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S:\Jobs\Jobs-MI\IFD Comp\"/>
    </mc:Choice>
  </mc:AlternateContent>
  <xr:revisionPtr revIDLastSave="0" documentId="13_ncr:1_{85F01ACC-1E6E-4EC6-A30A-FC06D0F6742A}" xr6:coauthVersionLast="44" xr6:coauthVersionMax="44" xr10:uidLastSave="{00000000-0000-0000-0000-000000000000}"/>
  <workbookProtection workbookAlgorithmName="SHA-512" workbookHashValue="YoJBPPq7V7wRn74uaB3hoB0bMtAfVjVhjUY4VOds91DCKof+WVTwgqTCPowNZRSX9ntGY+QtrwvBecMSvDDKIQ==" workbookSaltValue="5WH3ZulEfxsz5cRBg/Ooeg==" workbookSpinCount="100000" lockStructure="1"/>
  <bookViews>
    <workbookView xWindow="28680" yWindow="-120" windowWidth="29040" windowHeight="18240" xr2:uid="{00000000-000D-0000-FFFF-FFFF00000000}"/>
  </bookViews>
  <sheets>
    <sheet name="Cover" sheetId="248" r:id="rId1"/>
    <sheet name="Index" sheetId="247" r:id="rId2"/>
    <sheet name="City of Albany" sheetId="138" r:id="rId3"/>
    <sheet name="^^Albany^^" sheetId="244" r:id="rId4"/>
    <sheet name="City of Armadale" sheetId="9" r:id="rId5"/>
    <sheet name="^^Armadale^^" sheetId="11" r:id="rId6"/>
    <sheet name="^^Forrestdale^^" sheetId="14" r:id="rId7"/>
    <sheet name="^^Kelmscott^^" sheetId="12" r:id="rId8"/>
    <sheet name="City of Bayswater" sheetId="24" r:id="rId9"/>
    <sheet name="City of Belmont" sheetId="22" r:id="rId10"/>
    <sheet name="City of Bunbury" sheetId="78" r:id="rId11"/>
    <sheet name="^^Bunbury^^" sheetId="79" r:id="rId12"/>
    <sheet name="City of Busselton" sheetId="82" r:id="rId13"/>
    <sheet name="^^Busselton^^" sheetId="83" r:id="rId14"/>
    <sheet name="^^Dunsborough^^" sheetId="86" r:id="rId15"/>
    <sheet name="^^Yallingup^^" sheetId="84" r:id="rId16"/>
    <sheet name="City of Canning" sheetId="229" r:id="rId17"/>
    <sheet name="City of Cockburn" sheetId="8" r:id="rId18"/>
    <sheet name="City of Fremantle" sheetId="230" r:id="rId19"/>
    <sheet name="^^Fremantle^^" sheetId="5" r:id="rId20"/>
    <sheet name="City of Gosnells" sheetId="228" r:id="rId21"/>
    <sheet name="City of Greater Geraldton" sheetId="50" r:id="rId22"/>
    <sheet name="^^Geraldton^^" sheetId="51" r:id="rId23"/>
    <sheet name="City of Joondalup" sheetId="30" r:id="rId24"/>
    <sheet name="^^Sorrento^^" sheetId="32" r:id="rId25"/>
    <sheet name="City of Kalgoorlie-Boulder" sheetId="115" r:id="rId26"/>
    <sheet name="^^Kalgoorlie^^" sheetId="116" r:id="rId27"/>
    <sheet name="City of Karratha" sheetId="133" r:id="rId28"/>
    <sheet name="^^Karratha^^" sheetId="134" r:id="rId29"/>
    <sheet name="City of Kwinana" sheetId="63" r:id="rId30"/>
    <sheet name="City of Mandurah" sheetId="72" r:id="rId31"/>
    <sheet name="^^Mandurah^^" sheetId="73" r:id="rId32"/>
    <sheet name="City of Melville" sheetId="18" r:id="rId33"/>
    <sheet name="^^Applecross^^" sheetId="19" r:id="rId34"/>
    <sheet name="City of Nedlands" sheetId="28" r:id="rId35"/>
    <sheet name="City of Perth" sheetId="26" r:id="rId36"/>
    <sheet name="City of Rockingham" sheetId="64" r:id="rId37"/>
    <sheet name="^^Rockingham^^" sheetId="66" r:id="rId38"/>
    <sheet name="City of South Perth" sheetId="20" r:id="rId39"/>
    <sheet name="City of Stirling" sheetId="31" r:id="rId40"/>
    <sheet name="City of Subiaco" sheetId="27" r:id="rId41"/>
    <sheet name="City of Swan" sheetId="37" r:id="rId42"/>
    <sheet name="^^Bullsbrook^^" sheetId="38" r:id="rId43"/>
    <sheet name="City of Vincent" sheetId="25" r:id="rId44"/>
    <sheet name="City of Wanneroo" sheetId="34" r:id="rId45"/>
    <sheet name="^^Wanneroo^^" sheetId="35" r:id="rId46"/>
    <sheet name="^^Yanchep^^" sheetId="36" r:id="rId47"/>
    <sheet name="Town of Bassendean" sheetId="23" r:id="rId48"/>
    <sheet name="Town of Cambridge" sheetId="29" r:id="rId49"/>
    <sheet name="Town of Claremont" sheetId="232" r:id="rId50"/>
    <sheet name="Town of Cottesloe" sheetId="7" r:id="rId51"/>
    <sheet name="Town of East Fremantle" sheetId="231" r:id="rId52"/>
    <sheet name="Town of Mosman Park" sheetId="6" r:id="rId53"/>
    <sheet name="Town of Narrogin" sheetId="220" r:id="rId54"/>
    <sheet name="Town of Port Hedland" sheetId="210" r:id="rId55"/>
    <sheet name="^^Port Hedland^^" sheetId="212" r:id="rId56"/>
    <sheet name="Town of Victoria Park" sheetId="21" r:id="rId57"/>
    <sheet name="Shire of Ashburton" sheetId="135" r:id="rId58"/>
    <sheet name="^^Onslow^^" sheetId="136" r:id="rId59"/>
    <sheet name="^^Tom Price^^" sheetId="137" r:id="rId60"/>
    <sheet name="Shire of Augusta-Margaret River" sheetId="87" r:id="rId61"/>
    <sheet name="^^Augusta^^" sheetId="90" r:id="rId62"/>
    <sheet name="^^Cowaramup^^" sheetId="88" r:id="rId63"/>
    <sheet name="^^Gracetown^^" sheetId="89" r:id="rId64"/>
    <sheet name="^^Margaret River^^" sheetId="91" r:id="rId65"/>
    <sheet name="Shire of Beverley" sheetId="58" r:id="rId66"/>
    <sheet name="Shire of Boddington" sheetId="61" r:id="rId67"/>
    <sheet name="Shire of Boyup Brook" sheetId="150" r:id="rId68"/>
    <sheet name="^^Boyup Brook^^" sheetId="151" r:id="rId69"/>
    <sheet name="Shire of Bridgetown-Greenbushes" sheetId="146" r:id="rId70"/>
    <sheet name="^^Bridgetown^^" sheetId="148" r:id="rId71"/>
    <sheet name="^^North Greenbushes^^" sheetId="149" r:id="rId72"/>
    <sheet name="Shire of Brookton" sheetId="59" r:id="rId73"/>
    <sheet name="Shire of Broome" sheetId="203" r:id="rId74"/>
    <sheet name="^^Broome^^" sheetId="207" r:id="rId75"/>
    <sheet name="Shire of Broomehill-Tambellup" sheetId="157" r:id="rId76"/>
    <sheet name="^^Broomehill^^" sheetId="158" r:id="rId77"/>
    <sheet name="^^Tambellup^^" sheetId="161" r:id="rId78"/>
    <sheet name="Shire of Bruce Rock" sheetId="103" r:id="rId79"/>
    <sheet name="Shire of Capel" sheetId="80" r:id="rId80"/>
    <sheet name="Shire of Carnamah" sheetId="46" r:id="rId81"/>
    <sheet name="^^Eneabba^^" sheetId="47" r:id="rId82"/>
    <sheet name="Shire of Carnarvon" sheetId="127" r:id="rId83"/>
    <sheet name="^^Carnarvon^^" sheetId="128" r:id="rId84"/>
    <sheet name="Shire of Chapman Valley" sheetId="215" r:id="rId85"/>
    <sheet name="Shire of Chittering" sheetId="39" r:id="rId86"/>
    <sheet name="Shire of Collie" sheetId="75" r:id="rId87"/>
    <sheet name="^^Collie^^" sheetId="76" r:id="rId88"/>
    <sheet name="Shire of Coolgardie" sheetId="112" r:id="rId89"/>
    <sheet name="Shire of Coorow" sheetId="45" r:id="rId90"/>
    <sheet name="Shire of Corrigin" sheetId="233" r:id="rId91"/>
    <sheet name="Shire of Cranbrook" sheetId="154" r:id="rId92"/>
    <sheet name="^^Frankland River^^" sheetId="155" r:id="rId93"/>
    <sheet name="Shire of Cuballing" sheetId="224" r:id="rId94"/>
    <sheet name="Shire of Cue" sheetId="188" r:id="rId95"/>
    <sheet name="Shire of Cunderdin" sheetId="173" r:id="rId96"/>
    <sheet name="Shire of Dalwallinu" sheetId="191" r:id="rId97"/>
    <sheet name="Shire of Dandaragan" sheetId="43" r:id="rId98"/>
    <sheet name="^^Jurien Bay^^" sheetId="44" r:id="rId99"/>
    <sheet name="Shire of Dardanup" sheetId="144" r:id="rId100"/>
    <sheet name="^^Dardanup^^" sheetId="145" r:id="rId101"/>
    <sheet name="Shire of Denmark" sheetId="140" r:id="rId102"/>
    <sheet name="^^Denmark^^" sheetId="141" r:id="rId103"/>
    <sheet name="Shire of Derby-West Kimberley" sheetId="195" r:id="rId104"/>
    <sheet name="^^Derby^^" sheetId="198" r:id="rId105"/>
    <sheet name="^^Fitzroy Crossing^^" sheetId="202" r:id="rId106"/>
    <sheet name="Shire of Donnybrook-Balingup" sheetId="92" r:id="rId107"/>
    <sheet name="^^Donnybrook^^" sheetId="93" r:id="rId108"/>
    <sheet name="^^Preston^^" sheetId="147" r:id="rId109"/>
    <sheet name="Shire of Dowerin" sheetId="179" r:id="rId110"/>
    <sheet name="Shire of Dumbleyung" sheetId="227" r:id="rId111"/>
    <sheet name="Shire of Dundas" sheetId="113" r:id="rId112"/>
    <sheet name="^^Norseman^^" sheetId="114" r:id="rId113"/>
    <sheet name="Shire of East Pilbara" sheetId="194" r:id="rId114"/>
    <sheet name="^^Marble Bar^^" sheetId="197" r:id="rId115"/>
    <sheet name="Shire of Esperance" sheetId="170" r:id="rId116"/>
    <sheet name="^^Esperance^^" sheetId="171" r:id="rId117"/>
    <sheet name="Shire of Exmouth" sheetId="129" r:id="rId118"/>
    <sheet name="^^Exmouth^^" sheetId="130" r:id="rId119"/>
    <sheet name="^^Learmonth^^" sheetId="131" r:id="rId120"/>
    <sheet name="Shire of Gingin" sheetId="42" r:id="rId121"/>
    <sheet name="^^Gingin^^" sheetId="40" r:id="rId122"/>
    <sheet name="^^Lancelin^^" sheetId="41" r:id="rId123"/>
    <sheet name="Shire of Gnowangerup" sheetId="162" r:id="rId124"/>
    <sheet name="Shire of Goomalling" sheetId="175" r:id="rId125"/>
    <sheet name="Shire of Halls Creek" sheetId="193" r:id="rId126"/>
    <sheet name="^^Halls Creek^^" sheetId="196" r:id="rId127"/>
    <sheet name="Shire of Harvey" sheetId="77" r:id="rId128"/>
    <sheet name="Shire of Irwin" sheetId="48" r:id="rId129"/>
    <sheet name="^^Dongara^^" sheetId="49" r:id="rId130"/>
    <sheet name="Shire of Jerramungup" sheetId="164" r:id="rId131"/>
    <sheet name="^^Bremer Bay^^" sheetId="166" r:id="rId132"/>
    <sheet name="^^Jerramungup^^" sheetId="165" r:id="rId133"/>
    <sheet name="Shire of Kalamunda" sheetId="13" r:id="rId134"/>
    <sheet name="^^Kalamunda^^" sheetId="15" r:id="rId135"/>
    <sheet name="^^Lesmurdie^^" sheetId="17" r:id="rId136"/>
    <sheet name="Shire of Katanning" sheetId="239" r:id="rId137"/>
    <sheet name="Shire of Kellerberrin" sheetId="108" r:id="rId138"/>
    <sheet name="^^Kellerberrin^^" sheetId="109" r:id="rId139"/>
    <sheet name="Shire of Kent" sheetId="163" r:id="rId140"/>
    <sheet name="Shire of Kojonup" sheetId="152" r:id="rId141"/>
    <sheet name="^^Kojonup^^" sheetId="153" r:id="rId142"/>
    <sheet name="Shire of Kondinin" sheetId="105" r:id="rId143"/>
    <sheet name="Shire of Koorda" sheetId="219" r:id="rId144"/>
    <sheet name="Shire of Kulin" sheetId="217" r:id="rId145"/>
    <sheet name="Shire of Lake Grace" sheetId="172" r:id="rId146"/>
    <sheet name="Shire of Laverton" sheetId="118" r:id="rId147"/>
    <sheet name="Shire of Leonora" sheetId="234" r:id="rId148"/>
    <sheet name="Shire of Manjimup" sheetId="94" r:id="rId149"/>
    <sheet name="^^Northcliffe^^" sheetId="98" r:id="rId150"/>
    <sheet name="^^Pemberton^^" sheetId="95" r:id="rId151"/>
    <sheet name="^^Walpole^^" sheetId="97" r:id="rId152"/>
    <sheet name="Shire of Meekatharra" sheetId="122" r:id="rId153"/>
    <sheet name="^^Meekatharra^^" sheetId="123" r:id="rId154"/>
    <sheet name="Shire of Menzies" sheetId="117" r:id="rId155"/>
    <sheet name="Shire of Merredin" sheetId="106" r:id="rId156"/>
    <sheet name="^^Merredin^^" sheetId="107" r:id="rId157"/>
    <sheet name="Shire of Mingenew" sheetId="216" r:id="rId158"/>
    <sheet name="Shire of Moora" sheetId="192" r:id="rId159"/>
    <sheet name="Shire of Morawa" sheetId="218" r:id="rId160"/>
    <sheet name="Shire of Mount Magnet" sheetId="236" r:id="rId161"/>
    <sheet name="Shire of Mount Marshall" sheetId="183" r:id="rId162"/>
    <sheet name="Shire of Mukinbudin" sheetId="184" r:id="rId163"/>
    <sheet name="Shire of Mundaring" sheetId="55" r:id="rId164"/>
    <sheet name="^^Mundaring^^" sheetId="56" r:id="rId165"/>
    <sheet name="Shire of Murchison" sheetId="124" r:id="rId166"/>
    <sheet name="Shire of Murray" sheetId="69" r:id="rId167"/>
    <sheet name="^^Dwellingup^^" sheetId="71" r:id="rId168"/>
    <sheet name="^^Pinjarra^^" sheetId="70" r:id="rId169"/>
    <sheet name="Shire of Nannup" sheetId="142" r:id="rId170"/>
    <sheet name="^^Nannup^^" sheetId="143" r:id="rId171"/>
    <sheet name="Shire of Narembeen" sheetId="104" r:id="rId172"/>
    <sheet name="Shire of Narrogin" sheetId="221" r:id="rId173"/>
    <sheet name="Shire of Ngaanyatjarraku" sheetId="119" r:id="rId174"/>
    <sheet name="Shire of Northam" sheetId="54" r:id="rId175"/>
    <sheet name="^^Northam^^" sheetId="177" r:id="rId176"/>
    <sheet name="Shire of Northampton" sheetId="213" r:id="rId177"/>
    <sheet name="^^Kalbarri^^" sheetId="214" r:id="rId178"/>
    <sheet name="Shire of Nungarin" sheetId="181" r:id="rId179"/>
    <sheet name="Shire of Peppermint Grove " sheetId="3" r:id="rId180"/>
    <sheet name="Shire of Perenjori" sheetId="189" r:id="rId181"/>
    <sheet name="Shire of Pingelly" sheetId="100" r:id="rId182"/>
    <sheet name="^^Pingelly^^" sheetId="102" r:id="rId183"/>
    <sheet name="Shire of Plantagenet" sheetId="156" r:id="rId184"/>
    <sheet name="Shire of Quairading" sheetId="101" r:id="rId185"/>
    <sheet name="Shire of Ravensthorpe" sheetId="167" r:id="rId186"/>
    <sheet name="^^Hopetoun^^" sheetId="169" r:id="rId187"/>
    <sheet name="Shire of Sandstone" sheetId="185" r:id="rId188"/>
    <sheet name="Shire of Serpentine-Jarrahdale" sheetId="65" r:id="rId189"/>
    <sheet name="^^Byford^^" sheetId="67" r:id="rId190"/>
    <sheet name="^^Serpentine^^" sheetId="68" r:id="rId191"/>
    <sheet name="Shire of Shark Bay" sheetId="125" r:id="rId192"/>
    <sheet name="^^Denham^^" sheetId="126" r:id="rId193"/>
    <sheet name="Shire of Tammin" sheetId="174" r:id="rId194"/>
    <sheet name="Shire of Three Springs" sheetId="240" r:id="rId195"/>
    <sheet name="Shire of Toodyay" sheetId="52" r:id="rId196"/>
    <sheet name="^^Toodyay^^" sheetId="53" r:id="rId197"/>
    <sheet name="Shire of Trayning" sheetId="182" r:id="rId198"/>
    <sheet name="Shire of Upper Gascoyne" sheetId="132" r:id="rId199"/>
    <sheet name="Shire of Victoria Plains" sheetId="178" r:id="rId200"/>
    <sheet name="Shire of Wagin" sheetId="222" r:id="rId201"/>
    <sheet name="Shire of Wandering" sheetId="60" r:id="rId202"/>
    <sheet name="Shire of Waroona" sheetId="74" r:id="rId203"/>
    <sheet name="Shire of West Arthur" sheetId="223" r:id="rId204"/>
    <sheet name="Shire of Westonia" sheetId="235" r:id="rId205"/>
    <sheet name="Shire of Wickepin" sheetId="226" r:id="rId206"/>
    <sheet name="Shire of Williams" sheetId="62" r:id="rId207"/>
    <sheet name="Shire of Wiluna" sheetId="121" r:id="rId208"/>
    <sheet name="Shire of Wongan-Ballidu" sheetId="190" r:id="rId209"/>
    <sheet name="Shire of Woodanilling" sheetId="225" r:id="rId210"/>
    <sheet name="Shire of Wyalkatchem" sheetId="180" r:id="rId211"/>
    <sheet name="Shire of Wyndham-East Kimberley" sheetId="208" r:id="rId212"/>
    <sheet name="^^Wyndham^^" sheetId="209" r:id="rId213"/>
    <sheet name="Shire of Yalgoo" sheetId="187" r:id="rId214"/>
    <sheet name="Shire of Yilgarn" sheetId="110" r:id="rId215"/>
    <sheet name="^^Southern Cross^^" sheetId="111" r:id="rId216"/>
    <sheet name="Shire of York" sheetId="57" r:id="rId217"/>
  </sheets>
  <definedNames>
    <definedName name="_xlnm._FilterDatabase" localSheetId="3" hidden="1">'^^Albany^^'!$L$36:$L$36</definedName>
    <definedName name="_xlnm._FilterDatabase" localSheetId="33" hidden="1">'^^Applecross^^'!$L$36:$L$36</definedName>
    <definedName name="_xlnm._FilterDatabase" localSheetId="5" hidden="1">'^^Armadale^^'!$L$36:$L$36</definedName>
    <definedName name="_xlnm._FilterDatabase" localSheetId="61" hidden="1">'^^Augusta^^'!$L$36:$L$36</definedName>
    <definedName name="_xlnm._FilterDatabase" localSheetId="68" hidden="1">'^^Boyup Brook^^'!$L$36:$L$36</definedName>
    <definedName name="_xlnm._FilterDatabase" localSheetId="131" hidden="1">'^^Bremer Bay^^'!$L$36:$L$36</definedName>
    <definedName name="_xlnm._FilterDatabase" localSheetId="70" hidden="1">'^^Bridgetown^^'!$L$36:$L$36</definedName>
    <definedName name="_xlnm._FilterDatabase" localSheetId="74" hidden="1">'^^Broome^^'!$L$36:$L$36</definedName>
    <definedName name="_xlnm._FilterDatabase" localSheetId="76" hidden="1">'^^Broomehill^^'!$L$36:$L$36</definedName>
    <definedName name="_xlnm._FilterDatabase" localSheetId="42" hidden="1">'^^Bullsbrook^^'!$L$36:$L$36</definedName>
    <definedName name="_xlnm._FilterDatabase" localSheetId="11" hidden="1">'^^Bunbury^^'!$L$36:$L$36</definedName>
    <definedName name="_xlnm._FilterDatabase" localSheetId="13" hidden="1">'^^Busselton^^'!$L$36:$L$36</definedName>
    <definedName name="_xlnm._FilterDatabase" localSheetId="189" hidden="1">'^^Byford^^'!$L$36:$L$36</definedName>
    <definedName name="_xlnm._FilterDatabase" localSheetId="83" hidden="1">'^^Carnarvon^^'!$L$36:$L$36</definedName>
    <definedName name="_xlnm._FilterDatabase" localSheetId="87" hidden="1">'^^Collie^^'!$L$36:$L$36</definedName>
    <definedName name="_xlnm._FilterDatabase" localSheetId="62" hidden="1">'^^Cowaramup^^'!$L$36:$L$36</definedName>
    <definedName name="_xlnm._FilterDatabase" localSheetId="100" hidden="1">'^^Dardanup^^'!$L$36:$L$36</definedName>
    <definedName name="_xlnm._FilterDatabase" localSheetId="192" hidden="1">'^^Denham^^'!$L$36:$L$36</definedName>
    <definedName name="_xlnm._FilterDatabase" localSheetId="102" hidden="1">'^^Denmark^^'!$L$36:$L$36</definedName>
    <definedName name="_xlnm._FilterDatabase" localSheetId="104" hidden="1">'^^Derby^^'!$L$36:$L$36</definedName>
    <definedName name="_xlnm._FilterDatabase" localSheetId="129" hidden="1">'^^Dongara^^'!$L$36:$L$36</definedName>
    <definedName name="_xlnm._FilterDatabase" localSheetId="107" hidden="1">'^^Donnybrook^^'!$L$36:$L$36</definedName>
    <definedName name="_xlnm._FilterDatabase" localSheetId="14" hidden="1">'^^Dunsborough^^'!$L$36:$L$36</definedName>
    <definedName name="_xlnm._FilterDatabase" localSheetId="167" hidden="1">'^^Dwellingup^^'!$L$36:$L$36</definedName>
    <definedName name="_xlnm._FilterDatabase" localSheetId="81" hidden="1">'^^Eneabba^^'!$L$36:$L$36</definedName>
    <definedName name="_xlnm._FilterDatabase" localSheetId="116" hidden="1">'^^Esperance^^'!$L$36:$L$36</definedName>
    <definedName name="_xlnm._FilterDatabase" localSheetId="118" hidden="1">'^^Exmouth^^'!$L$36:$L$36</definedName>
    <definedName name="_xlnm._FilterDatabase" localSheetId="105" hidden="1">'^^Fitzroy Crossing^^'!$L$36:$L$36</definedName>
    <definedName name="_xlnm._FilterDatabase" localSheetId="6" hidden="1">'^^Forrestdale^^'!$L$36:$L$36</definedName>
    <definedName name="_xlnm._FilterDatabase" localSheetId="92" hidden="1">'^^Frankland River^^'!$L$36:$L$36</definedName>
    <definedName name="_xlnm._FilterDatabase" localSheetId="19" hidden="1">'^^Fremantle^^'!$L$36:$L$36</definedName>
    <definedName name="_xlnm._FilterDatabase" localSheetId="22" hidden="1">'^^Geraldton^^'!$L$36:$L$36</definedName>
    <definedName name="_xlnm._FilterDatabase" localSheetId="121" hidden="1">'^^Gingin^^'!$L$36:$L$36</definedName>
    <definedName name="_xlnm._FilterDatabase" localSheetId="63" hidden="1">'^^Gracetown^^'!$L$36:$L$36</definedName>
    <definedName name="_xlnm._FilterDatabase" localSheetId="126" hidden="1">'^^Halls Creek^^'!$L$36:$L$36</definedName>
    <definedName name="_xlnm._FilterDatabase" localSheetId="186" hidden="1">'^^Hopetoun^^'!$L$36:$L$36</definedName>
    <definedName name="_xlnm._FilterDatabase" localSheetId="132" hidden="1">'^^Jerramungup^^'!$L$36:$L$36</definedName>
    <definedName name="_xlnm._FilterDatabase" localSheetId="98" hidden="1">'^^Jurien Bay^^'!$L$36:$L$36</definedName>
    <definedName name="_xlnm._FilterDatabase" localSheetId="134" hidden="1">'^^Kalamunda^^'!$L$36:$L$36</definedName>
    <definedName name="_xlnm._FilterDatabase" localSheetId="177" hidden="1">'^^Kalbarri^^'!$L$36:$L$36</definedName>
    <definedName name="_xlnm._FilterDatabase" localSheetId="26" hidden="1">'^^Kalgoorlie^^'!$L$36:$L$36</definedName>
    <definedName name="_xlnm._FilterDatabase" localSheetId="28" hidden="1">'^^Karratha^^'!$L$36:$L$36</definedName>
    <definedName name="_xlnm._FilterDatabase" localSheetId="138" hidden="1">'^^Kellerberrin^^'!$L$36:$L$36</definedName>
    <definedName name="_xlnm._FilterDatabase" localSheetId="7" hidden="1">'^^Kelmscott^^'!$L$36:$L$36</definedName>
    <definedName name="_xlnm._FilterDatabase" localSheetId="141" hidden="1">'^^Kojonup^^'!$L$36:$L$36</definedName>
    <definedName name="_xlnm._FilterDatabase" localSheetId="122" hidden="1">'^^Lancelin^^'!$L$36:$L$36</definedName>
    <definedName name="_xlnm._FilterDatabase" localSheetId="119" hidden="1">'^^Learmonth^^'!$L$36:$L$36</definedName>
    <definedName name="_xlnm._FilterDatabase" localSheetId="135" hidden="1">'^^Lesmurdie^^'!$L$36:$L$36</definedName>
    <definedName name="_xlnm._FilterDatabase" localSheetId="31" hidden="1">'^^Mandurah^^'!$L$36:$L$36</definedName>
    <definedName name="_xlnm._FilterDatabase" localSheetId="114" hidden="1">'^^Marble Bar^^'!$L$36:$L$36</definedName>
    <definedName name="_xlnm._FilterDatabase" localSheetId="64" hidden="1">'^^Margaret River^^'!$L$36:$L$36</definedName>
    <definedName name="_xlnm._FilterDatabase" localSheetId="153" hidden="1">'^^Meekatharra^^'!$L$36:$L$36</definedName>
    <definedName name="_xlnm._FilterDatabase" localSheetId="156" hidden="1">'^^Merredin^^'!$L$36:$L$36</definedName>
    <definedName name="_xlnm._FilterDatabase" localSheetId="164" hidden="1">'^^Mundaring^^'!$L$36:$L$36</definedName>
    <definedName name="_xlnm._FilterDatabase" localSheetId="170" hidden="1">'^^Nannup^^'!$L$36:$L$36</definedName>
    <definedName name="_xlnm._FilterDatabase" localSheetId="112" hidden="1">'^^Norseman^^'!$L$36:$L$36</definedName>
    <definedName name="_xlnm._FilterDatabase" localSheetId="71" hidden="1">'^^North Greenbushes^^'!$L$36:$L$36</definedName>
    <definedName name="_xlnm._FilterDatabase" localSheetId="175" hidden="1">'^^Northam^^'!$L$36:$L$36</definedName>
    <definedName name="_xlnm._FilterDatabase" localSheetId="149" hidden="1">'^^Northcliffe^^'!$L$36:$L$36</definedName>
    <definedName name="_xlnm._FilterDatabase" localSheetId="58" hidden="1">'^^Onslow^^'!$L$36:$L$36</definedName>
    <definedName name="_xlnm._FilterDatabase" localSheetId="150" hidden="1">'^^Pemberton^^'!$L$36:$L$36</definedName>
    <definedName name="_xlnm._FilterDatabase" localSheetId="182" hidden="1">'^^Pingelly^^'!$L$36:$L$36</definedName>
    <definedName name="_xlnm._FilterDatabase" localSheetId="168" hidden="1">'^^Pinjarra^^'!$L$36:$L$36</definedName>
    <definedName name="_xlnm._FilterDatabase" localSheetId="55" hidden="1">'^^Port Hedland^^'!$L$36:$L$36</definedName>
    <definedName name="_xlnm._FilterDatabase" localSheetId="108" hidden="1">'^^Preston^^'!$L$36:$L$36</definedName>
    <definedName name="_xlnm._FilterDatabase" localSheetId="37" hidden="1">'^^Rockingham^^'!$L$36:$L$36</definedName>
    <definedName name="_xlnm._FilterDatabase" localSheetId="190" hidden="1">'^^Serpentine^^'!$L$36:$L$36</definedName>
    <definedName name="_xlnm._FilterDatabase" localSheetId="24" hidden="1">'^^Sorrento^^'!$L$36:$L$36</definedName>
    <definedName name="_xlnm._FilterDatabase" localSheetId="215" hidden="1">'^^Southern Cross^^'!$L$36:$L$36</definedName>
    <definedName name="_xlnm._FilterDatabase" localSheetId="77" hidden="1">'^^Tambellup^^'!$L$36:$L$36</definedName>
    <definedName name="_xlnm._FilterDatabase" localSheetId="59" hidden="1">'^^Tom Price^^'!$L$36:$L$36</definedName>
    <definedName name="_xlnm._FilterDatabase" localSheetId="196" hidden="1">'^^Toodyay^^'!$L$36:$L$36</definedName>
    <definedName name="_xlnm._FilterDatabase" localSheetId="151" hidden="1">'^^Walpole^^'!$L$36:$L$36</definedName>
    <definedName name="_xlnm._FilterDatabase" localSheetId="45" hidden="1">'^^Wanneroo^^'!$L$36:$L$36</definedName>
    <definedName name="_xlnm._FilterDatabase" localSheetId="212" hidden="1">'^^Wyndham^^'!$L$36:$L$36</definedName>
    <definedName name="_xlnm._FilterDatabase" localSheetId="15" hidden="1">'^^Yallingup^^'!$L$36:$L$36</definedName>
    <definedName name="_xlnm._FilterDatabase" localSheetId="46" hidden="1">'^^Yanchep^^'!$L$36:$L$36</definedName>
    <definedName name="_xlnm._FilterDatabase" localSheetId="2" hidden="1">'City of Albany'!$L$36:$L$36</definedName>
    <definedName name="_xlnm._FilterDatabase" localSheetId="4" hidden="1">'City of Armadale'!$L$36:$L$36</definedName>
    <definedName name="_xlnm._FilterDatabase" localSheetId="8" hidden="1">'City of Bayswater'!$L$36:$L$36</definedName>
    <definedName name="_xlnm._FilterDatabase" localSheetId="9" hidden="1">'City of Belmont'!$L$36:$L$36</definedName>
    <definedName name="_xlnm._FilterDatabase" localSheetId="10" hidden="1">'City of Bunbury'!$L$36:$L$36</definedName>
    <definedName name="_xlnm._FilterDatabase" localSheetId="12" hidden="1">'City of Busselton'!$L$36:$L$36</definedName>
    <definedName name="_xlnm._FilterDatabase" localSheetId="16" hidden="1">'City of Canning'!$L$36:$L$36</definedName>
    <definedName name="_xlnm._FilterDatabase" localSheetId="17" hidden="1">'City of Cockburn'!$L$36:$L$36</definedName>
    <definedName name="_xlnm._FilterDatabase" localSheetId="18" hidden="1">'City of Fremantle'!$L$36:$L$36</definedName>
    <definedName name="_xlnm._FilterDatabase" localSheetId="20" hidden="1">'City of Gosnells'!$L$36:$L$36</definedName>
    <definedName name="_xlnm._FilterDatabase" localSheetId="21" hidden="1">'City of Greater Geraldton'!$L$36:$L$36</definedName>
    <definedName name="_xlnm._FilterDatabase" localSheetId="23" hidden="1">'City of Joondalup'!$L$36:$L$36</definedName>
    <definedName name="_xlnm._FilterDatabase" localSheetId="25" hidden="1">'City of Kalgoorlie-Boulder'!$L$36:$L$36</definedName>
    <definedName name="_xlnm._FilterDatabase" localSheetId="27" hidden="1">'City of Karratha'!$L$36:$L$36</definedName>
    <definedName name="_xlnm._FilterDatabase" localSheetId="29" hidden="1">'City of Kwinana'!$L$36:$L$36</definedName>
    <definedName name="_xlnm._FilterDatabase" localSheetId="30" hidden="1">'City of Mandurah'!$L$36:$L$36</definedName>
    <definedName name="_xlnm._FilterDatabase" localSheetId="32" hidden="1">'City of Melville'!$L$36:$L$36</definedName>
    <definedName name="_xlnm._FilterDatabase" localSheetId="34" hidden="1">'City of Nedlands'!$L$36:$L$36</definedName>
    <definedName name="_xlnm._FilterDatabase" localSheetId="35" hidden="1">'City of Perth'!$L$36:$L$36</definedName>
    <definedName name="_xlnm._FilterDatabase" localSheetId="36" hidden="1">'City of Rockingham'!$L$36:$L$36</definedName>
    <definedName name="_xlnm._FilterDatabase" localSheetId="38" hidden="1">'City of South Perth'!$L$36:$L$36</definedName>
    <definedName name="_xlnm._FilterDatabase" localSheetId="39" hidden="1">'City of Stirling'!$L$36:$L$36</definedName>
    <definedName name="_xlnm._FilterDatabase" localSheetId="40" hidden="1">'City of Subiaco'!$L$36:$L$36</definedName>
    <definedName name="_xlnm._FilterDatabase" localSheetId="41" hidden="1">'City of Swan'!$L$36:$L$36</definedName>
    <definedName name="_xlnm._FilterDatabase" localSheetId="43" hidden="1">'City of Vincent'!$L$36:$L$36</definedName>
    <definedName name="_xlnm._FilterDatabase" localSheetId="44" hidden="1">'City of Wanneroo'!$L$36:$L$36</definedName>
    <definedName name="_xlnm._FilterDatabase" localSheetId="57" hidden="1">'Shire of Ashburton'!$L$36:$L$36</definedName>
    <definedName name="_xlnm._FilterDatabase" localSheetId="60" hidden="1">'Shire of Augusta-Margaret River'!$L$36:$L$36</definedName>
    <definedName name="_xlnm._FilterDatabase" localSheetId="65" hidden="1">'Shire of Beverley'!$L$36:$L$36</definedName>
    <definedName name="_xlnm._FilterDatabase" localSheetId="66" hidden="1">'Shire of Boddington'!$L$36:$L$36</definedName>
    <definedName name="_xlnm._FilterDatabase" localSheetId="67" hidden="1">'Shire of Boyup Brook'!$L$36:$L$36</definedName>
    <definedName name="_xlnm._FilterDatabase" localSheetId="69" hidden="1">'Shire of Bridgetown-Greenbushes'!$L$36:$L$36</definedName>
    <definedName name="_xlnm._FilterDatabase" localSheetId="72" hidden="1">'Shire of Brookton'!$L$36:$L$36</definedName>
    <definedName name="_xlnm._FilterDatabase" localSheetId="73" hidden="1">'Shire of Broome'!$L$36:$L$36</definedName>
    <definedName name="_xlnm._FilterDatabase" localSheetId="75" hidden="1">'Shire of Broomehill-Tambellup'!$L$36:$L$36</definedName>
    <definedName name="_xlnm._FilterDatabase" localSheetId="78" hidden="1">'Shire of Bruce Rock'!$L$36:$L$36</definedName>
    <definedName name="_xlnm._FilterDatabase" localSheetId="79" hidden="1">'Shire of Capel'!$L$36:$L$36</definedName>
    <definedName name="_xlnm._FilterDatabase" localSheetId="80" hidden="1">'Shire of Carnamah'!$L$36:$L$36</definedName>
    <definedName name="_xlnm._FilterDatabase" localSheetId="82" hidden="1">'Shire of Carnarvon'!$L$36:$L$36</definedName>
    <definedName name="_xlnm._FilterDatabase" localSheetId="84" hidden="1">'Shire of Chapman Valley'!$L$36:$L$36</definedName>
    <definedName name="_xlnm._FilterDatabase" localSheetId="85" hidden="1">'Shire of Chittering'!$L$36:$L$36</definedName>
    <definedName name="_xlnm._FilterDatabase" localSheetId="86" hidden="1">'Shire of Collie'!$L$36:$L$36</definedName>
    <definedName name="_xlnm._FilterDatabase" localSheetId="88" hidden="1">'Shire of Coolgardie'!$L$36:$L$36</definedName>
    <definedName name="_xlnm._FilterDatabase" localSheetId="89" hidden="1">'Shire of Coorow'!$L$36:$L$36</definedName>
    <definedName name="_xlnm._FilterDatabase" localSheetId="90" hidden="1">'Shire of Corrigin'!$L$36:$L$36</definedName>
    <definedName name="_xlnm._FilterDatabase" localSheetId="91" hidden="1">'Shire of Cranbrook'!$L$36:$L$36</definedName>
    <definedName name="_xlnm._FilterDatabase" localSheetId="93" hidden="1">'Shire of Cuballing'!$L$36:$L$36</definedName>
    <definedName name="_xlnm._FilterDatabase" localSheetId="94" hidden="1">'Shire of Cue'!$L$36:$L$36</definedName>
    <definedName name="_xlnm._FilterDatabase" localSheetId="95" hidden="1">'Shire of Cunderdin'!$L$36:$L$36</definedName>
    <definedName name="_xlnm._FilterDatabase" localSheetId="96" hidden="1">'Shire of Dalwallinu'!$L$36:$L$36</definedName>
    <definedName name="_xlnm._FilterDatabase" localSheetId="97" hidden="1">'Shire of Dandaragan'!$L$36:$L$36</definedName>
    <definedName name="_xlnm._FilterDatabase" localSheetId="99" hidden="1">'Shire of Dardanup'!$L$36:$L$36</definedName>
    <definedName name="_xlnm._FilterDatabase" localSheetId="101" hidden="1">'Shire of Denmark'!$L$36:$L$36</definedName>
    <definedName name="_xlnm._FilterDatabase" localSheetId="103" hidden="1">'Shire of Derby-West Kimberley'!$L$36:$L$36</definedName>
    <definedName name="_xlnm._FilterDatabase" localSheetId="106" hidden="1">'Shire of Donnybrook-Balingup'!$L$36:$L$36</definedName>
    <definedName name="_xlnm._FilterDatabase" localSheetId="109" hidden="1">'Shire of Dowerin'!$L$36:$L$36</definedName>
    <definedName name="_xlnm._FilterDatabase" localSheetId="110" hidden="1">'Shire of Dumbleyung'!$L$36:$L$36</definedName>
    <definedName name="_xlnm._FilterDatabase" localSheetId="111" hidden="1">'Shire of Dundas'!$L$36:$L$36</definedName>
    <definedName name="_xlnm._FilterDatabase" localSheetId="113" hidden="1">'Shire of East Pilbara'!$L$36:$L$36</definedName>
    <definedName name="_xlnm._FilterDatabase" localSheetId="115" hidden="1">'Shire of Esperance'!$L$36:$L$36</definedName>
    <definedName name="_xlnm._FilterDatabase" localSheetId="117" hidden="1">'Shire of Exmouth'!$L$36:$L$36</definedName>
    <definedName name="_xlnm._FilterDatabase" localSheetId="120" hidden="1">'Shire of Gingin'!$L$36:$L$36</definedName>
    <definedName name="_xlnm._FilterDatabase" localSheetId="123" hidden="1">'Shire of Gnowangerup'!$L$36:$L$36</definedName>
    <definedName name="_xlnm._FilterDatabase" localSheetId="124" hidden="1">'Shire of Goomalling'!$L$36:$L$36</definedName>
    <definedName name="_xlnm._FilterDatabase" localSheetId="125" hidden="1">'Shire of Halls Creek'!$L$36:$L$36</definedName>
    <definedName name="_xlnm._FilterDatabase" localSheetId="127" hidden="1">'Shire of Harvey'!$L$36:$L$36</definedName>
    <definedName name="_xlnm._FilterDatabase" localSheetId="128" hidden="1">'Shire of Irwin'!$L$36:$L$36</definedName>
    <definedName name="_xlnm._FilterDatabase" localSheetId="130" hidden="1">'Shire of Jerramungup'!$L$36:$L$36</definedName>
    <definedName name="_xlnm._FilterDatabase" localSheetId="133" hidden="1">'Shire of Kalamunda'!$L$36:$L$36</definedName>
    <definedName name="_xlnm._FilterDatabase" localSheetId="136" hidden="1">'Shire of Katanning'!$L$36:$L$36</definedName>
    <definedName name="_xlnm._FilterDatabase" localSheetId="137" hidden="1">'Shire of Kellerberrin'!$L$36:$L$36</definedName>
    <definedName name="_xlnm._FilterDatabase" localSheetId="139" hidden="1">'Shire of Kent'!$L$36:$L$36</definedName>
    <definedName name="_xlnm._FilterDatabase" localSheetId="140" hidden="1">'Shire of Kojonup'!$L$36:$L$36</definedName>
    <definedName name="_xlnm._FilterDatabase" localSheetId="142" hidden="1">'Shire of Kondinin'!$L$36:$L$36</definedName>
    <definedName name="_xlnm._FilterDatabase" localSheetId="143" hidden="1">'Shire of Koorda'!$L$36:$L$36</definedName>
    <definedName name="_xlnm._FilterDatabase" localSheetId="144" hidden="1">'Shire of Kulin'!$L$36:$L$36</definedName>
    <definedName name="_xlnm._FilterDatabase" localSheetId="145" hidden="1">'Shire of Lake Grace'!$L$36:$L$36</definedName>
    <definedName name="_xlnm._FilterDatabase" localSheetId="146" hidden="1">'Shire of Laverton'!$L$36:$L$36</definedName>
    <definedName name="_xlnm._FilterDatabase" localSheetId="147" hidden="1">'Shire of Leonora'!$L$36:$L$36</definedName>
    <definedName name="_xlnm._FilterDatabase" localSheetId="148" hidden="1">'Shire of Manjimup'!$L$36:$L$36</definedName>
    <definedName name="_xlnm._FilterDatabase" localSheetId="152" hidden="1">'Shire of Meekatharra'!$L$36:$L$36</definedName>
    <definedName name="_xlnm._FilterDatabase" localSheetId="154" hidden="1">'Shire of Menzies'!$L$36:$L$36</definedName>
    <definedName name="_xlnm._FilterDatabase" localSheetId="155" hidden="1">'Shire of Merredin'!$L$36:$L$36</definedName>
    <definedName name="_xlnm._FilterDatabase" localSheetId="157" hidden="1">'Shire of Mingenew'!$L$36:$L$36</definedName>
    <definedName name="_xlnm._FilterDatabase" localSheetId="158" hidden="1">'Shire of Moora'!$L$36:$L$36</definedName>
    <definedName name="_xlnm._FilterDatabase" localSheetId="159" hidden="1">'Shire of Morawa'!$L$36:$L$36</definedName>
    <definedName name="_xlnm._FilterDatabase" localSheetId="160" hidden="1">'Shire of Mount Magnet'!$L$36:$L$36</definedName>
    <definedName name="_xlnm._FilterDatabase" localSheetId="161" hidden="1">'Shire of Mount Marshall'!$L$36:$L$36</definedName>
    <definedName name="_xlnm._FilterDatabase" localSheetId="162" hidden="1">'Shire of Mukinbudin'!$L$36:$L$36</definedName>
    <definedName name="_xlnm._FilterDatabase" localSheetId="163" hidden="1">'Shire of Mundaring'!$L$36:$L$36</definedName>
    <definedName name="_xlnm._FilterDatabase" localSheetId="165" hidden="1">'Shire of Murchison'!$L$36:$L$36</definedName>
    <definedName name="_xlnm._FilterDatabase" localSheetId="166" hidden="1">'Shire of Murray'!$L$36:$L$36</definedName>
    <definedName name="_xlnm._FilterDatabase" localSheetId="169" hidden="1">'Shire of Nannup'!$L$36:$L$36</definedName>
    <definedName name="_xlnm._FilterDatabase" localSheetId="171" hidden="1">'Shire of Narembeen'!$L$36:$L$36</definedName>
    <definedName name="_xlnm._FilterDatabase" localSheetId="172" hidden="1">'Shire of Narrogin'!$L$36:$L$36</definedName>
    <definedName name="_xlnm._FilterDatabase" localSheetId="173" hidden="1">'Shire of Ngaanyatjarraku'!$L$36:$L$36</definedName>
    <definedName name="_xlnm._FilterDatabase" localSheetId="174" hidden="1">'Shire of Northam'!$L$36:$L$36</definedName>
    <definedName name="_xlnm._FilterDatabase" localSheetId="176" hidden="1">'Shire of Northampton'!$L$36:$L$36</definedName>
    <definedName name="_xlnm._FilterDatabase" localSheetId="178" hidden="1">'Shire of Nungarin'!$L$36:$L$36</definedName>
    <definedName name="_xlnm._FilterDatabase" localSheetId="179" hidden="1">'Shire of Peppermint Grove '!$L$36:$L$36</definedName>
    <definedName name="_xlnm._FilterDatabase" localSheetId="180" hidden="1">'Shire of Perenjori'!$L$36:$L$36</definedName>
    <definedName name="_xlnm._FilterDatabase" localSheetId="181" hidden="1">'Shire of Pingelly'!$L$36:$L$36</definedName>
    <definedName name="_xlnm._FilterDatabase" localSheetId="183" hidden="1">'Shire of Plantagenet'!$L$36:$L$36</definedName>
    <definedName name="_xlnm._FilterDatabase" localSheetId="184" hidden="1">'Shire of Quairading'!$L$36:$L$36</definedName>
    <definedName name="_xlnm._FilterDatabase" localSheetId="185" hidden="1">'Shire of Ravensthorpe'!$L$36:$L$36</definedName>
    <definedName name="_xlnm._FilterDatabase" localSheetId="187" hidden="1">'Shire of Sandstone'!$L$36:$L$36</definedName>
    <definedName name="_xlnm._FilterDatabase" localSheetId="188" hidden="1">'Shire of Serpentine-Jarrahdale'!$L$36:$L$36</definedName>
    <definedName name="_xlnm._FilterDatabase" localSheetId="191" hidden="1">'Shire of Shark Bay'!$L$36:$L$36</definedName>
    <definedName name="_xlnm._FilterDatabase" localSheetId="193" hidden="1">'Shire of Tammin'!$L$36:$L$36</definedName>
    <definedName name="_xlnm._FilterDatabase" localSheetId="194" hidden="1">'Shire of Three Springs'!$L$36:$L$36</definedName>
    <definedName name="_xlnm._FilterDatabase" localSheetId="195" hidden="1">'Shire of Toodyay'!$L$36:$L$36</definedName>
    <definedName name="_xlnm._FilterDatabase" localSheetId="197" hidden="1">'Shire of Trayning'!$L$36:$L$36</definedName>
    <definedName name="_xlnm._FilterDatabase" localSheetId="198" hidden="1">'Shire of Upper Gascoyne'!$L$36:$L$36</definedName>
    <definedName name="_xlnm._FilterDatabase" localSheetId="199" hidden="1">'Shire of Victoria Plains'!$L$36:$L$36</definedName>
    <definedName name="_xlnm._FilterDatabase" localSheetId="200" hidden="1">'Shire of Wagin'!$L$36:$L$36</definedName>
    <definedName name="_xlnm._FilterDatabase" localSheetId="201" hidden="1">'Shire of Wandering'!$L$36:$L$36</definedName>
    <definedName name="_xlnm._FilterDatabase" localSheetId="202" hidden="1">'Shire of Waroona'!$L$36:$L$36</definedName>
    <definedName name="_xlnm._FilterDatabase" localSheetId="203" hidden="1">'Shire of West Arthur'!$L$36:$L$36</definedName>
    <definedName name="_xlnm._FilterDatabase" localSheetId="204" hidden="1">'Shire of Westonia'!$L$36:$L$36</definedName>
    <definedName name="_xlnm._FilterDatabase" localSheetId="205" hidden="1">'Shire of Wickepin'!$L$36:$L$36</definedName>
    <definedName name="_xlnm._FilterDatabase" localSheetId="206" hidden="1">'Shire of Williams'!$L$36:$L$36</definedName>
    <definedName name="_xlnm._FilterDatabase" localSheetId="207" hidden="1">'Shire of Wiluna'!$L$36:$L$36</definedName>
    <definedName name="_xlnm._FilterDatabase" localSheetId="208" hidden="1">'Shire of Wongan-Ballidu'!$L$36:$L$36</definedName>
    <definedName name="_xlnm._FilterDatabase" localSheetId="209" hidden="1">'Shire of Woodanilling'!$L$36:$L$36</definedName>
    <definedName name="_xlnm._FilterDatabase" localSheetId="210" hidden="1">'Shire of Wyalkatchem'!$L$36:$L$36</definedName>
    <definedName name="_xlnm._FilterDatabase" localSheetId="211" hidden="1">'Shire of Wyndham-East Kimberley'!$L$36:$L$36</definedName>
    <definedName name="_xlnm._FilterDatabase" localSheetId="213" hidden="1">'Shire of Yalgoo'!$L$36:$L$36</definedName>
    <definedName name="_xlnm._FilterDatabase" localSheetId="214" hidden="1">'Shire of Yilgarn'!$L$36:$L$36</definedName>
    <definedName name="_xlnm._FilterDatabase" localSheetId="216" hidden="1">'Shire of York'!$L$36:$L$36</definedName>
    <definedName name="_xlnm._FilterDatabase" localSheetId="47" hidden="1">'Town of Bassendean'!$L$36:$L$36</definedName>
    <definedName name="_xlnm._FilterDatabase" localSheetId="48" hidden="1">'Town of Cambridge'!$L$36:$L$36</definedName>
    <definedName name="_xlnm._FilterDatabase" localSheetId="49" hidden="1">'Town of Claremont'!$L$36:$L$36</definedName>
    <definedName name="_xlnm._FilterDatabase" localSheetId="50" hidden="1">'Town of Cottesloe'!$L$36:$L$36</definedName>
    <definedName name="_xlnm._FilterDatabase" localSheetId="51" hidden="1">'Town of East Fremantle'!$L$36:$L$36</definedName>
    <definedName name="_xlnm._FilterDatabase" localSheetId="52" hidden="1">'Town of Mosman Park'!$L$36:$L$36</definedName>
    <definedName name="_xlnm._FilterDatabase" localSheetId="53" hidden="1">'Town of Narrogin'!$L$36:$L$36</definedName>
    <definedName name="_xlnm._FilterDatabase" localSheetId="54" hidden="1">'Town of Port Hedland'!$L$36:$L$36</definedName>
    <definedName name="_xlnm._FilterDatabase" localSheetId="56" hidden="1">'Town of Victoria Park'!$L$36:$L$36</definedName>
    <definedName name="_xlnm.Print_Area" localSheetId="0">Cover!$A$1:$T$40</definedName>
    <definedName name="_xlnm.Print_Area" localSheetId="1">Index!$A$1:$F$248</definedName>
    <definedName name="_xlnm.Print_Titles" localSheetId="1">Index!$1:$4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8" i="60" l="1"/>
  <c r="D28" i="60"/>
  <c r="E28" i="60"/>
  <c r="F28" i="60"/>
  <c r="G28" i="60"/>
  <c r="H28" i="60"/>
  <c r="I28" i="60"/>
  <c r="C29" i="60"/>
  <c r="D29" i="60"/>
  <c r="E29" i="60"/>
  <c r="F29" i="60"/>
  <c r="G29" i="60"/>
  <c r="H29" i="60"/>
  <c r="I29" i="60"/>
  <c r="C30" i="60"/>
  <c r="D30" i="60"/>
  <c r="E30" i="60"/>
  <c r="F30" i="60"/>
  <c r="G30" i="60"/>
  <c r="H30" i="60"/>
  <c r="I30" i="60"/>
  <c r="C31" i="60"/>
  <c r="D31" i="60"/>
  <c r="E31" i="60"/>
  <c r="F31" i="60"/>
  <c r="G31" i="60"/>
  <c r="H31" i="60"/>
  <c r="I31" i="60"/>
  <c r="C32" i="60"/>
  <c r="D32" i="60"/>
  <c r="E32" i="60"/>
  <c r="F32" i="60"/>
  <c r="G32" i="60"/>
  <c r="H32" i="60"/>
  <c r="I32" i="60"/>
  <c r="C33" i="60"/>
  <c r="D33" i="60"/>
  <c r="E33" i="60"/>
  <c r="F33" i="60"/>
  <c r="G33" i="60"/>
  <c r="H33" i="60"/>
  <c r="I33" i="60"/>
  <c r="C34" i="60"/>
  <c r="D34" i="60"/>
  <c r="E34" i="60"/>
  <c r="F34" i="60"/>
  <c r="G34" i="60"/>
  <c r="H34" i="60"/>
  <c r="I34" i="60"/>
  <c r="C35" i="60"/>
  <c r="D35" i="60"/>
  <c r="E35" i="60"/>
  <c r="F35" i="60"/>
  <c r="G35" i="60"/>
  <c r="H35" i="60"/>
  <c r="I35" i="60"/>
  <c r="C28" i="122"/>
  <c r="D28" i="122"/>
  <c r="E28" i="122"/>
  <c r="F28" i="122"/>
  <c r="G28" i="122"/>
  <c r="H28" i="122"/>
  <c r="I28" i="122"/>
  <c r="C29" i="122"/>
  <c r="D29" i="122"/>
  <c r="E29" i="122"/>
  <c r="F29" i="122"/>
  <c r="G29" i="122"/>
  <c r="H29" i="122"/>
  <c r="I29" i="122"/>
  <c r="C30" i="122"/>
  <c r="D30" i="122"/>
  <c r="E30" i="122"/>
  <c r="F30" i="122"/>
  <c r="G30" i="122"/>
  <c r="H30" i="122"/>
  <c r="I30" i="122"/>
  <c r="C31" i="122"/>
  <c r="D31" i="122"/>
  <c r="E31" i="122"/>
  <c r="F31" i="122"/>
  <c r="G31" i="122"/>
  <c r="H31" i="122"/>
  <c r="I31" i="122"/>
  <c r="C32" i="122"/>
  <c r="D32" i="122"/>
  <c r="E32" i="122"/>
  <c r="F32" i="122"/>
  <c r="G32" i="122"/>
  <c r="H32" i="122"/>
  <c r="I32" i="122"/>
  <c r="C33" i="122"/>
  <c r="D33" i="122"/>
  <c r="E33" i="122"/>
  <c r="F33" i="122"/>
  <c r="G33" i="122"/>
  <c r="H33" i="122"/>
  <c r="I33" i="122"/>
  <c r="C34" i="122"/>
  <c r="D34" i="122"/>
  <c r="E34" i="122"/>
  <c r="F34" i="122"/>
  <c r="G34" i="122"/>
  <c r="H34" i="122"/>
  <c r="I34" i="122"/>
  <c r="C35" i="122"/>
  <c r="D35" i="122"/>
  <c r="E35" i="122"/>
  <c r="F35" i="122"/>
  <c r="G35" i="122"/>
  <c r="H35" i="122"/>
  <c r="I35" i="122"/>
  <c r="C28" i="8"/>
  <c r="D28" i="8"/>
  <c r="E28" i="8"/>
  <c r="F28" i="8"/>
  <c r="G28" i="8"/>
  <c r="H28" i="8"/>
  <c r="I28" i="8"/>
  <c r="C29" i="8"/>
  <c r="D29" i="8"/>
  <c r="E29" i="8"/>
  <c r="F29" i="8"/>
  <c r="G29" i="8"/>
  <c r="H29" i="8"/>
  <c r="I29" i="8"/>
  <c r="C30" i="8"/>
  <c r="D30" i="8"/>
  <c r="E30" i="8"/>
  <c r="F30" i="8"/>
  <c r="G30" i="8"/>
  <c r="H30" i="8"/>
  <c r="I30" i="8"/>
  <c r="C31" i="8"/>
  <c r="D31" i="8"/>
  <c r="E31" i="8"/>
  <c r="F31" i="8"/>
  <c r="G31" i="8"/>
  <c r="H31" i="8"/>
  <c r="I31" i="8"/>
  <c r="C32" i="8"/>
  <c r="D32" i="8"/>
  <c r="E32" i="8"/>
  <c r="F32" i="8"/>
  <c r="G32" i="8"/>
  <c r="H32" i="8"/>
  <c r="I32" i="8"/>
  <c r="C33" i="8"/>
  <c r="D33" i="8"/>
  <c r="E33" i="8"/>
  <c r="F33" i="8"/>
  <c r="G33" i="8"/>
  <c r="H33" i="8"/>
  <c r="I33" i="8"/>
  <c r="C34" i="8"/>
  <c r="D34" i="8"/>
  <c r="E34" i="8"/>
  <c r="F34" i="8"/>
  <c r="G34" i="8"/>
  <c r="H34" i="8"/>
  <c r="I34" i="8"/>
  <c r="C35" i="8"/>
  <c r="D35" i="8"/>
  <c r="E35" i="8"/>
  <c r="F35" i="8"/>
  <c r="G35" i="8"/>
  <c r="H35" i="8"/>
  <c r="I35" i="8"/>
  <c r="E40" i="163" l="1"/>
  <c r="F40" i="163"/>
  <c r="G40" i="163"/>
  <c r="H40" i="163"/>
  <c r="J40" i="163"/>
  <c r="L40" i="163"/>
  <c r="N40" i="163"/>
  <c r="E41" i="163"/>
  <c r="F41" i="163"/>
  <c r="G41" i="163"/>
  <c r="H41" i="163"/>
  <c r="J41" i="163"/>
  <c r="L41" i="163"/>
  <c r="N41" i="163"/>
  <c r="E42" i="163"/>
  <c r="F42" i="163"/>
  <c r="G42" i="163"/>
  <c r="H42" i="163"/>
  <c r="J42" i="163"/>
  <c r="L42" i="163"/>
  <c r="N42" i="163"/>
  <c r="E43" i="163"/>
  <c r="F43" i="163"/>
  <c r="G43" i="163"/>
  <c r="H43" i="163"/>
  <c r="J43" i="163"/>
  <c r="L43" i="163"/>
  <c r="N43" i="163"/>
  <c r="E44" i="163"/>
  <c r="F44" i="163"/>
  <c r="G44" i="163"/>
  <c r="H44" i="163"/>
  <c r="J44" i="163"/>
  <c r="L44" i="163"/>
  <c r="N44" i="163"/>
  <c r="E45" i="163"/>
  <c r="F45" i="163"/>
  <c r="G45" i="163"/>
  <c r="H45" i="163"/>
  <c r="J45" i="163"/>
  <c r="L45" i="163"/>
  <c r="N45" i="163"/>
  <c r="E46" i="163"/>
  <c r="F46" i="163"/>
  <c r="G46" i="163"/>
  <c r="H46" i="163"/>
  <c r="J46" i="163"/>
  <c r="L46" i="163"/>
  <c r="N46" i="163"/>
  <c r="E47" i="163"/>
  <c r="F47" i="163"/>
  <c r="G47" i="163"/>
  <c r="H47" i="163"/>
  <c r="J47" i="163"/>
  <c r="L47" i="163"/>
  <c r="N47" i="163"/>
  <c r="E48" i="163"/>
  <c r="F48" i="163"/>
  <c r="G48" i="163"/>
  <c r="H48" i="163"/>
  <c r="J48" i="163"/>
  <c r="L48" i="163"/>
  <c r="N48" i="163"/>
  <c r="E49" i="163"/>
  <c r="F49" i="163"/>
  <c r="G49" i="163"/>
  <c r="H49" i="163"/>
  <c r="J49" i="163"/>
  <c r="L49" i="163"/>
  <c r="N49" i="163"/>
  <c r="E50" i="163"/>
  <c r="F50" i="163"/>
  <c r="G50" i="163"/>
  <c r="H50" i="163"/>
  <c r="J50" i="163"/>
  <c r="L50" i="163"/>
  <c r="N50" i="163"/>
  <c r="E40" i="84"/>
  <c r="F40" i="84"/>
  <c r="G40" i="84"/>
  <c r="H40" i="84"/>
  <c r="J40" i="84"/>
  <c r="L40" i="84"/>
  <c r="N40" i="84"/>
  <c r="E41" i="84"/>
  <c r="F41" i="84"/>
  <c r="G41" i="84"/>
  <c r="H41" i="84"/>
  <c r="J41" i="84"/>
  <c r="L41" i="84"/>
  <c r="N41" i="84"/>
  <c r="E42" i="84"/>
  <c r="F42" i="84"/>
  <c r="G42" i="84"/>
  <c r="H42" i="84"/>
  <c r="J42" i="84"/>
  <c r="L42" i="84"/>
  <c r="N42" i="84"/>
  <c r="E43" i="84"/>
  <c r="F43" i="84"/>
  <c r="G43" i="84"/>
  <c r="H43" i="84"/>
  <c r="J43" i="84"/>
  <c r="L43" i="84"/>
  <c r="N43" i="84"/>
  <c r="E44" i="84"/>
  <c r="F44" i="84"/>
  <c r="G44" i="84"/>
  <c r="H44" i="84"/>
  <c r="J44" i="84"/>
  <c r="L44" i="84"/>
  <c r="N44" i="84"/>
  <c r="E45" i="84"/>
  <c r="F45" i="84"/>
  <c r="G45" i="84"/>
  <c r="H45" i="84"/>
  <c r="J45" i="84"/>
  <c r="L45" i="84"/>
  <c r="N45" i="84"/>
  <c r="E46" i="84"/>
  <c r="F46" i="84"/>
  <c r="G46" i="84"/>
  <c r="H46" i="84"/>
  <c r="J46" i="84"/>
  <c r="L46" i="84"/>
  <c r="N46" i="84"/>
  <c r="E47" i="84"/>
  <c r="F47" i="84"/>
  <c r="G47" i="84"/>
  <c r="H47" i="84"/>
  <c r="J47" i="84"/>
  <c r="L47" i="84"/>
  <c r="N47" i="84"/>
  <c r="E48" i="84"/>
  <c r="F48" i="84"/>
  <c r="G48" i="84"/>
  <c r="H48" i="84"/>
  <c r="J48" i="84"/>
  <c r="L48" i="84"/>
  <c r="N48" i="84"/>
  <c r="E49" i="84"/>
  <c r="F49" i="84"/>
  <c r="G49" i="84"/>
  <c r="H49" i="84"/>
  <c r="J49" i="84"/>
  <c r="L49" i="84"/>
  <c r="N49" i="84"/>
  <c r="E50" i="84"/>
  <c r="F50" i="84"/>
  <c r="G50" i="84"/>
  <c r="H50" i="84"/>
  <c r="J50" i="84"/>
  <c r="L50" i="84"/>
  <c r="N50" i="84"/>
  <c r="E40" i="11"/>
  <c r="F40" i="11"/>
  <c r="G40" i="11"/>
  <c r="H40" i="11"/>
  <c r="J40" i="11"/>
  <c r="L40" i="11"/>
  <c r="N40" i="11"/>
  <c r="E41" i="11"/>
  <c r="F41" i="11"/>
  <c r="G41" i="11"/>
  <c r="H41" i="11"/>
  <c r="J41" i="11"/>
  <c r="L41" i="11"/>
  <c r="N41" i="11"/>
  <c r="E42" i="11"/>
  <c r="F42" i="11"/>
  <c r="G42" i="11"/>
  <c r="H42" i="11"/>
  <c r="J42" i="11"/>
  <c r="L42" i="11"/>
  <c r="N42" i="11"/>
  <c r="E43" i="11"/>
  <c r="F43" i="11"/>
  <c r="G43" i="11"/>
  <c r="H43" i="11"/>
  <c r="J43" i="11"/>
  <c r="L43" i="11"/>
  <c r="N43" i="11"/>
  <c r="E44" i="11"/>
  <c r="F44" i="11"/>
  <c r="G44" i="11"/>
  <c r="H44" i="11"/>
  <c r="J44" i="11"/>
  <c r="L44" i="11"/>
  <c r="N44" i="11"/>
  <c r="E45" i="11"/>
  <c r="F45" i="11"/>
  <c r="G45" i="11"/>
  <c r="H45" i="11"/>
  <c r="J45" i="11"/>
  <c r="L45" i="11"/>
  <c r="N45" i="11"/>
  <c r="E46" i="11"/>
  <c r="F46" i="11"/>
  <c r="G46" i="11"/>
  <c r="H46" i="11"/>
  <c r="J46" i="11"/>
  <c r="L46" i="11"/>
  <c r="N46" i="11"/>
  <c r="E47" i="11"/>
  <c r="F47" i="11"/>
  <c r="G47" i="11"/>
  <c r="H47" i="11"/>
  <c r="J47" i="11"/>
  <c r="L47" i="11"/>
  <c r="N47" i="11"/>
  <c r="E48" i="11"/>
  <c r="F48" i="11"/>
  <c r="G48" i="11"/>
  <c r="H48" i="11"/>
  <c r="J48" i="11"/>
  <c r="L48" i="11"/>
  <c r="N48" i="11"/>
  <c r="E49" i="11"/>
  <c r="F49" i="11"/>
  <c r="G49" i="11"/>
  <c r="H49" i="11"/>
  <c r="J49" i="11"/>
  <c r="L49" i="11"/>
  <c r="N49" i="11"/>
  <c r="E50" i="11"/>
  <c r="F50" i="11"/>
  <c r="G50" i="11"/>
  <c r="H50" i="11"/>
  <c r="J50" i="11"/>
  <c r="L50" i="11"/>
  <c r="N50" i="11"/>
  <c r="E40" i="244"/>
  <c r="F40" i="244"/>
  <c r="G40" i="244"/>
  <c r="H40" i="244"/>
  <c r="J40" i="244"/>
  <c r="L40" i="244"/>
  <c r="N40" i="244"/>
  <c r="E41" i="244"/>
  <c r="F41" i="244"/>
  <c r="G41" i="244"/>
  <c r="H41" i="244"/>
  <c r="J41" i="244"/>
  <c r="L41" i="244"/>
  <c r="N41" i="244"/>
  <c r="E42" i="244"/>
  <c r="F42" i="244"/>
  <c r="G42" i="244"/>
  <c r="H42" i="244"/>
  <c r="J42" i="244"/>
  <c r="L42" i="244"/>
  <c r="N42" i="244"/>
  <c r="E43" i="244"/>
  <c r="F43" i="244"/>
  <c r="G43" i="244"/>
  <c r="H43" i="244"/>
  <c r="J43" i="244"/>
  <c r="L43" i="244"/>
  <c r="N43" i="244"/>
  <c r="E44" i="244"/>
  <c r="F44" i="244"/>
  <c r="G44" i="244"/>
  <c r="H44" i="244"/>
  <c r="J44" i="244"/>
  <c r="L44" i="244"/>
  <c r="N44" i="244"/>
  <c r="E45" i="244"/>
  <c r="F45" i="244"/>
  <c r="G45" i="244"/>
  <c r="H45" i="244"/>
  <c r="J45" i="244"/>
  <c r="L45" i="244"/>
  <c r="N45" i="244"/>
  <c r="E46" i="244"/>
  <c r="F46" i="244"/>
  <c r="G46" i="244"/>
  <c r="H46" i="244"/>
  <c r="J46" i="244"/>
  <c r="L46" i="244"/>
  <c r="N46" i="244"/>
  <c r="E47" i="244"/>
  <c r="F47" i="244"/>
  <c r="G47" i="244"/>
  <c r="H47" i="244"/>
  <c r="J47" i="244"/>
  <c r="L47" i="244"/>
  <c r="N47" i="244"/>
  <c r="E48" i="244"/>
  <c r="F48" i="244"/>
  <c r="G48" i="244"/>
  <c r="H48" i="244"/>
  <c r="J48" i="244"/>
  <c r="L48" i="244"/>
  <c r="N48" i="244"/>
  <c r="E49" i="244"/>
  <c r="F49" i="244"/>
  <c r="G49" i="244"/>
  <c r="H49" i="244"/>
  <c r="J49" i="244"/>
  <c r="L49" i="244"/>
  <c r="N49" i="244"/>
  <c r="E50" i="244"/>
  <c r="F50" i="244"/>
  <c r="G50" i="244"/>
  <c r="H50" i="244"/>
  <c r="J50" i="244"/>
  <c r="L50" i="244"/>
  <c r="N50" i="244"/>
  <c r="E40" i="136" l="1"/>
  <c r="F40" i="136"/>
  <c r="G40" i="136"/>
  <c r="H40" i="136"/>
  <c r="J40" i="136"/>
  <c r="L40" i="136"/>
  <c r="N40" i="136"/>
  <c r="E41" i="136"/>
  <c r="F41" i="136"/>
  <c r="G41" i="136"/>
  <c r="H41" i="136"/>
  <c r="J41" i="136"/>
  <c r="L41" i="136"/>
  <c r="N41" i="136"/>
  <c r="E42" i="136"/>
  <c r="F42" i="136"/>
  <c r="G42" i="136"/>
  <c r="H42" i="136"/>
  <c r="J42" i="136"/>
  <c r="L42" i="136"/>
  <c r="N42" i="136"/>
  <c r="E43" i="136"/>
  <c r="F43" i="136"/>
  <c r="G43" i="136"/>
  <c r="H43" i="136"/>
  <c r="J43" i="136"/>
  <c r="L43" i="136"/>
  <c r="N43" i="136"/>
  <c r="E44" i="136"/>
  <c r="F44" i="136"/>
  <c r="G44" i="136"/>
  <c r="H44" i="136"/>
  <c r="J44" i="136"/>
  <c r="L44" i="136"/>
  <c r="N44" i="136"/>
  <c r="E45" i="136"/>
  <c r="F45" i="136"/>
  <c r="G45" i="136"/>
  <c r="H45" i="136"/>
  <c r="J45" i="136"/>
  <c r="L45" i="136"/>
  <c r="N45" i="136"/>
  <c r="E46" i="136"/>
  <c r="F46" i="136"/>
  <c r="G46" i="136"/>
  <c r="H46" i="136"/>
  <c r="J46" i="136"/>
  <c r="L46" i="136"/>
  <c r="N46" i="136"/>
  <c r="E47" i="136"/>
  <c r="F47" i="136"/>
  <c r="G47" i="136"/>
  <c r="H47" i="136"/>
  <c r="J47" i="136"/>
  <c r="L47" i="136"/>
  <c r="N47" i="136"/>
  <c r="E48" i="136"/>
  <c r="F48" i="136"/>
  <c r="G48" i="136"/>
  <c r="H48" i="136"/>
  <c r="J48" i="136"/>
  <c r="L48" i="136"/>
  <c r="N48" i="136"/>
  <c r="E49" i="136"/>
  <c r="F49" i="136"/>
  <c r="G49" i="136"/>
  <c r="H49" i="136"/>
  <c r="J49" i="136"/>
  <c r="L49" i="136"/>
  <c r="N49" i="136"/>
  <c r="E50" i="136"/>
  <c r="F50" i="136"/>
  <c r="G50" i="136"/>
  <c r="H50" i="136"/>
  <c r="J50" i="136"/>
  <c r="L50" i="136"/>
  <c r="N50" i="136"/>
  <c r="D41" i="198" l="1"/>
  <c r="D42" i="198"/>
  <c r="D43" i="198"/>
  <c r="D44" i="198"/>
  <c r="D45" i="198"/>
  <c r="D46" i="198"/>
  <c r="D47" i="198"/>
  <c r="D48" i="198"/>
  <c r="D49" i="198"/>
  <c r="D50" i="198"/>
  <c r="D40" i="198"/>
  <c r="N41" i="9" l="1"/>
  <c r="N42" i="9"/>
  <c r="N43" i="9"/>
  <c r="N44" i="9"/>
  <c r="N45" i="9"/>
  <c r="N46" i="9"/>
  <c r="N47" i="9"/>
  <c r="N48" i="9"/>
  <c r="N49" i="9"/>
  <c r="N50" i="9"/>
  <c r="N41" i="14"/>
  <c r="N42" i="14"/>
  <c r="N43" i="14"/>
  <c r="N44" i="14"/>
  <c r="N45" i="14"/>
  <c r="N46" i="14"/>
  <c r="N47" i="14"/>
  <c r="N48" i="14"/>
  <c r="N49" i="14"/>
  <c r="N50" i="14"/>
  <c r="N41" i="12"/>
  <c r="N42" i="12"/>
  <c r="N43" i="12"/>
  <c r="N44" i="12"/>
  <c r="N45" i="12"/>
  <c r="N46" i="12"/>
  <c r="N47" i="12"/>
  <c r="N48" i="12"/>
  <c r="N49" i="12"/>
  <c r="N50" i="12"/>
  <c r="N41" i="24"/>
  <c r="N42" i="24"/>
  <c r="N43" i="24"/>
  <c r="N44" i="24"/>
  <c r="N45" i="24"/>
  <c r="N46" i="24"/>
  <c r="N47" i="24"/>
  <c r="N48" i="24"/>
  <c r="N49" i="24"/>
  <c r="N50" i="24"/>
  <c r="N41" i="22"/>
  <c r="N42" i="22"/>
  <c r="N43" i="22"/>
  <c r="N44" i="22"/>
  <c r="N45" i="22"/>
  <c r="N46" i="22"/>
  <c r="N47" i="22"/>
  <c r="N48" i="22"/>
  <c r="N49" i="22"/>
  <c r="N50" i="22"/>
  <c r="N41" i="78"/>
  <c r="N42" i="78"/>
  <c r="N43" i="78"/>
  <c r="N44" i="78"/>
  <c r="N45" i="78"/>
  <c r="N46" i="78"/>
  <c r="N47" i="78"/>
  <c r="N48" i="78"/>
  <c r="N49" i="78"/>
  <c r="N50" i="78"/>
  <c r="N41" i="79"/>
  <c r="N42" i="79"/>
  <c r="N43" i="79"/>
  <c r="N44" i="79"/>
  <c r="N45" i="79"/>
  <c r="N46" i="79"/>
  <c r="N47" i="79"/>
  <c r="N48" i="79"/>
  <c r="N49" i="79"/>
  <c r="N50" i="79"/>
  <c r="N41" i="82"/>
  <c r="N42" i="82"/>
  <c r="N43" i="82"/>
  <c r="N44" i="82"/>
  <c r="N45" i="82"/>
  <c r="N46" i="82"/>
  <c r="N47" i="82"/>
  <c r="N48" i="82"/>
  <c r="N49" i="82"/>
  <c r="N50" i="82"/>
  <c r="N41" i="83"/>
  <c r="N42" i="83"/>
  <c r="N43" i="83"/>
  <c r="N44" i="83"/>
  <c r="N45" i="83"/>
  <c r="N46" i="83"/>
  <c r="N47" i="83"/>
  <c r="N48" i="83"/>
  <c r="N49" i="83"/>
  <c r="N50" i="83"/>
  <c r="N41" i="86"/>
  <c r="N42" i="86"/>
  <c r="N43" i="86"/>
  <c r="N44" i="86"/>
  <c r="N45" i="86"/>
  <c r="N46" i="86"/>
  <c r="N47" i="86"/>
  <c r="N48" i="86"/>
  <c r="N49" i="86"/>
  <c r="N50" i="86"/>
  <c r="N41" i="229"/>
  <c r="N42" i="229"/>
  <c r="N43" i="229"/>
  <c r="N44" i="229"/>
  <c r="N45" i="229"/>
  <c r="N46" i="229"/>
  <c r="N47" i="229"/>
  <c r="N48" i="229"/>
  <c r="N49" i="229"/>
  <c r="N50" i="229"/>
  <c r="N41" i="8"/>
  <c r="N42" i="8"/>
  <c r="N43" i="8"/>
  <c r="N44" i="8"/>
  <c r="N45" i="8"/>
  <c r="N46" i="8"/>
  <c r="N47" i="8"/>
  <c r="N48" i="8"/>
  <c r="N49" i="8"/>
  <c r="N50" i="8"/>
  <c r="N41" i="230"/>
  <c r="N42" i="230"/>
  <c r="N43" i="230"/>
  <c r="N44" i="230"/>
  <c r="N45" i="230"/>
  <c r="N46" i="230"/>
  <c r="N47" i="230"/>
  <c r="N48" i="230"/>
  <c r="N49" i="230"/>
  <c r="N50" i="230"/>
  <c r="N41" i="5"/>
  <c r="N42" i="5"/>
  <c r="N43" i="5"/>
  <c r="N44" i="5"/>
  <c r="N45" i="5"/>
  <c r="N46" i="5"/>
  <c r="N47" i="5"/>
  <c r="N48" i="5"/>
  <c r="N49" i="5"/>
  <c r="N50" i="5"/>
  <c r="N41" i="228"/>
  <c r="N42" i="228"/>
  <c r="N43" i="228"/>
  <c r="N44" i="228"/>
  <c r="N45" i="228"/>
  <c r="N46" i="228"/>
  <c r="N47" i="228"/>
  <c r="N48" i="228"/>
  <c r="N49" i="228"/>
  <c r="N50" i="228"/>
  <c r="N41" i="50"/>
  <c r="N42" i="50"/>
  <c r="N43" i="50"/>
  <c r="N44" i="50"/>
  <c r="N45" i="50"/>
  <c r="N46" i="50"/>
  <c r="N47" i="50"/>
  <c r="N48" i="50"/>
  <c r="N49" i="50"/>
  <c r="N50" i="50"/>
  <c r="N41" i="51"/>
  <c r="N42" i="51"/>
  <c r="N43" i="51"/>
  <c r="N44" i="51"/>
  <c r="N45" i="51"/>
  <c r="N46" i="51"/>
  <c r="N47" i="51"/>
  <c r="N48" i="51"/>
  <c r="N49" i="51"/>
  <c r="N50" i="51"/>
  <c r="N41" i="30"/>
  <c r="N42" i="30"/>
  <c r="N43" i="30"/>
  <c r="N44" i="30"/>
  <c r="N45" i="30"/>
  <c r="N46" i="30"/>
  <c r="N47" i="30"/>
  <c r="N48" i="30"/>
  <c r="N49" i="30"/>
  <c r="N50" i="30"/>
  <c r="N41" i="32"/>
  <c r="N42" i="32"/>
  <c r="N43" i="32"/>
  <c r="N44" i="32"/>
  <c r="N45" i="32"/>
  <c r="N46" i="32"/>
  <c r="N47" i="32"/>
  <c r="N48" i="32"/>
  <c r="N49" i="32"/>
  <c r="N50" i="32"/>
  <c r="N41" i="115"/>
  <c r="N42" i="115"/>
  <c r="N43" i="115"/>
  <c r="N44" i="115"/>
  <c r="N45" i="115"/>
  <c r="N46" i="115"/>
  <c r="N47" i="115"/>
  <c r="N48" i="115"/>
  <c r="N49" i="115"/>
  <c r="N50" i="115"/>
  <c r="N41" i="116"/>
  <c r="N42" i="116"/>
  <c r="N43" i="116"/>
  <c r="N44" i="116"/>
  <c r="N45" i="116"/>
  <c r="N46" i="116"/>
  <c r="N47" i="116"/>
  <c r="N48" i="116"/>
  <c r="N49" i="116"/>
  <c r="N50" i="116"/>
  <c r="N41" i="133"/>
  <c r="N42" i="133"/>
  <c r="N43" i="133"/>
  <c r="N44" i="133"/>
  <c r="N45" i="133"/>
  <c r="N46" i="133"/>
  <c r="N47" i="133"/>
  <c r="N48" i="133"/>
  <c r="N49" i="133"/>
  <c r="N50" i="133"/>
  <c r="N41" i="134"/>
  <c r="N42" i="134"/>
  <c r="N43" i="134"/>
  <c r="N44" i="134"/>
  <c r="N45" i="134"/>
  <c r="N46" i="134"/>
  <c r="N47" i="134"/>
  <c r="N48" i="134"/>
  <c r="N49" i="134"/>
  <c r="N50" i="134"/>
  <c r="N41" i="63"/>
  <c r="N42" i="63"/>
  <c r="N43" i="63"/>
  <c r="N44" i="63"/>
  <c r="N45" i="63"/>
  <c r="N46" i="63"/>
  <c r="N47" i="63"/>
  <c r="N48" i="63"/>
  <c r="N49" i="63"/>
  <c r="N50" i="63"/>
  <c r="N41" i="72"/>
  <c r="N42" i="72"/>
  <c r="N43" i="72"/>
  <c r="N44" i="72"/>
  <c r="N45" i="72"/>
  <c r="N46" i="72"/>
  <c r="N47" i="72"/>
  <c r="N48" i="72"/>
  <c r="N49" i="72"/>
  <c r="N50" i="72"/>
  <c r="N41" i="73"/>
  <c r="N42" i="73"/>
  <c r="N43" i="73"/>
  <c r="N44" i="73"/>
  <c r="N45" i="73"/>
  <c r="N46" i="73"/>
  <c r="N47" i="73"/>
  <c r="N48" i="73"/>
  <c r="N49" i="73"/>
  <c r="N50" i="73"/>
  <c r="N41" i="18"/>
  <c r="N42" i="18"/>
  <c r="N43" i="18"/>
  <c r="N44" i="18"/>
  <c r="N45" i="18"/>
  <c r="N46" i="18"/>
  <c r="N47" i="18"/>
  <c r="N48" i="18"/>
  <c r="N49" i="18"/>
  <c r="N50" i="18"/>
  <c r="N41" i="19"/>
  <c r="N42" i="19"/>
  <c r="N43" i="19"/>
  <c r="N44" i="19"/>
  <c r="N45" i="19"/>
  <c r="N46" i="19"/>
  <c r="N47" i="19"/>
  <c r="N48" i="19"/>
  <c r="N49" i="19"/>
  <c r="N50" i="19"/>
  <c r="N41" i="28"/>
  <c r="N42" i="28"/>
  <c r="N43" i="28"/>
  <c r="N44" i="28"/>
  <c r="N45" i="28"/>
  <c r="N46" i="28"/>
  <c r="N47" i="28"/>
  <c r="N48" i="28"/>
  <c r="N49" i="28"/>
  <c r="N50" i="28"/>
  <c r="N41" i="26"/>
  <c r="N42" i="26"/>
  <c r="N43" i="26"/>
  <c r="N44" i="26"/>
  <c r="N45" i="26"/>
  <c r="N46" i="26"/>
  <c r="N47" i="26"/>
  <c r="N48" i="26"/>
  <c r="N49" i="26"/>
  <c r="N50" i="26"/>
  <c r="N41" i="64"/>
  <c r="N42" i="64"/>
  <c r="N43" i="64"/>
  <c r="N44" i="64"/>
  <c r="N45" i="64"/>
  <c r="N46" i="64"/>
  <c r="N47" i="64"/>
  <c r="N48" i="64"/>
  <c r="N49" i="64"/>
  <c r="N50" i="64"/>
  <c r="N41" i="66"/>
  <c r="N42" i="66"/>
  <c r="N43" i="66"/>
  <c r="N44" i="66"/>
  <c r="N45" i="66"/>
  <c r="N46" i="66"/>
  <c r="N47" i="66"/>
  <c r="N48" i="66"/>
  <c r="N49" i="66"/>
  <c r="N50" i="66"/>
  <c r="N41" i="20"/>
  <c r="N42" i="20"/>
  <c r="N43" i="20"/>
  <c r="N44" i="20"/>
  <c r="N45" i="20"/>
  <c r="N46" i="20"/>
  <c r="N47" i="20"/>
  <c r="N48" i="20"/>
  <c r="N49" i="20"/>
  <c r="N50" i="20"/>
  <c r="N41" i="31"/>
  <c r="N42" i="31"/>
  <c r="N43" i="31"/>
  <c r="N44" i="31"/>
  <c r="N45" i="31"/>
  <c r="N46" i="31"/>
  <c r="N47" i="31"/>
  <c r="N48" i="31"/>
  <c r="N49" i="31"/>
  <c r="N50" i="31"/>
  <c r="N41" i="27"/>
  <c r="N42" i="27"/>
  <c r="N43" i="27"/>
  <c r="N44" i="27"/>
  <c r="N45" i="27"/>
  <c r="N46" i="27"/>
  <c r="N47" i="27"/>
  <c r="N48" i="27"/>
  <c r="N49" i="27"/>
  <c r="N50" i="27"/>
  <c r="N41" i="37"/>
  <c r="N42" i="37"/>
  <c r="N43" i="37"/>
  <c r="N44" i="37"/>
  <c r="N45" i="37"/>
  <c r="N46" i="37"/>
  <c r="N47" i="37"/>
  <c r="N48" i="37"/>
  <c r="N49" i="37"/>
  <c r="N50" i="37"/>
  <c r="N41" i="38"/>
  <c r="N42" i="38"/>
  <c r="N43" i="38"/>
  <c r="N44" i="38"/>
  <c r="N45" i="38"/>
  <c r="N46" i="38"/>
  <c r="N47" i="38"/>
  <c r="N48" i="38"/>
  <c r="N49" i="38"/>
  <c r="N50" i="38"/>
  <c r="N41" i="25"/>
  <c r="N42" i="25"/>
  <c r="N43" i="25"/>
  <c r="N44" i="25"/>
  <c r="N45" i="25"/>
  <c r="N46" i="25"/>
  <c r="N47" i="25"/>
  <c r="N48" i="25"/>
  <c r="N49" i="25"/>
  <c r="N50" i="25"/>
  <c r="N41" i="34"/>
  <c r="N42" i="34"/>
  <c r="N43" i="34"/>
  <c r="N44" i="34"/>
  <c r="N45" i="34"/>
  <c r="N46" i="34"/>
  <c r="N47" i="34"/>
  <c r="N48" i="34"/>
  <c r="N49" i="34"/>
  <c r="N50" i="34"/>
  <c r="N41" i="35"/>
  <c r="N42" i="35"/>
  <c r="N43" i="35"/>
  <c r="N44" i="35"/>
  <c r="N45" i="35"/>
  <c r="N46" i="35"/>
  <c r="N47" i="35"/>
  <c r="N48" i="35"/>
  <c r="N49" i="35"/>
  <c r="N50" i="35"/>
  <c r="N41" i="36"/>
  <c r="N42" i="36"/>
  <c r="N43" i="36"/>
  <c r="N44" i="36"/>
  <c r="N45" i="36"/>
  <c r="N46" i="36"/>
  <c r="N47" i="36"/>
  <c r="N48" i="36"/>
  <c r="N49" i="36"/>
  <c r="N50" i="36"/>
  <c r="N41" i="23"/>
  <c r="N42" i="23"/>
  <c r="N43" i="23"/>
  <c r="N44" i="23"/>
  <c r="N45" i="23"/>
  <c r="N46" i="23"/>
  <c r="N47" i="23"/>
  <c r="N48" i="23"/>
  <c r="N49" i="23"/>
  <c r="N50" i="23"/>
  <c r="N41" i="29"/>
  <c r="N42" i="29"/>
  <c r="N43" i="29"/>
  <c r="N44" i="29"/>
  <c r="N45" i="29"/>
  <c r="N46" i="29"/>
  <c r="N47" i="29"/>
  <c r="N48" i="29"/>
  <c r="N49" i="29"/>
  <c r="N50" i="29"/>
  <c r="N41" i="232"/>
  <c r="N42" i="232"/>
  <c r="N43" i="232"/>
  <c r="N44" i="232"/>
  <c r="N45" i="232"/>
  <c r="N46" i="232"/>
  <c r="N47" i="232"/>
  <c r="N48" i="232"/>
  <c r="N49" i="232"/>
  <c r="N50" i="232"/>
  <c r="N41" i="7"/>
  <c r="N42" i="7"/>
  <c r="N43" i="7"/>
  <c r="N44" i="7"/>
  <c r="N45" i="7"/>
  <c r="N46" i="7"/>
  <c r="N47" i="7"/>
  <c r="N48" i="7"/>
  <c r="N49" i="7"/>
  <c r="N50" i="7"/>
  <c r="N41" i="231"/>
  <c r="N42" i="231"/>
  <c r="N43" i="231"/>
  <c r="N44" i="231"/>
  <c r="N45" i="231"/>
  <c r="N46" i="231"/>
  <c r="N47" i="231"/>
  <c r="N48" i="231"/>
  <c r="N49" i="231"/>
  <c r="N50" i="231"/>
  <c r="N41" i="6"/>
  <c r="N42" i="6"/>
  <c r="N43" i="6"/>
  <c r="N44" i="6"/>
  <c r="N45" i="6"/>
  <c r="N46" i="6"/>
  <c r="N47" i="6"/>
  <c r="N48" i="6"/>
  <c r="N49" i="6"/>
  <c r="N50" i="6"/>
  <c r="N41" i="220"/>
  <c r="N42" i="220"/>
  <c r="N43" i="220"/>
  <c r="N44" i="220"/>
  <c r="N45" i="220"/>
  <c r="N46" i="220"/>
  <c r="N47" i="220"/>
  <c r="N48" i="220"/>
  <c r="N49" i="220"/>
  <c r="N50" i="220"/>
  <c r="N41" i="210"/>
  <c r="N42" i="210"/>
  <c r="N43" i="210"/>
  <c r="N44" i="210"/>
  <c r="N45" i="210"/>
  <c r="N46" i="210"/>
  <c r="N47" i="210"/>
  <c r="N48" i="210"/>
  <c r="N49" i="210"/>
  <c r="N50" i="210"/>
  <c r="N41" i="212"/>
  <c r="N42" i="212"/>
  <c r="N43" i="212"/>
  <c r="N44" i="212"/>
  <c r="N45" i="212"/>
  <c r="N46" i="212"/>
  <c r="N47" i="212"/>
  <c r="N48" i="212"/>
  <c r="N49" i="212"/>
  <c r="N50" i="212"/>
  <c r="N41" i="21"/>
  <c r="N42" i="21"/>
  <c r="N43" i="21"/>
  <c r="N44" i="21"/>
  <c r="N45" i="21"/>
  <c r="N46" i="21"/>
  <c r="N47" i="21"/>
  <c r="N48" i="21"/>
  <c r="N49" i="21"/>
  <c r="N50" i="21"/>
  <c r="N41" i="135"/>
  <c r="N42" i="135"/>
  <c r="N43" i="135"/>
  <c r="N44" i="135"/>
  <c r="N45" i="135"/>
  <c r="N46" i="135"/>
  <c r="N47" i="135"/>
  <c r="N48" i="135"/>
  <c r="N49" i="135"/>
  <c r="N50" i="135"/>
  <c r="N41" i="137"/>
  <c r="N42" i="137"/>
  <c r="N43" i="137"/>
  <c r="N44" i="137"/>
  <c r="N45" i="137"/>
  <c r="N46" i="137"/>
  <c r="N47" i="137"/>
  <c r="N48" i="137"/>
  <c r="N49" i="137"/>
  <c r="N50" i="137"/>
  <c r="N41" i="87"/>
  <c r="N42" i="87"/>
  <c r="N43" i="87"/>
  <c r="N44" i="87"/>
  <c r="N45" i="87"/>
  <c r="N46" i="87"/>
  <c r="N47" i="87"/>
  <c r="N48" i="87"/>
  <c r="N49" i="87"/>
  <c r="N50" i="87"/>
  <c r="N41" i="90"/>
  <c r="N42" i="90"/>
  <c r="N43" i="90"/>
  <c r="N44" i="90"/>
  <c r="N45" i="90"/>
  <c r="N46" i="90"/>
  <c r="N47" i="90"/>
  <c r="N48" i="90"/>
  <c r="N49" i="90"/>
  <c r="N50" i="90"/>
  <c r="N41" i="88"/>
  <c r="N42" i="88"/>
  <c r="N43" i="88"/>
  <c r="N44" i="88"/>
  <c r="N45" i="88"/>
  <c r="N46" i="88"/>
  <c r="N47" i="88"/>
  <c r="N48" i="88"/>
  <c r="N49" i="88"/>
  <c r="N50" i="88"/>
  <c r="N41" i="89"/>
  <c r="N42" i="89"/>
  <c r="N43" i="89"/>
  <c r="N44" i="89"/>
  <c r="N45" i="89"/>
  <c r="N46" i="89"/>
  <c r="N47" i="89"/>
  <c r="N48" i="89"/>
  <c r="N49" i="89"/>
  <c r="N50" i="89"/>
  <c r="N41" i="91"/>
  <c r="N42" i="91"/>
  <c r="N43" i="91"/>
  <c r="N44" i="91"/>
  <c r="N45" i="91"/>
  <c r="N46" i="91"/>
  <c r="N47" i="91"/>
  <c r="N48" i="91"/>
  <c r="N49" i="91"/>
  <c r="N50" i="91"/>
  <c r="N41" i="58"/>
  <c r="N42" i="58"/>
  <c r="N43" i="58"/>
  <c r="N44" i="58"/>
  <c r="N45" i="58"/>
  <c r="N46" i="58"/>
  <c r="N47" i="58"/>
  <c r="N48" i="58"/>
  <c r="N49" i="58"/>
  <c r="N50" i="58"/>
  <c r="N41" i="61"/>
  <c r="N42" i="61"/>
  <c r="N43" i="61"/>
  <c r="N44" i="61"/>
  <c r="N45" i="61"/>
  <c r="N46" i="61"/>
  <c r="N47" i="61"/>
  <c r="N48" i="61"/>
  <c r="N49" i="61"/>
  <c r="N50" i="61"/>
  <c r="N41" i="150"/>
  <c r="N42" i="150"/>
  <c r="N43" i="150"/>
  <c r="N44" i="150"/>
  <c r="N45" i="150"/>
  <c r="N46" i="150"/>
  <c r="N47" i="150"/>
  <c r="N48" i="150"/>
  <c r="N49" i="150"/>
  <c r="N50" i="150"/>
  <c r="N41" i="151"/>
  <c r="N42" i="151"/>
  <c r="N43" i="151"/>
  <c r="N44" i="151"/>
  <c r="N45" i="151"/>
  <c r="N46" i="151"/>
  <c r="N47" i="151"/>
  <c r="N48" i="151"/>
  <c r="N49" i="151"/>
  <c r="N50" i="151"/>
  <c r="N41" i="146"/>
  <c r="N42" i="146"/>
  <c r="N43" i="146"/>
  <c r="N44" i="146"/>
  <c r="N45" i="146"/>
  <c r="N46" i="146"/>
  <c r="N47" i="146"/>
  <c r="N48" i="146"/>
  <c r="N49" i="146"/>
  <c r="N50" i="146"/>
  <c r="N41" i="148"/>
  <c r="N42" i="148"/>
  <c r="N43" i="148"/>
  <c r="N44" i="148"/>
  <c r="N45" i="148"/>
  <c r="N46" i="148"/>
  <c r="N47" i="148"/>
  <c r="N48" i="148"/>
  <c r="N49" i="148"/>
  <c r="N50" i="148"/>
  <c r="N41" i="149"/>
  <c r="N42" i="149"/>
  <c r="N43" i="149"/>
  <c r="N44" i="149"/>
  <c r="N45" i="149"/>
  <c r="N46" i="149"/>
  <c r="N47" i="149"/>
  <c r="N48" i="149"/>
  <c r="N49" i="149"/>
  <c r="N50" i="149"/>
  <c r="N41" i="59"/>
  <c r="N42" i="59"/>
  <c r="N43" i="59"/>
  <c r="N44" i="59"/>
  <c r="N45" i="59"/>
  <c r="N46" i="59"/>
  <c r="N47" i="59"/>
  <c r="N48" i="59"/>
  <c r="N49" i="59"/>
  <c r="N50" i="59"/>
  <c r="N41" i="203"/>
  <c r="N42" i="203"/>
  <c r="N43" i="203"/>
  <c r="N44" i="203"/>
  <c r="N45" i="203"/>
  <c r="N46" i="203"/>
  <c r="N47" i="203"/>
  <c r="N48" i="203"/>
  <c r="N49" i="203"/>
  <c r="N50" i="203"/>
  <c r="N41" i="207"/>
  <c r="N42" i="207"/>
  <c r="N43" i="207"/>
  <c r="N44" i="207"/>
  <c r="N45" i="207"/>
  <c r="N46" i="207"/>
  <c r="N47" i="207"/>
  <c r="N48" i="207"/>
  <c r="N49" i="207"/>
  <c r="N50" i="207"/>
  <c r="N41" i="157"/>
  <c r="N42" i="157"/>
  <c r="N43" i="157"/>
  <c r="N44" i="157"/>
  <c r="N45" i="157"/>
  <c r="N46" i="157"/>
  <c r="N47" i="157"/>
  <c r="N48" i="157"/>
  <c r="N49" i="157"/>
  <c r="N50" i="157"/>
  <c r="N41" i="158"/>
  <c r="N42" i="158"/>
  <c r="N43" i="158"/>
  <c r="N44" i="158"/>
  <c r="N45" i="158"/>
  <c r="N46" i="158"/>
  <c r="N47" i="158"/>
  <c r="N48" i="158"/>
  <c r="N49" i="158"/>
  <c r="N50" i="158"/>
  <c r="N41" i="161"/>
  <c r="N42" i="161"/>
  <c r="N43" i="161"/>
  <c r="N44" i="161"/>
  <c r="N45" i="161"/>
  <c r="N46" i="161"/>
  <c r="N47" i="161"/>
  <c r="N48" i="161"/>
  <c r="N49" i="161"/>
  <c r="N50" i="161"/>
  <c r="N41" i="103"/>
  <c r="N42" i="103"/>
  <c r="N43" i="103"/>
  <c r="N44" i="103"/>
  <c r="N45" i="103"/>
  <c r="N46" i="103"/>
  <c r="N47" i="103"/>
  <c r="N48" i="103"/>
  <c r="N49" i="103"/>
  <c r="N50" i="103"/>
  <c r="N41" i="80"/>
  <c r="N42" i="80"/>
  <c r="N43" i="80"/>
  <c r="N44" i="80"/>
  <c r="N45" i="80"/>
  <c r="N46" i="80"/>
  <c r="N47" i="80"/>
  <c r="N48" i="80"/>
  <c r="N49" i="80"/>
  <c r="N50" i="80"/>
  <c r="N41" i="46"/>
  <c r="N42" i="46"/>
  <c r="N43" i="46"/>
  <c r="N44" i="46"/>
  <c r="N45" i="46"/>
  <c r="N46" i="46"/>
  <c r="N47" i="46"/>
  <c r="N48" i="46"/>
  <c r="N49" i="46"/>
  <c r="N50" i="46"/>
  <c r="N41" i="47"/>
  <c r="N42" i="47"/>
  <c r="N43" i="47"/>
  <c r="N44" i="47"/>
  <c r="N45" i="47"/>
  <c r="N46" i="47"/>
  <c r="N47" i="47"/>
  <c r="N48" i="47"/>
  <c r="N49" i="47"/>
  <c r="N50" i="47"/>
  <c r="N41" i="127"/>
  <c r="N42" i="127"/>
  <c r="N43" i="127"/>
  <c r="N44" i="127"/>
  <c r="N45" i="127"/>
  <c r="N46" i="127"/>
  <c r="N47" i="127"/>
  <c r="N48" i="127"/>
  <c r="N49" i="127"/>
  <c r="N50" i="127"/>
  <c r="N41" i="128"/>
  <c r="N42" i="128"/>
  <c r="N43" i="128"/>
  <c r="N44" i="128"/>
  <c r="N45" i="128"/>
  <c r="N46" i="128"/>
  <c r="N47" i="128"/>
  <c r="N48" i="128"/>
  <c r="N49" i="128"/>
  <c r="N50" i="128"/>
  <c r="N41" i="215"/>
  <c r="N42" i="215"/>
  <c r="N43" i="215"/>
  <c r="N44" i="215"/>
  <c r="N45" i="215"/>
  <c r="N46" i="215"/>
  <c r="N47" i="215"/>
  <c r="N48" i="215"/>
  <c r="N49" i="215"/>
  <c r="N50" i="215"/>
  <c r="N41" i="39"/>
  <c r="N42" i="39"/>
  <c r="N43" i="39"/>
  <c r="N44" i="39"/>
  <c r="N45" i="39"/>
  <c r="N46" i="39"/>
  <c r="N47" i="39"/>
  <c r="N48" i="39"/>
  <c r="N49" i="39"/>
  <c r="N50" i="39"/>
  <c r="N41" i="75"/>
  <c r="N42" i="75"/>
  <c r="N43" i="75"/>
  <c r="N44" i="75"/>
  <c r="N45" i="75"/>
  <c r="N46" i="75"/>
  <c r="N47" i="75"/>
  <c r="N48" i="75"/>
  <c r="N49" i="75"/>
  <c r="N50" i="75"/>
  <c r="N41" i="76"/>
  <c r="N42" i="76"/>
  <c r="N43" i="76"/>
  <c r="N44" i="76"/>
  <c r="N45" i="76"/>
  <c r="N46" i="76"/>
  <c r="N47" i="76"/>
  <c r="N48" i="76"/>
  <c r="N49" i="76"/>
  <c r="N50" i="76"/>
  <c r="N41" i="112"/>
  <c r="N42" i="112"/>
  <c r="N43" i="112"/>
  <c r="N44" i="112"/>
  <c r="N45" i="112"/>
  <c r="N46" i="112"/>
  <c r="N47" i="112"/>
  <c r="N48" i="112"/>
  <c r="N49" i="112"/>
  <c r="N50" i="112"/>
  <c r="N41" i="45"/>
  <c r="N42" i="45"/>
  <c r="N43" i="45"/>
  <c r="N44" i="45"/>
  <c r="N45" i="45"/>
  <c r="N46" i="45"/>
  <c r="N47" i="45"/>
  <c r="N48" i="45"/>
  <c r="N49" i="45"/>
  <c r="N50" i="45"/>
  <c r="N41" i="233"/>
  <c r="N42" i="233"/>
  <c r="N43" i="233"/>
  <c r="N44" i="233"/>
  <c r="N45" i="233"/>
  <c r="N46" i="233"/>
  <c r="N47" i="233"/>
  <c r="N48" i="233"/>
  <c r="N49" i="233"/>
  <c r="N50" i="233"/>
  <c r="N41" i="154"/>
  <c r="N42" i="154"/>
  <c r="N43" i="154"/>
  <c r="N44" i="154"/>
  <c r="N45" i="154"/>
  <c r="N46" i="154"/>
  <c r="N47" i="154"/>
  <c r="N48" i="154"/>
  <c r="N49" i="154"/>
  <c r="N50" i="154"/>
  <c r="N41" i="155"/>
  <c r="N42" i="155"/>
  <c r="N43" i="155"/>
  <c r="N44" i="155"/>
  <c r="N45" i="155"/>
  <c r="N46" i="155"/>
  <c r="N47" i="155"/>
  <c r="N48" i="155"/>
  <c r="N49" i="155"/>
  <c r="N50" i="155"/>
  <c r="N41" i="224"/>
  <c r="N42" i="224"/>
  <c r="N43" i="224"/>
  <c r="N44" i="224"/>
  <c r="N45" i="224"/>
  <c r="N46" i="224"/>
  <c r="N47" i="224"/>
  <c r="N48" i="224"/>
  <c r="N49" i="224"/>
  <c r="N50" i="224"/>
  <c r="N41" i="188"/>
  <c r="N42" i="188"/>
  <c r="N43" i="188"/>
  <c r="N44" i="188"/>
  <c r="N45" i="188"/>
  <c r="N46" i="188"/>
  <c r="N47" i="188"/>
  <c r="N48" i="188"/>
  <c r="N49" i="188"/>
  <c r="N50" i="188"/>
  <c r="N41" i="173"/>
  <c r="N42" i="173"/>
  <c r="N43" i="173"/>
  <c r="N44" i="173"/>
  <c r="N45" i="173"/>
  <c r="N46" i="173"/>
  <c r="N47" i="173"/>
  <c r="N48" i="173"/>
  <c r="N49" i="173"/>
  <c r="N50" i="173"/>
  <c r="N41" i="191"/>
  <c r="N42" i="191"/>
  <c r="N43" i="191"/>
  <c r="N44" i="191"/>
  <c r="N45" i="191"/>
  <c r="N46" i="191"/>
  <c r="N47" i="191"/>
  <c r="N48" i="191"/>
  <c r="N49" i="191"/>
  <c r="N50" i="191"/>
  <c r="N41" i="43"/>
  <c r="N42" i="43"/>
  <c r="N43" i="43"/>
  <c r="N44" i="43"/>
  <c r="N45" i="43"/>
  <c r="N46" i="43"/>
  <c r="N47" i="43"/>
  <c r="N48" i="43"/>
  <c r="N49" i="43"/>
  <c r="N50" i="43"/>
  <c r="N41" i="44"/>
  <c r="N42" i="44"/>
  <c r="N43" i="44"/>
  <c r="N44" i="44"/>
  <c r="N45" i="44"/>
  <c r="N46" i="44"/>
  <c r="N47" i="44"/>
  <c r="N48" i="44"/>
  <c r="N49" i="44"/>
  <c r="N50" i="44"/>
  <c r="N41" i="144"/>
  <c r="N42" i="144"/>
  <c r="N43" i="144"/>
  <c r="N44" i="144"/>
  <c r="N45" i="144"/>
  <c r="N46" i="144"/>
  <c r="N47" i="144"/>
  <c r="N48" i="144"/>
  <c r="N49" i="144"/>
  <c r="N50" i="144"/>
  <c r="N41" i="145"/>
  <c r="N42" i="145"/>
  <c r="N43" i="145"/>
  <c r="N44" i="145"/>
  <c r="N45" i="145"/>
  <c r="N46" i="145"/>
  <c r="N47" i="145"/>
  <c r="N48" i="145"/>
  <c r="N49" i="145"/>
  <c r="N50" i="145"/>
  <c r="N41" i="140"/>
  <c r="N42" i="140"/>
  <c r="N43" i="140"/>
  <c r="N44" i="140"/>
  <c r="N45" i="140"/>
  <c r="N46" i="140"/>
  <c r="N47" i="140"/>
  <c r="N48" i="140"/>
  <c r="N49" i="140"/>
  <c r="N50" i="140"/>
  <c r="N41" i="141"/>
  <c r="N42" i="141"/>
  <c r="N43" i="141"/>
  <c r="N44" i="141"/>
  <c r="N45" i="141"/>
  <c r="N46" i="141"/>
  <c r="N47" i="141"/>
  <c r="N48" i="141"/>
  <c r="N49" i="141"/>
  <c r="N50" i="141"/>
  <c r="N41" i="195"/>
  <c r="N42" i="195"/>
  <c r="N43" i="195"/>
  <c r="N44" i="195"/>
  <c r="N45" i="195"/>
  <c r="N46" i="195"/>
  <c r="N47" i="195"/>
  <c r="N48" i="195"/>
  <c r="N49" i="195"/>
  <c r="N50" i="195"/>
  <c r="N41" i="198"/>
  <c r="N42" i="198"/>
  <c r="N43" i="198"/>
  <c r="N44" i="198"/>
  <c r="N45" i="198"/>
  <c r="N46" i="198"/>
  <c r="N47" i="198"/>
  <c r="N48" i="198"/>
  <c r="N49" i="198"/>
  <c r="N50" i="198"/>
  <c r="N41" i="202"/>
  <c r="N42" i="202"/>
  <c r="N43" i="202"/>
  <c r="N44" i="202"/>
  <c r="N45" i="202"/>
  <c r="N46" i="202"/>
  <c r="N47" i="202"/>
  <c r="N48" i="202"/>
  <c r="N49" i="202"/>
  <c r="N50" i="202"/>
  <c r="N41" i="92"/>
  <c r="N42" i="92"/>
  <c r="N43" i="92"/>
  <c r="N44" i="92"/>
  <c r="N45" i="92"/>
  <c r="N46" i="92"/>
  <c r="N47" i="92"/>
  <c r="N48" i="92"/>
  <c r="N49" i="92"/>
  <c r="N50" i="92"/>
  <c r="N41" i="93"/>
  <c r="N42" i="93"/>
  <c r="N43" i="93"/>
  <c r="N44" i="93"/>
  <c r="N45" i="93"/>
  <c r="N46" i="93"/>
  <c r="N47" i="93"/>
  <c r="N48" i="93"/>
  <c r="N49" i="93"/>
  <c r="N50" i="93"/>
  <c r="N41" i="147"/>
  <c r="N42" i="147"/>
  <c r="N43" i="147"/>
  <c r="N44" i="147"/>
  <c r="N45" i="147"/>
  <c r="N46" i="147"/>
  <c r="N47" i="147"/>
  <c r="N48" i="147"/>
  <c r="N49" i="147"/>
  <c r="N50" i="147"/>
  <c r="N41" i="179"/>
  <c r="N42" i="179"/>
  <c r="N43" i="179"/>
  <c r="N44" i="179"/>
  <c r="N45" i="179"/>
  <c r="N46" i="179"/>
  <c r="N47" i="179"/>
  <c r="N48" i="179"/>
  <c r="N49" i="179"/>
  <c r="N50" i="179"/>
  <c r="N41" i="227"/>
  <c r="N42" i="227"/>
  <c r="N43" i="227"/>
  <c r="N44" i="227"/>
  <c r="N45" i="227"/>
  <c r="N46" i="227"/>
  <c r="N47" i="227"/>
  <c r="N48" i="227"/>
  <c r="N49" i="227"/>
  <c r="N50" i="227"/>
  <c r="N41" i="113"/>
  <c r="N42" i="113"/>
  <c r="N43" i="113"/>
  <c r="N44" i="113"/>
  <c r="N45" i="113"/>
  <c r="N46" i="113"/>
  <c r="N47" i="113"/>
  <c r="N48" i="113"/>
  <c r="N49" i="113"/>
  <c r="N50" i="113"/>
  <c r="N41" i="114"/>
  <c r="N42" i="114"/>
  <c r="N43" i="114"/>
  <c r="N44" i="114"/>
  <c r="N45" i="114"/>
  <c r="N46" i="114"/>
  <c r="N47" i="114"/>
  <c r="N48" i="114"/>
  <c r="N49" i="114"/>
  <c r="N50" i="114"/>
  <c r="N41" i="194"/>
  <c r="N42" i="194"/>
  <c r="N43" i="194"/>
  <c r="N44" i="194"/>
  <c r="N45" i="194"/>
  <c r="N46" i="194"/>
  <c r="N47" i="194"/>
  <c r="N48" i="194"/>
  <c r="N49" i="194"/>
  <c r="N50" i="194"/>
  <c r="N41" i="197"/>
  <c r="N42" i="197"/>
  <c r="N43" i="197"/>
  <c r="N44" i="197"/>
  <c r="N45" i="197"/>
  <c r="N46" i="197"/>
  <c r="N47" i="197"/>
  <c r="N48" i="197"/>
  <c r="N49" i="197"/>
  <c r="N50" i="197"/>
  <c r="N41" i="170"/>
  <c r="N42" i="170"/>
  <c r="N43" i="170"/>
  <c r="N44" i="170"/>
  <c r="N45" i="170"/>
  <c r="N46" i="170"/>
  <c r="N47" i="170"/>
  <c r="N48" i="170"/>
  <c r="N49" i="170"/>
  <c r="N50" i="170"/>
  <c r="N41" i="171"/>
  <c r="N42" i="171"/>
  <c r="N43" i="171"/>
  <c r="N44" i="171"/>
  <c r="N45" i="171"/>
  <c r="N46" i="171"/>
  <c r="N47" i="171"/>
  <c r="N48" i="171"/>
  <c r="N49" i="171"/>
  <c r="N50" i="171"/>
  <c r="N41" i="129"/>
  <c r="N42" i="129"/>
  <c r="N43" i="129"/>
  <c r="N44" i="129"/>
  <c r="N45" i="129"/>
  <c r="N46" i="129"/>
  <c r="N47" i="129"/>
  <c r="N48" i="129"/>
  <c r="N49" i="129"/>
  <c r="N50" i="129"/>
  <c r="N41" i="130"/>
  <c r="N42" i="130"/>
  <c r="N43" i="130"/>
  <c r="N44" i="130"/>
  <c r="N45" i="130"/>
  <c r="N46" i="130"/>
  <c r="N47" i="130"/>
  <c r="N48" i="130"/>
  <c r="N49" i="130"/>
  <c r="N50" i="130"/>
  <c r="N41" i="131"/>
  <c r="N42" i="131"/>
  <c r="N43" i="131"/>
  <c r="N44" i="131"/>
  <c r="N45" i="131"/>
  <c r="N46" i="131"/>
  <c r="N47" i="131"/>
  <c r="N48" i="131"/>
  <c r="N49" i="131"/>
  <c r="N50" i="131"/>
  <c r="N41" i="42"/>
  <c r="N42" i="42"/>
  <c r="N43" i="42"/>
  <c r="N44" i="42"/>
  <c r="N45" i="42"/>
  <c r="N46" i="42"/>
  <c r="N47" i="42"/>
  <c r="N48" i="42"/>
  <c r="N49" i="42"/>
  <c r="N50" i="42"/>
  <c r="N41" i="40"/>
  <c r="N42" i="40"/>
  <c r="N43" i="40"/>
  <c r="N44" i="40"/>
  <c r="N45" i="40"/>
  <c r="N46" i="40"/>
  <c r="N47" i="40"/>
  <c r="N48" i="40"/>
  <c r="N49" i="40"/>
  <c r="N50" i="40"/>
  <c r="N41" i="41"/>
  <c r="N42" i="41"/>
  <c r="N43" i="41"/>
  <c r="N44" i="41"/>
  <c r="N45" i="41"/>
  <c r="N46" i="41"/>
  <c r="N47" i="41"/>
  <c r="N48" i="41"/>
  <c r="N49" i="41"/>
  <c r="N50" i="41"/>
  <c r="N41" i="162"/>
  <c r="N42" i="162"/>
  <c r="N43" i="162"/>
  <c r="N44" i="162"/>
  <c r="N45" i="162"/>
  <c r="N46" i="162"/>
  <c r="N47" i="162"/>
  <c r="N48" i="162"/>
  <c r="N49" i="162"/>
  <c r="N50" i="162"/>
  <c r="N41" i="175"/>
  <c r="N42" i="175"/>
  <c r="N43" i="175"/>
  <c r="N44" i="175"/>
  <c r="N45" i="175"/>
  <c r="N46" i="175"/>
  <c r="N47" i="175"/>
  <c r="N48" i="175"/>
  <c r="N49" i="175"/>
  <c r="N50" i="175"/>
  <c r="N41" i="193"/>
  <c r="N42" i="193"/>
  <c r="N43" i="193"/>
  <c r="N44" i="193"/>
  <c r="N45" i="193"/>
  <c r="N46" i="193"/>
  <c r="N47" i="193"/>
  <c r="N48" i="193"/>
  <c r="N49" i="193"/>
  <c r="N50" i="193"/>
  <c r="N41" i="196"/>
  <c r="N42" i="196"/>
  <c r="N43" i="196"/>
  <c r="N44" i="196"/>
  <c r="N45" i="196"/>
  <c r="N46" i="196"/>
  <c r="N47" i="196"/>
  <c r="N48" i="196"/>
  <c r="N49" i="196"/>
  <c r="N50" i="196"/>
  <c r="N41" i="77"/>
  <c r="N42" i="77"/>
  <c r="N43" i="77"/>
  <c r="N44" i="77"/>
  <c r="N45" i="77"/>
  <c r="N46" i="77"/>
  <c r="N47" i="77"/>
  <c r="N48" i="77"/>
  <c r="N49" i="77"/>
  <c r="N50" i="77"/>
  <c r="N41" i="48"/>
  <c r="N42" i="48"/>
  <c r="N43" i="48"/>
  <c r="N44" i="48"/>
  <c r="N45" i="48"/>
  <c r="N46" i="48"/>
  <c r="N47" i="48"/>
  <c r="N48" i="48"/>
  <c r="N49" i="48"/>
  <c r="N50" i="48"/>
  <c r="N41" i="49"/>
  <c r="N42" i="49"/>
  <c r="N43" i="49"/>
  <c r="N44" i="49"/>
  <c r="N45" i="49"/>
  <c r="N46" i="49"/>
  <c r="N47" i="49"/>
  <c r="N48" i="49"/>
  <c r="N49" i="49"/>
  <c r="N50" i="49"/>
  <c r="N41" i="164"/>
  <c r="N42" i="164"/>
  <c r="N43" i="164"/>
  <c r="N44" i="164"/>
  <c r="N45" i="164"/>
  <c r="N46" i="164"/>
  <c r="N47" i="164"/>
  <c r="N48" i="164"/>
  <c r="N49" i="164"/>
  <c r="N50" i="164"/>
  <c r="N41" i="166"/>
  <c r="N42" i="166"/>
  <c r="N43" i="166"/>
  <c r="N44" i="166"/>
  <c r="N45" i="166"/>
  <c r="N46" i="166"/>
  <c r="N47" i="166"/>
  <c r="N48" i="166"/>
  <c r="N49" i="166"/>
  <c r="N50" i="166"/>
  <c r="N41" i="165"/>
  <c r="N42" i="165"/>
  <c r="N43" i="165"/>
  <c r="N44" i="165"/>
  <c r="N45" i="165"/>
  <c r="N46" i="165"/>
  <c r="N47" i="165"/>
  <c r="N48" i="165"/>
  <c r="N49" i="165"/>
  <c r="N50" i="165"/>
  <c r="N41" i="13"/>
  <c r="N42" i="13"/>
  <c r="N43" i="13"/>
  <c r="N44" i="13"/>
  <c r="N45" i="13"/>
  <c r="N46" i="13"/>
  <c r="N47" i="13"/>
  <c r="N48" i="13"/>
  <c r="N49" i="13"/>
  <c r="N50" i="13"/>
  <c r="N41" i="15"/>
  <c r="N42" i="15"/>
  <c r="N43" i="15"/>
  <c r="N44" i="15"/>
  <c r="N45" i="15"/>
  <c r="N46" i="15"/>
  <c r="N47" i="15"/>
  <c r="N48" i="15"/>
  <c r="N49" i="15"/>
  <c r="N50" i="15"/>
  <c r="N41" i="17"/>
  <c r="N42" i="17"/>
  <c r="N43" i="17"/>
  <c r="N44" i="17"/>
  <c r="N45" i="17"/>
  <c r="N46" i="17"/>
  <c r="N47" i="17"/>
  <c r="N48" i="17"/>
  <c r="N49" i="17"/>
  <c r="N50" i="17"/>
  <c r="N41" i="239"/>
  <c r="N42" i="239"/>
  <c r="N43" i="239"/>
  <c r="N44" i="239"/>
  <c r="N45" i="239"/>
  <c r="N46" i="239"/>
  <c r="N47" i="239"/>
  <c r="N48" i="239"/>
  <c r="N49" i="239"/>
  <c r="N50" i="239"/>
  <c r="N41" i="108"/>
  <c r="N42" i="108"/>
  <c r="N43" i="108"/>
  <c r="N44" i="108"/>
  <c r="N45" i="108"/>
  <c r="N46" i="108"/>
  <c r="N47" i="108"/>
  <c r="N48" i="108"/>
  <c r="N49" i="108"/>
  <c r="N50" i="108"/>
  <c r="N41" i="109"/>
  <c r="N42" i="109"/>
  <c r="N43" i="109"/>
  <c r="N44" i="109"/>
  <c r="N45" i="109"/>
  <c r="N46" i="109"/>
  <c r="N47" i="109"/>
  <c r="N48" i="109"/>
  <c r="N49" i="109"/>
  <c r="N50" i="109"/>
  <c r="N41" i="152"/>
  <c r="N42" i="152"/>
  <c r="N43" i="152"/>
  <c r="N44" i="152"/>
  <c r="N45" i="152"/>
  <c r="N46" i="152"/>
  <c r="N47" i="152"/>
  <c r="N48" i="152"/>
  <c r="N49" i="152"/>
  <c r="N50" i="152"/>
  <c r="N41" i="153"/>
  <c r="N42" i="153"/>
  <c r="N43" i="153"/>
  <c r="N44" i="153"/>
  <c r="N45" i="153"/>
  <c r="N46" i="153"/>
  <c r="N47" i="153"/>
  <c r="N48" i="153"/>
  <c r="N49" i="153"/>
  <c r="N50" i="153"/>
  <c r="N41" i="105"/>
  <c r="N42" i="105"/>
  <c r="N43" i="105"/>
  <c r="N44" i="105"/>
  <c r="N45" i="105"/>
  <c r="N46" i="105"/>
  <c r="N47" i="105"/>
  <c r="N48" i="105"/>
  <c r="N49" i="105"/>
  <c r="N50" i="105"/>
  <c r="N41" i="219"/>
  <c r="N42" i="219"/>
  <c r="N43" i="219"/>
  <c r="N44" i="219"/>
  <c r="N45" i="219"/>
  <c r="N46" i="219"/>
  <c r="N47" i="219"/>
  <c r="N48" i="219"/>
  <c r="N49" i="219"/>
  <c r="N50" i="219"/>
  <c r="N41" i="217"/>
  <c r="N42" i="217"/>
  <c r="N43" i="217"/>
  <c r="N44" i="217"/>
  <c r="N45" i="217"/>
  <c r="N46" i="217"/>
  <c r="N47" i="217"/>
  <c r="N48" i="217"/>
  <c r="N49" i="217"/>
  <c r="N50" i="217"/>
  <c r="N41" i="172"/>
  <c r="N42" i="172"/>
  <c r="N43" i="172"/>
  <c r="N44" i="172"/>
  <c r="N45" i="172"/>
  <c r="N46" i="172"/>
  <c r="N47" i="172"/>
  <c r="N48" i="172"/>
  <c r="N49" i="172"/>
  <c r="N50" i="172"/>
  <c r="N41" i="118"/>
  <c r="N42" i="118"/>
  <c r="N43" i="118"/>
  <c r="N44" i="118"/>
  <c r="N45" i="118"/>
  <c r="N46" i="118"/>
  <c r="N47" i="118"/>
  <c r="N48" i="118"/>
  <c r="N49" i="118"/>
  <c r="N50" i="118"/>
  <c r="N41" i="234"/>
  <c r="N42" i="234"/>
  <c r="N43" i="234"/>
  <c r="N44" i="234"/>
  <c r="N45" i="234"/>
  <c r="N46" i="234"/>
  <c r="N47" i="234"/>
  <c r="N48" i="234"/>
  <c r="N49" i="234"/>
  <c r="N50" i="234"/>
  <c r="N41" i="94"/>
  <c r="N42" i="94"/>
  <c r="N43" i="94"/>
  <c r="N44" i="94"/>
  <c r="N45" i="94"/>
  <c r="N46" i="94"/>
  <c r="N47" i="94"/>
  <c r="N48" i="94"/>
  <c r="N49" i="94"/>
  <c r="N50" i="94"/>
  <c r="N41" i="98"/>
  <c r="N42" i="98"/>
  <c r="N43" i="98"/>
  <c r="N44" i="98"/>
  <c r="N45" i="98"/>
  <c r="N46" i="98"/>
  <c r="N47" i="98"/>
  <c r="N48" i="98"/>
  <c r="N49" i="98"/>
  <c r="N50" i="98"/>
  <c r="N41" i="95"/>
  <c r="N42" i="95"/>
  <c r="N43" i="95"/>
  <c r="N44" i="95"/>
  <c r="N45" i="95"/>
  <c r="N46" i="95"/>
  <c r="N47" i="95"/>
  <c r="N48" i="95"/>
  <c r="N49" i="95"/>
  <c r="N50" i="95"/>
  <c r="N41" i="97"/>
  <c r="N42" i="97"/>
  <c r="N43" i="97"/>
  <c r="N44" i="97"/>
  <c r="N45" i="97"/>
  <c r="N46" i="97"/>
  <c r="N47" i="97"/>
  <c r="N48" i="97"/>
  <c r="N49" i="97"/>
  <c r="N50" i="97"/>
  <c r="N41" i="122"/>
  <c r="N42" i="122"/>
  <c r="N43" i="122"/>
  <c r="N44" i="122"/>
  <c r="N45" i="122"/>
  <c r="N46" i="122"/>
  <c r="N47" i="122"/>
  <c r="N48" i="122"/>
  <c r="N49" i="122"/>
  <c r="N50" i="122"/>
  <c r="N41" i="123"/>
  <c r="N42" i="123"/>
  <c r="N43" i="123"/>
  <c r="N44" i="123"/>
  <c r="N45" i="123"/>
  <c r="N46" i="123"/>
  <c r="N47" i="123"/>
  <c r="N48" i="123"/>
  <c r="N49" i="123"/>
  <c r="N50" i="123"/>
  <c r="N41" i="117"/>
  <c r="N42" i="117"/>
  <c r="N43" i="117"/>
  <c r="N44" i="117"/>
  <c r="N45" i="117"/>
  <c r="N46" i="117"/>
  <c r="N47" i="117"/>
  <c r="N48" i="117"/>
  <c r="N49" i="117"/>
  <c r="N50" i="117"/>
  <c r="N41" i="106"/>
  <c r="N42" i="106"/>
  <c r="N43" i="106"/>
  <c r="N44" i="106"/>
  <c r="N45" i="106"/>
  <c r="N46" i="106"/>
  <c r="N47" i="106"/>
  <c r="N48" i="106"/>
  <c r="N49" i="106"/>
  <c r="N50" i="106"/>
  <c r="N41" i="107"/>
  <c r="N42" i="107"/>
  <c r="N43" i="107"/>
  <c r="N44" i="107"/>
  <c r="N45" i="107"/>
  <c r="N46" i="107"/>
  <c r="N47" i="107"/>
  <c r="N48" i="107"/>
  <c r="N49" i="107"/>
  <c r="N50" i="107"/>
  <c r="N41" i="216"/>
  <c r="N42" i="216"/>
  <c r="N43" i="216"/>
  <c r="N44" i="216"/>
  <c r="N45" i="216"/>
  <c r="N46" i="216"/>
  <c r="N47" i="216"/>
  <c r="N48" i="216"/>
  <c r="N49" i="216"/>
  <c r="N50" i="216"/>
  <c r="N41" i="192"/>
  <c r="N42" i="192"/>
  <c r="N43" i="192"/>
  <c r="N44" i="192"/>
  <c r="N45" i="192"/>
  <c r="N46" i="192"/>
  <c r="N47" i="192"/>
  <c r="N48" i="192"/>
  <c r="N49" i="192"/>
  <c r="N50" i="192"/>
  <c r="N41" i="218"/>
  <c r="N42" i="218"/>
  <c r="N43" i="218"/>
  <c r="N44" i="218"/>
  <c r="N45" i="218"/>
  <c r="N46" i="218"/>
  <c r="N47" i="218"/>
  <c r="N48" i="218"/>
  <c r="N49" i="218"/>
  <c r="N50" i="218"/>
  <c r="N41" i="236"/>
  <c r="N42" i="236"/>
  <c r="N43" i="236"/>
  <c r="N44" i="236"/>
  <c r="N45" i="236"/>
  <c r="N46" i="236"/>
  <c r="N47" i="236"/>
  <c r="N48" i="236"/>
  <c r="N49" i="236"/>
  <c r="N50" i="236"/>
  <c r="N41" i="183"/>
  <c r="N42" i="183"/>
  <c r="N43" i="183"/>
  <c r="N44" i="183"/>
  <c r="N45" i="183"/>
  <c r="N46" i="183"/>
  <c r="N47" i="183"/>
  <c r="N48" i="183"/>
  <c r="N49" i="183"/>
  <c r="N50" i="183"/>
  <c r="N41" i="184"/>
  <c r="N42" i="184"/>
  <c r="N43" i="184"/>
  <c r="N44" i="184"/>
  <c r="N45" i="184"/>
  <c r="N46" i="184"/>
  <c r="N47" i="184"/>
  <c r="N48" i="184"/>
  <c r="N49" i="184"/>
  <c r="N50" i="184"/>
  <c r="N41" i="55"/>
  <c r="N42" i="55"/>
  <c r="N43" i="55"/>
  <c r="N44" i="55"/>
  <c r="N45" i="55"/>
  <c r="N46" i="55"/>
  <c r="N47" i="55"/>
  <c r="N48" i="55"/>
  <c r="N49" i="55"/>
  <c r="N50" i="55"/>
  <c r="N41" i="56"/>
  <c r="N42" i="56"/>
  <c r="N43" i="56"/>
  <c r="N44" i="56"/>
  <c r="N45" i="56"/>
  <c r="N46" i="56"/>
  <c r="N47" i="56"/>
  <c r="N48" i="56"/>
  <c r="N49" i="56"/>
  <c r="N50" i="56"/>
  <c r="N41" i="124"/>
  <c r="N42" i="124"/>
  <c r="N43" i="124"/>
  <c r="N44" i="124"/>
  <c r="N45" i="124"/>
  <c r="N46" i="124"/>
  <c r="N47" i="124"/>
  <c r="N48" i="124"/>
  <c r="N49" i="124"/>
  <c r="N50" i="124"/>
  <c r="N41" i="69"/>
  <c r="N42" i="69"/>
  <c r="N43" i="69"/>
  <c r="N44" i="69"/>
  <c r="N45" i="69"/>
  <c r="N46" i="69"/>
  <c r="N47" i="69"/>
  <c r="N48" i="69"/>
  <c r="N49" i="69"/>
  <c r="N50" i="69"/>
  <c r="N41" i="71"/>
  <c r="N42" i="71"/>
  <c r="N43" i="71"/>
  <c r="N44" i="71"/>
  <c r="N45" i="71"/>
  <c r="N46" i="71"/>
  <c r="N47" i="71"/>
  <c r="N48" i="71"/>
  <c r="N49" i="71"/>
  <c r="N50" i="71"/>
  <c r="N41" i="70"/>
  <c r="N42" i="70"/>
  <c r="N43" i="70"/>
  <c r="N44" i="70"/>
  <c r="N45" i="70"/>
  <c r="N46" i="70"/>
  <c r="N47" i="70"/>
  <c r="N48" i="70"/>
  <c r="N49" i="70"/>
  <c r="N50" i="70"/>
  <c r="N41" i="142"/>
  <c r="N42" i="142"/>
  <c r="N43" i="142"/>
  <c r="N44" i="142"/>
  <c r="N45" i="142"/>
  <c r="N46" i="142"/>
  <c r="N47" i="142"/>
  <c r="N48" i="142"/>
  <c r="N49" i="142"/>
  <c r="N50" i="142"/>
  <c r="N41" i="143"/>
  <c r="N42" i="143"/>
  <c r="N43" i="143"/>
  <c r="N44" i="143"/>
  <c r="N45" i="143"/>
  <c r="N46" i="143"/>
  <c r="N47" i="143"/>
  <c r="N48" i="143"/>
  <c r="N49" i="143"/>
  <c r="N50" i="143"/>
  <c r="N41" i="104"/>
  <c r="N42" i="104"/>
  <c r="N43" i="104"/>
  <c r="N44" i="104"/>
  <c r="N45" i="104"/>
  <c r="N46" i="104"/>
  <c r="N47" i="104"/>
  <c r="N48" i="104"/>
  <c r="N49" i="104"/>
  <c r="N50" i="104"/>
  <c r="N41" i="221"/>
  <c r="N42" i="221"/>
  <c r="N43" i="221"/>
  <c r="N44" i="221"/>
  <c r="N45" i="221"/>
  <c r="N46" i="221"/>
  <c r="N47" i="221"/>
  <c r="N48" i="221"/>
  <c r="N49" i="221"/>
  <c r="N50" i="221"/>
  <c r="N41" i="119"/>
  <c r="N42" i="119"/>
  <c r="N43" i="119"/>
  <c r="N44" i="119"/>
  <c r="N45" i="119"/>
  <c r="N46" i="119"/>
  <c r="N47" i="119"/>
  <c r="N48" i="119"/>
  <c r="N49" i="119"/>
  <c r="N50" i="119"/>
  <c r="N41" i="54"/>
  <c r="N42" i="54"/>
  <c r="N43" i="54"/>
  <c r="N44" i="54"/>
  <c r="N45" i="54"/>
  <c r="N46" i="54"/>
  <c r="N47" i="54"/>
  <c r="N48" i="54"/>
  <c r="N49" i="54"/>
  <c r="N50" i="54"/>
  <c r="N41" i="177"/>
  <c r="N42" i="177"/>
  <c r="N43" i="177"/>
  <c r="N44" i="177"/>
  <c r="N45" i="177"/>
  <c r="N46" i="177"/>
  <c r="N47" i="177"/>
  <c r="N48" i="177"/>
  <c r="N49" i="177"/>
  <c r="N50" i="177"/>
  <c r="N41" i="213"/>
  <c r="N42" i="213"/>
  <c r="N43" i="213"/>
  <c r="N44" i="213"/>
  <c r="N45" i="213"/>
  <c r="N46" i="213"/>
  <c r="N47" i="213"/>
  <c r="N48" i="213"/>
  <c r="N49" i="213"/>
  <c r="N50" i="213"/>
  <c r="N41" i="214"/>
  <c r="N42" i="214"/>
  <c r="N43" i="214"/>
  <c r="N44" i="214"/>
  <c r="N45" i="214"/>
  <c r="N46" i="214"/>
  <c r="N47" i="214"/>
  <c r="N48" i="214"/>
  <c r="N49" i="214"/>
  <c r="N50" i="214"/>
  <c r="N41" i="181"/>
  <c r="N42" i="181"/>
  <c r="N43" i="181"/>
  <c r="N44" i="181"/>
  <c r="N45" i="181"/>
  <c r="N46" i="181"/>
  <c r="N47" i="181"/>
  <c r="N48" i="181"/>
  <c r="N49" i="181"/>
  <c r="N50" i="181"/>
  <c r="N41" i="3"/>
  <c r="N42" i="3"/>
  <c r="N43" i="3"/>
  <c r="N44" i="3"/>
  <c r="N45" i="3"/>
  <c r="N46" i="3"/>
  <c r="N47" i="3"/>
  <c r="N48" i="3"/>
  <c r="N49" i="3"/>
  <c r="N50" i="3"/>
  <c r="N41" i="189"/>
  <c r="N42" i="189"/>
  <c r="N43" i="189"/>
  <c r="N44" i="189"/>
  <c r="N45" i="189"/>
  <c r="N46" i="189"/>
  <c r="N47" i="189"/>
  <c r="N48" i="189"/>
  <c r="N49" i="189"/>
  <c r="N50" i="189"/>
  <c r="N41" i="100"/>
  <c r="N42" i="100"/>
  <c r="N43" i="100"/>
  <c r="N44" i="100"/>
  <c r="N45" i="100"/>
  <c r="N46" i="100"/>
  <c r="N47" i="100"/>
  <c r="N48" i="100"/>
  <c r="N49" i="100"/>
  <c r="N50" i="100"/>
  <c r="N41" i="102"/>
  <c r="N42" i="102"/>
  <c r="N43" i="102"/>
  <c r="N44" i="102"/>
  <c r="N45" i="102"/>
  <c r="N46" i="102"/>
  <c r="N47" i="102"/>
  <c r="N48" i="102"/>
  <c r="N49" i="102"/>
  <c r="N50" i="102"/>
  <c r="N41" i="156"/>
  <c r="N42" i="156"/>
  <c r="N43" i="156"/>
  <c r="N44" i="156"/>
  <c r="N45" i="156"/>
  <c r="N46" i="156"/>
  <c r="N47" i="156"/>
  <c r="N48" i="156"/>
  <c r="N49" i="156"/>
  <c r="N50" i="156"/>
  <c r="N41" i="101"/>
  <c r="N42" i="101"/>
  <c r="N43" i="101"/>
  <c r="N44" i="101"/>
  <c r="N45" i="101"/>
  <c r="N46" i="101"/>
  <c r="N47" i="101"/>
  <c r="N48" i="101"/>
  <c r="N49" i="101"/>
  <c r="N50" i="101"/>
  <c r="N41" i="167"/>
  <c r="N42" i="167"/>
  <c r="N43" i="167"/>
  <c r="N44" i="167"/>
  <c r="N45" i="167"/>
  <c r="N46" i="167"/>
  <c r="N47" i="167"/>
  <c r="N48" i="167"/>
  <c r="N49" i="167"/>
  <c r="N50" i="167"/>
  <c r="N41" i="169"/>
  <c r="N42" i="169"/>
  <c r="N43" i="169"/>
  <c r="N44" i="169"/>
  <c r="N45" i="169"/>
  <c r="N46" i="169"/>
  <c r="N47" i="169"/>
  <c r="N48" i="169"/>
  <c r="N49" i="169"/>
  <c r="N50" i="169"/>
  <c r="N41" i="185"/>
  <c r="N42" i="185"/>
  <c r="N43" i="185"/>
  <c r="N44" i="185"/>
  <c r="N45" i="185"/>
  <c r="N46" i="185"/>
  <c r="N47" i="185"/>
  <c r="N48" i="185"/>
  <c r="N49" i="185"/>
  <c r="N50" i="185"/>
  <c r="N41" i="65"/>
  <c r="N42" i="65"/>
  <c r="N43" i="65"/>
  <c r="N44" i="65"/>
  <c r="N45" i="65"/>
  <c r="N46" i="65"/>
  <c r="N47" i="65"/>
  <c r="N48" i="65"/>
  <c r="N49" i="65"/>
  <c r="N50" i="65"/>
  <c r="N41" i="67"/>
  <c r="N42" i="67"/>
  <c r="N43" i="67"/>
  <c r="N44" i="67"/>
  <c r="N45" i="67"/>
  <c r="N46" i="67"/>
  <c r="N47" i="67"/>
  <c r="N48" i="67"/>
  <c r="N49" i="67"/>
  <c r="N50" i="67"/>
  <c r="N41" i="68"/>
  <c r="N42" i="68"/>
  <c r="N43" i="68"/>
  <c r="N44" i="68"/>
  <c r="N45" i="68"/>
  <c r="N46" i="68"/>
  <c r="N47" i="68"/>
  <c r="N48" i="68"/>
  <c r="N49" i="68"/>
  <c r="N50" i="68"/>
  <c r="N41" i="125"/>
  <c r="N42" i="125"/>
  <c r="N43" i="125"/>
  <c r="N44" i="125"/>
  <c r="N45" i="125"/>
  <c r="N46" i="125"/>
  <c r="N47" i="125"/>
  <c r="N48" i="125"/>
  <c r="N49" i="125"/>
  <c r="N50" i="125"/>
  <c r="N41" i="126"/>
  <c r="N42" i="126"/>
  <c r="N43" i="126"/>
  <c r="N44" i="126"/>
  <c r="N45" i="126"/>
  <c r="N46" i="126"/>
  <c r="N47" i="126"/>
  <c r="N48" i="126"/>
  <c r="N49" i="126"/>
  <c r="N50" i="126"/>
  <c r="N41" i="174"/>
  <c r="N42" i="174"/>
  <c r="N43" i="174"/>
  <c r="N44" i="174"/>
  <c r="N45" i="174"/>
  <c r="N46" i="174"/>
  <c r="N47" i="174"/>
  <c r="N48" i="174"/>
  <c r="N49" i="174"/>
  <c r="N50" i="174"/>
  <c r="N41" i="240"/>
  <c r="N42" i="240"/>
  <c r="N43" i="240"/>
  <c r="N44" i="240"/>
  <c r="N45" i="240"/>
  <c r="N46" i="240"/>
  <c r="N47" i="240"/>
  <c r="N48" i="240"/>
  <c r="N49" i="240"/>
  <c r="N50" i="240"/>
  <c r="N41" i="52"/>
  <c r="N42" i="52"/>
  <c r="N43" i="52"/>
  <c r="N44" i="52"/>
  <c r="N45" i="52"/>
  <c r="N46" i="52"/>
  <c r="N47" i="52"/>
  <c r="N48" i="52"/>
  <c r="N49" i="52"/>
  <c r="N50" i="52"/>
  <c r="N41" i="53"/>
  <c r="N42" i="53"/>
  <c r="N43" i="53"/>
  <c r="N44" i="53"/>
  <c r="N45" i="53"/>
  <c r="N46" i="53"/>
  <c r="N47" i="53"/>
  <c r="N48" i="53"/>
  <c r="N49" i="53"/>
  <c r="N50" i="53"/>
  <c r="N41" i="182"/>
  <c r="N42" i="182"/>
  <c r="N43" i="182"/>
  <c r="N44" i="182"/>
  <c r="N45" i="182"/>
  <c r="N46" i="182"/>
  <c r="N47" i="182"/>
  <c r="N48" i="182"/>
  <c r="N49" i="182"/>
  <c r="N50" i="182"/>
  <c r="N41" i="132"/>
  <c r="N42" i="132"/>
  <c r="N43" i="132"/>
  <c r="N44" i="132"/>
  <c r="N45" i="132"/>
  <c r="N46" i="132"/>
  <c r="N47" i="132"/>
  <c r="N48" i="132"/>
  <c r="N49" i="132"/>
  <c r="N50" i="132"/>
  <c r="N41" i="178"/>
  <c r="N42" i="178"/>
  <c r="N43" i="178"/>
  <c r="N44" i="178"/>
  <c r="N45" i="178"/>
  <c r="N46" i="178"/>
  <c r="N47" i="178"/>
  <c r="N48" i="178"/>
  <c r="N49" i="178"/>
  <c r="N50" i="178"/>
  <c r="N41" i="222"/>
  <c r="N42" i="222"/>
  <c r="N43" i="222"/>
  <c r="N44" i="222"/>
  <c r="N45" i="222"/>
  <c r="N46" i="222"/>
  <c r="N47" i="222"/>
  <c r="N48" i="222"/>
  <c r="N49" i="222"/>
  <c r="N50" i="222"/>
  <c r="N41" i="60"/>
  <c r="N42" i="60"/>
  <c r="N43" i="60"/>
  <c r="N44" i="60"/>
  <c r="N45" i="60"/>
  <c r="N46" i="60"/>
  <c r="N47" i="60"/>
  <c r="N48" i="60"/>
  <c r="N49" i="60"/>
  <c r="N50" i="60"/>
  <c r="N41" i="74"/>
  <c r="N42" i="74"/>
  <c r="N43" i="74"/>
  <c r="N44" i="74"/>
  <c r="N45" i="74"/>
  <c r="N46" i="74"/>
  <c r="N47" i="74"/>
  <c r="N48" i="74"/>
  <c r="N49" i="74"/>
  <c r="N50" i="74"/>
  <c r="N41" i="223"/>
  <c r="N42" i="223"/>
  <c r="N43" i="223"/>
  <c r="N44" i="223"/>
  <c r="N45" i="223"/>
  <c r="N46" i="223"/>
  <c r="N47" i="223"/>
  <c r="N48" i="223"/>
  <c r="N49" i="223"/>
  <c r="N50" i="223"/>
  <c r="N41" i="235"/>
  <c r="N42" i="235"/>
  <c r="N43" i="235"/>
  <c r="N44" i="235"/>
  <c r="N45" i="235"/>
  <c r="N46" i="235"/>
  <c r="N47" i="235"/>
  <c r="N48" i="235"/>
  <c r="N49" i="235"/>
  <c r="N50" i="235"/>
  <c r="N41" i="226"/>
  <c r="N42" i="226"/>
  <c r="N43" i="226"/>
  <c r="N44" i="226"/>
  <c r="N45" i="226"/>
  <c r="N46" i="226"/>
  <c r="N47" i="226"/>
  <c r="N48" i="226"/>
  <c r="N49" i="226"/>
  <c r="N50" i="226"/>
  <c r="N41" i="62"/>
  <c r="N42" i="62"/>
  <c r="N43" i="62"/>
  <c r="N44" i="62"/>
  <c r="N45" i="62"/>
  <c r="N46" i="62"/>
  <c r="N47" i="62"/>
  <c r="N48" i="62"/>
  <c r="N49" i="62"/>
  <c r="N50" i="62"/>
  <c r="N41" i="121"/>
  <c r="N42" i="121"/>
  <c r="N43" i="121"/>
  <c r="N44" i="121"/>
  <c r="N45" i="121"/>
  <c r="N46" i="121"/>
  <c r="N47" i="121"/>
  <c r="N48" i="121"/>
  <c r="N49" i="121"/>
  <c r="N50" i="121"/>
  <c r="N41" i="190"/>
  <c r="N42" i="190"/>
  <c r="N43" i="190"/>
  <c r="N44" i="190"/>
  <c r="N45" i="190"/>
  <c r="N46" i="190"/>
  <c r="N47" i="190"/>
  <c r="N48" i="190"/>
  <c r="N49" i="190"/>
  <c r="N50" i="190"/>
  <c r="N41" i="225"/>
  <c r="N42" i="225"/>
  <c r="N43" i="225"/>
  <c r="N44" i="225"/>
  <c r="N45" i="225"/>
  <c r="N46" i="225"/>
  <c r="N47" i="225"/>
  <c r="N48" i="225"/>
  <c r="N49" i="225"/>
  <c r="N50" i="225"/>
  <c r="N41" i="180"/>
  <c r="N42" i="180"/>
  <c r="N43" i="180"/>
  <c r="N44" i="180"/>
  <c r="N45" i="180"/>
  <c r="N46" i="180"/>
  <c r="N47" i="180"/>
  <c r="N48" i="180"/>
  <c r="N49" i="180"/>
  <c r="N50" i="180"/>
  <c r="N41" i="208"/>
  <c r="N42" i="208"/>
  <c r="N43" i="208"/>
  <c r="N44" i="208"/>
  <c r="N45" i="208"/>
  <c r="N46" i="208"/>
  <c r="N47" i="208"/>
  <c r="N48" i="208"/>
  <c r="N49" i="208"/>
  <c r="N50" i="208"/>
  <c r="N41" i="209"/>
  <c r="N42" i="209"/>
  <c r="N43" i="209"/>
  <c r="N44" i="209"/>
  <c r="N45" i="209"/>
  <c r="N46" i="209"/>
  <c r="N47" i="209"/>
  <c r="N48" i="209"/>
  <c r="N49" i="209"/>
  <c r="N50" i="209"/>
  <c r="N41" i="187"/>
  <c r="N42" i="187"/>
  <c r="N43" i="187"/>
  <c r="N44" i="187"/>
  <c r="N45" i="187"/>
  <c r="N46" i="187"/>
  <c r="N47" i="187"/>
  <c r="N48" i="187"/>
  <c r="N49" i="187"/>
  <c r="N50" i="187"/>
  <c r="N41" i="110"/>
  <c r="N42" i="110"/>
  <c r="N43" i="110"/>
  <c r="N44" i="110"/>
  <c r="N45" i="110"/>
  <c r="N46" i="110"/>
  <c r="N47" i="110"/>
  <c r="N48" i="110"/>
  <c r="N49" i="110"/>
  <c r="N50" i="110"/>
  <c r="N41" i="111"/>
  <c r="N42" i="111"/>
  <c r="N43" i="111"/>
  <c r="N44" i="111"/>
  <c r="N45" i="111"/>
  <c r="N46" i="111"/>
  <c r="N47" i="111"/>
  <c r="N48" i="111"/>
  <c r="N49" i="111"/>
  <c r="N50" i="111"/>
  <c r="N41" i="57"/>
  <c r="N42" i="57"/>
  <c r="N43" i="57"/>
  <c r="N44" i="57"/>
  <c r="N45" i="57"/>
  <c r="N46" i="57"/>
  <c r="N47" i="57"/>
  <c r="N48" i="57"/>
  <c r="N49" i="57"/>
  <c r="N50" i="57"/>
  <c r="N41" i="138"/>
  <c r="N42" i="138"/>
  <c r="N43" i="138"/>
  <c r="N44" i="138"/>
  <c r="N45" i="138"/>
  <c r="N46" i="138"/>
  <c r="N47" i="138"/>
  <c r="N48" i="138"/>
  <c r="N49" i="138"/>
  <c r="N50" i="138"/>
  <c r="L41" i="9"/>
  <c r="L42" i="9"/>
  <c r="L43" i="9"/>
  <c r="L44" i="9"/>
  <c r="L45" i="9"/>
  <c r="L46" i="9"/>
  <c r="L47" i="9"/>
  <c r="L48" i="9"/>
  <c r="L49" i="9"/>
  <c r="L50" i="9"/>
  <c r="L41" i="14"/>
  <c r="L42" i="14"/>
  <c r="L43" i="14"/>
  <c r="L44" i="14"/>
  <c r="L45" i="14"/>
  <c r="L46" i="14"/>
  <c r="L47" i="14"/>
  <c r="L48" i="14"/>
  <c r="L49" i="14"/>
  <c r="L50" i="14"/>
  <c r="L41" i="12"/>
  <c r="L42" i="12"/>
  <c r="L43" i="12"/>
  <c r="L44" i="12"/>
  <c r="L45" i="12"/>
  <c r="L46" i="12"/>
  <c r="L47" i="12"/>
  <c r="L48" i="12"/>
  <c r="L49" i="12"/>
  <c r="L50" i="12"/>
  <c r="L41" i="24"/>
  <c r="L42" i="24"/>
  <c r="L43" i="24"/>
  <c r="L44" i="24"/>
  <c r="L45" i="24"/>
  <c r="L46" i="24"/>
  <c r="L47" i="24"/>
  <c r="L48" i="24"/>
  <c r="L49" i="24"/>
  <c r="L50" i="24"/>
  <c r="L41" i="22"/>
  <c r="L42" i="22"/>
  <c r="L43" i="22"/>
  <c r="L44" i="22"/>
  <c r="L45" i="22"/>
  <c r="L46" i="22"/>
  <c r="L47" i="22"/>
  <c r="L48" i="22"/>
  <c r="L49" i="22"/>
  <c r="L50" i="22"/>
  <c r="L41" i="78"/>
  <c r="L42" i="78"/>
  <c r="L43" i="78"/>
  <c r="L44" i="78"/>
  <c r="L45" i="78"/>
  <c r="L46" i="78"/>
  <c r="L47" i="78"/>
  <c r="L48" i="78"/>
  <c r="L49" i="78"/>
  <c r="L50" i="78"/>
  <c r="L41" i="79"/>
  <c r="L42" i="79"/>
  <c r="L43" i="79"/>
  <c r="L44" i="79"/>
  <c r="L45" i="79"/>
  <c r="L46" i="79"/>
  <c r="L47" i="79"/>
  <c r="L48" i="79"/>
  <c r="L49" i="79"/>
  <c r="L50" i="79"/>
  <c r="L41" i="82"/>
  <c r="L42" i="82"/>
  <c r="L43" i="82"/>
  <c r="L44" i="82"/>
  <c r="L45" i="82"/>
  <c r="L46" i="82"/>
  <c r="L47" i="82"/>
  <c r="L48" i="82"/>
  <c r="L49" i="82"/>
  <c r="L50" i="82"/>
  <c r="L41" i="83"/>
  <c r="L42" i="83"/>
  <c r="L43" i="83"/>
  <c r="L44" i="83"/>
  <c r="L45" i="83"/>
  <c r="L46" i="83"/>
  <c r="L47" i="83"/>
  <c r="L48" i="83"/>
  <c r="L49" i="83"/>
  <c r="L50" i="83"/>
  <c r="L41" i="86"/>
  <c r="L42" i="86"/>
  <c r="L43" i="86"/>
  <c r="L44" i="86"/>
  <c r="L45" i="86"/>
  <c r="L46" i="86"/>
  <c r="L47" i="86"/>
  <c r="L48" i="86"/>
  <c r="L49" i="86"/>
  <c r="L50" i="86"/>
  <c r="L41" i="229"/>
  <c r="L42" i="229"/>
  <c r="L43" i="229"/>
  <c r="L44" i="229"/>
  <c r="L45" i="229"/>
  <c r="L46" i="229"/>
  <c r="L47" i="229"/>
  <c r="L48" i="229"/>
  <c r="L49" i="229"/>
  <c r="L50" i="229"/>
  <c r="L41" i="8"/>
  <c r="L42" i="8"/>
  <c r="L43" i="8"/>
  <c r="L44" i="8"/>
  <c r="L45" i="8"/>
  <c r="L46" i="8"/>
  <c r="L47" i="8"/>
  <c r="L48" i="8"/>
  <c r="L49" i="8"/>
  <c r="L50" i="8"/>
  <c r="L41" i="230"/>
  <c r="L42" i="230"/>
  <c r="L43" i="230"/>
  <c r="L44" i="230"/>
  <c r="L45" i="230"/>
  <c r="L46" i="230"/>
  <c r="L47" i="230"/>
  <c r="L48" i="230"/>
  <c r="L49" i="230"/>
  <c r="L50" i="230"/>
  <c r="L41" i="5"/>
  <c r="L42" i="5"/>
  <c r="L43" i="5"/>
  <c r="L44" i="5"/>
  <c r="L45" i="5"/>
  <c r="L46" i="5"/>
  <c r="L47" i="5"/>
  <c r="L48" i="5"/>
  <c r="L49" i="5"/>
  <c r="L50" i="5"/>
  <c r="L41" i="228"/>
  <c r="L42" i="228"/>
  <c r="L43" i="228"/>
  <c r="L44" i="228"/>
  <c r="L45" i="228"/>
  <c r="L46" i="228"/>
  <c r="L47" i="228"/>
  <c r="L48" i="228"/>
  <c r="L49" i="228"/>
  <c r="L50" i="228"/>
  <c r="L41" i="50"/>
  <c r="L42" i="50"/>
  <c r="L43" i="50"/>
  <c r="L44" i="50"/>
  <c r="L45" i="50"/>
  <c r="L46" i="50"/>
  <c r="L47" i="50"/>
  <c r="L48" i="50"/>
  <c r="L49" i="50"/>
  <c r="L50" i="50"/>
  <c r="L41" i="51"/>
  <c r="L42" i="51"/>
  <c r="L43" i="51"/>
  <c r="L44" i="51"/>
  <c r="L45" i="51"/>
  <c r="L46" i="51"/>
  <c r="L47" i="51"/>
  <c r="L48" i="51"/>
  <c r="L49" i="51"/>
  <c r="L50" i="51"/>
  <c r="L41" i="30"/>
  <c r="L42" i="30"/>
  <c r="L43" i="30"/>
  <c r="L44" i="30"/>
  <c r="L45" i="30"/>
  <c r="L46" i="30"/>
  <c r="L47" i="30"/>
  <c r="L48" i="30"/>
  <c r="L49" i="30"/>
  <c r="L50" i="30"/>
  <c r="L41" i="32"/>
  <c r="L42" i="32"/>
  <c r="L43" i="32"/>
  <c r="L44" i="32"/>
  <c r="L45" i="32"/>
  <c r="L46" i="32"/>
  <c r="L47" i="32"/>
  <c r="L48" i="32"/>
  <c r="L49" i="32"/>
  <c r="L50" i="32"/>
  <c r="L41" i="115"/>
  <c r="L42" i="115"/>
  <c r="L43" i="115"/>
  <c r="L44" i="115"/>
  <c r="L45" i="115"/>
  <c r="L46" i="115"/>
  <c r="L47" i="115"/>
  <c r="L48" i="115"/>
  <c r="L49" i="115"/>
  <c r="L50" i="115"/>
  <c r="L41" i="116"/>
  <c r="L42" i="116"/>
  <c r="L43" i="116"/>
  <c r="L44" i="116"/>
  <c r="L45" i="116"/>
  <c r="L46" i="116"/>
  <c r="L47" i="116"/>
  <c r="L48" i="116"/>
  <c r="L49" i="116"/>
  <c r="L50" i="116"/>
  <c r="L41" i="133"/>
  <c r="L42" i="133"/>
  <c r="L43" i="133"/>
  <c r="L44" i="133"/>
  <c r="L45" i="133"/>
  <c r="L46" i="133"/>
  <c r="L47" i="133"/>
  <c r="L48" i="133"/>
  <c r="L49" i="133"/>
  <c r="L50" i="133"/>
  <c r="L41" i="134"/>
  <c r="L42" i="134"/>
  <c r="L43" i="134"/>
  <c r="L44" i="134"/>
  <c r="L45" i="134"/>
  <c r="L46" i="134"/>
  <c r="L47" i="134"/>
  <c r="L48" i="134"/>
  <c r="L49" i="134"/>
  <c r="L50" i="134"/>
  <c r="L41" i="63"/>
  <c r="L42" i="63"/>
  <c r="L43" i="63"/>
  <c r="L44" i="63"/>
  <c r="L45" i="63"/>
  <c r="L46" i="63"/>
  <c r="L47" i="63"/>
  <c r="L48" i="63"/>
  <c r="L49" i="63"/>
  <c r="L50" i="63"/>
  <c r="L41" i="72"/>
  <c r="L42" i="72"/>
  <c r="L43" i="72"/>
  <c r="L44" i="72"/>
  <c r="L45" i="72"/>
  <c r="L46" i="72"/>
  <c r="L47" i="72"/>
  <c r="L48" i="72"/>
  <c r="L49" i="72"/>
  <c r="L50" i="72"/>
  <c r="L41" i="73"/>
  <c r="L42" i="73"/>
  <c r="L43" i="73"/>
  <c r="L44" i="73"/>
  <c r="L45" i="73"/>
  <c r="L46" i="73"/>
  <c r="L47" i="73"/>
  <c r="L48" i="73"/>
  <c r="L49" i="73"/>
  <c r="L50" i="73"/>
  <c r="L41" i="18"/>
  <c r="L42" i="18"/>
  <c r="L43" i="18"/>
  <c r="L44" i="18"/>
  <c r="L45" i="18"/>
  <c r="L46" i="18"/>
  <c r="L47" i="18"/>
  <c r="L48" i="18"/>
  <c r="L49" i="18"/>
  <c r="L50" i="18"/>
  <c r="L41" i="19"/>
  <c r="L42" i="19"/>
  <c r="L43" i="19"/>
  <c r="L44" i="19"/>
  <c r="L45" i="19"/>
  <c r="L46" i="19"/>
  <c r="L47" i="19"/>
  <c r="L48" i="19"/>
  <c r="L49" i="19"/>
  <c r="L50" i="19"/>
  <c r="L41" i="28"/>
  <c r="L42" i="28"/>
  <c r="L43" i="28"/>
  <c r="L44" i="28"/>
  <c r="L45" i="28"/>
  <c r="L46" i="28"/>
  <c r="L47" i="28"/>
  <c r="L48" i="28"/>
  <c r="L49" i="28"/>
  <c r="L50" i="28"/>
  <c r="L41" i="26"/>
  <c r="L42" i="26"/>
  <c r="L43" i="26"/>
  <c r="L44" i="26"/>
  <c r="L45" i="26"/>
  <c r="L46" i="26"/>
  <c r="L47" i="26"/>
  <c r="L48" i="26"/>
  <c r="L49" i="26"/>
  <c r="L50" i="26"/>
  <c r="L41" i="64"/>
  <c r="L42" i="64"/>
  <c r="L43" i="64"/>
  <c r="L44" i="64"/>
  <c r="L45" i="64"/>
  <c r="L46" i="64"/>
  <c r="L47" i="64"/>
  <c r="L48" i="64"/>
  <c r="L49" i="64"/>
  <c r="L50" i="64"/>
  <c r="L41" i="66"/>
  <c r="L42" i="66"/>
  <c r="L43" i="66"/>
  <c r="L44" i="66"/>
  <c r="L45" i="66"/>
  <c r="L46" i="66"/>
  <c r="L47" i="66"/>
  <c r="L48" i="66"/>
  <c r="L49" i="66"/>
  <c r="L50" i="66"/>
  <c r="L41" i="20"/>
  <c r="L42" i="20"/>
  <c r="L43" i="20"/>
  <c r="L44" i="20"/>
  <c r="L45" i="20"/>
  <c r="L46" i="20"/>
  <c r="L47" i="20"/>
  <c r="L48" i="20"/>
  <c r="L49" i="20"/>
  <c r="L50" i="20"/>
  <c r="L41" i="31"/>
  <c r="L42" i="31"/>
  <c r="L43" i="31"/>
  <c r="L44" i="31"/>
  <c r="L45" i="31"/>
  <c r="L46" i="31"/>
  <c r="L47" i="31"/>
  <c r="L48" i="31"/>
  <c r="L49" i="31"/>
  <c r="L50" i="31"/>
  <c r="L41" i="27"/>
  <c r="L42" i="27"/>
  <c r="L43" i="27"/>
  <c r="L44" i="27"/>
  <c r="L45" i="27"/>
  <c r="L46" i="27"/>
  <c r="L47" i="27"/>
  <c r="L48" i="27"/>
  <c r="L49" i="27"/>
  <c r="L50" i="27"/>
  <c r="L41" i="37"/>
  <c r="L42" i="37"/>
  <c r="L43" i="37"/>
  <c r="L44" i="37"/>
  <c r="L45" i="37"/>
  <c r="L46" i="37"/>
  <c r="L47" i="37"/>
  <c r="L48" i="37"/>
  <c r="L49" i="37"/>
  <c r="L50" i="37"/>
  <c r="L41" i="38"/>
  <c r="L42" i="38"/>
  <c r="L43" i="38"/>
  <c r="L44" i="38"/>
  <c r="L45" i="38"/>
  <c r="L46" i="38"/>
  <c r="L47" i="38"/>
  <c r="L48" i="38"/>
  <c r="L49" i="38"/>
  <c r="L50" i="38"/>
  <c r="L41" i="25"/>
  <c r="L42" i="25"/>
  <c r="L43" i="25"/>
  <c r="L44" i="25"/>
  <c r="L45" i="25"/>
  <c r="L46" i="25"/>
  <c r="L47" i="25"/>
  <c r="L48" i="25"/>
  <c r="L49" i="25"/>
  <c r="L50" i="25"/>
  <c r="L41" i="34"/>
  <c r="L42" i="34"/>
  <c r="L43" i="34"/>
  <c r="L44" i="34"/>
  <c r="L45" i="34"/>
  <c r="L46" i="34"/>
  <c r="L47" i="34"/>
  <c r="L48" i="34"/>
  <c r="L49" i="34"/>
  <c r="L50" i="34"/>
  <c r="L41" i="35"/>
  <c r="L42" i="35"/>
  <c r="L43" i="35"/>
  <c r="L44" i="35"/>
  <c r="L45" i="35"/>
  <c r="L46" i="35"/>
  <c r="L47" i="35"/>
  <c r="L48" i="35"/>
  <c r="L49" i="35"/>
  <c r="L50" i="35"/>
  <c r="L41" i="36"/>
  <c r="L42" i="36"/>
  <c r="L43" i="36"/>
  <c r="L44" i="36"/>
  <c r="L45" i="36"/>
  <c r="L46" i="36"/>
  <c r="L47" i="36"/>
  <c r="L48" i="36"/>
  <c r="L49" i="36"/>
  <c r="L50" i="36"/>
  <c r="L41" i="23"/>
  <c r="L42" i="23"/>
  <c r="L43" i="23"/>
  <c r="L44" i="23"/>
  <c r="L45" i="23"/>
  <c r="L46" i="23"/>
  <c r="L47" i="23"/>
  <c r="L48" i="23"/>
  <c r="L49" i="23"/>
  <c r="L50" i="23"/>
  <c r="L41" i="29"/>
  <c r="L42" i="29"/>
  <c r="L43" i="29"/>
  <c r="L44" i="29"/>
  <c r="L45" i="29"/>
  <c r="L46" i="29"/>
  <c r="L47" i="29"/>
  <c r="L48" i="29"/>
  <c r="L49" i="29"/>
  <c r="L50" i="29"/>
  <c r="L41" i="232"/>
  <c r="L42" i="232"/>
  <c r="L43" i="232"/>
  <c r="L44" i="232"/>
  <c r="L45" i="232"/>
  <c r="L46" i="232"/>
  <c r="L47" i="232"/>
  <c r="L48" i="232"/>
  <c r="L49" i="232"/>
  <c r="L50" i="232"/>
  <c r="L41" i="7"/>
  <c r="L42" i="7"/>
  <c r="L43" i="7"/>
  <c r="L44" i="7"/>
  <c r="L45" i="7"/>
  <c r="L46" i="7"/>
  <c r="L47" i="7"/>
  <c r="L48" i="7"/>
  <c r="L49" i="7"/>
  <c r="L50" i="7"/>
  <c r="L41" i="231"/>
  <c r="L42" i="231"/>
  <c r="L43" i="231"/>
  <c r="L44" i="231"/>
  <c r="L45" i="231"/>
  <c r="L46" i="231"/>
  <c r="L47" i="231"/>
  <c r="L48" i="231"/>
  <c r="L49" i="231"/>
  <c r="L50" i="231"/>
  <c r="L41" i="6"/>
  <c r="L42" i="6"/>
  <c r="L43" i="6"/>
  <c r="L44" i="6"/>
  <c r="L45" i="6"/>
  <c r="L46" i="6"/>
  <c r="L47" i="6"/>
  <c r="L48" i="6"/>
  <c r="L49" i="6"/>
  <c r="L50" i="6"/>
  <c r="L41" i="220"/>
  <c r="L42" i="220"/>
  <c r="L43" i="220"/>
  <c r="L44" i="220"/>
  <c r="L45" i="220"/>
  <c r="L46" i="220"/>
  <c r="L47" i="220"/>
  <c r="L48" i="220"/>
  <c r="L49" i="220"/>
  <c r="L50" i="220"/>
  <c r="L41" i="210"/>
  <c r="L42" i="210"/>
  <c r="L43" i="210"/>
  <c r="L44" i="210"/>
  <c r="L45" i="210"/>
  <c r="L46" i="210"/>
  <c r="L47" i="210"/>
  <c r="L48" i="210"/>
  <c r="L49" i="210"/>
  <c r="L50" i="210"/>
  <c r="L41" i="212"/>
  <c r="L42" i="212"/>
  <c r="L43" i="212"/>
  <c r="L44" i="212"/>
  <c r="L45" i="212"/>
  <c r="L46" i="212"/>
  <c r="L47" i="212"/>
  <c r="L48" i="212"/>
  <c r="L49" i="212"/>
  <c r="L50" i="212"/>
  <c r="L41" i="21"/>
  <c r="L42" i="21"/>
  <c r="L43" i="21"/>
  <c r="L44" i="21"/>
  <c r="L45" i="21"/>
  <c r="L46" i="21"/>
  <c r="L47" i="21"/>
  <c r="L48" i="21"/>
  <c r="L49" i="21"/>
  <c r="L50" i="21"/>
  <c r="L41" i="135"/>
  <c r="L42" i="135"/>
  <c r="L43" i="135"/>
  <c r="L44" i="135"/>
  <c r="L45" i="135"/>
  <c r="L46" i="135"/>
  <c r="L47" i="135"/>
  <c r="L48" i="135"/>
  <c r="L49" i="135"/>
  <c r="L50" i="135"/>
  <c r="L41" i="137"/>
  <c r="L42" i="137"/>
  <c r="L43" i="137"/>
  <c r="L44" i="137"/>
  <c r="L45" i="137"/>
  <c r="L46" i="137"/>
  <c r="L47" i="137"/>
  <c r="L48" i="137"/>
  <c r="L49" i="137"/>
  <c r="L50" i="137"/>
  <c r="L41" i="87"/>
  <c r="L42" i="87"/>
  <c r="L43" i="87"/>
  <c r="L44" i="87"/>
  <c r="L45" i="87"/>
  <c r="L46" i="87"/>
  <c r="L47" i="87"/>
  <c r="L48" i="87"/>
  <c r="L49" i="87"/>
  <c r="L50" i="87"/>
  <c r="L41" i="90"/>
  <c r="L42" i="90"/>
  <c r="L43" i="90"/>
  <c r="L44" i="90"/>
  <c r="L45" i="90"/>
  <c r="L46" i="90"/>
  <c r="L47" i="90"/>
  <c r="L48" i="90"/>
  <c r="L49" i="90"/>
  <c r="L50" i="90"/>
  <c r="L41" i="88"/>
  <c r="L42" i="88"/>
  <c r="L43" i="88"/>
  <c r="L44" i="88"/>
  <c r="L45" i="88"/>
  <c r="L46" i="88"/>
  <c r="L47" i="88"/>
  <c r="L48" i="88"/>
  <c r="L49" i="88"/>
  <c r="L50" i="88"/>
  <c r="L41" i="89"/>
  <c r="L42" i="89"/>
  <c r="L43" i="89"/>
  <c r="L44" i="89"/>
  <c r="L45" i="89"/>
  <c r="L46" i="89"/>
  <c r="L47" i="89"/>
  <c r="L48" i="89"/>
  <c r="L49" i="89"/>
  <c r="L50" i="89"/>
  <c r="L41" i="91"/>
  <c r="L42" i="91"/>
  <c r="L43" i="91"/>
  <c r="L44" i="91"/>
  <c r="L45" i="91"/>
  <c r="L46" i="91"/>
  <c r="L47" i="91"/>
  <c r="L48" i="91"/>
  <c r="L49" i="91"/>
  <c r="L50" i="91"/>
  <c r="L41" i="58"/>
  <c r="L42" i="58"/>
  <c r="L43" i="58"/>
  <c r="L44" i="58"/>
  <c r="L45" i="58"/>
  <c r="L46" i="58"/>
  <c r="L47" i="58"/>
  <c r="L48" i="58"/>
  <c r="L49" i="58"/>
  <c r="L50" i="58"/>
  <c r="L41" i="61"/>
  <c r="L42" i="61"/>
  <c r="L43" i="61"/>
  <c r="L44" i="61"/>
  <c r="L45" i="61"/>
  <c r="L46" i="61"/>
  <c r="L47" i="61"/>
  <c r="L48" i="61"/>
  <c r="L49" i="61"/>
  <c r="L50" i="61"/>
  <c r="L41" i="150"/>
  <c r="L42" i="150"/>
  <c r="L43" i="150"/>
  <c r="L44" i="150"/>
  <c r="L45" i="150"/>
  <c r="L46" i="150"/>
  <c r="L47" i="150"/>
  <c r="L48" i="150"/>
  <c r="L49" i="150"/>
  <c r="L50" i="150"/>
  <c r="L41" i="151"/>
  <c r="L42" i="151"/>
  <c r="L43" i="151"/>
  <c r="L44" i="151"/>
  <c r="L45" i="151"/>
  <c r="L46" i="151"/>
  <c r="L47" i="151"/>
  <c r="L48" i="151"/>
  <c r="L49" i="151"/>
  <c r="L50" i="151"/>
  <c r="L41" i="146"/>
  <c r="L42" i="146"/>
  <c r="L43" i="146"/>
  <c r="L44" i="146"/>
  <c r="L45" i="146"/>
  <c r="L46" i="146"/>
  <c r="L47" i="146"/>
  <c r="L48" i="146"/>
  <c r="L49" i="146"/>
  <c r="L50" i="146"/>
  <c r="L41" i="148"/>
  <c r="L42" i="148"/>
  <c r="L43" i="148"/>
  <c r="L44" i="148"/>
  <c r="L45" i="148"/>
  <c r="L46" i="148"/>
  <c r="L47" i="148"/>
  <c r="L48" i="148"/>
  <c r="L49" i="148"/>
  <c r="L50" i="148"/>
  <c r="L41" i="149"/>
  <c r="L42" i="149"/>
  <c r="L43" i="149"/>
  <c r="L44" i="149"/>
  <c r="L45" i="149"/>
  <c r="L46" i="149"/>
  <c r="L47" i="149"/>
  <c r="L48" i="149"/>
  <c r="L49" i="149"/>
  <c r="L50" i="149"/>
  <c r="L41" i="59"/>
  <c r="L42" i="59"/>
  <c r="L43" i="59"/>
  <c r="L44" i="59"/>
  <c r="L45" i="59"/>
  <c r="L46" i="59"/>
  <c r="L47" i="59"/>
  <c r="L48" i="59"/>
  <c r="L49" i="59"/>
  <c r="L50" i="59"/>
  <c r="L41" i="203"/>
  <c r="L42" i="203"/>
  <c r="L43" i="203"/>
  <c r="L44" i="203"/>
  <c r="L45" i="203"/>
  <c r="L46" i="203"/>
  <c r="L47" i="203"/>
  <c r="L48" i="203"/>
  <c r="L49" i="203"/>
  <c r="L50" i="203"/>
  <c r="L41" i="207"/>
  <c r="L42" i="207"/>
  <c r="L43" i="207"/>
  <c r="L44" i="207"/>
  <c r="L45" i="207"/>
  <c r="L46" i="207"/>
  <c r="L47" i="207"/>
  <c r="L48" i="207"/>
  <c r="L49" i="207"/>
  <c r="L50" i="207"/>
  <c r="L41" i="157"/>
  <c r="L42" i="157"/>
  <c r="L43" i="157"/>
  <c r="L44" i="157"/>
  <c r="L45" i="157"/>
  <c r="L46" i="157"/>
  <c r="L47" i="157"/>
  <c r="L48" i="157"/>
  <c r="L49" i="157"/>
  <c r="L50" i="157"/>
  <c r="L41" i="158"/>
  <c r="L42" i="158"/>
  <c r="L43" i="158"/>
  <c r="L44" i="158"/>
  <c r="L45" i="158"/>
  <c r="L46" i="158"/>
  <c r="L47" i="158"/>
  <c r="L48" i="158"/>
  <c r="L49" i="158"/>
  <c r="L50" i="158"/>
  <c r="L41" i="161"/>
  <c r="L42" i="161"/>
  <c r="L43" i="161"/>
  <c r="L44" i="161"/>
  <c r="L45" i="161"/>
  <c r="L46" i="161"/>
  <c r="L47" i="161"/>
  <c r="L48" i="161"/>
  <c r="L49" i="161"/>
  <c r="L50" i="161"/>
  <c r="L41" i="103"/>
  <c r="L42" i="103"/>
  <c r="L43" i="103"/>
  <c r="L44" i="103"/>
  <c r="L45" i="103"/>
  <c r="L46" i="103"/>
  <c r="L47" i="103"/>
  <c r="L48" i="103"/>
  <c r="L49" i="103"/>
  <c r="L50" i="103"/>
  <c r="L41" i="80"/>
  <c r="L42" i="80"/>
  <c r="L43" i="80"/>
  <c r="L44" i="80"/>
  <c r="L45" i="80"/>
  <c r="L46" i="80"/>
  <c r="L47" i="80"/>
  <c r="L48" i="80"/>
  <c r="L49" i="80"/>
  <c r="L50" i="80"/>
  <c r="L41" i="46"/>
  <c r="L42" i="46"/>
  <c r="L43" i="46"/>
  <c r="L44" i="46"/>
  <c r="L45" i="46"/>
  <c r="L46" i="46"/>
  <c r="L47" i="46"/>
  <c r="L48" i="46"/>
  <c r="L49" i="46"/>
  <c r="L50" i="46"/>
  <c r="L41" i="47"/>
  <c r="L42" i="47"/>
  <c r="L43" i="47"/>
  <c r="L44" i="47"/>
  <c r="L45" i="47"/>
  <c r="L46" i="47"/>
  <c r="L47" i="47"/>
  <c r="L48" i="47"/>
  <c r="L49" i="47"/>
  <c r="L50" i="47"/>
  <c r="L41" i="127"/>
  <c r="L42" i="127"/>
  <c r="L43" i="127"/>
  <c r="L44" i="127"/>
  <c r="L45" i="127"/>
  <c r="L46" i="127"/>
  <c r="L47" i="127"/>
  <c r="L48" i="127"/>
  <c r="L49" i="127"/>
  <c r="L50" i="127"/>
  <c r="L41" i="128"/>
  <c r="L42" i="128"/>
  <c r="L43" i="128"/>
  <c r="L44" i="128"/>
  <c r="L45" i="128"/>
  <c r="L46" i="128"/>
  <c r="L47" i="128"/>
  <c r="L48" i="128"/>
  <c r="L49" i="128"/>
  <c r="L50" i="128"/>
  <c r="L41" i="215"/>
  <c r="L42" i="215"/>
  <c r="L43" i="215"/>
  <c r="L44" i="215"/>
  <c r="L45" i="215"/>
  <c r="L46" i="215"/>
  <c r="L47" i="215"/>
  <c r="L48" i="215"/>
  <c r="L49" i="215"/>
  <c r="L50" i="215"/>
  <c r="L41" i="39"/>
  <c r="L42" i="39"/>
  <c r="L43" i="39"/>
  <c r="L44" i="39"/>
  <c r="L45" i="39"/>
  <c r="L46" i="39"/>
  <c r="L47" i="39"/>
  <c r="L48" i="39"/>
  <c r="L49" i="39"/>
  <c r="L50" i="39"/>
  <c r="L41" i="75"/>
  <c r="L42" i="75"/>
  <c r="L43" i="75"/>
  <c r="L44" i="75"/>
  <c r="L45" i="75"/>
  <c r="L46" i="75"/>
  <c r="L47" i="75"/>
  <c r="L48" i="75"/>
  <c r="L49" i="75"/>
  <c r="L50" i="75"/>
  <c r="L41" i="76"/>
  <c r="L42" i="76"/>
  <c r="L43" i="76"/>
  <c r="L44" i="76"/>
  <c r="L45" i="76"/>
  <c r="L46" i="76"/>
  <c r="L47" i="76"/>
  <c r="L48" i="76"/>
  <c r="L49" i="76"/>
  <c r="L50" i="76"/>
  <c r="L41" i="112"/>
  <c r="L42" i="112"/>
  <c r="L43" i="112"/>
  <c r="L44" i="112"/>
  <c r="L45" i="112"/>
  <c r="L46" i="112"/>
  <c r="L47" i="112"/>
  <c r="L48" i="112"/>
  <c r="L49" i="112"/>
  <c r="L50" i="112"/>
  <c r="L41" i="45"/>
  <c r="L42" i="45"/>
  <c r="L43" i="45"/>
  <c r="L44" i="45"/>
  <c r="L45" i="45"/>
  <c r="L46" i="45"/>
  <c r="L47" i="45"/>
  <c r="L48" i="45"/>
  <c r="L49" i="45"/>
  <c r="L50" i="45"/>
  <c r="L41" i="233"/>
  <c r="L42" i="233"/>
  <c r="L43" i="233"/>
  <c r="L44" i="233"/>
  <c r="L45" i="233"/>
  <c r="L46" i="233"/>
  <c r="L47" i="233"/>
  <c r="L48" i="233"/>
  <c r="L49" i="233"/>
  <c r="L50" i="233"/>
  <c r="L41" i="154"/>
  <c r="L42" i="154"/>
  <c r="L43" i="154"/>
  <c r="L44" i="154"/>
  <c r="L45" i="154"/>
  <c r="L46" i="154"/>
  <c r="L47" i="154"/>
  <c r="L48" i="154"/>
  <c r="L49" i="154"/>
  <c r="L50" i="154"/>
  <c r="L41" i="155"/>
  <c r="L42" i="155"/>
  <c r="L43" i="155"/>
  <c r="L44" i="155"/>
  <c r="L45" i="155"/>
  <c r="L46" i="155"/>
  <c r="L47" i="155"/>
  <c r="L48" i="155"/>
  <c r="L49" i="155"/>
  <c r="L50" i="155"/>
  <c r="L41" i="224"/>
  <c r="L42" i="224"/>
  <c r="L43" i="224"/>
  <c r="L44" i="224"/>
  <c r="L45" i="224"/>
  <c r="L46" i="224"/>
  <c r="L47" i="224"/>
  <c r="L48" i="224"/>
  <c r="L49" i="224"/>
  <c r="L50" i="224"/>
  <c r="L41" i="188"/>
  <c r="L42" i="188"/>
  <c r="L43" i="188"/>
  <c r="L44" i="188"/>
  <c r="L45" i="188"/>
  <c r="L46" i="188"/>
  <c r="L47" i="188"/>
  <c r="L48" i="188"/>
  <c r="L49" i="188"/>
  <c r="L50" i="188"/>
  <c r="L41" i="173"/>
  <c r="L42" i="173"/>
  <c r="L43" i="173"/>
  <c r="L44" i="173"/>
  <c r="L45" i="173"/>
  <c r="L46" i="173"/>
  <c r="L47" i="173"/>
  <c r="L48" i="173"/>
  <c r="L49" i="173"/>
  <c r="L50" i="173"/>
  <c r="L41" i="191"/>
  <c r="L42" i="191"/>
  <c r="L43" i="191"/>
  <c r="L44" i="191"/>
  <c r="L45" i="191"/>
  <c r="L46" i="191"/>
  <c r="L47" i="191"/>
  <c r="L48" i="191"/>
  <c r="L49" i="191"/>
  <c r="L50" i="191"/>
  <c r="L41" i="43"/>
  <c r="L42" i="43"/>
  <c r="L43" i="43"/>
  <c r="L44" i="43"/>
  <c r="L45" i="43"/>
  <c r="L46" i="43"/>
  <c r="L47" i="43"/>
  <c r="L48" i="43"/>
  <c r="L49" i="43"/>
  <c r="L50" i="43"/>
  <c r="L41" i="44"/>
  <c r="L42" i="44"/>
  <c r="L43" i="44"/>
  <c r="L44" i="44"/>
  <c r="L45" i="44"/>
  <c r="L46" i="44"/>
  <c r="L47" i="44"/>
  <c r="L48" i="44"/>
  <c r="L49" i="44"/>
  <c r="L50" i="44"/>
  <c r="L41" i="144"/>
  <c r="L42" i="144"/>
  <c r="L43" i="144"/>
  <c r="L44" i="144"/>
  <c r="L45" i="144"/>
  <c r="L46" i="144"/>
  <c r="L47" i="144"/>
  <c r="L48" i="144"/>
  <c r="L49" i="144"/>
  <c r="L50" i="144"/>
  <c r="L41" i="145"/>
  <c r="L42" i="145"/>
  <c r="L43" i="145"/>
  <c r="L44" i="145"/>
  <c r="L45" i="145"/>
  <c r="L46" i="145"/>
  <c r="L47" i="145"/>
  <c r="L48" i="145"/>
  <c r="L49" i="145"/>
  <c r="L50" i="145"/>
  <c r="L41" i="140"/>
  <c r="L42" i="140"/>
  <c r="L43" i="140"/>
  <c r="L44" i="140"/>
  <c r="L45" i="140"/>
  <c r="L46" i="140"/>
  <c r="L47" i="140"/>
  <c r="L48" i="140"/>
  <c r="L49" i="140"/>
  <c r="L50" i="140"/>
  <c r="L41" i="141"/>
  <c r="L42" i="141"/>
  <c r="L43" i="141"/>
  <c r="L44" i="141"/>
  <c r="L45" i="141"/>
  <c r="L46" i="141"/>
  <c r="L47" i="141"/>
  <c r="L48" i="141"/>
  <c r="L49" i="141"/>
  <c r="L50" i="141"/>
  <c r="L41" i="195"/>
  <c r="L42" i="195"/>
  <c r="L43" i="195"/>
  <c r="L44" i="195"/>
  <c r="L45" i="195"/>
  <c r="L46" i="195"/>
  <c r="L47" i="195"/>
  <c r="L48" i="195"/>
  <c r="L49" i="195"/>
  <c r="L50" i="195"/>
  <c r="L41" i="198"/>
  <c r="L42" i="198"/>
  <c r="L43" i="198"/>
  <c r="L44" i="198"/>
  <c r="L45" i="198"/>
  <c r="L46" i="198"/>
  <c r="L47" i="198"/>
  <c r="L48" i="198"/>
  <c r="L49" i="198"/>
  <c r="L50" i="198"/>
  <c r="L41" i="202"/>
  <c r="L42" i="202"/>
  <c r="L43" i="202"/>
  <c r="L44" i="202"/>
  <c r="L45" i="202"/>
  <c r="L46" i="202"/>
  <c r="L47" i="202"/>
  <c r="L48" i="202"/>
  <c r="L49" i="202"/>
  <c r="L50" i="202"/>
  <c r="L41" i="92"/>
  <c r="L42" i="92"/>
  <c r="L43" i="92"/>
  <c r="L44" i="92"/>
  <c r="L45" i="92"/>
  <c r="L46" i="92"/>
  <c r="L47" i="92"/>
  <c r="L48" i="92"/>
  <c r="L49" i="92"/>
  <c r="L50" i="92"/>
  <c r="L41" i="93"/>
  <c r="L42" i="93"/>
  <c r="L43" i="93"/>
  <c r="L44" i="93"/>
  <c r="L45" i="93"/>
  <c r="L46" i="93"/>
  <c r="L47" i="93"/>
  <c r="L48" i="93"/>
  <c r="L49" i="93"/>
  <c r="L50" i="93"/>
  <c r="L41" i="147"/>
  <c r="L42" i="147"/>
  <c r="L43" i="147"/>
  <c r="L44" i="147"/>
  <c r="L45" i="147"/>
  <c r="L46" i="147"/>
  <c r="L47" i="147"/>
  <c r="L48" i="147"/>
  <c r="L49" i="147"/>
  <c r="L50" i="147"/>
  <c r="L41" i="179"/>
  <c r="L42" i="179"/>
  <c r="L43" i="179"/>
  <c r="L44" i="179"/>
  <c r="L45" i="179"/>
  <c r="L46" i="179"/>
  <c r="L47" i="179"/>
  <c r="L48" i="179"/>
  <c r="L49" i="179"/>
  <c r="L50" i="179"/>
  <c r="L41" i="227"/>
  <c r="L42" i="227"/>
  <c r="L43" i="227"/>
  <c r="L44" i="227"/>
  <c r="L45" i="227"/>
  <c r="L46" i="227"/>
  <c r="L47" i="227"/>
  <c r="L48" i="227"/>
  <c r="L49" i="227"/>
  <c r="L50" i="227"/>
  <c r="L41" i="113"/>
  <c r="L42" i="113"/>
  <c r="L43" i="113"/>
  <c r="L44" i="113"/>
  <c r="L45" i="113"/>
  <c r="L46" i="113"/>
  <c r="L47" i="113"/>
  <c r="L48" i="113"/>
  <c r="L49" i="113"/>
  <c r="L50" i="113"/>
  <c r="L41" i="114"/>
  <c r="L42" i="114"/>
  <c r="L43" i="114"/>
  <c r="L44" i="114"/>
  <c r="L45" i="114"/>
  <c r="L46" i="114"/>
  <c r="L47" i="114"/>
  <c r="L48" i="114"/>
  <c r="L49" i="114"/>
  <c r="L50" i="114"/>
  <c r="L41" i="194"/>
  <c r="L42" i="194"/>
  <c r="L43" i="194"/>
  <c r="L44" i="194"/>
  <c r="L45" i="194"/>
  <c r="L46" i="194"/>
  <c r="L47" i="194"/>
  <c r="L48" i="194"/>
  <c r="L49" i="194"/>
  <c r="L50" i="194"/>
  <c r="L41" i="197"/>
  <c r="L42" i="197"/>
  <c r="L43" i="197"/>
  <c r="L44" i="197"/>
  <c r="L45" i="197"/>
  <c r="L46" i="197"/>
  <c r="L47" i="197"/>
  <c r="L48" i="197"/>
  <c r="L49" i="197"/>
  <c r="L50" i="197"/>
  <c r="L41" i="170"/>
  <c r="L42" i="170"/>
  <c r="L43" i="170"/>
  <c r="L44" i="170"/>
  <c r="L45" i="170"/>
  <c r="L46" i="170"/>
  <c r="L47" i="170"/>
  <c r="L48" i="170"/>
  <c r="L49" i="170"/>
  <c r="L50" i="170"/>
  <c r="L41" i="171"/>
  <c r="L42" i="171"/>
  <c r="L43" i="171"/>
  <c r="L44" i="171"/>
  <c r="L45" i="171"/>
  <c r="L46" i="171"/>
  <c r="L47" i="171"/>
  <c r="L48" i="171"/>
  <c r="L49" i="171"/>
  <c r="L50" i="171"/>
  <c r="L41" i="129"/>
  <c r="L42" i="129"/>
  <c r="L43" i="129"/>
  <c r="L44" i="129"/>
  <c r="L45" i="129"/>
  <c r="L46" i="129"/>
  <c r="L47" i="129"/>
  <c r="L48" i="129"/>
  <c r="L49" i="129"/>
  <c r="L50" i="129"/>
  <c r="L41" i="130"/>
  <c r="L42" i="130"/>
  <c r="L43" i="130"/>
  <c r="L44" i="130"/>
  <c r="L45" i="130"/>
  <c r="L46" i="130"/>
  <c r="L47" i="130"/>
  <c r="L48" i="130"/>
  <c r="L49" i="130"/>
  <c r="L50" i="130"/>
  <c r="L41" i="131"/>
  <c r="L42" i="131"/>
  <c r="L43" i="131"/>
  <c r="L44" i="131"/>
  <c r="L45" i="131"/>
  <c r="L46" i="131"/>
  <c r="L47" i="131"/>
  <c r="L48" i="131"/>
  <c r="L49" i="131"/>
  <c r="L50" i="131"/>
  <c r="L41" i="42"/>
  <c r="L42" i="42"/>
  <c r="L43" i="42"/>
  <c r="L44" i="42"/>
  <c r="L45" i="42"/>
  <c r="L46" i="42"/>
  <c r="L47" i="42"/>
  <c r="L48" i="42"/>
  <c r="L49" i="42"/>
  <c r="L50" i="42"/>
  <c r="L41" i="40"/>
  <c r="L42" i="40"/>
  <c r="L43" i="40"/>
  <c r="L44" i="40"/>
  <c r="L45" i="40"/>
  <c r="L46" i="40"/>
  <c r="L47" i="40"/>
  <c r="L48" i="40"/>
  <c r="L49" i="40"/>
  <c r="L50" i="40"/>
  <c r="L41" i="41"/>
  <c r="L42" i="41"/>
  <c r="L43" i="41"/>
  <c r="L44" i="41"/>
  <c r="L45" i="41"/>
  <c r="L46" i="41"/>
  <c r="L47" i="41"/>
  <c r="L48" i="41"/>
  <c r="L49" i="41"/>
  <c r="L50" i="41"/>
  <c r="L41" i="162"/>
  <c r="L42" i="162"/>
  <c r="L43" i="162"/>
  <c r="L44" i="162"/>
  <c r="L45" i="162"/>
  <c r="L46" i="162"/>
  <c r="L47" i="162"/>
  <c r="L48" i="162"/>
  <c r="L49" i="162"/>
  <c r="L50" i="162"/>
  <c r="L41" i="175"/>
  <c r="L42" i="175"/>
  <c r="L43" i="175"/>
  <c r="L44" i="175"/>
  <c r="L45" i="175"/>
  <c r="L46" i="175"/>
  <c r="L47" i="175"/>
  <c r="L48" i="175"/>
  <c r="L49" i="175"/>
  <c r="L50" i="175"/>
  <c r="L41" i="193"/>
  <c r="L42" i="193"/>
  <c r="L43" i="193"/>
  <c r="L44" i="193"/>
  <c r="L45" i="193"/>
  <c r="L46" i="193"/>
  <c r="L47" i="193"/>
  <c r="L48" i="193"/>
  <c r="L49" i="193"/>
  <c r="L50" i="193"/>
  <c r="L41" i="196"/>
  <c r="L42" i="196"/>
  <c r="L43" i="196"/>
  <c r="L44" i="196"/>
  <c r="L45" i="196"/>
  <c r="L46" i="196"/>
  <c r="L47" i="196"/>
  <c r="L48" i="196"/>
  <c r="L49" i="196"/>
  <c r="L50" i="196"/>
  <c r="L41" i="77"/>
  <c r="L42" i="77"/>
  <c r="L43" i="77"/>
  <c r="L44" i="77"/>
  <c r="L45" i="77"/>
  <c r="L46" i="77"/>
  <c r="L47" i="77"/>
  <c r="L48" i="77"/>
  <c r="L49" i="77"/>
  <c r="L50" i="77"/>
  <c r="L41" i="48"/>
  <c r="L42" i="48"/>
  <c r="L43" i="48"/>
  <c r="L44" i="48"/>
  <c r="L45" i="48"/>
  <c r="L46" i="48"/>
  <c r="L47" i="48"/>
  <c r="L48" i="48"/>
  <c r="L49" i="48"/>
  <c r="L50" i="48"/>
  <c r="L41" i="49"/>
  <c r="L42" i="49"/>
  <c r="L43" i="49"/>
  <c r="L44" i="49"/>
  <c r="L45" i="49"/>
  <c r="L46" i="49"/>
  <c r="L47" i="49"/>
  <c r="L48" i="49"/>
  <c r="L49" i="49"/>
  <c r="L50" i="49"/>
  <c r="L41" i="164"/>
  <c r="L42" i="164"/>
  <c r="L43" i="164"/>
  <c r="L44" i="164"/>
  <c r="L45" i="164"/>
  <c r="L46" i="164"/>
  <c r="L47" i="164"/>
  <c r="L48" i="164"/>
  <c r="L49" i="164"/>
  <c r="L50" i="164"/>
  <c r="L41" i="166"/>
  <c r="L42" i="166"/>
  <c r="L43" i="166"/>
  <c r="L44" i="166"/>
  <c r="L45" i="166"/>
  <c r="L46" i="166"/>
  <c r="L47" i="166"/>
  <c r="L48" i="166"/>
  <c r="L49" i="166"/>
  <c r="L50" i="166"/>
  <c r="L41" i="165"/>
  <c r="L42" i="165"/>
  <c r="L43" i="165"/>
  <c r="L44" i="165"/>
  <c r="L45" i="165"/>
  <c r="L46" i="165"/>
  <c r="L47" i="165"/>
  <c r="L48" i="165"/>
  <c r="L49" i="165"/>
  <c r="L50" i="165"/>
  <c r="L41" i="13"/>
  <c r="L42" i="13"/>
  <c r="L43" i="13"/>
  <c r="L44" i="13"/>
  <c r="L45" i="13"/>
  <c r="L46" i="13"/>
  <c r="L47" i="13"/>
  <c r="L48" i="13"/>
  <c r="L49" i="13"/>
  <c r="L50" i="13"/>
  <c r="L41" i="15"/>
  <c r="L42" i="15"/>
  <c r="L43" i="15"/>
  <c r="L44" i="15"/>
  <c r="L45" i="15"/>
  <c r="L46" i="15"/>
  <c r="L47" i="15"/>
  <c r="L48" i="15"/>
  <c r="L49" i="15"/>
  <c r="L50" i="15"/>
  <c r="L41" i="17"/>
  <c r="L42" i="17"/>
  <c r="L43" i="17"/>
  <c r="L44" i="17"/>
  <c r="L45" i="17"/>
  <c r="L46" i="17"/>
  <c r="L47" i="17"/>
  <c r="L48" i="17"/>
  <c r="L49" i="17"/>
  <c r="L50" i="17"/>
  <c r="L41" i="239"/>
  <c r="L42" i="239"/>
  <c r="L43" i="239"/>
  <c r="L44" i="239"/>
  <c r="L45" i="239"/>
  <c r="L46" i="239"/>
  <c r="L47" i="239"/>
  <c r="L48" i="239"/>
  <c r="L49" i="239"/>
  <c r="L50" i="239"/>
  <c r="L41" i="108"/>
  <c r="L42" i="108"/>
  <c r="L43" i="108"/>
  <c r="L44" i="108"/>
  <c r="L45" i="108"/>
  <c r="L46" i="108"/>
  <c r="L47" i="108"/>
  <c r="L48" i="108"/>
  <c r="L49" i="108"/>
  <c r="L50" i="108"/>
  <c r="L41" i="109"/>
  <c r="L42" i="109"/>
  <c r="L43" i="109"/>
  <c r="L44" i="109"/>
  <c r="L45" i="109"/>
  <c r="L46" i="109"/>
  <c r="L47" i="109"/>
  <c r="L48" i="109"/>
  <c r="L49" i="109"/>
  <c r="L50" i="109"/>
  <c r="L41" i="152"/>
  <c r="L42" i="152"/>
  <c r="L43" i="152"/>
  <c r="L44" i="152"/>
  <c r="L45" i="152"/>
  <c r="L46" i="152"/>
  <c r="L47" i="152"/>
  <c r="L48" i="152"/>
  <c r="L49" i="152"/>
  <c r="L50" i="152"/>
  <c r="L41" i="153"/>
  <c r="L42" i="153"/>
  <c r="L43" i="153"/>
  <c r="L44" i="153"/>
  <c r="L45" i="153"/>
  <c r="L46" i="153"/>
  <c r="L47" i="153"/>
  <c r="L48" i="153"/>
  <c r="L49" i="153"/>
  <c r="L50" i="153"/>
  <c r="L41" i="105"/>
  <c r="L42" i="105"/>
  <c r="L43" i="105"/>
  <c r="L44" i="105"/>
  <c r="L45" i="105"/>
  <c r="L46" i="105"/>
  <c r="L47" i="105"/>
  <c r="L48" i="105"/>
  <c r="L49" i="105"/>
  <c r="L50" i="105"/>
  <c r="L41" i="219"/>
  <c r="L42" i="219"/>
  <c r="L43" i="219"/>
  <c r="L44" i="219"/>
  <c r="L45" i="219"/>
  <c r="L46" i="219"/>
  <c r="L47" i="219"/>
  <c r="L48" i="219"/>
  <c r="L49" i="219"/>
  <c r="L50" i="219"/>
  <c r="L41" i="217"/>
  <c r="L42" i="217"/>
  <c r="L43" i="217"/>
  <c r="L44" i="217"/>
  <c r="L45" i="217"/>
  <c r="L46" i="217"/>
  <c r="L47" i="217"/>
  <c r="L48" i="217"/>
  <c r="L49" i="217"/>
  <c r="L50" i="217"/>
  <c r="L41" i="172"/>
  <c r="L42" i="172"/>
  <c r="L43" i="172"/>
  <c r="L44" i="172"/>
  <c r="L45" i="172"/>
  <c r="L46" i="172"/>
  <c r="L47" i="172"/>
  <c r="L48" i="172"/>
  <c r="L49" i="172"/>
  <c r="L50" i="172"/>
  <c r="L41" i="118"/>
  <c r="L42" i="118"/>
  <c r="L43" i="118"/>
  <c r="L44" i="118"/>
  <c r="L45" i="118"/>
  <c r="L46" i="118"/>
  <c r="L47" i="118"/>
  <c r="L48" i="118"/>
  <c r="L49" i="118"/>
  <c r="L50" i="118"/>
  <c r="L41" i="234"/>
  <c r="L42" i="234"/>
  <c r="L43" i="234"/>
  <c r="L44" i="234"/>
  <c r="L45" i="234"/>
  <c r="L46" i="234"/>
  <c r="L47" i="234"/>
  <c r="L48" i="234"/>
  <c r="L49" i="234"/>
  <c r="L50" i="234"/>
  <c r="L41" i="94"/>
  <c r="L42" i="94"/>
  <c r="L43" i="94"/>
  <c r="L44" i="94"/>
  <c r="L45" i="94"/>
  <c r="L46" i="94"/>
  <c r="L47" i="94"/>
  <c r="L48" i="94"/>
  <c r="L49" i="94"/>
  <c r="L50" i="94"/>
  <c r="L41" i="98"/>
  <c r="L42" i="98"/>
  <c r="L43" i="98"/>
  <c r="L44" i="98"/>
  <c r="L45" i="98"/>
  <c r="L46" i="98"/>
  <c r="L47" i="98"/>
  <c r="L48" i="98"/>
  <c r="L49" i="98"/>
  <c r="L50" i="98"/>
  <c r="L41" i="95"/>
  <c r="L42" i="95"/>
  <c r="L43" i="95"/>
  <c r="L44" i="95"/>
  <c r="L45" i="95"/>
  <c r="L46" i="95"/>
  <c r="L47" i="95"/>
  <c r="L48" i="95"/>
  <c r="L49" i="95"/>
  <c r="L50" i="95"/>
  <c r="L41" i="97"/>
  <c r="L42" i="97"/>
  <c r="L43" i="97"/>
  <c r="L44" i="97"/>
  <c r="L45" i="97"/>
  <c r="L46" i="97"/>
  <c r="L47" i="97"/>
  <c r="L48" i="97"/>
  <c r="L49" i="97"/>
  <c r="L50" i="97"/>
  <c r="L41" i="122"/>
  <c r="L42" i="122"/>
  <c r="L43" i="122"/>
  <c r="L44" i="122"/>
  <c r="L45" i="122"/>
  <c r="L46" i="122"/>
  <c r="L47" i="122"/>
  <c r="L48" i="122"/>
  <c r="L49" i="122"/>
  <c r="L50" i="122"/>
  <c r="L41" i="123"/>
  <c r="L42" i="123"/>
  <c r="L43" i="123"/>
  <c r="L44" i="123"/>
  <c r="L45" i="123"/>
  <c r="L46" i="123"/>
  <c r="L47" i="123"/>
  <c r="L48" i="123"/>
  <c r="L49" i="123"/>
  <c r="L50" i="123"/>
  <c r="L41" i="117"/>
  <c r="L42" i="117"/>
  <c r="L43" i="117"/>
  <c r="L44" i="117"/>
  <c r="L45" i="117"/>
  <c r="L46" i="117"/>
  <c r="L47" i="117"/>
  <c r="L48" i="117"/>
  <c r="L49" i="117"/>
  <c r="L50" i="117"/>
  <c r="L41" i="106"/>
  <c r="L42" i="106"/>
  <c r="L43" i="106"/>
  <c r="L44" i="106"/>
  <c r="L45" i="106"/>
  <c r="L46" i="106"/>
  <c r="L47" i="106"/>
  <c r="L48" i="106"/>
  <c r="L49" i="106"/>
  <c r="L50" i="106"/>
  <c r="L41" i="107"/>
  <c r="L42" i="107"/>
  <c r="L43" i="107"/>
  <c r="L44" i="107"/>
  <c r="L45" i="107"/>
  <c r="L46" i="107"/>
  <c r="L47" i="107"/>
  <c r="L48" i="107"/>
  <c r="L49" i="107"/>
  <c r="L50" i="107"/>
  <c r="L41" i="216"/>
  <c r="L42" i="216"/>
  <c r="L43" i="216"/>
  <c r="L44" i="216"/>
  <c r="L45" i="216"/>
  <c r="L46" i="216"/>
  <c r="L47" i="216"/>
  <c r="L48" i="216"/>
  <c r="L49" i="216"/>
  <c r="L50" i="216"/>
  <c r="L41" i="192"/>
  <c r="L42" i="192"/>
  <c r="L43" i="192"/>
  <c r="L44" i="192"/>
  <c r="L45" i="192"/>
  <c r="L46" i="192"/>
  <c r="L47" i="192"/>
  <c r="L48" i="192"/>
  <c r="L49" i="192"/>
  <c r="L50" i="192"/>
  <c r="L41" i="218"/>
  <c r="L42" i="218"/>
  <c r="L43" i="218"/>
  <c r="L44" i="218"/>
  <c r="L45" i="218"/>
  <c r="L46" i="218"/>
  <c r="L47" i="218"/>
  <c r="L48" i="218"/>
  <c r="L49" i="218"/>
  <c r="L50" i="218"/>
  <c r="L41" i="236"/>
  <c r="L42" i="236"/>
  <c r="L43" i="236"/>
  <c r="L44" i="236"/>
  <c r="L45" i="236"/>
  <c r="L46" i="236"/>
  <c r="L47" i="236"/>
  <c r="L48" i="236"/>
  <c r="L49" i="236"/>
  <c r="L50" i="236"/>
  <c r="L41" i="183"/>
  <c r="L42" i="183"/>
  <c r="L43" i="183"/>
  <c r="L44" i="183"/>
  <c r="L45" i="183"/>
  <c r="L46" i="183"/>
  <c r="L47" i="183"/>
  <c r="L48" i="183"/>
  <c r="L49" i="183"/>
  <c r="L50" i="183"/>
  <c r="L41" i="184"/>
  <c r="L42" i="184"/>
  <c r="L43" i="184"/>
  <c r="L44" i="184"/>
  <c r="L45" i="184"/>
  <c r="L46" i="184"/>
  <c r="L47" i="184"/>
  <c r="L48" i="184"/>
  <c r="L49" i="184"/>
  <c r="L50" i="184"/>
  <c r="L41" i="55"/>
  <c r="L42" i="55"/>
  <c r="L43" i="55"/>
  <c r="L44" i="55"/>
  <c r="L45" i="55"/>
  <c r="L46" i="55"/>
  <c r="L47" i="55"/>
  <c r="L48" i="55"/>
  <c r="L49" i="55"/>
  <c r="L50" i="55"/>
  <c r="L41" i="56"/>
  <c r="L42" i="56"/>
  <c r="L43" i="56"/>
  <c r="L44" i="56"/>
  <c r="L45" i="56"/>
  <c r="L46" i="56"/>
  <c r="L47" i="56"/>
  <c r="L48" i="56"/>
  <c r="L49" i="56"/>
  <c r="L50" i="56"/>
  <c r="L41" i="124"/>
  <c r="L42" i="124"/>
  <c r="L43" i="124"/>
  <c r="L44" i="124"/>
  <c r="L45" i="124"/>
  <c r="L46" i="124"/>
  <c r="L47" i="124"/>
  <c r="L48" i="124"/>
  <c r="L49" i="124"/>
  <c r="L50" i="124"/>
  <c r="L41" i="69"/>
  <c r="L42" i="69"/>
  <c r="L43" i="69"/>
  <c r="L44" i="69"/>
  <c r="L45" i="69"/>
  <c r="L46" i="69"/>
  <c r="L47" i="69"/>
  <c r="L48" i="69"/>
  <c r="L49" i="69"/>
  <c r="L50" i="69"/>
  <c r="L41" i="71"/>
  <c r="L42" i="71"/>
  <c r="L43" i="71"/>
  <c r="L44" i="71"/>
  <c r="L45" i="71"/>
  <c r="L46" i="71"/>
  <c r="L47" i="71"/>
  <c r="L48" i="71"/>
  <c r="L49" i="71"/>
  <c r="L50" i="71"/>
  <c r="L41" i="70"/>
  <c r="L42" i="70"/>
  <c r="L43" i="70"/>
  <c r="L44" i="70"/>
  <c r="L45" i="70"/>
  <c r="L46" i="70"/>
  <c r="L47" i="70"/>
  <c r="L48" i="70"/>
  <c r="L49" i="70"/>
  <c r="L50" i="70"/>
  <c r="L41" i="142"/>
  <c r="L42" i="142"/>
  <c r="L43" i="142"/>
  <c r="L44" i="142"/>
  <c r="L45" i="142"/>
  <c r="L46" i="142"/>
  <c r="L47" i="142"/>
  <c r="L48" i="142"/>
  <c r="L49" i="142"/>
  <c r="L50" i="142"/>
  <c r="L41" i="143"/>
  <c r="L42" i="143"/>
  <c r="L43" i="143"/>
  <c r="L44" i="143"/>
  <c r="L45" i="143"/>
  <c r="L46" i="143"/>
  <c r="L47" i="143"/>
  <c r="L48" i="143"/>
  <c r="L49" i="143"/>
  <c r="L50" i="143"/>
  <c r="L41" i="104"/>
  <c r="L42" i="104"/>
  <c r="L43" i="104"/>
  <c r="L44" i="104"/>
  <c r="L45" i="104"/>
  <c r="L46" i="104"/>
  <c r="L47" i="104"/>
  <c r="L48" i="104"/>
  <c r="L49" i="104"/>
  <c r="L50" i="104"/>
  <c r="L41" i="221"/>
  <c r="L42" i="221"/>
  <c r="L43" i="221"/>
  <c r="L44" i="221"/>
  <c r="L45" i="221"/>
  <c r="L46" i="221"/>
  <c r="L47" i="221"/>
  <c r="L48" i="221"/>
  <c r="L49" i="221"/>
  <c r="L50" i="221"/>
  <c r="L41" i="119"/>
  <c r="L42" i="119"/>
  <c r="L43" i="119"/>
  <c r="L44" i="119"/>
  <c r="L45" i="119"/>
  <c r="L46" i="119"/>
  <c r="L47" i="119"/>
  <c r="L48" i="119"/>
  <c r="L49" i="119"/>
  <c r="L50" i="119"/>
  <c r="L41" i="54"/>
  <c r="L42" i="54"/>
  <c r="L43" i="54"/>
  <c r="L44" i="54"/>
  <c r="L45" i="54"/>
  <c r="L46" i="54"/>
  <c r="L47" i="54"/>
  <c r="L48" i="54"/>
  <c r="L49" i="54"/>
  <c r="L50" i="54"/>
  <c r="L41" i="177"/>
  <c r="L42" i="177"/>
  <c r="L43" i="177"/>
  <c r="L44" i="177"/>
  <c r="L45" i="177"/>
  <c r="L46" i="177"/>
  <c r="L47" i="177"/>
  <c r="L48" i="177"/>
  <c r="L49" i="177"/>
  <c r="L50" i="177"/>
  <c r="L41" i="213"/>
  <c r="L42" i="213"/>
  <c r="L43" i="213"/>
  <c r="L44" i="213"/>
  <c r="L45" i="213"/>
  <c r="L46" i="213"/>
  <c r="L47" i="213"/>
  <c r="L48" i="213"/>
  <c r="L49" i="213"/>
  <c r="L50" i="213"/>
  <c r="L41" i="214"/>
  <c r="L42" i="214"/>
  <c r="L43" i="214"/>
  <c r="L44" i="214"/>
  <c r="L45" i="214"/>
  <c r="L46" i="214"/>
  <c r="L47" i="214"/>
  <c r="L48" i="214"/>
  <c r="L49" i="214"/>
  <c r="L50" i="214"/>
  <c r="L41" i="181"/>
  <c r="L42" i="181"/>
  <c r="L43" i="181"/>
  <c r="L44" i="181"/>
  <c r="L45" i="181"/>
  <c r="L46" i="181"/>
  <c r="L47" i="181"/>
  <c r="L48" i="181"/>
  <c r="L49" i="181"/>
  <c r="L50" i="181"/>
  <c r="L41" i="3"/>
  <c r="L42" i="3"/>
  <c r="L43" i="3"/>
  <c r="L44" i="3"/>
  <c r="L45" i="3"/>
  <c r="L46" i="3"/>
  <c r="L47" i="3"/>
  <c r="L48" i="3"/>
  <c r="L49" i="3"/>
  <c r="L50" i="3"/>
  <c r="L41" i="189"/>
  <c r="L42" i="189"/>
  <c r="L43" i="189"/>
  <c r="L44" i="189"/>
  <c r="L45" i="189"/>
  <c r="L46" i="189"/>
  <c r="L47" i="189"/>
  <c r="L48" i="189"/>
  <c r="L49" i="189"/>
  <c r="L50" i="189"/>
  <c r="L41" i="100"/>
  <c r="L42" i="100"/>
  <c r="L43" i="100"/>
  <c r="L44" i="100"/>
  <c r="L45" i="100"/>
  <c r="L46" i="100"/>
  <c r="L47" i="100"/>
  <c r="L48" i="100"/>
  <c r="L49" i="100"/>
  <c r="L50" i="100"/>
  <c r="L41" i="102"/>
  <c r="L42" i="102"/>
  <c r="L43" i="102"/>
  <c r="L44" i="102"/>
  <c r="L45" i="102"/>
  <c r="L46" i="102"/>
  <c r="L47" i="102"/>
  <c r="L48" i="102"/>
  <c r="L49" i="102"/>
  <c r="L50" i="102"/>
  <c r="L41" i="156"/>
  <c r="L42" i="156"/>
  <c r="L43" i="156"/>
  <c r="L44" i="156"/>
  <c r="L45" i="156"/>
  <c r="L46" i="156"/>
  <c r="L47" i="156"/>
  <c r="L48" i="156"/>
  <c r="L49" i="156"/>
  <c r="L50" i="156"/>
  <c r="L41" i="101"/>
  <c r="L42" i="101"/>
  <c r="L43" i="101"/>
  <c r="L44" i="101"/>
  <c r="L45" i="101"/>
  <c r="L46" i="101"/>
  <c r="L47" i="101"/>
  <c r="L48" i="101"/>
  <c r="L49" i="101"/>
  <c r="L50" i="101"/>
  <c r="L41" i="167"/>
  <c r="L42" i="167"/>
  <c r="L43" i="167"/>
  <c r="L44" i="167"/>
  <c r="L45" i="167"/>
  <c r="L46" i="167"/>
  <c r="L47" i="167"/>
  <c r="L48" i="167"/>
  <c r="L49" i="167"/>
  <c r="L50" i="167"/>
  <c r="L41" i="169"/>
  <c r="L42" i="169"/>
  <c r="L43" i="169"/>
  <c r="L44" i="169"/>
  <c r="L45" i="169"/>
  <c r="L46" i="169"/>
  <c r="L47" i="169"/>
  <c r="L48" i="169"/>
  <c r="L49" i="169"/>
  <c r="L50" i="169"/>
  <c r="L41" i="185"/>
  <c r="L42" i="185"/>
  <c r="L43" i="185"/>
  <c r="L44" i="185"/>
  <c r="L45" i="185"/>
  <c r="L46" i="185"/>
  <c r="L47" i="185"/>
  <c r="L48" i="185"/>
  <c r="L49" i="185"/>
  <c r="L50" i="185"/>
  <c r="L41" i="65"/>
  <c r="L42" i="65"/>
  <c r="L43" i="65"/>
  <c r="L44" i="65"/>
  <c r="L45" i="65"/>
  <c r="L46" i="65"/>
  <c r="L47" i="65"/>
  <c r="L48" i="65"/>
  <c r="L49" i="65"/>
  <c r="L50" i="65"/>
  <c r="L41" i="67"/>
  <c r="L42" i="67"/>
  <c r="L43" i="67"/>
  <c r="L44" i="67"/>
  <c r="L45" i="67"/>
  <c r="L46" i="67"/>
  <c r="L47" i="67"/>
  <c r="L48" i="67"/>
  <c r="L49" i="67"/>
  <c r="L50" i="67"/>
  <c r="L41" i="68"/>
  <c r="L42" i="68"/>
  <c r="L43" i="68"/>
  <c r="L44" i="68"/>
  <c r="L45" i="68"/>
  <c r="L46" i="68"/>
  <c r="L47" i="68"/>
  <c r="L48" i="68"/>
  <c r="L49" i="68"/>
  <c r="L50" i="68"/>
  <c r="L41" i="125"/>
  <c r="L42" i="125"/>
  <c r="L43" i="125"/>
  <c r="L44" i="125"/>
  <c r="L45" i="125"/>
  <c r="L46" i="125"/>
  <c r="L47" i="125"/>
  <c r="L48" i="125"/>
  <c r="L49" i="125"/>
  <c r="L50" i="125"/>
  <c r="L41" i="126"/>
  <c r="L42" i="126"/>
  <c r="L43" i="126"/>
  <c r="L44" i="126"/>
  <c r="L45" i="126"/>
  <c r="L46" i="126"/>
  <c r="L47" i="126"/>
  <c r="L48" i="126"/>
  <c r="L49" i="126"/>
  <c r="L50" i="126"/>
  <c r="L41" i="174"/>
  <c r="L42" i="174"/>
  <c r="L43" i="174"/>
  <c r="L44" i="174"/>
  <c r="L45" i="174"/>
  <c r="L46" i="174"/>
  <c r="L47" i="174"/>
  <c r="L48" i="174"/>
  <c r="L49" i="174"/>
  <c r="L50" i="174"/>
  <c r="L41" i="240"/>
  <c r="L42" i="240"/>
  <c r="L43" i="240"/>
  <c r="L44" i="240"/>
  <c r="L45" i="240"/>
  <c r="L46" i="240"/>
  <c r="L47" i="240"/>
  <c r="L48" i="240"/>
  <c r="L49" i="240"/>
  <c r="L50" i="240"/>
  <c r="L41" i="52"/>
  <c r="L42" i="52"/>
  <c r="L43" i="52"/>
  <c r="L44" i="52"/>
  <c r="L45" i="52"/>
  <c r="L46" i="52"/>
  <c r="L47" i="52"/>
  <c r="L48" i="52"/>
  <c r="L49" i="52"/>
  <c r="L50" i="52"/>
  <c r="L41" i="53"/>
  <c r="L42" i="53"/>
  <c r="L43" i="53"/>
  <c r="L44" i="53"/>
  <c r="L45" i="53"/>
  <c r="L46" i="53"/>
  <c r="L47" i="53"/>
  <c r="L48" i="53"/>
  <c r="L49" i="53"/>
  <c r="L50" i="53"/>
  <c r="L41" i="182"/>
  <c r="L42" i="182"/>
  <c r="L43" i="182"/>
  <c r="L44" i="182"/>
  <c r="L45" i="182"/>
  <c r="L46" i="182"/>
  <c r="L47" i="182"/>
  <c r="L48" i="182"/>
  <c r="L49" i="182"/>
  <c r="L50" i="182"/>
  <c r="L41" i="132"/>
  <c r="L42" i="132"/>
  <c r="L43" i="132"/>
  <c r="L44" i="132"/>
  <c r="L45" i="132"/>
  <c r="L46" i="132"/>
  <c r="L47" i="132"/>
  <c r="L48" i="132"/>
  <c r="L49" i="132"/>
  <c r="L50" i="132"/>
  <c r="L41" i="178"/>
  <c r="L42" i="178"/>
  <c r="L43" i="178"/>
  <c r="L44" i="178"/>
  <c r="L45" i="178"/>
  <c r="L46" i="178"/>
  <c r="L47" i="178"/>
  <c r="L48" i="178"/>
  <c r="L49" i="178"/>
  <c r="L50" i="178"/>
  <c r="L41" i="222"/>
  <c r="L42" i="222"/>
  <c r="L43" i="222"/>
  <c r="L44" i="222"/>
  <c r="L45" i="222"/>
  <c r="L46" i="222"/>
  <c r="L47" i="222"/>
  <c r="L48" i="222"/>
  <c r="L49" i="222"/>
  <c r="L50" i="222"/>
  <c r="L41" i="60"/>
  <c r="L42" i="60"/>
  <c r="L43" i="60"/>
  <c r="L44" i="60"/>
  <c r="L45" i="60"/>
  <c r="L46" i="60"/>
  <c r="L47" i="60"/>
  <c r="L48" i="60"/>
  <c r="L49" i="60"/>
  <c r="L50" i="60"/>
  <c r="L41" i="74"/>
  <c r="L42" i="74"/>
  <c r="L43" i="74"/>
  <c r="L44" i="74"/>
  <c r="L45" i="74"/>
  <c r="L46" i="74"/>
  <c r="L47" i="74"/>
  <c r="L48" i="74"/>
  <c r="L49" i="74"/>
  <c r="L50" i="74"/>
  <c r="L41" i="223"/>
  <c r="L42" i="223"/>
  <c r="L43" i="223"/>
  <c r="L44" i="223"/>
  <c r="L45" i="223"/>
  <c r="L46" i="223"/>
  <c r="L47" i="223"/>
  <c r="L48" i="223"/>
  <c r="L49" i="223"/>
  <c r="L50" i="223"/>
  <c r="L41" i="235"/>
  <c r="L42" i="235"/>
  <c r="L43" i="235"/>
  <c r="L44" i="235"/>
  <c r="L45" i="235"/>
  <c r="L46" i="235"/>
  <c r="L47" i="235"/>
  <c r="L48" i="235"/>
  <c r="L49" i="235"/>
  <c r="L50" i="235"/>
  <c r="L41" i="226"/>
  <c r="L42" i="226"/>
  <c r="L43" i="226"/>
  <c r="L44" i="226"/>
  <c r="L45" i="226"/>
  <c r="L46" i="226"/>
  <c r="L47" i="226"/>
  <c r="L48" i="226"/>
  <c r="L49" i="226"/>
  <c r="L50" i="226"/>
  <c r="L41" i="62"/>
  <c r="L42" i="62"/>
  <c r="L43" i="62"/>
  <c r="L44" i="62"/>
  <c r="L45" i="62"/>
  <c r="L46" i="62"/>
  <c r="L47" i="62"/>
  <c r="L48" i="62"/>
  <c r="L49" i="62"/>
  <c r="L50" i="62"/>
  <c r="L41" i="121"/>
  <c r="L42" i="121"/>
  <c r="L43" i="121"/>
  <c r="L44" i="121"/>
  <c r="L45" i="121"/>
  <c r="L46" i="121"/>
  <c r="L47" i="121"/>
  <c r="L48" i="121"/>
  <c r="L49" i="121"/>
  <c r="L50" i="121"/>
  <c r="L41" i="190"/>
  <c r="L42" i="190"/>
  <c r="L43" i="190"/>
  <c r="L44" i="190"/>
  <c r="L45" i="190"/>
  <c r="L46" i="190"/>
  <c r="L47" i="190"/>
  <c r="L48" i="190"/>
  <c r="L49" i="190"/>
  <c r="L50" i="190"/>
  <c r="L41" i="225"/>
  <c r="L42" i="225"/>
  <c r="L43" i="225"/>
  <c r="L44" i="225"/>
  <c r="L45" i="225"/>
  <c r="L46" i="225"/>
  <c r="L47" i="225"/>
  <c r="L48" i="225"/>
  <c r="L49" i="225"/>
  <c r="L50" i="225"/>
  <c r="L41" i="180"/>
  <c r="L42" i="180"/>
  <c r="L43" i="180"/>
  <c r="L44" i="180"/>
  <c r="L45" i="180"/>
  <c r="L46" i="180"/>
  <c r="L47" i="180"/>
  <c r="L48" i="180"/>
  <c r="L49" i="180"/>
  <c r="L50" i="180"/>
  <c r="L41" i="208"/>
  <c r="L42" i="208"/>
  <c r="L43" i="208"/>
  <c r="L44" i="208"/>
  <c r="L45" i="208"/>
  <c r="L46" i="208"/>
  <c r="L47" i="208"/>
  <c r="L48" i="208"/>
  <c r="L49" i="208"/>
  <c r="L50" i="208"/>
  <c r="L41" i="209"/>
  <c r="L42" i="209"/>
  <c r="L43" i="209"/>
  <c r="L44" i="209"/>
  <c r="L45" i="209"/>
  <c r="L46" i="209"/>
  <c r="L47" i="209"/>
  <c r="L48" i="209"/>
  <c r="L49" i="209"/>
  <c r="L50" i="209"/>
  <c r="L41" i="187"/>
  <c r="L42" i="187"/>
  <c r="L43" i="187"/>
  <c r="L44" i="187"/>
  <c r="L45" i="187"/>
  <c r="L46" i="187"/>
  <c r="L47" i="187"/>
  <c r="L48" i="187"/>
  <c r="L49" i="187"/>
  <c r="L50" i="187"/>
  <c r="L41" i="110"/>
  <c r="L42" i="110"/>
  <c r="L43" i="110"/>
  <c r="L44" i="110"/>
  <c r="L45" i="110"/>
  <c r="L46" i="110"/>
  <c r="L47" i="110"/>
  <c r="L48" i="110"/>
  <c r="L49" i="110"/>
  <c r="L50" i="110"/>
  <c r="L41" i="111"/>
  <c r="L42" i="111"/>
  <c r="L43" i="111"/>
  <c r="L44" i="111"/>
  <c r="L45" i="111"/>
  <c r="L46" i="111"/>
  <c r="L47" i="111"/>
  <c r="L48" i="111"/>
  <c r="L49" i="111"/>
  <c r="L50" i="111"/>
  <c r="L41" i="57"/>
  <c r="L42" i="57"/>
  <c r="L43" i="57"/>
  <c r="L44" i="57"/>
  <c r="L45" i="57"/>
  <c r="L46" i="57"/>
  <c r="L47" i="57"/>
  <c r="L48" i="57"/>
  <c r="L49" i="57"/>
  <c r="L50" i="57"/>
  <c r="L41" i="138"/>
  <c r="L42" i="138"/>
  <c r="L43" i="138"/>
  <c r="L44" i="138"/>
  <c r="L45" i="138"/>
  <c r="L46" i="138"/>
  <c r="L47" i="138"/>
  <c r="L48" i="138"/>
  <c r="L49" i="138"/>
  <c r="L50" i="138"/>
  <c r="J41" i="9"/>
  <c r="J42" i="9"/>
  <c r="J43" i="9"/>
  <c r="J44" i="9"/>
  <c r="J45" i="9"/>
  <c r="J46" i="9"/>
  <c r="J47" i="9"/>
  <c r="J48" i="9"/>
  <c r="J49" i="9"/>
  <c r="J50" i="9"/>
  <c r="J41" i="14"/>
  <c r="J42" i="14"/>
  <c r="J43" i="14"/>
  <c r="J44" i="14"/>
  <c r="J45" i="14"/>
  <c r="J46" i="14"/>
  <c r="J47" i="14"/>
  <c r="J48" i="14"/>
  <c r="J49" i="14"/>
  <c r="J50" i="14"/>
  <c r="J41" i="12"/>
  <c r="J42" i="12"/>
  <c r="J43" i="12"/>
  <c r="J44" i="12"/>
  <c r="J45" i="12"/>
  <c r="J46" i="12"/>
  <c r="J47" i="12"/>
  <c r="J48" i="12"/>
  <c r="J49" i="12"/>
  <c r="J50" i="12"/>
  <c r="J41" i="24"/>
  <c r="J42" i="24"/>
  <c r="J43" i="24"/>
  <c r="J44" i="24"/>
  <c r="J45" i="24"/>
  <c r="J46" i="24"/>
  <c r="J47" i="24"/>
  <c r="J48" i="24"/>
  <c r="J49" i="24"/>
  <c r="J50" i="24"/>
  <c r="J41" i="22"/>
  <c r="J42" i="22"/>
  <c r="J43" i="22"/>
  <c r="J44" i="22"/>
  <c r="J45" i="22"/>
  <c r="J46" i="22"/>
  <c r="J47" i="22"/>
  <c r="J48" i="22"/>
  <c r="J49" i="22"/>
  <c r="J50" i="22"/>
  <c r="J41" i="78"/>
  <c r="J42" i="78"/>
  <c r="J43" i="78"/>
  <c r="J44" i="78"/>
  <c r="J45" i="78"/>
  <c r="J46" i="78"/>
  <c r="J47" i="78"/>
  <c r="J48" i="78"/>
  <c r="J49" i="78"/>
  <c r="J50" i="78"/>
  <c r="J41" i="79"/>
  <c r="J42" i="79"/>
  <c r="J43" i="79"/>
  <c r="J44" i="79"/>
  <c r="J45" i="79"/>
  <c r="J46" i="79"/>
  <c r="J47" i="79"/>
  <c r="J48" i="79"/>
  <c r="J49" i="79"/>
  <c r="J50" i="79"/>
  <c r="J41" i="82"/>
  <c r="J42" i="82"/>
  <c r="J43" i="82"/>
  <c r="J44" i="82"/>
  <c r="J45" i="82"/>
  <c r="J46" i="82"/>
  <c r="J47" i="82"/>
  <c r="J48" i="82"/>
  <c r="J49" i="82"/>
  <c r="J50" i="82"/>
  <c r="J41" i="83"/>
  <c r="J42" i="83"/>
  <c r="J43" i="83"/>
  <c r="J44" i="83"/>
  <c r="J45" i="83"/>
  <c r="J46" i="83"/>
  <c r="J47" i="83"/>
  <c r="J48" i="83"/>
  <c r="J49" i="83"/>
  <c r="J50" i="83"/>
  <c r="J41" i="86"/>
  <c r="J42" i="86"/>
  <c r="J43" i="86"/>
  <c r="J44" i="86"/>
  <c r="J45" i="86"/>
  <c r="J46" i="86"/>
  <c r="J47" i="86"/>
  <c r="J48" i="86"/>
  <c r="J49" i="86"/>
  <c r="J50" i="86"/>
  <c r="J41" i="229"/>
  <c r="J42" i="229"/>
  <c r="J43" i="229"/>
  <c r="J44" i="229"/>
  <c r="J45" i="229"/>
  <c r="J46" i="229"/>
  <c r="J47" i="229"/>
  <c r="J48" i="229"/>
  <c r="J49" i="229"/>
  <c r="J50" i="229"/>
  <c r="J41" i="8"/>
  <c r="J42" i="8"/>
  <c r="J43" i="8"/>
  <c r="J44" i="8"/>
  <c r="J45" i="8"/>
  <c r="J46" i="8"/>
  <c r="J47" i="8"/>
  <c r="J48" i="8"/>
  <c r="J49" i="8"/>
  <c r="J50" i="8"/>
  <c r="J41" i="230"/>
  <c r="J42" i="230"/>
  <c r="J43" i="230"/>
  <c r="J44" i="230"/>
  <c r="J45" i="230"/>
  <c r="J46" i="230"/>
  <c r="J47" i="230"/>
  <c r="J48" i="230"/>
  <c r="J49" i="230"/>
  <c r="J50" i="230"/>
  <c r="J41" i="5"/>
  <c r="J42" i="5"/>
  <c r="J43" i="5"/>
  <c r="J44" i="5"/>
  <c r="J45" i="5"/>
  <c r="J46" i="5"/>
  <c r="J47" i="5"/>
  <c r="J48" i="5"/>
  <c r="J49" i="5"/>
  <c r="J50" i="5"/>
  <c r="J41" i="228"/>
  <c r="J42" i="228"/>
  <c r="J43" i="228"/>
  <c r="J44" i="228"/>
  <c r="J45" i="228"/>
  <c r="J46" i="228"/>
  <c r="J47" i="228"/>
  <c r="J48" i="228"/>
  <c r="J49" i="228"/>
  <c r="J50" i="228"/>
  <c r="J41" i="50"/>
  <c r="J42" i="50"/>
  <c r="J43" i="50"/>
  <c r="J44" i="50"/>
  <c r="J45" i="50"/>
  <c r="J46" i="50"/>
  <c r="J47" i="50"/>
  <c r="J48" i="50"/>
  <c r="J49" i="50"/>
  <c r="J50" i="50"/>
  <c r="J41" i="51"/>
  <c r="J42" i="51"/>
  <c r="J43" i="51"/>
  <c r="J44" i="51"/>
  <c r="J45" i="51"/>
  <c r="J46" i="51"/>
  <c r="J47" i="51"/>
  <c r="J48" i="51"/>
  <c r="J49" i="51"/>
  <c r="J50" i="51"/>
  <c r="J41" i="30"/>
  <c r="J42" i="30"/>
  <c r="J43" i="30"/>
  <c r="J44" i="30"/>
  <c r="J45" i="30"/>
  <c r="J46" i="30"/>
  <c r="J47" i="30"/>
  <c r="J48" i="30"/>
  <c r="J49" i="30"/>
  <c r="J50" i="30"/>
  <c r="J41" i="32"/>
  <c r="J42" i="32"/>
  <c r="J43" i="32"/>
  <c r="J44" i="32"/>
  <c r="J45" i="32"/>
  <c r="J46" i="32"/>
  <c r="J47" i="32"/>
  <c r="J48" i="32"/>
  <c r="J49" i="32"/>
  <c r="J50" i="32"/>
  <c r="J41" i="115"/>
  <c r="J42" i="115"/>
  <c r="J43" i="115"/>
  <c r="J44" i="115"/>
  <c r="J45" i="115"/>
  <c r="J46" i="115"/>
  <c r="J47" i="115"/>
  <c r="J48" i="115"/>
  <c r="J49" i="115"/>
  <c r="J50" i="115"/>
  <c r="J41" i="116"/>
  <c r="J42" i="116"/>
  <c r="J43" i="116"/>
  <c r="J44" i="116"/>
  <c r="J45" i="116"/>
  <c r="J46" i="116"/>
  <c r="J47" i="116"/>
  <c r="J48" i="116"/>
  <c r="J49" i="116"/>
  <c r="J50" i="116"/>
  <c r="J41" i="133"/>
  <c r="J42" i="133"/>
  <c r="J43" i="133"/>
  <c r="J44" i="133"/>
  <c r="J45" i="133"/>
  <c r="J46" i="133"/>
  <c r="J47" i="133"/>
  <c r="J48" i="133"/>
  <c r="J49" i="133"/>
  <c r="J50" i="133"/>
  <c r="J41" i="134"/>
  <c r="J42" i="134"/>
  <c r="J43" i="134"/>
  <c r="J44" i="134"/>
  <c r="J45" i="134"/>
  <c r="J46" i="134"/>
  <c r="J47" i="134"/>
  <c r="J48" i="134"/>
  <c r="J49" i="134"/>
  <c r="J50" i="134"/>
  <c r="J41" i="63"/>
  <c r="J42" i="63"/>
  <c r="J43" i="63"/>
  <c r="J44" i="63"/>
  <c r="J45" i="63"/>
  <c r="J46" i="63"/>
  <c r="J47" i="63"/>
  <c r="J48" i="63"/>
  <c r="J49" i="63"/>
  <c r="J50" i="63"/>
  <c r="J41" i="72"/>
  <c r="J42" i="72"/>
  <c r="J43" i="72"/>
  <c r="J44" i="72"/>
  <c r="J45" i="72"/>
  <c r="J46" i="72"/>
  <c r="J47" i="72"/>
  <c r="J48" i="72"/>
  <c r="J49" i="72"/>
  <c r="J50" i="72"/>
  <c r="J41" i="73"/>
  <c r="J42" i="73"/>
  <c r="J43" i="73"/>
  <c r="J44" i="73"/>
  <c r="J45" i="73"/>
  <c r="J46" i="73"/>
  <c r="J47" i="73"/>
  <c r="J48" i="73"/>
  <c r="J49" i="73"/>
  <c r="J50" i="73"/>
  <c r="J41" i="18"/>
  <c r="J42" i="18"/>
  <c r="J43" i="18"/>
  <c r="J44" i="18"/>
  <c r="J45" i="18"/>
  <c r="J46" i="18"/>
  <c r="J47" i="18"/>
  <c r="J48" i="18"/>
  <c r="J49" i="18"/>
  <c r="J50" i="18"/>
  <c r="J41" i="19"/>
  <c r="J42" i="19"/>
  <c r="J43" i="19"/>
  <c r="J44" i="19"/>
  <c r="J45" i="19"/>
  <c r="J46" i="19"/>
  <c r="J47" i="19"/>
  <c r="J48" i="19"/>
  <c r="J49" i="19"/>
  <c r="J50" i="19"/>
  <c r="J41" i="28"/>
  <c r="J42" i="28"/>
  <c r="J43" i="28"/>
  <c r="J44" i="28"/>
  <c r="J45" i="28"/>
  <c r="J46" i="28"/>
  <c r="J47" i="28"/>
  <c r="J48" i="28"/>
  <c r="J49" i="28"/>
  <c r="J50" i="28"/>
  <c r="J41" i="26"/>
  <c r="J42" i="26"/>
  <c r="J43" i="26"/>
  <c r="J44" i="26"/>
  <c r="J45" i="26"/>
  <c r="J46" i="26"/>
  <c r="J47" i="26"/>
  <c r="J48" i="26"/>
  <c r="J49" i="26"/>
  <c r="J50" i="26"/>
  <c r="J41" i="64"/>
  <c r="J42" i="64"/>
  <c r="J43" i="64"/>
  <c r="J44" i="64"/>
  <c r="J45" i="64"/>
  <c r="J46" i="64"/>
  <c r="J47" i="64"/>
  <c r="J48" i="64"/>
  <c r="J49" i="64"/>
  <c r="J50" i="64"/>
  <c r="J41" i="66"/>
  <c r="J42" i="66"/>
  <c r="J43" i="66"/>
  <c r="J44" i="66"/>
  <c r="J45" i="66"/>
  <c r="J46" i="66"/>
  <c r="J47" i="66"/>
  <c r="J48" i="66"/>
  <c r="J49" i="66"/>
  <c r="J50" i="66"/>
  <c r="J41" i="20"/>
  <c r="J42" i="20"/>
  <c r="J43" i="20"/>
  <c r="J44" i="20"/>
  <c r="J45" i="20"/>
  <c r="J46" i="20"/>
  <c r="J47" i="20"/>
  <c r="J48" i="20"/>
  <c r="J49" i="20"/>
  <c r="J50" i="20"/>
  <c r="J41" i="31"/>
  <c r="J42" i="31"/>
  <c r="J43" i="31"/>
  <c r="J44" i="31"/>
  <c r="J45" i="31"/>
  <c r="J46" i="31"/>
  <c r="J47" i="31"/>
  <c r="J48" i="31"/>
  <c r="J49" i="31"/>
  <c r="J50" i="31"/>
  <c r="J41" i="27"/>
  <c r="J42" i="27"/>
  <c r="J43" i="27"/>
  <c r="J44" i="27"/>
  <c r="J45" i="27"/>
  <c r="J46" i="27"/>
  <c r="J47" i="27"/>
  <c r="J48" i="27"/>
  <c r="J49" i="27"/>
  <c r="J50" i="27"/>
  <c r="J41" i="37"/>
  <c r="J42" i="37"/>
  <c r="J43" i="37"/>
  <c r="J44" i="37"/>
  <c r="J45" i="37"/>
  <c r="J46" i="37"/>
  <c r="J47" i="37"/>
  <c r="J48" i="37"/>
  <c r="J49" i="37"/>
  <c r="J50" i="37"/>
  <c r="J41" i="38"/>
  <c r="J42" i="38"/>
  <c r="J43" i="38"/>
  <c r="J44" i="38"/>
  <c r="J45" i="38"/>
  <c r="J46" i="38"/>
  <c r="J47" i="38"/>
  <c r="J48" i="38"/>
  <c r="J49" i="38"/>
  <c r="J50" i="38"/>
  <c r="J41" i="25"/>
  <c r="J42" i="25"/>
  <c r="J43" i="25"/>
  <c r="J44" i="25"/>
  <c r="J45" i="25"/>
  <c r="J46" i="25"/>
  <c r="J47" i="25"/>
  <c r="J48" i="25"/>
  <c r="J49" i="25"/>
  <c r="J50" i="25"/>
  <c r="J41" i="34"/>
  <c r="J42" i="34"/>
  <c r="J43" i="34"/>
  <c r="J44" i="34"/>
  <c r="J45" i="34"/>
  <c r="J46" i="34"/>
  <c r="J47" i="34"/>
  <c r="J48" i="34"/>
  <c r="J49" i="34"/>
  <c r="J50" i="34"/>
  <c r="J41" i="35"/>
  <c r="J42" i="35"/>
  <c r="J43" i="35"/>
  <c r="J44" i="35"/>
  <c r="J45" i="35"/>
  <c r="J46" i="35"/>
  <c r="J47" i="35"/>
  <c r="J48" i="35"/>
  <c r="J49" i="35"/>
  <c r="J50" i="35"/>
  <c r="J41" i="36"/>
  <c r="J42" i="36"/>
  <c r="J43" i="36"/>
  <c r="J44" i="36"/>
  <c r="J45" i="36"/>
  <c r="J46" i="36"/>
  <c r="J47" i="36"/>
  <c r="J48" i="36"/>
  <c r="J49" i="36"/>
  <c r="J50" i="36"/>
  <c r="J41" i="23"/>
  <c r="J42" i="23"/>
  <c r="J43" i="23"/>
  <c r="J44" i="23"/>
  <c r="J45" i="23"/>
  <c r="J46" i="23"/>
  <c r="J47" i="23"/>
  <c r="J48" i="23"/>
  <c r="J49" i="23"/>
  <c r="J50" i="23"/>
  <c r="J41" i="29"/>
  <c r="J42" i="29"/>
  <c r="J43" i="29"/>
  <c r="J44" i="29"/>
  <c r="J45" i="29"/>
  <c r="J46" i="29"/>
  <c r="J47" i="29"/>
  <c r="J48" i="29"/>
  <c r="J49" i="29"/>
  <c r="J50" i="29"/>
  <c r="J41" i="232"/>
  <c r="J42" i="232"/>
  <c r="J43" i="232"/>
  <c r="J44" i="232"/>
  <c r="J45" i="232"/>
  <c r="J46" i="232"/>
  <c r="J47" i="232"/>
  <c r="J48" i="232"/>
  <c r="J49" i="232"/>
  <c r="J50" i="232"/>
  <c r="J41" i="7"/>
  <c r="J42" i="7"/>
  <c r="J43" i="7"/>
  <c r="J44" i="7"/>
  <c r="J45" i="7"/>
  <c r="J46" i="7"/>
  <c r="J47" i="7"/>
  <c r="J48" i="7"/>
  <c r="J49" i="7"/>
  <c r="J50" i="7"/>
  <c r="J41" i="231"/>
  <c r="J42" i="231"/>
  <c r="J43" i="231"/>
  <c r="J44" i="231"/>
  <c r="J45" i="231"/>
  <c r="J46" i="231"/>
  <c r="J47" i="231"/>
  <c r="J48" i="231"/>
  <c r="J49" i="231"/>
  <c r="J50" i="231"/>
  <c r="J41" i="6"/>
  <c r="J42" i="6"/>
  <c r="J43" i="6"/>
  <c r="J44" i="6"/>
  <c r="J45" i="6"/>
  <c r="J46" i="6"/>
  <c r="J47" i="6"/>
  <c r="J48" i="6"/>
  <c r="J49" i="6"/>
  <c r="J50" i="6"/>
  <c r="J41" i="220"/>
  <c r="J42" i="220"/>
  <c r="J43" i="220"/>
  <c r="J44" i="220"/>
  <c r="J45" i="220"/>
  <c r="J46" i="220"/>
  <c r="J47" i="220"/>
  <c r="J48" i="220"/>
  <c r="J49" i="220"/>
  <c r="J50" i="220"/>
  <c r="J41" i="210"/>
  <c r="J42" i="210"/>
  <c r="J43" i="210"/>
  <c r="J44" i="210"/>
  <c r="J45" i="210"/>
  <c r="J46" i="210"/>
  <c r="J47" i="210"/>
  <c r="J48" i="210"/>
  <c r="J49" i="210"/>
  <c r="J50" i="210"/>
  <c r="J41" i="212"/>
  <c r="J42" i="212"/>
  <c r="J43" i="212"/>
  <c r="J44" i="212"/>
  <c r="J45" i="212"/>
  <c r="J46" i="212"/>
  <c r="J47" i="212"/>
  <c r="J48" i="212"/>
  <c r="J49" i="212"/>
  <c r="J50" i="212"/>
  <c r="J41" i="21"/>
  <c r="J42" i="21"/>
  <c r="J43" i="21"/>
  <c r="J44" i="21"/>
  <c r="J45" i="21"/>
  <c r="J46" i="21"/>
  <c r="J47" i="21"/>
  <c r="J48" i="21"/>
  <c r="J49" i="21"/>
  <c r="J50" i="21"/>
  <c r="J41" i="135"/>
  <c r="J42" i="135"/>
  <c r="J43" i="135"/>
  <c r="J44" i="135"/>
  <c r="J45" i="135"/>
  <c r="J46" i="135"/>
  <c r="J47" i="135"/>
  <c r="J48" i="135"/>
  <c r="J49" i="135"/>
  <c r="J50" i="135"/>
  <c r="J41" i="137"/>
  <c r="J42" i="137"/>
  <c r="J43" i="137"/>
  <c r="J44" i="137"/>
  <c r="J45" i="137"/>
  <c r="J46" i="137"/>
  <c r="J47" i="137"/>
  <c r="J48" i="137"/>
  <c r="J49" i="137"/>
  <c r="J50" i="137"/>
  <c r="J41" i="87"/>
  <c r="J42" i="87"/>
  <c r="J43" i="87"/>
  <c r="J44" i="87"/>
  <c r="J45" i="87"/>
  <c r="J46" i="87"/>
  <c r="J47" i="87"/>
  <c r="J48" i="87"/>
  <c r="J49" i="87"/>
  <c r="J50" i="87"/>
  <c r="J41" i="90"/>
  <c r="J42" i="90"/>
  <c r="J43" i="90"/>
  <c r="J44" i="90"/>
  <c r="J45" i="90"/>
  <c r="J46" i="90"/>
  <c r="J47" i="90"/>
  <c r="J48" i="90"/>
  <c r="J49" i="90"/>
  <c r="J50" i="90"/>
  <c r="J41" i="88"/>
  <c r="J42" i="88"/>
  <c r="J43" i="88"/>
  <c r="J44" i="88"/>
  <c r="J45" i="88"/>
  <c r="J46" i="88"/>
  <c r="J47" i="88"/>
  <c r="J48" i="88"/>
  <c r="J49" i="88"/>
  <c r="J50" i="88"/>
  <c r="J41" i="89"/>
  <c r="J42" i="89"/>
  <c r="J43" i="89"/>
  <c r="J44" i="89"/>
  <c r="J45" i="89"/>
  <c r="J46" i="89"/>
  <c r="J47" i="89"/>
  <c r="J48" i="89"/>
  <c r="J49" i="89"/>
  <c r="J50" i="89"/>
  <c r="J41" i="91"/>
  <c r="J42" i="91"/>
  <c r="J43" i="91"/>
  <c r="J44" i="91"/>
  <c r="J45" i="91"/>
  <c r="J46" i="91"/>
  <c r="J47" i="91"/>
  <c r="J48" i="91"/>
  <c r="J49" i="91"/>
  <c r="J50" i="91"/>
  <c r="J41" i="58"/>
  <c r="J42" i="58"/>
  <c r="J43" i="58"/>
  <c r="J44" i="58"/>
  <c r="J45" i="58"/>
  <c r="J46" i="58"/>
  <c r="J47" i="58"/>
  <c r="J48" i="58"/>
  <c r="J49" i="58"/>
  <c r="J50" i="58"/>
  <c r="J41" i="61"/>
  <c r="J42" i="61"/>
  <c r="J43" i="61"/>
  <c r="J44" i="61"/>
  <c r="J45" i="61"/>
  <c r="J46" i="61"/>
  <c r="J47" i="61"/>
  <c r="J48" i="61"/>
  <c r="J49" i="61"/>
  <c r="J50" i="61"/>
  <c r="J41" i="150"/>
  <c r="J42" i="150"/>
  <c r="J43" i="150"/>
  <c r="J44" i="150"/>
  <c r="J45" i="150"/>
  <c r="J46" i="150"/>
  <c r="J47" i="150"/>
  <c r="J48" i="150"/>
  <c r="J49" i="150"/>
  <c r="J50" i="150"/>
  <c r="J41" i="151"/>
  <c r="J42" i="151"/>
  <c r="J43" i="151"/>
  <c r="J44" i="151"/>
  <c r="J45" i="151"/>
  <c r="J46" i="151"/>
  <c r="J47" i="151"/>
  <c r="J48" i="151"/>
  <c r="J49" i="151"/>
  <c r="J50" i="151"/>
  <c r="J41" i="146"/>
  <c r="J42" i="146"/>
  <c r="J43" i="146"/>
  <c r="J44" i="146"/>
  <c r="J45" i="146"/>
  <c r="J46" i="146"/>
  <c r="J47" i="146"/>
  <c r="J48" i="146"/>
  <c r="J49" i="146"/>
  <c r="J50" i="146"/>
  <c r="J41" i="148"/>
  <c r="J42" i="148"/>
  <c r="J43" i="148"/>
  <c r="J44" i="148"/>
  <c r="J45" i="148"/>
  <c r="J46" i="148"/>
  <c r="J47" i="148"/>
  <c r="J48" i="148"/>
  <c r="J49" i="148"/>
  <c r="J50" i="148"/>
  <c r="J41" i="149"/>
  <c r="J42" i="149"/>
  <c r="J43" i="149"/>
  <c r="J44" i="149"/>
  <c r="J45" i="149"/>
  <c r="J46" i="149"/>
  <c r="J47" i="149"/>
  <c r="J48" i="149"/>
  <c r="J49" i="149"/>
  <c r="J50" i="149"/>
  <c r="J41" i="59"/>
  <c r="J42" i="59"/>
  <c r="J43" i="59"/>
  <c r="J44" i="59"/>
  <c r="J45" i="59"/>
  <c r="J46" i="59"/>
  <c r="J47" i="59"/>
  <c r="J48" i="59"/>
  <c r="J49" i="59"/>
  <c r="J50" i="59"/>
  <c r="J41" i="203"/>
  <c r="J42" i="203"/>
  <c r="J43" i="203"/>
  <c r="J44" i="203"/>
  <c r="J45" i="203"/>
  <c r="J46" i="203"/>
  <c r="J47" i="203"/>
  <c r="J48" i="203"/>
  <c r="J49" i="203"/>
  <c r="J50" i="203"/>
  <c r="J41" i="207"/>
  <c r="J42" i="207"/>
  <c r="J43" i="207"/>
  <c r="J44" i="207"/>
  <c r="J45" i="207"/>
  <c r="J46" i="207"/>
  <c r="J47" i="207"/>
  <c r="J48" i="207"/>
  <c r="J49" i="207"/>
  <c r="J50" i="207"/>
  <c r="J41" i="157"/>
  <c r="J42" i="157"/>
  <c r="J43" i="157"/>
  <c r="J44" i="157"/>
  <c r="J45" i="157"/>
  <c r="J46" i="157"/>
  <c r="J47" i="157"/>
  <c r="J48" i="157"/>
  <c r="J49" i="157"/>
  <c r="J50" i="157"/>
  <c r="J41" i="158"/>
  <c r="J42" i="158"/>
  <c r="J43" i="158"/>
  <c r="J44" i="158"/>
  <c r="J45" i="158"/>
  <c r="J46" i="158"/>
  <c r="J47" i="158"/>
  <c r="J48" i="158"/>
  <c r="J49" i="158"/>
  <c r="J50" i="158"/>
  <c r="J41" i="161"/>
  <c r="J42" i="161"/>
  <c r="J43" i="161"/>
  <c r="J44" i="161"/>
  <c r="J45" i="161"/>
  <c r="J46" i="161"/>
  <c r="J47" i="161"/>
  <c r="J48" i="161"/>
  <c r="J49" i="161"/>
  <c r="J50" i="161"/>
  <c r="J41" i="103"/>
  <c r="J42" i="103"/>
  <c r="J43" i="103"/>
  <c r="J44" i="103"/>
  <c r="J45" i="103"/>
  <c r="J46" i="103"/>
  <c r="J47" i="103"/>
  <c r="J48" i="103"/>
  <c r="J49" i="103"/>
  <c r="J50" i="103"/>
  <c r="J41" i="80"/>
  <c r="J42" i="80"/>
  <c r="J43" i="80"/>
  <c r="J44" i="80"/>
  <c r="J45" i="80"/>
  <c r="J46" i="80"/>
  <c r="J47" i="80"/>
  <c r="J48" i="80"/>
  <c r="J49" i="80"/>
  <c r="J50" i="80"/>
  <c r="J41" i="46"/>
  <c r="J42" i="46"/>
  <c r="J43" i="46"/>
  <c r="J44" i="46"/>
  <c r="J45" i="46"/>
  <c r="J46" i="46"/>
  <c r="J47" i="46"/>
  <c r="J48" i="46"/>
  <c r="J49" i="46"/>
  <c r="J50" i="46"/>
  <c r="J41" i="47"/>
  <c r="J42" i="47"/>
  <c r="J43" i="47"/>
  <c r="J44" i="47"/>
  <c r="J45" i="47"/>
  <c r="J46" i="47"/>
  <c r="J47" i="47"/>
  <c r="J48" i="47"/>
  <c r="J49" i="47"/>
  <c r="J50" i="47"/>
  <c r="J41" i="127"/>
  <c r="J42" i="127"/>
  <c r="J43" i="127"/>
  <c r="J44" i="127"/>
  <c r="J45" i="127"/>
  <c r="J46" i="127"/>
  <c r="J47" i="127"/>
  <c r="J48" i="127"/>
  <c r="J49" i="127"/>
  <c r="J50" i="127"/>
  <c r="J41" i="128"/>
  <c r="J42" i="128"/>
  <c r="J43" i="128"/>
  <c r="J44" i="128"/>
  <c r="J45" i="128"/>
  <c r="J46" i="128"/>
  <c r="J47" i="128"/>
  <c r="J48" i="128"/>
  <c r="J49" i="128"/>
  <c r="J50" i="128"/>
  <c r="J41" i="215"/>
  <c r="J42" i="215"/>
  <c r="J43" i="215"/>
  <c r="J44" i="215"/>
  <c r="J45" i="215"/>
  <c r="J46" i="215"/>
  <c r="J47" i="215"/>
  <c r="J48" i="215"/>
  <c r="J49" i="215"/>
  <c r="J50" i="215"/>
  <c r="J41" i="39"/>
  <c r="J42" i="39"/>
  <c r="J43" i="39"/>
  <c r="J44" i="39"/>
  <c r="J45" i="39"/>
  <c r="J46" i="39"/>
  <c r="J47" i="39"/>
  <c r="J48" i="39"/>
  <c r="J49" i="39"/>
  <c r="J50" i="39"/>
  <c r="J41" i="75"/>
  <c r="J42" i="75"/>
  <c r="J43" i="75"/>
  <c r="J44" i="75"/>
  <c r="J45" i="75"/>
  <c r="J46" i="75"/>
  <c r="J47" i="75"/>
  <c r="J48" i="75"/>
  <c r="J49" i="75"/>
  <c r="J50" i="75"/>
  <c r="J41" i="76"/>
  <c r="J42" i="76"/>
  <c r="J43" i="76"/>
  <c r="J44" i="76"/>
  <c r="J45" i="76"/>
  <c r="J46" i="76"/>
  <c r="J47" i="76"/>
  <c r="J48" i="76"/>
  <c r="J49" i="76"/>
  <c r="J50" i="76"/>
  <c r="J41" i="112"/>
  <c r="J42" i="112"/>
  <c r="J43" i="112"/>
  <c r="J44" i="112"/>
  <c r="J45" i="112"/>
  <c r="J46" i="112"/>
  <c r="J47" i="112"/>
  <c r="J48" i="112"/>
  <c r="J49" i="112"/>
  <c r="J50" i="112"/>
  <c r="J41" i="45"/>
  <c r="J42" i="45"/>
  <c r="J43" i="45"/>
  <c r="J44" i="45"/>
  <c r="J45" i="45"/>
  <c r="J46" i="45"/>
  <c r="J47" i="45"/>
  <c r="J48" i="45"/>
  <c r="J49" i="45"/>
  <c r="J50" i="45"/>
  <c r="J41" i="233"/>
  <c r="J42" i="233"/>
  <c r="J43" i="233"/>
  <c r="J44" i="233"/>
  <c r="J45" i="233"/>
  <c r="J46" i="233"/>
  <c r="J47" i="233"/>
  <c r="J48" i="233"/>
  <c r="J49" i="233"/>
  <c r="J50" i="233"/>
  <c r="J41" i="154"/>
  <c r="J42" i="154"/>
  <c r="J43" i="154"/>
  <c r="J44" i="154"/>
  <c r="J45" i="154"/>
  <c r="J46" i="154"/>
  <c r="J47" i="154"/>
  <c r="J48" i="154"/>
  <c r="J49" i="154"/>
  <c r="J50" i="154"/>
  <c r="J41" i="155"/>
  <c r="J42" i="155"/>
  <c r="J43" i="155"/>
  <c r="J44" i="155"/>
  <c r="J45" i="155"/>
  <c r="J46" i="155"/>
  <c r="J47" i="155"/>
  <c r="J48" i="155"/>
  <c r="J49" i="155"/>
  <c r="J50" i="155"/>
  <c r="J41" i="224"/>
  <c r="J42" i="224"/>
  <c r="J43" i="224"/>
  <c r="J44" i="224"/>
  <c r="J45" i="224"/>
  <c r="J46" i="224"/>
  <c r="J47" i="224"/>
  <c r="J48" i="224"/>
  <c r="J49" i="224"/>
  <c r="J50" i="224"/>
  <c r="J41" i="188"/>
  <c r="J42" i="188"/>
  <c r="J43" i="188"/>
  <c r="J44" i="188"/>
  <c r="J45" i="188"/>
  <c r="J46" i="188"/>
  <c r="J47" i="188"/>
  <c r="J48" i="188"/>
  <c r="J49" i="188"/>
  <c r="J50" i="188"/>
  <c r="J41" i="173"/>
  <c r="J42" i="173"/>
  <c r="J43" i="173"/>
  <c r="J44" i="173"/>
  <c r="J45" i="173"/>
  <c r="J46" i="173"/>
  <c r="J47" i="173"/>
  <c r="J48" i="173"/>
  <c r="J49" i="173"/>
  <c r="J50" i="173"/>
  <c r="J41" i="191"/>
  <c r="J42" i="191"/>
  <c r="J43" i="191"/>
  <c r="J44" i="191"/>
  <c r="J45" i="191"/>
  <c r="J46" i="191"/>
  <c r="J47" i="191"/>
  <c r="J48" i="191"/>
  <c r="J49" i="191"/>
  <c r="J50" i="191"/>
  <c r="J41" i="43"/>
  <c r="J42" i="43"/>
  <c r="J43" i="43"/>
  <c r="J44" i="43"/>
  <c r="J45" i="43"/>
  <c r="J46" i="43"/>
  <c r="J47" i="43"/>
  <c r="J48" i="43"/>
  <c r="J49" i="43"/>
  <c r="J50" i="43"/>
  <c r="J41" i="44"/>
  <c r="J42" i="44"/>
  <c r="J43" i="44"/>
  <c r="J44" i="44"/>
  <c r="J45" i="44"/>
  <c r="J46" i="44"/>
  <c r="J47" i="44"/>
  <c r="J48" i="44"/>
  <c r="J49" i="44"/>
  <c r="J50" i="44"/>
  <c r="J41" i="144"/>
  <c r="J42" i="144"/>
  <c r="J43" i="144"/>
  <c r="J44" i="144"/>
  <c r="J45" i="144"/>
  <c r="J46" i="144"/>
  <c r="J47" i="144"/>
  <c r="J48" i="144"/>
  <c r="J49" i="144"/>
  <c r="J50" i="144"/>
  <c r="J41" i="145"/>
  <c r="J42" i="145"/>
  <c r="J43" i="145"/>
  <c r="J44" i="145"/>
  <c r="J45" i="145"/>
  <c r="J46" i="145"/>
  <c r="J47" i="145"/>
  <c r="J48" i="145"/>
  <c r="J49" i="145"/>
  <c r="J50" i="145"/>
  <c r="J41" i="140"/>
  <c r="J42" i="140"/>
  <c r="J43" i="140"/>
  <c r="J44" i="140"/>
  <c r="J45" i="140"/>
  <c r="J46" i="140"/>
  <c r="J47" i="140"/>
  <c r="J48" i="140"/>
  <c r="J49" i="140"/>
  <c r="J50" i="140"/>
  <c r="J41" i="141"/>
  <c r="J42" i="141"/>
  <c r="J43" i="141"/>
  <c r="J44" i="141"/>
  <c r="J45" i="141"/>
  <c r="J46" i="141"/>
  <c r="J47" i="141"/>
  <c r="J48" i="141"/>
  <c r="J49" i="141"/>
  <c r="J50" i="141"/>
  <c r="J41" i="195"/>
  <c r="J42" i="195"/>
  <c r="J43" i="195"/>
  <c r="J44" i="195"/>
  <c r="J45" i="195"/>
  <c r="J46" i="195"/>
  <c r="J47" i="195"/>
  <c r="J48" i="195"/>
  <c r="J49" i="195"/>
  <c r="J50" i="195"/>
  <c r="J41" i="198"/>
  <c r="J42" i="198"/>
  <c r="J43" i="198"/>
  <c r="J44" i="198"/>
  <c r="J45" i="198"/>
  <c r="J46" i="198"/>
  <c r="J47" i="198"/>
  <c r="J48" i="198"/>
  <c r="J49" i="198"/>
  <c r="J50" i="198"/>
  <c r="J41" i="202"/>
  <c r="J42" i="202"/>
  <c r="J43" i="202"/>
  <c r="J44" i="202"/>
  <c r="J45" i="202"/>
  <c r="J46" i="202"/>
  <c r="J47" i="202"/>
  <c r="J48" i="202"/>
  <c r="J49" i="202"/>
  <c r="J50" i="202"/>
  <c r="J41" i="92"/>
  <c r="J42" i="92"/>
  <c r="J43" i="92"/>
  <c r="J44" i="92"/>
  <c r="J45" i="92"/>
  <c r="J46" i="92"/>
  <c r="J47" i="92"/>
  <c r="J48" i="92"/>
  <c r="J49" i="92"/>
  <c r="J50" i="92"/>
  <c r="J41" i="93"/>
  <c r="J42" i="93"/>
  <c r="J43" i="93"/>
  <c r="J44" i="93"/>
  <c r="J45" i="93"/>
  <c r="J46" i="93"/>
  <c r="J47" i="93"/>
  <c r="J48" i="93"/>
  <c r="J49" i="93"/>
  <c r="J50" i="93"/>
  <c r="J41" i="147"/>
  <c r="J42" i="147"/>
  <c r="J43" i="147"/>
  <c r="J44" i="147"/>
  <c r="J45" i="147"/>
  <c r="J46" i="147"/>
  <c r="J47" i="147"/>
  <c r="J48" i="147"/>
  <c r="J49" i="147"/>
  <c r="J50" i="147"/>
  <c r="J41" i="179"/>
  <c r="J42" i="179"/>
  <c r="J43" i="179"/>
  <c r="J44" i="179"/>
  <c r="J45" i="179"/>
  <c r="J46" i="179"/>
  <c r="J47" i="179"/>
  <c r="J48" i="179"/>
  <c r="J49" i="179"/>
  <c r="J50" i="179"/>
  <c r="J41" i="227"/>
  <c r="J42" i="227"/>
  <c r="J43" i="227"/>
  <c r="J44" i="227"/>
  <c r="J45" i="227"/>
  <c r="J46" i="227"/>
  <c r="J47" i="227"/>
  <c r="J48" i="227"/>
  <c r="J49" i="227"/>
  <c r="J50" i="227"/>
  <c r="J41" i="113"/>
  <c r="J42" i="113"/>
  <c r="J43" i="113"/>
  <c r="J44" i="113"/>
  <c r="J45" i="113"/>
  <c r="J46" i="113"/>
  <c r="J47" i="113"/>
  <c r="J48" i="113"/>
  <c r="J49" i="113"/>
  <c r="J50" i="113"/>
  <c r="J41" i="114"/>
  <c r="J42" i="114"/>
  <c r="J43" i="114"/>
  <c r="J44" i="114"/>
  <c r="J45" i="114"/>
  <c r="J46" i="114"/>
  <c r="J47" i="114"/>
  <c r="J48" i="114"/>
  <c r="J49" i="114"/>
  <c r="J50" i="114"/>
  <c r="J41" i="194"/>
  <c r="J42" i="194"/>
  <c r="J43" i="194"/>
  <c r="J44" i="194"/>
  <c r="J45" i="194"/>
  <c r="J46" i="194"/>
  <c r="J47" i="194"/>
  <c r="J48" i="194"/>
  <c r="J49" i="194"/>
  <c r="J50" i="194"/>
  <c r="J41" i="197"/>
  <c r="J42" i="197"/>
  <c r="J43" i="197"/>
  <c r="J44" i="197"/>
  <c r="J45" i="197"/>
  <c r="J46" i="197"/>
  <c r="J47" i="197"/>
  <c r="J48" i="197"/>
  <c r="J49" i="197"/>
  <c r="J50" i="197"/>
  <c r="J41" i="170"/>
  <c r="J42" i="170"/>
  <c r="J43" i="170"/>
  <c r="J44" i="170"/>
  <c r="J45" i="170"/>
  <c r="J46" i="170"/>
  <c r="J47" i="170"/>
  <c r="J48" i="170"/>
  <c r="J49" i="170"/>
  <c r="J50" i="170"/>
  <c r="J41" i="171"/>
  <c r="J42" i="171"/>
  <c r="J43" i="171"/>
  <c r="J44" i="171"/>
  <c r="J45" i="171"/>
  <c r="J46" i="171"/>
  <c r="J47" i="171"/>
  <c r="J48" i="171"/>
  <c r="J49" i="171"/>
  <c r="J50" i="171"/>
  <c r="J41" i="129"/>
  <c r="J42" i="129"/>
  <c r="J43" i="129"/>
  <c r="J44" i="129"/>
  <c r="J45" i="129"/>
  <c r="J46" i="129"/>
  <c r="J47" i="129"/>
  <c r="J48" i="129"/>
  <c r="J49" i="129"/>
  <c r="J50" i="129"/>
  <c r="J41" i="130"/>
  <c r="J42" i="130"/>
  <c r="J43" i="130"/>
  <c r="J44" i="130"/>
  <c r="J45" i="130"/>
  <c r="J46" i="130"/>
  <c r="J47" i="130"/>
  <c r="J48" i="130"/>
  <c r="J49" i="130"/>
  <c r="J50" i="130"/>
  <c r="J41" i="131"/>
  <c r="J42" i="131"/>
  <c r="J43" i="131"/>
  <c r="J44" i="131"/>
  <c r="J45" i="131"/>
  <c r="J46" i="131"/>
  <c r="J47" i="131"/>
  <c r="J48" i="131"/>
  <c r="J49" i="131"/>
  <c r="J50" i="131"/>
  <c r="J41" i="42"/>
  <c r="J42" i="42"/>
  <c r="J43" i="42"/>
  <c r="J44" i="42"/>
  <c r="J45" i="42"/>
  <c r="J46" i="42"/>
  <c r="J47" i="42"/>
  <c r="J48" i="42"/>
  <c r="J49" i="42"/>
  <c r="J50" i="42"/>
  <c r="J41" i="40"/>
  <c r="J42" i="40"/>
  <c r="J43" i="40"/>
  <c r="J44" i="40"/>
  <c r="J45" i="40"/>
  <c r="J46" i="40"/>
  <c r="J47" i="40"/>
  <c r="J48" i="40"/>
  <c r="J49" i="40"/>
  <c r="J50" i="40"/>
  <c r="J41" i="41"/>
  <c r="J42" i="41"/>
  <c r="J43" i="41"/>
  <c r="J44" i="41"/>
  <c r="J45" i="41"/>
  <c r="J46" i="41"/>
  <c r="J47" i="41"/>
  <c r="J48" i="41"/>
  <c r="J49" i="41"/>
  <c r="J50" i="41"/>
  <c r="J41" i="162"/>
  <c r="J42" i="162"/>
  <c r="J43" i="162"/>
  <c r="J44" i="162"/>
  <c r="J45" i="162"/>
  <c r="J46" i="162"/>
  <c r="J47" i="162"/>
  <c r="J48" i="162"/>
  <c r="J49" i="162"/>
  <c r="J50" i="162"/>
  <c r="J41" i="175"/>
  <c r="J42" i="175"/>
  <c r="J43" i="175"/>
  <c r="J44" i="175"/>
  <c r="J45" i="175"/>
  <c r="J46" i="175"/>
  <c r="J47" i="175"/>
  <c r="J48" i="175"/>
  <c r="J49" i="175"/>
  <c r="J50" i="175"/>
  <c r="J41" i="193"/>
  <c r="J42" i="193"/>
  <c r="J43" i="193"/>
  <c r="J44" i="193"/>
  <c r="J45" i="193"/>
  <c r="J46" i="193"/>
  <c r="J47" i="193"/>
  <c r="J48" i="193"/>
  <c r="J49" i="193"/>
  <c r="J50" i="193"/>
  <c r="J41" i="196"/>
  <c r="J42" i="196"/>
  <c r="J43" i="196"/>
  <c r="J44" i="196"/>
  <c r="J45" i="196"/>
  <c r="J46" i="196"/>
  <c r="J47" i="196"/>
  <c r="J48" i="196"/>
  <c r="J49" i="196"/>
  <c r="J50" i="196"/>
  <c r="J41" i="77"/>
  <c r="J42" i="77"/>
  <c r="J43" i="77"/>
  <c r="J44" i="77"/>
  <c r="J45" i="77"/>
  <c r="J46" i="77"/>
  <c r="J47" i="77"/>
  <c r="J48" i="77"/>
  <c r="J49" i="77"/>
  <c r="J50" i="77"/>
  <c r="J41" i="48"/>
  <c r="J42" i="48"/>
  <c r="J43" i="48"/>
  <c r="J44" i="48"/>
  <c r="J45" i="48"/>
  <c r="J46" i="48"/>
  <c r="J47" i="48"/>
  <c r="J48" i="48"/>
  <c r="J49" i="48"/>
  <c r="J50" i="48"/>
  <c r="J41" i="49"/>
  <c r="J42" i="49"/>
  <c r="J43" i="49"/>
  <c r="J44" i="49"/>
  <c r="J45" i="49"/>
  <c r="J46" i="49"/>
  <c r="J47" i="49"/>
  <c r="J48" i="49"/>
  <c r="J49" i="49"/>
  <c r="J50" i="49"/>
  <c r="J41" i="164"/>
  <c r="J42" i="164"/>
  <c r="J43" i="164"/>
  <c r="J44" i="164"/>
  <c r="J45" i="164"/>
  <c r="J46" i="164"/>
  <c r="J47" i="164"/>
  <c r="J48" i="164"/>
  <c r="J49" i="164"/>
  <c r="J50" i="164"/>
  <c r="J41" i="166"/>
  <c r="J42" i="166"/>
  <c r="J43" i="166"/>
  <c r="J44" i="166"/>
  <c r="J45" i="166"/>
  <c r="J46" i="166"/>
  <c r="J47" i="166"/>
  <c r="J48" i="166"/>
  <c r="J49" i="166"/>
  <c r="J50" i="166"/>
  <c r="J41" i="165"/>
  <c r="J42" i="165"/>
  <c r="J43" i="165"/>
  <c r="J44" i="165"/>
  <c r="J45" i="165"/>
  <c r="J46" i="165"/>
  <c r="J47" i="165"/>
  <c r="J48" i="165"/>
  <c r="J49" i="165"/>
  <c r="J50" i="165"/>
  <c r="J41" i="13"/>
  <c r="J42" i="13"/>
  <c r="J43" i="13"/>
  <c r="J44" i="13"/>
  <c r="J45" i="13"/>
  <c r="J46" i="13"/>
  <c r="J47" i="13"/>
  <c r="J48" i="13"/>
  <c r="J49" i="13"/>
  <c r="J50" i="13"/>
  <c r="J41" i="15"/>
  <c r="J42" i="15"/>
  <c r="J43" i="15"/>
  <c r="J44" i="15"/>
  <c r="J45" i="15"/>
  <c r="J46" i="15"/>
  <c r="J47" i="15"/>
  <c r="J48" i="15"/>
  <c r="J49" i="15"/>
  <c r="J50" i="15"/>
  <c r="J41" i="17"/>
  <c r="J42" i="17"/>
  <c r="J43" i="17"/>
  <c r="J44" i="17"/>
  <c r="J45" i="17"/>
  <c r="J46" i="17"/>
  <c r="J47" i="17"/>
  <c r="J48" i="17"/>
  <c r="J49" i="17"/>
  <c r="J50" i="17"/>
  <c r="J41" i="239"/>
  <c r="J42" i="239"/>
  <c r="J43" i="239"/>
  <c r="J44" i="239"/>
  <c r="J45" i="239"/>
  <c r="J46" i="239"/>
  <c r="J47" i="239"/>
  <c r="J48" i="239"/>
  <c r="J49" i="239"/>
  <c r="J50" i="239"/>
  <c r="J41" i="108"/>
  <c r="J42" i="108"/>
  <c r="J43" i="108"/>
  <c r="J44" i="108"/>
  <c r="J45" i="108"/>
  <c r="J46" i="108"/>
  <c r="J47" i="108"/>
  <c r="J48" i="108"/>
  <c r="J49" i="108"/>
  <c r="J50" i="108"/>
  <c r="J41" i="109"/>
  <c r="J42" i="109"/>
  <c r="J43" i="109"/>
  <c r="J44" i="109"/>
  <c r="J45" i="109"/>
  <c r="J46" i="109"/>
  <c r="J47" i="109"/>
  <c r="J48" i="109"/>
  <c r="J49" i="109"/>
  <c r="J50" i="109"/>
  <c r="J41" i="152"/>
  <c r="J42" i="152"/>
  <c r="J43" i="152"/>
  <c r="J44" i="152"/>
  <c r="J45" i="152"/>
  <c r="J46" i="152"/>
  <c r="J47" i="152"/>
  <c r="J48" i="152"/>
  <c r="J49" i="152"/>
  <c r="J50" i="152"/>
  <c r="J41" i="153"/>
  <c r="J42" i="153"/>
  <c r="J43" i="153"/>
  <c r="J44" i="153"/>
  <c r="J45" i="153"/>
  <c r="J46" i="153"/>
  <c r="J47" i="153"/>
  <c r="J48" i="153"/>
  <c r="J49" i="153"/>
  <c r="J50" i="153"/>
  <c r="J41" i="105"/>
  <c r="J42" i="105"/>
  <c r="J43" i="105"/>
  <c r="J44" i="105"/>
  <c r="J45" i="105"/>
  <c r="J46" i="105"/>
  <c r="J47" i="105"/>
  <c r="J48" i="105"/>
  <c r="J49" i="105"/>
  <c r="J50" i="105"/>
  <c r="J41" i="219"/>
  <c r="J42" i="219"/>
  <c r="J43" i="219"/>
  <c r="J44" i="219"/>
  <c r="J45" i="219"/>
  <c r="J46" i="219"/>
  <c r="J47" i="219"/>
  <c r="J48" i="219"/>
  <c r="J49" i="219"/>
  <c r="J50" i="219"/>
  <c r="J41" i="217"/>
  <c r="J42" i="217"/>
  <c r="J43" i="217"/>
  <c r="J44" i="217"/>
  <c r="J45" i="217"/>
  <c r="J46" i="217"/>
  <c r="J47" i="217"/>
  <c r="J48" i="217"/>
  <c r="J49" i="217"/>
  <c r="J50" i="217"/>
  <c r="J41" i="172"/>
  <c r="J42" i="172"/>
  <c r="J43" i="172"/>
  <c r="J44" i="172"/>
  <c r="J45" i="172"/>
  <c r="J46" i="172"/>
  <c r="J47" i="172"/>
  <c r="J48" i="172"/>
  <c r="J49" i="172"/>
  <c r="J50" i="172"/>
  <c r="J41" i="118"/>
  <c r="J42" i="118"/>
  <c r="J43" i="118"/>
  <c r="J44" i="118"/>
  <c r="J45" i="118"/>
  <c r="J46" i="118"/>
  <c r="J47" i="118"/>
  <c r="J48" i="118"/>
  <c r="J49" i="118"/>
  <c r="J50" i="118"/>
  <c r="J41" i="234"/>
  <c r="J42" i="234"/>
  <c r="J43" i="234"/>
  <c r="J44" i="234"/>
  <c r="J45" i="234"/>
  <c r="J46" i="234"/>
  <c r="J47" i="234"/>
  <c r="J48" i="234"/>
  <c r="J49" i="234"/>
  <c r="J50" i="234"/>
  <c r="J41" i="94"/>
  <c r="J42" i="94"/>
  <c r="J43" i="94"/>
  <c r="J44" i="94"/>
  <c r="J45" i="94"/>
  <c r="J46" i="94"/>
  <c r="J47" i="94"/>
  <c r="J48" i="94"/>
  <c r="J49" i="94"/>
  <c r="J50" i="94"/>
  <c r="J41" i="98"/>
  <c r="J42" i="98"/>
  <c r="J43" i="98"/>
  <c r="J44" i="98"/>
  <c r="J45" i="98"/>
  <c r="J46" i="98"/>
  <c r="J47" i="98"/>
  <c r="J48" i="98"/>
  <c r="J49" i="98"/>
  <c r="J50" i="98"/>
  <c r="J41" i="95"/>
  <c r="J42" i="95"/>
  <c r="J43" i="95"/>
  <c r="J44" i="95"/>
  <c r="J45" i="95"/>
  <c r="J46" i="95"/>
  <c r="J47" i="95"/>
  <c r="J48" i="95"/>
  <c r="J49" i="95"/>
  <c r="J50" i="95"/>
  <c r="J41" i="97"/>
  <c r="J42" i="97"/>
  <c r="J43" i="97"/>
  <c r="J44" i="97"/>
  <c r="J45" i="97"/>
  <c r="J46" i="97"/>
  <c r="J47" i="97"/>
  <c r="J48" i="97"/>
  <c r="J49" i="97"/>
  <c r="J50" i="97"/>
  <c r="J41" i="122"/>
  <c r="J42" i="122"/>
  <c r="J43" i="122"/>
  <c r="J44" i="122"/>
  <c r="J45" i="122"/>
  <c r="J46" i="122"/>
  <c r="J47" i="122"/>
  <c r="J48" i="122"/>
  <c r="J49" i="122"/>
  <c r="J50" i="122"/>
  <c r="J41" i="123"/>
  <c r="J42" i="123"/>
  <c r="J43" i="123"/>
  <c r="J44" i="123"/>
  <c r="J45" i="123"/>
  <c r="J46" i="123"/>
  <c r="J47" i="123"/>
  <c r="J48" i="123"/>
  <c r="J49" i="123"/>
  <c r="J50" i="123"/>
  <c r="J41" i="117"/>
  <c r="J42" i="117"/>
  <c r="J43" i="117"/>
  <c r="J44" i="117"/>
  <c r="J45" i="117"/>
  <c r="J46" i="117"/>
  <c r="J47" i="117"/>
  <c r="J48" i="117"/>
  <c r="J49" i="117"/>
  <c r="J50" i="117"/>
  <c r="J41" i="106"/>
  <c r="J42" i="106"/>
  <c r="J43" i="106"/>
  <c r="J44" i="106"/>
  <c r="J45" i="106"/>
  <c r="J46" i="106"/>
  <c r="J47" i="106"/>
  <c r="J48" i="106"/>
  <c r="J49" i="106"/>
  <c r="J50" i="106"/>
  <c r="J41" i="107"/>
  <c r="J42" i="107"/>
  <c r="J43" i="107"/>
  <c r="J44" i="107"/>
  <c r="J45" i="107"/>
  <c r="J46" i="107"/>
  <c r="J47" i="107"/>
  <c r="J48" i="107"/>
  <c r="J49" i="107"/>
  <c r="J50" i="107"/>
  <c r="J41" i="216"/>
  <c r="J42" i="216"/>
  <c r="J43" i="216"/>
  <c r="J44" i="216"/>
  <c r="J45" i="216"/>
  <c r="J46" i="216"/>
  <c r="J47" i="216"/>
  <c r="J48" i="216"/>
  <c r="J49" i="216"/>
  <c r="J50" i="216"/>
  <c r="J41" i="192"/>
  <c r="J42" i="192"/>
  <c r="J43" i="192"/>
  <c r="J44" i="192"/>
  <c r="J45" i="192"/>
  <c r="J46" i="192"/>
  <c r="J47" i="192"/>
  <c r="J48" i="192"/>
  <c r="J49" i="192"/>
  <c r="J50" i="192"/>
  <c r="J41" i="218"/>
  <c r="J42" i="218"/>
  <c r="J43" i="218"/>
  <c r="J44" i="218"/>
  <c r="J45" i="218"/>
  <c r="J46" i="218"/>
  <c r="J47" i="218"/>
  <c r="J48" i="218"/>
  <c r="J49" i="218"/>
  <c r="J50" i="218"/>
  <c r="J41" i="236"/>
  <c r="J42" i="236"/>
  <c r="J43" i="236"/>
  <c r="J44" i="236"/>
  <c r="J45" i="236"/>
  <c r="J46" i="236"/>
  <c r="J47" i="236"/>
  <c r="J48" i="236"/>
  <c r="J49" i="236"/>
  <c r="J50" i="236"/>
  <c r="J41" i="183"/>
  <c r="J42" i="183"/>
  <c r="J43" i="183"/>
  <c r="J44" i="183"/>
  <c r="J45" i="183"/>
  <c r="J46" i="183"/>
  <c r="J47" i="183"/>
  <c r="J48" i="183"/>
  <c r="J49" i="183"/>
  <c r="J50" i="183"/>
  <c r="J41" i="184"/>
  <c r="J42" i="184"/>
  <c r="J43" i="184"/>
  <c r="J44" i="184"/>
  <c r="J45" i="184"/>
  <c r="J46" i="184"/>
  <c r="J47" i="184"/>
  <c r="J48" i="184"/>
  <c r="J49" i="184"/>
  <c r="J50" i="184"/>
  <c r="J41" i="55"/>
  <c r="J42" i="55"/>
  <c r="J43" i="55"/>
  <c r="J44" i="55"/>
  <c r="J45" i="55"/>
  <c r="J46" i="55"/>
  <c r="J47" i="55"/>
  <c r="J48" i="55"/>
  <c r="J49" i="55"/>
  <c r="J50" i="55"/>
  <c r="J41" i="56"/>
  <c r="J42" i="56"/>
  <c r="J43" i="56"/>
  <c r="J44" i="56"/>
  <c r="J45" i="56"/>
  <c r="J46" i="56"/>
  <c r="J47" i="56"/>
  <c r="J48" i="56"/>
  <c r="J49" i="56"/>
  <c r="J50" i="56"/>
  <c r="J41" i="124"/>
  <c r="J42" i="124"/>
  <c r="J43" i="124"/>
  <c r="J44" i="124"/>
  <c r="J45" i="124"/>
  <c r="J46" i="124"/>
  <c r="J47" i="124"/>
  <c r="J48" i="124"/>
  <c r="J49" i="124"/>
  <c r="J50" i="124"/>
  <c r="J41" i="69"/>
  <c r="J42" i="69"/>
  <c r="J43" i="69"/>
  <c r="J44" i="69"/>
  <c r="J45" i="69"/>
  <c r="J46" i="69"/>
  <c r="J47" i="69"/>
  <c r="J48" i="69"/>
  <c r="J49" i="69"/>
  <c r="J50" i="69"/>
  <c r="J41" i="71"/>
  <c r="J42" i="71"/>
  <c r="J43" i="71"/>
  <c r="J44" i="71"/>
  <c r="J45" i="71"/>
  <c r="J46" i="71"/>
  <c r="J47" i="71"/>
  <c r="J48" i="71"/>
  <c r="J49" i="71"/>
  <c r="J50" i="71"/>
  <c r="J41" i="70"/>
  <c r="J42" i="70"/>
  <c r="J43" i="70"/>
  <c r="J44" i="70"/>
  <c r="J45" i="70"/>
  <c r="J46" i="70"/>
  <c r="J47" i="70"/>
  <c r="J48" i="70"/>
  <c r="J49" i="70"/>
  <c r="J50" i="70"/>
  <c r="J41" i="142"/>
  <c r="J42" i="142"/>
  <c r="J43" i="142"/>
  <c r="J44" i="142"/>
  <c r="J45" i="142"/>
  <c r="J46" i="142"/>
  <c r="J47" i="142"/>
  <c r="J48" i="142"/>
  <c r="J49" i="142"/>
  <c r="J50" i="142"/>
  <c r="J41" i="143"/>
  <c r="J42" i="143"/>
  <c r="J43" i="143"/>
  <c r="J44" i="143"/>
  <c r="J45" i="143"/>
  <c r="J46" i="143"/>
  <c r="J47" i="143"/>
  <c r="J48" i="143"/>
  <c r="J49" i="143"/>
  <c r="J50" i="143"/>
  <c r="J41" i="104"/>
  <c r="J42" i="104"/>
  <c r="J43" i="104"/>
  <c r="J44" i="104"/>
  <c r="J45" i="104"/>
  <c r="J46" i="104"/>
  <c r="J47" i="104"/>
  <c r="J48" i="104"/>
  <c r="J49" i="104"/>
  <c r="J50" i="104"/>
  <c r="J41" i="221"/>
  <c r="J42" i="221"/>
  <c r="J43" i="221"/>
  <c r="J44" i="221"/>
  <c r="J45" i="221"/>
  <c r="J46" i="221"/>
  <c r="J47" i="221"/>
  <c r="J48" i="221"/>
  <c r="J49" i="221"/>
  <c r="J50" i="221"/>
  <c r="J41" i="119"/>
  <c r="J42" i="119"/>
  <c r="J43" i="119"/>
  <c r="J44" i="119"/>
  <c r="J45" i="119"/>
  <c r="J46" i="119"/>
  <c r="J47" i="119"/>
  <c r="J48" i="119"/>
  <c r="J49" i="119"/>
  <c r="J50" i="119"/>
  <c r="J41" i="54"/>
  <c r="J42" i="54"/>
  <c r="J43" i="54"/>
  <c r="J44" i="54"/>
  <c r="J45" i="54"/>
  <c r="J46" i="54"/>
  <c r="J47" i="54"/>
  <c r="J48" i="54"/>
  <c r="J49" i="54"/>
  <c r="J50" i="54"/>
  <c r="J41" i="177"/>
  <c r="J42" i="177"/>
  <c r="J43" i="177"/>
  <c r="J44" i="177"/>
  <c r="J45" i="177"/>
  <c r="J46" i="177"/>
  <c r="J47" i="177"/>
  <c r="J48" i="177"/>
  <c r="J49" i="177"/>
  <c r="J50" i="177"/>
  <c r="J41" i="213"/>
  <c r="J42" i="213"/>
  <c r="J43" i="213"/>
  <c r="J44" i="213"/>
  <c r="J45" i="213"/>
  <c r="J46" i="213"/>
  <c r="J47" i="213"/>
  <c r="J48" i="213"/>
  <c r="J49" i="213"/>
  <c r="J50" i="213"/>
  <c r="J41" i="214"/>
  <c r="J42" i="214"/>
  <c r="J43" i="214"/>
  <c r="J44" i="214"/>
  <c r="J45" i="214"/>
  <c r="J46" i="214"/>
  <c r="J47" i="214"/>
  <c r="J48" i="214"/>
  <c r="J49" i="214"/>
  <c r="J50" i="214"/>
  <c r="J41" i="181"/>
  <c r="J42" i="181"/>
  <c r="J43" i="181"/>
  <c r="J44" i="181"/>
  <c r="J45" i="181"/>
  <c r="J46" i="181"/>
  <c r="J47" i="181"/>
  <c r="J48" i="181"/>
  <c r="J49" i="181"/>
  <c r="J50" i="181"/>
  <c r="J41" i="3"/>
  <c r="J42" i="3"/>
  <c r="J43" i="3"/>
  <c r="J44" i="3"/>
  <c r="J45" i="3"/>
  <c r="J46" i="3"/>
  <c r="J47" i="3"/>
  <c r="J48" i="3"/>
  <c r="J49" i="3"/>
  <c r="J50" i="3"/>
  <c r="J41" i="189"/>
  <c r="J42" i="189"/>
  <c r="J43" i="189"/>
  <c r="J44" i="189"/>
  <c r="J45" i="189"/>
  <c r="J46" i="189"/>
  <c r="J47" i="189"/>
  <c r="J48" i="189"/>
  <c r="J49" i="189"/>
  <c r="J50" i="189"/>
  <c r="J41" i="100"/>
  <c r="J42" i="100"/>
  <c r="J43" i="100"/>
  <c r="J44" i="100"/>
  <c r="J45" i="100"/>
  <c r="J46" i="100"/>
  <c r="J47" i="100"/>
  <c r="J48" i="100"/>
  <c r="J49" i="100"/>
  <c r="J50" i="100"/>
  <c r="J41" i="102"/>
  <c r="J42" i="102"/>
  <c r="J43" i="102"/>
  <c r="J44" i="102"/>
  <c r="J45" i="102"/>
  <c r="J46" i="102"/>
  <c r="J47" i="102"/>
  <c r="J48" i="102"/>
  <c r="J49" i="102"/>
  <c r="J50" i="102"/>
  <c r="J41" i="156"/>
  <c r="J42" i="156"/>
  <c r="J43" i="156"/>
  <c r="J44" i="156"/>
  <c r="J45" i="156"/>
  <c r="J46" i="156"/>
  <c r="J47" i="156"/>
  <c r="J48" i="156"/>
  <c r="J49" i="156"/>
  <c r="J50" i="156"/>
  <c r="J41" i="101"/>
  <c r="J42" i="101"/>
  <c r="J43" i="101"/>
  <c r="J44" i="101"/>
  <c r="J45" i="101"/>
  <c r="J46" i="101"/>
  <c r="J47" i="101"/>
  <c r="J48" i="101"/>
  <c r="J49" i="101"/>
  <c r="J50" i="101"/>
  <c r="J41" i="167"/>
  <c r="J42" i="167"/>
  <c r="J43" i="167"/>
  <c r="J44" i="167"/>
  <c r="J45" i="167"/>
  <c r="J46" i="167"/>
  <c r="J47" i="167"/>
  <c r="J48" i="167"/>
  <c r="J49" i="167"/>
  <c r="J50" i="167"/>
  <c r="J41" i="169"/>
  <c r="J42" i="169"/>
  <c r="J43" i="169"/>
  <c r="J44" i="169"/>
  <c r="J45" i="169"/>
  <c r="J46" i="169"/>
  <c r="J47" i="169"/>
  <c r="J48" i="169"/>
  <c r="J49" i="169"/>
  <c r="J50" i="169"/>
  <c r="J41" i="185"/>
  <c r="J42" i="185"/>
  <c r="J43" i="185"/>
  <c r="J44" i="185"/>
  <c r="J45" i="185"/>
  <c r="J46" i="185"/>
  <c r="J47" i="185"/>
  <c r="J48" i="185"/>
  <c r="J49" i="185"/>
  <c r="J50" i="185"/>
  <c r="J41" i="65"/>
  <c r="J42" i="65"/>
  <c r="J43" i="65"/>
  <c r="J44" i="65"/>
  <c r="J45" i="65"/>
  <c r="J46" i="65"/>
  <c r="J47" i="65"/>
  <c r="J48" i="65"/>
  <c r="J49" i="65"/>
  <c r="J50" i="65"/>
  <c r="J41" i="67"/>
  <c r="J42" i="67"/>
  <c r="J43" i="67"/>
  <c r="J44" i="67"/>
  <c r="J45" i="67"/>
  <c r="J46" i="67"/>
  <c r="J47" i="67"/>
  <c r="J48" i="67"/>
  <c r="J49" i="67"/>
  <c r="J50" i="67"/>
  <c r="J41" i="68"/>
  <c r="J42" i="68"/>
  <c r="J43" i="68"/>
  <c r="J44" i="68"/>
  <c r="J45" i="68"/>
  <c r="J46" i="68"/>
  <c r="J47" i="68"/>
  <c r="J48" i="68"/>
  <c r="J49" i="68"/>
  <c r="J50" i="68"/>
  <c r="J41" i="125"/>
  <c r="J42" i="125"/>
  <c r="J43" i="125"/>
  <c r="J44" i="125"/>
  <c r="J45" i="125"/>
  <c r="J46" i="125"/>
  <c r="J47" i="125"/>
  <c r="J48" i="125"/>
  <c r="J49" i="125"/>
  <c r="J50" i="125"/>
  <c r="J41" i="126"/>
  <c r="J42" i="126"/>
  <c r="J43" i="126"/>
  <c r="J44" i="126"/>
  <c r="J45" i="126"/>
  <c r="J46" i="126"/>
  <c r="J47" i="126"/>
  <c r="J48" i="126"/>
  <c r="J49" i="126"/>
  <c r="J50" i="126"/>
  <c r="J41" i="174"/>
  <c r="J42" i="174"/>
  <c r="J43" i="174"/>
  <c r="J44" i="174"/>
  <c r="J45" i="174"/>
  <c r="J46" i="174"/>
  <c r="J47" i="174"/>
  <c r="J48" i="174"/>
  <c r="J49" i="174"/>
  <c r="J50" i="174"/>
  <c r="J41" i="240"/>
  <c r="J42" i="240"/>
  <c r="J43" i="240"/>
  <c r="J44" i="240"/>
  <c r="J45" i="240"/>
  <c r="J46" i="240"/>
  <c r="J47" i="240"/>
  <c r="J48" i="240"/>
  <c r="J49" i="240"/>
  <c r="J50" i="240"/>
  <c r="J41" i="52"/>
  <c r="J42" i="52"/>
  <c r="J43" i="52"/>
  <c r="J44" i="52"/>
  <c r="J45" i="52"/>
  <c r="J46" i="52"/>
  <c r="J47" i="52"/>
  <c r="J48" i="52"/>
  <c r="J49" i="52"/>
  <c r="J50" i="52"/>
  <c r="J41" i="53"/>
  <c r="J42" i="53"/>
  <c r="J43" i="53"/>
  <c r="J44" i="53"/>
  <c r="J45" i="53"/>
  <c r="J46" i="53"/>
  <c r="J47" i="53"/>
  <c r="J48" i="53"/>
  <c r="J49" i="53"/>
  <c r="J50" i="53"/>
  <c r="J41" i="182"/>
  <c r="J42" i="182"/>
  <c r="J43" i="182"/>
  <c r="J44" i="182"/>
  <c r="J45" i="182"/>
  <c r="J46" i="182"/>
  <c r="J47" i="182"/>
  <c r="J48" i="182"/>
  <c r="J49" i="182"/>
  <c r="J50" i="182"/>
  <c r="J41" i="132"/>
  <c r="J42" i="132"/>
  <c r="J43" i="132"/>
  <c r="J44" i="132"/>
  <c r="J45" i="132"/>
  <c r="J46" i="132"/>
  <c r="J47" i="132"/>
  <c r="J48" i="132"/>
  <c r="J49" i="132"/>
  <c r="J50" i="132"/>
  <c r="J41" i="178"/>
  <c r="J42" i="178"/>
  <c r="J43" i="178"/>
  <c r="J44" i="178"/>
  <c r="J45" i="178"/>
  <c r="J46" i="178"/>
  <c r="J47" i="178"/>
  <c r="J48" i="178"/>
  <c r="J49" i="178"/>
  <c r="J50" i="178"/>
  <c r="J41" i="222"/>
  <c r="J42" i="222"/>
  <c r="J43" i="222"/>
  <c r="J44" i="222"/>
  <c r="J45" i="222"/>
  <c r="J46" i="222"/>
  <c r="J47" i="222"/>
  <c r="J48" i="222"/>
  <c r="J49" i="222"/>
  <c r="J50" i="222"/>
  <c r="J41" i="60"/>
  <c r="J42" i="60"/>
  <c r="J43" i="60"/>
  <c r="J44" i="60"/>
  <c r="J45" i="60"/>
  <c r="J46" i="60"/>
  <c r="J47" i="60"/>
  <c r="J48" i="60"/>
  <c r="J49" i="60"/>
  <c r="J50" i="60"/>
  <c r="J41" i="74"/>
  <c r="J42" i="74"/>
  <c r="J43" i="74"/>
  <c r="J44" i="74"/>
  <c r="J45" i="74"/>
  <c r="J46" i="74"/>
  <c r="J47" i="74"/>
  <c r="J48" i="74"/>
  <c r="J49" i="74"/>
  <c r="J50" i="74"/>
  <c r="J41" i="223"/>
  <c r="J42" i="223"/>
  <c r="J43" i="223"/>
  <c r="J44" i="223"/>
  <c r="J45" i="223"/>
  <c r="J46" i="223"/>
  <c r="J47" i="223"/>
  <c r="J48" i="223"/>
  <c r="J49" i="223"/>
  <c r="J50" i="223"/>
  <c r="J41" i="235"/>
  <c r="J42" i="235"/>
  <c r="J43" i="235"/>
  <c r="J44" i="235"/>
  <c r="J45" i="235"/>
  <c r="J46" i="235"/>
  <c r="J47" i="235"/>
  <c r="J48" i="235"/>
  <c r="J49" i="235"/>
  <c r="J50" i="235"/>
  <c r="J41" i="226"/>
  <c r="J42" i="226"/>
  <c r="J43" i="226"/>
  <c r="J44" i="226"/>
  <c r="J45" i="226"/>
  <c r="J46" i="226"/>
  <c r="J47" i="226"/>
  <c r="J48" i="226"/>
  <c r="J49" i="226"/>
  <c r="J50" i="226"/>
  <c r="J41" i="62"/>
  <c r="J42" i="62"/>
  <c r="J43" i="62"/>
  <c r="J44" i="62"/>
  <c r="J45" i="62"/>
  <c r="J46" i="62"/>
  <c r="J47" i="62"/>
  <c r="J48" i="62"/>
  <c r="J49" i="62"/>
  <c r="J50" i="62"/>
  <c r="J41" i="121"/>
  <c r="J42" i="121"/>
  <c r="J43" i="121"/>
  <c r="J44" i="121"/>
  <c r="J45" i="121"/>
  <c r="J46" i="121"/>
  <c r="J47" i="121"/>
  <c r="J48" i="121"/>
  <c r="J49" i="121"/>
  <c r="J50" i="121"/>
  <c r="J41" i="190"/>
  <c r="J42" i="190"/>
  <c r="J43" i="190"/>
  <c r="J44" i="190"/>
  <c r="J45" i="190"/>
  <c r="J46" i="190"/>
  <c r="J47" i="190"/>
  <c r="J48" i="190"/>
  <c r="J49" i="190"/>
  <c r="J50" i="190"/>
  <c r="J41" i="225"/>
  <c r="J42" i="225"/>
  <c r="J43" i="225"/>
  <c r="J44" i="225"/>
  <c r="J45" i="225"/>
  <c r="J46" i="225"/>
  <c r="J47" i="225"/>
  <c r="J48" i="225"/>
  <c r="J49" i="225"/>
  <c r="J50" i="225"/>
  <c r="J41" i="180"/>
  <c r="J42" i="180"/>
  <c r="J43" i="180"/>
  <c r="J44" i="180"/>
  <c r="J45" i="180"/>
  <c r="J46" i="180"/>
  <c r="J47" i="180"/>
  <c r="J48" i="180"/>
  <c r="J49" i="180"/>
  <c r="J50" i="180"/>
  <c r="J41" i="208"/>
  <c r="J42" i="208"/>
  <c r="J43" i="208"/>
  <c r="J44" i="208"/>
  <c r="J45" i="208"/>
  <c r="J46" i="208"/>
  <c r="J47" i="208"/>
  <c r="J48" i="208"/>
  <c r="J49" i="208"/>
  <c r="J50" i="208"/>
  <c r="J41" i="209"/>
  <c r="J42" i="209"/>
  <c r="J43" i="209"/>
  <c r="J44" i="209"/>
  <c r="J45" i="209"/>
  <c r="J46" i="209"/>
  <c r="J47" i="209"/>
  <c r="J48" i="209"/>
  <c r="J49" i="209"/>
  <c r="J50" i="209"/>
  <c r="J41" i="187"/>
  <c r="J42" i="187"/>
  <c r="J43" i="187"/>
  <c r="J44" i="187"/>
  <c r="J45" i="187"/>
  <c r="J46" i="187"/>
  <c r="J47" i="187"/>
  <c r="J48" i="187"/>
  <c r="J49" i="187"/>
  <c r="J50" i="187"/>
  <c r="J41" i="110"/>
  <c r="J42" i="110"/>
  <c r="J43" i="110"/>
  <c r="J44" i="110"/>
  <c r="J45" i="110"/>
  <c r="J46" i="110"/>
  <c r="J47" i="110"/>
  <c r="J48" i="110"/>
  <c r="J49" i="110"/>
  <c r="J50" i="110"/>
  <c r="J41" i="111"/>
  <c r="J42" i="111"/>
  <c r="J43" i="111"/>
  <c r="J44" i="111"/>
  <c r="J45" i="111"/>
  <c r="J46" i="111"/>
  <c r="J47" i="111"/>
  <c r="J48" i="111"/>
  <c r="J49" i="111"/>
  <c r="J50" i="111"/>
  <c r="J41" i="57"/>
  <c r="J42" i="57"/>
  <c r="J43" i="57"/>
  <c r="J44" i="57"/>
  <c r="J45" i="57"/>
  <c r="J46" i="57"/>
  <c r="J47" i="57"/>
  <c r="J48" i="57"/>
  <c r="J49" i="57"/>
  <c r="J50" i="57"/>
  <c r="J41" i="138"/>
  <c r="J42" i="138"/>
  <c r="J43" i="138"/>
  <c r="J44" i="138"/>
  <c r="J45" i="138"/>
  <c r="J46" i="138"/>
  <c r="J47" i="138"/>
  <c r="J48" i="138"/>
  <c r="J49" i="138"/>
  <c r="J50" i="138"/>
  <c r="G41" i="9"/>
  <c r="H41" i="9"/>
  <c r="G42" i="9"/>
  <c r="H42" i="9"/>
  <c r="G43" i="9"/>
  <c r="H43" i="9"/>
  <c r="G44" i="9"/>
  <c r="H44" i="9"/>
  <c r="G45" i="9"/>
  <c r="H45" i="9"/>
  <c r="G46" i="9"/>
  <c r="H46" i="9"/>
  <c r="G47" i="9"/>
  <c r="H47" i="9"/>
  <c r="G48" i="9"/>
  <c r="H48" i="9"/>
  <c r="G49" i="9"/>
  <c r="H49" i="9"/>
  <c r="G50" i="9"/>
  <c r="H50" i="9"/>
  <c r="G41" i="14"/>
  <c r="H41" i="14"/>
  <c r="G42" i="14"/>
  <c r="H42" i="14"/>
  <c r="G43" i="14"/>
  <c r="H43" i="14"/>
  <c r="G44" i="14"/>
  <c r="H44" i="14"/>
  <c r="G45" i="14"/>
  <c r="H45" i="14"/>
  <c r="G46" i="14"/>
  <c r="H46" i="14"/>
  <c r="G47" i="14"/>
  <c r="H47" i="14"/>
  <c r="G48" i="14"/>
  <c r="H48" i="14"/>
  <c r="G49" i="14"/>
  <c r="H49" i="14"/>
  <c r="G50" i="14"/>
  <c r="H50" i="14"/>
  <c r="G41" i="12"/>
  <c r="H41" i="12"/>
  <c r="G42" i="12"/>
  <c r="H42" i="12"/>
  <c r="G43" i="12"/>
  <c r="H43" i="12"/>
  <c r="G44" i="12"/>
  <c r="H44" i="12"/>
  <c r="G45" i="12"/>
  <c r="H45" i="12"/>
  <c r="G46" i="12"/>
  <c r="H46" i="12"/>
  <c r="G47" i="12"/>
  <c r="H47" i="12"/>
  <c r="G48" i="12"/>
  <c r="H48" i="12"/>
  <c r="G49" i="12"/>
  <c r="H49" i="12"/>
  <c r="G50" i="12"/>
  <c r="H50" i="12"/>
  <c r="G41" i="24"/>
  <c r="H41" i="24"/>
  <c r="G42" i="24"/>
  <c r="H42" i="24"/>
  <c r="G43" i="24"/>
  <c r="H43" i="24"/>
  <c r="G44" i="24"/>
  <c r="H44" i="24"/>
  <c r="G45" i="24"/>
  <c r="H45" i="24"/>
  <c r="G46" i="24"/>
  <c r="H46" i="24"/>
  <c r="G47" i="24"/>
  <c r="H47" i="24"/>
  <c r="G48" i="24"/>
  <c r="H48" i="24"/>
  <c r="G49" i="24"/>
  <c r="H49" i="24"/>
  <c r="G50" i="24"/>
  <c r="H50" i="24"/>
  <c r="G41" i="22"/>
  <c r="H41" i="22"/>
  <c r="G42" i="22"/>
  <c r="H42" i="22"/>
  <c r="G43" i="22"/>
  <c r="H43" i="22"/>
  <c r="G44" i="22"/>
  <c r="H44" i="22"/>
  <c r="G45" i="22"/>
  <c r="H45" i="22"/>
  <c r="G46" i="22"/>
  <c r="H46" i="22"/>
  <c r="G47" i="22"/>
  <c r="H47" i="22"/>
  <c r="G48" i="22"/>
  <c r="H48" i="22"/>
  <c r="G49" i="22"/>
  <c r="H49" i="22"/>
  <c r="G50" i="22"/>
  <c r="H50" i="22"/>
  <c r="G41" i="78"/>
  <c r="H41" i="78"/>
  <c r="G42" i="78"/>
  <c r="H42" i="78"/>
  <c r="G43" i="78"/>
  <c r="H43" i="78"/>
  <c r="G44" i="78"/>
  <c r="H44" i="78"/>
  <c r="G45" i="78"/>
  <c r="H45" i="78"/>
  <c r="G46" i="78"/>
  <c r="H46" i="78"/>
  <c r="G47" i="78"/>
  <c r="H47" i="78"/>
  <c r="G48" i="78"/>
  <c r="H48" i="78"/>
  <c r="G49" i="78"/>
  <c r="H49" i="78"/>
  <c r="G50" i="78"/>
  <c r="H50" i="78"/>
  <c r="G41" i="79"/>
  <c r="H41" i="79"/>
  <c r="G42" i="79"/>
  <c r="H42" i="79"/>
  <c r="G43" i="79"/>
  <c r="H43" i="79"/>
  <c r="G44" i="79"/>
  <c r="H44" i="79"/>
  <c r="G45" i="79"/>
  <c r="H45" i="79"/>
  <c r="G46" i="79"/>
  <c r="H46" i="79"/>
  <c r="G47" i="79"/>
  <c r="H47" i="79"/>
  <c r="G48" i="79"/>
  <c r="H48" i="79"/>
  <c r="G49" i="79"/>
  <c r="H49" i="79"/>
  <c r="G50" i="79"/>
  <c r="H50" i="79"/>
  <c r="G41" i="82"/>
  <c r="H41" i="82"/>
  <c r="G42" i="82"/>
  <c r="H42" i="82"/>
  <c r="G43" i="82"/>
  <c r="H43" i="82"/>
  <c r="G44" i="82"/>
  <c r="H44" i="82"/>
  <c r="G45" i="82"/>
  <c r="H45" i="82"/>
  <c r="G46" i="82"/>
  <c r="H46" i="82"/>
  <c r="G47" i="82"/>
  <c r="H47" i="82"/>
  <c r="G48" i="82"/>
  <c r="H48" i="82"/>
  <c r="G49" i="82"/>
  <c r="H49" i="82"/>
  <c r="G50" i="82"/>
  <c r="H50" i="82"/>
  <c r="G41" i="83"/>
  <c r="H41" i="83"/>
  <c r="G42" i="83"/>
  <c r="H42" i="83"/>
  <c r="G43" i="83"/>
  <c r="H43" i="83"/>
  <c r="G44" i="83"/>
  <c r="H44" i="83"/>
  <c r="G45" i="83"/>
  <c r="H45" i="83"/>
  <c r="G46" i="83"/>
  <c r="H46" i="83"/>
  <c r="G47" i="83"/>
  <c r="H47" i="83"/>
  <c r="G48" i="83"/>
  <c r="H48" i="83"/>
  <c r="G49" i="83"/>
  <c r="H49" i="83"/>
  <c r="G50" i="83"/>
  <c r="H50" i="83"/>
  <c r="G41" i="86"/>
  <c r="H41" i="86"/>
  <c r="G42" i="86"/>
  <c r="H42" i="86"/>
  <c r="G43" i="86"/>
  <c r="H43" i="86"/>
  <c r="G44" i="86"/>
  <c r="H44" i="86"/>
  <c r="G45" i="86"/>
  <c r="H45" i="86"/>
  <c r="G46" i="86"/>
  <c r="H46" i="86"/>
  <c r="G47" i="86"/>
  <c r="H47" i="86"/>
  <c r="G48" i="86"/>
  <c r="H48" i="86"/>
  <c r="G49" i="86"/>
  <c r="H49" i="86"/>
  <c r="G50" i="86"/>
  <c r="H50" i="86"/>
  <c r="G41" i="229"/>
  <c r="H41" i="229"/>
  <c r="G42" i="229"/>
  <c r="H42" i="229"/>
  <c r="G43" i="229"/>
  <c r="H43" i="229"/>
  <c r="G44" i="229"/>
  <c r="H44" i="229"/>
  <c r="G45" i="229"/>
  <c r="H45" i="229"/>
  <c r="G46" i="229"/>
  <c r="H46" i="229"/>
  <c r="G47" i="229"/>
  <c r="H47" i="229"/>
  <c r="G48" i="229"/>
  <c r="H48" i="229"/>
  <c r="G49" i="229"/>
  <c r="H49" i="229"/>
  <c r="G50" i="229"/>
  <c r="H50" i="229"/>
  <c r="G41" i="8"/>
  <c r="H41" i="8"/>
  <c r="G42" i="8"/>
  <c r="H42" i="8"/>
  <c r="G43" i="8"/>
  <c r="H43" i="8"/>
  <c r="G44" i="8"/>
  <c r="H44" i="8"/>
  <c r="G45" i="8"/>
  <c r="H45" i="8"/>
  <c r="G46" i="8"/>
  <c r="H46" i="8"/>
  <c r="G47" i="8"/>
  <c r="H47" i="8"/>
  <c r="G48" i="8"/>
  <c r="H48" i="8"/>
  <c r="G49" i="8"/>
  <c r="H49" i="8"/>
  <c r="G50" i="8"/>
  <c r="H50" i="8"/>
  <c r="G41" i="230"/>
  <c r="H41" i="230"/>
  <c r="G42" i="230"/>
  <c r="H42" i="230"/>
  <c r="G43" i="230"/>
  <c r="H43" i="230"/>
  <c r="G44" i="230"/>
  <c r="H44" i="230"/>
  <c r="G45" i="230"/>
  <c r="H45" i="230"/>
  <c r="G46" i="230"/>
  <c r="H46" i="230"/>
  <c r="G47" i="230"/>
  <c r="H47" i="230"/>
  <c r="G48" i="230"/>
  <c r="H48" i="230"/>
  <c r="G49" i="230"/>
  <c r="H49" i="230"/>
  <c r="G50" i="230"/>
  <c r="H50" i="230"/>
  <c r="G41" i="5"/>
  <c r="H41" i="5"/>
  <c r="G42" i="5"/>
  <c r="H42" i="5"/>
  <c r="G43" i="5"/>
  <c r="H43" i="5"/>
  <c r="G44" i="5"/>
  <c r="H44" i="5"/>
  <c r="G45" i="5"/>
  <c r="H45" i="5"/>
  <c r="G46" i="5"/>
  <c r="H46" i="5"/>
  <c r="G47" i="5"/>
  <c r="H47" i="5"/>
  <c r="G48" i="5"/>
  <c r="H48" i="5"/>
  <c r="G49" i="5"/>
  <c r="H49" i="5"/>
  <c r="G50" i="5"/>
  <c r="H50" i="5"/>
  <c r="G41" i="228"/>
  <c r="H41" i="228"/>
  <c r="G42" i="228"/>
  <c r="H42" i="228"/>
  <c r="G43" i="228"/>
  <c r="H43" i="228"/>
  <c r="G44" i="228"/>
  <c r="H44" i="228"/>
  <c r="G45" i="228"/>
  <c r="H45" i="228"/>
  <c r="G46" i="228"/>
  <c r="H46" i="228"/>
  <c r="G47" i="228"/>
  <c r="H47" i="228"/>
  <c r="G48" i="228"/>
  <c r="H48" i="228"/>
  <c r="G49" i="228"/>
  <c r="H49" i="228"/>
  <c r="G50" i="228"/>
  <c r="H50" i="228"/>
  <c r="G41" i="50"/>
  <c r="H41" i="50"/>
  <c r="G42" i="50"/>
  <c r="H42" i="50"/>
  <c r="G43" i="50"/>
  <c r="H43" i="50"/>
  <c r="G44" i="50"/>
  <c r="H44" i="50"/>
  <c r="G45" i="50"/>
  <c r="H45" i="50"/>
  <c r="G46" i="50"/>
  <c r="H46" i="50"/>
  <c r="G47" i="50"/>
  <c r="H47" i="50"/>
  <c r="G48" i="50"/>
  <c r="H48" i="50"/>
  <c r="G49" i="50"/>
  <c r="H49" i="50"/>
  <c r="G50" i="50"/>
  <c r="H50" i="50"/>
  <c r="G41" i="51"/>
  <c r="H41" i="51"/>
  <c r="G42" i="51"/>
  <c r="H42" i="51"/>
  <c r="G43" i="51"/>
  <c r="H43" i="51"/>
  <c r="G44" i="51"/>
  <c r="H44" i="51"/>
  <c r="G45" i="51"/>
  <c r="H45" i="51"/>
  <c r="G46" i="51"/>
  <c r="H46" i="51"/>
  <c r="G47" i="51"/>
  <c r="H47" i="51"/>
  <c r="G48" i="51"/>
  <c r="H48" i="51"/>
  <c r="G49" i="51"/>
  <c r="H49" i="51"/>
  <c r="G50" i="51"/>
  <c r="H50" i="51"/>
  <c r="G41" i="30"/>
  <c r="H41" i="30"/>
  <c r="G42" i="30"/>
  <c r="H42" i="30"/>
  <c r="G43" i="30"/>
  <c r="H43" i="30"/>
  <c r="G44" i="30"/>
  <c r="H44" i="30"/>
  <c r="G45" i="30"/>
  <c r="H45" i="30"/>
  <c r="G46" i="30"/>
  <c r="H46" i="30"/>
  <c r="G47" i="30"/>
  <c r="H47" i="30"/>
  <c r="G48" i="30"/>
  <c r="H48" i="30"/>
  <c r="G49" i="30"/>
  <c r="H49" i="30"/>
  <c r="G50" i="30"/>
  <c r="H50" i="30"/>
  <c r="G41" i="32"/>
  <c r="H41" i="32"/>
  <c r="G42" i="32"/>
  <c r="H42" i="32"/>
  <c r="G43" i="32"/>
  <c r="H43" i="32"/>
  <c r="G44" i="32"/>
  <c r="H44" i="32"/>
  <c r="G45" i="32"/>
  <c r="H45" i="32"/>
  <c r="G46" i="32"/>
  <c r="H46" i="32"/>
  <c r="G47" i="32"/>
  <c r="H47" i="32"/>
  <c r="G48" i="32"/>
  <c r="H48" i="32"/>
  <c r="G49" i="32"/>
  <c r="H49" i="32"/>
  <c r="G50" i="32"/>
  <c r="H50" i="32"/>
  <c r="G41" i="115"/>
  <c r="H41" i="115"/>
  <c r="G42" i="115"/>
  <c r="H42" i="115"/>
  <c r="G43" i="115"/>
  <c r="H43" i="115"/>
  <c r="G44" i="115"/>
  <c r="H44" i="115"/>
  <c r="G45" i="115"/>
  <c r="H45" i="115"/>
  <c r="G46" i="115"/>
  <c r="H46" i="115"/>
  <c r="G47" i="115"/>
  <c r="H47" i="115"/>
  <c r="G48" i="115"/>
  <c r="H48" i="115"/>
  <c r="G49" i="115"/>
  <c r="H49" i="115"/>
  <c r="G50" i="115"/>
  <c r="H50" i="115"/>
  <c r="G41" i="116"/>
  <c r="H41" i="116"/>
  <c r="G42" i="116"/>
  <c r="H42" i="116"/>
  <c r="G43" i="116"/>
  <c r="H43" i="116"/>
  <c r="G44" i="116"/>
  <c r="H44" i="116"/>
  <c r="G45" i="116"/>
  <c r="H45" i="116"/>
  <c r="G46" i="116"/>
  <c r="H46" i="116"/>
  <c r="G47" i="116"/>
  <c r="H47" i="116"/>
  <c r="G48" i="116"/>
  <c r="H48" i="116"/>
  <c r="G49" i="116"/>
  <c r="H49" i="116"/>
  <c r="G50" i="116"/>
  <c r="H50" i="116"/>
  <c r="G41" i="133"/>
  <c r="H41" i="133"/>
  <c r="G42" i="133"/>
  <c r="H42" i="133"/>
  <c r="G43" i="133"/>
  <c r="H43" i="133"/>
  <c r="G44" i="133"/>
  <c r="H44" i="133"/>
  <c r="G45" i="133"/>
  <c r="H45" i="133"/>
  <c r="G46" i="133"/>
  <c r="H46" i="133"/>
  <c r="G47" i="133"/>
  <c r="H47" i="133"/>
  <c r="G48" i="133"/>
  <c r="H48" i="133"/>
  <c r="G49" i="133"/>
  <c r="H49" i="133"/>
  <c r="G50" i="133"/>
  <c r="H50" i="133"/>
  <c r="G41" i="134"/>
  <c r="H41" i="134"/>
  <c r="G42" i="134"/>
  <c r="H42" i="134"/>
  <c r="G43" i="134"/>
  <c r="H43" i="134"/>
  <c r="G44" i="134"/>
  <c r="H44" i="134"/>
  <c r="G45" i="134"/>
  <c r="H45" i="134"/>
  <c r="G46" i="134"/>
  <c r="H46" i="134"/>
  <c r="G47" i="134"/>
  <c r="H47" i="134"/>
  <c r="G48" i="134"/>
  <c r="H48" i="134"/>
  <c r="G49" i="134"/>
  <c r="H49" i="134"/>
  <c r="G50" i="134"/>
  <c r="H50" i="134"/>
  <c r="G41" i="63"/>
  <c r="H41" i="63"/>
  <c r="G42" i="63"/>
  <c r="H42" i="63"/>
  <c r="G43" i="63"/>
  <c r="H43" i="63"/>
  <c r="G44" i="63"/>
  <c r="H44" i="63"/>
  <c r="G45" i="63"/>
  <c r="H45" i="63"/>
  <c r="G46" i="63"/>
  <c r="H46" i="63"/>
  <c r="G47" i="63"/>
  <c r="H47" i="63"/>
  <c r="G48" i="63"/>
  <c r="H48" i="63"/>
  <c r="G49" i="63"/>
  <c r="H49" i="63"/>
  <c r="G50" i="63"/>
  <c r="H50" i="63"/>
  <c r="G41" i="72"/>
  <c r="H41" i="72"/>
  <c r="G42" i="72"/>
  <c r="H42" i="72"/>
  <c r="G43" i="72"/>
  <c r="H43" i="72"/>
  <c r="G44" i="72"/>
  <c r="H44" i="72"/>
  <c r="G45" i="72"/>
  <c r="H45" i="72"/>
  <c r="G46" i="72"/>
  <c r="H46" i="72"/>
  <c r="G47" i="72"/>
  <c r="H47" i="72"/>
  <c r="G48" i="72"/>
  <c r="H48" i="72"/>
  <c r="G49" i="72"/>
  <c r="H49" i="72"/>
  <c r="G50" i="72"/>
  <c r="H50" i="72"/>
  <c r="G41" i="73"/>
  <c r="H41" i="73"/>
  <c r="G42" i="73"/>
  <c r="H42" i="73"/>
  <c r="G43" i="73"/>
  <c r="H43" i="73"/>
  <c r="G44" i="73"/>
  <c r="H44" i="73"/>
  <c r="G45" i="73"/>
  <c r="H45" i="73"/>
  <c r="G46" i="73"/>
  <c r="H46" i="73"/>
  <c r="G47" i="73"/>
  <c r="H47" i="73"/>
  <c r="G48" i="73"/>
  <c r="H48" i="73"/>
  <c r="G49" i="73"/>
  <c r="H49" i="73"/>
  <c r="G50" i="73"/>
  <c r="H50" i="73"/>
  <c r="G41" i="18"/>
  <c r="H41" i="18"/>
  <c r="G42" i="18"/>
  <c r="H42" i="18"/>
  <c r="G43" i="18"/>
  <c r="H43" i="18"/>
  <c r="G44" i="18"/>
  <c r="H44" i="18"/>
  <c r="G45" i="18"/>
  <c r="H45" i="18"/>
  <c r="G46" i="18"/>
  <c r="H46" i="18"/>
  <c r="G47" i="18"/>
  <c r="H47" i="18"/>
  <c r="G48" i="18"/>
  <c r="H48" i="18"/>
  <c r="G49" i="18"/>
  <c r="H49" i="18"/>
  <c r="G50" i="18"/>
  <c r="H50" i="18"/>
  <c r="G41" i="19"/>
  <c r="H41" i="19"/>
  <c r="G42" i="19"/>
  <c r="H42" i="19"/>
  <c r="G43" i="19"/>
  <c r="H43" i="19"/>
  <c r="G44" i="19"/>
  <c r="H44" i="19"/>
  <c r="G45" i="19"/>
  <c r="H45" i="19"/>
  <c r="G46" i="19"/>
  <c r="H46" i="19"/>
  <c r="G47" i="19"/>
  <c r="H47" i="19"/>
  <c r="G48" i="19"/>
  <c r="H48" i="19"/>
  <c r="G49" i="19"/>
  <c r="H49" i="19"/>
  <c r="G50" i="19"/>
  <c r="H50" i="19"/>
  <c r="G41" i="28"/>
  <c r="H41" i="28"/>
  <c r="G42" i="28"/>
  <c r="H42" i="28"/>
  <c r="G43" i="28"/>
  <c r="H43" i="28"/>
  <c r="G44" i="28"/>
  <c r="H44" i="28"/>
  <c r="G45" i="28"/>
  <c r="H45" i="28"/>
  <c r="G46" i="28"/>
  <c r="H46" i="28"/>
  <c r="G47" i="28"/>
  <c r="H47" i="28"/>
  <c r="G48" i="28"/>
  <c r="H48" i="28"/>
  <c r="G49" i="28"/>
  <c r="H49" i="28"/>
  <c r="G50" i="28"/>
  <c r="H50" i="28"/>
  <c r="G41" i="26"/>
  <c r="H41" i="26"/>
  <c r="G42" i="26"/>
  <c r="H42" i="26"/>
  <c r="G43" i="26"/>
  <c r="H43" i="26"/>
  <c r="G44" i="26"/>
  <c r="H44" i="26"/>
  <c r="G45" i="26"/>
  <c r="H45" i="26"/>
  <c r="G46" i="26"/>
  <c r="H46" i="26"/>
  <c r="G47" i="26"/>
  <c r="H47" i="26"/>
  <c r="G48" i="26"/>
  <c r="H48" i="26"/>
  <c r="G49" i="26"/>
  <c r="H49" i="26"/>
  <c r="G50" i="26"/>
  <c r="H50" i="26"/>
  <c r="G41" i="64"/>
  <c r="H41" i="64"/>
  <c r="G42" i="64"/>
  <c r="H42" i="64"/>
  <c r="G43" i="64"/>
  <c r="H43" i="64"/>
  <c r="G44" i="64"/>
  <c r="H44" i="64"/>
  <c r="G45" i="64"/>
  <c r="H45" i="64"/>
  <c r="G46" i="64"/>
  <c r="H46" i="64"/>
  <c r="G47" i="64"/>
  <c r="H47" i="64"/>
  <c r="G48" i="64"/>
  <c r="H48" i="64"/>
  <c r="G49" i="64"/>
  <c r="H49" i="64"/>
  <c r="G50" i="64"/>
  <c r="H50" i="64"/>
  <c r="G41" i="66"/>
  <c r="H41" i="66"/>
  <c r="G42" i="66"/>
  <c r="H42" i="66"/>
  <c r="G43" i="66"/>
  <c r="H43" i="66"/>
  <c r="G44" i="66"/>
  <c r="H44" i="66"/>
  <c r="G45" i="66"/>
  <c r="H45" i="66"/>
  <c r="G46" i="66"/>
  <c r="H46" i="66"/>
  <c r="G47" i="66"/>
  <c r="H47" i="66"/>
  <c r="G48" i="66"/>
  <c r="H48" i="66"/>
  <c r="G49" i="66"/>
  <c r="H49" i="66"/>
  <c r="G50" i="66"/>
  <c r="H50" i="66"/>
  <c r="G41" i="20"/>
  <c r="H41" i="20"/>
  <c r="G42" i="20"/>
  <c r="H42" i="20"/>
  <c r="G43" i="20"/>
  <c r="H43" i="20"/>
  <c r="G44" i="20"/>
  <c r="H44" i="20"/>
  <c r="G45" i="20"/>
  <c r="H45" i="20"/>
  <c r="G46" i="20"/>
  <c r="H46" i="20"/>
  <c r="G47" i="20"/>
  <c r="H47" i="20"/>
  <c r="G48" i="20"/>
  <c r="H48" i="20"/>
  <c r="G49" i="20"/>
  <c r="H49" i="20"/>
  <c r="G50" i="20"/>
  <c r="H50" i="20"/>
  <c r="G41" i="31"/>
  <c r="H41" i="31"/>
  <c r="G42" i="31"/>
  <c r="H42" i="31"/>
  <c r="G43" i="31"/>
  <c r="H43" i="31"/>
  <c r="G44" i="31"/>
  <c r="H44" i="31"/>
  <c r="G45" i="31"/>
  <c r="H45" i="31"/>
  <c r="G46" i="31"/>
  <c r="H46" i="31"/>
  <c r="G47" i="31"/>
  <c r="H47" i="31"/>
  <c r="G48" i="31"/>
  <c r="H48" i="31"/>
  <c r="G49" i="31"/>
  <c r="H49" i="31"/>
  <c r="G50" i="31"/>
  <c r="H50" i="31"/>
  <c r="G41" i="27"/>
  <c r="H41" i="27"/>
  <c r="G42" i="27"/>
  <c r="H42" i="27"/>
  <c r="G43" i="27"/>
  <c r="H43" i="27"/>
  <c r="G44" i="27"/>
  <c r="H44" i="27"/>
  <c r="G45" i="27"/>
  <c r="H45" i="27"/>
  <c r="G46" i="27"/>
  <c r="H46" i="27"/>
  <c r="G47" i="27"/>
  <c r="H47" i="27"/>
  <c r="G48" i="27"/>
  <c r="H48" i="27"/>
  <c r="G49" i="27"/>
  <c r="H49" i="27"/>
  <c r="G50" i="27"/>
  <c r="H50" i="27"/>
  <c r="G41" i="37"/>
  <c r="H41" i="37"/>
  <c r="G42" i="37"/>
  <c r="H42" i="37"/>
  <c r="G43" i="37"/>
  <c r="H43" i="37"/>
  <c r="G44" i="37"/>
  <c r="H44" i="37"/>
  <c r="G45" i="37"/>
  <c r="H45" i="37"/>
  <c r="G46" i="37"/>
  <c r="H46" i="37"/>
  <c r="G47" i="37"/>
  <c r="H47" i="37"/>
  <c r="G48" i="37"/>
  <c r="H48" i="37"/>
  <c r="G49" i="37"/>
  <c r="H49" i="37"/>
  <c r="G50" i="37"/>
  <c r="H50" i="37"/>
  <c r="G41" i="38"/>
  <c r="H41" i="38"/>
  <c r="G42" i="38"/>
  <c r="H42" i="38"/>
  <c r="G43" i="38"/>
  <c r="H43" i="38"/>
  <c r="G44" i="38"/>
  <c r="H44" i="38"/>
  <c r="G45" i="38"/>
  <c r="H45" i="38"/>
  <c r="G46" i="38"/>
  <c r="H46" i="38"/>
  <c r="G47" i="38"/>
  <c r="H47" i="38"/>
  <c r="G48" i="38"/>
  <c r="H48" i="38"/>
  <c r="G49" i="38"/>
  <c r="H49" i="38"/>
  <c r="G50" i="38"/>
  <c r="H50" i="38"/>
  <c r="G41" i="25"/>
  <c r="H41" i="25"/>
  <c r="G42" i="25"/>
  <c r="H42" i="25"/>
  <c r="G43" i="25"/>
  <c r="H43" i="25"/>
  <c r="G44" i="25"/>
  <c r="H44" i="25"/>
  <c r="G45" i="25"/>
  <c r="H45" i="25"/>
  <c r="G46" i="25"/>
  <c r="H46" i="25"/>
  <c r="G47" i="25"/>
  <c r="H47" i="25"/>
  <c r="G48" i="25"/>
  <c r="H48" i="25"/>
  <c r="G49" i="25"/>
  <c r="H49" i="25"/>
  <c r="G50" i="25"/>
  <c r="H50" i="25"/>
  <c r="G41" i="34"/>
  <c r="H41" i="34"/>
  <c r="G42" i="34"/>
  <c r="H42" i="34"/>
  <c r="G43" i="34"/>
  <c r="H43" i="34"/>
  <c r="G44" i="34"/>
  <c r="H44" i="34"/>
  <c r="G45" i="34"/>
  <c r="H45" i="34"/>
  <c r="G46" i="34"/>
  <c r="H46" i="34"/>
  <c r="G47" i="34"/>
  <c r="H47" i="34"/>
  <c r="G48" i="34"/>
  <c r="H48" i="34"/>
  <c r="G49" i="34"/>
  <c r="H49" i="34"/>
  <c r="G50" i="34"/>
  <c r="H50" i="34"/>
  <c r="G41" i="35"/>
  <c r="H41" i="35"/>
  <c r="G42" i="35"/>
  <c r="H42" i="35"/>
  <c r="G43" i="35"/>
  <c r="H43" i="35"/>
  <c r="G44" i="35"/>
  <c r="H44" i="35"/>
  <c r="G45" i="35"/>
  <c r="H45" i="35"/>
  <c r="G46" i="35"/>
  <c r="H46" i="35"/>
  <c r="G47" i="35"/>
  <c r="H47" i="35"/>
  <c r="G48" i="35"/>
  <c r="H48" i="35"/>
  <c r="G49" i="35"/>
  <c r="H49" i="35"/>
  <c r="G50" i="35"/>
  <c r="H50" i="35"/>
  <c r="G41" i="36"/>
  <c r="H41" i="36"/>
  <c r="G42" i="36"/>
  <c r="H42" i="36"/>
  <c r="G43" i="36"/>
  <c r="H43" i="36"/>
  <c r="G44" i="36"/>
  <c r="H44" i="36"/>
  <c r="G45" i="36"/>
  <c r="H45" i="36"/>
  <c r="G46" i="36"/>
  <c r="H46" i="36"/>
  <c r="G47" i="36"/>
  <c r="H47" i="36"/>
  <c r="G48" i="36"/>
  <c r="H48" i="36"/>
  <c r="G49" i="36"/>
  <c r="H49" i="36"/>
  <c r="G50" i="36"/>
  <c r="H50" i="36"/>
  <c r="G41" i="23"/>
  <c r="H41" i="23"/>
  <c r="G42" i="23"/>
  <c r="H42" i="23"/>
  <c r="G43" i="23"/>
  <c r="H43" i="23"/>
  <c r="G44" i="23"/>
  <c r="H44" i="23"/>
  <c r="G45" i="23"/>
  <c r="H45" i="23"/>
  <c r="G46" i="23"/>
  <c r="H46" i="23"/>
  <c r="G47" i="23"/>
  <c r="H47" i="23"/>
  <c r="G48" i="23"/>
  <c r="H48" i="23"/>
  <c r="G49" i="23"/>
  <c r="H49" i="23"/>
  <c r="G50" i="23"/>
  <c r="H50" i="23"/>
  <c r="G41" i="29"/>
  <c r="H41" i="29"/>
  <c r="G42" i="29"/>
  <c r="H42" i="29"/>
  <c r="G43" i="29"/>
  <c r="H43" i="29"/>
  <c r="G44" i="29"/>
  <c r="H44" i="29"/>
  <c r="G45" i="29"/>
  <c r="H45" i="29"/>
  <c r="G46" i="29"/>
  <c r="H46" i="29"/>
  <c r="G47" i="29"/>
  <c r="H47" i="29"/>
  <c r="G48" i="29"/>
  <c r="H48" i="29"/>
  <c r="G49" i="29"/>
  <c r="H49" i="29"/>
  <c r="G50" i="29"/>
  <c r="H50" i="29"/>
  <c r="G41" i="232"/>
  <c r="H41" i="232"/>
  <c r="G42" i="232"/>
  <c r="H42" i="232"/>
  <c r="G43" i="232"/>
  <c r="H43" i="232"/>
  <c r="G44" i="232"/>
  <c r="H44" i="232"/>
  <c r="G45" i="232"/>
  <c r="H45" i="232"/>
  <c r="G46" i="232"/>
  <c r="H46" i="232"/>
  <c r="G47" i="232"/>
  <c r="H47" i="232"/>
  <c r="G48" i="232"/>
  <c r="H48" i="232"/>
  <c r="G49" i="232"/>
  <c r="H49" i="232"/>
  <c r="G50" i="232"/>
  <c r="H50" i="232"/>
  <c r="G41" i="7"/>
  <c r="H41" i="7"/>
  <c r="G42" i="7"/>
  <c r="H42" i="7"/>
  <c r="G43" i="7"/>
  <c r="H43" i="7"/>
  <c r="G44" i="7"/>
  <c r="H44" i="7"/>
  <c r="G45" i="7"/>
  <c r="H45" i="7"/>
  <c r="G46" i="7"/>
  <c r="H46" i="7"/>
  <c r="G47" i="7"/>
  <c r="H47" i="7"/>
  <c r="G48" i="7"/>
  <c r="H48" i="7"/>
  <c r="G49" i="7"/>
  <c r="H49" i="7"/>
  <c r="G50" i="7"/>
  <c r="H50" i="7"/>
  <c r="G41" i="231"/>
  <c r="H41" i="231"/>
  <c r="G42" i="231"/>
  <c r="H42" i="231"/>
  <c r="G43" i="231"/>
  <c r="H43" i="231"/>
  <c r="G44" i="231"/>
  <c r="H44" i="231"/>
  <c r="G45" i="231"/>
  <c r="H45" i="231"/>
  <c r="G46" i="231"/>
  <c r="H46" i="231"/>
  <c r="G47" i="231"/>
  <c r="H47" i="231"/>
  <c r="G48" i="231"/>
  <c r="H48" i="231"/>
  <c r="G49" i="231"/>
  <c r="H49" i="231"/>
  <c r="G50" i="231"/>
  <c r="H50" i="231"/>
  <c r="G41" i="6"/>
  <c r="H41" i="6"/>
  <c r="G42" i="6"/>
  <c r="H42" i="6"/>
  <c r="G43" i="6"/>
  <c r="H43" i="6"/>
  <c r="G44" i="6"/>
  <c r="H44" i="6"/>
  <c r="G45" i="6"/>
  <c r="H45" i="6"/>
  <c r="G46" i="6"/>
  <c r="H46" i="6"/>
  <c r="G47" i="6"/>
  <c r="H47" i="6"/>
  <c r="G48" i="6"/>
  <c r="H48" i="6"/>
  <c r="G49" i="6"/>
  <c r="H49" i="6"/>
  <c r="G50" i="6"/>
  <c r="H50" i="6"/>
  <c r="G41" i="220"/>
  <c r="H41" i="220"/>
  <c r="G42" i="220"/>
  <c r="H42" i="220"/>
  <c r="G43" i="220"/>
  <c r="H43" i="220"/>
  <c r="G44" i="220"/>
  <c r="H44" i="220"/>
  <c r="G45" i="220"/>
  <c r="H45" i="220"/>
  <c r="G46" i="220"/>
  <c r="H46" i="220"/>
  <c r="G47" i="220"/>
  <c r="H47" i="220"/>
  <c r="G48" i="220"/>
  <c r="H48" i="220"/>
  <c r="G49" i="220"/>
  <c r="H49" i="220"/>
  <c r="G50" i="220"/>
  <c r="H50" i="220"/>
  <c r="G41" i="210"/>
  <c r="H41" i="210"/>
  <c r="G42" i="210"/>
  <c r="H42" i="210"/>
  <c r="G43" i="210"/>
  <c r="H43" i="210"/>
  <c r="G44" i="210"/>
  <c r="H44" i="210"/>
  <c r="G45" i="210"/>
  <c r="H45" i="210"/>
  <c r="G46" i="210"/>
  <c r="H46" i="210"/>
  <c r="G47" i="210"/>
  <c r="H47" i="210"/>
  <c r="G48" i="210"/>
  <c r="H48" i="210"/>
  <c r="G49" i="210"/>
  <c r="H49" i="210"/>
  <c r="G50" i="210"/>
  <c r="H50" i="210"/>
  <c r="G41" i="212"/>
  <c r="H41" i="212"/>
  <c r="G42" i="212"/>
  <c r="H42" i="212"/>
  <c r="G43" i="212"/>
  <c r="H43" i="212"/>
  <c r="G44" i="212"/>
  <c r="H44" i="212"/>
  <c r="G45" i="212"/>
  <c r="H45" i="212"/>
  <c r="G46" i="212"/>
  <c r="H46" i="212"/>
  <c r="G47" i="212"/>
  <c r="H47" i="212"/>
  <c r="G48" i="212"/>
  <c r="H48" i="212"/>
  <c r="G49" i="212"/>
  <c r="H49" i="212"/>
  <c r="G50" i="212"/>
  <c r="H50" i="212"/>
  <c r="G41" i="21"/>
  <c r="H41" i="21"/>
  <c r="G42" i="21"/>
  <c r="H42" i="21"/>
  <c r="G43" i="21"/>
  <c r="H43" i="21"/>
  <c r="G44" i="21"/>
  <c r="H44" i="21"/>
  <c r="G45" i="21"/>
  <c r="H45" i="21"/>
  <c r="G46" i="21"/>
  <c r="H46" i="21"/>
  <c r="G47" i="21"/>
  <c r="H47" i="21"/>
  <c r="G48" i="21"/>
  <c r="H48" i="21"/>
  <c r="G49" i="21"/>
  <c r="H49" i="21"/>
  <c r="G50" i="21"/>
  <c r="H50" i="21"/>
  <c r="G41" i="135"/>
  <c r="H41" i="135"/>
  <c r="G42" i="135"/>
  <c r="H42" i="135"/>
  <c r="G43" i="135"/>
  <c r="H43" i="135"/>
  <c r="G44" i="135"/>
  <c r="H44" i="135"/>
  <c r="G45" i="135"/>
  <c r="H45" i="135"/>
  <c r="G46" i="135"/>
  <c r="H46" i="135"/>
  <c r="G47" i="135"/>
  <c r="H47" i="135"/>
  <c r="G48" i="135"/>
  <c r="H48" i="135"/>
  <c r="G49" i="135"/>
  <c r="H49" i="135"/>
  <c r="G50" i="135"/>
  <c r="H50" i="135"/>
  <c r="G41" i="137"/>
  <c r="H41" i="137"/>
  <c r="G42" i="137"/>
  <c r="H42" i="137"/>
  <c r="G43" i="137"/>
  <c r="H43" i="137"/>
  <c r="G44" i="137"/>
  <c r="H44" i="137"/>
  <c r="G45" i="137"/>
  <c r="H45" i="137"/>
  <c r="G46" i="137"/>
  <c r="H46" i="137"/>
  <c r="G47" i="137"/>
  <c r="H47" i="137"/>
  <c r="G48" i="137"/>
  <c r="H48" i="137"/>
  <c r="G49" i="137"/>
  <c r="H49" i="137"/>
  <c r="G50" i="137"/>
  <c r="H50" i="137"/>
  <c r="G41" i="87"/>
  <c r="H41" i="87"/>
  <c r="G42" i="87"/>
  <c r="H42" i="87"/>
  <c r="G43" i="87"/>
  <c r="H43" i="87"/>
  <c r="G44" i="87"/>
  <c r="H44" i="87"/>
  <c r="G45" i="87"/>
  <c r="H45" i="87"/>
  <c r="G46" i="87"/>
  <c r="H46" i="87"/>
  <c r="G47" i="87"/>
  <c r="H47" i="87"/>
  <c r="G48" i="87"/>
  <c r="H48" i="87"/>
  <c r="G49" i="87"/>
  <c r="H49" i="87"/>
  <c r="G50" i="87"/>
  <c r="H50" i="87"/>
  <c r="G41" i="90"/>
  <c r="H41" i="90"/>
  <c r="G42" i="90"/>
  <c r="H42" i="90"/>
  <c r="G43" i="90"/>
  <c r="H43" i="90"/>
  <c r="G44" i="90"/>
  <c r="H44" i="90"/>
  <c r="G45" i="90"/>
  <c r="H45" i="90"/>
  <c r="G46" i="90"/>
  <c r="H46" i="90"/>
  <c r="G47" i="90"/>
  <c r="H47" i="90"/>
  <c r="G48" i="90"/>
  <c r="H48" i="90"/>
  <c r="G49" i="90"/>
  <c r="H49" i="90"/>
  <c r="G50" i="90"/>
  <c r="H50" i="90"/>
  <c r="G41" i="88"/>
  <c r="H41" i="88"/>
  <c r="G42" i="88"/>
  <c r="H42" i="88"/>
  <c r="G43" i="88"/>
  <c r="H43" i="88"/>
  <c r="G44" i="88"/>
  <c r="H44" i="88"/>
  <c r="G45" i="88"/>
  <c r="H45" i="88"/>
  <c r="G46" i="88"/>
  <c r="H46" i="88"/>
  <c r="G47" i="88"/>
  <c r="H47" i="88"/>
  <c r="G48" i="88"/>
  <c r="H48" i="88"/>
  <c r="G49" i="88"/>
  <c r="H49" i="88"/>
  <c r="G50" i="88"/>
  <c r="H50" i="88"/>
  <c r="G41" i="89"/>
  <c r="H41" i="89"/>
  <c r="G42" i="89"/>
  <c r="H42" i="89"/>
  <c r="G43" i="89"/>
  <c r="H43" i="89"/>
  <c r="G44" i="89"/>
  <c r="H44" i="89"/>
  <c r="G45" i="89"/>
  <c r="H45" i="89"/>
  <c r="G46" i="89"/>
  <c r="H46" i="89"/>
  <c r="G47" i="89"/>
  <c r="H47" i="89"/>
  <c r="G48" i="89"/>
  <c r="H48" i="89"/>
  <c r="G49" i="89"/>
  <c r="H49" i="89"/>
  <c r="G50" i="89"/>
  <c r="H50" i="89"/>
  <c r="G41" i="91"/>
  <c r="H41" i="91"/>
  <c r="G42" i="91"/>
  <c r="H42" i="91"/>
  <c r="G43" i="91"/>
  <c r="H43" i="91"/>
  <c r="G44" i="91"/>
  <c r="H44" i="91"/>
  <c r="G45" i="91"/>
  <c r="H45" i="91"/>
  <c r="G46" i="91"/>
  <c r="H46" i="91"/>
  <c r="G47" i="91"/>
  <c r="H47" i="91"/>
  <c r="G48" i="91"/>
  <c r="H48" i="91"/>
  <c r="G49" i="91"/>
  <c r="H49" i="91"/>
  <c r="G50" i="91"/>
  <c r="H50" i="91"/>
  <c r="G41" i="58"/>
  <c r="H41" i="58"/>
  <c r="G42" i="58"/>
  <c r="H42" i="58"/>
  <c r="G43" i="58"/>
  <c r="H43" i="58"/>
  <c r="G44" i="58"/>
  <c r="H44" i="58"/>
  <c r="G45" i="58"/>
  <c r="H45" i="58"/>
  <c r="G46" i="58"/>
  <c r="H46" i="58"/>
  <c r="G47" i="58"/>
  <c r="H47" i="58"/>
  <c r="G48" i="58"/>
  <c r="H48" i="58"/>
  <c r="G49" i="58"/>
  <c r="H49" i="58"/>
  <c r="G50" i="58"/>
  <c r="H50" i="58"/>
  <c r="G41" i="61"/>
  <c r="H41" i="61"/>
  <c r="G42" i="61"/>
  <c r="H42" i="61"/>
  <c r="G43" i="61"/>
  <c r="H43" i="61"/>
  <c r="G44" i="61"/>
  <c r="H44" i="61"/>
  <c r="G45" i="61"/>
  <c r="H45" i="61"/>
  <c r="G46" i="61"/>
  <c r="H46" i="61"/>
  <c r="G47" i="61"/>
  <c r="H47" i="61"/>
  <c r="G48" i="61"/>
  <c r="H48" i="61"/>
  <c r="G49" i="61"/>
  <c r="H49" i="61"/>
  <c r="G50" i="61"/>
  <c r="H50" i="61"/>
  <c r="G41" i="150"/>
  <c r="H41" i="150"/>
  <c r="G42" i="150"/>
  <c r="H42" i="150"/>
  <c r="G43" i="150"/>
  <c r="H43" i="150"/>
  <c r="G44" i="150"/>
  <c r="H44" i="150"/>
  <c r="G45" i="150"/>
  <c r="H45" i="150"/>
  <c r="G46" i="150"/>
  <c r="H46" i="150"/>
  <c r="G47" i="150"/>
  <c r="H47" i="150"/>
  <c r="G48" i="150"/>
  <c r="H48" i="150"/>
  <c r="G49" i="150"/>
  <c r="H49" i="150"/>
  <c r="G50" i="150"/>
  <c r="H50" i="150"/>
  <c r="G41" i="151"/>
  <c r="H41" i="151"/>
  <c r="G42" i="151"/>
  <c r="H42" i="151"/>
  <c r="G43" i="151"/>
  <c r="H43" i="151"/>
  <c r="G44" i="151"/>
  <c r="H44" i="151"/>
  <c r="G45" i="151"/>
  <c r="H45" i="151"/>
  <c r="G46" i="151"/>
  <c r="H46" i="151"/>
  <c r="G47" i="151"/>
  <c r="H47" i="151"/>
  <c r="G48" i="151"/>
  <c r="H48" i="151"/>
  <c r="G49" i="151"/>
  <c r="H49" i="151"/>
  <c r="G50" i="151"/>
  <c r="H50" i="151"/>
  <c r="G41" i="146"/>
  <c r="H41" i="146"/>
  <c r="G42" i="146"/>
  <c r="H42" i="146"/>
  <c r="G43" i="146"/>
  <c r="H43" i="146"/>
  <c r="G44" i="146"/>
  <c r="H44" i="146"/>
  <c r="G45" i="146"/>
  <c r="H45" i="146"/>
  <c r="G46" i="146"/>
  <c r="H46" i="146"/>
  <c r="G47" i="146"/>
  <c r="H47" i="146"/>
  <c r="G48" i="146"/>
  <c r="H48" i="146"/>
  <c r="G49" i="146"/>
  <c r="H49" i="146"/>
  <c r="G50" i="146"/>
  <c r="H50" i="146"/>
  <c r="G41" i="148"/>
  <c r="H41" i="148"/>
  <c r="G42" i="148"/>
  <c r="H42" i="148"/>
  <c r="G43" i="148"/>
  <c r="H43" i="148"/>
  <c r="G44" i="148"/>
  <c r="H44" i="148"/>
  <c r="G45" i="148"/>
  <c r="H45" i="148"/>
  <c r="G46" i="148"/>
  <c r="H46" i="148"/>
  <c r="G47" i="148"/>
  <c r="H47" i="148"/>
  <c r="G48" i="148"/>
  <c r="H48" i="148"/>
  <c r="G49" i="148"/>
  <c r="H49" i="148"/>
  <c r="G50" i="148"/>
  <c r="H50" i="148"/>
  <c r="G41" i="149"/>
  <c r="H41" i="149"/>
  <c r="G42" i="149"/>
  <c r="H42" i="149"/>
  <c r="G43" i="149"/>
  <c r="H43" i="149"/>
  <c r="G44" i="149"/>
  <c r="H44" i="149"/>
  <c r="G45" i="149"/>
  <c r="H45" i="149"/>
  <c r="G46" i="149"/>
  <c r="H46" i="149"/>
  <c r="G47" i="149"/>
  <c r="H47" i="149"/>
  <c r="G48" i="149"/>
  <c r="H48" i="149"/>
  <c r="G49" i="149"/>
  <c r="H49" i="149"/>
  <c r="G50" i="149"/>
  <c r="H50" i="149"/>
  <c r="G41" i="59"/>
  <c r="H41" i="59"/>
  <c r="G42" i="59"/>
  <c r="H42" i="59"/>
  <c r="G43" i="59"/>
  <c r="H43" i="59"/>
  <c r="G44" i="59"/>
  <c r="H44" i="59"/>
  <c r="G45" i="59"/>
  <c r="H45" i="59"/>
  <c r="G46" i="59"/>
  <c r="H46" i="59"/>
  <c r="G47" i="59"/>
  <c r="H47" i="59"/>
  <c r="G48" i="59"/>
  <c r="H48" i="59"/>
  <c r="G49" i="59"/>
  <c r="H49" i="59"/>
  <c r="G50" i="59"/>
  <c r="H50" i="59"/>
  <c r="G41" i="203"/>
  <c r="H41" i="203"/>
  <c r="G42" i="203"/>
  <c r="H42" i="203"/>
  <c r="G43" i="203"/>
  <c r="H43" i="203"/>
  <c r="G44" i="203"/>
  <c r="H44" i="203"/>
  <c r="G45" i="203"/>
  <c r="H45" i="203"/>
  <c r="G46" i="203"/>
  <c r="H46" i="203"/>
  <c r="G47" i="203"/>
  <c r="H47" i="203"/>
  <c r="G48" i="203"/>
  <c r="H48" i="203"/>
  <c r="G49" i="203"/>
  <c r="H49" i="203"/>
  <c r="G50" i="203"/>
  <c r="H50" i="203"/>
  <c r="G41" i="207"/>
  <c r="H41" i="207"/>
  <c r="G42" i="207"/>
  <c r="H42" i="207"/>
  <c r="G43" i="207"/>
  <c r="H43" i="207"/>
  <c r="G44" i="207"/>
  <c r="H44" i="207"/>
  <c r="G45" i="207"/>
  <c r="H45" i="207"/>
  <c r="G46" i="207"/>
  <c r="H46" i="207"/>
  <c r="G47" i="207"/>
  <c r="H47" i="207"/>
  <c r="G48" i="207"/>
  <c r="H48" i="207"/>
  <c r="G49" i="207"/>
  <c r="H49" i="207"/>
  <c r="G50" i="207"/>
  <c r="H50" i="207"/>
  <c r="G41" i="157"/>
  <c r="H41" i="157"/>
  <c r="G42" i="157"/>
  <c r="H42" i="157"/>
  <c r="G43" i="157"/>
  <c r="H43" i="157"/>
  <c r="G44" i="157"/>
  <c r="H44" i="157"/>
  <c r="G45" i="157"/>
  <c r="H45" i="157"/>
  <c r="G46" i="157"/>
  <c r="H46" i="157"/>
  <c r="G47" i="157"/>
  <c r="H47" i="157"/>
  <c r="G48" i="157"/>
  <c r="H48" i="157"/>
  <c r="G49" i="157"/>
  <c r="H49" i="157"/>
  <c r="G50" i="157"/>
  <c r="H50" i="157"/>
  <c r="G41" i="158"/>
  <c r="H41" i="158"/>
  <c r="G42" i="158"/>
  <c r="H42" i="158"/>
  <c r="G43" i="158"/>
  <c r="H43" i="158"/>
  <c r="G44" i="158"/>
  <c r="H44" i="158"/>
  <c r="G45" i="158"/>
  <c r="H45" i="158"/>
  <c r="G46" i="158"/>
  <c r="H46" i="158"/>
  <c r="G47" i="158"/>
  <c r="H47" i="158"/>
  <c r="G48" i="158"/>
  <c r="H48" i="158"/>
  <c r="G49" i="158"/>
  <c r="H49" i="158"/>
  <c r="G50" i="158"/>
  <c r="H50" i="158"/>
  <c r="G41" i="161"/>
  <c r="H41" i="161"/>
  <c r="G42" i="161"/>
  <c r="H42" i="161"/>
  <c r="G43" i="161"/>
  <c r="H43" i="161"/>
  <c r="G44" i="161"/>
  <c r="H44" i="161"/>
  <c r="G45" i="161"/>
  <c r="H45" i="161"/>
  <c r="G46" i="161"/>
  <c r="H46" i="161"/>
  <c r="G47" i="161"/>
  <c r="H47" i="161"/>
  <c r="G48" i="161"/>
  <c r="H48" i="161"/>
  <c r="G49" i="161"/>
  <c r="H49" i="161"/>
  <c r="G50" i="161"/>
  <c r="H50" i="161"/>
  <c r="G41" i="103"/>
  <c r="H41" i="103"/>
  <c r="G42" i="103"/>
  <c r="H42" i="103"/>
  <c r="G43" i="103"/>
  <c r="H43" i="103"/>
  <c r="G44" i="103"/>
  <c r="H44" i="103"/>
  <c r="G45" i="103"/>
  <c r="H45" i="103"/>
  <c r="G46" i="103"/>
  <c r="H46" i="103"/>
  <c r="G47" i="103"/>
  <c r="H47" i="103"/>
  <c r="G48" i="103"/>
  <c r="H48" i="103"/>
  <c r="G49" i="103"/>
  <c r="H49" i="103"/>
  <c r="G50" i="103"/>
  <c r="H50" i="103"/>
  <c r="G41" i="80"/>
  <c r="H41" i="80"/>
  <c r="G42" i="80"/>
  <c r="H42" i="80"/>
  <c r="G43" i="80"/>
  <c r="H43" i="80"/>
  <c r="G44" i="80"/>
  <c r="H44" i="80"/>
  <c r="G45" i="80"/>
  <c r="H45" i="80"/>
  <c r="G46" i="80"/>
  <c r="H46" i="80"/>
  <c r="G47" i="80"/>
  <c r="H47" i="80"/>
  <c r="G48" i="80"/>
  <c r="H48" i="80"/>
  <c r="G49" i="80"/>
  <c r="H49" i="80"/>
  <c r="G50" i="80"/>
  <c r="H50" i="80"/>
  <c r="G41" i="46"/>
  <c r="H41" i="46"/>
  <c r="G42" i="46"/>
  <c r="H42" i="46"/>
  <c r="G43" i="46"/>
  <c r="H43" i="46"/>
  <c r="G44" i="46"/>
  <c r="H44" i="46"/>
  <c r="G45" i="46"/>
  <c r="H45" i="46"/>
  <c r="G46" i="46"/>
  <c r="H46" i="46"/>
  <c r="G47" i="46"/>
  <c r="H47" i="46"/>
  <c r="G48" i="46"/>
  <c r="H48" i="46"/>
  <c r="G49" i="46"/>
  <c r="H49" i="46"/>
  <c r="G50" i="46"/>
  <c r="H50" i="46"/>
  <c r="G41" i="47"/>
  <c r="H41" i="47"/>
  <c r="G42" i="47"/>
  <c r="H42" i="47"/>
  <c r="G43" i="47"/>
  <c r="H43" i="47"/>
  <c r="G44" i="47"/>
  <c r="H44" i="47"/>
  <c r="G45" i="47"/>
  <c r="H45" i="47"/>
  <c r="G46" i="47"/>
  <c r="H46" i="47"/>
  <c r="G47" i="47"/>
  <c r="H47" i="47"/>
  <c r="G48" i="47"/>
  <c r="H48" i="47"/>
  <c r="G49" i="47"/>
  <c r="H49" i="47"/>
  <c r="G50" i="47"/>
  <c r="H50" i="47"/>
  <c r="G41" i="127"/>
  <c r="H41" i="127"/>
  <c r="G42" i="127"/>
  <c r="H42" i="127"/>
  <c r="G43" i="127"/>
  <c r="H43" i="127"/>
  <c r="G44" i="127"/>
  <c r="H44" i="127"/>
  <c r="G45" i="127"/>
  <c r="H45" i="127"/>
  <c r="G46" i="127"/>
  <c r="H46" i="127"/>
  <c r="G47" i="127"/>
  <c r="H47" i="127"/>
  <c r="G48" i="127"/>
  <c r="H48" i="127"/>
  <c r="G49" i="127"/>
  <c r="H49" i="127"/>
  <c r="G50" i="127"/>
  <c r="H50" i="127"/>
  <c r="G41" i="128"/>
  <c r="H41" i="128"/>
  <c r="G42" i="128"/>
  <c r="H42" i="128"/>
  <c r="G43" i="128"/>
  <c r="H43" i="128"/>
  <c r="G44" i="128"/>
  <c r="H44" i="128"/>
  <c r="G45" i="128"/>
  <c r="H45" i="128"/>
  <c r="G46" i="128"/>
  <c r="H46" i="128"/>
  <c r="G47" i="128"/>
  <c r="H47" i="128"/>
  <c r="G48" i="128"/>
  <c r="H48" i="128"/>
  <c r="G49" i="128"/>
  <c r="H49" i="128"/>
  <c r="G50" i="128"/>
  <c r="H50" i="128"/>
  <c r="G41" i="215"/>
  <c r="H41" i="215"/>
  <c r="G42" i="215"/>
  <c r="H42" i="215"/>
  <c r="G43" i="215"/>
  <c r="H43" i="215"/>
  <c r="G44" i="215"/>
  <c r="H44" i="215"/>
  <c r="G45" i="215"/>
  <c r="H45" i="215"/>
  <c r="G46" i="215"/>
  <c r="H46" i="215"/>
  <c r="G47" i="215"/>
  <c r="H47" i="215"/>
  <c r="G48" i="215"/>
  <c r="H48" i="215"/>
  <c r="G49" i="215"/>
  <c r="H49" i="215"/>
  <c r="G50" i="215"/>
  <c r="H50" i="215"/>
  <c r="G41" i="39"/>
  <c r="H41" i="39"/>
  <c r="G42" i="39"/>
  <c r="H42" i="39"/>
  <c r="G43" i="39"/>
  <c r="H43" i="39"/>
  <c r="G44" i="39"/>
  <c r="H44" i="39"/>
  <c r="G45" i="39"/>
  <c r="H45" i="39"/>
  <c r="G46" i="39"/>
  <c r="H46" i="39"/>
  <c r="G47" i="39"/>
  <c r="H47" i="39"/>
  <c r="G48" i="39"/>
  <c r="H48" i="39"/>
  <c r="G49" i="39"/>
  <c r="H49" i="39"/>
  <c r="G50" i="39"/>
  <c r="H50" i="39"/>
  <c r="G41" i="75"/>
  <c r="H41" i="75"/>
  <c r="G42" i="75"/>
  <c r="H42" i="75"/>
  <c r="G43" i="75"/>
  <c r="H43" i="75"/>
  <c r="G44" i="75"/>
  <c r="H44" i="75"/>
  <c r="G45" i="75"/>
  <c r="H45" i="75"/>
  <c r="G46" i="75"/>
  <c r="H46" i="75"/>
  <c r="G47" i="75"/>
  <c r="H47" i="75"/>
  <c r="G48" i="75"/>
  <c r="H48" i="75"/>
  <c r="G49" i="75"/>
  <c r="H49" i="75"/>
  <c r="G50" i="75"/>
  <c r="H50" i="75"/>
  <c r="G41" i="76"/>
  <c r="H41" i="76"/>
  <c r="G42" i="76"/>
  <c r="H42" i="76"/>
  <c r="G43" i="76"/>
  <c r="H43" i="76"/>
  <c r="G44" i="76"/>
  <c r="H44" i="76"/>
  <c r="G45" i="76"/>
  <c r="H45" i="76"/>
  <c r="G46" i="76"/>
  <c r="H46" i="76"/>
  <c r="G47" i="76"/>
  <c r="H47" i="76"/>
  <c r="G48" i="76"/>
  <c r="H48" i="76"/>
  <c r="G49" i="76"/>
  <c r="H49" i="76"/>
  <c r="G50" i="76"/>
  <c r="H50" i="76"/>
  <c r="G41" i="112"/>
  <c r="H41" i="112"/>
  <c r="G42" i="112"/>
  <c r="H42" i="112"/>
  <c r="G43" i="112"/>
  <c r="H43" i="112"/>
  <c r="G44" i="112"/>
  <c r="H44" i="112"/>
  <c r="G45" i="112"/>
  <c r="H45" i="112"/>
  <c r="G46" i="112"/>
  <c r="H46" i="112"/>
  <c r="G47" i="112"/>
  <c r="H47" i="112"/>
  <c r="G48" i="112"/>
  <c r="H48" i="112"/>
  <c r="G49" i="112"/>
  <c r="H49" i="112"/>
  <c r="G50" i="112"/>
  <c r="H50" i="112"/>
  <c r="G41" i="45"/>
  <c r="H41" i="45"/>
  <c r="G42" i="45"/>
  <c r="H42" i="45"/>
  <c r="G43" i="45"/>
  <c r="H43" i="45"/>
  <c r="G44" i="45"/>
  <c r="H44" i="45"/>
  <c r="G45" i="45"/>
  <c r="H45" i="45"/>
  <c r="G46" i="45"/>
  <c r="H46" i="45"/>
  <c r="G47" i="45"/>
  <c r="H47" i="45"/>
  <c r="G48" i="45"/>
  <c r="H48" i="45"/>
  <c r="G49" i="45"/>
  <c r="H49" i="45"/>
  <c r="G50" i="45"/>
  <c r="H50" i="45"/>
  <c r="G41" i="233"/>
  <c r="H41" i="233"/>
  <c r="G42" i="233"/>
  <c r="H42" i="233"/>
  <c r="G43" i="233"/>
  <c r="H43" i="233"/>
  <c r="G44" i="233"/>
  <c r="H44" i="233"/>
  <c r="G45" i="233"/>
  <c r="H45" i="233"/>
  <c r="G46" i="233"/>
  <c r="H46" i="233"/>
  <c r="G47" i="233"/>
  <c r="H47" i="233"/>
  <c r="G48" i="233"/>
  <c r="H48" i="233"/>
  <c r="G49" i="233"/>
  <c r="H49" i="233"/>
  <c r="G50" i="233"/>
  <c r="H50" i="233"/>
  <c r="G41" i="154"/>
  <c r="H41" i="154"/>
  <c r="G42" i="154"/>
  <c r="H42" i="154"/>
  <c r="G43" i="154"/>
  <c r="H43" i="154"/>
  <c r="G44" i="154"/>
  <c r="H44" i="154"/>
  <c r="G45" i="154"/>
  <c r="H45" i="154"/>
  <c r="G46" i="154"/>
  <c r="H46" i="154"/>
  <c r="G47" i="154"/>
  <c r="H47" i="154"/>
  <c r="G48" i="154"/>
  <c r="H48" i="154"/>
  <c r="G49" i="154"/>
  <c r="H49" i="154"/>
  <c r="G50" i="154"/>
  <c r="H50" i="154"/>
  <c r="G41" i="155"/>
  <c r="H41" i="155"/>
  <c r="G42" i="155"/>
  <c r="H42" i="155"/>
  <c r="G43" i="155"/>
  <c r="H43" i="155"/>
  <c r="G44" i="155"/>
  <c r="H44" i="155"/>
  <c r="G45" i="155"/>
  <c r="H45" i="155"/>
  <c r="G46" i="155"/>
  <c r="H46" i="155"/>
  <c r="G47" i="155"/>
  <c r="H47" i="155"/>
  <c r="G48" i="155"/>
  <c r="H48" i="155"/>
  <c r="G49" i="155"/>
  <c r="H49" i="155"/>
  <c r="G50" i="155"/>
  <c r="H50" i="155"/>
  <c r="G41" i="224"/>
  <c r="H41" i="224"/>
  <c r="G42" i="224"/>
  <c r="H42" i="224"/>
  <c r="G43" i="224"/>
  <c r="H43" i="224"/>
  <c r="G44" i="224"/>
  <c r="H44" i="224"/>
  <c r="G45" i="224"/>
  <c r="H45" i="224"/>
  <c r="G46" i="224"/>
  <c r="H46" i="224"/>
  <c r="G47" i="224"/>
  <c r="H47" i="224"/>
  <c r="G48" i="224"/>
  <c r="H48" i="224"/>
  <c r="G49" i="224"/>
  <c r="H49" i="224"/>
  <c r="G50" i="224"/>
  <c r="H50" i="224"/>
  <c r="G41" i="188"/>
  <c r="H41" i="188"/>
  <c r="G42" i="188"/>
  <c r="H42" i="188"/>
  <c r="G43" i="188"/>
  <c r="H43" i="188"/>
  <c r="G44" i="188"/>
  <c r="H44" i="188"/>
  <c r="G45" i="188"/>
  <c r="H45" i="188"/>
  <c r="G46" i="188"/>
  <c r="H46" i="188"/>
  <c r="G47" i="188"/>
  <c r="H47" i="188"/>
  <c r="G48" i="188"/>
  <c r="H48" i="188"/>
  <c r="G49" i="188"/>
  <c r="H49" i="188"/>
  <c r="G50" i="188"/>
  <c r="H50" i="188"/>
  <c r="G41" i="173"/>
  <c r="H41" i="173"/>
  <c r="G42" i="173"/>
  <c r="H42" i="173"/>
  <c r="G43" i="173"/>
  <c r="H43" i="173"/>
  <c r="G44" i="173"/>
  <c r="H44" i="173"/>
  <c r="G45" i="173"/>
  <c r="H45" i="173"/>
  <c r="G46" i="173"/>
  <c r="H46" i="173"/>
  <c r="G47" i="173"/>
  <c r="H47" i="173"/>
  <c r="G48" i="173"/>
  <c r="H48" i="173"/>
  <c r="G49" i="173"/>
  <c r="H49" i="173"/>
  <c r="G50" i="173"/>
  <c r="H50" i="173"/>
  <c r="G41" i="191"/>
  <c r="H41" i="191"/>
  <c r="G42" i="191"/>
  <c r="H42" i="191"/>
  <c r="G43" i="191"/>
  <c r="H43" i="191"/>
  <c r="G44" i="191"/>
  <c r="H44" i="191"/>
  <c r="G45" i="191"/>
  <c r="H45" i="191"/>
  <c r="G46" i="191"/>
  <c r="H46" i="191"/>
  <c r="G47" i="191"/>
  <c r="H47" i="191"/>
  <c r="G48" i="191"/>
  <c r="H48" i="191"/>
  <c r="G49" i="191"/>
  <c r="H49" i="191"/>
  <c r="G50" i="191"/>
  <c r="H50" i="191"/>
  <c r="G41" i="43"/>
  <c r="H41" i="43"/>
  <c r="G42" i="43"/>
  <c r="H42" i="43"/>
  <c r="G43" i="43"/>
  <c r="H43" i="43"/>
  <c r="G44" i="43"/>
  <c r="H44" i="43"/>
  <c r="G45" i="43"/>
  <c r="H45" i="43"/>
  <c r="G46" i="43"/>
  <c r="H46" i="43"/>
  <c r="G47" i="43"/>
  <c r="H47" i="43"/>
  <c r="G48" i="43"/>
  <c r="H48" i="43"/>
  <c r="G49" i="43"/>
  <c r="H49" i="43"/>
  <c r="G50" i="43"/>
  <c r="H50" i="43"/>
  <c r="G41" i="44"/>
  <c r="H41" i="44"/>
  <c r="G42" i="44"/>
  <c r="H42" i="44"/>
  <c r="G43" i="44"/>
  <c r="H43" i="44"/>
  <c r="G44" i="44"/>
  <c r="H44" i="44"/>
  <c r="G45" i="44"/>
  <c r="H45" i="44"/>
  <c r="G46" i="44"/>
  <c r="H46" i="44"/>
  <c r="G47" i="44"/>
  <c r="H47" i="44"/>
  <c r="G48" i="44"/>
  <c r="H48" i="44"/>
  <c r="G49" i="44"/>
  <c r="H49" i="44"/>
  <c r="G50" i="44"/>
  <c r="H50" i="44"/>
  <c r="G41" i="144"/>
  <c r="H41" i="144"/>
  <c r="G42" i="144"/>
  <c r="H42" i="144"/>
  <c r="G43" i="144"/>
  <c r="H43" i="144"/>
  <c r="G44" i="144"/>
  <c r="H44" i="144"/>
  <c r="G45" i="144"/>
  <c r="H45" i="144"/>
  <c r="G46" i="144"/>
  <c r="H46" i="144"/>
  <c r="G47" i="144"/>
  <c r="H47" i="144"/>
  <c r="G48" i="144"/>
  <c r="H48" i="144"/>
  <c r="G49" i="144"/>
  <c r="H49" i="144"/>
  <c r="G50" i="144"/>
  <c r="H50" i="144"/>
  <c r="G41" i="145"/>
  <c r="H41" i="145"/>
  <c r="G42" i="145"/>
  <c r="H42" i="145"/>
  <c r="G43" i="145"/>
  <c r="H43" i="145"/>
  <c r="G44" i="145"/>
  <c r="H44" i="145"/>
  <c r="G45" i="145"/>
  <c r="H45" i="145"/>
  <c r="G46" i="145"/>
  <c r="H46" i="145"/>
  <c r="G47" i="145"/>
  <c r="H47" i="145"/>
  <c r="G48" i="145"/>
  <c r="H48" i="145"/>
  <c r="G49" i="145"/>
  <c r="H49" i="145"/>
  <c r="G50" i="145"/>
  <c r="H50" i="145"/>
  <c r="G41" i="140"/>
  <c r="H41" i="140"/>
  <c r="G42" i="140"/>
  <c r="H42" i="140"/>
  <c r="G43" i="140"/>
  <c r="H43" i="140"/>
  <c r="G44" i="140"/>
  <c r="H44" i="140"/>
  <c r="G45" i="140"/>
  <c r="H45" i="140"/>
  <c r="G46" i="140"/>
  <c r="H46" i="140"/>
  <c r="G47" i="140"/>
  <c r="H47" i="140"/>
  <c r="G48" i="140"/>
  <c r="H48" i="140"/>
  <c r="G49" i="140"/>
  <c r="H49" i="140"/>
  <c r="G50" i="140"/>
  <c r="H50" i="140"/>
  <c r="G41" i="141"/>
  <c r="H41" i="141"/>
  <c r="G42" i="141"/>
  <c r="H42" i="141"/>
  <c r="G43" i="141"/>
  <c r="H43" i="141"/>
  <c r="G44" i="141"/>
  <c r="H44" i="141"/>
  <c r="G45" i="141"/>
  <c r="H45" i="141"/>
  <c r="G46" i="141"/>
  <c r="H46" i="141"/>
  <c r="G47" i="141"/>
  <c r="H47" i="141"/>
  <c r="G48" i="141"/>
  <c r="H48" i="141"/>
  <c r="G49" i="141"/>
  <c r="H49" i="141"/>
  <c r="G50" i="141"/>
  <c r="H50" i="141"/>
  <c r="G41" i="195"/>
  <c r="H41" i="195"/>
  <c r="G42" i="195"/>
  <c r="H42" i="195"/>
  <c r="G43" i="195"/>
  <c r="H43" i="195"/>
  <c r="G44" i="195"/>
  <c r="H44" i="195"/>
  <c r="G45" i="195"/>
  <c r="H45" i="195"/>
  <c r="G46" i="195"/>
  <c r="H46" i="195"/>
  <c r="G47" i="195"/>
  <c r="H47" i="195"/>
  <c r="G48" i="195"/>
  <c r="H48" i="195"/>
  <c r="G49" i="195"/>
  <c r="H49" i="195"/>
  <c r="G50" i="195"/>
  <c r="H50" i="195"/>
  <c r="G41" i="198"/>
  <c r="H41" i="198"/>
  <c r="G42" i="198"/>
  <c r="H42" i="198"/>
  <c r="G43" i="198"/>
  <c r="H43" i="198"/>
  <c r="G44" i="198"/>
  <c r="H44" i="198"/>
  <c r="G45" i="198"/>
  <c r="H45" i="198"/>
  <c r="G46" i="198"/>
  <c r="H46" i="198"/>
  <c r="G47" i="198"/>
  <c r="H47" i="198"/>
  <c r="G48" i="198"/>
  <c r="H48" i="198"/>
  <c r="G49" i="198"/>
  <c r="H49" i="198"/>
  <c r="G50" i="198"/>
  <c r="H50" i="198"/>
  <c r="G41" i="202"/>
  <c r="H41" i="202"/>
  <c r="G42" i="202"/>
  <c r="H42" i="202"/>
  <c r="G43" i="202"/>
  <c r="H43" i="202"/>
  <c r="G44" i="202"/>
  <c r="H44" i="202"/>
  <c r="G45" i="202"/>
  <c r="H45" i="202"/>
  <c r="G46" i="202"/>
  <c r="H46" i="202"/>
  <c r="G47" i="202"/>
  <c r="H47" i="202"/>
  <c r="G48" i="202"/>
  <c r="H48" i="202"/>
  <c r="G49" i="202"/>
  <c r="H49" i="202"/>
  <c r="G50" i="202"/>
  <c r="H50" i="202"/>
  <c r="G41" i="92"/>
  <c r="H41" i="92"/>
  <c r="G42" i="92"/>
  <c r="H42" i="92"/>
  <c r="G43" i="92"/>
  <c r="H43" i="92"/>
  <c r="G44" i="92"/>
  <c r="H44" i="92"/>
  <c r="G45" i="92"/>
  <c r="H45" i="92"/>
  <c r="G46" i="92"/>
  <c r="H46" i="92"/>
  <c r="G47" i="92"/>
  <c r="H47" i="92"/>
  <c r="G48" i="92"/>
  <c r="H48" i="92"/>
  <c r="G49" i="92"/>
  <c r="H49" i="92"/>
  <c r="G50" i="92"/>
  <c r="H50" i="92"/>
  <c r="G41" i="93"/>
  <c r="H41" i="93"/>
  <c r="G42" i="93"/>
  <c r="H42" i="93"/>
  <c r="G43" i="93"/>
  <c r="H43" i="93"/>
  <c r="G44" i="93"/>
  <c r="H44" i="93"/>
  <c r="G45" i="93"/>
  <c r="H45" i="93"/>
  <c r="G46" i="93"/>
  <c r="H46" i="93"/>
  <c r="G47" i="93"/>
  <c r="H47" i="93"/>
  <c r="G48" i="93"/>
  <c r="H48" i="93"/>
  <c r="G49" i="93"/>
  <c r="H49" i="93"/>
  <c r="G50" i="93"/>
  <c r="H50" i="93"/>
  <c r="G41" i="147"/>
  <c r="H41" i="147"/>
  <c r="G42" i="147"/>
  <c r="H42" i="147"/>
  <c r="G43" i="147"/>
  <c r="H43" i="147"/>
  <c r="G44" i="147"/>
  <c r="H44" i="147"/>
  <c r="G45" i="147"/>
  <c r="H45" i="147"/>
  <c r="G46" i="147"/>
  <c r="H46" i="147"/>
  <c r="G47" i="147"/>
  <c r="H47" i="147"/>
  <c r="G48" i="147"/>
  <c r="H48" i="147"/>
  <c r="G49" i="147"/>
  <c r="H49" i="147"/>
  <c r="G50" i="147"/>
  <c r="H50" i="147"/>
  <c r="G41" i="179"/>
  <c r="H41" i="179"/>
  <c r="G42" i="179"/>
  <c r="H42" i="179"/>
  <c r="G43" i="179"/>
  <c r="H43" i="179"/>
  <c r="G44" i="179"/>
  <c r="H44" i="179"/>
  <c r="G45" i="179"/>
  <c r="H45" i="179"/>
  <c r="G46" i="179"/>
  <c r="H46" i="179"/>
  <c r="G47" i="179"/>
  <c r="H47" i="179"/>
  <c r="G48" i="179"/>
  <c r="H48" i="179"/>
  <c r="G49" i="179"/>
  <c r="H49" i="179"/>
  <c r="G50" i="179"/>
  <c r="H50" i="179"/>
  <c r="G41" i="227"/>
  <c r="H41" i="227"/>
  <c r="G42" i="227"/>
  <c r="H42" i="227"/>
  <c r="G43" i="227"/>
  <c r="H43" i="227"/>
  <c r="G44" i="227"/>
  <c r="H44" i="227"/>
  <c r="G45" i="227"/>
  <c r="H45" i="227"/>
  <c r="G46" i="227"/>
  <c r="H46" i="227"/>
  <c r="G47" i="227"/>
  <c r="H47" i="227"/>
  <c r="G48" i="227"/>
  <c r="H48" i="227"/>
  <c r="G49" i="227"/>
  <c r="H49" i="227"/>
  <c r="G50" i="227"/>
  <c r="H50" i="227"/>
  <c r="G41" i="113"/>
  <c r="H41" i="113"/>
  <c r="G42" i="113"/>
  <c r="H42" i="113"/>
  <c r="G43" i="113"/>
  <c r="H43" i="113"/>
  <c r="G44" i="113"/>
  <c r="H44" i="113"/>
  <c r="G45" i="113"/>
  <c r="H45" i="113"/>
  <c r="G46" i="113"/>
  <c r="H46" i="113"/>
  <c r="G47" i="113"/>
  <c r="H47" i="113"/>
  <c r="G48" i="113"/>
  <c r="H48" i="113"/>
  <c r="G49" i="113"/>
  <c r="H49" i="113"/>
  <c r="G50" i="113"/>
  <c r="H50" i="113"/>
  <c r="G41" i="114"/>
  <c r="H41" i="114"/>
  <c r="G42" i="114"/>
  <c r="H42" i="114"/>
  <c r="G43" i="114"/>
  <c r="H43" i="114"/>
  <c r="G44" i="114"/>
  <c r="H44" i="114"/>
  <c r="G45" i="114"/>
  <c r="H45" i="114"/>
  <c r="G46" i="114"/>
  <c r="H46" i="114"/>
  <c r="G47" i="114"/>
  <c r="H47" i="114"/>
  <c r="G48" i="114"/>
  <c r="H48" i="114"/>
  <c r="G49" i="114"/>
  <c r="H49" i="114"/>
  <c r="G50" i="114"/>
  <c r="H50" i="114"/>
  <c r="G41" i="194"/>
  <c r="H41" i="194"/>
  <c r="G42" i="194"/>
  <c r="H42" i="194"/>
  <c r="G43" i="194"/>
  <c r="H43" i="194"/>
  <c r="G44" i="194"/>
  <c r="H44" i="194"/>
  <c r="G45" i="194"/>
  <c r="H45" i="194"/>
  <c r="G46" i="194"/>
  <c r="H46" i="194"/>
  <c r="G47" i="194"/>
  <c r="H47" i="194"/>
  <c r="G48" i="194"/>
  <c r="H48" i="194"/>
  <c r="G49" i="194"/>
  <c r="H49" i="194"/>
  <c r="G50" i="194"/>
  <c r="H50" i="194"/>
  <c r="G41" i="197"/>
  <c r="H41" i="197"/>
  <c r="G42" i="197"/>
  <c r="H42" i="197"/>
  <c r="G43" i="197"/>
  <c r="H43" i="197"/>
  <c r="G44" i="197"/>
  <c r="H44" i="197"/>
  <c r="G45" i="197"/>
  <c r="H45" i="197"/>
  <c r="G46" i="197"/>
  <c r="H46" i="197"/>
  <c r="G47" i="197"/>
  <c r="H47" i="197"/>
  <c r="G48" i="197"/>
  <c r="H48" i="197"/>
  <c r="G49" i="197"/>
  <c r="H49" i="197"/>
  <c r="G50" i="197"/>
  <c r="H50" i="197"/>
  <c r="G41" i="170"/>
  <c r="H41" i="170"/>
  <c r="G42" i="170"/>
  <c r="H42" i="170"/>
  <c r="G43" i="170"/>
  <c r="H43" i="170"/>
  <c r="G44" i="170"/>
  <c r="H44" i="170"/>
  <c r="G45" i="170"/>
  <c r="H45" i="170"/>
  <c r="G46" i="170"/>
  <c r="H46" i="170"/>
  <c r="G47" i="170"/>
  <c r="H47" i="170"/>
  <c r="G48" i="170"/>
  <c r="H48" i="170"/>
  <c r="G49" i="170"/>
  <c r="H49" i="170"/>
  <c r="G50" i="170"/>
  <c r="H50" i="170"/>
  <c r="G41" i="171"/>
  <c r="H41" i="171"/>
  <c r="G42" i="171"/>
  <c r="H42" i="171"/>
  <c r="G43" i="171"/>
  <c r="H43" i="171"/>
  <c r="G44" i="171"/>
  <c r="H44" i="171"/>
  <c r="G45" i="171"/>
  <c r="H45" i="171"/>
  <c r="G46" i="171"/>
  <c r="H46" i="171"/>
  <c r="G47" i="171"/>
  <c r="H47" i="171"/>
  <c r="G48" i="171"/>
  <c r="H48" i="171"/>
  <c r="G49" i="171"/>
  <c r="H49" i="171"/>
  <c r="G50" i="171"/>
  <c r="H50" i="171"/>
  <c r="G41" i="129"/>
  <c r="H41" i="129"/>
  <c r="G42" i="129"/>
  <c r="H42" i="129"/>
  <c r="G43" i="129"/>
  <c r="H43" i="129"/>
  <c r="G44" i="129"/>
  <c r="H44" i="129"/>
  <c r="G45" i="129"/>
  <c r="H45" i="129"/>
  <c r="G46" i="129"/>
  <c r="H46" i="129"/>
  <c r="G47" i="129"/>
  <c r="H47" i="129"/>
  <c r="G48" i="129"/>
  <c r="H48" i="129"/>
  <c r="G49" i="129"/>
  <c r="H49" i="129"/>
  <c r="G50" i="129"/>
  <c r="H50" i="129"/>
  <c r="G41" i="130"/>
  <c r="H41" i="130"/>
  <c r="G42" i="130"/>
  <c r="H42" i="130"/>
  <c r="G43" i="130"/>
  <c r="H43" i="130"/>
  <c r="G44" i="130"/>
  <c r="H44" i="130"/>
  <c r="G45" i="130"/>
  <c r="H45" i="130"/>
  <c r="G46" i="130"/>
  <c r="H46" i="130"/>
  <c r="G47" i="130"/>
  <c r="H47" i="130"/>
  <c r="G48" i="130"/>
  <c r="H48" i="130"/>
  <c r="G49" i="130"/>
  <c r="H49" i="130"/>
  <c r="G50" i="130"/>
  <c r="H50" i="130"/>
  <c r="G41" i="131"/>
  <c r="H41" i="131"/>
  <c r="G42" i="131"/>
  <c r="H42" i="131"/>
  <c r="G43" i="131"/>
  <c r="H43" i="131"/>
  <c r="G44" i="131"/>
  <c r="H44" i="131"/>
  <c r="G45" i="131"/>
  <c r="H45" i="131"/>
  <c r="G46" i="131"/>
  <c r="H46" i="131"/>
  <c r="G47" i="131"/>
  <c r="H47" i="131"/>
  <c r="G48" i="131"/>
  <c r="H48" i="131"/>
  <c r="G49" i="131"/>
  <c r="H49" i="131"/>
  <c r="G50" i="131"/>
  <c r="H50" i="131"/>
  <c r="G41" i="42"/>
  <c r="H41" i="42"/>
  <c r="G42" i="42"/>
  <c r="H42" i="42"/>
  <c r="G43" i="42"/>
  <c r="H43" i="42"/>
  <c r="G44" i="42"/>
  <c r="H44" i="42"/>
  <c r="G45" i="42"/>
  <c r="H45" i="42"/>
  <c r="G46" i="42"/>
  <c r="H46" i="42"/>
  <c r="G47" i="42"/>
  <c r="H47" i="42"/>
  <c r="G48" i="42"/>
  <c r="H48" i="42"/>
  <c r="G49" i="42"/>
  <c r="H49" i="42"/>
  <c r="G50" i="42"/>
  <c r="H50" i="42"/>
  <c r="G41" i="40"/>
  <c r="H41" i="40"/>
  <c r="G42" i="40"/>
  <c r="H42" i="40"/>
  <c r="G43" i="40"/>
  <c r="H43" i="40"/>
  <c r="G44" i="40"/>
  <c r="H44" i="40"/>
  <c r="G45" i="40"/>
  <c r="H45" i="40"/>
  <c r="G46" i="40"/>
  <c r="H46" i="40"/>
  <c r="G47" i="40"/>
  <c r="H47" i="40"/>
  <c r="G48" i="40"/>
  <c r="H48" i="40"/>
  <c r="G49" i="40"/>
  <c r="H49" i="40"/>
  <c r="G50" i="40"/>
  <c r="H50" i="40"/>
  <c r="G41" i="41"/>
  <c r="H41" i="41"/>
  <c r="G42" i="41"/>
  <c r="H42" i="41"/>
  <c r="G43" i="41"/>
  <c r="H43" i="41"/>
  <c r="G44" i="41"/>
  <c r="H44" i="41"/>
  <c r="G45" i="41"/>
  <c r="H45" i="41"/>
  <c r="G46" i="41"/>
  <c r="H46" i="41"/>
  <c r="G47" i="41"/>
  <c r="H47" i="41"/>
  <c r="G48" i="41"/>
  <c r="H48" i="41"/>
  <c r="G49" i="41"/>
  <c r="H49" i="41"/>
  <c r="G50" i="41"/>
  <c r="H50" i="41"/>
  <c r="G41" i="162"/>
  <c r="H41" i="162"/>
  <c r="G42" i="162"/>
  <c r="H42" i="162"/>
  <c r="G43" i="162"/>
  <c r="H43" i="162"/>
  <c r="G44" i="162"/>
  <c r="H44" i="162"/>
  <c r="G45" i="162"/>
  <c r="H45" i="162"/>
  <c r="G46" i="162"/>
  <c r="H46" i="162"/>
  <c r="G47" i="162"/>
  <c r="H47" i="162"/>
  <c r="G48" i="162"/>
  <c r="H48" i="162"/>
  <c r="G49" i="162"/>
  <c r="H49" i="162"/>
  <c r="G50" i="162"/>
  <c r="H50" i="162"/>
  <c r="G41" i="175"/>
  <c r="H41" i="175"/>
  <c r="G42" i="175"/>
  <c r="H42" i="175"/>
  <c r="G43" i="175"/>
  <c r="H43" i="175"/>
  <c r="G44" i="175"/>
  <c r="H44" i="175"/>
  <c r="G45" i="175"/>
  <c r="H45" i="175"/>
  <c r="G46" i="175"/>
  <c r="H46" i="175"/>
  <c r="G47" i="175"/>
  <c r="H47" i="175"/>
  <c r="G48" i="175"/>
  <c r="H48" i="175"/>
  <c r="G49" i="175"/>
  <c r="H49" i="175"/>
  <c r="G50" i="175"/>
  <c r="H50" i="175"/>
  <c r="G41" i="193"/>
  <c r="H41" i="193"/>
  <c r="G42" i="193"/>
  <c r="H42" i="193"/>
  <c r="G43" i="193"/>
  <c r="H43" i="193"/>
  <c r="G44" i="193"/>
  <c r="H44" i="193"/>
  <c r="G45" i="193"/>
  <c r="H45" i="193"/>
  <c r="G46" i="193"/>
  <c r="H46" i="193"/>
  <c r="G47" i="193"/>
  <c r="H47" i="193"/>
  <c r="G48" i="193"/>
  <c r="H48" i="193"/>
  <c r="G49" i="193"/>
  <c r="H49" i="193"/>
  <c r="G50" i="193"/>
  <c r="H50" i="193"/>
  <c r="G41" i="196"/>
  <c r="H41" i="196"/>
  <c r="G42" i="196"/>
  <c r="H42" i="196"/>
  <c r="G43" i="196"/>
  <c r="H43" i="196"/>
  <c r="G44" i="196"/>
  <c r="H44" i="196"/>
  <c r="G45" i="196"/>
  <c r="H45" i="196"/>
  <c r="G46" i="196"/>
  <c r="H46" i="196"/>
  <c r="G47" i="196"/>
  <c r="H47" i="196"/>
  <c r="G48" i="196"/>
  <c r="H48" i="196"/>
  <c r="G49" i="196"/>
  <c r="H49" i="196"/>
  <c r="G50" i="196"/>
  <c r="H50" i="196"/>
  <c r="G41" i="77"/>
  <c r="H41" i="77"/>
  <c r="G42" i="77"/>
  <c r="H42" i="77"/>
  <c r="G43" i="77"/>
  <c r="H43" i="77"/>
  <c r="G44" i="77"/>
  <c r="H44" i="77"/>
  <c r="G45" i="77"/>
  <c r="H45" i="77"/>
  <c r="G46" i="77"/>
  <c r="H46" i="77"/>
  <c r="G47" i="77"/>
  <c r="H47" i="77"/>
  <c r="G48" i="77"/>
  <c r="H48" i="77"/>
  <c r="G49" i="77"/>
  <c r="H49" i="77"/>
  <c r="G50" i="77"/>
  <c r="H50" i="77"/>
  <c r="G41" i="48"/>
  <c r="H41" i="48"/>
  <c r="G42" i="48"/>
  <c r="H42" i="48"/>
  <c r="G43" i="48"/>
  <c r="H43" i="48"/>
  <c r="G44" i="48"/>
  <c r="H44" i="48"/>
  <c r="G45" i="48"/>
  <c r="H45" i="48"/>
  <c r="G46" i="48"/>
  <c r="H46" i="48"/>
  <c r="G47" i="48"/>
  <c r="H47" i="48"/>
  <c r="G48" i="48"/>
  <c r="H48" i="48"/>
  <c r="G49" i="48"/>
  <c r="H49" i="48"/>
  <c r="G50" i="48"/>
  <c r="H50" i="48"/>
  <c r="G41" i="49"/>
  <c r="H41" i="49"/>
  <c r="G42" i="49"/>
  <c r="H42" i="49"/>
  <c r="G43" i="49"/>
  <c r="H43" i="49"/>
  <c r="G44" i="49"/>
  <c r="H44" i="49"/>
  <c r="G45" i="49"/>
  <c r="H45" i="49"/>
  <c r="G46" i="49"/>
  <c r="H46" i="49"/>
  <c r="G47" i="49"/>
  <c r="H47" i="49"/>
  <c r="G48" i="49"/>
  <c r="H48" i="49"/>
  <c r="G49" i="49"/>
  <c r="H49" i="49"/>
  <c r="G50" i="49"/>
  <c r="H50" i="49"/>
  <c r="G41" i="164"/>
  <c r="H41" i="164"/>
  <c r="G42" i="164"/>
  <c r="H42" i="164"/>
  <c r="G43" i="164"/>
  <c r="H43" i="164"/>
  <c r="G44" i="164"/>
  <c r="H44" i="164"/>
  <c r="G45" i="164"/>
  <c r="H45" i="164"/>
  <c r="G46" i="164"/>
  <c r="H46" i="164"/>
  <c r="G47" i="164"/>
  <c r="H47" i="164"/>
  <c r="G48" i="164"/>
  <c r="H48" i="164"/>
  <c r="G49" i="164"/>
  <c r="H49" i="164"/>
  <c r="G50" i="164"/>
  <c r="H50" i="164"/>
  <c r="G41" i="166"/>
  <c r="H41" i="166"/>
  <c r="G42" i="166"/>
  <c r="H42" i="166"/>
  <c r="G43" i="166"/>
  <c r="H43" i="166"/>
  <c r="G44" i="166"/>
  <c r="H44" i="166"/>
  <c r="G45" i="166"/>
  <c r="H45" i="166"/>
  <c r="G46" i="166"/>
  <c r="H46" i="166"/>
  <c r="G47" i="166"/>
  <c r="H47" i="166"/>
  <c r="G48" i="166"/>
  <c r="H48" i="166"/>
  <c r="G49" i="166"/>
  <c r="H49" i="166"/>
  <c r="G50" i="166"/>
  <c r="H50" i="166"/>
  <c r="G41" i="165"/>
  <c r="H41" i="165"/>
  <c r="G42" i="165"/>
  <c r="H42" i="165"/>
  <c r="G43" i="165"/>
  <c r="H43" i="165"/>
  <c r="G44" i="165"/>
  <c r="H44" i="165"/>
  <c r="G45" i="165"/>
  <c r="H45" i="165"/>
  <c r="G46" i="165"/>
  <c r="H46" i="165"/>
  <c r="G47" i="165"/>
  <c r="H47" i="165"/>
  <c r="G48" i="165"/>
  <c r="H48" i="165"/>
  <c r="G49" i="165"/>
  <c r="H49" i="165"/>
  <c r="G50" i="165"/>
  <c r="H50" i="165"/>
  <c r="G41" i="13"/>
  <c r="H41" i="13"/>
  <c r="G42" i="13"/>
  <c r="H42" i="13"/>
  <c r="G43" i="13"/>
  <c r="H43" i="13"/>
  <c r="G44" i="13"/>
  <c r="H44" i="13"/>
  <c r="G45" i="13"/>
  <c r="H45" i="13"/>
  <c r="G46" i="13"/>
  <c r="H46" i="13"/>
  <c r="G47" i="13"/>
  <c r="H47" i="13"/>
  <c r="G48" i="13"/>
  <c r="H48" i="13"/>
  <c r="G49" i="13"/>
  <c r="H49" i="13"/>
  <c r="G50" i="13"/>
  <c r="H50" i="13"/>
  <c r="G41" i="15"/>
  <c r="H41" i="15"/>
  <c r="G42" i="15"/>
  <c r="H42" i="15"/>
  <c r="G43" i="15"/>
  <c r="H43" i="15"/>
  <c r="G44" i="15"/>
  <c r="H44" i="15"/>
  <c r="G45" i="15"/>
  <c r="H45" i="15"/>
  <c r="G46" i="15"/>
  <c r="H46" i="15"/>
  <c r="G47" i="15"/>
  <c r="H47" i="15"/>
  <c r="G48" i="15"/>
  <c r="H48" i="15"/>
  <c r="G49" i="15"/>
  <c r="H49" i="15"/>
  <c r="G50" i="15"/>
  <c r="H50" i="15"/>
  <c r="G41" i="17"/>
  <c r="H41" i="17"/>
  <c r="G42" i="17"/>
  <c r="H42" i="17"/>
  <c r="G43" i="17"/>
  <c r="H43" i="17"/>
  <c r="G44" i="17"/>
  <c r="H44" i="17"/>
  <c r="G45" i="17"/>
  <c r="H45" i="17"/>
  <c r="G46" i="17"/>
  <c r="H46" i="17"/>
  <c r="G47" i="17"/>
  <c r="H47" i="17"/>
  <c r="G48" i="17"/>
  <c r="H48" i="17"/>
  <c r="G49" i="17"/>
  <c r="H49" i="17"/>
  <c r="G50" i="17"/>
  <c r="H50" i="17"/>
  <c r="G41" i="239"/>
  <c r="H41" i="239"/>
  <c r="G42" i="239"/>
  <c r="H42" i="239"/>
  <c r="G43" i="239"/>
  <c r="H43" i="239"/>
  <c r="G44" i="239"/>
  <c r="H44" i="239"/>
  <c r="G45" i="239"/>
  <c r="H45" i="239"/>
  <c r="G46" i="239"/>
  <c r="H46" i="239"/>
  <c r="G47" i="239"/>
  <c r="H47" i="239"/>
  <c r="G48" i="239"/>
  <c r="H48" i="239"/>
  <c r="G49" i="239"/>
  <c r="H49" i="239"/>
  <c r="G50" i="239"/>
  <c r="H50" i="239"/>
  <c r="G41" i="108"/>
  <c r="H41" i="108"/>
  <c r="G42" i="108"/>
  <c r="H42" i="108"/>
  <c r="G43" i="108"/>
  <c r="H43" i="108"/>
  <c r="G44" i="108"/>
  <c r="H44" i="108"/>
  <c r="G45" i="108"/>
  <c r="H45" i="108"/>
  <c r="G46" i="108"/>
  <c r="H46" i="108"/>
  <c r="G47" i="108"/>
  <c r="H47" i="108"/>
  <c r="G48" i="108"/>
  <c r="H48" i="108"/>
  <c r="G49" i="108"/>
  <c r="H49" i="108"/>
  <c r="G50" i="108"/>
  <c r="H50" i="108"/>
  <c r="G41" i="109"/>
  <c r="H41" i="109"/>
  <c r="G42" i="109"/>
  <c r="H42" i="109"/>
  <c r="G43" i="109"/>
  <c r="H43" i="109"/>
  <c r="G44" i="109"/>
  <c r="H44" i="109"/>
  <c r="G45" i="109"/>
  <c r="H45" i="109"/>
  <c r="G46" i="109"/>
  <c r="H46" i="109"/>
  <c r="G47" i="109"/>
  <c r="H47" i="109"/>
  <c r="G48" i="109"/>
  <c r="H48" i="109"/>
  <c r="G49" i="109"/>
  <c r="H49" i="109"/>
  <c r="G50" i="109"/>
  <c r="H50" i="109"/>
  <c r="G41" i="152"/>
  <c r="H41" i="152"/>
  <c r="G42" i="152"/>
  <c r="H42" i="152"/>
  <c r="G43" i="152"/>
  <c r="H43" i="152"/>
  <c r="G44" i="152"/>
  <c r="H44" i="152"/>
  <c r="G45" i="152"/>
  <c r="H45" i="152"/>
  <c r="G46" i="152"/>
  <c r="H46" i="152"/>
  <c r="G47" i="152"/>
  <c r="H47" i="152"/>
  <c r="G48" i="152"/>
  <c r="H48" i="152"/>
  <c r="G49" i="152"/>
  <c r="H49" i="152"/>
  <c r="G50" i="152"/>
  <c r="H50" i="152"/>
  <c r="G41" i="153"/>
  <c r="H41" i="153"/>
  <c r="G42" i="153"/>
  <c r="H42" i="153"/>
  <c r="G43" i="153"/>
  <c r="H43" i="153"/>
  <c r="G44" i="153"/>
  <c r="H44" i="153"/>
  <c r="G45" i="153"/>
  <c r="H45" i="153"/>
  <c r="G46" i="153"/>
  <c r="H46" i="153"/>
  <c r="G47" i="153"/>
  <c r="H47" i="153"/>
  <c r="G48" i="153"/>
  <c r="H48" i="153"/>
  <c r="G49" i="153"/>
  <c r="H49" i="153"/>
  <c r="G50" i="153"/>
  <c r="H50" i="153"/>
  <c r="G41" i="105"/>
  <c r="H41" i="105"/>
  <c r="G42" i="105"/>
  <c r="H42" i="105"/>
  <c r="G43" i="105"/>
  <c r="H43" i="105"/>
  <c r="G44" i="105"/>
  <c r="H44" i="105"/>
  <c r="G45" i="105"/>
  <c r="H45" i="105"/>
  <c r="G46" i="105"/>
  <c r="H46" i="105"/>
  <c r="G47" i="105"/>
  <c r="H47" i="105"/>
  <c r="G48" i="105"/>
  <c r="H48" i="105"/>
  <c r="G49" i="105"/>
  <c r="H49" i="105"/>
  <c r="G50" i="105"/>
  <c r="H50" i="105"/>
  <c r="G41" i="219"/>
  <c r="H41" i="219"/>
  <c r="G42" i="219"/>
  <c r="H42" i="219"/>
  <c r="G43" i="219"/>
  <c r="H43" i="219"/>
  <c r="G44" i="219"/>
  <c r="H44" i="219"/>
  <c r="G45" i="219"/>
  <c r="H45" i="219"/>
  <c r="G46" i="219"/>
  <c r="H46" i="219"/>
  <c r="G47" i="219"/>
  <c r="H47" i="219"/>
  <c r="G48" i="219"/>
  <c r="H48" i="219"/>
  <c r="G49" i="219"/>
  <c r="H49" i="219"/>
  <c r="G50" i="219"/>
  <c r="H50" i="219"/>
  <c r="G41" i="217"/>
  <c r="H41" i="217"/>
  <c r="G42" i="217"/>
  <c r="H42" i="217"/>
  <c r="G43" i="217"/>
  <c r="H43" i="217"/>
  <c r="G44" i="217"/>
  <c r="H44" i="217"/>
  <c r="G45" i="217"/>
  <c r="H45" i="217"/>
  <c r="G46" i="217"/>
  <c r="H46" i="217"/>
  <c r="G47" i="217"/>
  <c r="H47" i="217"/>
  <c r="G48" i="217"/>
  <c r="H48" i="217"/>
  <c r="G49" i="217"/>
  <c r="H49" i="217"/>
  <c r="G50" i="217"/>
  <c r="H50" i="217"/>
  <c r="G41" i="172"/>
  <c r="H41" i="172"/>
  <c r="G42" i="172"/>
  <c r="H42" i="172"/>
  <c r="G43" i="172"/>
  <c r="H43" i="172"/>
  <c r="G44" i="172"/>
  <c r="H44" i="172"/>
  <c r="G45" i="172"/>
  <c r="H45" i="172"/>
  <c r="G46" i="172"/>
  <c r="H46" i="172"/>
  <c r="G47" i="172"/>
  <c r="H47" i="172"/>
  <c r="G48" i="172"/>
  <c r="H48" i="172"/>
  <c r="G49" i="172"/>
  <c r="H49" i="172"/>
  <c r="G50" i="172"/>
  <c r="H50" i="172"/>
  <c r="G41" i="118"/>
  <c r="H41" i="118"/>
  <c r="G42" i="118"/>
  <c r="H42" i="118"/>
  <c r="G43" i="118"/>
  <c r="H43" i="118"/>
  <c r="G44" i="118"/>
  <c r="H44" i="118"/>
  <c r="G45" i="118"/>
  <c r="H45" i="118"/>
  <c r="G46" i="118"/>
  <c r="H46" i="118"/>
  <c r="G47" i="118"/>
  <c r="H47" i="118"/>
  <c r="G48" i="118"/>
  <c r="H48" i="118"/>
  <c r="G49" i="118"/>
  <c r="H49" i="118"/>
  <c r="G50" i="118"/>
  <c r="H50" i="118"/>
  <c r="G41" i="234"/>
  <c r="H41" i="234"/>
  <c r="G42" i="234"/>
  <c r="H42" i="234"/>
  <c r="G43" i="234"/>
  <c r="H43" i="234"/>
  <c r="G44" i="234"/>
  <c r="H44" i="234"/>
  <c r="G45" i="234"/>
  <c r="H45" i="234"/>
  <c r="G46" i="234"/>
  <c r="H46" i="234"/>
  <c r="G47" i="234"/>
  <c r="H47" i="234"/>
  <c r="G48" i="234"/>
  <c r="H48" i="234"/>
  <c r="G49" i="234"/>
  <c r="H49" i="234"/>
  <c r="G50" i="234"/>
  <c r="H50" i="234"/>
  <c r="G41" i="94"/>
  <c r="H41" i="94"/>
  <c r="G42" i="94"/>
  <c r="H42" i="94"/>
  <c r="G43" i="94"/>
  <c r="H43" i="94"/>
  <c r="G44" i="94"/>
  <c r="H44" i="94"/>
  <c r="G45" i="94"/>
  <c r="H45" i="94"/>
  <c r="G46" i="94"/>
  <c r="H46" i="94"/>
  <c r="G47" i="94"/>
  <c r="H47" i="94"/>
  <c r="G48" i="94"/>
  <c r="H48" i="94"/>
  <c r="G49" i="94"/>
  <c r="H49" i="94"/>
  <c r="G50" i="94"/>
  <c r="H50" i="94"/>
  <c r="G41" i="98"/>
  <c r="H41" i="98"/>
  <c r="G42" i="98"/>
  <c r="H42" i="98"/>
  <c r="G43" i="98"/>
  <c r="H43" i="98"/>
  <c r="G44" i="98"/>
  <c r="H44" i="98"/>
  <c r="G45" i="98"/>
  <c r="H45" i="98"/>
  <c r="G46" i="98"/>
  <c r="H46" i="98"/>
  <c r="G47" i="98"/>
  <c r="H47" i="98"/>
  <c r="G48" i="98"/>
  <c r="H48" i="98"/>
  <c r="G49" i="98"/>
  <c r="H49" i="98"/>
  <c r="G50" i="98"/>
  <c r="H50" i="98"/>
  <c r="G41" i="95"/>
  <c r="H41" i="95"/>
  <c r="G42" i="95"/>
  <c r="H42" i="95"/>
  <c r="G43" i="95"/>
  <c r="H43" i="95"/>
  <c r="G44" i="95"/>
  <c r="H44" i="95"/>
  <c r="G45" i="95"/>
  <c r="H45" i="95"/>
  <c r="G46" i="95"/>
  <c r="H46" i="95"/>
  <c r="G47" i="95"/>
  <c r="H47" i="95"/>
  <c r="G48" i="95"/>
  <c r="H48" i="95"/>
  <c r="G49" i="95"/>
  <c r="H49" i="95"/>
  <c r="G50" i="95"/>
  <c r="H50" i="95"/>
  <c r="G41" i="97"/>
  <c r="H41" i="97"/>
  <c r="G42" i="97"/>
  <c r="H42" i="97"/>
  <c r="G43" i="97"/>
  <c r="H43" i="97"/>
  <c r="G44" i="97"/>
  <c r="H44" i="97"/>
  <c r="G45" i="97"/>
  <c r="H45" i="97"/>
  <c r="G46" i="97"/>
  <c r="H46" i="97"/>
  <c r="G47" i="97"/>
  <c r="H47" i="97"/>
  <c r="G48" i="97"/>
  <c r="H48" i="97"/>
  <c r="G49" i="97"/>
  <c r="H49" i="97"/>
  <c r="G50" i="97"/>
  <c r="H50" i="97"/>
  <c r="G41" i="122"/>
  <c r="H41" i="122"/>
  <c r="G42" i="122"/>
  <c r="H42" i="122"/>
  <c r="G43" i="122"/>
  <c r="H43" i="122"/>
  <c r="G44" i="122"/>
  <c r="H44" i="122"/>
  <c r="G45" i="122"/>
  <c r="H45" i="122"/>
  <c r="G46" i="122"/>
  <c r="H46" i="122"/>
  <c r="G47" i="122"/>
  <c r="H47" i="122"/>
  <c r="G48" i="122"/>
  <c r="H48" i="122"/>
  <c r="G49" i="122"/>
  <c r="H49" i="122"/>
  <c r="G50" i="122"/>
  <c r="H50" i="122"/>
  <c r="G41" i="123"/>
  <c r="H41" i="123"/>
  <c r="G42" i="123"/>
  <c r="H42" i="123"/>
  <c r="G43" i="123"/>
  <c r="H43" i="123"/>
  <c r="G44" i="123"/>
  <c r="H44" i="123"/>
  <c r="G45" i="123"/>
  <c r="H45" i="123"/>
  <c r="G46" i="123"/>
  <c r="H46" i="123"/>
  <c r="G47" i="123"/>
  <c r="H47" i="123"/>
  <c r="G48" i="123"/>
  <c r="H48" i="123"/>
  <c r="G49" i="123"/>
  <c r="H49" i="123"/>
  <c r="G50" i="123"/>
  <c r="H50" i="123"/>
  <c r="G41" i="117"/>
  <c r="H41" i="117"/>
  <c r="G42" i="117"/>
  <c r="H42" i="117"/>
  <c r="G43" i="117"/>
  <c r="H43" i="117"/>
  <c r="G44" i="117"/>
  <c r="H44" i="117"/>
  <c r="G45" i="117"/>
  <c r="H45" i="117"/>
  <c r="G46" i="117"/>
  <c r="H46" i="117"/>
  <c r="G47" i="117"/>
  <c r="H47" i="117"/>
  <c r="G48" i="117"/>
  <c r="H48" i="117"/>
  <c r="G49" i="117"/>
  <c r="H49" i="117"/>
  <c r="G50" i="117"/>
  <c r="H50" i="117"/>
  <c r="G41" i="106"/>
  <c r="H41" i="106"/>
  <c r="G42" i="106"/>
  <c r="H42" i="106"/>
  <c r="G43" i="106"/>
  <c r="H43" i="106"/>
  <c r="G44" i="106"/>
  <c r="H44" i="106"/>
  <c r="G45" i="106"/>
  <c r="H45" i="106"/>
  <c r="G46" i="106"/>
  <c r="H46" i="106"/>
  <c r="G47" i="106"/>
  <c r="H47" i="106"/>
  <c r="G48" i="106"/>
  <c r="H48" i="106"/>
  <c r="G49" i="106"/>
  <c r="H49" i="106"/>
  <c r="G50" i="106"/>
  <c r="H50" i="106"/>
  <c r="G41" i="107"/>
  <c r="H41" i="107"/>
  <c r="G42" i="107"/>
  <c r="H42" i="107"/>
  <c r="G43" i="107"/>
  <c r="H43" i="107"/>
  <c r="G44" i="107"/>
  <c r="H44" i="107"/>
  <c r="G45" i="107"/>
  <c r="H45" i="107"/>
  <c r="G46" i="107"/>
  <c r="H46" i="107"/>
  <c r="G47" i="107"/>
  <c r="H47" i="107"/>
  <c r="G48" i="107"/>
  <c r="H48" i="107"/>
  <c r="G49" i="107"/>
  <c r="H49" i="107"/>
  <c r="G50" i="107"/>
  <c r="H50" i="107"/>
  <c r="G41" i="216"/>
  <c r="H41" i="216"/>
  <c r="G42" i="216"/>
  <c r="H42" i="216"/>
  <c r="G43" i="216"/>
  <c r="H43" i="216"/>
  <c r="G44" i="216"/>
  <c r="H44" i="216"/>
  <c r="G45" i="216"/>
  <c r="H45" i="216"/>
  <c r="G46" i="216"/>
  <c r="H46" i="216"/>
  <c r="G47" i="216"/>
  <c r="H47" i="216"/>
  <c r="G48" i="216"/>
  <c r="H48" i="216"/>
  <c r="G49" i="216"/>
  <c r="H49" i="216"/>
  <c r="G50" i="216"/>
  <c r="H50" i="216"/>
  <c r="G41" i="192"/>
  <c r="H41" i="192"/>
  <c r="G42" i="192"/>
  <c r="H42" i="192"/>
  <c r="G43" i="192"/>
  <c r="H43" i="192"/>
  <c r="G44" i="192"/>
  <c r="H44" i="192"/>
  <c r="G45" i="192"/>
  <c r="H45" i="192"/>
  <c r="G46" i="192"/>
  <c r="H46" i="192"/>
  <c r="G47" i="192"/>
  <c r="H47" i="192"/>
  <c r="G48" i="192"/>
  <c r="H48" i="192"/>
  <c r="G49" i="192"/>
  <c r="H49" i="192"/>
  <c r="G50" i="192"/>
  <c r="H50" i="192"/>
  <c r="G41" i="218"/>
  <c r="H41" i="218"/>
  <c r="G42" i="218"/>
  <c r="H42" i="218"/>
  <c r="G43" i="218"/>
  <c r="H43" i="218"/>
  <c r="G44" i="218"/>
  <c r="H44" i="218"/>
  <c r="G45" i="218"/>
  <c r="H45" i="218"/>
  <c r="G46" i="218"/>
  <c r="H46" i="218"/>
  <c r="G47" i="218"/>
  <c r="H47" i="218"/>
  <c r="G48" i="218"/>
  <c r="H48" i="218"/>
  <c r="G49" i="218"/>
  <c r="H49" i="218"/>
  <c r="G50" i="218"/>
  <c r="H50" i="218"/>
  <c r="G41" i="236"/>
  <c r="H41" i="236"/>
  <c r="G42" i="236"/>
  <c r="H42" i="236"/>
  <c r="G43" i="236"/>
  <c r="H43" i="236"/>
  <c r="G44" i="236"/>
  <c r="H44" i="236"/>
  <c r="G45" i="236"/>
  <c r="H45" i="236"/>
  <c r="G46" i="236"/>
  <c r="H46" i="236"/>
  <c r="G47" i="236"/>
  <c r="H47" i="236"/>
  <c r="G48" i="236"/>
  <c r="H48" i="236"/>
  <c r="G49" i="236"/>
  <c r="H49" i="236"/>
  <c r="G50" i="236"/>
  <c r="H50" i="236"/>
  <c r="G41" i="183"/>
  <c r="H41" i="183"/>
  <c r="G42" i="183"/>
  <c r="H42" i="183"/>
  <c r="G43" i="183"/>
  <c r="H43" i="183"/>
  <c r="G44" i="183"/>
  <c r="H44" i="183"/>
  <c r="G45" i="183"/>
  <c r="H45" i="183"/>
  <c r="G46" i="183"/>
  <c r="H46" i="183"/>
  <c r="G47" i="183"/>
  <c r="H47" i="183"/>
  <c r="G48" i="183"/>
  <c r="H48" i="183"/>
  <c r="G49" i="183"/>
  <c r="H49" i="183"/>
  <c r="G50" i="183"/>
  <c r="H50" i="183"/>
  <c r="G41" i="184"/>
  <c r="H41" i="184"/>
  <c r="G42" i="184"/>
  <c r="H42" i="184"/>
  <c r="G43" i="184"/>
  <c r="H43" i="184"/>
  <c r="G44" i="184"/>
  <c r="H44" i="184"/>
  <c r="G45" i="184"/>
  <c r="H45" i="184"/>
  <c r="G46" i="184"/>
  <c r="H46" i="184"/>
  <c r="G47" i="184"/>
  <c r="H47" i="184"/>
  <c r="G48" i="184"/>
  <c r="H48" i="184"/>
  <c r="G49" i="184"/>
  <c r="H49" i="184"/>
  <c r="G50" i="184"/>
  <c r="H50" i="184"/>
  <c r="G41" i="55"/>
  <c r="H41" i="55"/>
  <c r="G42" i="55"/>
  <c r="H42" i="55"/>
  <c r="G43" i="55"/>
  <c r="H43" i="55"/>
  <c r="G44" i="55"/>
  <c r="H44" i="55"/>
  <c r="G45" i="55"/>
  <c r="H45" i="55"/>
  <c r="G46" i="55"/>
  <c r="H46" i="55"/>
  <c r="G47" i="55"/>
  <c r="H47" i="55"/>
  <c r="G48" i="55"/>
  <c r="H48" i="55"/>
  <c r="G49" i="55"/>
  <c r="H49" i="55"/>
  <c r="G50" i="55"/>
  <c r="H50" i="55"/>
  <c r="G41" i="56"/>
  <c r="H41" i="56"/>
  <c r="G42" i="56"/>
  <c r="H42" i="56"/>
  <c r="G43" i="56"/>
  <c r="H43" i="56"/>
  <c r="G44" i="56"/>
  <c r="H44" i="56"/>
  <c r="G45" i="56"/>
  <c r="H45" i="56"/>
  <c r="G46" i="56"/>
  <c r="H46" i="56"/>
  <c r="G47" i="56"/>
  <c r="H47" i="56"/>
  <c r="G48" i="56"/>
  <c r="H48" i="56"/>
  <c r="G49" i="56"/>
  <c r="H49" i="56"/>
  <c r="G50" i="56"/>
  <c r="H50" i="56"/>
  <c r="G41" i="124"/>
  <c r="H41" i="124"/>
  <c r="G42" i="124"/>
  <c r="H42" i="124"/>
  <c r="G43" i="124"/>
  <c r="H43" i="124"/>
  <c r="G44" i="124"/>
  <c r="H44" i="124"/>
  <c r="G45" i="124"/>
  <c r="H45" i="124"/>
  <c r="G46" i="124"/>
  <c r="H46" i="124"/>
  <c r="G47" i="124"/>
  <c r="H47" i="124"/>
  <c r="G48" i="124"/>
  <c r="H48" i="124"/>
  <c r="G49" i="124"/>
  <c r="H49" i="124"/>
  <c r="G50" i="124"/>
  <c r="H50" i="124"/>
  <c r="G41" i="69"/>
  <c r="H41" i="69"/>
  <c r="G42" i="69"/>
  <c r="H42" i="69"/>
  <c r="G43" i="69"/>
  <c r="H43" i="69"/>
  <c r="G44" i="69"/>
  <c r="H44" i="69"/>
  <c r="G45" i="69"/>
  <c r="H45" i="69"/>
  <c r="G46" i="69"/>
  <c r="H46" i="69"/>
  <c r="G47" i="69"/>
  <c r="H47" i="69"/>
  <c r="G48" i="69"/>
  <c r="H48" i="69"/>
  <c r="G49" i="69"/>
  <c r="H49" i="69"/>
  <c r="G50" i="69"/>
  <c r="H50" i="69"/>
  <c r="G41" i="71"/>
  <c r="H41" i="71"/>
  <c r="G42" i="71"/>
  <c r="H42" i="71"/>
  <c r="G43" i="71"/>
  <c r="H43" i="71"/>
  <c r="G44" i="71"/>
  <c r="H44" i="71"/>
  <c r="G45" i="71"/>
  <c r="H45" i="71"/>
  <c r="G46" i="71"/>
  <c r="H46" i="71"/>
  <c r="G47" i="71"/>
  <c r="H47" i="71"/>
  <c r="G48" i="71"/>
  <c r="H48" i="71"/>
  <c r="G49" i="71"/>
  <c r="H49" i="71"/>
  <c r="G50" i="71"/>
  <c r="H50" i="71"/>
  <c r="G41" i="70"/>
  <c r="H41" i="70"/>
  <c r="G42" i="70"/>
  <c r="H42" i="70"/>
  <c r="G43" i="70"/>
  <c r="H43" i="70"/>
  <c r="G44" i="70"/>
  <c r="H44" i="70"/>
  <c r="G45" i="70"/>
  <c r="H45" i="70"/>
  <c r="G46" i="70"/>
  <c r="H46" i="70"/>
  <c r="G47" i="70"/>
  <c r="H47" i="70"/>
  <c r="G48" i="70"/>
  <c r="H48" i="70"/>
  <c r="G49" i="70"/>
  <c r="H49" i="70"/>
  <c r="G50" i="70"/>
  <c r="H50" i="70"/>
  <c r="G41" i="142"/>
  <c r="H41" i="142"/>
  <c r="G42" i="142"/>
  <c r="H42" i="142"/>
  <c r="G43" i="142"/>
  <c r="H43" i="142"/>
  <c r="G44" i="142"/>
  <c r="H44" i="142"/>
  <c r="G45" i="142"/>
  <c r="H45" i="142"/>
  <c r="G46" i="142"/>
  <c r="H46" i="142"/>
  <c r="G47" i="142"/>
  <c r="H47" i="142"/>
  <c r="G48" i="142"/>
  <c r="H48" i="142"/>
  <c r="G49" i="142"/>
  <c r="H49" i="142"/>
  <c r="G50" i="142"/>
  <c r="H50" i="142"/>
  <c r="G41" i="143"/>
  <c r="H41" i="143"/>
  <c r="G42" i="143"/>
  <c r="H42" i="143"/>
  <c r="G43" i="143"/>
  <c r="H43" i="143"/>
  <c r="G44" i="143"/>
  <c r="H44" i="143"/>
  <c r="G45" i="143"/>
  <c r="H45" i="143"/>
  <c r="G46" i="143"/>
  <c r="H46" i="143"/>
  <c r="G47" i="143"/>
  <c r="H47" i="143"/>
  <c r="G48" i="143"/>
  <c r="H48" i="143"/>
  <c r="G49" i="143"/>
  <c r="H49" i="143"/>
  <c r="G50" i="143"/>
  <c r="H50" i="143"/>
  <c r="G41" i="104"/>
  <c r="H41" i="104"/>
  <c r="G42" i="104"/>
  <c r="H42" i="104"/>
  <c r="G43" i="104"/>
  <c r="H43" i="104"/>
  <c r="G44" i="104"/>
  <c r="H44" i="104"/>
  <c r="G45" i="104"/>
  <c r="H45" i="104"/>
  <c r="G46" i="104"/>
  <c r="H46" i="104"/>
  <c r="G47" i="104"/>
  <c r="H47" i="104"/>
  <c r="G48" i="104"/>
  <c r="H48" i="104"/>
  <c r="G49" i="104"/>
  <c r="H49" i="104"/>
  <c r="G50" i="104"/>
  <c r="H50" i="104"/>
  <c r="G41" i="221"/>
  <c r="H41" i="221"/>
  <c r="G42" i="221"/>
  <c r="H42" i="221"/>
  <c r="G43" i="221"/>
  <c r="H43" i="221"/>
  <c r="G44" i="221"/>
  <c r="H44" i="221"/>
  <c r="G45" i="221"/>
  <c r="H45" i="221"/>
  <c r="G46" i="221"/>
  <c r="H46" i="221"/>
  <c r="G47" i="221"/>
  <c r="H47" i="221"/>
  <c r="G48" i="221"/>
  <c r="H48" i="221"/>
  <c r="G49" i="221"/>
  <c r="H49" i="221"/>
  <c r="G50" i="221"/>
  <c r="H50" i="221"/>
  <c r="G41" i="119"/>
  <c r="H41" i="119"/>
  <c r="G42" i="119"/>
  <c r="H42" i="119"/>
  <c r="G43" i="119"/>
  <c r="H43" i="119"/>
  <c r="G44" i="119"/>
  <c r="H44" i="119"/>
  <c r="G45" i="119"/>
  <c r="H45" i="119"/>
  <c r="G46" i="119"/>
  <c r="H46" i="119"/>
  <c r="G47" i="119"/>
  <c r="H47" i="119"/>
  <c r="G48" i="119"/>
  <c r="H48" i="119"/>
  <c r="G49" i="119"/>
  <c r="H49" i="119"/>
  <c r="G50" i="119"/>
  <c r="H50" i="119"/>
  <c r="G41" i="54"/>
  <c r="H41" i="54"/>
  <c r="G42" i="54"/>
  <c r="H42" i="54"/>
  <c r="G43" i="54"/>
  <c r="H43" i="54"/>
  <c r="G44" i="54"/>
  <c r="H44" i="54"/>
  <c r="G45" i="54"/>
  <c r="H45" i="54"/>
  <c r="G46" i="54"/>
  <c r="H46" i="54"/>
  <c r="G47" i="54"/>
  <c r="H47" i="54"/>
  <c r="G48" i="54"/>
  <c r="H48" i="54"/>
  <c r="G49" i="54"/>
  <c r="H49" i="54"/>
  <c r="G50" i="54"/>
  <c r="H50" i="54"/>
  <c r="G41" i="177"/>
  <c r="H41" i="177"/>
  <c r="G42" i="177"/>
  <c r="H42" i="177"/>
  <c r="G43" i="177"/>
  <c r="H43" i="177"/>
  <c r="G44" i="177"/>
  <c r="H44" i="177"/>
  <c r="G45" i="177"/>
  <c r="H45" i="177"/>
  <c r="G46" i="177"/>
  <c r="H46" i="177"/>
  <c r="G47" i="177"/>
  <c r="H47" i="177"/>
  <c r="G48" i="177"/>
  <c r="H48" i="177"/>
  <c r="G49" i="177"/>
  <c r="H49" i="177"/>
  <c r="G50" i="177"/>
  <c r="H50" i="177"/>
  <c r="G41" i="213"/>
  <c r="H41" i="213"/>
  <c r="G42" i="213"/>
  <c r="H42" i="213"/>
  <c r="G43" i="213"/>
  <c r="H43" i="213"/>
  <c r="G44" i="213"/>
  <c r="H44" i="213"/>
  <c r="G45" i="213"/>
  <c r="H45" i="213"/>
  <c r="G46" i="213"/>
  <c r="H46" i="213"/>
  <c r="G47" i="213"/>
  <c r="H47" i="213"/>
  <c r="G48" i="213"/>
  <c r="H48" i="213"/>
  <c r="G49" i="213"/>
  <c r="H49" i="213"/>
  <c r="G50" i="213"/>
  <c r="H50" i="213"/>
  <c r="G41" i="214"/>
  <c r="H41" i="214"/>
  <c r="G42" i="214"/>
  <c r="H42" i="214"/>
  <c r="G43" i="214"/>
  <c r="H43" i="214"/>
  <c r="G44" i="214"/>
  <c r="H44" i="214"/>
  <c r="G45" i="214"/>
  <c r="H45" i="214"/>
  <c r="G46" i="214"/>
  <c r="H46" i="214"/>
  <c r="G47" i="214"/>
  <c r="H47" i="214"/>
  <c r="G48" i="214"/>
  <c r="H48" i="214"/>
  <c r="G49" i="214"/>
  <c r="H49" i="214"/>
  <c r="G50" i="214"/>
  <c r="H50" i="214"/>
  <c r="G41" i="181"/>
  <c r="H41" i="181"/>
  <c r="G42" i="181"/>
  <c r="H42" i="181"/>
  <c r="G43" i="181"/>
  <c r="H43" i="181"/>
  <c r="G44" i="181"/>
  <c r="H44" i="181"/>
  <c r="G45" i="181"/>
  <c r="H45" i="181"/>
  <c r="G46" i="181"/>
  <c r="H46" i="181"/>
  <c r="G47" i="181"/>
  <c r="H47" i="181"/>
  <c r="G48" i="181"/>
  <c r="H48" i="181"/>
  <c r="G49" i="181"/>
  <c r="H49" i="181"/>
  <c r="G50" i="181"/>
  <c r="H50" i="181"/>
  <c r="G41" i="3"/>
  <c r="H41" i="3"/>
  <c r="G42" i="3"/>
  <c r="H42" i="3"/>
  <c r="G43" i="3"/>
  <c r="H43" i="3"/>
  <c r="G44" i="3"/>
  <c r="H44" i="3"/>
  <c r="G45" i="3"/>
  <c r="H45" i="3"/>
  <c r="G46" i="3"/>
  <c r="H46" i="3"/>
  <c r="G47" i="3"/>
  <c r="H47" i="3"/>
  <c r="G48" i="3"/>
  <c r="H48" i="3"/>
  <c r="G49" i="3"/>
  <c r="H49" i="3"/>
  <c r="G50" i="3"/>
  <c r="H50" i="3"/>
  <c r="G41" i="189"/>
  <c r="H41" i="189"/>
  <c r="G42" i="189"/>
  <c r="H42" i="189"/>
  <c r="G43" i="189"/>
  <c r="H43" i="189"/>
  <c r="G44" i="189"/>
  <c r="H44" i="189"/>
  <c r="G45" i="189"/>
  <c r="H45" i="189"/>
  <c r="G46" i="189"/>
  <c r="H46" i="189"/>
  <c r="G47" i="189"/>
  <c r="H47" i="189"/>
  <c r="G48" i="189"/>
  <c r="H48" i="189"/>
  <c r="G49" i="189"/>
  <c r="H49" i="189"/>
  <c r="G50" i="189"/>
  <c r="H50" i="189"/>
  <c r="G41" i="100"/>
  <c r="H41" i="100"/>
  <c r="G42" i="100"/>
  <c r="H42" i="100"/>
  <c r="G43" i="100"/>
  <c r="H43" i="100"/>
  <c r="G44" i="100"/>
  <c r="H44" i="100"/>
  <c r="G45" i="100"/>
  <c r="H45" i="100"/>
  <c r="G46" i="100"/>
  <c r="H46" i="100"/>
  <c r="G47" i="100"/>
  <c r="H47" i="100"/>
  <c r="G48" i="100"/>
  <c r="H48" i="100"/>
  <c r="G49" i="100"/>
  <c r="H49" i="100"/>
  <c r="G50" i="100"/>
  <c r="H50" i="100"/>
  <c r="G41" i="102"/>
  <c r="H41" i="102"/>
  <c r="G42" i="102"/>
  <c r="H42" i="102"/>
  <c r="G43" i="102"/>
  <c r="H43" i="102"/>
  <c r="G44" i="102"/>
  <c r="H44" i="102"/>
  <c r="G45" i="102"/>
  <c r="H45" i="102"/>
  <c r="G46" i="102"/>
  <c r="H46" i="102"/>
  <c r="G47" i="102"/>
  <c r="H47" i="102"/>
  <c r="G48" i="102"/>
  <c r="H48" i="102"/>
  <c r="G49" i="102"/>
  <c r="H49" i="102"/>
  <c r="G50" i="102"/>
  <c r="H50" i="102"/>
  <c r="G41" i="156"/>
  <c r="H41" i="156"/>
  <c r="G42" i="156"/>
  <c r="H42" i="156"/>
  <c r="G43" i="156"/>
  <c r="H43" i="156"/>
  <c r="G44" i="156"/>
  <c r="H44" i="156"/>
  <c r="G45" i="156"/>
  <c r="H45" i="156"/>
  <c r="G46" i="156"/>
  <c r="H46" i="156"/>
  <c r="G47" i="156"/>
  <c r="H47" i="156"/>
  <c r="G48" i="156"/>
  <c r="H48" i="156"/>
  <c r="G49" i="156"/>
  <c r="H49" i="156"/>
  <c r="G50" i="156"/>
  <c r="H50" i="156"/>
  <c r="G41" i="101"/>
  <c r="H41" i="101"/>
  <c r="G42" i="101"/>
  <c r="H42" i="101"/>
  <c r="G43" i="101"/>
  <c r="H43" i="101"/>
  <c r="G44" i="101"/>
  <c r="H44" i="101"/>
  <c r="G45" i="101"/>
  <c r="H45" i="101"/>
  <c r="G46" i="101"/>
  <c r="H46" i="101"/>
  <c r="G47" i="101"/>
  <c r="H47" i="101"/>
  <c r="G48" i="101"/>
  <c r="H48" i="101"/>
  <c r="G49" i="101"/>
  <c r="H49" i="101"/>
  <c r="G50" i="101"/>
  <c r="H50" i="101"/>
  <c r="G41" i="167"/>
  <c r="H41" i="167"/>
  <c r="G42" i="167"/>
  <c r="H42" i="167"/>
  <c r="G43" i="167"/>
  <c r="H43" i="167"/>
  <c r="G44" i="167"/>
  <c r="H44" i="167"/>
  <c r="G45" i="167"/>
  <c r="H45" i="167"/>
  <c r="G46" i="167"/>
  <c r="H46" i="167"/>
  <c r="G47" i="167"/>
  <c r="H47" i="167"/>
  <c r="G48" i="167"/>
  <c r="H48" i="167"/>
  <c r="G49" i="167"/>
  <c r="H49" i="167"/>
  <c r="G50" i="167"/>
  <c r="H50" i="167"/>
  <c r="G41" i="169"/>
  <c r="H41" i="169"/>
  <c r="G42" i="169"/>
  <c r="H42" i="169"/>
  <c r="G43" i="169"/>
  <c r="H43" i="169"/>
  <c r="G44" i="169"/>
  <c r="H44" i="169"/>
  <c r="G45" i="169"/>
  <c r="H45" i="169"/>
  <c r="G46" i="169"/>
  <c r="H46" i="169"/>
  <c r="G47" i="169"/>
  <c r="H47" i="169"/>
  <c r="G48" i="169"/>
  <c r="H48" i="169"/>
  <c r="G49" i="169"/>
  <c r="H49" i="169"/>
  <c r="G50" i="169"/>
  <c r="H50" i="169"/>
  <c r="G41" i="185"/>
  <c r="H41" i="185"/>
  <c r="G42" i="185"/>
  <c r="H42" i="185"/>
  <c r="G43" i="185"/>
  <c r="H43" i="185"/>
  <c r="G44" i="185"/>
  <c r="H44" i="185"/>
  <c r="G45" i="185"/>
  <c r="H45" i="185"/>
  <c r="G46" i="185"/>
  <c r="H46" i="185"/>
  <c r="G47" i="185"/>
  <c r="H47" i="185"/>
  <c r="G48" i="185"/>
  <c r="H48" i="185"/>
  <c r="G49" i="185"/>
  <c r="H49" i="185"/>
  <c r="G50" i="185"/>
  <c r="H50" i="185"/>
  <c r="G41" i="65"/>
  <c r="H41" i="65"/>
  <c r="G42" i="65"/>
  <c r="H42" i="65"/>
  <c r="G43" i="65"/>
  <c r="H43" i="65"/>
  <c r="G44" i="65"/>
  <c r="H44" i="65"/>
  <c r="G45" i="65"/>
  <c r="H45" i="65"/>
  <c r="G46" i="65"/>
  <c r="H46" i="65"/>
  <c r="G47" i="65"/>
  <c r="H47" i="65"/>
  <c r="G48" i="65"/>
  <c r="H48" i="65"/>
  <c r="G49" i="65"/>
  <c r="H49" i="65"/>
  <c r="G50" i="65"/>
  <c r="H50" i="65"/>
  <c r="G41" i="67"/>
  <c r="H41" i="67"/>
  <c r="G42" i="67"/>
  <c r="H42" i="67"/>
  <c r="G43" i="67"/>
  <c r="H43" i="67"/>
  <c r="G44" i="67"/>
  <c r="H44" i="67"/>
  <c r="G45" i="67"/>
  <c r="H45" i="67"/>
  <c r="G46" i="67"/>
  <c r="H46" i="67"/>
  <c r="G47" i="67"/>
  <c r="H47" i="67"/>
  <c r="G48" i="67"/>
  <c r="H48" i="67"/>
  <c r="G49" i="67"/>
  <c r="H49" i="67"/>
  <c r="G50" i="67"/>
  <c r="H50" i="67"/>
  <c r="G41" i="68"/>
  <c r="H41" i="68"/>
  <c r="G42" i="68"/>
  <c r="H42" i="68"/>
  <c r="G43" i="68"/>
  <c r="H43" i="68"/>
  <c r="G44" i="68"/>
  <c r="H44" i="68"/>
  <c r="G45" i="68"/>
  <c r="H45" i="68"/>
  <c r="G46" i="68"/>
  <c r="H46" i="68"/>
  <c r="G47" i="68"/>
  <c r="H47" i="68"/>
  <c r="G48" i="68"/>
  <c r="H48" i="68"/>
  <c r="G49" i="68"/>
  <c r="H49" i="68"/>
  <c r="G50" i="68"/>
  <c r="H50" i="68"/>
  <c r="G41" i="125"/>
  <c r="H41" i="125"/>
  <c r="G42" i="125"/>
  <c r="H42" i="125"/>
  <c r="G43" i="125"/>
  <c r="H43" i="125"/>
  <c r="G44" i="125"/>
  <c r="H44" i="125"/>
  <c r="G45" i="125"/>
  <c r="H45" i="125"/>
  <c r="G46" i="125"/>
  <c r="H46" i="125"/>
  <c r="G47" i="125"/>
  <c r="H47" i="125"/>
  <c r="G48" i="125"/>
  <c r="H48" i="125"/>
  <c r="G49" i="125"/>
  <c r="H49" i="125"/>
  <c r="G50" i="125"/>
  <c r="H50" i="125"/>
  <c r="G41" i="126"/>
  <c r="H41" i="126"/>
  <c r="G42" i="126"/>
  <c r="H42" i="126"/>
  <c r="G43" i="126"/>
  <c r="H43" i="126"/>
  <c r="G44" i="126"/>
  <c r="H44" i="126"/>
  <c r="G45" i="126"/>
  <c r="H45" i="126"/>
  <c r="G46" i="126"/>
  <c r="H46" i="126"/>
  <c r="G47" i="126"/>
  <c r="H47" i="126"/>
  <c r="G48" i="126"/>
  <c r="H48" i="126"/>
  <c r="G49" i="126"/>
  <c r="H49" i="126"/>
  <c r="G50" i="126"/>
  <c r="H50" i="126"/>
  <c r="G41" i="174"/>
  <c r="H41" i="174"/>
  <c r="G42" i="174"/>
  <c r="H42" i="174"/>
  <c r="G43" i="174"/>
  <c r="H43" i="174"/>
  <c r="G44" i="174"/>
  <c r="H44" i="174"/>
  <c r="G45" i="174"/>
  <c r="H45" i="174"/>
  <c r="G46" i="174"/>
  <c r="H46" i="174"/>
  <c r="G47" i="174"/>
  <c r="H47" i="174"/>
  <c r="G48" i="174"/>
  <c r="H48" i="174"/>
  <c r="G49" i="174"/>
  <c r="H49" i="174"/>
  <c r="G50" i="174"/>
  <c r="H50" i="174"/>
  <c r="G41" i="240"/>
  <c r="H41" i="240"/>
  <c r="G42" i="240"/>
  <c r="H42" i="240"/>
  <c r="G43" i="240"/>
  <c r="H43" i="240"/>
  <c r="G44" i="240"/>
  <c r="H44" i="240"/>
  <c r="G45" i="240"/>
  <c r="H45" i="240"/>
  <c r="G46" i="240"/>
  <c r="H46" i="240"/>
  <c r="G47" i="240"/>
  <c r="H47" i="240"/>
  <c r="G48" i="240"/>
  <c r="H48" i="240"/>
  <c r="G49" i="240"/>
  <c r="H49" i="240"/>
  <c r="G50" i="240"/>
  <c r="H50" i="240"/>
  <c r="G41" i="52"/>
  <c r="H41" i="52"/>
  <c r="G42" i="52"/>
  <c r="H42" i="52"/>
  <c r="G43" i="52"/>
  <c r="H43" i="52"/>
  <c r="G44" i="52"/>
  <c r="H44" i="52"/>
  <c r="G45" i="52"/>
  <c r="H45" i="52"/>
  <c r="G46" i="52"/>
  <c r="H46" i="52"/>
  <c r="G47" i="52"/>
  <c r="H47" i="52"/>
  <c r="G48" i="52"/>
  <c r="H48" i="52"/>
  <c r="G49" i="52"/>
  <c r="H49" i="52"/>
  <c r="G50" i="52"/>
  <c r="H50" i="52"/>
  <c r="G41" i="53"/>
  <c r="H41" i="53"/>
  <c r="G42" i="53"/>
  <c r="H42" i="53"/>
  <c r="G43" i="53"/>
  <c r="H43" i="53"/>
  <c r="G44" i="53"/>
  <c r="H44" i="53"/>
  <c r="G45" i="53"/>
  <c r="H45" i="53"/>
  <c r="G46" i="53"/>
  <c r="H46" i="53"/>
  <c r="G47" i="53"/>
  <c r="H47" i="53"/>
  <c r="G48" i="53"/>
  <c r="H48" i="53"/>
  <c r="G49" i="53"/>
  <c r="H49" i="53"/>
  <c r="G50" i="53"/>
  <c r="H50" i="53"/>
  <c r="G41" i="182"/>
  <c r="H41" i="182"/>
  <c r="G42" i="182"/>
  <c r="H42" i="182"/>
  <c r="G43" i="182"/>
  <c r="H43" i="182"/>
  <c r="G44" i="182"/>
  <c r="H44" i="182"/>
  <c r="G45" i="182"/>
  <c r="H45" i="182"/>
  <c r="G46" i="182"/>
  <c r="H46" i="182"/>
  <c r="G47" i="182"/>
  <c r="H47" i="182"/>
  <c r="G48" i="182"/>
  <c r="H48" i="182"/>
  <c r="G49" i="182"/>
  <c r="H49" i="182"/>
  <c r="G50" i="182"/>
  <c r="H50" i="182"/>
  <c r="G41" i="132"/>
  <c r="H41" i="132"/>
  <c r="G42" i="132"/>
  <c r="H42" i="132"/>
  <c r="G43" i="132"/>
  <c r="H43" i="132"/>
  <c r="G44" i="132"/>
  <c r="H44" i="132"/>
  <c r="G45" i="132"/>
  <c r="H45" i="132"/>
  <c r="G46" i="132"/>
  <c r="H46" i="132"/>
  <c r="G47" i="132"/>
  <c r="H47" i="132"/>
  <c r="G48" i="132"/>
  <c r="H48" i="132"/>
  <c r="G49" i="132"/>
  <c r="H49" i="132"/>
  <c r="G50" i="132"/>
  <c r="H50" i="132"/>
  <c r="G41" i="178"/>
  <c r="H41" i="178"/>
  <c r="G42" i="178"/>
  <c r="H42" i="178"/>
  <c r="G43" i="178"/>
  <c r="H43" i="178"/>
  <c r="G44" i="178"/>
  <c r="H44" i="178"/>
  <c r="G45" i="178"/>
  <c r="H45" i="178"/>
  <c r="G46" i="178"/>
  <c r="H46" i="178"/>
  <c r="G47" i="178"/>
  <c r="H47" i="178"/>
  <c r="G48" i="178"/>
  <c r="H48" i="178"/>
  <c r="G49" i="178"/>
  <c r="H49" i="178"/>
  <c r="G50" i="178"/>
  <c r="H50" i="178"/>
  <c r="G41" i="222"/>
  <c r="H41" i="222"/>
  <c r="G42" i="222"/>
  <c r="H42" i="222"/>
  <c r="G43" i="222"/>
  <c r="H43" i="222"/>
  <c r="G44" i="222"/>
  <c r="H44" i="222"/>
  <c r="G45" i="222"/>
  <c r="H45" i="222"/>
  <c r="G46" i="222"/>
  <c r="H46" i="222"/>
  <c r="G47" i="222"/>
  <c r="H47" i="222"/>
  <c r="G48" i="222"/>
  <c r="H48" i="222"/>
  <c r="G49" i="222"/>
  <c r="H49" i="222"/>
  <c r="G50" i="222"/>
  <c r="H50" i="222"/>
  <c r="G41" i="60"/>
  <c r="H41" i="60"/>
  <c r="G42" i="60"/>
  <c r="H42" i="60"/>
  <c r="G43" i="60"/>
  <c r="H43" i="60"/>
  <c r="G44" i="60"/>
  <c r="H44" i="60"/>
  <c r="G45" i="60"/>
  <c r="H45" i="60"/>
  <c r="G46" i="60"/>
  <c r="H46" i="60"/>
  <c r="G47" i="60"/>
  <c r="H47" i="60"/>
  <c r="G48" i="60"/>
  <c r="H48" i="60"/>
  <c r="G49" i="60"/>
  <c r="H49" i="60"/>
  <c r="G50" i="60"/>
  <c r="H50" i="60"/>
  <c r="G41" i="74"/>
  <c r="H41" i="74"/>
  <c r="G42" i="74"/>
  <c r="H42" i="74"/>
  <c r="G43" i="74"/>
  <c r="H43" i="74"/>
  <c r="G44" i="74"/>
  <c r="H44" i="74"/>
  <c r="G45" i="74"/>
  <c r="H45" i="74"/>
  <c r="G46" i="74"/>
  <c r="H46" i="74"/>
  <c r="G47" i="74"/>
  <c r="H47" i="74"/>
  <c r="G48" i="74"/>
  <c r="H48" i="74"/>
  <c r="G49" i="74"/>
  <c r="H49" i="74"/>
  <c r="G50" i="74"/>
  <c r="H50" i="74"/>
  <c r="G41" i="223"/>
  <c r="H41" i="223"/>
  <c r="G42" i="223"/>
  <c r="H42" i="223"/>
  <c r="G43" i="223"/>
  <c r="H43" i="223"/>
  <c r="G44" i="223"/>
  <c r="H44" i="223"/>
  <c r="G45" i="223"/>
  <c r="H45" i="223"/>
  <c r="G46" i="223"/>
  <c r="H46" i="223"/>
  <c r="G47" i="223"/>
  <c r="H47" i="223"/>
  <c r="G48" i="223"/>
  <c r="H48" i="223"/>
  <c r="G49" i="223"/>
  <c r="H49" i="223"/>
  <c r="G50" i="223"/>
  <c r="H50" i="223"/>
  <c r="G41" i="235"/>
  <c r="H41" i="235"/>
  <c r="G42" i="235"/>
  <c r="H42" i="235"/>
  <c r="G43" i="235"/>
  <c r="H43" i="235"/>
  <c r="G44" i="235"/>
  <c r="H44" i="235"/>
  <c r="G45" i="235"/>
  <c r="H45" i="235"/>
  <c r="G46" i="235"/>
  <c r="H46" i="235"/>
  <c r="G47" i="235"/>
  <c r="H47" i="235"/>
  <c r="G48" i="235"/>
  <c r="H48" i="235"/>
  <c r="G49" i="235"/>
  <c r="H49" i="235"/>
  <c r="G50" i="235"/>
  <c r="H50" i="235"/>
  <c r="G41" i="226"/>
  <c r="H41" i="226"/>
  <c r="G42" i="226"/>
  <c r="H42" i="226"/>
  <c r="G43" i="226"/>
  <c r="H43" i="226"/>
  <c r="G44" i="226"/>
  <c r="H44" i="226"/>
  <c r="G45" i="226"/>
  <c r="H45" i="226"/>
  <c r="G46" i="226"/>
  <c r="H46" i="226"/>
  <c r="G47" i="226"/>
  <c r="H47" i="226"/>
  <c r="G48" i="226"/>
  <c r="H48" i="226"/>
  <c r="G49" i="226"/>
  <c r="H49" i="226"/>
  <c r="G50" i="226"/>
  <c r="H50" i="226"/>
  <c r="G41" i="62"/>
  <c r="H41" i="62"/>
  <c r="G42" i="62"/>
  <c r="H42" i="62"/>
  <c r="G43" i="62"/>
  <c r="H43" i="62"/>
  <c r="G44" i="62"/>
  <c r="H44" i="62"/>
  <c r="G45" i="62"/>
  <c r="H45" i="62"/>
  <c r="G46" i="62"/>
  <c r="H46" i="62"/>
  <c r="G47" i="62"/>
  <c r="H47" i="62"/>
  <c r="G48" i="62"/>
  <c r="H48" i="62"/>
  <c r="G49" i="62"/>
  <c r="H49" i="62"/>
  <c r="G50" i="62"/>
  <c r="H50" i="62"/>
  <c r="G41" i="121"/>
  <c r="H41" i="121"/>
  <c r="G42" i="121"/>
  <c r="H42" i="121"/>
  <c r="G43" i="121"/>
  <c r="H43" i="121"/>
  <c r="G44" i="121"/>
  <c r="H44" i="121"/>
  <c r="G45" i="121"/>
  <c r="H45" i="121"/>
  <c r="G46" i="121"/>
  <c r="H46" i="121"/>
  <c r="G47" i="121"/>
  <c r="H47" i="121"/>
  <c r="G48" i="121"/>
  <c r="H48" i="121"/>
  <c r="G49" i="121"/>
  <c r="H49" i="121"/>
  <c r="G50" i="121"/>
  <c r="H50" i="121"/>
  <c r="G41" i="190"/>
  <c r="H41" i="190"/>
  <c r="G42" i="190"/>
  <c r="H42" i="190"/>
  <c r="G43" i="190"/>
  <c r="H43" i="190"/>
  <c r="G44" i="190"/>
  <c r="H44" i="190"/>
  <c r="G45" i="190"/>
  <c r="H45" i="190"/>
  <c r="G46" i="190"/>
  <c r="H46" i="190"/>
  <c r="G47" i="190"/>
  <c r="H47" i="190"/>
  <c r="G48" i="190"/>
  <c r="H48" i="190"/>
  <c r="G49" i="190"/>
  <c r="H49" i="190"/>
  <c r="G50" i="190"/>
  <c r="H50" i="190"/>
  <c r="G41" i="225"/>
  <c r="H41" i="225"/>
  <c r="G42" i="225"/>
  <c r="H42" i="225"/>
  <c r="G43" i="225"/>
  <c r="H43" i="225"/>
  <c r="G44" i="225"/>
  <c r="H44" i="225"/>
  <c r="G45" i="225"/>
  <c r="H45" i="225"/>
  <c r="G46" i="225"/>
  <c r="H46" i="225"/>
  <c r="G47" i="225"/>
  <c r="H47" i="225"/>
  <c r="G48" i="225"/>
  <c r="H48" i="225"/>
  <c r="G49" i="225"/>
  <c r="H49" i="225"/>
  <c r="G50" i="225"/>
  <c r="H50" i="225"/>
  <c r="G41" i="180"/>
  <c r="H41" i="180"/>
  <c r="G42" i="180"/>
  <c r="H42" i="180"/>
  <c r="G43" i="180"/>
  <c r="H43" i="180"/>
  <c r="G44" i="180"/>
  <c r="H44" i="180"/>
  <c r="G45" i="180"/>
  <c r="H45" i="180"/>
  <c r="G46" i="180"/>
  <c r="H46" i="180"/>
  <c r="G47" i="180"/>
  <c r="H47" i="180"/>
  <c r="G48" i="180"/>
  <c r="H48" i="180"/>
  <c r="G49" i="180"/>
  <c r="H49" i="180"/>
  <c r="G50" i="180"/>
  <c r="H50" i="180"/>
  <c r="G41" i="208"/>
  <c r="H41" i="208"/>
  <c r="G42" i="208"/>
  <c r="H42" i="208"/>
  <c r="G43" i="208"/>
  <c r="H43" i="208"/>
  <c r="G44" i="208"/>
  <c r="H44" i="208"/>
  <c r="G45" i="208"/>
  <c r="H45" i="208"/>
  <c r="G46" i="208"/>
  <c r="H46" i="208"/>
  <c r="G47" i="208"/>
  <c r="H47" i="208"/>
  <c r="G48" i="208"/>
  <c r="H48" i="208"/>
  <c r="G49" i="208"/>
  <c r="H49" i="208"/>
  <c r="G50" i="208"/>
  <c r="H50" i="208"/>
  <c r="G41" i="209"/>
  <c r="H41" i="209"/>
  <c r="G42" i="209"/>
  <c r="H42" i="209"/>
  <c r="G43" i="209"/>
  <c r="H43" i="209"/>
  <c r="G44" i="209"/>
  <c r="H44" i="209"/>
  <c r="G45" i="209"/>
  <c r="H45" i="209"/>
  <c r="G46" i="209"/>
  <c r="H46" i="209"/>
  <c r="G47" i="209"/>
  <c r="H47" i="209"/>
  <c r="G48" i="209"/>
  <c r="H48" i="209"/>
  <c r="G49" i="209"/>
  <c r="H49" i="209"/>
  <c r="G50" i="209"/>
  <c r="H50" i="209"/>
  <c r="G41" i="187"/>
  <c r="H41" i="187"/>
  <c r="G42" i="187"/>
  <c r="H42" i="187"/>
  <c r="G43" i="187"/>
  <c r="H43" i="187"/>
  <c r="G44" i="187"/>
  <c r="H44" i="187"/>
  <c r="G45" i="187"/>
  <c r="H45" i="187"/>
  <c r="G46" i="187"/>
  <c r="H46" i="187"/>
  <c r="G47" i="187"/>
  <c r="H47" i="187"/>
  <c r="G48" i="187"/>
  <c r="H48" i="187"/>
  <c r="G49" i="187"/>
  <c r="H49" i="187"/>
  <c r="G50" i="187"/>
  <c r="H50" i="187"/>
  <c r="G41" i="110"/>
  <c r="H41" i="110"/>
  <c r="G42" i="110"/>
  <c r="H42" i="110"/>
  <c r="G43" i="110"/>
  <c r="H43" i="110"/>
  <c r="G44" i="110"/>
  <c r="H44" i="110"/>
  <c r="G45" i="110"/>
  <c r="H45" i="110"/>
  <c r="G46" i="110"/>
  <c r="H46" i="110"/>
  <c r="G47" i="110"/>
  <c r="H47" i="110"/>
  <c r="G48" i="110"/>
  <c r="H48" i="110"/>
  <c r="G49" i="110"/>
  <c r="H49" i="110"/>
  <c r="G50" i="110"/>
  <c r="H50" i="110"/>
  <c r="G41" i="111"/>
  <c r="H41" i="111"/>
  <c r="G42" i="111"/>
  <c r="H42" i="111"/>
  <c r="G43" i="111"/>
  <c r="H43" i="111"/>
  <c r="G44" i="111"/>
  <c r="H44" i="111"/>
  <c r="G45" i="111"/>
  <c r="H45" i="111"/>
  <c r="G46" i="111"/>
  <c r="H46" i="111"/>
  <c r="G47" i="111"/>
  <c r="H47" i="111"/>
  <c r="G48" i="111"/>
  <c r="H48" i="111"/>
  <c r="G49" i="111"/>
  <c r="H49" i="111"/>
  <c r="G50" i="111"/>
  <c r="H50" i="111"/>
  <c r="G41" i="57"/>
  <c r="H41" i="57"/>
  <c r="G42" i="57"/>
  <c r="H42" i="57"/>
  <c r="G43" i="57"/>
  <c r="H43" i="57"/>
  <c r="G44" i="57"/>
  <c r="H44" i="57"/>
  <c r="G45" i="57"/>
  <c r="H45" i="57"/>
  <c r="G46" i="57"/>
  <c r="H46" i="57"/>
  <c r="G47" i="57"/>
  <c r="H47" i="57"/>
  <c r="G48" i="57"/>
  <c r="H48" i="57"/>
  <c r="G49" i="57"/>
  <c r="H49" i="57"/>
  <c r="G50" i="57"/>
  <c r="H50" i="57"/>
  <c r="G41" i="138"/>
  <c r="H41" i="138"/>
  <c r="G42" i="138"/>
  <c r="H42" i="138"/>
  <c r="G43" i="138"/>
  <c r="H43" i="138"/>
  <c r="G44" i="138"/>
  <c r="H44" i="138"/>
  <c r="G45" i="138"/>
  <c r="H45" i="138"/>
  <c r="G46" i="138"/>
  <c r="H46" i="138"/>
  <c r="G47" i="138"/>
  <c r="H47" i="138"/>
  <c r="G48" i="138"/>
  <c r="H48" i="138"/>
  <c r="G49" i="138"/>
  <c r="H49" i="138"/>
  <c r="G50" i="138"/>
  <c r="H50" i="138"/>
  <c r="G40" i="9"/>
  <c r="G40" i="14"/>
  <c r="G40" i="12"/>
  <c r="G40" i="24"/>
  <c r="G40" i="22"/>
  <c r="G40" i="78"/>
  <c r="G40" i="79"/>
  <c r="G40" i="82"/>
  <c r="G40" i="83"/>
  <c r="G40" i="86"/>
  <c r="G40" i="229"/>
  <c r="G40" i="8"/>
  <c r="G40" i="230"/>
  <c r="G40" i="5"/>
  <c r="G40" i="228"/>
  <c r="G40" i="50"/>
  <c r="G40" i="51"/>
  <c r="G40" i="30"/>
  <c r="G40" i="32"/>
  <c r="G40" i="115"/>
  <c r="G40" i="116"/>
  <c r="G40" i="133"/>
  <c r="G40" i="134"/>
  <c r="G40" i="63"/>
  <c r="G40" i="72"/>
  <c r="G40" i="73"/>
  <c r="G40" i="18"/>
  <c r="G40" i="19"/>
  <c r="G40" i="28"/>
  <c r="G40" i="26"/>
  <c r="G40" i="64"/>
  <c r="G40" i="66"/>
  <c r="G40" i="20"/>
  <c r="G40" i="31"/>
  <c r="G40" i="27"/>
  <c r="G40" i="37"/>
  <c r="G40" i="38"/>
  <c r="G40" i="25"/>
  <c r="G40" i="34"/>
  <c r="G40" i="35"/>
  <c r="G40" i="36"/>
  <c r="G40" i="23"/>
  <c r="G40" i="29"/>
  <c r="G40" i="232"/>
  <c r="G40" i="7"/>
  <c r="G40" i="231"/>
  <c r="G40" i="6"/>
  <c r="G40" i="220"/>
  <c r="G40" i="210"/>
  <c r="G40" i="212"/>
  <c r="G40" i="21"/>
  <c r="G40" i="135"/>
  <c r="G40" i="137"/>
  <c r="G40" i="87"/>
  <c r="G40" i="90"/>
  <c r="G40" i="88"/>
  <c r="G40" i="89"/>
  <c r="G40" i="91"/>
  <c r="G40" i="58"/>
  <c r="G40" i="61"/>
  <c r="G40" i="150"/>
  <c r="G40" i="151"/>
  <c r="G40" i="146"/>
  <c r="G40" i="148"/>
  <c r="G40" i="149"/>
  <c r="G40" i="59"/>
  <c r="G40" i="203"/>
  <c r="G40" i="207"/>
  <c r="G40" i="157"/>
  <c r="G40" i="158"/>
  <c r="G40" i="161"/>
  <c r="G40" i="103"/>
  <c r="G40" i="80"/>
  <c r="G40" i="46"/>
  <c r="G40" i="47"/>
  <c r="G40" i="127"/>
  <c r="G40" i="128"/>
  <c r="G40" i="215"/>
  <c r="G40" i="39"/>
  <c r="G40" i="75"/>
  <c r="G40" i="76"/>
  <c r="G40" i="112"/>
  <c r="G40" i="45"/>
  <c r="G40" i="233"/>
  <c r="G40" i="154"/>
  <c r="G40" i="155"/>
  <c r="G40" i="224"/>
  <c r="G40" i="188"/>
  <c r="G40" i="173"/>
  <c r="G40" i="191"/>
  <c r="G40" i="43"/>
  <c r="G40" i="44"/>
  <c r="G40" i="144"/>
  <c r="G40" i="145"/>
  <c r="G40" i="140"/>
  <c r="G40" i="141"/>
  <c r="G40" i="195"/>
  <c r="G40" i="198"/>
  <c r="G40" i="202"/>
  <c r="G40" i="92"/>
  <c r="G40" i="93"/>
  <c r="G40" i="147"/>
  <c r="G40" i="179"/>
  <c r="G40" i="227"/>
  <c r="G40" i="113"/>
  <c r="G40" i="114"/>
  <c r="G40" i="194"/>
  <c r="G40" i="197"/>
  <c r="G40" i="170"/>
  <c r="G40" i="171"/>
  <c r="G40" i="129"/>
  <c r="G40" i="130"/>
  <c r="G40" i="131"/>
  <c r="G40" i="42"/>
  <c r="G40" i="40"/>
  <c r="G40" i="41"/>
  <c r="G40" i="162"/>
  <c r="G40" i="175"/>
  <c r="G40" i="193"/>
  <c r="G40" i="196"/>
  <c r="G40" i="77"/>
  <c r="G40" i="48"/>
  <c r="G40" i="49"/>
  <c r="G40" i="164"/>
  <c r="G40" i="166"/>
  <c r="G40" i="165"/>
  <c r="G40" i="13"/>
  <c r="G40" i="15"/>
  <c r="G40" i="17"/>
  <c r="G40" i="239"/>
  <c r="G40" i="108"/>
  <c r="G40" i="109"/>
  <c r="G40" i="152"/>
  <c r="G40" i="153"/>
  <c r="G40" i="105"/>
  <c r="G40" i="219"/>
  <c r="G40" i="217"/>
  <c r="G40" i="172"/>
  <c r="G40" i="118"/>
  <c r="G40" i="234"/>
  <c r="G40" i="94"/>
  <c r="G40" i="98"/>
  <c r="G40" i="95"/>
  <c r="G40" i="97"/>
  <c r="G40" i="122"/>
  <c r="G40" i="123"/>
  <c r="G40" i="117"/>
  <c r="G40" i="106"/>
  <c r="G40" i="107"/>
  <c r="G40" i="216"/>
  <c r="G40" i="192"/>
  <c r="G40" i="218"/>
  <c r="G40" i="236"/>
  <c r="G40" i="183"/>
  <c r="G40" i="184"/>
  <c r="G40" i="55"/>
  <c r="G40" i="56"/>
  <c r="G40" i="124"/>
  <c r="G40" i="69"/>
  <c r="G40" i="71"/>
  <c r="G40" i="70"/>
  <c r="G40" i="142"/>
  <c r="G40" i="143"/>
  <c r="G40" i="104"/>
  <c r="G40" i="221"/>
  <c r="G40" i="119"/>
  <c r="G40" i="54"/>
  <c r="G40" i="177"/>
  <c r="G40" i="213"/>
  <c r="G40" i="214"/>
  <c r="G40" i="181"/>
  <c r="G40" i="3"/>
  <c r="G40" i="189"/>
  <c r="G40" i="100"/>
  <c r="G40" i="102"/>
  <c r="G40" i="156"/>
  <c r="G40" i="101"/>
  <c r="G40" i="167"/>
  <c r="G40" i="169"/>
  <c r="G40" i="185"/>
  <c r="G40" i="65"/>
  <c r="G40" i="67"/>
  <c r="G40" i="68"/>
  <c r="G40" i="125"/>
  <c r="G40" i="126"/>
  <c r="G40" i="174"/>
  <c r="G40" i="240"/>
  <c r="G40" i="52"/>
  <c r="G40" i="53"/>
  <c r="G40" i="182"/>
  <c r="G40" i="132"/>
  <c r="G40" i="178"/>
  <c r="G40" i="222"/>
  <c r="G40" i="60"/>
  <c r="G40" i="74"/>
  <c r="G40" i="223"/>
  <c r="G40" i="235"/>
  <c r="G40" i="226"/>
  <c r="G40" i="62"/>
  <c r="G40" i="121"/>
  <c r="G40" i="190"/>
  <c r="G40" i="225"/>
  <c r="G40" i="180"/>
  <c r="G40" i="208"/>
  <c r="G40" i="209"/>
  <c r="G40" i="187"/>
  <c r="G40" i="110"/>
  <c r="G40" i="111"/>
  <c r="G40" i="57"/>
  <c r="G40" i="138"/>
  <c r="E41" i="9" l="1"/>
  <c r="F41" i="9"/>
  <c r="E42" i="9"/>
  <c r="F42" i="9"/>
  <c r="E43" i="9"/>
  <c r="F43" i="9"/>
  <c r="E44" i="9"/>
  <c r="F44" i="9"/>
  <c r="E45" i="9"/>
  <c r="F45" i="9"/>
  <c r="E46" i="9"/>
  <c r="F46" i="9"/>
  <c r="E47" i="9"/>
  <c r="F47" i="9"/>
  <c r="E48" i="9"/>
  <c r="F48" i="9"/>
  <c r="E49" i="9"/>
  <c r="F49" i="9"/>
  <c r="E50" i="9"/>
  <c r="F50" i="9"/>
  <c r="E41" i="14"/>
  <c r="F41" i="14"/>
  <c r="E42" i="14"/>
  <c r="F42" i="14"/>
  <c r="E43" i="14"/>
  <c r="F43" i="14"/>
  <c r="E44" i="14"/>
  <c r="F44" i="14"/>
  <c r="E45" i="14"/>
  <c r="F45" i="14"/>
  <c r="E46" i="14"/>
  <c r="F46" i="14"/>
  <c r="E47" i="14"/>
  <c r="F47" i="14"/>
  <c r="E48" i="14"/>
  <c r="F48" i="14"/>
  <c r="E49" i="14"/>
  <c r="F49" i="14"/>
  <c r="E50" i="14"/>
  <c r="F50" i="14"/>
  <c r="E41" i="12"/>
  <c r="F41" i="12"/>
  <c r="E42" i="12"/>
  <c r="F42" i="12"/>
  <c r="E43" i="12"/>
  <c r="F43" i="12"/>
  <c r="E44" i="12"/>
  <c r="F44" i="12"/>
  <c r="E45" i="12"/>
  <c r="F45" i="12"/>
  <c r="E46" i="12"/>
  <c r="F46" i="12"/>
  <c r="E47" i="12"/>
  <c r="F47" i="12"/>
  <c r="E48" i="12"/>
  <c r="F48" i="12"/>
  <c r="E49" i="12"/>
  <c r="F49" i="12"/>
  <c r="E50" i="12"/>
  <c r="F50" i="12"/>
  <c r="E41" i="24"/>
  <c r="F41" i="24"/>
  <c r="E42" i="24"/>
  <c r="F42" i="24"/>
  <c r="E43" i="24"/>
  <c r="F43" i="24"/>
  <c r="E44" i="24"/>
  <c r="F44" i="24"/>
  <c r="E45" i="24"/>
  <c r="F45" i="24"/>
  <c r="E46" i="24"/>
  <c r="F46" i="24"/>
  <c r="E47" i="24"/>
  <c r="F47" i="24"/>
  <c r="E48" i="24"/>
  <c r="F48" i="24"/>
  <c r="E49" i="24"/>
  <c r="F49" i="24"/>
  <c r="E50" i="24"/>
  <c r="F50" i="24"/>
  <c r="E41" i="22"/>
  <c r="F41" i="22"/>
  <c r="E42" i="22"/>
  <c r="F42" i="22"/>
  <c r="E43" i="22"/>
  <c r="F43" i="22"/>
  <c r="E44" i="22"/>
  <c r="F44" i="22"/>
  <c r="E45" i="22"/>
  <c r="F45" i="22"/>
  <c r="E46" i="22"/>
  <c r="F46" i="22"/>
  <c r="E47" i="22"/>
  <c r="F47" i="22"/>
  <c r="E48" i="22"/>
  <c r="F48" i="22"/>
  <c r="E49" i="22"/>
  <c r="F49" i="22"/>
  <c r="E50" i="22"/>
  <c r="F50" i="22"/>
  <c r="E41" i="78"/>
  <c r="F41" i="78"/>
  <c r="E42" i="78"/>
  <c r="F42" i="78"/>
  <c r="E43" i="78"/>
  <c r="F43" i="78"/>
  <c r="E44" i="78"/>
  <c r="F44" i="78"/>
  <c r="E45" i="78"/>
  <c r="F45" i="78"/>
  <c r="E46" i="78"/>
  <c r="F46" i="78"/>
  <c r="E47" i="78"/>
  <c r="F47" i="78"/>
  <c r="E48" i="78"/>
  <c r="F48" i="78"/>
  <c r="E49" i="78"/>
  <c r="F49" i="78"/>
  <c r="E50" i="78"/>
  <c r="F50" i="78"/>
  <c r="E41" i="79"/>
  <c r="F41" i="79"/>
  <c r="E42" i="79"/>
  <c r="F42" i="79"/>
  <c r="E43" i="79"/>
  <c r="F43" i="79"/>
  <c r="E44" i="79"/>
  <c r="F44" i="79"/>
  <c r="E45" i="79"/>
  <c r="F45" i="79"/>
  <c r="E46" i="79"/>
  <c r="F46" i="79"/>
  <c r="E47" i="79"/>
  <c r="F47" i="79"/>
  <c r="E48" i="79"/>
  <c r="F48" i="79"/>
  <c r="E49" i="79"/>
  <c r="F49" i="79"/>
  <c r="E50" i="79"/>
  <c r="F50" i="79"/>
  <c r="E41" i="82"/>
  <c r="F41" i="82"/>
  <c r="E42" i="82"/>
  <c r="F42" i="82"/>
  <c r="E43" i="82"/>
  <c r="F43" i="82"/>
  <c r="E44" i="82"/>
  <c r="F44" i="82"/>
  <c r="E45" i="82"/>
  <c r="F45" i="82"/>
  <c r="E46" i="82"/>
  <c r="F46" i="82"/>
  <c r="E47" i="82"/>
  <c r="F47" i="82"/>
  <c r="E48" i="82"/>
  <c r="F48" i="82"/>
  <c r="E49" i="82"/>
  <c r="F49" i="82"/>
  <c r="E50" i="82"/>
  <c r="F50" i="82"/>
  <c r="E41" i="83"/>
  <c r="F41" i="83"/>
  <c r="E42" i="83"/>
  <c r="F42" i="83"/>
  <c r="E43" i="83"/>
  <c r="F43" i="83"/>
  <c r="E44" i="83"/>
  <c r="F44" i="83"/>
  <c r="E45" i="83"/>
  <c r="F45" i="83"/>
  <c r="E46" i="83"/>
  <c r="F46" i="83"/>
  <c r="E47" i="83"/>
  <c r="F47" i="83"/>
  <c r="E48" i="83"/>
  <c r="F48" i="83"/>
  <c r="E49" i="83"/>
  <c r="F49" i="83"/>
  <c r="E50" i="83"/>
  <c r="F50" i="83"/>
  <c r="E41" i="86"/>
  <c r="F41" i="86"/>
  <c r="E42" i="86"/>
  <c r="F42" i="86"/>
  <c r="E43" i="86"/>
  <c r="F43" i="86"/>
  <c r="E44" i="86"/>
  <c r="F44" i="86"/>
  <c r="E45" i="86"/>
  <c r="F45" i="86"/>
  <c r="E46" i="86"/>
  <c r="F46" i="86"/>
  <c r="E47" i="86"/>
  <c r="F47" i="86"/>
  <c r="E48" i="86"/>
  <c r="F48" i="86"/>
  <c r="E49" i="86"/>
  <c r="F49" i="86"/>
  <c r="E50" i="86"/>
  <c r="F50" i="86"/>
  <c r="E41" i="229"/>
  <c r="F41" i="229"/>
  <c r="E42" i="229"/>
  <c r="F42" i="229"/>
  <c r="E43" i="229"/>
  <c r="F43" i="229"/>
  <c r="E44" i="229"/>
  <c r="F44" i="229"/>
  <c r="E45" i="229"/>
  <c r="F45" i="229"/>
  <c r="E46" i="229"/>
  <c r="F46" i="229"/>
  <c r="E47" i="229"/>
  <c r="F47" i="229"/>
  <c r="E48" i="229"/>
  <c r="F48" i="229"/>
  <c r="E49" i="229"/>
  <c r="F49" i="229"/>
  <c r="E50" i="229"/>
  <c r="F50" i="229"/>
  <c r="E41" i="8"/>
  <c r="F41" i="8"/>
  <c r="E42" i="8"/>
  <c r="F42" i="8"/>
  <c r="E43" i="8"/>
  <c r="F43" i="8"/>
  <c r="E44" i="8"/>
  <c r="F44" i="8"/>
  <c r="E45" i="8"/>
  <c r="F45" i="8"/>
  <c r="E46" i="8"/>
  <c r="F46" i="8"/>
  <c r="E47" i="8"/>
  <c r="F47" i="8"/>
  <c r="E48" i="8"/>
  <c r="F48" i="8"/>
  <c r="E49" i="8"/>
  <c r="F49" i="8"/>
  <c r="E50" i="8"/>
  <c r="F50" i="8"/>
  <c r="E41" i="230"/>
  <c r="F41" i="230"/>
  <c r="E42" i="230"/>
  <c r="F42" i="230"/>
  <c r="E43" i="230"/>
  <c r="F43" i="230"/>
  <c r="E44" i="230"/>
  <c r="F44" i="230"/>
  <c r="E45" i="230"/>
  <c r="F45" i="230"/>
  <c r="E46" i="230"/>
  <c r="F46" i="230"/>
  <c r="E47" i="230"/>
  <c r="F47" i="230"/>
  <c r="E48" i="230"/>
  <c r="F48" i="230"/>
  <c r="E49" i="230"/>
  <c r="F49" i="230"/>
  <c r="E50" i="230"/>
  <c r="F50" i="230"/>
  <c r="E41" i="5"/>
  <c r="F41" i="5"/>
  <c r="E42" i="5"/>
  <c r="F42" i="5"/>
  <c r="E43" i="5"/>
  <c r="F43" i="5"/>
  <c r="E44" i="5"/>
  <c r="F44" i="5"/>
  <c r="E45" i="5"/>
  <c r="F45" i="5"/>
  <c r="E46" i="5"/>
  <c r="F46" i="5"/>
  <c r="E47" i="5"/>
  <c r="F47" i="5"/>
  <c r="E48" i="5"/>
  <c r="F48" i="5"/>
  <c r="E49" i="5"/>
  <c r="F49" i="5"/>
  <c r="E50" i="5"/>
  <c r="F50" i="5"/>
  <c r="E41" i="228"/>
  <c r="F41" i="228"/>
  <c r="E42" i="228"/>
  <c r="F42" i="228"/>
  <c r="E43" i="228"/>
  <c r="F43" i="228"/>
  <c r="E44" i="228"/>
  <c r="F44" i="228"/>
  <c r="E45" i="228"/>
  <c r="F45" i="228"/>
  <c r="E46" i="228"/>
  <c r="F46" i="228"/>
  <c r="E47" i="228"/>
  <c r="F47" i="228"/>
  <c r="E48" i="228"/>
  <c r="F48" i="228"/>
  <c r="E49" i="228"/>
  <c r="F49" i="228"/>
  <c r="E50" i="228"/>
  <c r="F50" i="228"/>
  <c r="E41" i="50"/>
  <c r="F41" i="50"/>
  <c r="E42" i="50"/>
  <c r="F42" i="50"/>
  <c r="E43" i="50"/>
  <c r="F43" i="50"/>
  <c r="E44" i="50"/>
  <c r="F44" i="50"/>
  <c r="E45" i="50"/>
  <c r="F45" i="50"/>
  <c r="E46" i="50"/>
  <c r="F46" i="50"/>
  <c r="E47" i="50"/>
  <c r="F47" i="50"/>
  <c r="E48" i="50"/>
  <c r="F48" i="50"/>
  <c r="E49" i="50"/>
  <c r="F49" i="50"/>
  <c r="E50" i="50"/>
  <c r="F50" i="50"/>
  <c r="E41" i="51"/>
  <c r="F41" i="51"/>
  <c r="E42" i="51"/>
  <c r="F42" i="51"/>
  <c r="E43" i="51"/>
  <c r="F43" i="51"/>
  <c r="E44" i="51"/>
  <c r="F44" i="51"/>
  <c r="E45" i="51"/>
  <c r="F45" i="51"/>
  <c r="E46" i="51"/>
  <c r="F46" i="51"/>
  <c r="E47" i="51"/>
  <c r="F47" i="51"/>
  <c r="E48" i="51"/>
  <c r="F48" i="51"/>
  <c r="E49" i="51"/>
  <c r="F49" i="51"/>
  <c r="E50" i="51"/>
  <c r="F50" i="51"/>
  <c r="E41" i="30"/>
  <c r="F41" i="30"/>
  <c r="E42" i="30"/>
  <c r="F42" i="30"/>
  <c r="E43" i="30"/>
  <c r="F43" i="30"/>
  <c r="E44" i="30"/>
  <c r="F44" i="30"/>
  <c r="E45" i="30"/>
  <c r="F45" i="30"/>
  <c r="E46" i="30"/>
  <c r="F46" i="30"/>
  <c r="E47" i="30"/>
  <c r="F47" i="30"/>
  <c r="E48" i="30"/>
  <c r="F48" i="30"/>
  <c r="E49" i="30"/>
  <c r="F49" i="30"/>
  <c r="E50" i="30"/>
  <c r="F50" i="30"/>
  <c r="E41" i="32"/>
  <c r="F41" i="32"/>
  <c r="E42" i="32"/>
  <c r="F42" i="32"/>
  <c r="E43" i="32"/>
  <c r="F43" i="32"/>
  <c r="E44" i="32"/>
  <c r="F44" i="32"/>
  <c r="E45" i="32"/>
  <c r="F45" i="32"/>
  <c r="E46" i="32"/>
  <c r="F46" i="32"/>
  <c r="E47" i="32"/>
  <c r="F47" i="32"/>
  <c r="E48" i="32"/>
  <c r="F48" i="32"/>
  <c r="E49" i="32"/>
  <c r="F49" i="32"/>
  <c r="E50" i="32"/>
  <c r="F50" i="32"/>
  <c r="E41" i="115"/>
  <c r="F41" i="115"/>
  <c r="E42" i="115"/>
  <c r="F42" i="115"/>
  <c r="E43" i="115"/>
  <c r="F43" i="115"/>
  <c r="E44" i="115"/>
  <c r="F44" i="115"/>
  <c r="E45" i="115"/>
  <c r="F45" i="115"/>
  <c r="E46" i="115"/>
  <c r="F46" i="115"/>
  <c r="E47" i="115"/>
  <c r="F47" i="115"/>
  <c r="E48" i="115"/>
  <c r="F48" i="115"/>
  <c r="E49" i="115"/>
  <c r="F49" i="115"/>
  <c r="E50" i="115"/>
  <c r="F50" i="115"/>
  <c r="E41" i="116"/>
  <c r="F41" i="116"/>
  <c r="E42" i="116"/>
  <c r="F42" i="116"/>
  <c r="E43" i="116"/>
  <c r="F43" i="116"/>
  <c r="E44" i="116"/>
  <c r="F44" i="116"/>
  <c r="E45" i="116"/>
  <c r="F45" i="116"/>
  <c r="E46" i="116"/>
  <c r="F46" i="116"/>
  <c r="E47" i="116"/>
  <c r="F47" i="116"/>
  <c r="E48" i="116"/>
  <c r="F48" i="116"/>
  <c r="E49" i="116"/>
  <c r="F49" i="116"/>
  <c r="E50" i="116"/>
  <c r="F50" i="116"/>
  <c r="E41" i="133"/>
  <c r="F41" i="133"/>
  <c r="E42" i="133"/>
  <c r="F42" i="133"/>
  <c r="E43" i="133"/>
  <c r="F43" i="133"/>
  <c r="E44" i="133"/>
  <c r="F44" i="133"/>
  <c r="E45" i="133"/>
  <c r="F45" i="133"/>
  <c r="E46" i="133"/>
  <c r="F46" i="133"/>
  <c r="E47" i="133"/>
  <c r="F47" i="133"/>
  <c r="E48" i="133"/>
  <c r="F48" i="133"/>
  <c r="E49" i="133"/>
  <c r="F49" i="133"/>
  <c r="E50" i="133"/>
  <c r="F50" i="133"/>
  <c r="E41" i="134"/>
  <c r="F41" i="134"/>
  <c r="E42" i="134"/>
  <c r="F42" i="134"/>
  <c r="E43" i="134"/>
  <c r="F43" i="134"/>
  <c r="E44" i="134"/>
  <c r="F44" i="134"/>
  <c r="E45" i="134"/>
  <c r="F45" i="134"/>
  <c r="E46" i="134"/>
  <c r="F46" i="134"/>
  <c r="E47" i="134"/>
  <c r="F47" i="134"/>
  <c r="E48" i="134"/>
  <c r="F48" i="134"/>
  <c r="E49" i="134"/>
  <c r="F49" i="134"/>
  <c r="E50" i="134"/>
  <c r="F50" i="134"/>
  <c r="E41" i="63"/>
  <c r="F41" i="63"/>
  <c r="E42" i="63"/>
  <c r="F42" i="63"/>
  <c r="E43" i="63"/>
  <c r="F43" i="63"/>
  <c r="E44" i="63"/>
  <c r="F44" i="63"/>
  <c r="E45" i="63"/>
  <c r="F45" i="63"/>
  <c r="E46" i="63"/>
  <c r="F46" i="63"/>
  <c r="E47" i="63"/>
  <c r="F47" i="63"/>
  <c r="E48" i="63"/>
  <c r="F48" i="63"/>
  <c r="E49" i="63"/>
  <c r="F49" i="63"/>
  <c r="E50" i="63"/>
  <c r="F50" i="63"/>
  <c r="E41" i="72"/>
  <c r="F41" i="72"/>
  <c r="E42" i="72"/>
  <c r="F42" i="72"/>
  <c r="E43" i="72"/>
  <c r="F43" i="72"/>
  <c r="E44" i="72"/>
  <c r="F44" i="72"/>
  <c r="E45" i="72"/>
  <c r="F45" i="72"/>
  <c r="E46" i="72"/>
  <c r="F46" i="72"/>
  <c r="E47" i="72"/>
  <c r="F47" i="72"/>
  <c r="E48" i="72"/>
  <c r="F48" i="72"/>
  <c r="E49" i="72"/>
  <c r="F49" i="72"/>
  <c r="E50" i="72"/>
  <c r="F50" i="72"/>
  <c r="E41" i="73"/>
  <c r="F41" i="73"/>
  <c r="E42" i="73"/>
  <c r="F42" i="73"/>
  <c r="E43" i="73"/>
  <c r="F43" i="73"/>
  <c r="E44" i="73"/>
  <c r="F44" i="73"/>
  <c r="E45" i="73"/>
  <c r="F45" i="73"/>
  <c r="E46" i="73"/>
  <c r="F46" i="73"/>
  <c r="E47" i="73"/>
  <c r="F47" i="73"/>
  <c r="E48" i="73"/>
  <c r="F48" i="73"/>
  <c r="E49" i="73"/>
  <c r="F49" i="73"/>
  <c r="E50" i="73"/>
  <c r="F50" i="73"/>
  <c r="E41" i="18"/>
  <c r="F41" i="18"/>
  <c r="E42" i="18"/>
  <c r="F42" i="18"/>
  <c r="E43" i="18"/>
  <c r="F43" i="18"/>
  <c r="E44" i="18"/>
  <c r="F44" i="18"/>
  <c r="E45" i="18"/>
  <c r="F45" i="18"/>
  <c r="E46" i="18"/>
  <c r="F46" i="18"/>
  <c r="E47" i="18"/>
  <c r="F47" i="18"/>
  <c r="E48" i="18"/>
  <c r="F48" i="18"/>
  <c r="E49" i="18"/>
  <c r="F49" i="18"/>
  <c r="E50" i="18"/>
  <c r="F50" i="18"/>
  <c r="E41" i="19"/>
  <c r="F41" i="19"/>
  <c r="E42" i="19"/>
  <c r="F42" i="19"/>
  <c r="E43" i="19"/>
  <c r="F43" i="19"/>
  <c r="E44" i="19"/>
  <c r="F44" i="19"/>
  <c r="E45" i="19"/>
  <c r="F45" i="19"/>
  <c r="E46" i="19"/>
  <c r="F46" i="19"/>
  <c r="E47" i="19"/>
  <c r="F47" i="19"/>
  <c r="E48" i="19"/>
  <c r="F48" i="19"/>
  <c r="E49" i="19"/>
  <c r="F49" i="19"/>
  <c r="E50" i="19"/>
  <c r="F50" i="19"/>
  <c r="E41" i="28"/>
  <c r="F41" i="28"/>
  <c r="E42" i="28"/>
  <c r="F42" i="28"/>
  <c r="E43" i="28"/>
  <c r="F43" i="28"/>
  <c r="E44" i="28"/>
  <c r="F44" i="28"/>
  <c r="E45" i="28"/>
  <c r="F45" i="28"/>
  <c r="E46" i="28"/>
  <c r="F46" i="28"/>
  <c r="E47" i="28"/>
  <c r="F47" i="28"/>
  <c r="E48" i="28"/>
  <c r="F48" i="28"/>
  <c r="E49" i="28"/>
  <c r="F49" i="28"/>
  <c r="E50" i="28"/>
  <c r="F50" i="28"/>
  <c r="E41" i="26"/>
  <c r="F41" i="26"/>
  <c r="E42" i="26"/>
  <c r="F42" i="26"/>
  <c r="E43" i="26"/>
  <c r="F43" i="26"/>
  <c r="E44" i="26"/>
  <c r="F44" i="26"/>
  <c r="E45" i="26"/>
  <c r="F45" i="26"/>
  <c r="E46" i="26"/>
  <c r="F46" i="26"/>
  <c r="E47" i="26"/>
  <c r="F47" i="26"/>
  <c r="E48" i="26"/>
  <c r="F48" i="26"/>
  <c r="E49" i="26"/>
  <c r="F49" i="26"/>
  <c r="E50" i="26"/>
  <c r="F50" i="26"/>
  <c r="E41" i="64"/>
  <c r="F41" i="64"/>
  <c r="E42" i="64"/>
  <c r="F42" i="64"/>
  <c r="E43" i="64"/>
  <c r="F43" i="64"/>
  <c r="E44" i="64"/>
  <c r="F44" i="64"/>
  <c r="E45" i="64"/>
  <c r="F45" i="64"/>
  <c r="E46" i="64"/>
  <c r="F46" i="64"/>
  <c r="E47" i="64"/>
  <c r="F47" i="64"/>
  <c r="E48" i="64"/>
  <c r="F48" i="64"/>
  <c r="E49" i="64"/>
  <c r="F49" i="64"/>
  <c r="E50" i="64"/>
  <c r="F50" i="64"/>
  <c r="E41" i="66"/>
  <c r="F41" i="66"/>
  <c r="E42" i="66"/>
  <c r="F42" i="66"/>
  <c r="E43" i="66"/>
  <c r="F43" i="66"/>
  <c r="E44" i="66"/>
  <c r="F44" i="66"/>
  <c r="E45" i="66"/>
  <c r="F45" i="66"/>
  <c r="E46" i="66"/>
  <c r="F46" i="66"/>
  <c r="E47" i="66"/>
  <c r="F47" i="66"/>
  <c r="E48" i="66"/>
  <c r="F48" i="66"/>
  <c r="E49" i="66"/>
  <c r="F49" i="66"/>
  <c r="E50" i="66"/>
  <c r="F50" i="66"/>
  <c r="E41" i="20"/>
  <c r="F41" i="20"/>
  <c r="E42" i="20"/>
  <c r="F42" i="20"/>
  <c r="E43" i="20"/>
  <c r="F43" i="20"/>
  <c r="E44" i="20"/>
  <c r="F44" i="20"/>
  <c r="E45" i="20"/>
  <c r="F45" i="20"/>
  <c r="E46" i="20"/>
  <c r="F46" i="20"/>
  <c r="E47" i="20"/>
  <c r="F47" i="20"/>
  <c r="E48" i="20"/>
  <c r="F48" i="20"/>
  <c r="E49" i="20"/>
  <c r="F49" i="20"/>
  <c r="E50" i="20"/>
  <c r="F50" i="20"/>
  <c r="E41" i="31"/>
  <c r="F41" i="31"/>
  <c r="E42" i="31"/>
  <c r="F42" i="31"/>
  <c r="E43" i="31"/>
  <c r="F43" i="31"/>
  <c r="E44" i="31"/>
  <c r="F44" i="31"/>
  <c r="E45" i="31"/>
  <c r="F45" i="31"/>
  <c r="E46" i="31"/>
  <c r="F46" i="31"/>
  <c r="E47" i="31"/>
  <c r="F47" i="31"/>
  <c r="E48" i="31"/>
  <c r="F48" i="31"/>
  <c r="E49" i="31"/>
  <c r="F49" i="31"/>
  <c r="E50" i="31"/>
  <c r="F50" i="31"/>
  <c r="E41" i="27"/>
  <c r="F41" i="27"/>
  <c r="E42" i="27"/>
  <c r="F42" i="27"/>
  <c r="E43" i="27"/>
  <c r="F43" i="27"/>
  <c r="E44" i="27"/>
  <c r="F44" i="27"/>
  <c r="E45" i="27"/>
  <c r="F45" i="27"/>
  <c r="E46" i="27"/>
  <c r="F46" i="27"/>
  <c r="E47" i="27"/>
  <c r="F47" i="27"/>
  <c r="E48" i="27"/>
  <c r="F48" i="27"/>
  <c r="E49" i="27"/>
  <c r="F49" i="27"/>
  <c r="E50" i="27"/>
  <c r="F50" i="27"/>
  <c r="E41" i="37"/>
  <c r="F41" i="37"/>
  <c r="E42" i="37"/>
  <c r="F42" i="37"/>
  <c r="E43" i="37"/>
  <c r="F43" i="37"/>
  <c r="E44" i="37"/>
  <c r="F44" i="37"/>
  <c r="E45" i="37"/>
  <c r="F45" i="37"/>
  <c r="E46" i="37"/>
  <c r="F46" i="37"/>
  <c r="E47" i="37"/>
  <c r="F47" i="37"/>
  <c r="E48" i="37"/>
  <c r="F48" i="37"/>
  <c r="E49" i="37"/>
  <c r="F49" i="37"/>
  <c r="E50" i="37"/>
  <c r="F50" i="37"/>
  <c r="E41" i="38"/>
  <c r="F41" i="38"/>
  <c r="E42" i="38"/>
  <c r="F42" i="38"/>
  <c r="E43" i="38"/>
  <c r="F43" i="38"/>
  <c r="E44" i="38"/>
  <c r="F44" i="38"/>
  <c r="E45" i="38"/>
  <c r="F45" i="38"/>
  <c r="E46" i="38"/>
  <c r="F46" i="38"/>
  <c r="E47" i="38"/>
  <c r="F47" i="38"/>
  <c r="E48" i="38"/>
  <c r="F48" i="38"/>
  <c r="E49" i="38"/>
  <c r="F49" i="38"/>
  <c r="E50" i="38"/>
  <c r="F50" i="38"/>
  <c r="E41" i="25"/>
  <c r="F41" i="25"/>
  <c r="E42" i="25"/>
  <c r="F42" i="25"/>
  <c r="E43" i="25"/>
  <c r="F43" i="25"/>
  <c r="E44" i="25"/>
  <c r="F44" i="25"/>
  <c r="E45" i="25"/>
  <c r="F45" i="25"/>
  <c r="E46" i="25"/>
  <c r="F46" i="25"/>
  <c r="E47" i="25"/>
  <c r="F47" i="25"/>
  <c r="E48" i="25"/>
  <c r="F48" i="25"/>
  <c r="E49" i="25"/>
  <c r="F49" i="25"/>
  <c r="E50" i="25"/>
  <c r="F50" i="25"/>
  <c r="E41" i="34"/>
  <c r="F41" i="34"/>
  <c r="E42" i="34"/>
  <c r="F42" i="34"/>
  <c r="E43" i="34"/>
  <c r="F43" i="34"/>
  <c r="E44" i="34"/>
  <c r="F44" i="34"/>
  <c r="E45" i="34"/>
  <c r="F45" i="34"/>
  <c r="E46" i="34"/>
  <c r="F46" i="34"/>
  <c r="E47" i="34"/>
  <c r="F47" i="34"/>
  <c r="E48" i="34"/>
  <c r="F48" i="34"/>
  <c r="E49" i="34"/>
  <c r="F49" i="34"/>
  <c r="E50" i="34"/>
  <c r="F50" i="34"/>
  <c r="E41" i="35"/>
  <c r="F41" i="35"/>
  <c r="E42" i="35"/>
  <c r="F42" i="35"/>
  <c r="E43" i="35"/>
  <c r="F43" i="35"/>
  <c r="E44" i="35"/>
  <c r="F44" i="35"/>
  <c r="E45" i="35"/>
  <c r="F45" i="35"/>
  <c r="E46" i="35"/>
  <c r="F46" i="35"/>
  <c r="E47" i="35"/>
  <c r="F47" i="35"/>
  <c r="E48" i="35"/>
  <c r="F48" i="35"/>
  <c r="E49" i="35"/>
  <c r="F49" i="35"/>
  <c r="E50" i="35"/>
  <c r="F50" i="35"/>
  <c r="E41" i="36"/>
  <c r="F41" i="36"/>
  <c r="E42" i="36"/>
  <c r="F42" i="36"/>
  <c r="E43" i="36"/>
  <c r="F43" i="36"/>
  <c r="E44" i="36"/>
  <c r="F44" i="36"/>
  <c r="E45" i="36"/>
  <c r="F45" i="36"/>
  <c r="E46" i="36"/>
  <c r="F46" i="36"/>
  <c r="E47" i="36"/>
  <c r="F47" i="36"/>
  <c r="E48" i="36"/>
  <c r="F48" i="36"/>
  <c r="E49" i="36"/>
  <c r="F49" i="36"/>
  <c r="E50" i="36"/>
  <c r="F50" i="36"/>
  <c r="E41" i="23"/>
  <c r="F41" i="23"/>
  <c r="E42" i="23"/>
  <c r="F42" i="23"/>
  <c r="E43" i="23"/>
  <c r="F43" i="23"/>
  <c r="E44" i="23"/>
  <c r="F44" i="23"/>
  <c r="E45" i="23"/>
  <c r="F45" i="23"/>
  <c r="E46" i="23"/>
  <c r="F46" i="23"/>
  <c r="E47" i="23"/>
  <c r="F47" i="23"/>
  <c r="E48" i="23"/>
  <c r="F48" i="23"/>
  <c r="E49" i="23"/>
  <c r="F49" i="23"/>
  <c r="E50" i="23"/>
  <c r="F50" i="23"/>
  <c r="E41" i="29"/>
  <c r="F41" i="29"/>
  <c r="E42" i="29"/>
  <c r="F42" i="29"/>
  <c r="E43" i="29"/>
  <c r="F43" i="29"/>
  <c r="E44" i="29"/>
  <c r="F44" i="29"/>
  <c r="E45" i="29"/>
  <c r="F45" i="29"/>
  <c r="E46" i="29"/>
  <c r="F46" i="29"/>
  <c r="E47" i="29"/>
  <c r="F47" i="29"/>
  <c r="E48" i="29"/>
  <c r="F48" i="29"/>
  <c r="E49" i="29"/>
  <c r="F49" i="29"/>
  <c r="E50" i="29"/>
  <c r="F50" i="29"/>
  <c r="E41" i="232"/>
  <c r="F41" i="232"/>
  <c r="E42" i="232"/>
  <c r="F42" i="232"/>
  <c r="E43" i="232"/>
  <c r="F43" i="232"/>
  <c r="E44" i="232"/>
  <c r="F44" i="232"/>
  <c r="E45" i="232"/>
  <c r="F45" i="232"/>
  <c r="E46" i="232"/>
  <c r="F46" i="232"/>
  <c r="E47" i="232"/>
  <c r="F47" i="232"/>
  <c r="E48" i="232"/>
  <c r="F48" i="232"/>
  <c r="E49" i="232"/>
  <c r="F49" i="232"/>
  <c r="E50" i="232"/>
  <c r="F50" i="232"/>
  <c r="E41" i="7"/>
  <c r="F41" i="7"/>
  <c r="E42" i="7"/>
  <c r="F42" i="7"/>
  <c r="E43" i="7"/>
  <c r="F43" i="7"/>
  <c r="E44" i="7"/>
  <c r="F44" i="7"/>
  <c r="E45" i="7"/>
  <c r="F45" i="7"/>
  <c r="E46" i="7"/>
  <c r="F46" i="7"/>
  <c r="E47" i="7"/>
  <c r="F47" i="7"/>
  <c r="E48" i="7"/>
  <c r="F48" i="7"/>
  <c r="E49" i="7"/>
  <c r="F49" i="7"/>
  <c r="E50" i="7"/>
  <c r="F50" i="7"/>
  <c r="E41" i="231"/>
  <c r="F41" i="231"/>
  <c r="E42" i="231"/>
  <c r="F42" i="231"/>
  <c r="E43" i="231"/>
  <c r="F43" i="231"/>
  <c r="E44" i="231"/>
  <c r="F44" i="231"/>
  <c r="E45" i="231"/>
  <c r="F45" i="231"/>
  <c r="E46" i="231"/>
  <c r="F46" i="231"/>
  <c r="E47" i="231"/>
  <c r="F47" i="231"/>
  <c r="E48" i="231"/>
  <c r="F48" i="231"/>
  <c r="E49" i="231"/>
  <c r="F49" i="231"/>
  <c r="E50" i="231"/>
  <c r="F50" i="231"/>
  <c r="E41" i="6"/>
  <c r="F41" i="6"/>
  <c r="E42" i="6"/>
  <c r="F42" i="6"/>
  <c r="E43" i="6"/>
  <c r="F43" i="6"/>
  <c r="E44" i="6"/>
  <c r="F44" i="6"/>
  <c r="E45" i="6"/>
  <c r="F45" i="6"/>
  <c r="E46" i="6"/>
  <c r="F46" i="6"/>
  <c r="E47" i="6"/>
  <c r="F47" i="6"/>
  <c r="E48" i="6"/>
  <c r="F48" i="6"/>
  <c r="E49" i="6"/>
  <c r="F49" i="6"/>
  <c r="E50" i="6"/>
  <c r="F50" i="6"/>
  <c r="E41" i="220"/>
  <c r="F41" i="220"/>
  <c r="E42" i="220"/>
  <c r="F42" i="220"/>
  <c r="E43" i="220"/>
  <c r="F43" i="220"/>
  <c r="E44" i="220"/>
  <c r="F44" i="220"/>
  <c r="E45" i="220"/>
  <c r="F45" i="220"/>
  <c r="E46" i="220"/>
  <c r="F46" i="220"/>
  <c r="E47" i="220"/>
  <c r="F47" i="220"/>
  <c r="E48" i="220"/>
  <c r="F48" i="220"/>
  <c r="E49" i="220"/>
  <c r="F49" i="220"/>
  <c r="E50" i="220"/>
  <c r="F50" i="220"/>
  <c r="E41" i="210"/>
  <c r="F41" i="210"/>
  <c r="E42" i="210"/>
  <c r="F42" i="210"/>
  <c r="E43" i="210"/>
  <c r="F43" i="210"/>
  <c r="E44" i="210"/>
  <c r="F44" i="210"/>
  <c r="E45" i="210"/>
  <c r="F45" i="210"/>
  <c r="E46" i="210"/>
  <c r="F46" i="210"/>
  <c r="E47" i="210"/>
  <c r="F47" i="210"/>
  <c r="E48" i="210"/>
  <c r="F48" i="210"/>
  <c r="E49" i="210"/>
  <c r="F49" i="210"/>
  <c r="E50" i="210"/>
  <c r="F50" i="210"/>
  <c r="E41" i="212"/>
  <c r="F41" i="212"/>
  <c r="E42" i="212"/>
  <c r="F42" i="212"/>
  <c r="E43" i="212"/>
  <c r="F43" i="212"/>
  <c r="E44" i="212"/>
  <c r="F44" i="212"/>
  <c r="E45" i="212"/>
  <c r="F45" i="212"/>
  <c r="E46" i="212"/>
  <c r="F46" i="212"/>
  <c r="E47" i="212"/>
  <c r="F47" i="212"/>
  <c r="E48" i="212"/>
  <c r="F48" i="212"/>
  <c r="E49" i="212"/>
  <c r="F49" i="212"/>
  <c r="E50" i="212"/>
  <c r="F50" i="212"/>
  <c r="E41" i="21"/>
  <c r="F41" i="21"/>
  <c r="E42" i="21"/>
  <c r="F42" i="21"/>
  <c r="E43" i="21"/>
  <c r="F43" i="21"/>
  <c r="E44" i="21"/>
  <c r="F44" i="21"/>
  <c r="E45" i="21"/>
  <c r="F45" i="21"/>
  <c r="E46" i="21"/>
  <c r="F46" i="21"/>
  <c r="E47" i="21"/>
  <c r="F47" i="21"/>
  <c r="E48" i="21"/>
  <c r="F48" i="21"/>
  <c r="E49" i="21"/>
  <c r="F49" i="21"/>
  <c r="E50" i="21"/>
  <c r="F50" i="21"/>
  <c r="E41" i="135"/>
  <c r="F41" i="135"/>
  <c r="E42" i="135"/>
  <c r="F42" i="135"/>
  <c r="E43" i="135"/>
  <c r="F43" i="135"/>
  <c r="E44" i="135"/>
  <c r="F44" i="135"/>
  <c r="E45" i="135"/>
  <c r="F45" i="135"/>
  <c r="E46" i="135"/>
  <c r="F46" i="135"/>
  <c r="E47" i="135"/>
  <c r="F47" i="135"/>
  <c r="E48" i="135"/>
  <c r="F48" i="135"/>
  <c r="E49" i="135"/>
  <c r="F49" i="135"/>
  <c r="E50" i="135"/>
  <c r="F50" i="135"/>
  <c r="E41" i="137"/>
  <c r="F41" i="137"/>
  <c r="E42" i="137"/>
  <c r="F42" i="137"/>
  <c r="E43" i="137"/>
  <c r="F43" i="137"/>
  <c r="E44" i="137"/>
  <c r="F44" i="137"/>
  <c r="E45" i="137"/>
  <c r="F45" i="137"/>
  <c r="E46" i="137"/>
  <c r="F46" i="137"/>
  <c r="E47" i="137"/>
  <c r="F47" i="137"/>
  <c r="E48" i="137"/>
  <c r="F48" i="137"/>
  <c r="E49" i="137"/>
  <c r="F49" i="137"/>
  <c r="E50" i="137"/>
  <c r="F50" i="137"/>
  <c r="E41" i="87"/>
  <c r="F41" i="87"/>
  <c r="E42" i="87"/>
  <c r="F42" i="87"/>
  <c r="E43" i="87"/>
  <c r="F43" i="87"/>
  <c r="E44" i="87"/>
  <c r="F44" i="87"/>
  <c r="E45" i="87"/>
  <c r="F45" i="87"/>
  <c r="E46" i="87"/>
  <c r="F46" i="87"/>
  <c r="E47" i="87"/>
  <c r="F47" i="87"/>
  <c r="E48" i="87"/>
  <c r="F48" i="87"/>
  <c r="E49" i="87"/>
  <c r="F49" i="87"/>
  <c r="E50" i="87"/>
  <c r="F50" i="87"/>
  <c r="E41" i="90"/>
  <c r="F41" i="90"/>
  <c r="E42" i="90"/>
  <c r="F42" i="90"/>
  <c r="E43" i="90"/>
  <c r="F43" i="90"/>
  <c r="E44" i="90"/>
  <c r="F44" i="90"/>
  <c r="E45" i="90"/>
  <c r="F45" i="90"/>
  <c r="E46" i="90"/>
  <c r="F46" i="90"/>
  <c r="E47" i="90"/>
  <c r="F47" i="90"/>
  <c r="E48" i="90"/>
  <c r="F48" i="90"/>
  <c r="E49" i="90"/>
  <c r="F49" i="90"/>
  <c r="E50" i="90"/>
  <c r="F50" i="90"/>
  <c r="E41" i="88"/>
  <c r="F41" i="88"/>
  <c r="E42" i="88"/>
  <c r="F42" i="88"/>
  <c r="E43" i="88"/>
  <c r="F43" i="88"/>
  <c r="E44" i="88"/>
  <c r="F44" i="88"/>
  <c r="E45" i="88"/>
  <c r="F45" i="88"/>
  <c r="E46" i="88"/>
  <c r="F46" i="88"/>
  <c r="E47" i="88"/>
  <c r="F47" i="88"/>
  <c r="E48" i="88"/>
  <c r="F48" i="88"/>
  <c r="E49" i="88"/>
  <c r="F49" i="88"/>
  <c r="E50" i="88"/>
  <c r="F50" i="88"/>
  <c r="E41" i="89"/>
  <c r="F41" i="89"/>
  <c r="E42" i="89"/>
  <c r="F42" i="89"/>
  <c r="E43" i="89"/>
  <c r="F43" i="89"/>
  <c r="E44" i="89"/>
  <c r="F44" i="89"/>
  <c r="E45" i="89"/>
  <c r="F45" i="89"/>
  <c r="E46" i="89"/>
  <c r="F46" i="89"/>
  <c r="E47" i="89"/>
  <c r="F47" i="89"/>
  <c r="E48" i="89"/>
  <c r="F48" i="89"/>
  <c r="E49" i="89"/>
  <c r="F49" i="89"/>
  <c r="E50" i="89"/>
  <c r="F50" i="89"/>
  <c r="E41" i="91"/>
  <c r="F41" i="91"/>
  <c r="E42" i="91"/>
  <c r="F42" i="91"/>
  <c r="E43" i="91"/>
  <c r="F43" i="91"/>
  <c r="E44" i="91"/>
  <c r="F44" i="91"/>
  <c r="E45" i="91"/>
  <c r="F45" i="91"/>
  <c r="E46" i="91"/>
  <c r="F46" i="91"/>
  <c r="E47" i="91"/>
  <c r="F47" i="91"/>
  <c r="E48" i="91"/>
  <c r="F48" i="91"/>
  <c r="E49" i="91"/>
  <c r="F49" i="91"/>
  <c r="E50" i="91"/>
  <c r="F50" i="91"/>
  <c r="E41" i="58"/>
  <c r="F41" i="58"/>
  <c r="E42" i="58"/>
  <c r="F42" i="58"/>
  <c r="E43" i="58"/>
  <c r="F43" i="58"/>
  <c r="E44" i="58"/>
  <c r="F44" i="58"/>
  <c r="E45" i="58"/>
  <c r="F45" i="58"/>
  <c r="E46" i="58"/>
  <c r="F46" i="58"/>
  <c r="E47" i="58"/>
  <c r="F47" i="58"/>
  <c r="E48" i="58"/>
  <c r="F48" i="58"/>
  <c r="E49" i="58"/>
  <c r="F49" i="58"/>
  <c r="E50" i="58"/>
  <c r="F50" i="58"/>
  <c r="E41" i="61"/>
  <c r="F41" i="61"/>
  <c r="E42" i="61"/>
  <c r="F42" i="61"/>
  <c r="E43" i="61"/>
  <c r="F43" i="61"/>
  <c r="E44" i="61"/>
  <c r="F44" i="61"/>
  <c r="E45" i="61"/>
  <c r="F45" i="61"/>
  <c r="E46" i="61"/>
  <c r="F46" i="61"/>
  <c r="E47" i="61"/>
  <c r="F47" i="61"/>
  <c r="E48" i="61"/>
  <c r="F48" i="61"/>
  <c r="E49" i="61"/>
  <c r="F49" i="61"/>
  <c r="E50" i="61"/>
  <c r="F50" i="61"/>
  <c r="E41" i="150"/>
  <c r="F41" i="150"/>
  <c r="E42" i="150"/>
  <c r="F42" i="150"/>
  <c r="E43" i="150"/>
  <c r="F43" i="150"/>
  <c r="E44" i="150"/>
  <c r="F44" i="150"/>
  <c r="E45" i="150"/>
  <c r="F45" i="150"/>
  <c r="E46" i="150"/>
  <c r="F46" i="150"/>
  <c r="E47" i="150"/>
  <c r="F47" i="150"/>
  <c r="E48" i="150"/>
  <c r="F48" i="150"/>
  <c r="E49" i="150"/>
  <c r="F49" i="150"/>
  <c r="E50" i="150"/>
  <c r="F50" i="150"/>
  <c r="E41" i="151"/>
  <c r="F41" i="151"/>
  <c r="E42" i="151"/>
  <c r="F42" i="151"/>
  <c r="E43" i="151"/>
  <c r="F43" i="151"/>
  <c r="E44" i="151"/>
  <c r="F44" i="151"/>
  <c r="E45" i="151"/>
  <c r="F45" i="151"/>
  <c r="E46" i="151"/>
  <c r="F46" i="151"/>
  <c r="E47" i="151"/>
  <c r="F47" i="151"/>
  <c r="E48" i="151"/>
  <c r="F48" i="151"/>
  <c r="E49" i="151"/>
  <c r="F49" i="151"/>
  <c r="E50" i="151"/>
  <c r="F50" i="151"/>
  <c r="E41" i="146"/>
  <c r="F41" i="146"/>
  <c r="E42" i="146"/>
  <c r="F42" i="146"/>
  <c r="E43" i="146"/>
  <c r="F43" i="146"/>
  <c r="E44" i="146"/>
  <c r="F44" i="146"/>
  <c r="E45" i="146"/>
  <c r="F45" i="146"/>
  <c r="E46" i="146"/>
  <c r="F46" i="146"/>
  <c r="E47" i="146"/>
  <c r="F47" i="146"/>
  <c r="E48" i="146"/>
  <c r="F48" i="146"/>
  <c r="E49" i="146"/>
  <c r="F49" i="146"/>
  <c r="E50" i="146"/>
  <c r="F50" i="146"/>
  <c r="E41" i="148"/>
  <c r="F41" i="148"/>
  <c r="E42" i="148"/>
  <c r="F42" i="148"/>
  <c r="E43" i="148"/>
  <c r="F43" i="148"/>
  <c r="E44" i="148"/>
  <c r="F44" i="148"/>
  <c r="E45" i="148"/>
  <c r="F45" i="148"/>
  <c r="E46" i="148"/>
  <c r="F46" i="148"/>
  <c r="E47" i="148"/>
  <c r="F47" i="148"/>
  <c r="E48" i="148"/>
  <c r="F48" i="148"/>
  <c r="E49" i="148"/>
  <c r="F49" i="148"/>
  <c r="E50" i="148"/>
  <c r="F50" i="148"/>
  <c r="E41" i="149"/>
  <c r="F41" i="149"/>
  <c r="E42" i="149"/>
  <c r="F42" i="149"/>
  <c r="E43" i="149"/>
  <c r="F43" i="149"/>
  <c r="E44" i="149"/>
  <c r="F44" i="149"/>
  <c r="E45" i="149"/>
  <c r="F45" i="149"/>
  <c r="E46" i="149"/>
  <c r="F46" i="149"/>
  <c r="E47" i="149"/>
  <c r="F47" i="149"/>
  <c r="E48" i="149"/>
  <c r="F48" i="149"/>
  <c r="E49" i="149"/>
  <c r="F49" i="149"/>
  <c r="E50" i="149"/>
  <c r="F50" i="149"/>
  <c r="E41" i="59"/>
  <c r="F41" i="59"/>
  <c r="E42" i="59"/>
  <c r="F42" i="59"/>
  <c r="E43" i="59"/>
  <c r="F43" i="59"/>
  <c r="E44" i="59"/>
  <c r="F44" i="59"/>
  <c r="E45" i="59"/>
  <c r="F45" i="59"/>
  <c r="E46" i="59"/>
  <c r="F46" i="59"/>
  <c r="E47" i="59"/>
  <c r="F47" i="59"/>
  <c r="E48" i="59"/>
  <c r="F48" i="59"/>
  <c r="E49" i="59"/>
  <c r="F49" i="59"/>
  <c r="E50" i="59"/>
  <c r="F50" i="59"/>
  <c r="E41" i="203"/>
  <c r="F41" i="203"/>
  <c r="E42" i="203"/>
  <c r="F42" i="203"/>
  <c r="E43" i="203"/>
  <c r="F43" i="203"/>
  <c r="E44" i="203"/>
  <c r="F44" i="203"/>
  <c r="E45" i="203"/>
  <c r="F45" i="203"/>
  <c r="E46" i="203"/>
  <c r="F46" i="203"/>
  <c r="E47" i="203"/>
  <c r="F47" i="203"/>
  <c r="E48" i="203"/>
  <c r="F48" i="203"/>
  <c r="E49" i="203"/>
  <c r="F49" i="203"/>
  <c r="E50" i="203"/>
  <c r="F50" i="203"/>
  <c r="E41" i="207"/>
  <c r="F41" i="207"/>
  <c r="E42" i="207"/>
  <c r="F42" i="207"/>
  <c r="E43" i="207"/>
  <c r="F43" i="207"/>
  <c r="E44" i="207"/>
  <c r="F44" i="207"/>
  <c r="E45" i="207"/>
  <c r="F45" i="207"/>
  <c r="E46" i="207"/>
  <c r="F46" i="207"/>
  <c r="E47" i="207"/>
  <c r="F47" i="207"/>
  <c r="E48" i="207"/>
  <c r="F48" i="207"/>
  <c r="E49" i="207"/>
  <c r="F49" i="207"/>
  <c r="E50" i="207"/>
  <c r="F50" i="207"/>
  <c r="E41" i="157"/>
  <c r="F41" i="157"/>
  <c r="E42" i="157"/>
  <c r="F42" i="157"/>
  <c r="E43" i="157"/>
  <c r="F43" i="157"/>
  <c r="E44" i="157"/>
  <c r="F44" i="157"/>
  <c r="E45" i="157"/>
  <c r="F45" i="157"/>
  <c r="E46" i="157"/>
  <c r="F46" i="157"/>
  <c r="E47" i="157"/>
  <c r="F47" i="157"/>
  <c r="E48" i="157"/>
  <c r="F48" i="157"/>
  <c r="E49" i="157"/>
  <c r="F49" i="157"/>
  <c r="E50" i="157"/>
  <c r="F50" i="157"/>
  <c r="E41" i="158"/>
  <c r="F41" i="158"/>
  <c r="E42" i="158"/>
  <c r="F42" i="158"/>
  <c r="E43" i="158"/>
  <c r="F43" i="158"/>
  <c r="E44" i="158"/>
  <c r="F44" i="158"/>
  <c r="E45" i="158"/>
  <c r="F45" i="158"/>
  <c r="E46" i="158"/>
  <c r="F46" i="158"/>
  <c r="E47" i="158"/>
  <c r="F47" i="158"/>
  <c r="E48" i="158"/>
  <c r="F48" i="158"/>
  <c r="E49" i="158"/>
  <c r="F49" i="158"/>
  <c r="E50" i="158"/>
  <c r="F50" i="158"/>
  <c r="E41" i="161"/>
  <c r="F41" i="161"/>
  <c r="E42" i="161"/>
  <c r="F42" i="161"/>
  <c r="E43" i="161"/>
  <c r="F43" i="161"/>
  <c r="E44" i="161"/>
  <c r="F44" i="161"/>
  <c r="E45" i="161"/>
  <c r="F45" i="161"/>
  <c r="E46" i="161"/>
  <c r="F46" i="161"/>
  <c r="E47" i="161"/>
  <c r="F47" i="161"/>
  <c r="E48" i="161"/>
  <c r="F48" i="161"/>
  <c r="E49" i="161"/>
  <c r="F49" i="161"/>
  <c r="E50" i="161"/>
  <c r="F50" i="161"/>
  <c r="E41" i="103"/>
  <c r="F41" i="103"/>
  <c r="E42" i="103"/>
  <c r="F42" i="103"/>
  <c r="E43" i="103"/>
  <c r="F43" i="103"/>
  <c r="E44" i="103"/>
  <c r="F44" i="103"/>
  <c r="E45" i="103"/>
  <c r="F45" i="103"/>
  <c r="E46" i="103"/>
  <c r="F46" i="103"/>
  <c r="E47" i="103"/>
  <c r="F47" i="103"/>
  <c r="E48" i="103"/>
  <c r="F48" i="103"/>
  <c r="E49" i="103"/>
  <c r="F49" i="103"/>
  <c r="E50" i="103"/>
  <c r="F50" i="103"/>
  <c r="E41" i="80"/>
  <c r="F41" i="80"/>
  <c r="E42" i="80"/>
  <c r="F42" i="80"/>
  <c r="E43" i="80"/>
  <c r="F43" i="80"/>
  <c r="E44" i="80"/>
  <c r="F44" i="80"/>
  <c r="E45" i="80"/>
  <c r="F45" i="80"/>
  <c r="E46" i="80"/>
  <c r="F46" i="80"/>
  <c r="E47" i="80"/>
  <c r="F47" i="80"/>
  <c r="E48" i="80"/>
  <c r="F48" i="80"/>
  <c r="E49" i="80"/>
  <c r="F49" i="80"/>
  <c r="E50" i="80"/>
  <c r="F50" i="80"/>
  <c r="E41" i="46"/>
  <c r="F41" i="46"/>
  <c r="E42" i="46"/>
  <c r="F42" i="46"/>
  <c r="E43" i="46"/>
  <c r="F43" i="46"/>
  <c r="E44" i="46"/>
  <c r="F44" i="46"/>
  <c r="E45" i="46"/>
  <c r="F45" i="46"/>
  <c r="E46" i="46"/>
  <c r="F46" i="46"/>
  <c r="E47" i="46"/>
  <c r="F47" i="46"/>
  <c r="E48" i="46"/>
  <c r="F48" i="46"/>
  <c r="E49" i="46"/>
  <c r="F49" i="46"/>
  <c r="E50" i="46"/>
  <c r="F50" i="46"/>
  <c r="E41" i="47"/>
  <c r="F41" i="47"/>
  <c r="E42" i="47"/>
  <c r="F42" i="47"/>
  <c r="E43" i="47"/>
  <c r="F43" i="47"/>
  <c r="E44" i="47"/>
  <c r="F44" i="47"/>
  <c r="E45" i="47"/>
  <c r="F45" i="47"/>
  <c r="E46" i="47"/>
  <c r="F46" i="47"/>
  <c r="E47" i="47"/>
  <c r="F47" i="47"/>
  <c r="E48" i="47"/>
  <c r="F48" i="47"/>
  <c r="E49" i="47"/>
  <c r="F49" i="47"/>
  <c r="E50" i="47"/>
  <c r="F50" i="47"/>
  <c r="E41" i="127"/>
  <c r="F41" i="127"/>
  <c r="E42" i="127"/>
  <c r="F42" i="127"/>
  <c r="E43" i="127"/>
  <c r="F43" i="127"/>
  <c r="E44" i="127"/>
  <c r="F44" i="127"/>
  <c r="E45" i="127"/>
  <c r="F45" i="127"/>
  <c r="E46" i="127"/>
  <c r="F46" i="127"/>
  <c r="E47" i="127"/>
  <c r="F47" i="127"/>
  <c r="E48" i="127"/>
  <c r="F48" i="127"/>
  <c r="E49" i="127"/>
  <c r="F49" i="127"/>
  <c r="E50" i="127"/>
  <c r="F50" i="127"/>
  <c r="E41" i="128"/>
  <c r="F41" i="128"/>
  <c r="E42" i="128"/>
  <c r="F42" i="128"/>
  <c r="E43" i="128"/>
  <c r="F43" i="128"/>
  <c r="E44" i="128"/>
  <c r="F44" i="128"/>
  <c r="E45" i="128"/>
  <c r="F45" i="128"/>
  <c r="E46" i="128"/>
  <c r="F46" i="128"/>
  <c r="E47" i="128"/>
  <c r="F47" i="128"/>
  <c r="E48" i="128"/>
  <c r="F48" i="128"/>
  <c r="E49" i="128"/>
  <c r="F49" i="128"/>
  <c r="E50" i="128"/>
  <c r="F50" i="128"/>
  <c r="E41" i="215"/>
  <c r="F41" i="215"/>
  <c r="E42" i="215"/>
  <c r="F42" i="215"/>
  <c r="E43" i="215"/>
  <c r="F43" i="215"/>
  <c r="E44" i="215"/>
  <c r="F44" i="215"/>
  <c r="E45" i="215"/>
  <c r="F45" i="215"/>
  <c r="E46" i="215"/>
  <c r="F46" i="215"/>
  <c r="E47" i="215"/>
  <c r="F47" i="215"/>
  <c r="E48" i="215"/>
  <c r="F48" i="215"/>
  <c r="E49" i="215"/>
  <c r="F49" i="215"/>
  <c r="E50" i="215"/>
  <c r="F50" i="215"/>
  <c r="E41" i="39"/>
  <c r="F41" i="39"/>
  <c r="E42" i="39"/>
  <c r="F42" i="39"/>
  <c r="E43" i="39"/>
  <c r="F43" i="39"/>
  <c r="E44" i="39"/>
  <c r="F44" i="39"/>
  <c r="E45" i="39"/>
  <c r="F45" i="39"/>
  <c r="E46" i="39"/>
  <c r="F46" i="39"/>
  <c r="E47" i="39"/>
  <c r="F47" i="39"/>
  <c r="E48" i="39"/>
  <c r="F48" i="39"/>
  <c r="E49" i="39"/>
  <c r="F49" i="39"/>
  <c r="E50" i="39"/>
  <c r="F50" i="39"/>
  <c r="E41" i="75"/>
  <c r="F41" i="75"/>
  <c r="E42" i="75"/>
  <c r="F42" i="75"/>
  <c r="E43" i="75"/>
  <c r="F43" i="75"/>
  <c r="E44" i="75"/>
  <c r="F44" i="75"/>
  <c r="E45" i="75"/>
  <c r="F45" i="75"/>
  <c r="E46" i="75"/>
  <c r="F46" i="75"/>
  <c r="E47" i="75"/>
  <c r="F47" i="75"/>
  <c r="E48" i="75"/>
  <c r="F48" i="75"/>
  <c r="E49" i="75"/>
  <c r="F49" i="75"/>
  <c r="E50" i="75"/>
  <c r="F50" i="75"/>
  <c r="E41" i="76"/>
  <c r="F41" i="76"/>
  <c r="E42" i="76"/>
  <c r="F42" i="76"/>
  <c r="E43" i="76"/>
  <c r="F43" i="76"/>
  <c r="E44" i="76"/>
  <c r="F44" i="76"/>
  <c r="E45" i="76"/>
  <c r="F45" i="76"/>
  <c r="E46" i="76"/>
  <c r="F46" i="76"/>
  <c r="E47" i="76"/>
  <c r="F47" i="76"/>
  <c r="E48" i="76"/>
  <c r="F48" i="76"/>
  <c r="E49" i="76"/>
  <c r="F49" i="76"/>
  <c r="E50" i="76"/>
  <c r="F50" i="76"/>
  <c r="E41" i="112"/>
  <c r="F41" i="112"/>
  <c r="E42" i="112"/>
  <c r="F42" i="112"/>
  <c r="E43" i="112"/>
  <c r="F43" i="112"/>
  <c r="E44" i="112"/>
  <c r="F44" i="112"/>
  <c r="E45" i="112"/>
  <c r="F45" i="112"/>
  <c r="E46" i="112"/>
  <c r="F46" i="112"/>
  <c r="E47" i="112"/>
  <c r="F47" i="112"/>
  <c r="E48" i="112"/>
  <c r="F48" i="112"/>
  <c r="E49" i="112"/>
  <c r="F49" i="112"/>
  <c r="E50" i="112"/>
  <c r="F50" i="112"/>
  <c r="E41" i="45"/>
  <c r="F41" i="45"/>
  <c r="E42" i="45"/>
  <c r="F42" i="45"/>
  <c r="E43" i="45"/>
  <c r="F43" i="45"/>
  <c r="E44" i="45"/>
  <c r="F44" i="45"/>
  <c r="E45" i="45"/>
  <c r="F45" i="45"/>
  <c r="E46" i="45"/>
  <c r="F46" i="45"/>
  <c r="E47" i="45"/>
  <c r="F47" i="45"/>
  <c r="E48" i="45"/>
  <c r="F48" i="45"/>
  <c r="E49" i="45"/>
  <c r="F49" i="45"/>
  <c r="E50" i="45"/>
  <c r="F50" i="45"/>
  <c r="E41" i="233"/>
  <c r="F41" i="233"/>
  <c r="E42" i="233"/>
  <c r="F42" i="233"/>
  <c r="E43" i="233"/>
  <c r="F43" i="233"/>
  <c r="E44" i="233"/>
  <c r="F44" i="233"/>
  <c r="E45" i="233"/>
  <c r="F45" i="233"/>
  <c r="E46" i="233"/>
  <c r="F46" i="233"/>
  <c r="E47" i="233"/>
  <c r="F47" i="233"/>
  <c r="E48" i="233"/>
  <c r="F48" i="233"/>
  <c r="E49" i="233"/>
  <c r="F49" i="233"/>
  <c r="E50" i="233"/>
  <c r="F50" i="233"/>
  <c r="E41" i="154"/>
  <c r="F41" i="154"/>
  <c r="E42" i="154"/>
  <c r="F42" i="154"/>
  <c r="E43" i="154"/>
  <c r="F43" i="154"/>
  <c r="E44" i="154"/>
  <c r="F44" i="154"/>
  <c r="E45" i="154"/>
  <c r="F45" i="154"/>
  <c r="E46" i="154"/>
  <c r="F46" i="154"/>
  <c r="E47" i="154"/>
  <c r="F47" i="154"/>
  <c r="E48" i="154"/>
  <c r="F48" i="154"/>
  <c r="E49" i="154"/>
  <c r="F49" i="154"/>
  <c r="E50" i="154"/>
  <c r="F50" i="154"/>
  <c r="E41" i="155"/>
  <c r="F41" i="155"/>
  <c r="E42" i="155"/>
  <c r="F42" i="155"/>
  <c r="E43" i="155"/>
  <c r="F43" i="155"/>
  <c r="E44" i="155"/>
  <c r="F44" i="155"/>
  <c r="E45" i="155"/>
  <c r="F45" i="155"/>
  <c r="E46" i="155"/>
  <c r="F46" i="155"/>
  <c r="E47" i="155"/>
  <c r="F47" i="155"/>
  <c r="E48" i="155"/>
  <c r="F48" i="155"/>
  <c r="E49" i="155"/>
  <c r="F49" i="155"/>
  <c r="E50" i="155"/>
  <c r="F50" i="155"/>
  <c r="E41" i="224"/>
  <c r="F41" i="224"/>
  <c r="E42" i="224"/>
  <c r="F42" i="224"/>
  <c r="E43" i="224"/>
  <c r="F43" i="224"/>
  <c r="E44" i="224"/>
  <c r="F44" i="224"/>
  <c r="E45" i="224"/>
  <c r="F45" i="224"/>
  <c r="E46" i="224"/>
  <c r="F46" i="224"/>
  <c r="E47" i="224"/>
  <c r="F47" i="224"/>
  <c r="E48" i="224"/>
  <c r="F48" i="224"/>
  <c r="E49" i="224"/>
  <c r="F49" i="224"/>
  <c r="E50" i="224"/>
  <c r="F50" i="224"/>
  <c r="E41" i="188"/>
  <c r="F41" i="188"/>
  <c r="E42" i="188"/>
  <c r="F42" i="188"/>
  <c r="E43" i="188"/>
  <c r="F43" i="188"/>
  <c r="E44" i="188"/>
  <c r="F44" i="188"/>
  <c r="E45" i="188"/>
  <c r="F45" i="188"/>
  <c r="E46" i="188"/>
  <c r="F46" i="188"/>
  <c r="E47" i="188"/>
  <c r="F47" i="188"/>
  <c r="E48" i="188"/>
  <c r="F48" i="188"/>
  <c r="E49" i="188"/>
  <c r="F49" i="188"/>
  <c r="E50" i="188"/>
  <c r="F50" i="188"/>
  <c r="E41" i="173"/>
  <c r="F41" i="173"/>
  <c r="E42" i="173"/>
  <c r="F42" i="173"/>
  <c r="E43" i="173"/>
  <c r="F43" i="173"/>
  <c r="E44" i="173"/>
  <c r="F44" i="173"/>
  <c r="E45" i="173"/>
  <c r="F45" i="173"/>
  <c r="E46" i="173"/>
  <c r="F46" i="173"/>
  <c r="E47" i="173"/>
  <c r="F47" i="173"/>
  <c r="E48" i="173"/>
  <c r="F48" i="173"/>
  <c r="E49" i="173"/>
  <c r="F49" i="173"/>
  <c r="E50" i="173"/>
  <c r="F50" i="173"/>
  <c r="E41" i="191"/>
  <c r="F41" i="191"/>
  <c r="E42" i="191"/>
  <c r="F42" i="191"/>
  <c r="E43" i="191"/>
  <c r="F43" i="191"/>
  <c r="E44" i="191"/>
  <c r="F44" i="191"/>
  <c r="E45" i="191"/>
  <c r="F45" i="191"/>
  <c r="E46" i="191"/>
  <c r="F46" i="191"/>
  <c r="E47" i="191"/>
  <c r="F47" i="191"/>
  <c r="E48" i="191"/>
  <c r="F48" i="191"/>
  <c r="E49" i="191"/>
  <c r="F49" i="191"/>
  <c r="E50" i="191"/>
  <c r="F50" i="191"/>
  <c r="E41" i="43"/>
  <c r="F41" i="43"/>
  <c r="E42" i="43"/>
  <c r="F42" i="43"/>
  <c r="E43" i="43"/>
  <c r="F43" i="43"/>
  <c r="E44" i="43"/>
  <c r="F44" i="43"/>
  <c r="E45" i="43"/>
  <c r="F45" i="43"/>
  <c r="E46" i="43"/>
  <c r="F46" i="43"/>
  <c r="E47" i="43"/>
  <c r="F47" i="43"/>
  <c r="E48" i="43"/>
  <c r="F48" i="43"/>
  <c r="E49" i="43"/>
  <c r="F49" i="43"/>
  <c r="E50" i="43"/>
  <c r="F50" i="43"/>
  <c r="E41" i="44"/>
  <c r="F41" i="44"/>
  <c r="E42" i="44"/>
  <c r="F42" i="44"/>
  <c r="E43" i="44"/>
  <c r="F43" i="44"/>
  <c r="E44" i="44"/>
  <c r="F44" i="44"/>
  <c r="E45" i="44"/>
  <c r="F45" i="44"/>
  <c r="E46" i="44"/>
  <c r="F46" i="44"/>
  <c r="E47" i="44"/>
  <c r="F47" i="44"/>
  <c r="E48" i="44"/>
  <c r="F48" i="44"/>
  <c r="E49" i="44"/>
  <c r="F49" i="44"/>
  <c r="E50" i="44"/>
  <c r="F50" i="44"/>
  <c r="E41" i="144"/>
  <c r="F41" i="144"/>
  <c r="E42" i="144"/>
  <c r="F42" i="144"/>
  <c r="E43" i="144"/>
  <c r="F43" i="144"/>
  <c r="E44" i="144"/>
  <c r="F44" i="144"/>
  <c r="E45" i="144"/>
  <c r="F45" i="144"/>
  <c r="E46" i="144"/>
  <c r="F46" i="144"/>
  <c r="E47" i="144"/>
  <c r="F47" i="144"/>
  <c r="E48" i="144"/>
  <c r="F48" i="144"/>
  <c r="E49" i="144"/>
  <c r="F49" i="144"/>
  <c r="E50" i="144"/>
  <c r="F50" i="144"/>
  <c r="E41" i="145"/>
  <c r="F41" i="145"/>
  <c r="E42" i="145"/>
  <c r="F42" i="145"/>
  <c r="E43" i="145"/>
  <c r="F43" i="145"/>
  <c r="E44" i="145"/>
  <c r="F44" i="145"/>
  <c r="E45" i="145"/>
  <c r="F45" i="145"/>
  <c r="E46" i="145"/>
  <c r="F46" i="145"/>
  <c r="E47" i="145"/>
  <c r="F47" i="145"/>
  <c r="E48" i="145"/>
  <c r="F48" i="145"/>
  <c r="E49" i="145"/>
  <c r="F49" i="145"/>
  <c r="E50" i="145"/>
  <c r="F50" i="145"/>
  <c r="E41" i="140"/>
  <c r="F41" i="140"/>
  <c r="E42" i="140"/>
  <c r="F42" i="140"/>
  <c r="E43" i="140"/>
  <c r="F43" i="140"/>
  <c r="E44" i="140"/>
  <c r="F44" i="140"/>
  <c r="E45" i="140"/>
  <c r="F45" i="140"/>
  <c r="E46" i="140"/>
  <c r="F46" i="140"/>
  <c r="E47" i="140"/>
  <c r="F47" i="140"/>
  <c r="E48" i="140"/>
  <c r="F48" i="140"/>
  <c r="E49" i="140"/>
  <c r="F49" i="140"/>
  <c r="E50" i="140"/>
  <c r="F50" i="140"/>
  <c r="E41" i="141"/>
  <c r="F41" i="141"/>
  <c r="E42" i="141"/>
  <c r="F42" i="141"/>
  <c r="E43" i="141"/>
  <c r="F43" i="141"/>
  <c r="E44" i="141"/>
  <c r="F44" i="141"/>
  <c r="E45" i="141"/>
  <c r="F45" i="141"/>
  <c r="E46" i="141"/>
  <c r="F46" i="141"/>
  <c r="E47" i="141"/>
  <c r="F47" i="141"/>
  <c r="E48" i="141"/>
  <c r="F48" i="141"/>
  <c r="E49" i="141"/>
  <c r="F49" i="141"/>
  <c r="E50" i="141"/>
  <c r="F50" i="141"/>
  <c r="E41" i="195"/>
  <c r="F41" i="195"/>
  <c r="E42" i="195"/>
  <c r="F42" i="195"/>
  <c r="E43" i="195"/>
  <c r="F43" i="195"/>
  <c r="E44" i="195"/>
  <c r="F44" i="195"/>
  <c r="E45" i="195"/>
  <c r="F45" i="195"/>
  <c r="E46" i="195"/>
  <c r="F46" i="195"/>
  <c r="E47" i="195"/>
  <c r="F47" i="195"/>
  <c r="E48" i="195"/>
  <c r="F48" i="195"/>
  <c r="E49" i="195"/>
  <c r="F49" i="195"/>
  <c r="E50" i="195"/>
  <c r="F50" i="195"/>
  <c r="E41" i="198"/>
  <c r="F41" i="198"/>
  <c r="E42" i="198"/>
  <c r="F42" i="198"/>
  <c r="E43" i="198"/>
  <c r="F43" i="198"/>
  <c r="E44" i="198"/>
  <c r="F44" i="198"/>
  <c r="E45" i="198"/>
  <c r="F45" i="198"/>
  <c r="E46" i="198"/>
  <c r="F46" i="198"/>
  <c r="E47" i="198"/>
  <c r="F47" i="198"/>
  <c r="E48" i="198"/>
  <c r="F48" i="198"/>
  <c r="E49" i="198"/>
  <c r="F49" i="198"/>
  <c r="E50" i="198"/>
  <c r="F50" i="198"/>
  <c r="E41" i="202"/>
  <c r="F41" i="202"/>
  <c r="E42" i="202"/>
  <c r="F42" i="202"/>
  <c r="E43" i="202"/>
  <c r="F43" i="202"/>
  <c r="E44" i="202"/>
  <c r="F44" i="202"/>
  <c r="E45" i="202"/>
  <c r="F45" i="202"/>
  <c r="E46" i="202"/>
  <c r="F46" i="202"/>
  <c r="E47" i="202"/>
  <c r="F47" i="202"/>
  <c r="E48" i="202"/>
  <c r="F48" i="202"/>
  <c r="E49" i="202"/>
  <c r="F49" i="202"/>
  <c r="E50" i="202"/>
  <c r="F50" i="202"/>
  <c r="E41" i="92"/>
  <c r="F41" i="92"/>
  <c r="E42" i="92"/>
  <c r="F42" i="92"/>
  <c r="E43" i="92"/>
  <c r="F43" i="92"/>
  <c r="E44" i="92"/>
  <c r="F44" i="92"/>
  <c r="E45" i="92"/>
  <c r="F45" i="92"/>
  <c r="E46" i="92"/>
  <c r="F46" i="92"/>
  <c r="E47" i="92"/>
  <c r="F47" i="92"/>
  <c r="E48" i="92"/>
  <c r="F48" i="92"/>
  <c r="E49" i="92"/>
  <c r="F49" i="92"/>
  <c r="E50" i="92"/>
  <c r="F50" i="92"/>
  <c r="E41" i="93"/>
  <c r="F41" i="93"/>
  <c r="E42" i="93"/>
  <c r="F42" i="93"/>
  <c r="E43" i="93"/>
  <c r="F43" i="93"/>
  <c r="E44" i="93"/>
  <c r="F44" i="93"/>
  <c r="E45" i="93"/>
  <c r="F45" i="93"/>
  <c r="E46" i="93"/>
  <c r="F46" i="93"/>
  <c r="E47" i="93"/>
  <c r="F47" i="93"/>
  <c r="E48" i="93"/>
  <c r="F48" i="93"/>
  <c r="E49" i="93"/>
  <c r="F49" i="93"/>
  <c r="E50" i="93"/>
  <c r="F50" i="93"/>
  <c r="E41" i="147"/>
  <c r="F41" i="147"/>
  <c r="E42" i="147"/>
  <c r="F42" i="147"/>
  <c r="E43" i="147"/>
  <c r="F43" i="147"/>
  <c r="E44" i="147"/>
  <c r="F44" i="147"/>
  <c r="E45" i="147"/>
  <c r="F45" i="147"/>
  <c r="E46" i="147"/>
  <c r="F46" i="147"/>
  <c r="E47" i="147"/>
  <c r="F47" i="147"/>
  <c r="E48" i="147"/>
  <c r="F48" i="147"/>
  <c r="E49" i="147"/>
  <c r="F49" i="147"/>
  <c r="E50" i="147"/>
  <c r="F50" i="147"/>
  <c r="E41" i="179"/>
  <c r="F41" i="179"/>
  <c r="E42" i="179"/>
  <c r="F42" i="179"/>
  <c r="E43" i="179"/>
  <c r="F43" i="179"/>
  <c r="E44" i="179"/>
  <c r="F44" i="179"/>
  <c r="E45" i="179"/>
  <c r="F45" i="179"/>
  <c r="E46" i="179"/>
  <c r="F46" i="179"/>
  <c r="E47" i="179"/>
  <c r="F47" i="179"/>
  <c r="E48" i="179"/>
  <c r="F48" i="179"/>
  <c r="E49" i="179"/>
  <c r="F49" i="179"/>
  <c r="E50" i="179"/>
  <c r="F50" i="179"/>
  <c r="E41" i="227"/>
  <c r="F41" i="227"/>
  <c r="E42" i="227"/>
  <c r="F42" i="227"/>
  <c r="E43" i="227"/>
  <c r="F43" i="227"/>
  <c r="E44" i="227"/>
  <c r="F44" i="227"/>
  <c r="E45" i="227"/>
  <c r="F45" i="227"/>
  <c r="E46" i="227"/>
  <c r="F46" i="227"/>
  <c r="E47" i="227"/>
  <c r="F47" i="227"/>
  <c r="E48" i="227"/>
  <c r="F48" i="227"/>
  <c r="E49" i="227"/>
  <c r="F49" i="227"/>
  <c r="E50" i="227"/>
  <c r="F50" i="227"/>
  <c r="E41" i="113"/>
  <c r="F41" i="113"/>
  <c r="E42" i="113"/>
  <c r="F42" i="113"/>
  <c r="E43" i="113"/>
  <c r="F43" i="113"/>
  <c r="E44" i="113"/>
  <c r="F44" i="113"/>
  <c r="E45" i="113"/>
  <c r="F45" i="113"/>
  <c r="E46" i="113"/>
  <c r="F46" i="113"/>
  <c r="E47" i="113"/>
  <c r="F47" i="113"/>
  <c r="E48" i="113"/>
  <c r="F48" i="113"/>
  <c r="E49" i="113"/>
  <c r="F49" i="113"/>
  <c r="E50" i="113"/>
  <c r="F50" i="113"/>
  <c r="E41" i="114"/>
  <c r="F41" i="114"/>
  <c r="E42" i="114"/>
  <c r="F42" i="114"/>
  <c r="E43" i="114"/>
  <c r="F43" i="114"/>
  <c r="E44" i="114"/>
  <c r="F44" i="114"/>
  <c r="E45" i="114"/>
  <c r="F45" i="114"/>
  <c r="E46" i="114"/>
  <c r="F46" i="114"/>
  <c r="E47" i="114"/>
  <c r="F47" i="114"/>
  <c r="E48" i="114"/>
  <c r="F48" i="114"/>
  <c r="E49" i="114"/>
  <c r="F49" i="114"/>
  <c r="E50" i="114"/>
  <c r="F50" i="114"/>
  <c r="E41" i="194"/>
  <c r="F41" i="194"/>
  <c r="E42" i="194"/>
  <c r="F42" i="194"/>
  <c r="E43" i="194"/>
  <c r="F43" i="194"/>
  <c r="E44" i="194"/>
  <c r="F44" i="194"/>
  <c r="E45" i="194"/>
  <c r="F45" i="194"/>
  <c r="E46" i="194"/>
  <c r="F46" i="194"/>
  <c r="E47" i="194"/>
  <c r="F47" i="194"/>
  <c r="E48" i="194"/>
  <c r="F48" i="194"/>
  <c r="E49" i="194"/>
  <c r="F49" i="194"/>
  <c r="E50" i="194"/>
  <c r="F50" i="194"/>
  <c r="E41" i="197"/>
  <c r="F41" i="197"/>
  <c r="E42" i="197"/>
  <c r="F42" i="197"/>
  <c r="E43" i="197"/>
  <c r="F43" i="197"/>
  <c r="E44" i="197"/>
  <c r="F44" i="197"/>
  <c r="E45" i="197"/>
  <c r="F45" i="197"/>
  <c r="E46" i="197"/>
  <c r="F46" i="197"/>
  <c r="E47" i="197"/>
  <c r="F47" i="197"/>
  <c r="E48" i="197"/>
  <c r="F48" i="197"/>
  <c r="E49" i="197"/>
  <c r="F49" i="197"/>
  <c r="E50" i="197"/>
  <c r="F50" i="197"/>
  <c r="E41" i="170"/>
  <c r="F41" i="170"/>
  <c r="E42" i="170"/>
  <c r="F42" i="170"/>
  <c r="E43" i="170"/>
  <c r="F43" i="170"/>
  <c r="E44" i="170"/>
  <c r="F44" i="170"/>
  <c r="E45" i="170"/>
  <c r="F45" i="170"/>
  <c r="E46" i="170"/>
  <c r="F46" i="170"/>
  <c r="E47" i="170"/>
  <c r="F47" i="170"/>
  <c r="E48" i="170"/>
  <c r="F48" i="170"/>
  <c r="E49" i="170"/>
  <c r="F49" i="170"/>
  <c r="E50" i="170"/>
  <c r="F50" i="170"/>
  <c r="E41" i="171"/>
  <c r="F41" i="171"/>
  <c r="E42" i="171"/>
  <c r="F42" i="171"/>
  <c r="E43" i="171"/>
  <c r="F43" i="171"/>
  <c r="E44" i="171"/>
  <c r="F44" i="171"/>
  <c r="E45" i="171"/>
  <c r="F45" i="171"/>
  <c r="E46" i="171"/>
  <c r="F46" i="171"/>
  <c r="E47" i="171"/>
  <c r="F47" i="171"/>
  <c r="E48" i="171"/>
  <c r="F48" i="171"/>
  <c r="E49" i="171"/>
  <c r="F49" i="171"/>
  <c r="E50" i="171"/>
  <c r="F50" i="171"/>
  <c r="E41" i="129"/>
  <c r="F41" i="129"/>
  <c r="E42" i="129"/>
  <c r="F42" i="129"/>
  <c r="E43" i="129"/>
  <c r="F43" i="129"/>
  <c r="E44" i="129"/>
  <c r="F44" i="129"/>
  <c r="E45" i="129"/>
  <c r="F45" i="129"/>
  <c r="E46" i="129"/>
  <c r="F46" i="129"/>
  <c r="E47" i="129"/>
  <c r="F47" i="129"/>
  <c r="E48" i="129"/>
  <c r="F48" i="129"/>
  <c r="E49" i="129"/>
  <c r="F49" i="129"/>
  <c r="E50" i="129"/>
  <c r="F50" i="129"/>
  <c r="E41" i="130"/>
  <c r="F41" i="130"/>
  <c r="E42" i="130"/>
  <c r="F42" i="130"/>
  <c r="E43" i="130"/>
  <c r="F43" i="130"/>
  <c r="E44" i="130"/>
  <c r="F44" i="130"/>
  <c r="E45" i="130"/>
  <c r="F45" i="130"/>
  <c r="E46" i="130"/>
  <c r="F46" i="130"/>
  <c r="E47" i="130"/>
  <c r="F47" i="130"/>
  <c r="E48" i="130"/>
  <c r="F48" i="130"/>
  <c r="E49" i="130"/>
  <c r="F49" i="130"/>
  <c r="E50" i="130"/>
  <c r="F50" i="130"/>
  <c r="E41" i="131"/>
  <c r="F41" i="131"/>
  <c r="E42" i="131"/>
  <c r="F42" i="131"/>
  <c r="E43" i="131"/>
  <c r="F43" i="131"/>
  <c r="E44" i="131"/>
  <c r="F44" i="131"/>
  <c r="E45" i="131"/>
  <c r="F45" i="131"/>
  <c r="E46" i="131"/>
  <c r="F46" i="131"/>
  <c r="E47" i="131"/>
  <c r="F47" i="131"/>
  <c r="E48" i="131"/>
  <c r="F48" i="131"/>
  <c r="E49" i="131"/>
  <c r="F49" i="131"/>
  <c r="E50" i="131"/>
  <c r="F50" i="131"/>
  <c r="E41" i="42"/>
  <c r="F41" i="42"/>
  <c r="E42" i="42"/>
  <c r="F42" i="42"/>
  <c r="E43" i="42"/>
  <c r="F43" i="42"/>
  <c r="E44" i="42"/>
  <c r="F44" i="42"/>
  <c r="E45" i="42"/>
  <c r="F45" i="42"/>
  <c r="E46" i="42"/>
  <c r="F46" i="42"/>
  <c r="E47" i="42"/>
  <c r="F47" i="42"/>
  <c r="E48" i="42"/>
  <c r="F48" i="42"/>
  <c r="E49" i="42"/>
  <c r="F49" i="42"/>
  <c r="E50" i="42"/>
  <c r="F50" i="42"/>
  <c r="E41" i="40"/>
  <c r="F41" i="40"/>
  <c r="E42" i="40"/>
  <c r="F42" i="40"/>
  <c r="E43" i="40"/>
  <c r="F43" i="40"/>
  <c r="E44" i="40"/>
  <c r="F44" i="40"/>
  <c r="E45" i="40"/>
  <c r="F45" i="40"/>
  <c r="E46" i="40"/>
  <c r="F46" i="40"/>
  <c r="E47" i="40"/>
  <c r="F47" i="40"/>
  <c r="E48" i="40"/>
  <c r="F48" i="40"/>
  <c r="E49" i="40"/>
  <c r="F49" i="40"/>
  <c r="E50" i="40"/>
  <c r="F50" i="40"/>
  <c r="E41" i="41"/>
  <c r="F41" i="41"/>
  <c r="E42" i="41"/>
  <c r="F42" i="41"/>
  <c r="E43" i="41"/>
  <c r="F43" i="41"/>
  <c r="E44" i="41"/>
  <c r="F44" i="41"/>
  <c r="E45" i="41"/>
  <c r="F45" i="41"/>
  <c r="E46" i="41"/>
  <c r="F46" i="41"/>
  <c r="E47" i="41"/>
  <c r="F47" i="41"/>
  <c r="E48" i="41"/>
  <c r="F48" i="41"/>
  <c r="E49" i="41"/>
  <c r="F49" i="41"/>
  <c r="E50" i="41"/>
  <c r="F50" i="41"/>
  <c r="E41" i="162"/>
  <c r="F41" i="162"/>
  <c r="E42" i="162"/>
  <c r="F42" i="162"/>
  <c r="E43" i="162"/>
  <c r="F43" i="162"/>
  <c r="E44" i="162"/>
  <c r="F44" i="162"/>
  <c r="E45" i="162"/>
  <c r="F45" i="162"/>
  <c r="E46" i="162"/>
  <c r="F46" i="162"/>
  <c r="E47" i="162"/>
  <c r="F47" i="162"/>
  <c r="E48" i="162"/>
  <c r="F48" i="162"/>
  <c r="E49" i="162"/>
  <c r="F49" i="162"/>
  <c r="E50" i="162"/>
  <c r="F50" i="162"/>
  <c r="E41" i="175"/>
  <c r="F41" i="175"/>
  <c r="E42" i="175"/>
  <c r="F42" i="175"/>
  <c r="E43" i="175"/>
  <c r="F43" i="175"/>
  <c r="E44" i="175"/>
  <c r="F44" i="175"/>
  <c r="E45" i="175"/>
  <c r="F45" i="175"/>
  <c r="E46" i="175"/>
  <c r="F46" i="175"/>
  <c r="E47" i="175"/>
  <c r="F47" i="175"/>
  <c r="E48" i="175"/>
  <c r="F48" i="175"/>
  <c r="E49" i="175"/>
  <c r="F49" i="175"/>
  <c r="E50" i="175"/>
  <c r="F50" i="175"/>
  <c r="E41" i="193"/>
  <c r="F41" i="193"/>
  <c r="E42" i="193"/>
  <c r="F42" i="193"/>
  <c r="E43" i="193"/>
  <c r="F43" i="193"/>
  <c r="E44" i="193"/>
  <c r="F44" i="193"/>
  <c r="E45" i="193"/>
  <c r="F45" i="193"/>
  <c r="E46" i="193"/>
  <c r="F46" i="193"/>
  <c r="E47" i="193"/>
  <c r="F47" i="193"/>
  <c r="E48" i="193"/>
  <c r="F48" i="193"/>
  <c r="E49" i="193"/>
  <c r="F49" i="193"/>
  <c r="E50" i="193"/>
  <c r="F50" i="193"/>
  <c r="E41" i="196"/>
  <c r="F41" i="196"/>
  <c r="E42" i="196"/>
  <c r="F42" i="196"/>
  <c r="E43" i="196"/>
  <c r="F43" i="196"/>
  <c r="E44" i="196"/>
  <c r="F44" i="196"/>
  <c r="E45" i="196"/>
  <c r="F45" i="196"/>
  <c r="E46" i="196"/>
  <c r="F46" i="196"/>
  <c r="E47" i="196"/>
  <c r="F47" i="196"/>
  <c r="E48" i="196"/>
  <c r="F48" i="196"/>
  <c r="E49" i="196"/>
  <c r="F49" i="196"/>
  <c r="E50" i="196"/>
  <c r="F50" i="196"/>
  <c r="E41" i="77"/>
  <c r="F41" i="77"/>
  <c r="E42" i="77"/>
  <c r="F42" i="77"/>
  <c r="E43" i="77"/>
  <c r="F43" i="77"/>
  <c r="E44" i="77"/>
  <c r="F44" i="77"/>
  <c r="E45" i="77"/>
  <c r="F45" i="77"/>
  <c r="E46" i="77"/>
  <c r="F46" i="77"/>
  <c r="E47" i="77"/>
  <c r="F47" i="77"/>
  <c r="E48" i="77"/>
  <c r="F48" i="77"/>
  <c r="E49" i="77"/>
  <c r="F49" i="77"/>
  <c r="E50" i="77"/>
  <c r="F50" i="77"/>
  <c r="E41" i="48"/>
  <c r="F41" i="48"/>
  <c r="E42" i="48"/>
  <c r="F42" i="48"/>
  <c r="E43" i="48"/>
  <c r="F43" i="48"/>
  <c r="E44" i="48"/>
  <c r="F44" i="48"/>
  <c r="E45" i="48"/>
  <c r="F45" i="48"/>
  <c r="E46" i="48"/>
  <c r="F46" i="48"/>
  <c r="E47" i="48"/>
  <c r="F47" i="48"/>
  <c r="E48" i="48"/>
  <c r="F48" i="48"/>
  <c r="E49" i="48"/>
  <c r="F49" i="48"/>
  <c r="E50" i="48"/>
  <c r="F50" i="48"/>
  <c r="E41" i="49"/>
  <c r="F41" i="49"/>
  <c r="E42" i="49"/>
  <c r="F42" i="49"/>
  <c r="E43" i="49"/>
  <c r="F43" i="49"/>
  <c r="E44" i="49"/>
  <c r="F44" i="49"/>
  <c r="E45" i="49"/>
  <c r="F45" i="49"/>
  <c r="E46" i="49"/>
  <c r="F46" i="49"/>
  <c r="E47" i="49"/>
  <c r="F47" i="49"/>
  <c r="E48" i="49"/>
  <c r="F48" i="49"/>
  <c r="E49" i="49"/>
  <c r="F49" i="49"/>
  <c r="E50" i="49"/>
  <c r="F50" i="49"/>
  <c r="E41" i="164"/>
  <c r="F41" i="164"/>
  <c r="E42" i="164"/>
  <c r="F42" i="164"/>
  <c r="E43" i="164"/>
  <c r="F43" i="164"/>
  <c r="E44" i="164"/>
  <c r="F44" i="164"/>
  <c r="E45" i="164"/>
  <c r="F45" i="164"/>
  <c r="E46" i="164"/>
  <c r="F46" i="164"/>
  <c r="E47" i="164"/>
  <c r="F47" i="164"/>
  <c r="E48" i="164"/>
  <c r="F48" i="164"/>
  <c r="E49" i="164"/>
  <c r="F49" i="164"/>
  <c r="E50" i="164"/>
  <c r="F50" i="164"/>
  <c r="E41" i="166"/>
  <c r="F41" i="166"/>
  <c r="E42" i="166"/>
  <c r="F42" i="166"/>
  <c r="E43" i="166"/>
  <c r="F43" i="166"/>
  <c r="E44" i="166"/>
  <c r="F44" i="166"/>
  <c r="E45" i="166"/>
  <c r="F45" i="166"/>
  <c r="E46" i="166"/>
  <c r="F46" i="166"/>
  <c r="E47" i="166"/>
  <c r="F47" i="166"/>
  <c r="E48" i="166"/>
  <c r="F48" i="166"/>
  <c r="E49" i="166"/>
  <c r="F49" i="166"/>
  <c r="E50" i="166"/>
  <c r="F50" i="166"/>
  <c r="E41" i="165"/>
  <c r="F41" i="165"/>
  <c r="E42" i="165"/>
  <c r="F42" i="165"/>
  <c r="E43" i="165"/>
  <c r="F43" i="165"/>
  <c r="E44" i="165"/>
  <c r="F44" i="165"/>
  <c r="E45" i="165"/>
  <c r="F45" i="165"/>
  <c r="E46" i="165"/>
  <c r="F46" i="165"/>
  <c r="E47" i="165"/>
  <c r="F47" i="165"/>
  <c r="E48" i="165"/>
  <c r="F48" i="165"/>
  <c r="E49" i="165"/>
  <c r="F49" i="165"/>
  <c r="E50" i="165"/>
  <c r="F50" i="165"/>
  <c r="E41" i="13"/>
  <c r="F41" i="13"/>
  <c r="E42" i="13"/>
  <c r="F42" i="13"/>
  <c r="E43" i="13"/>
  <c r="F43" i="13"/>
  <c r="E44" i="13"/>
  <c r="F44" i="13"/>
  <c r="E45" i="13"/>
  <c r="F45" i="13"/>
  <c r="E46" i="13"/>
  <c r="F46" i="13"/>
  <c r="E47" i="13"/>
  <c r="F47" i="13"/>
  <c r="E48" i="13"/>
  <c r="F48" i="13"/>
  <c r="E49" i="13"/>
  <c r="F49" i="13"/>
  <c r="E50" i="13"/>
  <c r="F50" i="13"/>
  <c r="E41" i="15"/>
  <c r="F41" i="15"/>
  <c r="E42" i="15"/>
  <c r="F42" i="15"/>
  <c r="E43" i="15"/>
  <c r="F43" i="15"/>
  <c r="E44" i="15"/>
  <c r="F44" i="15"/>
  <c r="E45" i="15"/>
  <c r="F45" i="15"/>
  <c r="E46" i="15"/>
  <c r="F46" i="15"/>
  <c r="E47" i="15"/>
  <c r="F47" i="15"/>
  <c r="E48" i="15"/>
  <c r="F48" i="15"/>
  <c r="E49" i="15"/>
  <c r="F49" i="15"/>
  <c r="E50" i="15"/>
  <c r="F50" i="15"/>
  <c r="E41" i="17"/>
  <c r="F41" i="17"/>
  <c r="E42" i="17"/>
  <c r="F42" i="17"/>
  <c r="E43" i="17"/>
  <c r="F43" i="17"/>
  <c r="E44" i="17"/>
  <c r="F44" i="17"/>
  <c r="E45" i="17"/>
  <c r="F45" i="17"/>
  <c r="E46" i="17"/>
  <c r="F46" i="17"/>
  <c r="E47" i="17"/>
  <c r="F47" i="17"/>
  <c r="E48" i="17"/>
  <c r="F48" i="17"/>
  <c r="E49" i="17"/>
  <c r="F49" i="17"/>
  <c r="E50" i="17"/>
  <c r="F50" i="17"/>
  <c r="E41" i="239"/>
  <c r="F41" i="239"/>
  <c r="E42" i="239"/>
  <c r="F42" i="239"/>
  <c r="E43" i="239"/>
  <c r="F43" i="239"/>
  <c r="E44" i="239"/>
  <c r="F44" i="239"/>
  <c r="E45" i="239"/>
  <c r="F45" i="239"/>
  <c r="E46" i="239"/>
  <c r="F46" i="239"/>
  <c r="E47" i="239"/>
  <c r="F47" i="239"/>
  <c r="E48" i="239"/>
  <c r="F48" i="239"/>
  <c r="E49" i="239"/>
  <c r="F49" i="239"/>
  <c r="E50" i="239"/>
  <c r="F50" i="239"/>
  <c r="E41" i="108"/>
  <c r="F41" i="108"/>
  <c r="E42" i="108"/>
  <c r="F42" i="108"/>
  <c r="E43" i="108"/>
  <c r="F43" i="108"/>
  <c r="E44" i="108"/>
  <c r="F44" i="108"/>
  <c r="E45" i="108"/>
  <c r="F45" i="108"/>
  <c r="E46" i="108"/>
  <c r="F46" i="108"/>
  <c r="E47" i="108"/>
  <c r="F47" i="108"/>
  <c r="E48" i="108"/>
  <c r="F48" i="108"/>
  <c r="E49" i="108"/>
  <c r="F49" i="108"/>
  <c r="E50" i="108"/>
  <c r="F50" i="108"/>
  <c r="E41" i="109"/>
  <c r="F41" i="109"/>
  <c r="E42" i="109"/>
  <c r="F42" i="109"/>
  <c r="E43" i="109"/>
  <c r="F43" i="109"/>
  <c r="E44" i="109"/>
  <c r="F44" i="109"/>
  <c r="E45" i="109"/>
  <c r="F45" i="109"/>
  <c r="E46" i="109"/>
  <c r="F46" i="109"/>
  <c r="E47" i="109"/>
  <c r="F47" i="109"/>
  <c r="E48" i="109"/>
  <c r="F48" i="109"/>
  <c r="E49" i="109"/>
  <c r="F49" i="109"/>
  <c r="E50" i="109"/>
  <c r="F50" i="109"/>
  <c r="E41" i="152"/>
  <c r="F41" i="152"/>
  <c r="E42" i="152"/>
  <c r="F42" i="152"/>
  <c r="E43" i="152"/>
  <c r="F43" i="152"/>
  <c r="E44" i="152"/>
  <c r="F44" i="152"/>
  <c r="E45" i="152"/>
  <c r="F45" i="152"/>
  <c r="E46" i="152"/>
  <c r="F46" i="152"/>
  <c r="E47" i="152"/>
  <c r="F47" i="152"/>
  <c r="E48" i="152"/>
  <c r="F48" i="152"/>
  <c r="E49" i="152"/>
  <c r="F49" i="152"/>
  <c r="E50" i="152"/>
  <c r="F50" i="152"/>
  <c r="E41" i="153"/>
  <c r="F41" i="153"/>
  <c r="E42" i="153"/>
  <c r="F42" i="153"/>
  <c r="E43" i="153"/>
  <c r="F43" i="153"/>
  <c r="E44" i="153"/>
  <c r="F44" i="153"/>
  <c r="E45" i="153"/>
  <c r="F45" i="153"/>
  <c r="E46" i="153"/>
  <c r="F46" i="153"/>
  <c r="E47" i="153"/>
  <c r="F47" i="153"/>
  <c r="E48" i="153"/>
  <c r="F48" i="153"/>
  <c r="E49" i="153"/>
  <c r="F49" i="153"/>
  <c r="E50" i="153"/>
  <c r="F50" i="153"/>
  <c r="E41" i="105"/>
  <c r="F41" i="105"/>
  <c r="E42" i="105"/>
  <c r="F42" i="105"/>
  <c r="E43" i="105"/>
  <c r="F43" i="105"/>
  <c r="E44" i="105"/>
  <c r="F44" i="105"/>
  <c r="E45" i="105"/>
  <c r="F45" i="105"/>
  <c r="E46" i="105"/>
  <c r="F46" i="105"/>
  <c r="E47" i="105"/>
  <c r="F47" i="105"/>
  <c r="E48" i="105"/>
  <c r="F48" i="105"/>
  <c r="E49" i="105"/>
  <c r="F49" i="105"/>
  <c r="E50" i="105"/>
  <c r="F50" i="105"/>
  <c r="E41" i="219"/>
  <c r="F41" i="219"/>
  <c r="E42" i="219"/>
  <c r="F42" i="219"/>
  <c r="E43" i="219"/>
  <c r="F43" i="219"/>
  <c r="E44" i="219"/>
  <c r="F44" i="219"/>
  <c r="E45" i="219"/>
  <c r="F45" i="219"/>
  <c r="E46" i="219"/>
  <c r="F46" i="219"/>
  <c r="E47" i="219"/>
  <c r="F47" i="219"/>
  <c r="E48" i="219"/>
  <c r="F48" i="219"/>
  <c r="E49" i="219"/>
  <c r="F49" i="219"/>
  <c r="E50" i="219"/>
  <c r="F50" i="219"/>
  <c r="E41" i="217"/>
  <c r="F41" i="217"/>
  <c r="E42" i="217"/>
  <c r="F42" i="217"/>
  <c r="E43" i="217"/>
  <c r="F43" i="217"/>
  <c r="E44" i="217"/>
  <c r="F44" i="217"/>
  <c r="E45" i="217"/>
  <c r="F45" i="217"/>
  <c r="E46" i="217"/>
  <c r="F46" i="217"/>
  <c r="E47" i="217"/>
  <c r="F47" i="217"/>
  <c r="E48" i="217"/>
  <c r="F48" i="217"/>
  <c r="E49" i="217"/>
  <c r="F49" i="217"/>
  <c r="E50" i="217"/>
  <c r="F50" i="217"/>
  <c r="E41" i="172"/>
  <c r="F41" i="172"/>
  <c r="E42" i="172"/>
  <c r="F42" i="172"/>
  <c r="E43" i="172"/>
  <c r="F43" i="172"/>
  <c r="E44" i="172"/>
  <c r="F44" i="172"/>
  <c r="E45" i="172"/>
  <c r="F45" i="172"/>
  <c r="E46" i="172"/>
  <c r="F46" i="172"/>
  <c r="E47" i="172"/>
  <c r="F47" i="172"/>
  <c r="E48" i="172"/>
  <c r="F48" i="172"/>
  <c r="E49" i="172"/>
  <c r="F49" i="172"/>
  <c r="E50" i="172"/>
  <c r="F50" i="172"/>
  <c r="E41" i="118"/>
  <c r="F41" i="118"/>
  <c r="E42" i="118"/>
  <c r="F42" i="118"/>
  <c r="E43" i="118"/>
  <c r="F43" i="118"/>
  <c r="E44" i="118"/>
  <c r="F44" i="118"/>
  <c r="E45" i="118"/>
  <c r="F45" i="118"/>
  <c r="E46" i="118"/>
  <c r="F46" i="118"/>
  <c r="E47" i="118"/>
  <c r="F47" i="118"/>
  <c r="E48" i="118"/>
  <c r="F48" i="118"/>
  <c r="E49" i="118"/>
  <c r="F49" i="118"/>
  <c r="E50" i="118"/>
  <c r="F50" i="118"/>
  <c r="E41" i="234"/>
  <c r="F41" i="234"/>
  <c r="E42" i="234"/>
  <c r="F42" i="234"/>
  <c r="E43" i="234"/>
  <c r="F43" i="234"/>
  <c r="E44" i="234"/>
  <c r="F44" i="234"/>
  <c r="E45" i="234"/>
  <c r="F45" i="234"/>
  <c r="E46" i="234"/>
  <c r="F46" i="234"/>
  <c r="E47" i="234"/>
  <c r="F47" i="234"/>
  <c r="E48" i="234"/>
  <c r="F48" i="234"/>
  <c r="E49" i="234"/>
  <c r="F49" i="234"/>
  <c r="E50" i="234"/>
  <c r="F50" i="234"/>
  <c r="E41" i="94"/>
  <c r="F41" i="94"/>
  <c r="E42" i="94"/>
  <c r="F42" i="94"/>
  <c r="E43" i="94"/>
  <c r="F43" i="94"/>
  <c r="E44" i="94"/>
  <c r="F44" i="94"/>
  <c r="E45" i="94"/>
  <c r="F45" i="94"/>
  <c r="E46" i="94"/>
  <c r="F46" i="94"/>
  <c r="E47" i="94"/>
  <c r="F47" i="94"/>
  <c r="E48" i="94"/>
  <c r="F48" i="94"/>
  <c r="E49" i="94"/>
  <c r="F49" i="94"/>
  <c r="E50" i="94"/>
  <c r="F50" i="94"/>
  <c r="E41" i="98"/>
  <c r="F41" i="98"/>
  <c r="E42" i="98"/>
  <c r="F42" i="98"/>
  <c r="E43" i="98"/>
  <c r="F43" i="98"/>
  <c r="E44" i="98"/>
  <c r="F44" i="98"/>
  <c r="E45" i="98"/>
  <c r="F45" i="98"/>
  <c r="E46" i="98"/>
  <c r="F46" i="98"/>
  <c r="E47" i="98"/>
  <c r="F47" i="98"/>
  <c r="E48" i="98"/>
  <c r="F48" i="98"/>
  <c r="E49" i="98"/>
  <c r="F49" i="98"/>
  <c r="E50" i="98"/>
  <c r="F50" i="98"/>
  <c r="E41" i="95"/>
  <c r="F41" i="95"/>
  <c r="E42" i="95"/>
  <c r="F42" i="95"/>
  <c r="E43" i="95"/>
  <c r="F43" i="95"/>
  <c r="E44" i="95"/>
  <c r="F44" i="95"/>
  <c r="E45" i="95"/>
  <c r="F45" i="95"/>
  <c r="E46" i="95"/>
  <c r="F46" i="95"/>
  <c r="E47" i="95"/>
  <c r="F47" i="95"/>
  <c r="E48" i="95"/>
  <c r="F48" i="95"/>
  <c r="E49" i="95"/>
  <c r="F49" i="95"/>
  <c r="E50" i="95"/>
  <c r="F50" i="95"/>
  <c r="E41" i="97"/>
  <c r="F41" i="97"/>
  <c r="E42" i="97"/>
  <c r="F42" i="97"/>
  <c r="E43" i="97"/>
  <c r="F43" i="97"/>
  <c r="E44" i="97"/>
  <c r="F44" i="97"/>
  <c r="E45" i="97"/>
  <c r="F45" i="97"/>
  <c r="E46" i="97"/>
  <c r="F46" i="97"/>
  <c r="E47" i="97"/>
  <c r="F47" i="97"/>
  <c r="E48" i="97"/>
  <c r="F48" i="97"/>
  <c r="E49" i="97"/>
  <c r="F49" i="97"/>
  <c r="E50" i="97"/>
  <c r="F50" i="97"/>
  <c r="E41" i="122"/>
  <c r="F41" i="122"/>
  <c r="E42" i="122"/>
  <c r="F42" i="122"/>
  <c r="E43" i="122"/>
  <c r="F43" i="122"/>
  <c r="E44" i="122"/>
  <c r="F44" i="122"/>
  <c r="E45" i="122"/>
  <c r="F45" i="122"/>
  <c r="E46" i="122"/>
  <c r="F46" i="122"/>
  <c r="E47" i="122"/>
  <c r="F47" i="122"/>
  <c r="E48" i="122"/>
  <c r="F48" i="122"/>
  <c r="E49" i="122"/>
  <c r="F49" i="122"/>
  <c r="E50" i="122"/>
  <c r="F50" i="122"/>
  <c r="E41" i="123"/>
  <c r="F41" i="123"/>
  <c r="E42" i="123"/>
  <c r="F42" i="123"/>
  <c r="E43" i="123"/>
  <c r="F43" i="123"/>
  <c r="E44" i="123"/>
  <c r="F44" i="123"/>
  <c r="E45" i="123"/>
  <c r="F45" i="123"/>
  <c r="E46" i="123"/>
  <c r="F46" i="123"/>
  <c r="E47" i="123"/>
  <c r="F47" i="123"/>
  <c r="E48" i="123"/>
  <c r="F48" i="123"/>
  <c r="E49" i="123"/>
  <c r="F49" i="123"/>
  <c r="E50" i="123"/>
  <c r="F50" i="123"/>
  <c r="E41" i="117"/>
  <c r="F41" i="117"/>
  <c r="E42" i="117"/>
  <c r="F42" i="117"/>
  <c r="E43" i="117"/>
  <c r="F43" i="117"/>
  <c r="E44" i="117"/>
  <c r="F44" i="117"/>
  <c r="E45" i="117"/>
  <c r="F45" i="117"/>
  <c r="E46" i="117"/>
  <c r="F46" i="117"/>
  <c r="E47" i="117"/>
  <c r="F47" i="117"/>
  <c r="E48" i="117"/>
  <c r="F48" i="117"/>
  <c r="E49" i="117"/>
  <c r="F49" i="117"/>
  <c r="E50" i="117"/>
  <c r="F50" i="117"/>
  <c r="E41" i="106"/>
  <c r="F41" i="106"/>
  <c r="E42" i="106"/>
  <c r="F42" i="106"/>
  <c r="E43" i="106"/>
  <c r="F43" i="106"/>
  <c r="E44" i="106"/>
  <c r="F44" i="106"/>
  <c r="E45" i="106"/>
  <c r="F45" i="106"/>
  <c r="E46" i="106"/>
  <c r="F46" i="106"/>
  <c r="E47" i="106"/>
  <c r="F47" i="106"/>
  <c r="E48" i="106"/>
  <c r="F48" i="106"/>
  <c r="E49" i="106"/>
  <c r="F49" i="106"/>
  <c r="E50" i="106"/>
  <c r="F50" i="106"/>
  <c r="E41" i="107"/>
  <c r="F41" i="107"/>
  <c r="E42" i="107"/>
  <c r="F42" i="107"/>
  <c r="E43" i="107"/>
  <c r="F43" i="107"/>
  <c r="E44" i="107"/>
  <c r="F44" i="107"/>
  <c r="E45" i="107"/>
  <c r="F45" i="107"/>
  <c r="E46" i="107"/>
  <c r="F46" i="107"/>
  <c r="E47" i="107"/>
  <c r="F47" i="107"/>
  <c r="E48" i="107"/>
  <c r="F48" i="107"/>
  <c r="E49" i="107"/>
  <c r="F49" i="107"/>
  <c r="E50" i="107"/>
  <c r="F50" i="107"/>
  <c r="E41" i="216"/>
  <c r="F41" i="216"/>
  <c r="E42" i="216"/>
  <c r="F42" i="216"/>
  <c r="E43" i="216"/>
  <c r="F43" i="216"/>
  <c r="E44" i="216"/>
  <c r="F44" i="216"/>
  <c r="E45" i="216"/>
  <c r="F45" i="216"/>
  <c r="E46" i="216"/>
  <c r="F46" i="216"/>
  <c r="E47" i="216"/>
  <c r="F47" i="216"/>
  <c r="E48" i="216"/>
  <c r="F48" i="216"/>
  <c r="E49" i="216"/>
  <c r="F49" i="216"/>
  <c r="E50" i="216"/>
  <c r="F50" i="216"/>
  <c r="E41" i="192"/>
  <c r="F41" i="192"/>
  <c r="E42" i="192"/>
  <c r="F42" i="192"/>
  <c r="E43" i="192"/>
  <c r="F43" i="192"/>
  <c r="E44" i="192"/>
  <c r="F44" i="192"/>
  <c r="E45" i="192"/>
  <c r="F45" i="192"/>
  <c r="E46" i="192"/>
  <c r="F46" i="192"/>
  <c r="E47" i="192"/>
  <c r="F47" i="192"/>
  <c r="E48" i="192"/>
  <c r="F48" i="192"/>
  <c r="E49" i="192"/>
  <c r="F49" i="192"/>
  <c r="E50" i="192"/>
  <c r="F50" i="192"/>
  <c r="E41" i="218"/>
  <c r="F41" i="218"/>
  <c r="E42" i="218"/>
  <c r="F42" i="218"/>
  <c r="E43" i="218"/>
  <c r="F43" i="218"/>
  <c r="E44" i="218"/>
  <c r="F44" i="218"/>
  <c r="E45" i="218"/>
  <c r="F45" i="218"/>
  <c r="E46" i="218"/>
  <c r="F46" i="218"/>
  <c r="E47" i="218"/>
  <c r="F47" i="218"/>
  <c r="E48" i="218"/>
  <c r="F48" i="218"/>
  <c r="E49" i="218"/>
  <c r="F49" i="218"/>
  <c r="E50" i="218"/>
  <c r="F50" i="218"/>
  <c r="E41" i="236"/>
  <c r="F41" i="236"/>
  <c r="E42" i="236"/>
  <c r="F42" i="236"/>
  <c r="E43" i="236"/>
  <c r="F43" i="236"/>
  <c r="E44" i="236"/>
  <c r="F44" i="236"/>
  <c r="E45" i="236"/>
  <c r="F45" i="236"/>
  <c r="E46" i="236"/>
  <c r="F46" i="236"/>
  <c r="E47" i="236"/>
  <c r="F47" i="236"/>
  <c r="E48" i="236"/>
  <c r="F48" i="236"/>
  <c r="E49" i="236"/>
  <c r="F49" i="236"/>
  <c r="E50" i="236"/>
  <c r="F50" i="236"/>
  <c r="E41" i="183"/>
  <c r="F41" i="183"/>
  <c r="E42" i="183"/>
  <c r="F42" i="183"/>
  <c r="E43" i="183"/>
  <c r="F43" i="183"/>
  <c r="E44" i="183"/>
  <c r="F44" i="183"/>
  <c r="E45" i="183"/>
  <c r="F45" i="183"/>
  <c r="E46" i="183"/>
  <c r="F46" i="183"/>
  <c r="E47" i="183"/>
  <c r="F47" i="183"/>
  <c r="E48" i="183"/>
  <c r="F48" i="183"/>
  <c r="E49" i="183"/>
  <c r="F49" i="183"/>
  <c r="E50" i="183"/>
  <c r="F50" i="183"/>
  <c r="E41" i="184"/>
  <c r="F41" i="184"/>
  <c r="E42" i="184"/>
  <c r="F42" i="184"/>
  <c r="E43" i="184"/>
  <c r="F43" i="184"/>
  <c r="E44" i="184"/>
  <c r="F44" i="184"/>
  <c r="E45" i="184"/>
  <c r="F45" i="184"/>
  <c r="E46" i="184"/>
  <c r="F46" i="184"/>
  <c r="E47" i="184"/>
  <c r="F47" i="184"/>
  <c r="E48" i="184"/>
  <c r="F48" i="184"/>
  <c r="E49" i="184"/>
  <c r="F49" i="184"/>
  <c r="E50" i="184"/>
  <c r="F50" i="184"/>
  <c r="E41" i="55"/>
  <c r="F41" i="55"/>
  <c r="E42" i="55"/>
  <c r="F42" i="55"/>
  <c r="E43" i="55"/>
  <c r="F43" i="55"/>
  <c r="E44" i="55"/>
  <c r="F44" i="55"/>
  <c r="E45" i="55"/>
  <c r="F45" i="55"/>
  <c r="E46" i="55"/>
  <c r="F46" i="55"/>
  <c r="E47" i="55"/>
  <c r="F47" i="55"/>
  <c r="E48" i="55"/>
  <c r="F48" i="55"/>
  <c r="E49" i="55"/>
  <c r="F49" i="55"/>
  <c r="E50" i="55"/>
  <c r="F50" i="55"/>
  <c r="E41" i="56"/>
  <c r="F41" i="56"/>
  <c r="E42" i="56"/>
  <c r="F42" i="56"/>
  <c r="E43" i="56"/>
  <c r="F43" i="56"/>
  <c r="E44" i="56"/>
  <c r="F44" i="56"/>
  <c r="E45" i="56"/>
  <c r="F45" i="56"/>
  <c r="E46" i="56"/>
  <c r="F46" i="56"/>
  <c r="E47" i="56"/>
  <c r="F47" i="56"/>
  <c r="E48" i="56"/>
  <c r="F48" i="56"/>
  <c r="E49" i="56"/>
  <c r="F49" i="56"/>
  <c r="E50" i="56"/>
  <c r="F50" i="56"/>
  <c r="E41" i="124"/>
  <c r="F41" i="124"/>
  <c r="E42" i="124"/>
  <c r="F42" i="124"/>
  <c r="E43" i="124"/>
  <c r="F43" i="124"/>
  <c r="E44" i="124"/>
  <c r="F44" i="124"/>
  <c r="E45" i="124"/>
  <c r="F45" i="124"/>
  <c r="E46" i="124"/>
  <c r="F46" i="124"/>
  <c r="E47" i="124"/>
  <c r="F47" i="124"/>
  <c r="E48" i="124"/>
  <c r="F48" i="124"/>
  <c r="E49" i="124"/>
  <c r="F49" i="124"/>
  <c r="E50" i="124"/>
  <c r="F50" i="124"/>
  <c r="E41" i="69"/>
  <c r="F41" i="69"/>
  <c r="E42" i="69"/>
  <c r="F42" i="69"/>
  <c r="E43" i="69"/>
  <c r="F43" i="69"/>
  <c r="E44" i="69"/>
  <c r="F44" i="69"/>
  <c r="E45" i="69"/>
  <c r="F45" i="69"/>
  <c r="E46" i="69"/>
  <c r="F46" i="69"/>
  <c r="E47" i="69"/>
  <c r="F47" i="69"/>
  <c r="E48" i="69"/>
  <c r="F48" i="69"/>
  <c r="E49" i="69"/>
  <c r="F49" i="69"/>
  <c r="E50" i="69"/>
  <c r="F50" i="69"/>
  <c r="E41" i="71"/>
  <c r="F41" i="71"/>
  <c r="E42" i="71"/>
  <c r="F42" i="71"/>
  <c r="E43" i="71"/>
  <c r="F43" i="71"/>
  <c r="E44" i="71"/>
  <c r="F44" i="71"/>
  <c r="E45" i="71"/>
  <c r="F45" i="71"/>
  <c r="E46" i="71"/>
  <c r="F46" i="71"/>
  <c r="E47" i="71"/>
  <c r="F47" i="71"/>
  <c r="E48" i="71"/>
  <c r="F48" i="71"/>
  <c r="E49" i="71"/>
  <c r="F49" i="71"/>
  <c r="E50" i="71"/>
  <c r="F50" i="71"/>
  <c r="E41" i="70"/>
  <c r="F41" i="70"/>
  <c r="E42" i="70"/>
  <c r="F42" i="70"/>
  <c r="E43" i="70"/>
  <c r="F43" i="70"/>
  <c r="E44" i="70"/>
  <c r="F44" i="70"/>
  <c r="E45" i="70"/>
  <c r="F45" i="70"/>
  <c r="E46" i="70"/>
  <c r="F46" i="70"/>
  <c r="E47" i="70"/>
  <c r="F47" i="70"/>
  <c r="E48" i="70"/>
  <c r="F48" i="70"/>
  <c r="E49" i="70"/>
  <c r="F49" i="70"/>
  <c r="E50" i="70"/>
  <c r="F50" i="70"/>
  <c r="E41" i="142"/>
  <c r="F41" i="142"/>
  <c r="E42" i="142"/>
  <c r="F42" i="142"/>
  <c r="E43" i="142"/>
  <c r="F43" i="142"/>
  <c r="E44" i="142"/>
  <c r="F44" i="142"/>
  <c r="E45" i="142"/>
  <c r="F45" i="142"/>
  <c r="E46" i="142"/>
  <c r="F46" i="142"/>
  <c r="E47" i="142"/>
  <c r="F47" i="142"/>
  <c r="E48" i="142"/>
  <c r="F48" i="142"/>
  <c r="E49" i="142"/>
  <c r="F49" i="142"/>
  <c r="E50" i="142"/>
  <c r="F50" i="142"/>
  <c r="E41" i="143"/>
  <c r="F41" i="143"/>
  <c r="E42" i="143"/>
  <c r="F42" i="143"/>
  <c r="E43" i="143"/>
  <c r="F43" i="143"/>
  <c r="E44" i="143"/>
  <c r="F44" i="143"/>
  <c r="E45" i="143"/>
  <c r="F45" i="143"/>
  <c r="E46" i="143"/>
  <c r="F46" i="143"/>
  <c r="E47" i="143"/>
  <c r="F47" i="143"/>
  <c r="E48" i="143"/>
  <c r="F48" i="143"/>
  <c r="E49" i="143"/>
  <c r="F49" i="143"/>
  <c r="E50" i="143"/>
  <c r="F50" i="143"/>
  <c r="E41" i="104"/>
  <c r="F41" i="104"/>
  <c r="E42" i="104"/>
  <c r="F42" i="104"/>
  <c r="E43" i="104"/>
  <c r="F43" i="104"/>
  <c r="E44" i="104"/>
  <c r="F44" i="104"/>
  <c r="E45" i="104"/>
  <c r="F45" i="104"/>
  <c r="E46" i="104"/>
  <c r="F46" i="104"/>
  <c r="E47" i="104"/>
  <c r="F47" i="104"/>
  <c r="E48" i="104"/>
  <c r="F48" i="104"/>
  <c r="E49" i="104"/>
  <c r="F49" i="104"/>
  <c r="E50" i="104"/>
  <c r="F50" i="104"/>
  <c r="E41" i="221"/>
  <c r="F41" i="221"/>
  <c r="E42" i="221"/>
  <c r="F42" i="221"/>
  <c r="E43" i="221"/>
  <c r="F43" i="221"/>
  <c r="E44" i="221"/>
  <c r="F44" i="221"/>
  <c r="E45" i="221"/>
  <c r="F45" i="221"/>
  <c r="E46" i="221"/>
  <c r="F46" i="221"/>
  <c r="E47" i="221"/>
  <c r="F47" i="221"/>
  <c r="E48" i="221"/>
  <c r="F48" i="221"/>
  <c r="E49" i="221"/>
  <c r="F49" i="221"/>
  <c r="E50" i="221"/>
  <c r="F50" i="221"/>
  <c r="E41" i="119"/>
  <c r="F41" i="119"/>
  <c r="E42" i="119"/>
  <c r="F42" i="119"/>
  <c r="E43" i="119"/>
  <c r="F43" i="119"/>
  <c r="E44" i="119"/>
  <c r="F44" i="119"/>
  <c r="E45" i="119"/>
  <c r="F45" i="119"/>
  <c r="E46" i="119"/>
  <c r="F46" i="119"/>
  <c r="E47" i="119"/>
  <c r="F47" i="119"/>
  <c r="E48" i="119"/>
  <c r="F48" i="119"/>
  <c r="E49" i="119"/>
  <c r="F49" i="119"/>
  <c r="E50" i="119"/>
  <c r="F50" i="119"/>
  <c r="E41" i="54"/>
  <c r="F41" i="54"/>
  <c r="E42" i="54"/>
  <c r="F42" i="54"/>
  <c r="E43" i="54"/>
  <c r="F43" i="54"/>
  <c r="E44" i="54"/>
  <c r="F44" i="54"/>
  <c r="E45" i="54"/>
  <c r="F45" i="54"/>
  <c r="E46" i="54"/>
  <c r="F46" i="54"/>
  <c r="E47" i="54"/>
  <c r="F47" i="54"/>
  <c r="E48" i="54"/>
  <c r="F48" i="54"/>
  <c r="E49" i="54"/>
  <c r="F49" i="54"/>
  <c r="E50" i="54"/>
  <c r="F50" i="54"/>
  <c r="E41" i="177"/>
  <c r="F41" i="177"/>
  <c r="E42" i="177"/>
  <c r="F42" i="177"/>
  <c r="E43" i="177"/>
  <c r="F43" i="177"/>
  <c r="E44" i="177"/>
  <c r="F44" i="177"/>
  <c r="E45" i="177"/>
  <c r="F45" i="177"/>
  <c r="E46" i="177"/>
  <c r="F46" i="177"/>
  <c r="E47" i="177"/>
  <c r="F47" i="177"/>
  <c r="E48" i="177"/>
  <c r="F48" i="177"/>
  <c r="E49" i="177"/>
  <c r="F49" i="177"/>
  <c r="E50" i="177"/>
  <c r="F50" i="177"/>
  <c r="E41" i="213"/>
  <c r="F41" i="213"/>
  <c r="E42" i="213"/>
  <c r="F42" i="213"/>
  <c r="E43" i="213"/>
  <c r="F43" i="213"/>
  <c r="E44" i="213"/>
  <c r="F44" i="213"/>
  <c r="E45" i="213"/>
  <c r="F45" i="213"/>
  <c r="E46" i="213"/>
  <c r="F46" i="213"/>
  <c r="E47" i="213"/>
  <c r="F47" i="213"/>
  <c r="E48" i="213"/>
  <c r="F48" i="213"/>
  <c r="E49" i="213"/>
  <c r="F49" i="213"/>
  <c r="E50" i="213"/>
  <c r="F50" i="213"/>
  <c r="E41" i="214"/>
  <c r="F41" i="214"/>
  <c r="E42" i="214"/>
  <c r="F42" i="214"/>
  <c r="E43" i="214"/>
  <c r="F43" i="214"/>
  <c r="E44" i="214"/>
  <c r="F44" i="214"/>
  <c r="E45" i="214"/>
  <c r="F45" i="214"/>
  <c r="E46" i="214"/>
  <c r="F46" i="214"/>
  <c r="E47" i="214"/>
  <c r="F47" i="214"/>
  <c r="E48" i="214"/>
  <c r="F48" i="214"/>
  <c r="E49" i="214"/>
  <c r="F49" i="214"/>
  <c r="E50" i="214"/>
  <c r="F50" i="214"/>
  <c r="E41" i="181"/>
  <c r="F41" i="181"/>
  <c r="E42" i="181"/>
  <c r="F42" i="181"/>
  <c r="E43" i="181"/>
  <c r="F43" i="181"/>
  <c r="E44" i="181"/>
  <c r="F44" i="181"/>
  <c r="E45" i="181"/>
  <c r="F45" i="181"/>
  <c r="E46" i="181"/>
  <c r="F46" i="181"/>
  <c r="E47" i="181"/>
  <c r="F47" i="181"/>
  <c r="E48" i="181"/>
  <c r="F48" i="181"/>
  <c r="E49" i="181"/>
  <c r="F49" i="181"/>
  <c r="E50" i="181"/>
  <c r="F50" i="181"/>
  <c r="E41" i="3"/>
  <c r="F41" i="3"/>
  <c r="E42" i="3"/>
  <c r="F42" i="3"/>
  <c r="E43" i="3"/>
  <c r="F43" i="3"/>
  <c r="E44" i="3"/>
  <c r="F44" i="3"/>
  <c r="E45" i="3"/>
  <c r="F45" i="3"/>
  <c r="E46" i="3"/>
  <c r="F46" i="3"/>
  <c r="E47" i="3"/>
  <c r="F47" i="3"/>
  <c r="E48" i="3"/>
  <c r="F48" i="3"/>
  <c r="E49" i="3"/>
  <c r="F49" i="3"/>
  <c r="E50" i="3"/>
  <c r="F50" i="3"/>
  <c r="E41" i="189"/>
  <c r="F41" i="189"/>
  <c r="E42" i="189"/>
  <c r="F42" i="189"/>
  <c r="E43" i="189"/>
  <c r="F43" i="189"/>
  <c r="E44" i="189"/>
  <c r="F44" i="189"/>
  <c r="E45" i="189"/>
  <c r="F45" i="189"/>
  <c r="E46" i="189"/>
  <c r="F46" i="189"/>
  <c r="E47" i="189"/>
  <c r="F47" i="189"/>
  <c r="E48" i="189"/>
  <c r="F48" i="189"/>
  <c r="E49" i="189"/>
  <c r="F49" i="189"/>
  <c r="E50" i="189"/>
  <c r="F50" i="189"/>
  <c r="E41" i="100"/>
  <c r="F41" i="100"/>
  <c r="E42" i="100"/>
  <c r="F42" i="100"/>
  <c r="E43" i="100"/>
  <c r="F43" i="100"/>
  <c r="E44" i="100"/>
  <c r="F44" i="100"/>
  <c r="E45" i="100"/>
  <c r="F45" i="100"/>
  <c r="E46" i="100"/>
  <c r="F46" i="100"/>
  <c r="E47" i="100"/>
  <c r="F47" i="100"/>
  <c r="E48" i="100"/>
  <c r="F48" i="100"/>
  <c r="E49" i="100"/>
  <c r="F49" i="100"/>
  <c r="E50" i="100"/>
  <c r="F50" i="100"/>
  <c r="E41" i="102"/>
  <c r="F41" i="102"/>
  <c r="E42" i="102"/>
  <c r="F42" i="102"/>
  <c r="E43" i="102"/>
  <c r="F43" i="102"/>
  <c r="E44" i="102"/>
  <c r="F44" i="102"/>
  <c r="E45" i="102"/>
  <c r="F45" i="102"/>
  <c r="E46" i="102"/>
  <c r="F46" i="102"/>
  <c r="E47" i="102"/>
  <c r="F47" i="102"/>
  <c r="E48" i="102"/>
  <c r="F48" i="102"/>
  <c r="E49" i="102"/>
  <c r="F49" i="102"/>
  <c r="E50" i="102"/>
  <c r="F50" i="102"/>
  <c r="E41" i="156"/>
  <c r="F41" i="156"/>
  <c r="E42" i="156"/>
  <c r="F42" i="156"/>
  <c r="E43" i="156"/>
  <c r="F43" i="156"/>
  <c r="E44" i="156"/>
  <c r="F44" i="156"/>
  <c r="E45" i="156"/>
  <c r="F45" i="156"/>
  <c r="E46" i="156"/>
  <c r="F46" i="156"/>
  <c r="E47" i="156"/>
  <c r="F47" i="156"/>
  <c r="E48" i="156"/>
  <c r="F48" i="156"/>
  <c r="E49" i="156"/>
  <c r="F49" i="156"/>
  <c r="E50" i="156"/>
  <c r="F50" i="156"/>
  <c r="E41" i="101"/>
  <c r="F41" i="101"/>
  <c r="E42" i="101"/>
  <c r="F42" i="101"/>
  <c r="E43" i="101"/>
  <c r="F43" i="101"/>
  <c r="E44" i="101"/>
  <c r="F44" i="101"/>
  <c r="E45" i="101"/>
  <c r="F45" i="101"/>
  <c r="E46" i="101"/>
  <c r="F46" i="101"/>
  <c r="E47" i="101"/>
  <c r="F47" i="101"/>
  <c r="E48" i="101"/>
  <c r="F48" i="101"/>
  <c r="E49" i="101"/>
  <c r="F49" i="101"/>
  <c r="E50" i="101"/>
  <c r="F50" i="101"/>
  <c r="E41" i="167"/>
  <c r="F41" i="167"/>
  <c r="E42" i="167"/>
  <c r="F42" i="167"/>
  <c r="E43" i="167"/>
  <c r="F43" i="167"/>
  <c r="E44" i="167"/>
  <c r="F44" i="167"/>
  <c r="E45" i="167"/>
  <c r="F45" i="167"/>
  <c r="E46" i="167"/>
  <c r="F46" i="167"/>
  <c r="E47" i="167"/>
  <c r="F47" i="167"/>
  <c r="E48" i="167"/>
  <c r="F48" i="167"/>
  <c r="E49" i="167"/>
  <c r="F49" i="167"/>
  <c r="E50" i="167"/>
  <c r="F50" i="167"/>
  <c r="E41" i="169"/>
  <c r="F41" i="169"/>
  <c r="E42" i="169"/>
  <c r="F42" i="169"/>
  <c r="E43" i="169"/>
  <c r="F43" i="169"/>
  <c r="E44" i="169"/>
  <c r="F44" i="169"/>
  <c r="E45" i="169"/>
  <c r="F45" i="169"/>
  <c r="E46" i="169"/>
  <c r="F46" i="169"/>
  <c r="E47" i="169"/>
  <c r="F47" i="169"/>
  <c r="E48" i="169"/>
  <c r="F48" i="169"/>
  <c r="E49" i="169"/>
  <c r="F49" i="169"/>
  <c r="E50" i="169"/>
  <c r="F50" i="169"/>
  <c r="E41" i="185"/>
  <c r="F41" i="185"/>
  <c r="E42" i="185"/>
  <c r="F42" i="185"/>
  <c r="E43" i="185"/>
  <c r="F43" i="185"/>
  <c r="E44" i="185"/>
  <c r="F44" i="185"/>
  <c r="E45" i="185"/>
  <c r="F45" i="185"/>
  <c r="E46" i="185"/>
  <c r="F46" i="185"/>
  <c r="E47" i="185"/>
  <c r="F47" i="185"/>
  <c r="E48" i="185"/>
  <c r="F48" i="185"/>
  <c r="E49" i="185"/>
  <c r="F49" i="185"/>
  <c r="E50" i="185"/>
  <c r="F50" i="185"/>
  <c r="E41" i="65"/>
  <c r="F41" i="65"/>
  <c r="E42" i="65"/>
  <c r="F42" i="65"/>
  <c r="E43" i="65"/>
  <c r="F43" i="65"/>
  <c r="E44" i="65"/>
  <c r="F44" i="65"/>
  <c r="E45" i="65"/>
  <c r="F45" i="65"/>
  <c r="E46" i="65"/>
  <c r="F46" i="65"/>
  <c r="E47" i="65"/>
  <c r="F47" i="65"/>
  <c r="E48" i="65"/>
  <c r="F48" i="65"/>
  <c r="E49" i="65"/>
  <c r="F49" i="65"/>
  <c r="E50" i="65"/>
  <c r="F50" i="65"/>
  <c r="E41" i="67"/>
  <c r="F41" i="67"/>
  <c r="E42" i="67"/>
  <c r="F42" i="67"/>
  <c r="E43" i="67"/>
  <c r="F43" i="67"/>
  <c r="E44" i="67"/>
  <c r="F44" i="67"/>
  <c r="E45" i="67"/>
  <c r="F45" i="67"/>
  <c r="E46" i="67"/>
  <c r="F46" i="67"/>
  <c r="E47" i="67"/>
  <c r="F47" i="67"/>
  <c r="E48" i="67"/>
  <c r="F48" i="67"/>
  <c r="E49" i="67"/>
  <c r="F49" i="67"/>
  <c r="E50" i="67"/>
  <c r="F50" i="67"/>
  <c r="E41" i="68"/>
  <c r="F41" i="68"/>
  <c r="E42" i="68"/>
  <c r="F42" i="68"/>
  <c r="E43" i="68"/>
  <c r="F43" i="68"/>
  <c r="E44" i="68"/>
  <c r="F44" i="68"/>
  <c r="E45" i="68"/>
  <c r="F45" i="68"/>
  <c r="E46" i="68"/>
  <c r="F46" i="68"/>
  <c r="E47" i="68"/>
  <c r="F47" i="68"/>
  <c r="E48" i="68"/>
  <c r="F48" i="68"/>
  <c r="E49" i="68"/>
  <c r="F49" i="68"/>
  <c r="E50" i="68"/>
  <c r="F50" i="68"/>
  <c r="E41" i="125"/>
  <c r="F41" i="125"/>
  <c r="E42" i="125"/>
  <c r="F42" i="125"/>
  <c r="E43" i="125"/>
  <c r="F43" i="125"/>
  <c r="E44" i="125"/>
  <c r="F44" i="125"/>
  <c r="E45" i="125"/>
  <c r="F45" i="125"/>
  <c r="E46" i="125"/>
  <c r="F46" i="125"/>
  <c r="E47" i="125"/>
  <c r="F47" i="125"/>
  <c r="E48" i="125"/>
  <c r="F48" i="125"/>
  <c r="E49" i="125"/>
  <c r="F49" i="125"/>
  <c r="E50" i="125"/>
  <c r="F50" i="125"/>
  <c r="E41" i="126"/>
  <c r="F41" i="126"/>
  <c r="E42" i="126"/>
  <c r="F42" i="126"/>
  <c r="E43" i="126"/>
  <c r="F43" i="126"/>
  <c r="E44" i="126"/>
  <c r="F44" i="126"/>
  <c r="E45" i="126"/>
  <c r="F45" i="126"/>
  <c r="E46" i="126"/>
  <c r="F46" i="126"/>
  <c r="E47" i="126"/>
  <c r="F47" i="126"/>
  <c r="E48" i="126"/>
  <c r="F48" i="126"/>
  <c r="E49" i="126"/>
  <c r="F49" i="126"/>
  <c r="E50" i="126"/>
  <c r="F50" i="126"/>
  <c r="E41" i="174"/>
  <c r="F41" i="174"/>
  <c r="E42" i="174"/>
  <c r="F42" i="174"/>
  <c r="E43" i="174"/>
  <c r="F43" i="174"/>
  <c r="E44" i="174"/>
  <c r="F44" i="174"/>
  <c r="E45" i="174"/>
  <c r="F45" i="174"/>
  <c r="E46" i="174"/>
  <c r="F46" i="174"/>
  <c r="E47" i="174"/>
  <c r="F47" i="174"/>
  <c r="E48" i="174"/>
  <c r="F48" i="174"/>
  <c r="E49" i="174"/>
  <c r="F49" i="174"/>
  <c r="E50" i="174"/>
  <c r="F50" i="174"/>
  <c r="E41" i="240"/>
  <c r="F41" i="240"/>
  <c r="E42" i="240"/>
  <c r="F42" i="240"/>
  <c r="E43" i="240"/>
  <c r="F43" i="240"/>
  <c r="E44" i="240"/>
  <c r="F44" i="240"/>
  <c r="E45" i="240"/>
  <c r="F45" i="240"/>
  <c r="E46" i="240"/>
  <c r="F46" i="240"/>
  <c r="E47" i="240"/>
  <c r="F47" i="240"/>
  <c r="E48" i="240"/>
  <c r="F48" i="240"/>
  <c r="E49" i="240"/>
  <c r="F49" i="240"/>
  <c r="E50" i="240"/>
  <c r="F50" i="240"/>
  <c r="E41" i="52"/>
  <c r="F41" i="52"/>
  <c r="E42" i="52"/>
  <c r="F42" i="52"/>
  <c r="E43" i="52"/>
  <c r="F43" i="52"/>
  <c r="E44" i="52"/>
  <c r="F44" i="52"/>
  <c r="E45" i="52"/>
  <c r="F45" i="52"/>
  <c r="E46" i="52"/>
  <c r="F46" i="52"/>
  <c r="E47" i="52"/>
  <c r="F47" i="52"/>
  <c r="E48" i="52"/>
  <c r="F48" i="52"/>
  <c r="E49" i="52"/>
  <c r="F49" i="52"/>
  <c r="E50" i="52"/>
  <c r="F50" i="52"/>
  <c r="E41" i="53"/>
  <c r="F41" i="53"/>
  <c r="E42" i="53"/>
  <c r="F42" i="53"/>
  <c r="E43" i="53"/>
  <c r="F43" i="53"/>
  <c r="E44" i="53"/>
  <c r="F44" i="53"/>
  <c r="E45" i="53"/>
  <c r="F45" i="53"/>
  <c r="E46" i="53"/>
  <c r="F46" i="53"/>
  <c r="E47" i="53"/>
  <c r="F47" i="53"/>
  <c r="E48" i="53"/>
  <c r="F48" i="53"/>
  <c r="E49" i="53"/>
  <c r="F49" i="53"/>
  <c r="E50" i="53"/>
  <c r="F50" i="53"/>
  <c r="E41" i="182"/>
  <c r="F41" i="182"/>
  <c r="E42" i="182"/>
  <c r="F42" i="182"/>
  <c r="E43" i="182"/>
  <c r="F43" i="182"/>
  <c r="E44" i="182"/>
  <c r="F44" i="182"/>
  <c r="E45" i="182"/>
  <c r="F45" i="182"/>
  <c r="E46" i="182"/>
  <c r="F46" i="182"/>
  <c r="E47" i="182"/>
  <c r="F47" i="182"/>
  <c r="E48" i="182"/>
  <c r="F48" i="182"/>
  <c r="E49" i="182"/>
  <c r="F49" i="182"/>
  <c r="E50" i="182"/>
  <c r="F50" i="182"/>
  <c r="E41" i="132"/>
  <c r="F41" i="132"/>
  <c r="E42" i="132"/>
  <c r="F42" i="132"/>
  <c r="E43" i="132"/>
  <c r="F43" i="132"/>
  <c r="E44" i="132"/>
  <c r="F44" i="132"/>
  <c r="E45" i="132"/>
  <c r="F45" i="132"/>
  <c r="E46" i="132"/>
  <c r="F46" i="132"/>
  <c r="E47" i="132"/>
  <c r="F47" i="132"/>
  <c r="E48" i="132"/>
  <c r="F48" i="132"/>
  <c r="E49" i="132"/>
  <c r="F49" i="132"/>
  <c r="E50" i="132"/>
  <c r="F50" i="132"/>
  <c r="E41" i="178"/>
  <c r="F41" i="178"/>
  <c r="E42" i="178"/>
  <c r="F42" i="178"/>
  <c r="E43" i="178"/>
  <c r="F43" i="178"/>
  <c r="E44" i="178"/>
  <c r="F44" i="178"/>
  <c r="E45" i="178"/>
  <c r="F45" i="178"/>
  <c r="E46" i="178"/>
  <c r="F46" i="178"/>
  <c r="E47" i="178"/>
  <c r="F47" i="178"/>
  <c r="E48" i="178"/>
  <c r="F48" i="178"/>
  <c r="E49" i="178"/>
  <c r="F49" i="178"/>
  <c r="E50" i="178"/>
  <c r="F50" i="178"/>
  <c r="E41" i="222"/>
  <c r="F41" i="222"/>
  <c r="E42" i="222"/>
  <c r="F42" i="222"/>
  <c r="E43" i="222"/>
  <c r="F43" i="222"/>
  <c r="E44" i="222"/>
  <c r="F44" i="222"/>
  <c r="E45" i="222"/>
  <c r="F45" i="222"/>
  <c r="E46" i="222"/>
  <c r="F46" i="222"/>
  <c r="E47" i="222"/>
  <c r="F47" i="222"/>
  <c r="E48" i="222"/>
  <c r="F48" i="222"/>
  <c r="E49" i="222"/>
  <c r="F49" i="222"/>
  <c r="E50" i="222"/>
  <c r="F50" i="222"/>
  <c r="E41" i="60"/>
  <c r="F41" i="60"/>
  <c r="E42" i="60"/>
  <c r="F42" i="60"/>
  <c r="E43" i="60"/>
  <c r="F43" i="60"/>
  <c r="E44" i="60"/>
  <c r="F44" i="60"/>
  <c r="E45" i="60"/>
  <c r="F45" i="60"/>
  <c r="E46" i="60"/>
  <c r="F46" i="60"/>
  <c r="E47" i="60"/>
  <c r="F47" i="60"/>
  <c r="E48" i="60"/>
  <c r="F48" i="60"/>
  <c r="E49" i="60"/>
  <c r="F49" i="60"/>
  <c r="E50" i="60"/>
  <c r="F50" i="60"/>
  <c r="E41" i="74"/>
  <c r="F41" i="74"/>
  <c r="E42" i="74"/>
  <c r="F42" i="74"/>
  <c r="E43" i="74"/>
  <c r="F43" i="74"/>
  <c r="E44" i="74"/>
  <c r="F44" i="74"/>
  <c r="E45" i="74"/>
  <c r="F45" i="74"/>
  <c r="E46" i="74"/>
  <c r="F46" i="74"/>
  <c r="E47" i="74"/>
  <c r="F47" i="74"/>
  <c r="E48" i="74"/>
  <c r="F48" i="74"/>
  <c r="E49" i="74"/>
  <c r="F49" i="74"/>
  <c r="E50" i="74"/>
  <c r="F50" i="74"/>
  <c r="E41" i="223"/>
  <c r="F41" i="223"/>
  <c r="E42" i="223"/>
  <c r="F42" i="223"/>
  <c r="E43" i="223"/>
  <c r="F43" i="223"/>
  <c r="E44" i="223"/>
  <c r="F44" i="223"/>
  <c r="E45" i="223"/>
  <c r="F45" i="223"/>
  <c r="E46" i="223"/>
  <c r="F46" i="223"/>
  <c r="E47" i="223"/>
  <c r="F47" i="223"/>
  <c r="E48" i="223"/>
  <c r="F48" i="223"/>
  <c r="E49" i="223"/>
  <c r="F49" i="223"/>
  <c r="E50" i="223"/>
  <c r="F50" i="223"/>
  <c r="E41" i="235"/>
  <c r="F41" i="235"/>
  <c r="E42" i="235"/>
  <c r="F42" i="235"/>
  <c r="E43" i="235"/>
  <c r="F43" i="235"/>
  <c r="E44" i="235"/>
  <c r="F44" i="235"/>
  <c r="E45" i="235"/>
  <c r="F45" i="235"/>
  <c r="E46" i="235"/>
  <c r="F46" i="235"/>
  <c r="E47" i="235"/>
  <c r="F47" i="235"/>
  <c r="E48" i="235"/>
  <c r="F48" i="235"/>
  <c r="E49" i="235"/>
  <c r="F49" i="235"/>
  <c r="E50" i="235"/>
  <c r="F50" i="235"/>
  <c r="E41" i="226"/>
  <c r="F41" i="226"/>
  <c r="E42" i="226"/>
  <c r="F42" i="226"/>
  <c r="E43" i="226"/>
  <c r="F43" i="226"/>
  <c r="E44" i="226"/>
  <c r="F44" i="226"/>
  <c r="E45" i="226"/>
  <c r="F45" i="226"/>
  <c r="E46" i="226"/>
  <c r="F46" i="226"/>
  <c r="E47" i="226"/>
  <c r="F47" i="226"/>
  <c r="E48" i="226"/>
  <c r="F48" i="226"/>
  <c r="E49" i="226"/>
  <c r="F49" i="226"/>
  <c r="E50" i="226"/>
  <c r="F50" i="226"/>
  <c r="E41" i="62"/>
  <c r="F41" i="62"/>
  <c r="E42" i="62"/>
  <c r="F42" i="62"/>
  <c r="E43" i="62"/>
  <c r="F43" i="62"/>
  <c r="E44" i="62"/>
  <c r="F44" i="62"/>
  <c r="E45" i="62"/>
  <c r="F45" i="62"/>
  <c r="E46" i="62"/>
  <c r="F46" i="62"/>
  <c r="E47" i="62"/>
  <c r="F47" i="62"/>
  <c r="E48" i="62"/>
  <c r="F48" i="62"/>
  <c r="E49" i="62"/>
  <c r="F49" i="62"/>
  <c r="E50" i="62"/>
  <c r="F50" i="62"/>
  <c r="E41" i="121"/>
  <c r="F41" i="121"/>
  <c r="E42" i="121"/>
  <c r="F42" i="121"/>
  <c r="E43" i="121"/>
  <c r="F43" i="121"/>
  <c r="E44" i="121"/>
  <c r="F44" i="121"/>
  <c r="E45" i="121"/>
  <c r="F45" i="121"/>
  <c r="E46" i="121"/>
  <c r="F46" i="121"/>
  <c r="E47" i="121"/>
  <c r="F47" i="121"/>
  <c r="E48" i="121"/>
  <c r="F48" i="121"/>
  <c r="E49" i="121"/>
  <c r="F49" i="121"/>
  <c r="E50" i="121"/>
  <c r="F50" i="121"/>
  <c r="E41" i="190"/>
  <c r="F41" i="190"/>
  <c r="E42" i="190"/>
  <c r="F42" i="190"/>
  <c r="E43" i="190"/>
  <c r="F43" i="190"/>
  <c r="E44" i="190"/>
  <c r="F44" i="190"/>
  <c r="E45" i="190"/>
  <c r="F45" i="190"/>
  <c r="E46" i="190"/>
  <c r="F46" i="190"/>
  <c r="E47" i="190"/>
  <c r="F47" i="190"/>
  <c r="E48" i="190"/>
  <c r="F48" i="190"/>
  <c r="E49" i="190"/>
  <c r="F49" i="190"/>
  <c r="E50" i="190"/>
  <c r="F50" i="190"/>
  <c r="E41" i="225"/>
  <c r="F41" i="225"/>
  <c r="E42" i="225"/>
  <c r="F42" i="225"/>
  <c r="E43" i="225"/>
  <c r="F43" i="225"/>
  <c r="E44" i="225"/>
  <c r="F44" i="225"/>
  <c r="E45" i="225"/>
  <c r="F45" i="225"/>
  <c r="E46" i="225"/>
  <c r="F46" i="225"/>
  <c r="E47" i="225"/>
  <c r="F47" i="225"/>
  <c r="E48" i="225"/>
  <c r="F48" i="225"/>
  <c r="E49" i="225"/>
  <c r="F49" i="225"/>
  <c r="E50" i="225"/>
  <c r="F50" i="225"/>
  <c r="E41" i="180"/>
  <c r="F41" i="180"/>
  <c r="E42" i="180"/>
  <c r="F42" i="180"/>
  <c r="E43" i="180"/>
  <c r="F43" i="180"/>
  <c r="E44" i="180"/>
  <c r="F44" i="180"/>
  <c r="E45" i="180"/>
  <c r="F45" i="180"/>
  <c r="E46" i="180"/>
  <c r="F46" i="180"/>
  <c r="E47" i="180"/>
  <c r="F47" i="180"/>
  <c r="E48" i="180"/>
  <c r="F48" i="180"/>
  <c r="E49" i="180"/>
  <c r="F49" i="180"/>
  <c r="E50" i="180"/>
  <c r="F50" i="180"/>
  <c r="E41" i="208"/>
  <c r="F41" i="208"/>
  <c r="E42" i="208"/>
  <c r="F42" i="208"/>
  <c r="E43" i="208"/>
  <c r="F43" i="208"/>
  <c r="E44" i="208"/>
  <c r="F44" i="208"/>
  <c r="E45" i="208"/>
  <c r="F45" i="208"/>
  <c r="E46" i="208"/>
  <c r="F46" i="208"/>
  <c r="E47" i="208"/>
  <c r="F47" i="208"/>
  <c r="E48" i="208"/>
  <c r="F48" i="208"/>
  <c r="E49" i="208"/>
  <c r="F49" i="208"/>
  <c r="E50" i="208"/>
  <c r="F50" i="208"/>
  <c r="E41" i="209"/>
  <c r="F41" i="209"/>
  <c r="E42" i="209"/>
  <c r="F42" i="209"/>
  <c r="E43" i="209"/>
  <c r="F43" i="209"/>
  <c r="E44" i="209"/>
  <c r="F44" i="209"/>
  <c r="E45" i="209"/>
  <c r="F45" i="209"/>
  <c r="E46" i="209"/>
  <c r="F46" i="209"/>
  <c r="E47" i="209"/>
  <c r="F47" i="209"/>
  <c r="E48" i="209"/>
  <c r="F48" i="209"/>
  <c r="E49" i="209"/>
  <c r="F49" i="209"/>
  <c r="E50" i="209"/>
  <c r="F50" i="209"/>
  <c r="E41" i="187"/>
  <c r="F41" i="187"/>
  <c r="E42" i="187"/>
  <c r="F42" i="187"/>
  <c r="E43" i="187"/>
  <c r="F43" i="187"/>
  <c r="E44" i="187"/>
  <c r="F44" i="187"/>
  <c r="E45" i="187"/>
  <c r="F45" i="187"/>
  <c r="E46" i="187"/>
  <c r="F46" i="187"/>
  <c r="E47" i="187"/>
  <c r="F47" i="187"/>
  <c r="E48" i="187"/>
  <c r="F48" i="187"/>
  <c r="E49" i="187"/>
  <c r="F49" i="187"/>
  <c r="E50" i="187"/>
  <c r="F50" i="187"/>
  <c r="E41" i="110"/>
  <c r="F41" i="110"/>
  <c r="E42" i="110"/>
  <c r="F42" i="110"/>
  <c r="E43" i="110"/>
  <c r="F43" i="110"/>
  <c r="E44" i="110"/>
  <c r="F44" i="110"/>
  <c r="E45" i="110"/>
  <c r="F45" i="110"/>
  <c r="E46" i="110"/>
  <c r="F46" i="110"/>
  <c r="E47" i="110"/>
  <c r="F47" i="110"/>
  <c r="E48" i="110"/>
  <c r="F48" i="110"/>
  <c r="E49" i="110"/>
  <c r="F49" i="110"/>
  <c r="E50" i="110"/>
  <c r="F50" i="110"/>
  <c r="E41" i="111"/>
  <c r="F41" i="111"/>
  <c r="E42" i="111"/>
  <c r="F42" i="111"/>
  <c r="E43" i="111"/>
  <c r="F43" i="111"/>
  <c r="E44" i="111"/>
  <c r="F44" i="111"/>
  <c r="E45" i="111"/>
  <c r="F45" i="111"/>
  <c r="E46" i="111"/>
  <c r="F46" i="111"/>
  <c r="E47" i="111"/>
  <c r="F47" i="111"/>
  <c r="E48" i="111"/>
  <c r="F48" i="111"/>
  <c r="E49" i="111"/>
  <c r="F49" i="111"/>
  <c r="E50" i="111"/>
  <c r="F50" i="111"/>
  <c r="E41" i="57"/>
  <c r="F41" i="57"/>
  <c r="E42" i="57"/>
  <c r="F42" i="57"/>
  <c r="E43" i="57"/>
  <c r="F43" i="57"/>
  <c r="E44" i="57"/>
  <c r="F44" i="57"/>
  <c r="E45" i="57"/>
  <c r="F45" i="57"/>
  <c r="E46" i="57"/>
  <c r="F46" i="57"/>
  <c r="E47" i="57"/>
  <c r="F47" i="57"/>
  <c r="E48" i="57"/>
  <c r="F48" i="57"/>
  <c r="E49" i="57"/>
  <c r="F49" i="57"/>
  <c r="E50" i="57"/>
  <c r="F50" i="57"/>
  <c r="E41" i="138"/>
  <c r="F41" i="138"/>
  <c r="E42" i="138"/>
  <c r="F42" i="138"/>
  <c r="E43" i="138"/>
  <c r="F43" i="138"/>
  <c r="E44" i="138"/>
  <c r="F44" i="138"/>
  <c r="E45" i="138"/>
  <c r="F45" i="138"/>
  <c r="E46" i="138"/>
  <c r="F46" i="138"/>
  <c r="E47" i="138"/>
  <c r="F47" i="138"/>
  <c r="E48" i="138"/>
  <c r="F48" i="138"/>
  <c r="E49" i="138"/>
  <c r="F49" i="138"/>
  <c r="E50" i="138"/>
  <c r="F50" i="138"/>
  <c r="E40" i="9"/>
  <c r="E40" i="14"/>
  <c r="E40" i="12"/>
  <c r="E40" i="24"/>
  <c r="E40" i="22"/>
  <c r="E40" i="78"/>
  <c r="E40" i="79"/>
  <c r="E40" i="82"/>
  <c r="E40" i="83"/>
  <c r="E40" i="86"/>
  <c r="E40" i="229"/>
  <c r="E40" i="8"/>
  <c r="E40" i="230"/>
  <c r="E40" i="5"/>
  <c r="E40" i="228"/>
  <c r="E40" i="50"/>
  <c r="E40" i="51"/>
  <c r="E40" i="30"/>
  <c r="E40" i="32"/>
  <c r="E40" i="115"/>
  <c r="E40" i="116"/>
  <c r="E40" i="133"/>
  <c r="E40" i="134"/>
  <c r="E40" i="63"/>
  <c r="E40" i="72"/>
  <c r="E40" i="73"/>
  <c r="E40" i="18"/>
  <c r="E40" i="19"/>
  <c r="E40" i="28"/>
  <c r="E40" i="26"/>
  <c r="E40" i="64"/>
  <c r="E40" i="66"/>
  <c r="E40" i="20"/>
  <c r="E40" i="31"/>
  <c r="E40" i="27"/>
  <c r="E40" i="37"/>
  <c r="E40" i="38"/>
  <c r="E40" i="25"/>
  <c r="E40" i="34"/>
  <c r="E40" i="35"/>
  <c r="E40" i="36"/>
  <c r="E40" i="23"/>
  <c r="E40" i="29"/>
  <c r="E40" i="232"/>
  <c r="E40" i="7"/>
  <c r="E40" i="231"/>
  <c r="E40" i="6"/>
  <c r="E40" i="220"/>
  <c r="E40" i="210"/>
  <c r="E40" i="212"/>
  <c r="E40" i="21"/>
  <c r="E40" i="135"/>
  <c r="E40" i="137"/>
  <c r="E40" i="87"/>
  <c r="E40" i="90"/>
  <c r="E40" i="88"/>
  <c r="E40" i="89"/>
  <c r="E40" i="91"/>
  <c r="E40" i="58"/>
  <c r="E40" i="61"/>
  <c r="E40" i="150"/>
  <c r="E40" i="151"/>
  <c r="E40" i="146"/>
  <c r="E40" i="148"/>
  <c r="E40" i="149"/>
  <c r="E40" i="59"/>
  <c r="E40" i="203"/>
  <c r="E40" i="207"/>
  <c r="E40" i="157"/>
  <c r="E40" i="158"/>
  <c r="E40" i="161"/>
  <c r="E40" i="103"/>
  <c r="E40" i="80"/>
  <c r="E40" i="46"/>
  <c r="E40" i="47"/>
  <c r="E40" i="127"/>
  <c r="E40" i="128"/>
  <c r="E40" i="215"/>
  <c r="E40" i="39"/>
  <c r="E40" i="75"/>
  <c r="E40" i="76"/>
  <c r="E40" i="112"/>
  <c r="E40" i="45"/>
  <c r="E40" i="233"/>
  <c r="E40" i="154"/>
  <c r="E40" i="155"/>
  <c r="E40" i="224"/>
  <c r="E40" i="188"/>
  <c r="E40" i="173"/>
  <c r="E40" i="191"/>
  <c r="E40" i="43"/>
  <c r="E40" i="44"/>
  <c r="E40" i="144"/>
  <c r="E40" i="145"/>
  <c r="E40" i="140"/>
  <c r="E40" i="141"/>
  <c r="E40" i="195"/>
  <c r="E40" i="198"/>
  <c r="E40" i="202"/>
  <c r="E40" i="92"/>
  <c r="E40" i="93"/>
  <c r="E40" i="147"/>
  <c r="E40" i="179"/>
  <c r="E40" i="227"/>
  <c r="E40" i="113"/>
  <c r="E40" i="114"/>
  <c r="E40" i="194"/>
  <c r="E40" i="197"/>
  <c r="E40" i="170"/>
  <c r="E40" i="171"/>
  <c r="E40" i="129"/>
  <c r="E40" i="130"/>
  <c r="E40" i="131"/>
  <c r="E40" i="42"/>
  <c r="E40" i="40"/>
  <c r="E40" i="41"/>
  <c r="E40" i="162"/>
  <c r="E40" i="175"/>
  <c r="E40" i="193"/>
  <c r="E40" i="196"/>
  <c r="E40" i="77"/>
  <c r="E40" i="48"/>
  <c r="E40" i="49"/>
  <c r="E40" i="164"/>
  <c r="E40" i="166"/>
  <c r="E40" i="165"/>
  <c r="E40" i="13"/>
  <c r="E40" i="15"/>
  <c r="E40" i="17"/>
  <c r="E40" i="239"/>
  <c r="E40" i="108"/>
  <c r="E40" i="109"/>
  <c r="E40" i="152"/>
  <c r="E40" i="153"/>
  <c r="E40" i="105"/>
  <c r="E40" i="219"/>
  <c r="E40" i="217"/>
  <c r="E40" i="172"/>
  <c r="E40" i="118"/>
  <c r="E40" i="234"/>
  <c r="E40" i="94"/>
  <c r="E40" i="98"/>
  <c r="E40" i="95"/>
  <c r="E40" i="97"/>
  <c r="E40" i="122"/>
  <c r="E40" i="123"/>
  <c r="E40" i="117"/>
  <c r="E40" i="106"/>
  <c r="E40" i="107"/>
  <c r="E40" i="216"/>
  <c r="E40" i="192"/>
  <c r="E40" i="218"/>
  <c r="E40" i="236"/>
  <c r="E40" i="183"/>
  <c r="E40" i="184"/>
  <c r="E40" i="55"/>
  <c r="E40" i="56"/>
  <c r="E40" i="124"/>
  <c r="E40" i="69"/>
  <c r="E40" i="71"/>
  <c r="E40" i="70"/>
  <c r="E40" i="142"/>
  <c r="E40" i="143"/>
  <c r="E40" i="104"/>
  <c r="E40" i="221"/>
  <c r="E40" i="119"/>
  <c r="E40" i="54"/>
  <c r="E40" i="177"/>
  <c r="E40" i="213"/>
  <c r="E40" i="214"/>
  <c r="E40" i="181"/>
  <c r="E40" i="3"/>
  <c r="E40" i="189"/>
  <c r="E40" i="100"/>
  <c r="E40" i="102"/>
  <c r="E40" i="156"/>
  <c r="E40" i="101"/>
  <c r="E40" i="167"/>
  <c r="E40" i="169"/>
  <c r="E40" i="185"/>
  <c r="E40" i="65"/>
  <c r="E40" i="67"/>
  <c r="E40" i="68"/>
  <c r="E40" i="125"/>
  <c r="E40" i="126"/>
  <c r="E40" i="174"/>
  <c r="E40" i="240"/>
  <c r="E40" i="52"/>
  <c r="E40" i="53"/>
  <c r="E40" i="182"/>
  <c r="E40" i="132"/>
  <c r="E40" i="178"/>
  <c r="E40" i="222"/>
  <c r="E40" i="60"/>
  <c r="E40" i="74"/>
  <c r="E40" i="223"/>
  <c r="E40" i="235"/>
  <c r="E40" i="226"/>
  <c r="E40" i="62"/>
  <c r="E40" i="121"/>
  <c r="E40" i="190"/>
  <c r="E40" i="225"/>
  <c r="E40" i="180"/>
  <c r="E40" i="208"/>
  <c r="E40" i="209"/>
  <c r="E40" i="187"/>
  <c r="E40" i="110"/>
  <c r="E40" i="111"/>
  <c r="E40" i="57"/>
  <c r="E40" i="138"/>
  <c r="F40" i="9"/>
  <c r="H40" i="9"/>
  <c r="J40" i="9"/>
  <c r="L40" i="9"/>
  <c r="N40" i="9"/>
  <c r="F40" i="14"/>
  <c r="H40" i="14"/>
  <c r="J40" i="14"/>
  <c r="L40" i="14"/>
  <c r="N40" i="14"/>
  <c r="F40" i="12"/>
  <c r="H40" i="12"/>
  <c r="J40" i="12"/>
  <c r="L40" i="12"/>
  <c r="N40" i="12"/>
  <c r="F40" i="24"/>
  <c r="H40" i="24"/>
  <c r="J40" i="24"/>
  <c r="L40" i="24"/>
  <c r="N40" i="24"/>
  <c r="F40" i="22"/>
  <c r="H40" i="22"/>
  <c r="J40" i="22"/>
  <c r="L40" i="22"/>
  <c r="N40" i="22"/>
  <c r="F40" i="78"/>
  <c r="H40" i="78"/>
  <c r="J40" i="78"/>
  <c r="L40" i="78"/>
  <c r="N40" i="78"/>
  <c r="F40" i="79"/>
  <c r="H40" i="79"/>
  <c r="J40" i="79"/>
  <c r="L40" i="79"/>
  <c r="N40" i="79"/>
  <c r="F40" i="82"/>
  <c r="H40" i="82"/>
  <c r="J40" i="82"/>
  <c r="L40" i="82"/>
  <c r="N40" i="82"/>
  <c r="F40" i="83"/>
  <c r="H40" i="83"/>
  <c r="J40" i="83"/>
  <c r="L40" i="83"/>
  <c r="N40" i="83"/>
  <c r="F40" i="86"/>
  <c r="H40" i="86"/>
  <c r="J40" i="86"/>
  <c r="L40" i="86"/>
  <c r="N40" i="86"/>
  <c r="F40" i="229"/>
  <c r="H40" i="229"/>
  <c r="J40" i="229"/>
  <c r="L40" i="229"/>
  <c r="N40" i="229"/>
  <c r="F40" i="8"/>
  <c r="H40" i="8"/>
  <c r="J40" i="8"/>
  <c r="L40" i="8"/>
  <c r="N40" i="8"/>
  <c r="F40" i="230"/>
  <c r="H40" i="230"/>
  <c r="J40" i="230"/>
  <c r="L40" i="230"/>
  <c r="N40" i="230"/>
  <c r="F40" i="5"/>
  <c r="H40" i="5"/>
  <c r="J40" i="5"/>
  <c r="L40" i="5"/>
  <c r="N40" i="5"/>
  <c r="F40" i="228"/>
  <c r="H40" i="228"/>
  <c r="J40" i="228"/>
  <c r="L40" i="228"/>
  <c r="N40" i="228"/>
  <c r="F40" i="50"/>
  <c r="H40" i="50"/>
  <c r="J40" i="50"/>
  <c r="L40" i="50"/>
  <c r="N40" i="50"/>
  <c r="F40" i="51"/>
  <c r="H40" i="51"/>
  <c r="J40" i="51"/>
  <c r="L40" i="51"/>
  <c r="N40" i="51"/>
  <c r="F40" i="30"/>
  <c r="H40" i="30"/>
  <c r="J40" i="30"/>
  <c r="L40" i="30"/>
  <c r="N40" i="30"/>
  <c r="F40" i="32"/>
  <c r="H40" i="32"/>
  <c r="J40" i="32"/>
  <c r="L40" i="32"/>
  <c r="N40" i="32"/>
  <c r="F40" i="115"/>
  <c r="H40" i="115"/>
  <c r="J40" i="115"/>
  <c r="L40" i="115"/>
  <c r="N40" i="115"/>
  <c r="F40" i="116"/>
  <c r="H40" i="116"/>
  <c r="J40" i="116"/>
  <c r="L40" i="116"/>
  <c r="N40" i="116"/>
  <c r="F40" i="133"/>
  <c r="H40" i="133"/>
  <c r="J40" i="133"/>
  <c r="L40" i="133"/>
  <c r="N40" i="133"/>
  <c r="F40" i="134"/>
  <c r="H40" i="134"/>
  <c r="J40" i="134"/>
  <c r="L40" i="134"/>
  <c r="N40" i="134"/>
  <c r="F40" i="63"/>
  <c r="H40" i="63"/>
  <c r="J40" i="63"/>
  <c r="L40" i="63"/>
  <c r="N40" i="63"/>
  <c r="F40" i="72"/>
  <c r="H40" i="72"/>
  <c r="J40" i="72"/>
  <c r="L40" i="72"/>
  <c r="N40" i="72"/>
  <c r="F40" i="73"/>
  <c r="H40" i="73"/>
  <c r="J40" i="73"/>
  <c r="L40" i="73"/>
  <c r="N40" i="73"/>
  <c r="F40" i="18"/>
  <c r="H40" i="18"/>
  <c r="J40" i="18"/>
  <c r="L40" i="18"/>
  <c r="N40" i="18"/>
  <c r="F40" i="19"/>
  <c r="H40" i="19"/>
  <c r="J40" i="19"/>
  <c r="L40" i="19"/>
  <c r="N40" i="19"/>
  <c r="F40" i="28"/>
  <c r="H40" i="28"/>
  <c r="J40" i="28"/>
  <c r="L40" i="28"/>
  <c r="N40" i="28"/>
  <c r="F40" i="26"/>
  <c r="H40" i="26"/>
  <c r="J40" i="26"/>
  <c r="L40" i="26"/>
  <c r="N40" i="26"/>
  <c r="F40" i="64"/>
  <c r="H40" i="64"/>
  <c r="J40" i="64"/>
  <c r="L40" i="64"/>
  <c r="N40" i="64"/>
  <c r="F40" i="66"/>
  <c r="H40" i="66"/>
  <c r="J40" i="66"/>
  <c r="L40" i="66"/>
  <c r="N40" i="66"/>
  <c r="F40" i="20"/>
  <c r="H40" i="20"/>
  <c r="J40" i="20"/>
  <c r="L40" i="20"/>
  <c r="N40" i="20"/>
  <c r="F40" i="31"/>
  <c r="H40" i="31"/>
  <c r="J40" i="31"/>
  <c r="L40" i="31"/>
  <c r="N40" i="31"/>
  <c r="F40" i="27"/>
  <c r="H40" i="27"/>
  <c r="J40" i="27"/>
  <c r="L40" i="27"/>
  <c r="N40" i="27"/>
  <c r="F40" i="37"/>
  <c r="H40" i="37"/>
  <c r="J40" i="37"/>
  <c r="L40" i="37"/>
  <c r="N40" i="37"/>
  <c r="F40" i="38"/>
  <c r="H40" i="38"/>
  <c r="J40" i="38"/>
  <c r="L40" i="38"/>
  <c r="N40" i="38"/>
  <c r="F40" i="25"/>
  <c r="H40" i="25"/>
  <c r="J40" i="25"/>
  <c r="L40" i="25"/>
  <c r="N40" i="25"/>
  <c r="F40" i="34"/>
  <c r="H40" i="34"/>
  <c r="J40" i="34"/>
  <c r="L40" i="34"/>
  <c r="N40" i="34"/>
  <c r="F40" i="35"/>
  <c r="H40" i="35"/>
  <c r="J40" i="35"/>
  <c r="L40" i="35"/>
  <c r="N40" i="35"/>
  <c r="F40" i="36"/>
  <c r="H40" i="36"/>
  <c r="J40" i="36"/>
  <c r="L40" i="36"/>
  <c r="N40" i="36"/>
  <c r="F40" i="23"/>
  <c r="H40" i="23"/>
  <c r="J40" i="23"/>
  <c r="L40" i="23"/>
  <c r="N40" i="23"/>
  <c r="F40" i="29"/>
  <c r="H40" i="29"/>
  <c r="J40" i="29"/>
  <c r="L40" i="29"/>
  <c r="N40" i="29"/>
  <c r="F40" i="232"/>
  <c r="H40" i="232"/>
  <c r="J40" i="232"/>
  <c r="L40" i="232"/>
  <c r="N40" i="232"/>
  <c r="F40" i="7"/>
  <c r="H40" i="7"/>
  <c r="J40" i="7"/>
  <c r="L40" i="7"/>
  <c r="N40" i="7"/>
  <c r="F40" i="231"/>
  <c r="H40" i="231"/>
  <c r="J40" i="231"/>
  <c r="L40" i="231"/>
  <c r="N40" i="231"/>
  <c r="F40" i="6"/>
  <c r="H40" i="6"/>
  <c r="J40" i="6"/>
  <c r="L40" i="6"/>
  <c r="N40" i="6"/>
  <c r="F40" i="220"/>
  <c r="H40" i="220"/>
  <c r="J40" i="220"/>
  <c r="L40" i="220"/>
  <c r="N40" i="220"/>
  <c r="F40" i="210"/>
  <c r="H40" i="210"/>
  <c r="J40" i="210"/>
  <c r="L40" i="210"/>
  <c r="N40" i="210"/>
  <c r="F40" i="212"/>
  <c r="H40" i="212"/>
  <c r="J40" i="212"/>
  <c r="L40" i="212"/>
  <c r="N40" i="212"/>
  <c r="F40" i="21"/>
  <c r="H40" i="21"/>
  <c r="J40" i="21"/>
  <c r="L40" i="21"/>
  <c r="N40" i="21"/>
  <c r="F40" i="135"/>
  <c r="H40" i="135"/>
  <c r="J40" i="135"/>
  <c r="L40" i="135"/>
  <c r="N40" i="135"/>
  <c r="F40" i="137"/>
  <c r="H40" i="137"/>
  <c r="J40" i="137"/>
  <c r="L40" i="137"/>
  <c r="N40" i="137"/>
  <c r="F40" i="87"/>
  <c r="H40" i="87"/>
  <c r="J40" i="87"/>
  <c r="L40" i="87"/>
  <c r="N40" i="87"/>
  <c r="F40" i="90"/>
  <c r="H40" i="90"/>
  <c r="J40" i="90"/>
  <c r="L40" i="90"/>
  <c r="N40" i="90"/>
  <c r="F40" i="88"/>
  <c r="H40" i="88"/>
  <c r="J40" i="88"/>
  <c r="L40" i="88"/>
  <c r="N40" i="88"/>
  <c r="F40" i="89"/>
  <c r="H40" i="89"/>
  <c r="J40" i="89"/>
  <c r="L40" i="89"/>
  <c r="N40" i="89"/>
  <c r="F40" i="91"/>
  <c r="H40" i="91"/>
  <c r="J40" i="91"/>
  <c r="L40" i="91"/>
  <c r="N40" i="91"/>
  <c r="F40" i="58"/>
  <c r="H40" i="58"/>
  <c r="J40" i="58"/>
  <c r="L40" i="58"/>
  <c r="N40" i="58"/>
  <c r="F40" i="61"/>
  <c r="H40" i="61"/>
  <c r="J40" i="61"/>
  <c r="L40" i="61"/>
  <c r="N40" i="61"/>
  <c r="F40" i="150"/>
  <c r="H40" i="150"/>
  <c r="J40" i="150"/>
  <c r="L40" i="150"/>
  <c r="N40" i="150"/>
  <c r="F40" i="151"/>
  <c r="H40" i="151"/>
  <c r="J40" i="151"/>
  <c r="L40" i="151"/>
  <c r="N40" i="151"/>
  <c r="F40" i="146"/>
  <c r="H40" i="146"/>
  <c r="J40" i="146"/>
  <c r="L40" i="146"/>
  <c r="N40" i="146"/>
  <c r="F40" i="148"/>
  <c r="H40" i="148"/>
  <c r="J40" i="148"/>
  <c r="L40" i="148"/>
  <c r="N40" i="148"/>
  <c r="F40" i="149"/>
  <c r="H40" i="149"/>
  <c r="J40" i="149"/>
  <c r="L40" i="149"/>
  <c r="N40" i="149"/>
  <c r="F40" i="59"/>
  <c r="H40" i="59"/>
  <c r="J40" i="59"/>
  <c r="L40" i="59"/>
  <c r="N40" i="59"/>
  <c r="F40" i="203"/>
  <c r="H40" i="203"/>
  <c r="J40" i="203"/>
  <c r="L40" i="203"/>
  <c r="N40" i="203"/>
  <c r="F40" i="207"/>
  <c r="H40" i="207"/>
  <c r="J40" i="207"/>
  <c r="L40" i="207"/>
  <c r="N40" i="207"/>
  <c r="F40" i="157"/>
  <c r="H40" i="157"/>
  <c r="J40" i="157"/>
  <c r="L40" i="157"/>
  <c r="N40" i="157"/>
  <c r="F40" i="158"/>
  <c r="H40" i="158"/>
  <c r="J40" i="158"/>
  <c r="L40" i="158"/>
  <c r="N40" i="158"/>
  <c r="F40" i="161"/>
  <c r="H40" i="161"/>
  <c r="J40" i="161"/>
  <c r="L40" i="161"/>
  <c r="N40" i="161"/>
  <c r="F40" i="103"/>
  <c r="H40" i="103"/>
  <c r="J40" i="103"/>
  <c r="L40" i="103"/>
  <c r="N40" i="103"/>
  <c r="F40" i="80"/>
  <c r="H40" i="80"/>
  <c r="J40" i="80"/>
  <c r="L40" i="80"/>
  <c r="N40" i="80"/>
  <c r="F40" i="46"/>
  <c r="H40" i="46"/>
  <c r="J40" i="46"/>
  <c r="L40" i="46"/>
  <c r="N40" i="46"/>
  <c r="F40" i="47"/>
  <c r="H40" i="47"/>
  <c r="J40" i="47"/>
  <c r="L40" i="47"/>
  <c r="N40" i="47"/>
  <c r="F40" i="127"/>
  <c r="H40" i="127"/>
  <c r="J40" i="127"/>
  <c r="L40" i="127"/>
  <c r="N40" i="127"/>
  <c r="F40" i="128"/>
  <c r="H40" i="128"/>
  <c r="J40" i="128"/>
  <c r="L40" i="128"/>
  <c r="N40" i="128"/>
  <c r="F40" i="215"/>
  <c r="H40" i="215"/>
  <c r="J40" i="215"/>
  <c r="L40" i="215"/>
  <c r="N40" i="215"/>
  <c r="F40" i="39"/>
  <c r="H40" i="39"/>
  <c r="J40" i="39"/>
  <c r="L40" i="39"/>
  <c r="N40" i="39"/>
  <c r="F40" i="75"/>
  <c r="H40" i="75"/>
  <c r="J40" i="75"/>
  <c r="L40" i="75"/>
  <c r="N40" i="75"/>
  <c r="F40" i="76"/>
  <c r="H40" i="76"/>
  <c r="J40" i="76"/>
  <c r="L40" i="76"/>
  <c r="N40" i="76"/>
  <c r="F40" i="112"/>
  <c r="H40" i="112"/>
  <c r="J40" i="112"/>
  <c r="L40" i="112"/>
  <c r="N40" i="112"/>
  <c r="F40" i="45"/>
  <c r="H40" i="45"/>
  <c r="J40" i="45"/>
  <c r="L40" i="45"/>
  <c r="N40" i="45"/>
  <c r="F40" i="233"/>
  <c r="H40" i="233"/>
  <c r="J40" i="233"/>
  <c r="L40" i="233"/>
  <c r="N40" i="233"/>
  <c r="F40" i="154"/>
  <c r="H40" i="154"/>
  <c r="J40" i="154"/>
  <c r="L40" i="154"/>
  <c r="N40" i="154"/>
  <c r="F40" i="155"/>
  <c r="H40" i="155"/>
  <c r="J40" i="155"/>
  <c r="L40" i="155"/>
  <c r="N40" i="155"/>
  <c r="F40" i="224"/>
  <c r="H40" i="224"/>
  <c r="J40" i="224"/>
  <c r="L40" i="224"/>
  <c r="N40" i="224"/>
  <c r="F40" i="188"/>
  <c r="H40" i="188"/>
  <c r="J40" i="188"/>
  <c r="L40" i="188"/>
  <c r="N40" i="188"/>
  <c r="F40" i="173"/>
  <c r="H40" i="173"/>
  <c r="J40" i="173"/>
  <c r="L40" i="173"/>
  <c r="N40" i="173"/>
  <c r="F40" i="191"/>
  <c r="H40" i="191"/>
  <c r="J40" i="191"/>
  <c r="L40" i="191"/>
  <c r="N40" i="191"/>
  <c r="F40" i="43"/>
  <c r="H40" i="43"/>
  <c r="J40" i="43"/>
  <c r="L40" i="43"/>
  <c r="N40" i="43"/>
  <c r="F40" i="44"/>
  <c r="H40" i="44"/>
  <c r="J40" i="44"/>
  <c r="L40" i="44"/>
  <c r="N40" i="44"/>
  <c r="F40" i="144"/>
  <c r="H40" i="144"/>
  <c r="J40" i="144"/>
  <c r="L40" i="144"/>
  <c r="N40" i="144"/>
  <c r="F40" i="145"/>
  <c r="H40" i="145"/>
  <c r="J40" i="145"/>
  <c r="L40" i="145"/>
  <c r="N40" i="145"/>
  <c r="F40" i="140"/>
  <c r="H40" i="140"/>
  <c r="J40" i="140"/>
  <c r="L40" i="140"/>
  <c r="N40" i="140"/>
  <c r="F40" i="141"/>
  <c r="H40" i="141"/>
  <c r="J40" i="141"/>
  <c r="L40" i="141"/>
  <c r="N40" i="141"/>
  <c r="F40" i="195"/>
  <c r="H40" i="195"/>
  <c r="J40" i="195"/>
  <c r="L40" i="195"/>
  <c r="N40" i="195"/>
  <c r="F40" i="198"/>
  <c r="H40" i="198"/>
  <c r="J40" i="198"/>
  <c r="L40" i="198"/>
  <c r="N40" i="198"/>
  <c r="F40" i="202"/>
  <c r="H40" i="202"/>
  <c r="J40" i="202"/>
  <c r="L40" i="202"/>
  <c r="N40" i="202"/>
  <c r="F40" i="92"/>
  <c r="H40" i="92"/>
  <c r="J40" i="92"/>
  <c r="L40" i="92"/>
  <c r="N40" i="92"/>
  <c r="F40" i="93"/>
  <c r="H40" i="93"/>
  <c r="J40" i="93"/>
  <c r="L40" i="93"/>
  <c r="N40" i="93"/>
  <c r="F40" i="147"/>
  <c r="H40" i="147"/>
  <c r="J40" i="147"/>
  <c r="L40" i="147"/>
  <c r="N40" i="147"/>
  <c r="F40" i="179"/>
  <c r="H40" i="179"/>
  <c r="J40" i="179"/>
  <c r="L40" i="179"/>
  <c r="N40" i="179"/>
  <c r="F40" i="227"/>
  <c r="H40" i="227"/>
  <c r="J40" i="227"/>
  <c r="L40" i="227"/>
  <c r="N40" i="227"/>
  <c r="F40" i="113"/>
  <c r="H40" i="113"/>
  <c r="J40" i="113"/>
  <c r="L40" i="113"/>
  <c r="N40" i="113"/>
  <c r="F40" i="114"/>
  <c r="H40" i="114"/>
  <c r="J40" i="114"/>
  <c r="L40" i="114"/>
  <c r="N40" i="114"/>
  <c r="F40" i="194"/>
  <c r="H40" i="194"/>
  <c r="J40" i="194"/>
  <c r="L40" i="194"/>
  <c r="N40" i="194"/>
  <c r="F40" i="197"/>
  <c r="H40" i="197"/>
  <c r="J40" i="197"/>
  <c r="L40" i="197"/>
  <c r="N40" i="197"/>
  <c r="F40" i="170"/>
  <c r="H40" i="170"/>
  <c r="J40" i="170"/>
  <c r="L40" i="170"/>
  <c r="N40" i="170"/>
  <c r="F40" i="171"/>
  <c r="H40" i="171"/>
  <c r="J40" i="171"/>
  <c r="L40" i="171"/>
  <c r="N40" i="171"/>
  <c r="F40" i="129"/>
  <c r="H40" i="129"/>
  <c r="J40" i="129"/>
  <c r="L40" i="129"/>
  <c r="N40" i="129"/>
  <c r="F40" i="130"/>
  <c r="H40" i="130"/>
  <c r="J40" i="130"/>
  <c r="L40" i="130"/>
  <c r="N40" i="130"/>
  <c r="F40" i="131"/>
  <c r="H40" i="131"/>
  <c r="J40" i="131"/>
  <c r="L40" i="131"/>
  <c r="N40" i="131"/>
  <c r="F40" i="42"/>
  <c r="H40" i="42"/>
  <c r="J40" i="42"/>
  <c r="L40" i="42"/>
  <c r="N40" i="42"/>
  <c r="F40" i="40"/>
  <c r="H40" i="40"/>
  <c r="J40" i="40"/>
  <c r="L40" i="40"/>
  <c r="N40" i="40"/>
  <c r="F40" i="41"/>
  <c r="H40" i="41"/>
  <c r="J40" i="41"/>
  <c r="L40" i="41"/>
  <c r="N40" i="41"/>
  <c r="F40" i="162"/>
  <c r="H40" i="162"/>
  <c r="J40" i="162"/>
  <c r="L40" i="162"/>
  <c r="N40" i="162"/>
  <c r="F40" i="175"/>
  <c r="H40" i="175"/>
  <c r="J40" i="175"/>
  <c r="L40" i="175"/>
  <c r="N40" i="175"/>
  <c r="F40" i="193"/>
  <c r="H40" i="193"/>
  <c r="J40" i="193"/>
  <c r="L40" i="193"/>
  <c r="N40" i="193"/>
  <c r="F40" i="196"/>
  <c r="H40" i="196"/>
  <c r="J40" i="196"/>
  <c r="L40" i="196"/>
  <c r="N40" i="196"/>
  <c r="F40" i="77"/>
  <c r="H40" i="77"/>
  <c r="J40" i="77"/>
  <c r="L40" i="77"/>
  <c r="N40" i="77"/>
  <c r="F40" i="48"/>
  <c r="H40" i="48"/>
  <c r="J40" i="48"/>
  <c r="L40" i="48"/>
  <c r="N40" i="48"/>
  <c r="F40" i="49"/>
  <c r="H40" i="49"/>
  <c r="J40" i="49"/>
  <c r="L40" i="49"/>
  <c r="N40" i="49"/>
  <c r="F40" i="164"/>
  <c r="H40" i="164"/>
  <c r="J40" i="164"/>
  <c r="L40" i="164"/>
  <c r="N40" i="164"/>
  <c r="F40" i="166"/>
  <c r="H40" i="166"/>
  <c r="J40" i="166"/>
  <c r="L40" i="166"/>
  <c r="N40" i="166"/>
  <c r="F40" i="165"/>
  <c r="H40" i="165"/>
  <c r="J40" i="165"/>
  <c r="L40" i="165"/>
  <c r="N40" i="165"/>
  <c r="F40" i="13"/>
  <c r="H40" i="13"/>
  <c r="J40" i="13"/>
  <c r="L40" i="13"/>
  <c r="N40" i="13"/>
  <c r="F40" i="15"/>
  <c r="H40" i="15"/>
  <c r="J40" i="15"/>
  <c r="L40" i="15"/>
  <c r="N40" i="15"/>
  <c r="F40" i="17"/>
  <c r="H40" i="17"/>
  <c r="J40" i="17"/>
  <c r="L40" i="17"/>
  <c r="N40" i="17"/>
  <c r="F40" i="239"/>
  <c r="H40" i="239"/>
  <c r="J40" i="239"/>
  <c r="L40" i="239"/>
  <c r="N40" i="239"/>
  <c r="F40" i="108"/>
  <c r="H40" i="108"/>
  <c r="J40" i="108"/>
  <c r="L40" i="108"/>
  <c r="N40" i="108"/>
  <c r="F40" i="109"/>
  <c r="H40" i="109"/>
  <c r="J40" i="109"/>
  <c r="L40" i="109"/>
  <c r="N40" i="109"/>
  <c r="F40" i="152"/>
  <c r="H40" i="152"/>
  <c r="J40" i="152"/>
  <c r="L40" i="152"/>
  <c r="N40" i="152"/>
  <c r="F40" i="153"/>
  <c r="H40" i="153"/>
  <c r="J40" i="153"/>
  <c r="L40" i="153"/>
  <c r="N40" i="153"/>
  <c r="F40" i="105"/>
  <c r="H40" i="105"/>
  <c r="J40" i="105"/>
  <c r="L40" i="105"/>
  <c r="N40" i="105"/>
  <c r="F40" i="219"/>
  <c r="H40" i="219"/>
  <c r="J40" i="219"/>
  <c r="L40" i="219"/>
  <c r="N40" i="219"/>
  <c r="F40" i="217"/>
  <c r="H40" i="217"/>
  <c r="J40" i="217"/>
  <c r="L40" i="217"/>
  <c r="N40" i="217"/>
  <c r="F40" i="172"/>
  <c r="H40" i="172"/>
  <c r="J40" i="172"/>
  <c r="L40" i="172"/>
  <c r="N40" i="172"/>
  <c r="F40" i="118"/>
  <c r="H40" i="118"/>
  <c r="J40" i="118"/>
  <c r="L40" i="118"/>
  <c r="N40" i="118"/>
  <c r="F40" i="234"/>
  <c r="H40" i="234"/>
  <c r="J40" i="234"/>
  <c r="L40" i="234"/>
  <c r="N40" i="234"/>
  <c r="F40" i="94"/>
  <c r="H40" i="94"/>
  <c r="J40" i="94"/>
  <c r="L40" i="94"/>
  <c r="N40" i="94"/>
  <c r="F40" i="98"/>
  <c r="H40" i="98"/>
  <c r="J40" i="98"/>
  <c r="L40" i="98"/>
  <c r="N40" i="98"/>
  <c r="F40" i="95"/>
  <c r="H40" i="95"/>
  <c r="J40" i="95"/>
  <c r="L40" i="95"/>
  <c r="N40" i="95"/>
  <c r="F40" i="97"/>
  <c r="H40" i="97"/>
  <c r="J40" i="97"/>
  <c r="L40" i="97"/>
  <c r="N40" i="97"/>
  <c r="F40" i="122"/>
  <c r="H40" i="122"/>
  <c r="J40" i="122"/>
  <c r="L40" i="122"/>
  <c r="N40" i="122"/>
  <c r="F40" i="123"/>
  <c r="H40" i="123"/>
  <c r="J40" i="123"/>
  <c r="L40" i="123"/>
  <c r="N40" i="123"/>
  <c r="F40" i="117"/>
  <c r="H40" i="117"/>
  <c r="J40" i="117"/>
  <c r="L40" i="117"/>
  <c r="N40" i="117"/>
  <c r="F40" i="106"/>
  <c r="H40" i="106"/>
  <c r="J40" i="106"/>
  <c r="L40" i="106"/>
  <c r="N40" i="106"/>
  <c r="F40" i="107"/>
  <c r="H40" i="107"/>
  <c r="J40" i="107"/>
  <c r="L40" i="107"/>
  <c r="N40" i="107"/>
  <c r="F40" i="216"/>
  <c r="H40" i="216"/>
  <c r="J40" i="216"/>
  <c r="L40" i="216"/>
  <c r="N40" i="216"/>
  <c r="F40" i="192"/>
  <c r="H40" i="192"/>
  <c r="J40" i="192"/>
  <c r="L40" i="192"/>
  <c r="N40" i="192"/>
  <c r="F40" i="218"/>
  <c r="H40" i="218"/>
  <c r="J40" i="218"/>
  <c r="L40" i="218"/>
  <c r="N40" i="218"/>
  <c r="F40" i="236"/>
  <c r="H40" i="236"/>
  <c r="J40" i="236"/>
  <c r="L40" i="236"/>
  <c r="N40" i="236"/>
  <c r="F40" i="183"/>
  <c r="H40" i="183"/>
  <c r="J40" i="183"/>
  <c r="L40" i="183"/>
  <c r="N40" i="183"/>
  <c r="F40" i="184"/>
  <c r="H40" i="184"/>
  <c r="J40" i="184"/>
  <c r="L40" i="184"/>
  <c r="N40" i="184"/>
  <c r="F40" i="55"/>
  <c r="H40" i="55"/>
  <c r="J40" i="55"/>
  <c r="L40" i="55"/>
  <c r="N40" i="55"/>
  <c r="F40" i="56"/>
  <c r="H40" i="56"/>
  <c r="J40" i="56"/>
  <c r="L40" i="56"/>
  <c r="N40" i="56"/>
  <c r="F40" i="124"/>
  <c r="H40" i="124"/>
  <c r="J40" i="124"/>
  <c r="L40" i="124"/>
  <c r="N40" i="124"/>
  <c r="F40" i="69"/>
  <c r="H40" i="69"/>
  <c r="J40" i="69"/>
  <c r="L40" i="69"/>
  <c r="N40" i="69"/>
  <c r="F40" i="71"/>
  <c r="H40" i="71"/>
  <c r="J40" i="71"/>
  <c r="L40" i="71"/>
  <c r="N40" i="71"/>
  <c r="F40" i="70"/>
  <c r="H40" i="70"/>
  <c r="J40" i="70"/>
  <c r="L40" i="70"/>
  <c r="N40" i="70"/>
  <c r="F40" i="142"/>
  <c r="H40" i="142"/>
  <c r="J40" i="142"/>
  <c r="L40" i="142"/>
  <c r="N40" i="142"/>
  <c r="F40" i="143"/>
  <c r="H40" i="143"/>
  <c r="J40" i="143"/>
  <c r="L40" i="143"/>
  <c r="N40" i="143"/>
  <c r="F40" i="104"/>
  <c r="H40" i="104"/>
  <c r="J40" i="104"/>
  <c r="L40" i="104"/>
  <c r="N40" i="104"/>
  <c r="F40" i="221"/>
  <c r="H40" i="221"/>
  <c r="J40" i="221"/>
  <c r="L40" i="221"/>
  <c r="N40" i="221"/>
  <c r="F40" i="119"/>
  <c r="H40" i="119"/>
  <c r="J40" i="119"/>
  <c r="L40" i="119"/>
  <c r="N40" i="119"/>
  <c r="F40" i="54"/>
  <c r="H40" i="54"/>
  <c r="J40" i="54"/>
  <c r="L40" i="54"/>
  <c r="N40" i="54"/>
  <c r="F40" i="177"/>
  <c r="H40" i="177"/>
  <c r="J40" i="177"/>
  <c r="L40" i="177"/>
  <c r="N40" i="177"/>
  <c r="F40" i="213"/>
  <c r="H40" i="213"/>
  <c r="J40" i="213"/>
  <c r="L40" i="213"/>
  <c r="N40" i="213"/>
  <c r="F40" i="214"/>
  <c r="H40" i="214"/>
  <c r="J40" i="214"/>
  <c r="L40" i="214"/>
  <c r="N40" i="214"/>
  <c r="F40" i="181"/>
  <c r="H40" i="181"/>
  <c r="J40" i="181"/>
  <c r="L40" i="181"/>
  <c r="N40" i="181"/>
  <c r="F40" i="3"/>
  <c r="H40" i="3"/>
  <c r="J40" i="3"/>
  <c r="L40" i="3"/>
  <c r="N40" i="3"/>
  <c r="F40" i="189"/>
  <c r="H40" i="189"/>
  <c r="J40" i="189"/>
  <c r="L40" i="189"/>
  <c r="N40" i="189"/>
  <c r="F40" i="100"/>
  <c r="H40" i="100"/>
  <c r="J40" i="100"/>
  <c r="L40" i="100"/>
  <c r="N40" i="100"/>
  <c r="F40" i="102"/>
  <c r="H40" i="102"/>
  <c r="J40" i="102"/>
  <c r="L40" i="102"/>
  <c r="N40" i="102"/>
  <c r="F40" i="156"/>
  <c r="H40" i="156"/>
  <c r="J40" i="156"/>
  <c r="L40" i="156"/>
  <c r="N40" i="156"/>
  <c r="F40" i="101"/>
  <c r="H40" i="101"/>
  <c r="J40" i="101"/>
  <c r="L40" i="101"/>
  <c r="N40" i="101"/>
  <c r="F40" i="167"/>
  <c r="H40" i="167"/>
  <c r="J40" i="167"/>
  <c r="L40" i="167"/>
  <c r="N40" i="167"/>
  <c r="F40" i="169"/>
  <c r="H40" i="169"/>
  <c r="J40" i="169"/>
  <c r="L40" i="169"/>
  <c r="N40" i="169"/>
  <c r="F40" i="185"/>
  <c r="H40" i="185"/>
  <c r="J40" i="185"/>
  <c r="L40" i="185"/>
  <c r="N40" i="185"/>
  <c r="F40" i="65"/>
  <c r="H40" i="65"/>
  <c r="J40" i="65"/>
  <c r="L40" i="65"/>
  <c r="N40" i="65"/>
  <c r="F40" i="67"/>
  <c r="H40" i="67"/>
  <c r="J40" i="67"/>
  <c r="L40" i="67"/>
  <c r="N40" i="67"/>
  <c r="F40" i="68"/>
  <c r="H40" i="68"/>
  <c r="J40" i="68"/>
  <c r="L40" i="68"/>
  <c r="N40" i="68"/>
  <c r="F40" i="125"/>
  <c r="H40" i="125"/>
  <c r="J40" i="125"/>
  <c r="L40" i="125"/>
  <c r="N40" i="125"/>
  <c r="F40" i="126"/>
  <c r="H40" i="126"/>
  <c r="J40" i="126"/>
  <c r="L40" i="126"/>
  <c r="N40" i="126"/>
  <c r="F40" i="174"/>
  <c r="H40" i="174"/>
  <c r="J40" i="174"/>
  <c r="L40" i="174"/>
  <c r="N40" i="174"/>
  <c r="F40" i="240"/>
  <c r="H40" i="240"/>
  <c r="J40" i="240"/>
  <c r="L40" i="240"/>
  <c r="N40" i="240"/>
  <c r="F40" i="52"/>
  <c r="H40" i="52"/>
  <c r="J40" i="52"/>
  <c r="L40" i="52"/>
  <c r="N40" i="52"/>
  <c r="F40" i="53"/>
  <c r="H40" i="53"/>
  <c r="J40" i="53"/>
  <c r="L40" i="53"/>
  <c r="N40" i="53"/>
  <c r="F40" i="182"/>
  <c r="H40" i="182"/>
  <c r="J40" i="182"/>
  <c r="L40" i="182"/>
  <c r="N40" i="182"/>
  <c r="F40" i="132"/>
  <c r="H40" i="132"/>
  <c r="J40" i="132"/>
  <c r="L40" i="132"/>
  <c r="N40" i="132"/>
  <c r="F40" i="178"/>
  <c r="H40" i="178"/>
  <c r="J40" i="178"/>
  <c r="L40" i="178"/>
  <c r="N40" i="178"/>
  <c r="F40" i="222"/>
  <c r="H40" i="222"/>
  <c r="J40" i="222"/>
  <c r="L40" i="222"/>
  <c r="N40" i="222"/>
  <c r="F40" i="60"/>
  <c r="H40" i="60"/>
  <c r="J40" i="60"/>
  <c r="L40" i="60"/>
  <c r="N40" i="60"/>
  <c r="F40" i="74"/>
  <c r="H40" i="74"/>
  <c r="J40" i="74"/>
  <c r="L40" i="74"/>
  <c r="N40" i="74"/>
  <c r="F40" i="223"/>
  <c r="H40" i="223"/>
  <c r="J40" i="223"/>
  <c r="L40" i="223"/>
  <c r="N40" i="223"/>
  <c r="F40" i="235"/>
  <c r="H40" i="235"/>
  <c r="J40" i="235"/>
  <c r="L40" i="235"/>
  <c r="N40" i="235"/>
  <c r="F40" i="226"/>
  <c r="H40" i="226"/>
  <c r="J40" i="226"/>
  <c r="L40" i="226"/>
  <c r="N40" i="226"/>
  <c r="F40" i="62"/>
  <c r="H40" i="62"/>
  <c r="J40" i="62"/>
  <c r="L40" i="62"/>
  <c r="N40" i="62"/>
  <c r="F40" i="121"/>
  <c r="H40" i="121"/>
  <c r="J40" i="121"/>
  <c r="L40" i="121"/>
  <c r="N40" i="121"/>
  <c r="F40" i="190"/>
  <c r="H40" i="190"/>
  <c r="J40" i="190"/>
  <c r="L40" i="190"/>
  <c r="N40" i="190"/>
  <c r="F40" i="225"/>
  <c r="H40" i="225"/>
  <c r="J40" i="225"/>
  <c r="L40" i="225"/>
  <c r="N40" i="225"/>
  <c r="F40" i="180"/>
  <c r="H40" i="180"/>
  <c r="J40" i="180"/>
  <c r="L40" i="180"/>
  <c r="N40" i="180"/>
  <c r="F40" i="208"/>
  <c r="H40" i="208"/>
  <c r="J40" i="208"/>
  <c r="L40" i="208"/>
  <c r="N40" i="208"/>
  <c r="F40" i="209"/>
  <c r="H40" i="209"/>
  <c r="J40" i="209"/>
  <c r="L40" i="209"/>
  <c r="N40" i="209"/>
  <c r="F40" i="187"/>
  <c r="H40" i="187"/>
  <c r="J40" i="187"/>
  <c r="L40" i="187"/>
  <c r="N40" i="187"/>
  <c r="F40" i="110"/>
  <c r="H40" i="110"/>
  <c r="J40" i="110"/>
  <c r="L40" i="110"/>
  <c r="N40" i="110"/>
  <c r="F40" i="111"/>
  <c r="H40" i="111"/>
  <c r="J40" i="111"/>
  <c r="L40" i="111"/>
  <c r="N40" i="111"/>
  <c r="F40" i="57"/>
  <c r="H40" i="57"/>
  <c r="J40" i="57"/>
  <c r="L40" i="57"/>
  <c r="N40" i="57"/>
  <c r="F40" i="138"/>
  <c r="H40" i="138"/>
  <c r="J40" i="138"/>
  <c r="L40" i="138"/>
  <c r="N40" i="138"/>
  <c r="I35" i="244" l="1"/>
  <c r="R20" i="244" s="1"/>
  <c r="O50" i="244" s="1"/>
  <c r="H35" i="244"/>
  <c r="Q20" i="244" s="1"/>
  <c r="M50" i="244" s="1"/>
  <c r="G35" i="244"/>
  <c r="P20" i="244" s="1"/>
  <c r="K50" i="244" s="1"/>
  <c r="F35" i="244"/>
  <c r="O20" i="244" s="1"/>
  <c r="I50" i="244" s="1"/>
  <c r="E35" i="244"/>
  <c r="D35" i="244"/>
  <c r="C35" i="244"/>
  <c r="L20" i="244" s="1"/>
  <c r="C50" i="244" s="1"/>
  <c r="I34" i="244"/>
  <c r="R19" i="244" s="1"/>
  <c r="O49" i="244" s="1"/>
  <c r="H34" i="244"/>
  <c r="Q19" i="244" s="1"/>
  <c r="M49" i="244" s="1"/>
  <c r="G34" i="244"/>
  <c r="P19" i="244" s="1"/>
  <c r="K49" i="244" s="1"/>
  <c r="F34" i="244"/>
  <c r="O19" i="244" s="1"/>
  <c r="I49" i="244" s="1"/>
  <c r="E34" i="244"/>
  <c r="D34" i="244"/>
  <c r="C34" i="244"/>
  <c r="L19" i="244" s="1"/>
  <c r="C49" i="244" s="1"/>
  <c r="I33" i="244"/>
  <c r="R18" i="244" s="1"/>
  <c r="O48" i="244" s="1"/>
  <c r="H33" i="244"/>
  <c r="Q18" i="244" s="1"/>
  <c r="M48" i="244" s="1"/>
  <c r="G33" i="244"/>
  <c r="P18" i="244" s="1"/>
  <c r="K48" i="244" s="1"/>
  <c r="F33" i="244"/>
  <c r="O18" i="244" s="1"/>
  <c r="I48" i="244" s="1"/>
  <c r="E33" i="244"/>
  <c r="D33" i="244"/>
  <c r="C33" i="244"/>
  <c r="L18" i="244" s="1"/>
  <c r="C48" i="244" s="1"/>
  <c r="I32" i="244"/>
  <c r="R17" i="244" s="1"/>
  <c r="O47" i="244" s="1"/>
  <c r="H32" i="244"/>
  <c r="Q17" i="244" s="1"/>
  <c r="M47" i="244" s="1"/>
  <c r="G32" i="244"/>
  <c r="P17" i="244" s="1"/>
  <c r="K47" i="244" s="1"/>
  <c r="F32" i="244"/>
  <c r="O17" i="244" s="1"/>
  <c r="I47" i="244" s="1"/>
  <c r="E32" i="244"/>
  <c r="D32" i="244"/>
  <c r="C32" i="244"/>
  <c r="L17" i="244" s="1"/>
  <c r="C47" i="244" s="1"/>
  <c r="I31" i="244"/>
  <c r="R16" i="244" s="1"/>
  <c r="O46" i="244" s="1"/>
  <c r="H31" i="244"/>
  <c r="Q16" i="244" s="1"/>
  <c r="M46" i="244" s="1"/>
  <c r="G31" i="244"/>
  <c r="P16" i="244" s="1"/>
  <c r="K46" i="244" s="1"/>
  <c r="F31" i="244"/>
  <c r="O16" i="244" s="1"/>
  <c r="I46" i="244" s="1"/>
  <c r="E31" i="244"/>
  <c r="D31" i="244"/>
  <c r="C31" i="244"/>
  <c r="L16" i="244" s="1"/>
  <c r="C46" i="244" s="1"/>
  <c r="I30" i="244"/>
  <c r="R15" i="244" s="1"/>
  <c r="O45" i="244" s="1"/>
  <c r="H30" i="244"/>
  <c r="Q15" i="244" s="1"/>
  <c r="M45" i="244" s="1"/>
  <c r="G30" i="244"/>
  <c r="P15" i="244" s="1"/>
  <c r="K45" i="244" s="1"/>
  <c r="F30" i="244"/>
  <c r="O15" i="244" s="1"/>
  <c r="I45" i="244" s="1"/>
  <c r="E30" i="244"/>
  <c r="D30" i="244"/>
  <c r="C30" i="244"/>
  <c r="L15" i="244" s="1"/>
  <c r="C45" i="244" s="1"/>
  <c r="I29" i="244"/>
  <c r="R14" i="244" s="1"/>
  <c r="O44" i="244" s="1"/>
  <c r="H29" i="244"/>
  <c r="Q14" i="244" s="1"/>
  <c r="M44" i="244" s="1"/>
  <c r="G29" i="244"/>
  <c r="P14" i="244" s="1"/>
  <c r="K44" i="244" s="1"/>
  <c r="F29" i="244"/>
  <c r="O14" i="244" s="1"/>
  <c r="I44" i="244" s="1"/>
  <c r="E29" i="244"/>
  <c r="D29" i="244"/>
  <c r="C29" i="244"/>
  <c r="L14" i="244" s="1"/>
  <c r="C44" i="244" s="1"/>
  <c r="I28" i="244"/>
  <c r="R13" i="244" s="1"/>
  <c r="O43" i="244" s="1"/>
  <c r="H28" i="244"/>
  <c r="Q13" i="244" s="1"/>
  <c r="M43" i="244" s="1"/>
  <c r="G28" i="244"/>
  <c r="P13" i="244" s="1"/>
  <c r="K43" i="244" s="1"/>
  <c r="F28" i="244"/>
  <c r="O13" i="244" s="1"/>
  <c r="I43" i="244" s="1"/>
  <c r="E28" i="244"/>
  <c r="D28" i="244"/>
  <c r="C28" i="244"/>
  <c r="L13" i="244" s="1"/>
  <c r="C43" i="244" s="1"/>
  <c r="A27" i="244"/>
  <c r="I27" i="244" s="1"/>
  <c r="R12" i="244" s="1"/>
  <c r="O42" i="244" s="1"/>
  <c r="A26" i="244"/>
  <c r="I26" i="244" s="1"/>
  <c r="R11" i="244" s="1"/>
  <c r="O41" i="244" s="1"/>
  <c r="A25" i="244"/>
  <c r="G25" i="244" s="1"/>
  <c r="P10" i="244" s="1"/>
  <c r="K40" i="244" s="1"/>
  <c r="F27" i="244" l="1"/>
  <c r="O12" i="244" s="1"/>
  <c r="I42" i="244" s="1"/>
  <c r="G26" i="244"/>
  <c r="P11" i="244" s="1"/>
  <c r="K41" i="244" s="1"/>
  <c r="E27" i="244"/>
  <c r="H26" i="244"/>
  <c r="Q11" i="244" s="1"/>
  <c r="M41" i="244" s="1"/>
  <c r="G27" i="244"/>
  <c r="P12" i="244" s="1"/>
  <c r="K42" i="244" s="1"/>
  <c r="C27" i="244"/>
  <c r="L12" i="244" s="1"/>
  <c r="C42" i="244" s="1"/>
  <c r="C26" i="244"/>
  <c r="L11" i="244" s="1"/>
  <c r="C41" i="244" s="1"/>
  <c r="D27" i="244"/>
  <c r="H25" i="244"/>
  <c r="Q10" i="244" s="1"/>
  <c r="M40" i="244" s="1"/>
  <c r="I25" i="244"/>
  <c r="R10" i="244" s="1"/>
  <c r="O40" i="244" s="1"/>
  <c r="D26" i="244"/>
  <c r="E26" i="244"/>
  <c r="H27" i="244"/>
  <c r="Q12" i="244" s="1"/>
  <c r="M42" i="244" s="1"/>
  <c r="C25" i="244"/>
  <c r="L10" i="244" s="1"/>
  <c r="C40" i="244" s="1"/>
  <c r="F26" i="244"/>
  <c r="O11" i="244" s="1"/>
  <c r="I41" i="244" s="1"/>
  <c r="D25" i="244"/>
  <c r="E25" i="244"/>
  <c r="F25" i="244"/>
  <c r="O10" i="244" s="1"/>
  <c r="I40" i="244" s="1"/>
  <c r="I35" i="240" l="1"/>
  <c r="R20" i="240" s="1"/>
  <c r="O50" i="240" s="1"/>
  <c r="H35" i="240"/>
  <c r="Q20" i="240" s="1"/>
  <c r="M50" i="240" s="1"/>
  <c r="G35" i="240"/>
  <c r="P20" i="240" s="1"/>
  <c r="K50" i="240" s="1"/>
  <c r="F35" i="240"/>
  <c r="O20" i="240" s="1"/>
  <c r="I50" i="240" s="1"/>
  <c r="E35" i="240"/>
  <c r="D35" i="240"/>
  <c r="C35" i="240"/>
  <c r="L20" i="240" s="1"/>
  <c r="C50" i="240" s="1"/>
  <c r="I34" i="240"/>
  <c r="R19" i="240" s="1"/>
  <c r="O49" i="240" s="1"/>
  <c r="H34" i="240"/>
  <c r="Q19" i="240" s="1"/>
  <c r="M49" i="240" s="1"/>
  <c r="G34" i="240"/>
  <c r="P19" i="240" s="1"/>
  <c r="K49" i="240" s="1"/>
  <c r="F34" i="240"/>
  <c r="O19" i="240" s="1"/>
  <c r="I49" i="240" s="1"/>
  <c r="E34" i="240"/>
  <c r="D34" i="240"/>
  <c r="C34" i="240"/>
  <c r="L19" i="240" s="1"/>
  <c r="C49" i="240" s="1"/>
  <c r="I33" i="240"/>
  <c r="R18" i="240" s="1"/>
  <c r="O48" i="240" s="1"/>
  <c r="H33" i="240"/>
  <c r="Q18" i="240" s="1"/>
  <c r="M48" i="240" s="1"/>
  <c r="G33" i="240"/>
  <c r="P18" i="240" s="1"/>
  <c r="K48" i="240" s="1"/>
  <c r="F33" i="240"/>
  <c r="O18" i="240" s="1"/>
  <c r="I48" i="240" s="1"/>
  <c r="E33" i="240"/>
  <c r="D33" i="240"/>
  <c r="C33" i="240"/>
  <c r="L18" i="240" s="1"/>
  <c r="C48" i="240" s="1"/>
  <c r="I32" i="240"/>
  <c r="R17" i="240" s="1"/>
  <c r="O47" i="240" s="1"/>
  <c r="H32" i="240"/>
  <c r="Q17" i="240" s="1"/>
  <c r="M47" i="240" s="1"/>
  <c r="G32" i="240"/>
  <c r="P17" i="240" s="1"/>
  <c r="K47" i="240" s="1"/>
  <c r="F32" i="240"/>
  <c r="O17" i="240" s="1"/>
  <c r="I47" i="240" s="1"/>
  <c r="E32" i="240"/>
  <c r="D32" i="240"/>
  <c r="C32" i="240"/>
  <c r="L17" i="240" s="1"/>
  <c r="C47" i="240" s="1"/>
  <c r="I31" i="240"/>
  <c r="R16" i="240" s="1"/>
  <c r="O46" i="240" s="1"/>
  <c r="H31" i="240"/>
  <c r="Q16" i="240" s="1"/>
  <c r="M46" i="240" s="1"/>
  <c r="G31" i="240"/>
  <c r="P16" i="240" s="1"/>
  <c r="K46" i="240" s="1"/>
  <c r="F31" i="240"/>
  <c r="O16" i="240" s="1"/>
  <c r="I46" i="240" s="1"/>
  <c r="E31" i="240"/>
  <c r="D31" i="240"/>
  <c r="C31" i="240"/>
  <c r="L16" i="240" s="1"/>
  <c r="C46" i="240" s="1"/>
  <c r="I30" i="240"/>
  <c r="R15" i="240" s="1"/>
  <c r="O45" i="240" s="1"/>
  <c r="H30" i="240"/>
  <c r="Q15" i="240" s="1"/>
  <c r="M45" i="240" s="1"/>
  <c r="G30" i="240"/>
  <c r="P15" i="240" s="1"/>
  <c r="K45" i="240" s="1"/>
  <c r="F30" i="240"/>
  <c r="O15" i="240" s="1"/>
  <c r="I45" i="240" s="1"/>
  <c r="E30" i="240"/>
  <c r="D30" i="240"/>
  <c r="C30" i="240"/>
  <c r="L15" i="240" s="1"/>
  <c r="C45" i="240" s="1"/>
  <c r="I29" i="240"/>
  <c r="R14" i="240" s="1"/>
  <c r="O44" i="240" s="1"/>
  <c r="H29" i="240"/>
  <c r="Q14" i="240" s="1"/>
  <c r="M44" i="240" s="1"/>
  <c r="G29" i="240"/>
  <c r="P14" i="240" s="1"/>
  <c r="K44" i="240" s="1"/>
  <c r="F29" i="240"/>
  <c r="O14" i="240" s="1"/>
  <c r="I44" i="240" s="1"/>
  <c r="E29" i="240"/>
  <c r="D29" i="240"/>
  <c r="C29" i="240"/>
  <c r="L14" i="240" s="1"/>
  <c r="C44" i="240" s="1"/>
  <c r="I28" i="240"/>
  <c r="R13" i="240" s="1"/>
  <c r="O43" i="240" s="1"/>
  <c r="H28" i="240"/>
  <c r="Q13" i="240" s="1"/>
  <c r="M43" i="240" s="1"/>
  <c r="G28" i="240"/>
  <c r="P13" i="240" s="1"/>
  <c r="K43" i="240" s="1"/>
  <c r="F28" i="240"/>
  <c r="O13" i="240" s="1"/>
  <c r="I43" i="240" s="1"/>
  <c r="E28" i="240"/>
  <c r="D28" i="240"/>
  <c r="C28" i="240"/>
  <c r="L13" i="240" s="1"/>
  <c r="C43" i="240" s="1"/>
  <c r="A27" i="240"/>
  <c r="C27" i="240" s="1"/>
  <c r="L12" i="240" s="1"/>
  <c r="C42" i="240" s="1"/>
  <c r="A26" i="240"/>
  <c r="H26" i="240" s="1"/>
  <c r="Q11" i="240" s="1"/>
  <c r="M41" i="240" s="1"/>
  <c r="A25" i="240"/>
  <c r="I25" i="240" s="1"/>
  <c r="R10" i="240" s="1"/>
  <c r="O40" i="240" s="1"/>
  <c r="I35" i="239"/>
  <c r="R20" i="239" s="1"/>
  <c r="O50" i="239" s="1"/>
  <c r="H35" i="239"/>
  <c r="Q20" i="239" s="1"/>
  <c r="M50" i="239" s="1"/>
  <c r="G35" i="239"/>
  <c r="P20" i="239" s="1"/>
  <c r="K50" i="239" s="1"/>
  <c r="F35" i="239"/>
  <c r="O20" i="239" s="1"/>
  <c r="I50" i="239" s="1"/>
  <c r="E35" i="239"/>
  <c r="D35" i="239"/>
  <c r="C35" i="239"/>
  <c r="L20" i="239" s="1"/>
  <c r="C50" i="239" s="1"/>
  <c r="I34" i="239"/>
  <c r="R19" i="239" s="1"/>
  <c r="O49" i="239" s="1"/>
  <c r="H34" i="239"/>
  <c r="Q19" i="239" s="1"/>
  <c r="M49" i="239" s="1"/>
  <c r="G34" i="239"/>
  <c r="P19" i="239" s="1"/>
  <c r="K49" i="239" s="1"/>
  <c r="F34" i="239"/>
  <c r="O19" i="239" s="1"/>
  <c r="I49" i="239" s="1"/>
  <c r="E34" i="239"/>
  <c r="D34" i="239"/>
  <c r="C34" i="239"/>
  <c r="L19" i="239" s="1"/>
  <c r="C49" i="239" s="1"/>
  <c r="I33" i="239"/>
  <c r="R18" i="239" s="1"/>
  <c r="O48" i="239" s="1"/>
  <c r="H33" i="239"/>
  <c r="Q18" i="239" s="1"/>
  <c r="M48" i="239" s="1"/>
  <c r="G33" i="239"/>
  <c r="P18" i="239" s="1"/>
  <c r="K48" i="239" s="1"/>
  <c r="F33" i="239"/>
  <c r="O18" i="239" s="1"/>
  <c r="I48" i="239" s="1"/>
  <c r="E33" i="239"/>
  <c r="D33" i="239"/>
  <c r="C33" i="239"/>
  <c r="L18" i="239" s="1"/>
  <c r="C48" i="239" s="1"/>
  <c r="I32" i="239"/>
  <c r="R17" i="239" s="1"/>
  <c r="O47" i="239" s="1"/>
  <c r="H32" i="239"/>
  <c r="Q17" i="239" s="1"/>
  <c r="M47" i="239" s="1"/>
  <c r="G32" i="239"/>
  <c r="P17" i="239" s="1"/>
  <c r="K47" i="239" s="1"/>
  <c r="F32" i="239"/>
  <c r="O17" i="239" s="1"/>
  <c r="I47" i="239" s="1"/>
  <c r="E32" i="239"/>
  <c r="D32" i="239"/>
  <c r="C32" i="239"/>
  <c r="L17" i="239" s="1"/>
  <c r="C47" i="239" s="1"/>
  <c r="I31" i="239"/>
  <c r="R16" i="239" s="1"/>
  <c r="O46" i="239" s="1"/>
  <c r="H31" i="239"/>
  <c r="Q16" i="239" s="1"/>
  <c r="M46" i="239" s="1"/>
  <c r="G31" i="239"/>
  <c r="P16" i="239" s="1"/>
  <c r="K46" i="239" s="1"/>
  <c r="F31" i="239"/>
  <c r="O16" i="239" s="1"/>
  <c r="I46" i="239" s="1"/>
  <c r="E31" i="239"/>
  <c r="D31" i="239"/>
  <c r="C31" i="239"/>
  <c r="L16" i="239" s="1"/>
  <c r="C46" i="239" s="1"/>
  <c r="I30" i="239"/>
  <c r="R15" i="239" s="1"/>
  <c r="O45" i="239" s="1"/>
  <c r="H30" i="239"/>
  <c r="Q15" i="239" s="1"/>
  <c r="M45" i="239" s="1"/>
  <c r="G30" i="239"/>
  <c r="P15" i="239" s="1"/>
  <c r="K45" i="239" s="1"/>
  <c r="F30" i="239"/>
  <c r="O15" i="239" s="1"/>
  <c r="I45" i="239" s="1"/>
  <c r="E30" i="239"/>
  <c r="D30" i="239"/>
  <c r="C30" i="239"/>
  <c r="L15" i="239" s="1"/>
  <c r="C45" i="239" s="1"/>
  <c r="I29" i="239"/>
  <c r="R14" i="239" s="1"/>
  <c r="O44" i="239" s="1"/>
  <c r="H29" i="239"/>
  <c r="Q14" i="239" s="1"/>
  <c r="M44" i="239" s="1"/>
  <c r="G29" i="239"/>
  <c r="P14" i="239" s="1"/>
  <c r="K44" i="239" s="1"/>
  <c r="F29" i="239"/>
  <c r="O14" i="239" s="1"/>
  <c r="I44" i="239" s="1"/>
  <c r="E29" i="239"/>
  <c r="D29" i="239"/>
  <c r="C29" i="239"/>
  <c r="L14" i="239" s="1"/>
  <c r="C44" i="239" s="1"/>
  <c r="I28" i="239"/>
  <c r="R13" i="239" s="1"/>
  <c r="O43" i="239" s="1"/>
  <c r="H28" i="239"/>
  <c r="Q13" i="239" s="1"/>
  <c r="M43" i="239" s="1"/>
  <c r="G28" i="239"/>
  <c r="P13" i="239" s="1"/>
  <c r="K43" i="239" s="1"/>
  <c r="F28" i="239"/>
  <c r="O13" i="239" s="1"/>
  <c r="I43" i="239" s="1"/>
  <c r="E28" i="239"/>
  <c r="D28" i="239"/>
  <c r="C28" i="239"/>
  <c r="L13" i="239" s="1"/>
  <c r="C43" i="239" s="1"/>
  <c r="A27" i="239"/>
  <c r="H27" i="239" s="1"/>
  <c r="Q12" i="239" s="1"/>
  <c r="M42" i="239" s="1"/>
  <c r="A26" i="239"/>
  <c r="G26" i="239" s="1"/>
  <c r="P11" i="239" s="1"/>
  <c r="K41" i="239" s="1"/>
  <c r="A25" i="239"/>
  <c r="F25" i="239" s="1"/>
  <c r="O10" i="239" s="1"/>
  <c r="I40" i="239" s="1"/>
  <c r="C25" i="240" l="1"/>
  <c r="L10" i="240" s="1"/>
  <c r="C40" i="240" s="1"/>
  <c r="D25" i="240"/>
  <c r="F25" i="240"/>
  <c r="O10" i="240" s="1"/>
  <c r="I40" i="240" s="1"/>
  <c r="G26" i="240"/>
  <c r="P11" i="240" s="1"/>
  <c r="K41" i="240" s="1"/>
  <c r="I26" i="240"/>
  <c r="R11" i="240" s="1"/>
  <c r="O41" i="240" s="1"/>
  <c r="E26" i="240"/>
  <c r="D26" i="239"/>
  <c r="C26" i="240"/>
  <c r="L11" i="240" s="1"/>
  <c r="C41" i="240" s="1"/>
  <c r="D26" i="240"/>
  <c r="D27" i="240"/>
  <c r="E27" i="240"/>
  <c r="F27" i="240"/>
  <c r="O12" i="240" s="1"/>
  <c r="I42" i="240" s="1"/>
  <c r="E25" i="240"/>
  <c r="F26" i="240"/>
  <c r="O11" i="240" s="1"/>
  <c r="I41" i="240" s="1"/>
  <c r="G27" i="240"/>
  <c r="P12" i="240" s="1"/>
  <c r="K42" i="240" s="1"/>
  <c r="G25" i="239"/>
  <c r="P10" i="239" s="1"/>
  <c r="K40" i="239" s="1"/>
  <c r="G25" i="240"/>
  <c r="P10" i="240" s="1"/>
  <c r="K40" i="240" s="1"/>
  <c r="I27" i="240"/>
  <c r="R12" i="240" s="1"/>
  <c r="O42" i="240" s="1"/>
  <c r="H27" i="240"/>
  <c r="Q12" i="240" s="1"/>
  <c r="M42" i="240" s="1"/>
  <c r="H25" i="240"/>
  <c r="Q10" i="240" s="1"/>
  <c r="M40" i="240" s="1"/>
  <c r="H26" i="239"/>
  <c r="Q11" i="239" s="1"/>
  <c r="M41" i="239" s="1"/>
  <c r="F27" i="239"/>
  <c r="O12" i="239" s="1"/>
  <c r="I42" i="239" s="1"/>
  <c r="G27" i="239"/>
  <c r="P12" i="239" s="1"/>
  <c r="K42" i="239" s="1"/>
  <c r="I27" i="239"/>
  <c r="R12" i="239" s="1"/>
  <c r="O42" i="239" s="1"/>
  <c r="E26" i="239"/>
  <c r="I26" i="239"/>
  <c r="R11" i="239" s="1"/>
  <c r="O41" i="239" s="1"/>
  <c r="C27" i="239"/>
  <c r="L12" i="239" s="1"/>
  <c r="C42" i="239" s="1"/>
  <c r="E27" i="239"/>
  <c r="I25" i="239"/>
  <c r="R10" i="239" s="1"/>
  <c r="O40" i="239" s="1"/>
  <c r="C26" i="239"/>
  <c r="L11" i="239" s="1"/>
  <c r="C41" i="239" s="1"/>
  <c r="D27" i="239"/>
  <c r="H25" i="239"/>
  <c r="Q10" i="239" s="1"/>
  <c r="M40" i="239" s="1"/>
  <c r="C25" i="239"/>
  <c r="L10" i="239" s="1"/>
  <c r="C40" i="239" s="1"/>
  <c r="D25" i="239"/>
  <c r="E25" i="239"/>
  <c r="F26" i="239"/>
  <c r="O11" i="239" s="1"/>
  <c r="I41" i="239" s="1"/>
  <c r="I35" i="236"/>
  <c r="R20" i="236" s="1"/>
  <c r="O50" i="236" s="1"/>
  <c r="H35" i="236"/>
  <c r="Q20" i="236" s="1"/>
  <c r="M50" i="236" s="1"/>
  <c r="G35" i="236"/>
  <c r="P20" i="236" s="1"/>
  <c r="K50" i="236" s="1"/>
  <c r="F35" i="236"/>
  <c r="O20" i="236" s="1"/>
  <c r="I50" i="236" s="1"/>
  <c r="E35" i="236"/>
  <c r="D35" i="236"/>
  <c r="C35" i="236"/>
  <c r="L20" i="236" s="1"/>
  <c r="C50" i="236" s="1"/>
  <c r="I34" i="236"/>
  <c r="R19" i="236" s="1"/>
  <c r="O49" i="236" s="1"/>
  <c r="H34" i="236"/>
  <c r="Q19" i="236" s="1"/>
  <c r="M49" i="236" s="1"/>
  <c r="G34" i="236"/>
  <c r="P19" i="236" s="1"/>
  <c r="K49" i="236" s="1"/>
  <c r="F34" i="236"/>
  <c r="O19" i="236" s="1"/>
  <c r="I49" i="236" s="1"/>
  <c r="E34" i="236"/>
  <c r="D34" i="236"/>
  <c r="C34" i="236"/>
  <c r="L19" i="236" s="1"/>
  <c r="C49" i="236" s="1"/>
  <c r="I33" i="236"/>
  <c r="R18" i="236" s="1"/>
  <c r="O48" i="236" s="1"/>
  <c r="H33" i="236"/>
  <c r="Q18" i="236" s="1"/>
  <c r="M48" i="236" s="1"/>
  <c r="G33" i="236"/>
  <c r="P18" i="236" s="1"/>
  <c r="K48" i="236" s="1"/>
  <c r="F33" i="236"/>
  <c r="O18" i="236" s="1"/>
  <c r="I48" i="236" s="1"/>
  <c r="E33" i="236"/>
  <c r="D33" i="236"/>
  <c r="C33" i="236"/>
  <c r="L18" i="236" s="1"/>
  <c r="C48" i="236" s="1"/>
  <c r="I32" i="236"/>
  <c r="R17" i="236" s="1"/>
  <c r="O47" i="236" s="1"/>
  <c r="H32" i="236"/>
  <c r="Q17" i="236" s="1"/>
  <c r="M47" i="236" s="1"/>
  <c r="G32" i="236"/>
  <c r="P17" i="236" s="1"/>
  <c r="K47" i="236" s="1"/>
  <c r="F32" i="236"/>
  <c r="O17" i="236" s="1"/>
  <c r="I47" i="236" s="1"/>
  <c r="E32" i="236"/>
  <c r="D32" i="236"/>
  <c r="C32" i="236"/>
  <c r="L17" i="236" s="1"/>
  <c r="C47" i="236" s="1"/>
  <c r="I31" i="236"/>
  <c r="R16" i="236" s="1"/>
  <c r="O46" i="236" s="1"/>
  <c r="H31" i="236"/>
  <c r="Q16" i="236" s="1"/>
  <c r="M46" i="236" s="1"/>
  <c r="G31" i="236"/>
  <c r="P16" i="236" s="1"/>
  <c r="K46" i="236" s="1"/>
  <c r="F31" i="236"/>
  <c r="O16" i="236" s="1"/>
  <c r="I46" i="236" s="1"/>
  <c r="E31" i="236"/>
  <c r="D31" i="236"/>
  <c r="C31" i="236"/>
  <c r="L16" i="236" s="1"/>
  <c r="C46" i="236" s="1"/>
  <c r="I30" i="236"/>
  <c r="R15" i="236" s="1"/>
  <c r="O45" i="236" s="1"/>
  <c r="H30" i="236"/>
  <c r="Q15" i="236" s="1"/>
  <c r="M45" i="236" s="1"/>
  <c r="G30" i="236"/>
  <c r="P15" i="236" s="1"/>
  <c r="K45" i="236" s="1"/>
  <c r="F30" i="236"/>
  <c r="O15" i="236" s="1"/>
  <c r="I45" i="236" s="1"/>
  <c r="E30" i="236"/>
  <c r="D30" i="236"/>
  <c r="C30" i="236"/>
  <c r="L15" i="236" s="1"/>
  <c r="C45" i="236" s="1"/>
  <c r="I29" i="236"/>
  <c r="R14" i="236" s="1"/>
  <c r="O44" i="236" s="1"/>
  <c r="H29" i="236"/>
  <c r="Q14" i="236" s="1"/>
  <c r="M44" i="236" s="1"/>
  <c r="G29" i="236"/>
  <c r="P14" i="236" s="1"/>
  <c r="K44" i="236" s="1"/>
  <c r="F29" i="236"/>
  <c r="O14" i="236" s="1"/>
  <c r="I44" i="236" s="1"/>
  <c r="E29" i="236"/>
  <c r="D29" i="236"/>
  <c r="C29" i="236"/>
  <c r="L14" i="236" s="1"/>
  <c r="C44" i="236" s="1"/>
  <c r="I28" i="236"/>
  <c r="R13" i="236" s="1"/>
  <c r="O43" i="236" s="1"/>
  <c r="H28" i="236"/>
  <c r="Q13" i="236" s="1"/>
  <c r="M43" i="236" s="1"/>
  <c r="G28" i="236"/>
  <c r="P13" i="236" s="1"/>
  <c r="K43" i="236" s="1"/>
  <c r="F28" i="236"/>
  <c r="O13" i="236" s="1"/>
  <c r="I43" i="236" s="1"/>
  <c r="E28" i="236"/>
  <c r="D28" i="236"/>
  <c r="C28" i="236"/>
  <c r="L13" i="236" s="1"/>
  <c r="C43" i="236" s="1"/>
  <c r="A27" i="236"/>
  <c r="A26" i="236"/>
  <c r="I26" i="236" s="1"/>
  <c r="R11" i="236" s="1"/>
  <c r="O41" i="236" s="1"/>
  <c r="A25" i="236"/>
  <c r="I25" i="236" s="1"/>
  <c r="R10" i="236" s="1"/>
  <c r="O40" i="236" s="1"/>
  <c r="I35" i="235"/>
  <c r="R20" i="235" s="1"/>
  <c r="O50" i="235" s="1"/>
  <c r="H35" i="235"/>
  <c r="Q20" i="235" s="1"/>
  <c r="M50" i="235" s="1"/>
  <c r="G35" i="235"/>
  <c r="P20" i="235" s="1"/>
  <c r="K50" i="235" s="1"/>
  <c r="F35" i="235"/>
  <c r="O20" i="235" s="1"/>
  <c r="I50" i="235" s="1"/>
  <c r="E35" i="235"/>
  <c r="D35" i="235"/>
  <c r="C35" i="235"/>
  <c r="L20" i="235" s="1"/>
  <c r="C50" i="235" s="1"/>
  <c r="I34" i="235"/>
  <c r="R19" i="235" s="1"/>
  <c r="O49" i="235" s="1"/>
  <c r="H34" i="235"/>
  <c r="Q19" i="235" s="1"/>
  <c r="M49" i="235" s="1"/>
  <c r="G34" i="235"/>
  <c r="P19" i="235" s="1"/>
  <c r="K49" i="235" s="1"/>
  <c r="F34" i="235"/>
  <c r="O19" i="235" s="1"/>
  <c r="I49" i="235" s="1"/>
  <c r="E34" i="235"/>
  <c r="D34" i="235"/>
  <c r="C34" i="235"/>
  <c r="L19" i="235" s="1"/>
  <c r="C49" i="235" s="1"/>
  <c r="I33" i="235"/>
  <c r="R18" i="235" s="1"/>
  <c r="O48" i="235" s="1"/>
  <c r="H33" i="235"/>
  <c r="Q18" i="235" s="1"/>
  <c r="M48" i="235" s="1"/>
  <c r="G33" i="235"/>
  <c r="P18" i="235" s="1"/>
  <c r="K48" i="235" s="1"/>
  <c r="F33" i="235"/>
  <c r="O18" i="235" s="1"/>
  <c r="I48" i="235" s="1"/>
  <c r="E33" i="235"/>
  <c r="D33" i="235"/>
  <c r="C33" i="235"/>
  <c r="L18" i="235" s="1"/>
  <c r="C48" i="235" s="1"/>
  <c r="I32" i="235"/>
  <c r="R17" i="235" s="1"/>
  <c r="O47" i="235" s="1"/>
  <c r="H32" i="235"/>
  <c r="Q17" i="235" s="1"/>
  <c r="M47" i="235" s="1"/>
  <c r="G32" i="235"/>
  <c r="P17" i="235" s="1"/>
  <c r="K47" i="235" s="1"/>
  <c r="F32" i="235"/>
  <c r="O17" i="235" s="1"/>
  <c r="I47" i="235" s="1"/>
  <c r="E32" i="235"/>
  <c r="D32" i="235"/>
  <c r="C32" i="235"/>
  <c r="L17" i="235" s="1"/>
  <c r="C47" i="235" s="1"/>
  <c r="I31" i="235"/>
  <c r="R16" i="235" s="1"/>
  <c r="O46" i="235" s="1"/>
  <c r="H31" i="235"/>
  <c r="Q16" i="235" s="1"/>
  <c r="M46" i="235" s="1"/>
  <c r="G31" i="235"/>
  <c r="P16" i="235" s="1"/>
  <c r="K46" i="235" s="1"/>
  <c r="F31" i="235"/>
  <c r="O16" i="235" s="1"/>
  <c r="I46" i="235" s="1"/>
  <c r="E31" i="235"/>
  <c r="D31" i="235"/>
  <c r="C31" i="235"/>
  <c r="L16" i="235" s="1"/>
  <c r="C46" i="235" s="1"/>
  <c r="I30" i="235"/>
  <c r="R15" i="235" s="1"/>
  <c r="O45" i="235" s="1"/>
  <c r="H30" i="235"/>
  <c r="Q15" i="235" s="1"/>
  <c r="M45" i="235" s="1"/>
  <c r="G30" i="235"/>
  <c r="P15" i="235" s="1"/>
  <c r="K45" i="235" s="1"/>
  <c r="F30" i="235"/>
  <c r="O15" i="235" s="1"/>
  <c r="I45" i="235" s="1"/>
  <c r="E30" i="235"/>
  <c r="D30" i="235"/>
  <c r="C30" i="235"/>
  <c r="L15" i="235" s="1"/>
  <c r="C45" i="235" s="1"/>
  <c r="I29" i="235"/>
  <c r="R14" i="235" s="1"/>
  <c r="O44" i="235" s="1"/>
  <c r="H29" i="235"/>
  <c r="Q14" i="235" s="1"/>
  <c r="M44" i="235" s="1"/>
  <c r="G29" i="235"/>
  <c r="P14" i="235" s="1"/>
  <c r="K44" i="235" s="1"/>
  <c r="F29" i="235"/>
  <c r="O14" i="235" s="1"/>
  <c r="I44" i="235" s="1"/>
  <c r="E29" i="235"/>
  <c r="D29" i="235"/>
  <c r="C29" i="235"/>
  <c r="L14" i="235" s="1"/>
  <c r="C44" i="235" s="1"/>
  <c r="I28" i="235"/>
  <c r="R13" i="235" s="1"/>
  <c r="O43" i="235" s="1"/>
  <c r="H28" i="235"/>
  <c r="Q13" i="235" s="1"/>
  <c r="M43" i="235" s="1"/>
  <c r="G28" i="235"/>
  <c r="P13" i="235" s="1"/>
  <c r="K43" i="235" s="1"/>
  <c r="F28" i="235"/>
  <c r="O13" i="235" s="1"/>
  <c r="I43" i="235" s="1"/>
  <c r="E28" i="235"/>
  <c r="D28" i="235"/>
  <c r="C28" i="235"/>
  <c r="L13" i="235" s="1"/>
  <c r="C43" i="235" s="1"/>
  <c r="A27" i="235"/>
  <c r="C27" i="235" s="1"/>
  <c r="L12" i="235" s="1"/>
  <c r="C42" i="235" s="1"/>
  <c r="A26" i="235"/>
  <c r="F26" i="235" s="1"/>
  <c r="O11" i="235" s="1"/>
  <c r="I41" i="235" s="1"/>
  <c r="A25" i="235"/>
  <c r="I25" i="235" s="1"/>
  <c r="R10" i="235" s="1"/>
  <c r="O40" i="235" s="1"/>
  <c r="I35" i="234"/>
  <c r="R20" i="234" s="1"/>
  <c r="O50" i="234" s="1"/>
  <c r="H35" i="234"/>
  <c r="Q20" i="234" s="1"/>
  <c r="M50" i="234" s="1"/>
  <c r="G35" i="234"/>
  <c r="P20" i="234" s="1"/>
  <c r="K50" i="234" s="1"/>
  <c r="F35" i="234"/>
  <c r="O20" i="234" s="1"/>
  <c r="I50" i="234" s="1"/>
  <c r="E35" i="234"/>
  <c r="D35" i="234"/>
  <c r="C35" i="234"/>
  <c r="L20" i="234" s="1"/>
  <c r="C50" i="234" s="1"/>
  <c r="I34" i="234"/>
  <c r="R19" i="234" s="1"/>
  <c r="O49" i="234" s="1"/>
  <c r="H34" i="234"/>
  <c r="Q19" i="234" s="1"/>
  <c r="M49" i="234" s="1"/>
  <c r="G34" i="234"/>
  <c r="P19" i="234" s="1"/>
  <c r="K49" i="234" s="1"/>
  <c r="F34" i="234"/>
  <c r="O19" i="234" s="1"/>
  <c r="I49" i="234" s="1"/>
  <c r="E34" i="234"/>
  <c r="D34" i="234"/>
  <c r="C34" i="234"/>
  <c r="L19" i="234" s="1"/>
  <c r="C49" i="234" s="1"/>
  <c r="I33" i="234"/>
  <c r="R18" i="234" s="1"/>
  <c r="O48" i="234" s="1"/>
  <c r="H33" i="234"/>
  <c r="Q18" i="234" s="1"/>
  <c r="M48" i="234" s="1"/>
  <c r="G33" i="234"/>
  <c r="P18" i="234" s="1"/>
  <c r="K48" i="234" s="1"/>
  <c r="F33" i="234"/>
  <c r="O18" i="234" s="1"/>
  <c r="I48" i="234" s="1"/>
  <c r="E33" i="234"/>
  <c r="D33" i="234"/>
  <c r="C33" i="234"/>
  <c r="L18" i="234" s="1"/>
  <c r="C48" i="234" s="1"/>
  <c r="I32" i="234"/>
  <c r="R17" i="234" s="1"/>
  <c r="O47" i="234" s="1"/>
  <c r="H32" i="234"/>
  <c r="Q17" i="234" s="1"/>
  <c r="M47" i="234" s="1"/>
  <c r="G32" i="234"/>
  <c r="P17" i="234" s="1"/>
  <c r="K47" i="234" s="1"/>
  <c r="F32" i="234"/>
  <c r="O17" i="234" s="1"/>
  <c r="I47" i="234" s="1"/>
  <c r="E32" i="234"/>
  <c r="D32" i="234"/>
  <c r="C32" i="234"/>
  <c r="L17" i="234" s="1"/>
  <c r="C47" i="234" s="1"/>
  <c r="I31" i="234"/>
  <c r="R16" i="234" s="1"/>
  <c r="O46" i="234" s="1"/>
  <c r="H31" i="234"/>
  <c r="Q16" i="234" s="1"/>
  <c r="M46" i="234" s="1"/>
  <c r="G31" i="234"/>
  <c r="P16" i="234" s="1"/>
  <c r="K46" i="234" s="1"/>
  <c r="F31" i="234"/>
  <c r="O16" i="234" s="1"/>
  <c r="I46" i="234" s="1"/>
  <c r="E31" i="234"/>
  <c r="D31" i="234"/>
  <c r="C31" i="234"/>
  <c r="L16" i="234" s="1"/>
  <c r="C46" i="234" s="1"/>
  <c r="I30" i="234"/>
  <c r="R15" i="234" s="1"/>
  <c r="O45" i="234" s="1"/>
  <c r="H30" i="234"/>
  <c r="Q15" i="234" s="1"/>
  <c r="M45" i="234" s="1"/>
  <c r="G30" i="234"/>
  <c r="P15" i="234" s="1"/>
  <c r="K45" i="234" s="1"/>
  <c r="F30" i="234"/>
  <c r="O15" i="234" s="1"/>
  <c r="I45" i="234" s="1"/>
  <c r="E30" i="234"/>
  <c r="D30" i="234"/>
  <c r="C30" i="234"/>
  <c r="L15" i="234" s="1"/>
  <c r="C45" i="234" s="1"/>
  <c r="I29" i="234"/>
  <c r="R14" i="234" s="1"/>
  <c r="O44" i="234" s="1"/>
  <c r="H29" i="234"/>
  <c r="Q14" i="234" s="1"/>
  <c r="M44" i="234" s="1"/>
  <c r="G29" i="234"/>
  <c r="P14" i="234" s="1"/>
  <c r="K44" i="234" s="1"/>
  <c r="F29" i="234"/>
  <c r="O14" i="234" s="1"/>
  <c r="I44" i="234" s="1"/>
  <c r="E29" i="234"/>
  <c r="D29" i="234"/>
  <c r="C29" i="234"/>
  <c r="L14" i="234" s="1"/>
  <c r="C44" i="234" s="1"/>
  <c r="I28" i="234"/>
  <c r="R13" i="234" s="1"/>
  <c r="O43" i="234" s="1"/>
  <c r="H28" i="234"/>
  <c r="Q13" i="234" s="1"/>
  <c r="M43" i="234" s="1"/>
  <c r="G28" i="234"/>
  <c r="P13" i="234" s="1"/>
  <c r="K43" i="234" s="1"/>
  <c r="F28" i="234"/>
  <c r="O13" i="234" s="1"/>
  <c r="I43" i="234" s="1"/>
  <c r="E28" i="234"/>
  <c r="D28" i="234"/>
  <c r="C28" i="234"/>
  <c r="L13" i="234" s="1"/>
  <c r="C43" i="234" s="1"/>
  <c r="A27" i="234"/>
  <c r="C27" i="234" s="1"/>
  <c r="L12" i="234" s="1"/>
  <c r="C42" i="234" s="1"/>
  <c r="A26" i="234"/>
  <c r="F26" i="234" s="1"/>
  <c r="O11" i="234" s="1"/>
  <c r="I41" i="234" s="1"/>
  <c r="A25" i="234"/>
  <c r="I25" i="234" s="1"/>
  <c r="R10" i="234" s="1"/>
  <c r="O40" i="234" s="1"/>
  <c r="I35" i="233"/>
  <c r="R20" i="233" s="1"/>
  <c r="O50" i="233" s="1"/>
  <c r="H35" i="233"/>
  <c r="Q20" i="233" s="1"/>
  <c r="M50" i="233" s="1"/>
  <c r="G35" i="233"/>
  <c r="P20" i="233" s="1"/>
  <c r="K50" i="233" s="1"/>
  <c r="F35" i="233"/>
  <c r="O20" i="233" s="1"/>
  <c r="I50" i="233" s="1"/>
  <c r="E35" i="233"/>
  <c r="D35" i="233"/>
  <c r="C35" i="233"/>
  <c r="L20" i="233" s="1"/>
  <c r="C50" i="233" s="1"/>
  <c r="I34" i="233"/>
  <c r="R19" i="233" s="1"/>
  <c r="O49" i="233" s="1"/>
  <c r="H34" i="233"/>
  <c r="Q19" i="233" s="1"/>
  <c r="M49" i="233" s="1"/>
  <c r="G34" i="233"/>
  <c r="P19" i="233" s="1"/>
  <c r="K49" i="233" s="1"/>
  <c r="F34" i="233"/>
  <c r="O19" i="233" s="1"/>
  <c r="I49" i="233" s="1"/>
  <c r="E34" i="233"/>
  <c r="D34" i="233"/>
  <c r="C34" i="233"/>
  <c r="L19" i="233" s="1"/>
  <c r="C49" i="233" s="1"/>
  <c r="I33" i="233"/>
  <c r="R18" i="233" s="1"/>
  <c r="O48" i="233" s="1"/>
  <c r="H33" i="233"/>
  <c r="Q18" i="233" s="1"/>
  <c r="M48" i="233" s="1"/>
  <c r="G33" i="233"/>
  <c r="P18" i="233" s="1"/>
  <c r="K48" i="233" s="1"/>
  <c r="F33" i="233"/>
  <c r="O18" i="233" s="1"/>
  <c r="I48" i="233" s="1"/>
  <c r="E33" i="233"/>
  <c r="D33" i="233"/>
  <c r="C33" i="233"/>
  <c r="L18" i="233" s="1"/>
  <c r="C48" i="233" s="1"/>
  <c r="I32" i="233"/>
  <c r="R17" i="233" s="1"/>
  <c r="O47" i="233" s="1"/>
  <c r="H32" i="233"/>
  <c r="Q17" i="233" s="1"/>
  <c r="M47" i="233" s="1"/>
  <c r="G32" i="233"/>
  <c r="P17" i="233" s="1"/>
  <c r="K47" i="233" s="1"/>
  <c r="F32" i="233"/>
  <c r="O17" i="233" s="1"/>
  <c r="I47" i="233" s="1"/>
  <c r="E32" i="233"/>
  <c r="D32" i="233"/>
  <c r="C32" i="233"/>
  <c r="L17" i="233" s="1"/>
  <c r="C47" i="233" s="1"/>
  <c r="I31" i="233"/>
  <c r="R16" i="233" s="1"/>
  <c r="O46" i="233" s="1"/>
  <c r="H31" i="233"/>
  <c r="Q16" i="233" s="1"/>
  <c r="M46" i="233" s="1"/>
  <c r="G31" i="233"/>
  <c r="P16" i="233" s="1"/>
  <c r="K46" i="233" s="1"/>
  <c r="F31" i="233"/>
  <c r="O16" i="233" s="1"/>
  <c r="I46" i="233" s="1"/>
  <c r="E31" i="233"/>
  <c r="D31" i="233"/>
  <c r="C31" i="233"/>
  <c r="L16" i="233" s="1"/>
  <c r="C46" i="233" s="1"/>
  <c r="I30" i="233"/>
  <c r="R15" i="233" s="1"/>
  <c r="O45" i="233" s="1"/>
  <c r="H30" i="233"/>
  <c r="Q15" i="233" s="1"/>
  <c r="M45" i="233" s="1"/>
  <c r="G30" i="233"/>
  <c r="P15" i="233" s="1"/>
  <c r="K45" i="233" s="1"/>
  <c r="F30" i="233"/>
  <c r="O15" i="233" s="1"/>
  <c r="I45" i="233" s="1"/>
  <c r="E30" i="233"/>
  <c r="D30" i="233"/>
  <c r="C30" i="233"/>
  <c r="L15" i="233" s="1"/>
  <c r="C45" i="233" s="1"/>
  <c r="I29" i="233"/>
  <c r="R14" i="233" s="1"/>
  <c r="O44" i="233" s="1"/>
  <c r="H29" i="233"/>
  <c r="Q14" i="233" s="1"/>
  <c r="M44" i="233" s="1"/>
  <c r="G29" i="233"/>
  <c r="P14" i="233" s="1"/>
  <c r="K44" i="233" s="1"/>
  <c r="F29" i="233"/>
  <c r="O14" i="233" s="1"/>
  <c r="I44" i="233" s="1"/>
  <c r="E29" i="233"/>
  <c r="D29" i="233"/>
  <c r="C29" i="233"/>
  <c r="L14" i="233" s="1"/>
  <c r="C44" i="233" s="1"/>
  <c r="I28" i="233"/>
  <c r="R13" i="233" s="1"/>
  <c r="O43" i="233" s="1"/>
  <c r="H28" i="233"/>
  <c r="Q13" i="233" s="1"/>
  <c r="M43" i="233" s="1"/>
  <c r="G28" i="233"/>
  <c r="P13" i="233" s="1"/>
  <c r="K43" i="233" s="1"/>
  <c r="F28" i="233"/>
  <c r="O13" i="233" s="1"/>
  <c r="I43" i="233" s="1"/>
  <c r="E28" i="233"/>
  <c r="D28" i="233"/>
  <c r="C28" i="233"/>
  <c r="L13" i="233" s="1"/>
  <c r="C43" i="233" s="1"/>
  <c r="A27" i="233"/>
  <c r="H27" i="233" s="1"/>
  <c r="Q12" i="233" s="1"/>
  <c r="M42" i="233" s="1"/>
  <c r="A26" i="233"/>
  <c r="I26" i="233" s="1"/>
  <c r="R11" i="233" s="1"/>
  <c r="O41" i="233" s="1"/>
  <c r="A25" i="233"/>
  <c r="H25" i="233" s="1"/>
  <c r="Q10" i="233" s="1"/>
  <c r="M40" i="233" s="1"/>
  <c r="C26" i="235" l="1"/>
  <c r="L11" i="235" s="1"/>
  <c r="C41" i="235" s="1"/>
  <c r="D26" i="235"/>
  <c r="G25" i="235"/>
  <c r="P10" i="235" s="1"/>
  <c r="K40" i="235" s="1"/>
  <c r="C25" i="234"/>
  <c r="L10" i="234" s="1"/>
  <c r="C40" i="234" s="1"/>
  <c r="D25" i="234"/>
  <c r="G25" i="234"/>
  <c r="P10" i="234" s="1"/>
  <c r="K40" i="234" s="1"/>
  <c r="D25" i="236"/>
  <c r="E25" i="236"/>
  <c r="F25" i="234"/>
  <c r="O10" i="234" s="1"/>
  <c r="I40" i="234" s="1"/>
  <c r="F25" i="236"/>
  <c r="O10" i="236" s="1"/>
  <c r="I40" i="236" s="1"/>
  <c r="G26" i="235"/>
  <c r="P11" i="235" s="1"/>
  <c r="K41" i="235" s="1"/>
  <c r="D26" i="236"/>
  <c r="C25" i="236"/>
  <c r="L10" i="236" s="1"/>
  <c r="C40" i="236" s="1"/>
  <c r="E26" i="236"/>
  <c r="F26" i="236"/>
  <c r="O11" i="236" s="1"/>
  <c r="I41" i="236" s="1"/>
  <c r="G26" i="236"/>
  <c r="P11" i="236" s="1"/>
  <c r="K41" i="236" s="1"/>
  <c r="G25" i="236"/>
  <c r="P10" i="236" s="1"/>
  <c r="K40" i="236" s="1"/>
  <c r="H26" i="236"/>
  <c r="Q11" i="236" s="1"/>
  <c r="M41" i="236" s="1"/>
  <c r="F25" i="235"/>
  <c r="O10" i="235" s="1"/>
  <c r="I40" i="235" s="1"/>
  <c r="C26" i="236"/>
  <c r="L11" i="236" s="1"/>
  <c r="C41" i="236" s="1"/>
  <c r="C27" i="236"/>
  <c r="L12" i="236" s="1"/>
  <c r="C42" i="236" s="1"/>
  <c r="F27" i="236"/>
  <c r="O12" i="236" s="1"/>
  <c r="I42" i="236" s="1"/>
  <c r="E27" i="236"/>
  <c r="I27" i="236"/>
  <c r="R12" i="236" s="1"/>
  <c r="O42" i="236" s="1"/>
  <c r="G27" i="236"/>
  <c r="P12" i="236" s="1"/>
  <c r="K42" i="236" s="1"/>
  <c r="H27" i="236"/>
  <c r="Q12" i="236" s="1"/>
  <c r="M42" i="236" s="1"/>
  <c r="D27" i="236"/>
  <c r="D26" i="233"/>
  <c r="E26" i="235"/>
  <c r="F27" i="233"/>
  <c r="O12" i="233" s="1"/>
  <c r="I42" i="233" s="1"/>
  <c r="C25" i="235"/>
  <c r="L10" i="235" s="1"/>
  <c r="C40" i="235" s="1"/>
  <c r="H26" i="235"/>
  <c r="Q11" i="235" s="1"/>
  <c r="M41" i="235" s="1"/>
  <c r="H25" i="236"/>
  <c r="Q10" i="236" s="1"/>
  <c r="M40" i="236" s="1"/>
  <c r="E27" i="233"/>
  <c r="D25" i="235"/>
  <c r="I26" i="235"/>
  <c r="R11" i="235" s="1"/>
  <c r="O41" i="235" s="1"/>
  <c r="D27" i="235"/>
  <c r="E27" i="235"/>
  <c r="G27" i="233"/>
  <c r="P12" i="233" s="1"/>
  <c r="K42" i="233" s="1"/>
  <c r="C26" i="234"/>
  <c r="L11" i="234" s="1"/>
  <c r="C41" i="234" s="1"/>
  <c r="F27" i="235"/>
  <c r="O12" i="235" s="1"/>
  <c r="I42" i="235" s="1"/>
  <c r="D26" i="234"/>
  <c r="E25" i="235"/>
  <c r="G27" i="235"/>
  <c r="P12" i="235" s="1"/>
  <c r="K42" i="235" s="1"/>
  <c r="D25" i="233"/>
  <c r="E25" i="233"/>
  <c r="H26" i="234"/>
  <c r="Q11" i="234" s="1"/>
  <c r="M41" i="234" s="1"/>
  <c r="H25" i="235"/>
  <c r="Q10" i="235" s="1"/>
  <c r="M40" i="235" s="1"/>
  <c r="E26" i="234"/>
  <c r="H27" i="235"/>
  <c r="Q12" i="235" s="1"/>
  <c r="M42" i="235" s="1"/>
  <c r="G26" i="234"/>
  <c r="P11" i="234" s="1"/>
  <c r="K41" i="234" s="1"/>
  <c r="I27" i="235"/>
  <c r="R12" i="235" s="1"/>
  <c r="O42" i="235" s="1"/>
  <c r="I26" i="234"/>
  <c r="R11" i="234" s="1"/>
  <c r="O41" i="234" s="1"/>
  <c r="D27" i="234"/>
  <c r="E27" i="234"/>
  <c r="G25" i="233"/>
  <c r="P10" i="233" s="1"/>
  <c r="K40" i="233" s="1"/>
  <c r="F27" i="234"/>
  <c r="O12" i="234" s="1"/>
  <c r="I42" i="234" s="1"/>
  <c r="I25" i="233"/>
  <c r="R10" i="233" s="1"/>
  <c r="O40" i="233" s="1"/>
  <c r="I27" i="233"/>
  <c r="R12" i="233" s="1"/>
  <c r="O42" i="233" s="1"/>
  <c r="E25" i="234"/>
  <c r="G27" i="234"/>
  <c r="P12" i="234" s="1"/>
  <c r="K42" i="234" s="1"/>
  <c r="H27" i="234"/>
  <c r="Q12" i="234" s="1"/>
  <c r="M42" i="234" s="1"/>
  <c r="E26" i="233"/>
  <c r="I27" i="234"/>
  <c r="R12" i="234" s="1"/>
  <c r="O42" i="234" s="1"/>
  <c r="F26" i="233"/>
  <c r="O11" i="233" s="1"/>
  <c r="I41" i="233" s="1"/>
  <c r="H25" i="234"/>
  <c r="Q10" i="234" s="1"/>
  <c r="M40" i="234" s="1"/>
  <c r="C25" i="233"/>
  <c r="L10" i="233" s="1"/>
  <c r="C40" i="233" s="1"/>
  <c r="C27" i="233"/>
  <c r="L12" i="233" s="1"/>
  <c r="C42" i="233" s="1"/>
  <c r="C26" i="233"/>
  <c r="L11" i="233" s="1"/>
  <c r="C41" i="233" s="1"/>
  <c r="D27" i="233"/>
  <c r="F25" i="233"/>
  <c r="O10" i="233" s="1"/>
  <c r="I40" i="233" s="1"/>
  <c r="G26" i="233"/>
  <c r="P11" i="233" s="1"/>
  <c r="K41" i="233" s="1"/>
  <c r="H26" i="233"/>
  <c r="Q11" i="233" s="1"/>
  <c r="M41" i="233" s="1"/>
  <c r="I35" i="232"/>
  <c r="R20" i="232" s="1"/>
  <c r="O50" i="232" s="1"/>
  <c r="H35" i="232"/>
  <c r="Q20" i="232" s="1"/>
  <c r="M50" i="232" s="1"/>
  <c r="G35" i="232"/>
  <c r="P20" i="232" s="1"/>
  <c r="K50" i="232" s="1"/>
  <c r="F35" i="232"/>
  <c r="O20" i="232" s="1"/>
  <c r="I50" i="232" s="1"/>
  <c r="E35" i="232"/>
  <c r="D35" i="232"/>
  <c r="C35" i="232"/>
  <c r="L20" i="232" s="1"/>
  <c r="C50" i="232" s="1"/>
  <c r="I34" i="232"/>
  <c r="R19" i="232" s="1"/>
  <c r="O49" i="232" s="1"/>
  <c r="H34" i="232"/>
  <c r="Q19" i="232" s="1"/>
  <c r="M49" i="232" s="1"/>
  <c r="G34" i="232"/>
  <c r="P19" i="232" s="1"/>
  <c r="K49" i="232" s="1"/>
  <c r="F34" i="232"/>
  <c r="O19" i="232" s="1"/>
  <c r="I49" i="232" s="1"/>
  <c r="E34" i="232"/>
  <c r="D34" i="232"/>
  <c r="C34" i="232"/>
  <c r="L19" i="232" s="1"/>
  <c r="C49" i="232" s="1"/>
  <c r="I33" i="232"/>
  <c r="R18" i="232" s="1"/>
  <c r="O48" i="232" s="1"/>
  <c r="H33" i="232"/>
  <c r="Q18" i="232" s="1"/>
  <c r="M48" i="232" s="1"/>
  <c r="G33" i="232"/>
  <c r="P18" i="232" s="1"/>
  <c r="K48" i="232" s="1"/>
  <c r="F33" i="232"/>
  <c r="O18" i="232" s="1"/>
  <c r="I48" i="232" s="1"/>
  <c r="E33" i="232"/>
  <c r="D33" i="232"/>
  <c r="C33" i="232"/>
  <c r="L18" i="232" s="1"/>
  <c r="C48" i="232" s="1"/>
  <c r="I32" i="232"/>
  <c r="R17" i="232" s="1"/>
  <c r="O47" i="232" s="1"/>
  <c r="H32" i="232"/>
  <c r="Q17" i="232" s="1"/>
  <c r="M47" i="232" s="1"/>
  <c r="G32" i="232"/>
  <c r="P17" i="232" s="1"/>
  <c r="K47" i="232" s="1"/>
  <c r="F32" i="232"/>
  <c r="O17" i="232" s="1"/>
  <c r="I47" i="232" s="1"/>
  <c r="E32" i="232"/>
  <c r="D32" i="232"/>
  <c r="C32" i="232"/>
  <c r="L17" i="232" s="1"/>
  <c r="C47" i="232" s="1"/>
  <c r="I31" i="232"/>
  <c r="R16" i="232" s="1"/>
  <c r="O46" i="232" s="1"/>
  <c r="H31" i="232"/>
  <c r="Q16" i="232" s="1"/>
  <c r="M46" i="232" s="1"/>
  <c r="G31" i="232"/>
  <c r="P16" i="232" s="1"/>
  <c r="K46" i="232" s="1"/>
  <c r="F31" i="232"/>
  <c r="O16" i="232" s="1"/>
  <c r="I46" i="232" s="1"/>
  <c r="E31" i="232"/>
  <c r="D31" i="232"/>
  <c r="C31" i="232"/>
  <c r="L16" i="232" s="1"/>
  <c r="C46" i="232" s="1"/>
  <c r="I30" i="232"/>
  <c r="R15" i="232" s="1"/>
  <c r="O45" i="232" s="1"/>
  <c r="H30" i="232"/>
  <c r="Q15" i="232" s="1"/>
  <c r="M45" i="232" s="1"/>
  <c r="G30" i="232"/>
  <c r="P15" i="232" s="1"/>
  <c r="K45" i="232" s="1"/>
  <c r="F30" i="232"/>
  <c r="O15" i="232" s="1"/>
  <c r="I45" i="232" s="1"/>
  <c r="E30" i="232"/>
  <c r="D30" i="232"/>
  <c r="C30" i="232"/>
  <c r="L15" i="232" s="1"/>
  <c r="C45" i="232" s="1"/>
  <c r="I29" i="232"/>
  <c r="R14" i="232" s="1"/>
  <c r="O44" i="232" s="1"/>
  <c r="H29" i="232"/>
  <c r="Q14" i="232" s="1"/>
  <c r="M44" i="232" s="1"/>
  <c r="G29" i="232"/>
  <c r="P14" i="232" s="1"/>
  <c r="K44" i="232" s="1"/>
  <c r="F29" i="232"/>
  <c r="O14" i="232" s="1"/>
  <c r="I44" i="232" s="1"/>
  <c r="E29" i="232"/>
  <c r="D29" i="232"/>
  <c r="C29" i="232"/>
  <c r="L14" i="232" s="1"/>
  <c r="C44" i="232" s="1"/>
  <c r="I28" i="232"/>
  <c r="R13" i="232" s="1"/>
  <c r="O43" i="232" s="1"/>
  <c r="H28" i="232"/>
  <c r="Q13" i="232" s="1"/>
  <c r="M43" i="232" s="1"/>
  <c r="G28" i="232"/>
  <c r="P13" i="232" s="1"/>
  <c r="K43" i="232" s="1"/>
  <c r="F28" i="232"/>
  <c r="O13" i="232" s="1"/>
  <c r="I43" i="232" s="1"/>
  <c r="E28" i="232"/>
  <c r="D28" i="232"/>
  <c r="C28" i="232"/>
  <c r="L13" i="232" s="1"/>
  <c r="C43" i="232" s="1"/>
  <c r="A27" i="232"/>
  <c r="C27" i="232" s="1"/>
  <c r="L12" i="232" s="1"/>
  <c r="C42" i="232" s="1"/>
  <c r="A26" i="232"/>
  <c r="I26" i="232" s="1"/>
  <c r="R11" i="232" s="1"/>
  <c r="O41" i="232" s="1"/>
  <c r="A25" i="232"/>
  <c r="I25" i="232" s="1"/>
  <c r="R10" i="232" s="1"/>
  <c r="O40" i="232" s="1"/>
  <c r="I35" i="231"/>
  <c r="R20" i="231" s="1"/>
  <c r="O50" i="231" s="1"/>
  <c r="H35" i="231"/>
  <c r="Q20" i="231" s="1"/>
  <c r="M50" i="231" s="1"/>
  <c r="G35" i="231"/>
  <c r="P20" i="231" s="1"/>
  <c r="K50" i="231" s="1"/>
  <c r="F35" i="231"/>
  <c r="O20" i="231" s="1"/>
  <c r="I50" i="231" s="1"/>
  <c r="E35" i="231"/>
  <c r="D35" i="231"/>
  <c r="C35" i="231"/>
  <c r="L20" i="231" s="1"/>
  <c r="C50" i="231" s="1"/>
  <c r="I34" i="231"/>
  <c r="R19" i="231" s="1"/>
  <c r="O49" i="231" s="1"/>
  <c r="H34" i="231"/>
  <c r="Q19" i="231" s="1"/>
  <c r="M49" i="231" s="1"/>
  <c r="G34" i="231"/>
  <c r="P19" i="231" s="1"/>
  <c r="K49" i="231" s="1"/>
  <c r="F34" i="231"/>
  <c r="O19" i="231" s="1"/>
  <c r="I49" i="231" s="1"/>
  <c r="E34" i="231"/>
  <c r="D34" i="231"/>
  <c r="C34" i="231"/>
  <c r="L19" i="231" s="1"/>
  <c r="C49" i="231" s="1"/>
  <c r="I33" i="231"/>
  <c r="R18" i="231" s="1"/>
  <c r="O48" i="231" s="1"/>
  <c r="H33" i="231"/>
  <c r="Q18" i="231" s="1"/>
  <c r="M48" i="231" s="1"/>
  <c r="G33" i="231"/>
  <c r="P18" i="231" s="1"/>
  <c r="K48" i="231" s="1"/>
  <c r="F33" i="231"/>
  <c r="O18" i="231" s="1"/>
  <c r="I48" i="231" s="1"/>
  <c r="E33" i="231"/>
  <c r="D33" i="231"/>
  <c r="C33" i="231"/>
  <c r="L18" i="231" s="1"/>
  <c r="C48" i="231" s="1"/>
  <c r="I32" i="231"/>
  <c r="R17" i="231" s="1"/>
  <c r="O47" i="231" s="1"/>
  <c r="H32" i="231"/>
  <c r="Q17" i="231" s="1"/>
  <c r="M47" i="231" s="1"/>
  <c r="G32" i="231"/>
  <c r="P17" i="231" s="1"/>
  <c r="K47" i="231" s="1"/>
  <c r="F32" i="231"/>
  <c r="O17" i="231" s="1"/>
  <c r="I47" i="231" s="1"/>
  <c r="E32" i="231"/>
  <c r="D32" i="231"/>
  <c r="C32" i="231"/>
  <c r="L17" i="231" s="1"/>
  <c r="C47" i="231" s="1"/>
  <c r="I31" i="231"/>
  <c r="R16" i="231" s="1"/>
  <c r="O46" i="231" s="1"/>
  <c r="H31" i="231"/>
  <c r="Q16" i="231" s="1"/>
  <c r="M46" i="231" s="1"/>
  <c r="G31" i="231"/>
  <c r="P16" i="231" s="1"/>
  <c r="K46" i="231" s="1"/>
  <c r="F31" i="231"/>
  <c r="O16" i="231" s="1"/>
  <c r="I46" i="231" s="1"/>
  <c r="E31" i="231"/>
  <c r="D31" i="231"/>
  <c r="C31" i="231"/>
  <c r="L16" i="231" s="1"/>
  <c r="C46" i="231" s="1"/>
  <c r="I30" i="231"/>
  <c r="R15" i="231" s="1"/>
  <c r="O45" i="231" s="1"/>
  <c r="H30" i="231"/>
  <c r="Q15" i="231" s="1"/>
  <c r="M45" i="231" s="1"/>
  <c r="G30" i="231"/>
  <c r="P15" i="231" s="1"/>
  <c r="K45" i="231" s="1"/>
  <c r="F30" i="231"/>
  <c r="O15" i="231" s="1"/>
  <c r="I45" i="231" s="1"/>
  <c r="E30" i="231"/>
  <c r="D30" i="231"/>
  <c r="C30" i="231"/>
  <c r="L15" i="231" s="1"/>
  <c r="C45" i="231" s="1"/>
  <c r="I29" i="231"/>
  <c r="R14" i="231" s="1"/>
  <c r="O44" i="231" s="1"/>
  <c r="H29" i="231"/>
  <c r="Q14" i="231" s="1"/>
  <c r="M44" i="231" s="1"/>
  <c r="G29" i="231"/>
  <c r="P14" i="231" s="1"/>
  <c r="K44" i="231" s="1"/>
  <c r="F29" i="231"/>
  <c r="O14" i="231" s="1"/>
  <c r="I44" i="231" s="1"/>
  <c r="E29" i="231"/>
  <c r="D29" i="231"/>
  <c r="C29" i="231"/>
  <c r="L14" i="231" s="1"/>
  <c r="C44" i="231" s="1"/>
  <c r="I28" i="231"/>
  <c r="R13" i="231" s="1"/>
  <c r="O43" i="231" s="1"/>
  <c r="H28" i="231"/>
  <c r="Q13" i="231" s="1"/>
  <c r="M43" i="231" s="1"/>
  <c r="G28" i="231"/>
  <c r="P13" i="231" s="1"/>
  <c r="K43" i="231" s="1"/>
  <c r="F28" i="231"/>
  <c r="O13" i="231" s="1"/>
  <c r="I43" i="231" s="1"/>
  <c r="E28" i="231"/>
  <c r="D28" i="231"/>
  <c r="C28" i="231"/>
  <c r="L13" i="231" s="1"/>
  <c r="C43" i="231" s="1"/>
  <c r="A27" i="231"/>
  <c r="C27" i="231" s="1"/>
  <c r="L12" i="231" s="1"/>
  <c r="C42" i="231" s="1"/>
  <c r="A26" i="231"/>
  <c r="I26" i="231" s="1"/>
  <c r="R11" i="231" s="1"/>
  <c r="O41" i="231" s="1"/>
  <c r="A25" i="231"/>
  <c r="I25" i="231" s="1"/>
  <c r="R10" i="231" s="1"/>
  <c r="O40" i="231" s="1"/>
  <c r="I35" i="230"/>
  <c r="R20" i="230" s="1"/>
  <c r="O50" i="230" s="1"/>
  <c r="H35" i="230"/>
  <c r="Q20" i="230" s="1"/>
  <c r="M50" i="230" s="1"/>
  <c r="G35" i="230"/>
  <c r="P20" i="230" s="1"/>
  <c r="K50" i="230" s="1"/>
  <c r="F35" i="230"/>
  <c r="O20" i="230" s="1"/>
  <c r="I50" i="230" s="1"/>
  <c r="E35" i="230"/>
  <c r="D35" i="230"/>
  <c r="C35" i="230"/>
  <c r="L20" i="230" s="1"/>
  <c r="C50" i="230" s="1"/>
  <c r="I34" i="230"/>
  <c r="R19" i="230" s="1"/>
  <c r="O49" i="230" s="1"/>
  <c r="H34" i="230"/>
  <c r="Q19" i="230" s="1"/>
  <c r="M49" i="230" s="1"/>
  <c r="G34" i="230"/>
  <c r="P19" i="230" s="1"/>
  <c r="K49" i="230" s="1"/>
  <c r="F34" i="230"/>
  <c r="O19" i="230" s="1"/>
  <c r="I49" i="230" s="1"/>
  <c r="E34" i="230"/>
  <c r="D34" i="230"/>
  <c r="C34" i="230"/>
  <c r="L19" i="230" s="1"/>
  <c r="C49" i="230" s="1"/>
  <c r="I33" i="230"/>
  <c r="R18" i="230" s="1"/>
  <c r="O48" i="230" s="1"/>
  <c r="H33" i="230"/>
  <c r="Q18" i="230" s="1"/>
  <c r="M48" i="230" s="1"/>
  <c r="G33" i="230"/>
  <c r="P18" i="230" s="1"/>
  <c r="K48" i="230" s="1"/>
  <c r="F33" i="230"/>
  <c r="O18" i="230" s="1"/>
  <c r="I48" i="230" s="1"/>
  <c r="E33" i="230"/>
  <c r="D33" i="230"/>
  <c r="C33" i="230"/>
  <c r="L18" i="230" s="1"/>
  <c r="C48" i="230" s="1"/>
  <c r="I32" i="230"/>
  <c r="R17" i="230" s="1"/>
  <c r="O47" i="230" s="1"/>
  <c r="H32" i="230"/>
  <c r="Q17" i="230" s="1"/>
  <c r="M47" i="230" s="1"/>
  <c r="G32" i="230"/>
  <c r="P17" i="230" s="1"/>
  <c r="K47" i="230" s="1"/>
  <c r="F32" i="230"/>
  <c r="O17" i="230" s="1"/>
  <c r="I47" i="230" s="1"/>
  <c r="E32" i="230"/>
  <c r="D32" i="230"/>
  <c r="C32" i="230"/>
  <c r="L17" i="230" s="1"/>
  <c r="C47" i="230" s="1"/>
  <c r="I31" i="230"/>
  <c r="R16" i="230" s="1"/>
  <c r="O46" i="230" s="1"/>
  <c r="H31" i="230"/>
  <c r="Q16" i="230" s="1"/>
  <c r="M46" i="230" s="1"/>
  <c r="G31" i="230"/>
  <c r="P16" i="230" s="1"/>
  <c r="K46" i="230" s="1"/>
  <c r="F31" i="230"/>
  <c r="O16" i="230" s="1"/>
  <c r="I46" i="230" s="1"/>
  <c r="E31" i="230"/>
  <c r="D31" i="230"/>
  <c r="C31" i="230"/>
  <c r="L16" i="230" s="1"/>
  <c r="C46" i="230" s="1"/>
  <c r="I30" i="230"/>
  <c r="R15" i="230" s="1"/>
  <c r="O45" i="230" s="1"/>
  <c r="H30" i="230"/>
  <c r="Q15" i="230" s="1"/>
  <c r="M45" i="230" s="1"/>
  <c r="G30" i="230"/>
  <c r="P15" i="230" s="1"/>
  <c r="K45" i="230" s="1"/>
  <c r="F30" i="230"/>
  <c r="O15" i="230" s="1"/>
  <c r="I45" i="230" s="1"/>
  <c r="E30" i="230"/>
  <c r="D30" i="230"/>
  <c r="C30" i="230"/>
  <c r="L15" i="230" s="1"/>
  <c r="C45" i="230" s="1"/>
  <c r="I29" i="230"/>
  <c r="R14" i="230" s="1"/>
  <c r="O44" i="230" s="1"/>
  <c r="H29" i="230"/>
  <c r="Q14" i="230" s="1"/>
  <c r="M44" i="230" s="1"/>
  <c r="G29" i="230"/>
  <c r="P14" i="230" s="1"/>
  <c r="K44" i="230" s="1"/>
  <c r="F29" i="230"/>
  <c r="O14" i="230" s="1"/>
  <c r="I44" i="230" s="1"/>
  <c r="E29" i="230"/>
  <c r="D29" i="230"/>
  <c r="C29" i="230"/>
  <c r="L14" i="230" s="1"/>
  <c r="C44" i="230" s="1"/>
  <c r="I28" i="230"/>
  <c r="R13" i="230" s="1"/>
  <c r="O43" i="230" s="1"/>
  <c r="H28" i="230"/>
  <c r="Q13" i="230" s="1"/>
  <c r="M43" i="230" s="1"/>
  <c r="G28" i="230"/>
  <c r="P13" i="230" s="1"/>
  <c r="K43" i="230" s="1"/>
  <c r="F28" i="230"/>
  <c r="O13" i="230" s="1"/>
  <c r="I43" i="230" s="1"/>
  <c r="E28" i="230"/>
  <c r="D28" i="230"/>
  <c r="C28" i="230"/>
  <c r="L13" i="230" s="1"/>
  <c r="C43" i="230" s="1"/>
  <c r="A27" i="230"/>
  <c r="C27" i="230" s="1"/>
  <c r="L12" i="230" s="1"/>
  <c r="C42" i="230" s="1"/>
  <c r="A26" i="230"/>
  <c r="G26" i="230" s="1"/>
  <c r="P11" i="230" s="1"/>
  <c r="K41" i="230" s="1"/>
  <c r="A25" i="230"/>
  <c r="I25" i="230" s="1"/>
  <c r="R10" i="230" s="1"/>
  <c r="O40" i="230" s="1"/>
  <c r="I35" i="229"/>
  <c r="R20" i="229" s="1"/>
  <c r="O50" i="229" s="1"/>
  <c r="H35" i="229"/>
  <c r="Q20" i="229" s="1"/>
  <c r="M50" i="229" s="1"/>
  <c r="G35" i="229"/>
  <c r="P20" i="229" s="1"/>
  <c r="K50" i="229" s="1"/>
  <c r="F35" i="229"/>
  <c r="O20" i="229" s="1"/>
  <c r="I50" i="229" s="1"/>
  <c r="E35" i="229"/>
  <c r="D35" i="229"/>
  <c r="C35" i="229"/>
  <c r="L20" i="229" s="1"/>
  <c r="C50" i="229" s="1"/>
  <c r="I34" i="229"/>
  <c r="R19" i="229" s="1"/>
  <c r="O49" i="229" s="1"/>
  <c r="H34" i="229"/>
  <c r="Q19" i="229" s="1"/>
  <c r="M49" i="229" s="1"/>
  <c r="G34" i="229"/>
  <c r="P19" i="229" s="1"/>
  <c r="K49" i="229" s="1"/>
  <c r="F34" i="229"/>
  <c r="O19" i="229" s="1"/>
  <c r="I49" i="229" s="1"/>
  <c r="E34" i="229"/>
  <c r="D34" i="229"/>
  <c r="C34" i="229"/>
  <c r="L19" i="229" s="1"/>
  <c r="C49" i="229" s="1"/>
  <c r="I33" i="229"/>
  <c r="R18" i="229" s="1"/>
  <c r="O48" i="229" s="1"/>
  <c r="H33" i="229"/>
  <c r="Q18" i="229" s="1"/>
  <c r="M48" i="229" s="1"/>
  <c r="G33" i="229"/>
  <c r="P18" i="229" s="1"/>
  <c r="K48" i="229" s="1"/>
  <c r="F33" i="229"/>
  <c r="O18" i="229" s="1"/>
  <c r="I48" i="229" s="1"/>
  <c r="E33" i="229"/>
  <c r="D33" i="229"/>
  <c r="C33" i="229"/>
  <c r="L18" i="229" s="1"/>
  <c r="C48" i="229" s="1"/>
  <c r="I32" i="229"/>
  <c r="R17" i="229" s="1"/>
  <c r="O47" i="229" s="1"/>
  <c r="H32" i="229"/>
  <c r="Q17" i="229" s="1"/>
  <c r="M47" i="229" s="1"/>
  <c r="G32" i="229"/>
  <c r="P17" i="229" s="1"/>
  <c r="K47" i="229" s="1"/>
  <c r="F32" i="229"/>
  <c r="O17" i="229" s="1"/>
  <c r="I47" i="229" s="1"/>
  <c r="E32" i="229"/>
  <c r="D32" i="229"/>
  <c r="C32" i="229"/>
  <c r="L17" i="229" s="1"/>
  <c r="C47" i="229" s="1"/>
  <c r="I31" i="229"/>
  <c r="R16" i="229" s="1"/>
  <c r="O46" i="229" s="1"/>
  <c r="H31" i="229"/>
  <c r="Q16" i="229" s="1"/>
  <c r="M46" i="229" s="1"/>
  <c r="G31" i="229"/>
  <c r="P16" i="229" s="1"/>
  <c r="K46" i="229" s="1"/>
  <c r="F31" i="229"/>
  <c r="O16" i="229" s="1"/>
  <c r="I46" i="229" s="1"/>
  <c r="E31" i="229"/>
  <c r="D31" i="229"/>
  <c r="C31" i="229"/>
  <c r="L16" i="229" s="1"/>
  <c r="C46" i="229" s="1"/>
  <c r="I30" i="229"/>
  <c r="R15" i="229" s="1"/>
  <c r="O45" i="229" s="1"/>
  <c r="H30" i="229"/>
  <c r="Q15" i="229" s="1"/>
  <c r="M45" i="229" s="1"/>
  <c r="G30" i="229"/>
  <c r="P15" i="229" s="1"/>
  <c r="K45" i="229" s="1"/>
  <c r="F30" i="229"/>
  <c r="O15" i="229" s="1"/>
  <c r="I45" i="229" s="1"/>
  <c r="E30" i="229"/>
  <c r="D30" i="229"/>
  <c r="C30" i="229"/>
  <c r="L15" i="229" s="1"/>
  <c r="C45" i="229" s="1"/>
  <c r="I29" i="229"/>
  <c r="R14" i="229" s="1"/>
  <c r="O44" i="229" s="1"/>
  <c r="H29" i="229"/>
  <c r="Q14" i="229" s="1"/>
  <c r="M44" i="229" s="1"/>
  <c r="G29" i="229"/>
  <c r="P14" i="229" s="1"/>
  <c r="K44" i="229" s="1"/>
  <c r="F29" i="229"/>
  <c r="O14" i="229" s="1"/>
  <c r="I44" i="229" s="1"/>
  <c r="E29" i="229"/>
  <c r="D29" i="229"/>
  <c r="C29" i="229"/>
  <c r="L14" i="229" s="1"/>
  <c r="C44" i="229" s="1"/>
  <c r="I28" i="229"/>
  <c r="R13" i="229" s="1"/>
  <c r="O43" i="229" s="1"/>
  <c r="H28" i="229"/>
  <c r="Q13" i="229" s="1"/>
  <c r="M43" i="229" s="1"/>
  <c r="G28" i="229"/>
  <c r="P13" i="229" s="1"/>
  <c r="K43" i="229" s="1"/>
  <c r="F28" i="229"/>
  <c r="O13" i="229" s="1"/>
  <c r="I43" i="229" s="1"/>
  <c r="E28" i="229"/>
  <c r="D28" i="229"/>
  <c r="C28" i="229"/>
  <c r="L13" i="229" s="1"/>
  <c r="C43" i="229" s="1"/>
  <c r="A27" i="229"/>
  <c r="C27" i="229" s="1"/>
  <c r="L12" i="229" s="1"/>
  <c r="C42" i="229" s="1"/>
  <c r="A26" i="229"/>
  <c r="I26" i="229" s="1"/>
  <c r="R11" i="229" s="1"/>
  <c r="O41" i="229" s="1"/>
  <c r="A25" i="229"/>
  <c r="I25" i="229" s="1"/>
  <c r="R10" i="229" s="1"/>
  <c r="O40" i="229" s="1"/>
  <c r="I35" i="228"/>
  <c r="R20" i="228" s="1"/>
  <c r="O50" i="228" s="1"/>
  <c r="H35" i="228"/>
  <c r="Q20" i="228" s="1"/>
  <c r="M50" i="228" s="1"/>
  <c r="G35" i="228"/>
  <c r="P20" i="228" s="1"/>
  <c r="K50" i="228" s="1"/>
  <c r="F35" i="228"/>
  <c r="O20" i="228" s="1"/>
  <c r="I50" i="228" s="1"/>
  <c r="E35" i="228"/>
  <c r="D35" i="228"/>
  <c r="C35" i="228"/>
  <c r="L20" i="228" s="1"/>
  <c r="C50" i="228" s="1"/>
  <c r="I34" i="228"/>
  <c r="R19" i="228" s="1"/>
  <c r="O49" i="228" s="1"/>
  <c r="H34" i="228"/>
  <c r="Q19" i="228" s="1"/>
  <c r="M49" i="228" s="1"/>
  <c r="G34" i="228"/>
  <c r="P19" i="228" s="1"/>
  <c r="K49" i="228" s="1"/>
  <c r="F34" i="228"/>
  <c r="O19" i="228" s="1"/>
  <c r="I49" i="228" s="1"/>
  <c r="E34" i="228"/>
  <c r="D34" i="228"/>
  <c r="C34" i="228"/>
  <c r="L19" i="228" s="1"/>
  <c r="C49" i="228" s="1"/>
  <c r="I33" i="228"/>
  <c r="R18" i="228" s="1"/>
  <c r="O48" i="228" s="1"/>
  <c r="H33" i="228"/>
  <c r="Q18" i="228" s="1"/>
  <c r="M48" i="228" s="1"/>
  <c r="G33" i="228"/>
  <c r="P18" i="228" s="1"/>
  <c r="K48" i="228" s="1"/>
  <c r="F33" i="228"/>
  <c r="O18" i="228" s="1"/>
  <c r="I48" i="228" s="1"/>
  <c r="E33" i="228"/>
  <c r="D33" i="228"/>
  <c r="C33" i="228"/>
  <c r="L18" i="228" s="1"/>
  <c r="C48" i="228" s="1"/>
  <c r="I32" i="228"/>
  <c r="R17" i="228" s="1"/>
  <c r="O47" i="228" s="1"/>
  <c r="H32" i="228"/>
  <c r="Q17" i="228" s="1"/>
  <c r="M47" i="228" s="1"/>
  <c r="G32" i="228"/>
  <c r="P17" i="228" s="1"/>
  <c r="K47" i="228" s="1"/>
  <c r="F32" i="228"/>
  <c r="O17" i="228" s="1"/>
  <c r="I47" i="228" s="1"/>
  <c r="E32" i="228"/>
  <c r="D32" i="228"/>
  <c r="C32" i="228"/>
  <c r="L17" i="228" s="1"/>
  <c r="C47" i="228" s="1"/>
  <c r="I31" i="228"/>
  <c r="R16" i="228" s="1"/>
  <c r="O46" i="228" s="1"/>
  <c r="H31" i="228"/>
  <c r="Q16" i="228" s="1"/>
  <c r="M46" i="228" s="1"/>
  <c r="G31" i="228"/>
  <c r="P16" i="228" s="1"/>
  <c r="K46" i="228" s="1"/>
  <c r="F31" i="228"/>
  <c r="O16" i="228" s="1"/>
  <c r="I46" i="228" s="1"/>
  <c r="E31" i="228"/>
  <c r="D31" i="228"/>
  <c r="C31" i="228"/>
  <c r="L16" i="228" s="1"/>
  <c r="C46" i="228" s="1"/>
  <c r="I30" i="228"/>
  <c r="R15" i="228" s="1"/>
  <c r="O45" i="228" s="1"/>
  <c r="H30" i="228"/>
  <c r="Q15" i="228" s="1"/>
  <c r="M45" i="228" s="1"/>
  <c r="G30" i="228"/>
  <c r="P15" i="228" s="1"/>
  <c r="K45" i="228" s="1"/>
  <c r="F30" i="228"/>
  <c r="O15" i="228" s="1"/>
  <c r="I45" i="228" s="1"/>
  <c r="E30" i="228"/>
  <c r="D30" i="228"/>
  <c r="C30" i="228"/>
  <c r="L15" i="228" s="1"/>
  <c r="C45" i="228" s="1"/>
  <c r="I29" i="228"/>
  <c r="R14" i="228" s="1"/>
  <c r="O44" i="228" s="1"/>
  <c r="H29" i="228"/>
  <c r="Q14" i="228" s="1"/>
  <c r="M44" i="228" s="1"/>
  <c r="G29" i="228"/>
  <c r="P14" i="228" s="1"/>
  <c r="K44" i="228" s="1"/>
  <c r="F29" i="228"/>
  <c r="O14" i="228" s="1"/>
  <c r="I44" i="228" s="1"/>
  <c r="E29" i="228"/>
  <c r="D29" i="228"/>
  <c r="C29" i="228"/>
  <c r="L14" i="228" s="1"/>
  <c r="C44" i="228" s="1"/>
  <c r="I28" i="228"/>
  <c r="R13" i="228" s="1"/>
  <c r="O43" i="228" s="1"/>
  <c r="H28" i="228"/>
  <c r="Q13" i="228" s="1"/>
  <c r="M43" i="228" s="1"/>
  <c r="G28" i="228"/>
  <c r="P13" i="228" s="1"/>
  <c r="K43" i="228" s="1"/>
  <c r="F28" i="228"/>
  <c r="O13" i="228" s="1"/>
  <c r="I43" i="228" s="1"/>
  <c r="E28" i="228"/>
  <c r="D28" i="228"/>
  <c r="C28" i="228"/>
  <c r="L13" i="228" s="1"/>
  <c r="C43" i="228" s="1"/>
  <c r="A27" i="228"/>
  <c r="C27" i="228" s="1"/>
  <c r="L12" i="228" s="1"/>
  <c r="C42" i="228" s="1"/>
  <c r="A26" i="228"/>
  <c r="F26" i="228" s="1"/>
  <c r="O11" i="228" s="1"/>
  <c r="I41" i="228" s="1"/>
  <c r="A25" i="228"/>
  <c r="I25" i="228" s="1"/>
  <c r="R10" i="228" s="1"/>
  <c r="O40" i="228" s="1"/>
  <c r="I35" i="227"/>
  <c r="O50" i="227" s="1"/>
  <c r="H35" i="227"/>
  <c r="M50" i="227" s="1"/>
  <c r="G35" i="227"/>
  <c r="K50" i="227" s="1"/>
  <c r="F35" i="227"/>
  <c r="I50" i="227" s="1"/>
  <c r="E35" i="227"/>
  <c r="D35" i="227"/>
  <c r="C35" i="227"/>
  <c r="C50" i="227" s="1"/>
  <c r="I34" i="227"/>
  <c r="O49" i="227" s="1"/>
  <c r="H34" i="227"/>
  <c r="M49" i="227" s="1"/>
  <c r="G34" i="227"/>
  <c r="K49" i="227" s="1"/>
  <c r="F34" i="227"/>
  <c r="I49" i="227" s="1"/>
  <c r="E34" i="227"/>
  <c r="D34" i="227"/>
  <c r="C34" i="227"/>
  <c r="C49" i="227" s="1"/>
  <c r="I33" i="227"/>
  <c r="O48" i="227" s="1"/>
  <c r="H33" i="227"/>
  <c r="M48" i="227" s="1"/>
  <c r="G33" i="227"/>
  <c r="K48" i="227" s="1"/>
  <c r="F33" i="227"/>
  <c r="I48" i="227" s="1"/>
  <c r="E33" i="227"/>
  <c r="D33" i="227"/>
  <c r="C33" i="227"/>
  <c r="C48" i="227" s="1"/>
  <c r="I32" i="227"/>
  <c r="O47" i="227" s="1"/>
  <c r="H32" i="227"/>
  <c r="M47" i="227" s="1"/>
  <c r="G32" i="227"/>
  <c r="K47" i="227" s="1"/>
  <c r="F32" i="227"/>
  <c r="I47" i="227" s="1"/>
  <c r="E32" i="227"/>
  <c r="D32" i="227"/>
  <c r="C32" i="227"/>
  <c r="C47" i="227" s="1"/>
  <c r="I31" i="227"/>
  <c r="O46" i="227" s="1"/>
  <c r="H31" i="227"/>
  <c r="M46" i="227" s="1"/>
  <c r="G31" i="227"/>
  <c r="K46" i="227" s="1"/>
  <c r="F31" i="227"/>
  <c r="I46" i="227" s="1"/>
  <c r="E31" i="227"/>
  <c r="D31" i="227"/>
  <c r="C31" i="227"/>
  <c r="C46" i="227" s="1"/>
  <c r="I30" i="227"/>
  <c r="O45" i="227" s="1"/>
  <c r="H30" i="227"/>
  <c r="M45" i="227" s="1"/>
  <c r="G30" i="227"/>
  <c r="K45" i="227" s="1"/>
  <c r="F30" i="227"/>
  <c r="I45" i="227" s="1"/>
  <c r="E30" i="227"/>
  <c r="D30" i="227"/>
  <c r="C30" i="227"/>
  <c r="C45" i="227" s="1"/>
  <c r="I29" i="227"/>
  <c r="O44" i="227" s="1"/>
  <c r="H29" i="227"/>
  <c r="M44" i="227" s="1"/>
  <c r="G29" i="227"/>
  <c r="K44" i="227" s="1"/>
  <c r="F29" i="227"/>
  <c r="I44" i="227" s="1"/>
  <c r="E29" i="227"/>
  <c r="D29" i="227"/>
  <c r="C29" i="227"/>
  <c r="C44" i="227" s="1"/>
  <c r="I28" i="227"/>
  <c r="O43" i="227" s="1"/>
  <c r="H28" i="227"/>
  <c r="M43" i="227" s="1"/>
  <c r="G28" i="227"/>
  <c r="K43" i="227" s="1"/>
  <c r="F28" i="227"/>
  <c r="I43" i="227" s="1"/>
  <c r="E28" i="227"/>
  <c r="D28" i="227"/>
  <c r="C28" i="227"/>
  <c r="C43" i="227" s="1"/>
  <c r="A27" i="227"/>
  <c r="A26" i="227"/>
  <c r="G26" i="227" s="1"/>
  <c r="K41" i="227" s="1"/>
  <c r="A25" i="227"/>
  <c r="F25" i="227" s="1"/>
  <c r="I40" i="227" s="1"/>
  <c r="I35" i="226"/>
  <c r="R20" i="226" s="1"/>
  <c r="O50" i="226" s="1"/>
  <c r="H35" i="226"/>
  <c r="Q20" i="226" s="1"/>
  <c r="M50" i="226" s="1"/>
  <c r="G35" i="226"/>
  <c r="P20" i="226" s="1"/>
  <c r="K50" i="226" s="1"/>
  <c r="F35" i="226"/>
  <c r="O20" i="226" s="1"/>
  <c r="I50" i="226" s="1"/>
  <c r="E35" i="226"/>
  <c r="D35" i="226"/>
  <c r="C35" i="226"/>
  <c r="L20" i="226" s="1"/>
  <c r="C50" i="226" s="1"/>
  <c r="I34" i="226"/>
  <c r="R19" i="226" s="1"/>
  <c r="O49" i="226" s="1"/>
  <c r="H34" i="226"/>
  <c r="Q19" i="226" s="1"/>
  <c r="M49" i="226" s="1"/>
  <c r="G34" i="226"/>
  <c r="P19" i="226" s="1"/>
  <c r="K49" i="226" s="1"/>
  <c r="F34" i="226"/>
  <c r="O19" i="226" s="1"/>
  <c r="I49" i="226" s="1"/>
  <c r="E34" i="226"/>
  <c r="D34" i="226"/>
  <c r="C34" i="226"/>
  <c r="L19" i="226" s="1"/>
  <c r="C49" i="226" s="1"/>
  <c r="I33" i="226"/>
  <c r="R18" i="226" s="1"/>
  <c r="O48" i="226" s="1"/>
  <c r="H33" i="226"/>
  <c r="Q18" i="226" s="1"/>
  <c r="M48" i="226" s="1"/>
  <c r="G33" i="226"/>
  <c r="P18" i="226" s="1"/>
  <c r="K48" i="226" s="1"/>
  <c r="F33" i="226"/>
  <c r="O18" i="226" s="1"/>
  <c r="I48" i="226" s="1"/>
  <c r="E33" i="226"/>
  <c r="D33" i="226"/>
  <c r="C33" i="226"/>
  <c r="L18" i="226" s="1"/>
  <c r="C48" i="226" s="1"/>
  <c r="I32" i="226"/>
  <c r="R17" i="226" s="1"/>
  <c r="O47" i="226" s="1"/>
  <c r="H32" i="226"/>
  <c r="Q17" i="226" s="1"/>
  <c r="M47" i="226" s="1"/>
  <c r="G32" i="226"/>
  <c r="P17" i="226" s="1"/>
  <c r="K47" i="226" s="1"/>
  <c r="F32" i="226"/>
  <c r="O17" i="226" s="1"/>
  <c r="I47" i="226" s="1"/>
  <c r="E32" i="226"/>
  <c r="D32" i="226"/>
  <c r="C32" i="226"/>
  <c r="L17" i="226" s="1"/>
  <c r="C47" i="226" s="1"/>
  <c r="I31" i="226"/>
  <c r="R16" i="226" s="1"/>
  <c r="O46" i="226" s="1"/>
  <c r="H31" i="226"/>
  <c r="Q16" i="226" s="1"/>
  <c r="M46" i="226" s="1"/>
  <c r="G31" i="226"/>
  <c r="P16" i="226" s="1"/>
  <c r="K46" i="226" s="1"/>
  <c r="F31" i="226"/>
  <c r="O16" i="226" s="1"/>
  <c r="I46" i="226" s="1"/>
  <c r="E31" i="226"/>
  <c r="D31" i="226"/>
  <c r="C31" i="226"/>
  <c r="L16" i="226" s="1"/>
  <c r="C46" i="226" s="1"/>
  <c r="I30" i="226"/>
  <c r="R15" i="226" s="1"/>
  <c r="O45" i="226" s="1"/>
  <c r="H30" i="226"/>
  <c r="Q15" i="226" s="1"/>
  <c r="M45" i="226" s="1"/>
  <c r="G30" i="226"/>
  <c r="P15" i="226" s="1"/>
  <c r="K45" i="226" s="1"/>
  <c r="F30" i="226"/>
  <c r="O15" i="226" s="1"/>
  <c r="I45" i="226" s="1"/>
  <c r="E30" i="226"/>
  <c r="D30" i="226"/>
  <c r="C30" i="226"/>
  <c r="L15" i="226" s="1"/>
  <c r="C45" i="226" s="1"/>
  <c r="I29" i="226"/>
  <c r="R14" i="226" s="1"/>
  <c r="O44" i="226" s="1"/>
  <c r="H29" i="226"/>
  <c r="Q14" i="226" s="1"/>
  <c r="M44" i="226" s="1"/>
  <c r="G29" i="226"/>
  <c r="P14" i="226" s="1"/>
  <c r="K44" i="226" s="1"/>
  <c r="F29" i="226"/>
  <c r="O14" i="226" s="1"/>
  <c r="I44" i="226" s="1"/>
  <c r="E29" i="226"/>
  <c r="D29" i="226"/>
  <c r="C29" i="226"/>
  <c r="L14" i="226" s="1"/>
  <c r="C44" i="226" s="1"/>
  <c r="I28" i="226"/>
  <c r="R13" i="226" s="1"/>
  <c r="O43" i="226" s="1"/>
  <c r="H28" i="226"/>
  <c r="Q13" i="226" s="1"/>
  <c r="M43" i="226" s="1"/>
  <c r="G28" i="226"/>
  <c r="P13" i="226" s="1"/>
  <c r="K43" i="226" s="1"/>
  <c r="F28" i="226"/>
  <c r="O13" i="226" s="1"/>
  <c r="I43" i="226" s="1"/>
  <c r="E28" i="226"/>
  <c r="D28" i="226"/>
  <c r="C28" i="226"/>
  <c r="L13" i="226" s="1"/>
  <c r="C43" i="226" s="1"/>
  <c r="A27" i="226"/>
  <c r="A26" i="226"/>
  <c r="A25" i="226"/>
  <c r="H25" i="226" s="1"/>
  <c r="Q10" i="226" s="1"/>
  <c r="M40" i="226" s="1"/>
  <c r="I35" i="225"/>
  <c r="R20" i="225" s="1"/>
  <c r="O50" i="225" s="1"/>
  <c r="H35" i="225"/>
  <c r="Q20" i="225" s="1"/>
  <c r="M50" i="225" s="1"/>
  <c r="G35" i="225"/>
  <c r="P20" i="225" s="1"/>
  <c r="K50" i="225" s="1"/>
  <c r="F35" i="225"/>
  <c r="E35" i="225"/>
  <c r="D35" i="225"/>
  <c r="C35" i="225"/>
  <c r="L20" i="225" s="1"/>
  <c r="C50" i="225" s="1"/>
  <c r="I34" i="225"/>
  <c r="R19" i="225" s="1"/>
  <c r="O49" i="225" s="1"/>
  <c r="H34" i="225"/>
  <c r="Q19" i="225" s="1"/>
  <c r="M49" i="225" s="1"/>
  <c r="G34" i="225"/>
  <c r="P19" i="225" s="1"/>
  <c r="K49" i="225" s="1"/>
  <c r="F34" i="225"/>
  <c r="O19" i="225" s="1"/>
  <c r="I49" i="225" s="1"/>
  <c r="E34" i="225"/>
  <c r="D34" i="225"/>
  <c r="C34" i="225"/>
  <c r="L19" i="225" s="1"/>
  <c r="C49" i="225" s="1"/>
  <c r="I33" i="225"/>
  <c r="R18" i="225" s="1"/>
  <c r="O48" i="225" s="1"/>
  <c r="H33" i="225"/>
  <c r="Q18" i="225" s="1"/>
  <c r="M48" i="225" s="1"/>
  <c r="G33" i="225"/>
  <c r="P18" i="225" s="1"/>
  <c r="K48" i="225" s="1"/>
  <c r="F33" i="225"/>
  <c r="O18" i="225" s="1"/>
  <c r="I48" i="225" s="1"/>
  <c r="E33" i="225"/>
  <c r="D33" i="225"/>
  <c r="C33" i="225"/>
  <c r="L18" i="225" s="1"/>
  <c r="C48" i="225" s="1"/>
  <c r="I32" i="225"/>
  <c r="R17" i="225" s="1"/>
  <c r="O47" i="225" s="1"/>
  <c r="H32" i="225"/>
  <c r="Q17" i="225" s="1"/>
  <c r="M47" i="225" s="1"/>
  <c r="G32" i="225"/>
  <c r="P17" i="225" s="1"/>
  <c r="K47" i="225" s="1"/>
  <c r="F32" i="225"/>
  <c r="O17" i="225" s="1"/>
  <c r="I47" i="225" s="1"/>
  <c r="E32" i="225"/>
  <c r="D32" i="225"/>
  <c r="C32" i="225"/>
  <c r="L17" i="225" s="1"/>
  <c r="C47" i="225" s="1"/>
  <c r="I31" i="225"/>
  <c r="R16" i="225" s="1"/>
  <c r="O46" i="225" s="1"/>
  <c r="H31" i="225"/>
  <c r="Q16" i="225" s="1"/>
  <c r="M46" i="225" s="1"/>
  <c r="G31" i="225"/>
  <c r="P16" i="225" s="1"/>
  <c r="K46" i="225" s="1"/>
  <c r="F31" i="225"/>
  <c r="O16" i="225" s="1"/>
  <c r="I46" i="225" s="1"/>
  <c r="E31" i="225"/>
  <c r="D31" i="225"/>
  <c r="C31" i="225"/>
  <c r="L16" i="225" s="1"/>
  <c r="C46" i="225" s="1"/>
  <c r="I30" i="225"/>
  <c r="R15" i="225" s="1"/>
  <c r="O45" i="225" s="1"/>
  <c r="H30" i="225"/>
  <c r="Q15" i="225" s="1"/>
  <c r="M45" i="225" s="1"/>
  <c r="G30" i="225"/>
  <c r="P15" i="225" s="1"/>
  <c r="K45" i="225" s="1"/>
  <c r="F30" i="225"/>
  <c r="O15" i="225" s="1"/>
  <c r="I45" i="225" s="1"/>
  <c r="E30" i="225"/>
  <c r="D30" i="225"/>
  <c r="C30" i="225"/>
  <c r="L15" i="225" s="1"/>
  <c r="C45" i="225" s="1"/>
  <c r="I29" i="225"/>
  <c r="R14" i="225" s="1"/>
  <c r="O44" i="225" s="1"/>
  <c r="H29" i="225"/>
  <c r="Q14" i="225" s="1"/>
  <c r="M44" i="225" s="1"/>
  <c r="G29" i="225"/>
  <c r="P14" i="225" s="1"/>
  <c r="K44" i="225" s="1"/>
  <c r="F29" i="225"/>
  <c r="O14" i="225" s="1"/>
  <c r="I44" i="225" s="1"/>
  <c r="E29" i="225"/>
  <c r="D29" i="225"/>
  <c r="C29" i="225"/>
  <c r="L14" i="225" s="1"/>
  <c r="C44" i="225" s="1"/>
  <c r="I28" i="225"/>
  <c r="R13" i="225" s="1"/>
  <c r="O43" i="225" s="1"/>
  <c r="H28" i="225"/>
  <c r="Q13" i="225" s="1"/>
  <c r="M43" i="225" s="1"/>
  <c r="G28" i="225"/>
  <c r="P13" i="225" s="1"/>
  <c r="K43" i="225" s="1"/>
  <c r="F28" i="225"/>
  <c r="O13" i="225" s="1"/>
  <c r="I43" i="225" s="1"/>
  <c r="E28" i="225"/>
  <c r="D28" i="225"/>
  <c r="C28" i="225"/>
  <c r="L13" i="225" s="1"/>
  <c r="C43" i="225" s="1"/>
  <c r="A27" i="225"/>
  <c r="E27" i="225" s="1"/>
  <c r="A26" i="225"/>
  <c r="I26" i="225" s="1"/>
  <c r="R11" i="225" s="1"/>
  <c r="O41" i="225" s="1"/>
  <c r="A25" i="225"/>
  <c r="I25" i="225" s="1"/>
  <c r="R10" i="225" s="1"/>
  <c r="O40" i="225" s="1"/>
  <c r="O20" i="225"/>
  <c r="I50" i="225" s="1"/>
  <c r="I35" i="224"/>
  <c r="R20" i="224" s="1"/>
  <c r="O50" i="224" s="1"/>
  <c r="H35" i="224"/>
  <c r="Q20" i="224" s="1"/>
  <c r="M50" i="224" s="1"/>
  <c r="G35" i="224"/>
  <c r="P20" i="224" s="1"/>
  <c r="K50" i="224" s="1"/>
  <c r="F35" i="224"/>
  <c r="O20" i="224" s="1"/>
  <c r="I50" i="224" s="1"/>
  <c r="E35" i="224"/>
  <c r="D35" i="224"/>
  <c r="C35" i="224"/>
  <c r="L20" i="224" s="1"/>
  <c r="C50" i="224" s="1"/>
  <c r="I34" i="224"/>
  <c r="R19" i="224" s="1"/>
  <c r="O49" i="224" s="1"/>
  <c r="H34" i="224"/>
  <c r="Q19" i="224" s="1"/>
  <c r="M49" i="224" s="1"/>
  <c r="G34" i="224"/>
  <c r="P19" i="224" s="1"/>
  <c r="K49" i="224" s="1"/>
  <c r="F34" i="224"/>
  <c r="O19" i="224" s="1"/>
  <c r="I49" i="224" s="1"/>
  <c r="E34" i="224"/>
  <c r="D34" i="224"/>
  <c r="C34" i="224"/>
  <c r="L19" i="224" s="1"/>
  <c r="C49" i="224" s="1"/>
  <c r="I33" i="224"/>
  <c r="R18" i="224" s="1"/>
  <c r="O48" i="224" s="1"/>
  <c r="H33" i="224"/>
  <c r="Q18" i="224" s="1"/>
  <c r="M48" i="224" s="1"/>
  <c r="G33" i="224"/>
  <c r="P18" i="224" s="1"/>
  <c r="K48" i="224" s="1"/>
  <c r="F33" i="224"/>
  <c r="O18" i="224" s="1"/>
  <c r="I48" i="224" s="1"/>
  <c r="E33" i="224"/>
  <c r="D33" i="224"/>
  <c r="C33" i="224"/>
  <c r="L18" i="224" s="1"/>
  <c r="C48" i="224" s="1"/>
  <c r="I32" i="224"/>
  <c r="R17" i="224" s="1"/>
  <c r="O47" i="224" s="1"/>
  <c r="H32" i="224"/>
  <c r="Q17" i="224" s="1"/>
  <c r="M47" i="224" s="1"/>
  <c r="G32" i="224"/>
  <c r="P17" i="224" s="1"/>
  <c r="K47" i="224" s="1"/>
  <c r="F32" i="224"/>
  <c r="O17" i="224" s="1"/>
  <c r="I47" i="224" s="1"/>
  <c r="E32" i="224"/>
  <c r="D32" i="224"/>
  <c r="C32" i="224"/>
  <c r="L17" i="224" s="1"/>
  <c r="C47" i="224" s="1"/>
  <c r="I31" i="224"/>
  <c r="R16" i="224" s="1"/>
  <c r="O46" i="224" s="1"/>
  <c r="H31" i="224"/>
  <c r="Q16" i="224" s="1"/>
  <c r="M46" i="224" s="1"/>
  <c r="G31" i="224"/>
  <c r="P16" i="224" s="1"/>
  <c r="K46" i="224" s="1"/>
  <c r="F31" i="224"/>
  <c r="O16" i="224" s="1"/>
  <c r="I46" i="224" s="1"/>
  <c r="E31" i="224"/>
  <c r="D31" i="224"/>
  <c r="C31" i="224"/>
  <c r="L16" i="224" s="1"/>
  <c r="C46" i="224" s="1"/>
  <c r="I30" i="224"/>
  <c r="R15" i="224" s="1"/>
  <c r="O45" i="224" s="1"/>
  <c r="H30" i="224"/>
  <c r="Q15" i="224" s="1"/>
  <c r="M45" i="224" s="1"/>
  <c r="G30" i="224"/>
  <c r="P15" i="224" s="1"/>
  <c r="K45" i="224" s="1"/>
  <c r="F30" i="224"/>
  <c r="O15" i="224" s="1"/>
  <c r="I45" i="224" s="1"/>
  <c r="E30" i="224"/>
  <c r="D30" i="224"/>
  <c r="C30" i="224"/>
  <c r="L15" i="224" s="1"/>
  <c r="C45" i="224" s="1"/>
  <c r="I29" i="224"/>
  <c r="R14" i="224" s="1"/>
  <c r="O44" i="224" s="1"/>
  <c r="H29" i="224"/>
  <c r="Q14" i="224" s="1"/>
  <c r="M44" i="224" s="1"/>
  <c r="G29" i="224"/>
  <c r="P14" i="224" s="1"/>
  <c r="K44" i="224" s="1"/>
  <c r="F29" i="224"/>
  <c r="O14" i="224" s="1"/>
  <c r="I44" i="224" s="1"/>
  <c r="E29" i="224"/>
  <c r="D29" i="224"/>
  <c r="C29" i="224"/>
  <c r="L14" i="224" s="1"/>
  <c r="C44" i="224" s="1"/>
  <c r="I28" i="224"/>
  <c r="R13" i="224" s="1"/>
  <c r="O43" i="224" s="1"/>
  <c r="H28" i="224"/>
  <c r="Q13" i="224" s="1"/>
  <c r="M43" i="224" s="1"/>
  <c r="G28" i="224"/>
  <c r="P13" i="224" s="1"/>
  <c r="K43" i="224" s="1"/>
  <c r="F28" i="224"/>
  <c r="O13" i="224" s="1"/>
  <c r="I43" i="224" s="1"/>
  <c r="E28" i="224"/>
  <c r="D28" i="224"/>
  <c r="C28" i="224"/>
  <c r="L13" i="224" s="1"/>
  <c r="C43" i="224" s="1"/>
  <c r="A27" i="224"/>
  <c r="D27" i="224" s="1"/>
  <c r="A26" i="224"/>
  <c r="H26" i="224" s="1"/>
  <c r="Q11" i="224" s="1"/>
  <c r="M41" i="224" s="1"/>
  <c r="A25" i="224"/>
  <c r="C25" i="224" s="1"/>
  <c r="L10" i="224" s="1"/>
  <c r="C40" i="224" s="1"/>
  <c r="I35" i="223"/>
  <c r="R20" i="223" s="1"/>
  <c r="O50" i="223" s="1"/>
  <c r="H35" i="223"/>
  <c r="Q20" i="223" s="1"/>
  <c r="M50" i="223" s="1"/>
  <c r="G35" i="223"/>
  <c r="P20" i="223" s="1"/>
  <c r="K50" i="223" s="1"/>
  <c r="F35" i="223"/>
  <c r="O20" i="223" s="1"/>
  <c r="I50" i="223" s="1"/>
  <c r="E35" i="223"/>
  <c r="D35" i="223"/>
  <c r="C35" i="223"/>
  <c r="L20" i="223" s="1"/>
  <c r="C50" i="223" s="1"/>
  <c r="I34" i="223"/>
  <c r="R19" i="223" s="1"/>
  <c r="O49" i="223" s="1"/>
  <c r="H34" i="223"/>
  <c r="Q19" i="223" s="1"/>
  <c r="M49" i="223" s="1"/>
  <c r="G34" i="223"/>
  <c r="P19" i="223" s="1"/>
  <c r="K49" i="223" s="1"/>
  <c r="F34" i="223"/>
  <c r="O19" i="223" s="1"/>
  <c r="I49" i="223" s="1"/>
  <c r="E34" i="223"/>
  <c r="D34" i="223"/>
  <c r="C34" i="223"/>
  <c r="L19" i="223" s="1"/>
  <c r="C49" i="223" s="1"/>
  <c r="I33" i="223"/>
  <c r="R18" i="223" s="1"/>
  <c r="O48" i="223" s="1"/>
  <c r="H33" i="223"/>
  <c r="Q18" i="223" s="1"/>
  <c r="M48" i="223" s="1"/>
  <c r="G33" i="223"/>
  <c r="P18" i="223" s="1"/>
  <c r="K48" i="223" s="1"/>
  <c r="F33" i="223"/>
  <c r="O18" i="223" s="1"/>
  <c r="I48" i="223" s="1"/>
  <c r="E33" i="223"/>
  <c r="D33" i="223"/>
  <c r="C33" i="223"/>
  <c r="L18" i="223" s="1"/>
  <c r="C48" i="223" s="1"/>
  <c r="I32" i="223"/>
  <c r="R17" i="223" s="1"/>
  <c r="O47" i="223" s="1"/>
  <c r="H32" i="223"/>
  <c r="Q17" i="223" s="1"/>
  <c r="M47" i="223" s="1"/>
  <c r="G32" i="223"/>
  <c r="P17" i="223" s="1"/>
  <c r="K47" i="223" s="1"/>
  <c r="F32" i="223"/>
  <c r="O17" i="223" s="1"/>
  <c r="I47" i="223" s="1"/>
  <c r="E32" i="223"/>
  <c r="D32" i="223"/>
  <c r="C32" i="223"/>
  <c r="L17" i="223" s="1"/>
  <c r="C47" i="223" s="1"/>
  <c r="I31" i="223"/>
  <c r="R16" i="223" s="1"/>
  <c r="O46" i="223" s="1"/>
  <c r="H31" i="223"/>
  <c r="Q16" i="223" s="1"/>
  <c r="M46" i="223" s="1"/>
  <c r="G31" i="223"/>
  <c r="P16" i="223" s="1"/>
  <c r="K46" i="223" s="1"/>
  <c r="F31" i="223"/>
  <c r="O16" i="223" s="1"/>
  <c r="I46" i="223" s="1"/>
  <c r="E31" i="223"/>
  <c r="D31" i="223"/>
  <c r="C31" i="223"/>
  <c r="L16" i="223" s="1"/>
  <c r="C46" i="223" s="1"/>
  <c r="I30" i="223"/>
  <c r="R15" i="223" s="1"/>
  <c r="O45" i="223" s="1"/>
  <c r="H30" i="223"/>
  <c r="Q15" i="223" s="1"/>
  <c r="M45" i="223" s="1"/>
  <c r="G30" i="223"/>
  <c r="P15" i="223" s="1"/>
  <c r="K45" i="223" s="1"/>
  <c r="F30" i="223"/>
  <c r="O15" i="223" s="1"/>
  <c r="I45" i="223" s="1"/>
  <c r="E30" i="223"/>
  <c r="D30" i="223"/>
  <c r="C30" i="223"/>
  <c r="L15" i="223" s="1"/>
  <c r="C45" i="223" s="1"/>
  <c r="I29" i="223"/>
  <c r="R14" i="223" s="1"/>
  <c r="O44" i="223" s="1"/>
  <c r="H29" i="223"/>
  <c r="Q14" i="223" s="1"/>
  <c r="M44" i="223" s="1"/>
  <c r="G29" i="223"/>
  <c r="P14" i="223" s="1"/>
  <c r="K44" i="223" s="1"/>
  <c r="F29" i="223"/>
  <c r="O14" i="223" s="1"/>
  <c r="I44" i="223" s="1"/>
  <c r="E29" i="223"/>
  <c r="D29" i="223"/>
  <c r="C29" i="223"/>
  <c r="L14" i="223" s="1"/>
  <c r="C44" i="223" s="1"/>
  <c r="I28" i="223"/>
  <c r="R13" i="223" s="1"/>
  <c r="O43" i="223" s="1"/>
  <c r="H28" i="223"/>
  <c r="Q13" i="223" s="1"/>
  <c r="M43" i="223" s="1"/>
  <c r="G28" i="223"/>
  <c r="P13" i="223" s="1"/>
  <c r="K43" i="223" s="1"/>
  <c r="F28" i="223"/>
  <c r="O13" i="223" s="1"/>
  <c r="I43" i="223" s="1"/>
  <c r="E28" i="223"/>
  <c r="D28" i="223"/>
  <c r="C28" i="223"/>
  <c r="L13" i="223" s="1"/>
  <c r="C43" i="223" s="1"/>
  <c r="A27" i="223"/>
  <c r="D27" i="223" s="1"/>
  <c r="A26" i="223"/>
  <c r="G26" i="223" s="1"/>
  <c r="P11" i="223" s="1"/>
  <c r="K41" i="223" s="1"/>
  <c r="A25" i="223"/>
  <c r="I35" i="222"/>
  <c r="R20" i="222" s="1"/>
  <c r="O50" i="222" s="1"/>
  <c r="H35" i="222"/>
  <c r="Q20" i="222" s="1"/>
  <c r="M50" i="222" s="1"/>
  <c r="G35" i="222"/>
  <c r="P20" i="222" s="1"/>
  <c r="K50" i="222" s="1"/>
  <c r="F35" i="222"/>
  <c r="O20" i="222" s="1"/>
  <c r="I50" i="222" s="1"/>
  <c r="E35" i="222"/>
  <c r="D35" i="222"/>
  <c r="C35" i="222"/>
  <c r="L20" i="222" s="1"/>
  <c r="C50" i="222" s="1"/>
  <c r="I34" i="222"/>
  <c r="R19" i="222" s="1"/>
  <c r="O49" i="222" s="1"/>
  <c r="H34" i="222"/>
  <c r="Q19" i="222" s="1"/>
  <c r="M49" i="222" s="1"/>
  <c r="G34" i="222"/>
  <c r="P19" i="222" s="1"/>
  <c r="K49" i="222" s="1"/>
  <c r="F34" i="222"/>
  <c r="O19" i="222" s="1"/>
  <c r="I49" i="222" s="1"/>
  <c r="E34" i="222"/>
  <c r="D34" i="222"/>
  <c r="C34" i="222"/>
  <c r="L19" i="222" s="1"/>
  <c r="C49" i="222" s="1"/>
  <c r="I33" i="222"/>
  <c r="R18" i="222" s="1"/>
  <c r="O48" i="222" s="1"/>
  <c r="H33" i="222"/>
  <c r="Q18" i="222" s="1"/>
  <c r="M48" i="222" s="1"/>
  <c r="G33" i="222"/>
  <c r="P18" i="222" s="1"/>
  <c r="K48" i="222" s="1"/>
  <c r="F33" i="222"/>
  <c r="O18" i="222" s="1"/>
  <c r="I48" i="222" s="1"/>
  <c r="E33" i="222"/>
  <c r="D33" i="222"/>
  <c r="C33" i="222"/>
  <c r="L18" i="222" s="1"/>
  <c r="C48" i="222" s="1"/>
  <c r="I32" i="222"/>
  <c r="R17" i="222" s="1"/>
  <c r="O47" i="222" s="1"/>
  <c r="H32" i="222"/>
  <c r="Q17" i="222" s="1"/>
  <c r="M47" i="222" s="1"/>
  <c r="G32" i="222"/>
  <c r="P17" i="222" s="1"/>
  <c r="K47" i="222" s="1"/>
  <c r="F32" i="222"/>
  <c r="O17" i="222" s="1"/>
  <c r="I47" i="222" s="1"/>
  <c r="E32" i="222"/>
  <c r="D32" i="222"/>
  <c r="C32" i="222"/>
  <c r="L17" i="222" s="1"/>
  <c r="C47" i="222" s="1"/>
  <c r="I31" i="222"/>
  <c r="R16" i="222" s="1"/>
  <c r="O46" i="222" s="1"/>
  <c r="H31" i="222"/>
  <c r="Q16" i="222" s="1"/>
  <c r="M46" i="222" s="1"/>
  <c r="G31" i="222"/>
  <c r="P16" i="222" s="1"/>
  <c r="K46" i="222" s="1"/>
  <c r="F31" i="222"/>
  <c r="O16" i="222" s="1"/>
  <c r="I46" i="222" s="1"/>
  <c r="E31" i="222"/>
  <c r="D31" i="222"/>
  <c r="C31" i="222"/>
  <c r="L16" i="222" s="1"/>
  <c r="C46" i="222" s="1"/>
  <c r="I30" i="222"/>
  <c r="R15" i="222" s="1"/>
  <c r="O45" i="222" s="1"/>
  <c r="H30" i="222"/>
  <c r="Q15" i="222" s="1"/>
  <c r="M45" i="222" s="1"/>
  <c r="G30" i="222"/>
  <c r="P15" i="222" s="1"/>
  <c r="K45" i="222" s="1"/>
  <c r="F30" i="222"/>
  <c r="O15" i="222" s="1"/>
  <c r="I45" i="222" s="1"/>
  <c r="E30" i="222"/>
  <c r="D30" i="222"/>
  <c r="C30" i="222"/>
  <c r="L15" i="222" s="1"/>
  <c r="C45" i="222" s="1"/>
  <c r="I29" i="222"/>
  <c r="R14" i="222" s="1"/>
  <c r="O44" i="222" s="1"/>
  <c r="H29" i="222"/>
  <c r="Q14" i="222" s="1"/>
  <c r="M44" i="222" s="1"/>
  <c r="G29" i="222"/>
  <c r="P14" i="222" s="1"/>
  <c r="K44" i="222" s="1"/>
  <c r="F29" i="222"/>
  <c r="O14" i="222" s="1"/>
  <c r="I44" i="222" s="1"/>
  <c r="E29" i="222"/>
  <c r="D29" i="222"/>
  <c r="C29" i="222"/>
  <c r="L14" i="222" s="1"/>
  <c r="C44" i="222" s="1"/>
  <c r="I28" i="222"/>
  <c r="R13" i="222" s="1"/>
  <c r="O43" i="222" s="1"/>
  <c r="H28" i="222"/>
  <c r="Q13" i="222" s="1"/>
  <c r="M43" i="222" s="1"/>
  <c r="G28" i="222"/>
  <c r="P13" i="222" s="1"/>
  <c r="K43" i="222" s="1"/>
  <c r="F28" i="222"/>
  <c r="O13" i="222" s="1"/>
  <c r="I43" i="222" s="1"/>
  <c r="E28" i="222"/>
  <c r="D28" i="222"/>
  <c r="C28" i="222"/>
  <c r="L13" i="222" s="1"/>
  <c r="C43" i="222" s="1"/>
  <c r="A27" i="222"/>
  <c r="C27" i="222" s="1"/>
  <c r="L12" i="222" s="1"/>
  <c r="C42" i="222" s="1"/>
  <c r="A26" i="222"/>
  <c r="A25" i="222"/>
  <c r="F25" i="222" s="1"/>
  <c r="O10" i="222" s="1"/>
  <c r="I40" i="222" s="1"/>
  <c r="I35" i="221"/>
  <c r="R20" i="221" s="1"/>
  <c r="O50" i="221" s="1"/>
  <c r="H35" i="221"/>
  <c r="Q20" i="221" s="1"/>
  <c r="M50" i="221" s="1"/>
  <c r="G35" i="221"/>
  <c r="P20" i="221" s="1"/>
  <c r="K50" i="221" s="1"/>
  <c r="F35" i="221"/>
  <c r="O20" i="221" s="1"/>
  <c r="I50" i="221" s="1"/>
  <c r="E35" i="221"/>
  <c r="D35" i="221"/>
  <c r="C35" i="221"/>
  <c r="L20" i="221" s="1"/>
  <c r="C50" i="221" s="1"/>
  <c r="I34" i="221"/>
  <c r="R19" i="221" s="1"/>
  <c r="O49" i="221" s="1"/>
  <c r="H34" i="221"/>
  <c r="Q19" i="221" s="1"/>
  <c r="M49" i="221" s="1"/>
  <c r="G34" i="221"/>
  <c r="P19" i="221" s="1"/>
  <c r="K49" i="221" s="1"/>
  <c r="F34" i="221"/>
  <c r="O19" i="221" s="1"/>
  <c r="I49" i="221" s="1"/>
  <c r="E34" i="221"/>
  <c r="D34" i="221"/>
  <c r="C34" i="221"/>
  <c r="L19" i="221" s="1"/>
  <c r="C49" i="221" s="1"/>
  <c r="I33" i="221"/>
  <c r="R18" i="221" s="1"/>
  <c r="O48" i="221" s="1"/>
  <c r="H33" i="221"/>
  <c r="Q18" i="221" s="1"/>
  <c r="M48" i="221" s="1"/>
  <c r="G33" i="221"/>
  <c r="P18" i="221" s="1"/>
  <c r="K48" i="221" s="1"/>
  <c r="F33" i="221"/>
  <c r="O18" i="221" s="1"/>
  <c r="I48" i="221" s="1"/>
  <c r="E33" i="221"/>
  <c r="D33" i="221"/>
  <c r="C33" i="221"/>
  <c r="L18" i="221" s="1"/>
  <c r="C48" i="221" s="1"/>
  <c r="I32" i="221"/>
  <c r="R17" i="221" s="1"/>
  <c r="O47" i="221" s="1"/>
  <c r="H32" i="221"/>
  <c r="Q17" i="221" s="1"/>
  <c r="M47" i="221" s="1"/>
  <c r="G32" i="221"/>
  <c r="P17" i="221" s="1"/>
  <c r="K47" i="221" s="1"/>
  <c r="F32" i="221"/>
  <c r="O17" i="221" s="1"/>
  <c r="I47" i="221" s="1"/>
  <c r="E32" i="221"/>
  <c r="D32" i="221"/>
  <c r="C32" i="221"/>
  <c r="L17" i="221" s="1"/>
  <c r="C47" i="221" s="1"/>
  <c r="I31" i="221"/>
  <c r="R16" i="221" s="1"/>
  <c r="O46" i="221" s="1"/>
  <c r="H31" i="221"/>
  <c r="Q16" i="221" s="1"/>
  <c r="M46" i="221" s="1"/>
  <c r="G31" i="221"/>
  <c r="P16" i="221" s="1"/>
  <c r="K46" i="221" s="1"/>
  <c r="F31" i="221"/>
  <c r="O16" i="221" s="1"/>
  <c r="I46" i="221" s="1"/>
  <c r="E31" i="221"/>
  <c r="D31" i="221"/>
  <c r="C31" i="221"/>
  <c r="L16" i="221" s="1"/>
  <c r="C46" i="221" s="1"/>
  <c r="I30" i="221"/>
  <c r="R15" i="221" s="1"/>
  <c r="O45" i="221" s="1"/>
  <c r="H30" i="221"/>
  <c r="Q15" i="221" s="1"/>
  <c r="M45" i="221" s="1"/>
  <c r="G30" i="221"/>
  <c r="P15" i="221" s="1"/>
  <c r="K45" i="221" s="1"/>
  <c r="F30" i="221"/>
  <c r="O15" i="221" s="1"/>
  <c r="I45" i="221" s="1"/>
  <c r="E30" i="221"/>
  <c r="D30" i="221"/>
  <c r="C30" i="221"/>
  <c r="L15" i="221" s="1"/>
  <c r="C45" i="221" s="1"/>
  <c r="I29" i="221"/>
  <c r="R14" i="221" s="1"/>
  <c r="O44" i="221" s="1"/>
  <c r="H29" i="221"/>
  <c r="Q14" i="221" s="1"/>
  <c r="M44" i="221" s="1"/>
  <c r="G29" i="221"/>
  <c r="P14" i="221" s="1"/>
  <c r="K44" i="221" s="1"/>
  <c r="F29" i="221"/>
  <c r="O14" i="221" s="1"/>
  <c r="I44" i="221" s="1"/>
  <c r="E29" i="221"/>
  <c r="D29" i="221"/>
  <c r="C29" i="221"/>
  <c r="L14" i="221" s="1"/>
  <c r="C44" i="221" s="1"/>
  <c r="I28" i="221"/>
  <c r="R13" i="221" s="1"/>
  <c r="O43" i="221" s="1"/>
  <c r="H28" i="221"/>
  <c r="Q13" i="221" s="1"/>
  <c r="M43" i="221" s="1"/>
  <c r="G28" i="221"/>
  <c r="P13" i="221" s="1"/>
  <c r="K43" i="221" s="1"/>
  <c r="F28" i="221"/>
  <c r="O13" i="221" s="1"/>
  <c r="I43" i="221" s="1"/>
  <c r="E28" i="221"/>
  <c r="D28" i="221"/>
  <c r="C28" i="221"/>
  <c r="L13" i="221" s="1"/>
  <c r="C43" i="221" s="1"/>
  <c r="A27" i="221"/>
  <c r="C27" i="221" s="1"/>
  <c r="L12" i="221" s="1"/>
  <c r="C42" i="221" s="1"/>
  <c r="A26" i="221"/>
  <c r="F26" i="221" s="1"/>
  <c r="O11" i="221" s="1"/>
  <c r="I41" i="221" s="1"/>
  <c r="A25" i="221"/>
  <c r="I35" i="220"/>
  <c r="R20" i="220" s="1"/>
  <c r="O50" i="220" s="1"/>
  <c r="H35" i="220"/>
  <c r="Q20" i="220" s="1"/>
  <c r="M50" i="220" s="1"/>
  <c r="G35" i="220"/>
  <c r="P20" i="220" s="1"/>
  <c r="K50" i="220" s="1"/>
  <c r="F35" i="220"/>
  <c r="O20" i="220" s="1"/>
  <c r="I50" i="220" s="1"/>
  <c r="E35" i="220"/>
  <c r="D35" i="220"/>
  <c r="C35" i="220"/>
  <c r="L20" i="220" s="1"/>
  <c r="C50" i="220" s="1"/>
  <c r="I34" i="220"/>
  <c r="R19" i="220" s="1"/>
  <c r="O49" i="220" s="1"/>
  <c r="H34" i="220"/>
  <c r="Q19" i="220" s="1"/>
  <c r="M49" i="220" s="1"/>
  <c r="G34" i="220"/>
  <c r="P19" i="220" s="1"/>
  <c r="K49" i="220" s="1"/>
  <c r="F34" i="220"/>
  <c r="O19" i="220" s="1"/>
  <c r="I49" i="220" s="1"/>
  <c r="E34" i="220"/>
  <c r="D34" i="220"/>
  <c r="C34" i="220"/>
  <c r="L19" i="220" s="1"/>
  <c r="C49" i="220" s="1"/>
  <c r="I33" i="220"/>
  <c r="R18" i="220" s="1"/>
  <c r="O48" i="220" s="1"/>
  <c r="H33" i="220"/>
  <c r="Q18" i="220" s="1"/>
  <c r="M48" i="220" s="1"/>
  <c r="G33" i="220"/>
  <c r="P18" i="220" s="1"/>
  <c r="K48" i="220" s="1"/>
  <c r="F33" i="220"/>
  <c r="O18" i="220" s="1"/>
  <c r="I48" i="220" s="1"/>
  <c r="E33" i="220"/>
  <c r="D33" i="220"/>
  <c r="C33" i="220"/>
  <c r="L18" i="220" s="1"/>
  <c r="C48" i="220" s="1"/>
  <c r="I32" i="220"/>
  <c r="R17" i="220" s="1"/>
  <c r="O47" i="220" s="1"/>
  <c r="H32" i="220"/>
  <c r="Q17" i="220" s="1"/>
  <c r="M47" i="220" s="1"/>
  <c r="G32" i="220"/>
  <c r="P17" i="220" s="1"/>
  <c r="K47" i="220" s="1"/>
  <c r="F32" i="220"/>
  <c r="O17" i="220" s="1"/>
  <c r="I47" i="220" s="1"/>
  <c r="E32" i="220"/>
  <c r="D32" i="220"/>
  <c r="C32" i="220"/>
  <c r="L17" i="220" s="1"/>
  <c r="C47" i="220" s="1"/>
  <c r="I31" i="220"/>
  <c r="R16" i="220" s="1"/>
  <c r="O46" i="220" s="1"/>
  <c r="H31" i="220"/>
  <c r="Q16" i="220" s="1"/>
  <c r="M46" i="220" s="1"/>
  <c r="G31" i="220"/>
  <c r="P16" i="220" s="1"/>
  <c r="K46" i="220" s="1"/>
  <c r="F31" i="220"/>
  <c r="O16" i="220" s="1"/>
  <c r="I46" i="220" s="1"/>
  <c r="E31" i="220"/>
  <c r="D31" i="220"/>
  <c r="C31" i="220"/>
  <c r="L16" i="220" s="1"/>
  <c r="C46" i="220" s="1"/>
  <c r="I30" i="220"/>
  <c r="R15" i="220" s="1"/>
  <c r="O45" i="220" s="1"/>
  <c r="H30" i="220"/>
  <c r="Q15" i="220" s="1"/>
  <c r="M45" i="220" s="1"/>
  <c r="G30" i="220"/>
  <c r="P15" i="220" s="1"/>
  <c r="K45" i="220" s="1"/>
  <c r="F30" i="220"/>
  <c r="O15" i="220" s="1"/>
  <c r="I45" i="220" s="1"/>
  <c r="E30" i="220"/>
  <c r="D30" i="220"/>
  <c r="C30" i="220"/>
  <c r="L15" i="220" s="1"/>
  <c r="C45" i="220" s="1"/>
  <c r="I29" i="220"/>
  <c r="R14" i="220" s="1"/>
  <c r="O44" i="220" s="1"/>
  <c r="H29" i="220"/>
  <c r="Q14" i="220" s="1"/>
  <c r="M44" i="220" s="1"/>
  <c r="G29" i="220"/>
  <c r="P14" i="220" s="1"/>
  <c r="K44" i="220" s="1"/>
  <c r="F29" i="220"/>
  <c r="O14" i="220" s="1"/>
  <c r="I44" i="220" s="1"/>
  <c r="E29" i="220"/>
  <c r="D29" i="220"/>
  <c r="C29" i="220"/>
  <c r="L14" i="220" s="1"/>
  <c r="C44" i="220" s="1"/>
  <c r="I28" i="220"/>
  <c r="R13" i="220" s="1"/>
  <c r="O43" i="220" s="1"/>
  <c r="H28" i="220"/>
  <c r="Q13" i="220" s="1"/>
  <c r="M43" i="220" s="1"/>
  <c r="G28" i="220"/>
  <c r="P13" i="220" s="1"/>
  <c r="K43" i="220" s="1"/>
  <c r="F28" i="220"/>
  <c r="O13" i="220" s="1"/>
  <c r="I43" i="220" s="1"/>
  <c r="E28" i="220"/>
  <c r="D28" i="220"/>
  <c r="C28" i="220"/>
  <c r="L13" i="220" s="1"/>
  <c r="C43" i="220" s="1"/>
  <c r="A27" i="220"/>
  <c r="C27" i="220" s="1"/>
  <c r="L12" i="220" s="1"/>
  <c r="C42" i="220" s="1"/>
  <c r="A26" i="220"/>
  <c r="A25" i="220"/>
  <c r="C25" i="220" s="1"/>
  <c r="L10" i="220" s="1"/>
  <c r="C40" i="220" s="1"/>
  <c r="I35" i="219"/>
  <c r="R20" i="219" s="1"/>
  <c r="O50" i="219" s="1"/>
  <c r="H35" i="219"/>
  <c r="Q20" i="219" s="1"/>
  <c r="M50" i="219" s="1"/>
  <c r="G35" i="219"/>
  <c r="P20" i="219" s="1"/>
  <c r="K50" i="219" s="1"/>
  <c r="F35" i="219"/>
  <c r="O20" i="219" s="1"/>
  <c r="I50" i="219" s="1"/>
  <c r="E35" i="219"/>
  <c r="D35" i="219"/>
  <c r="C35" i="219"/>
  <c r="L20" i="219" s="1"/>
  <c r="C50" i="219" s="1"/>
  <c r="I34" i="219"/>
  <c r="R19" i="219" s="1"/>
  <c r="O49" i="219" s="1"/>
  <c r="H34" i="219"/>
  <c r="Q19" i="219" s="1"/>
  <c r="M49" i="219" s="1"/>
  <c r="G34" i="219"/>
  <c r="P19" i="219" s="1"/>
  <c r="K49" i="219" s="1"/>
  <c r="F34" i="219"/>
  <c r="O19" i="219" s="1"/>
  <c r="I49" i="219" s="1"/>
  <c r="E34" i="219"/>
  <c r="D34" i="219"/>
  <c r="C34" i="219"/>
  <c r="L19" i="219" s="1"/>
  <c r="C49" i="219" s="1"/>
  <c r="I33" i="219"/>
  <c r="R18" i="219" s="1"/>
  <c r="O48" i="219" s="1"/>
  <c r="H33" i="219"/>
  <c r="Q18" i="219" s="1"/>
  <c r="M48" i="219" s="1"/>
  <c r="G33" i="219"/>
  <c r="P18" i="219" s="1"/>
  <c r="K48" i="219" s="1"/>
  <c r="F33" i="219"/>
  <c r="O18" i="219" s="1"/>
  <c r="I48" i="219" s="1"/>
  <c r="E33" i="219"/>
  <c r="D33" i="219"/>
  <c r="C33" i="219"/>
  <c r="L18" i="219" s="1"/>
  <c r="C48" i="219" s="1"/>
  <c r="I32" i="219"/>
  <c r="R17" i="219" s="1"/>
  <c r="O47" i="219" s="1"/>
  <c r="H32" i="219"/>
  <c r="Q17" i="219" s="1"/>
  <c r="M47" i="219" s="1"/>
  <c r="G32" i="219"/>
  <c r="P17" i="219" s="1"/>
  <c r="K47" i="219" s="1"/>
  <c r="F32" i="219"/>
  <c r="O17" i="219" s="1"/>
  <c r="I47" i="219" s="1"/>
  <c r="E32" i="219"/>
  <c r="D32" i="219"/>
  <c r="C32" i="219"/>
  <c r="L17" i="219" s="1"/>
  <c r="C47" i="219" s="1"/>
  <c r="I31" i="219"/>
  <c r="R16" i="219" s="1"/>
  <c r="O46" i="219" s="1"/>
  <c r="H31" i="219"/>
  <c r="Q16" i="219" s="1"/>
  <c r="M46" i="219" s="1"/>
  <c r="G31" i="219"/>
  <c r="P16" i="219" s="1"/>
  <c r="K46" i="219" s="1"/>
  <c r="F31" i="219"/>
  <c r="O16" i="219" s="1"/>
  <c r="I46" i="219" s="1"/>
  <c r="E31" i="219"/>
  <c r="D31" i="219"/>
  <c r="C31" i="219"/>
  <c r="L16" i="219" s="1"/>
  <c r="C46" i="219" s="1"/>
  <c r="I30" i="219"/>
  <c r="R15" i="219" s="1"/>
  <c r="O45" i="219" s="1"/>
  <c r="H30" i="219"/>
  <c r="Q15" i="219" s="1"/>
  <c r="M45" i="219" s="1"/>
  <c r="G30" i="219"/>
  <c r="P15" i="219" s="1"/>
  <c r="K45" i="219" s="1"/>
  <c r="F30" i="219"/>
  <c r="O15" i="219" s="1"/>
  <c r="I45" i="219" s="1"/>
  <c r="E30" i="219"/>
  <c r="D30" i="219"/>
  <c r="C30" i="219"/>
  <c r="L15" i="219" s="1"/>
  <c r="C45" i="219" s="1"/>
  <c r="I29" i="219"/>
  <c r="R14" i="219" s="1"/>
  <c r="O44" i="219" s="1"/>
  <c r="H29" i="219"/>
  <c r="Q14" i="219" s="1"/>
  <c r="M44" i="219" s="1"/>
  <c r="G29" i="219"/>
  <c r="P14" i="219" s="1"/>
  <c r="K44" i="219" s="1"/>
  <c r="F29" i="219"/>
  <c r="O14" i="219" s="1"/>
  <c r="I44" i="219" s="1"/>
  <c r="E29" i="219"/>
  <c r="D29" i="219"/>
  <c r="C29" i="219"/>
  <c r="L14" i="219" s="1"/>
  <c r="C44" i="219" s="1"/>
  <c r="I28" i="219"/>
  <c r="R13" i="219" s="1"/>
  <c r="O43" i="219" s="1"/>
  <c r="H28" i="219"/>
  <c r="Q13" i="219" s="1"/>
  <c r="M43" i="219" s="1"/>
  <c r="G28" i="219"/>
  <c r="P13" i="219" s="1"/>
  <c r="K43" i="219" s="1"/>
  <c r="F28" i="219"/>
  <c r="O13" i="219" s="1"/>
  <c r="I43" i="219" s="1"/>
  <c r="E28" i="219"/>
  <c r="D28" i="219"/>
  <c r="C28" i="219"/>
  <c r="L13" i="219" s="1"/>
  <c r="C43" i="219" s="1"/>
  <c r="A27" i="219"/>
  <c r="C27" i="219" s="1"/>
  <c r="L12" i="219" s="1"/>
  <c r="C42" i="219" s="1"/>
  <c r="A26" i="219"/>
  <c r="C26" i="219" s="1"/>
  <c r="L11" i="219" s="1"/>
  <c r="C41" i="219" s="1"/>
  <c r="A25" i="219"/>
  <c r="C25" i="219" s="1"/>
  <c r="L10" i="219" s="1"/>
  <c r="C40" i="219" s="1"/>
  <c r="I35" i="218"/>
  <c r="R20" i="218" s="1"/>
  <c r="O50" i="218" s="1"/>
  <c r="H35" i="218"/>
  <c r="Q20" i="218" s="1"/>
  <c r="M50" i="218" s="1"/>
  <c r="G35" i="218"/>
  <c r="P20" i="218" s="1"/>
  <c r="K50" i="218" s="1"/>
  <c r="F35" i="218"/>
  <c r="O20" i="218" s="1"/>
  <c r="I50" i="218" s="1"/>
  <c r="E35" i="218"/>
  <c r="D35" i="218"/>
  <c r="C35" i="218"/>
  <c r="L20" i="218" s="1"/>
  <c r="C50" i="218" s="1"/>
  <c r="I34" i="218"/>
  <c r="R19" i="218" s="1"/>
  <c r="O49" i="218" s="1"/>
  <c r="H34" i="218"/>
  <c r="Q19" i="218" s="1"/>
  <c r="M49" i="218" s="1"/>
  <c r="G34" i="218"/>
  <c r="P19" i="218" s="1"/>
  <c r="K49" i="218" s="1"/>
  <c r="F34" i="218"/>
  <c r="O19" i="218" s="1"/>
  <c r="I49" i="218" s="1"/>
  <c r="E34" i="218"/>
  <c r="D34" i="218"/>
  <c r="C34" i="218"/>
  <c r="L19" i="218" s="1"/>
  <c r="C49" i="218" s="1"/>
  <c r="I33" i="218"/>
  <c r="R18" i="218" s="1"/>
  <c r="O48" i="218" s="1"/>
  <c r="H33" i="218"/>
  <c r="Q18" i="218" s="1"/>
  <c r="M48" i="218" s="1"/>
  <c r="G33" i="218"/>
  <c r="P18" i="218" s="1"/>
  <c r="K48" i="218" s="1"/>
  <c r="F33" i="218"/>
  <c r="O18" i="218" s="1"/>
  <c r="I48" i="218" s="1"/>
  <c r="E33" i="218"/>
  <c r="D33" i="218"/>
  <c r="C33" i="218"/>
  <c r="L18" i="218" s="1"/>
  <c r="C48" i="218" s="1"/>
  <c r="I32" i="218"/>
  <c r="R17" i="218" s="1"/>
  <c r="O47" i="218" s="1"/>
  <c r="H32" i="218"/>
  <c r="Q17" i="218" s="1"/>
  <c r="M47" i="218" s="1"/>
  <c r="G32" i="218"/>
  <c r="P17" i="218" s="1"/>
  <c r="K47" i="218" s="1"/>
  <c r="F32" i="218"/>
  <c r="O17" i="218" s="1"/>
  <c r="I47" i="218" s="1"/>
  <c r="E32" i="218"/>
  <c r="D32" i="218"/>
  <c r="C32" i="218"/>
  <c r="L17" i="218" s="1"/>
  <c r="C47" i="218" s="1"/>
  <c r="I31" i="218"/>
  <c r="R16" i="218" s="1"/>
  <c r="O46" i="218" s="1"/>
  <c r="H31" i="218"/>
  <c r="Q16" i="218" s="1"/>
  <c r="M46" i="218" s="1"/>
  <c r="G31" i="218"/>
  <c r="P16" i="218" s="1"/>
  <c r="K46" i="218" s="1"/>
  <c r="F31" i="218"/>
  <c r="O16" i="218" s="1"/>
  <c r="I46" i="218" s="1"/>
  <c r="E31" i="218"/>
  <c r="D31" i="218"/>
  <c r="C31" i="218"/>
  <c r="L16" i="218" s="1"/>
  <c r="C46" i="218" s="1"/>
  <c r="I30" i="218"/>
  <c r="R15" i="218" s="1"/>
  <c r="O45" i="218" s="1"/>
  <c r="H30" i="218"/>
  <c r="Q15" i="218" s="1"/>
  <c r="M45" i="218" s="1"/>
  <c r="G30" i="218"/>
  <c r="P15" i="218" s="1"/>
  <c r="K45" i="218" s="1"/>
  <c r="F30" i="218"/>
  <c r="O15" i="218" s="1"/>
  <c r="I45" i="218" s="1"/>
  <c r="E30" i="218"/>
  <c r="D30" i="218"/>
  <c r="C30" i="218"/>
  <c r="L15" i="218" s="1"/>
  <c r="C45" i="218" s="1"/>
  <c r="I29" i="218"/>
  <c r="R14" i="218" s="1"/>
  <c r="O44" i="218" s="1"/>
  <c r="H29" i="218"/>
  <c r="Q14" i="218" s="1"/>
  <c r="M44" i="218" s="1"/>
  <c r="G29" i="218"/>
  <c r="P14" i="218" s="1"/>
  <c r="K44" i="218" s="1"/>
  <c r="F29" i="218"/>
  <c r="O14" i="218" s="1"/>
  <c r="I44" i="218" s="1"/>
  <c r="E29" i="218"/>
  <c r="D29" i="218"/>
  <c r="C29" i="218"/>
  <c r="L14" i="218" s="1"/>
  <c r="C44" i="218" s="1"/>
  <c r="I28" i="218"/>
  <c r="R13" i="218" s="1"/>
  <c r="O43" i="218" s="1"/>
  <c r="H28" i="218"/>
  <c r="Q13" i="218" s="1"/>
  <c r="M43" i="218" s="1"/>
  <c r="G28" i="218"/>
  <c r="P13" i="218" s="1"/>
  <c r="K43" i="218" s="1"/>
  <c r="F28" i="218"/>
  <c r="O13" i="218" s="1"/>
  <c r="I43" i="218" s="1"/>
  <c r="E28" i="218"/>
  <c r="D28" i="218"/>
  <c r="C28" i="218"/>
  <c r="L13" i="218" s="1"/>
  <c r="C43" i="218" s="1"/>
  <c r="A27" i="218"/>
  <c r="C27" i="218" s="1"/>
  <c r="L12" i="218" s="1"/>
  <c r="C42" i="218" s="1"/>
  <c r="A26" i="218"/>
  <c r="A25" i="218"/>
  <c r="C25" i="218" s="1"/>
  <c r="L10" i="218" s="1"/>
  <c r="C40" i="218" s="1"/>
  <c r="I35" i="217"/>
  <c r="R20" i="217" s="1"/>
  <c r="O50" i="217" s="1"/>
  <c r="H35" i="217"/>
  <c r="Q20" i="217" s="1"/>
  <c r="M50" i="217" s="1"/>
  <c r="G35" i="217"/>
  <c r="P20" i="217" s="1"/>
  <c r="K50" i="217" s="1"/>
  <c r="F35" i="217"/>
  <c r="O20" i="217" s="1"/>
  <c r="I50" i="217" s="1"/>
  <c r="E35" i="217"/>
  <c r="D35" i="217"/>
  <c r="C35" i="217"/>
  <c r="L20" i="217" s="1"/>
  <c r="C50" i="217" s="1"/>
  <c r="I34" i="217"/>
  <c r="R19" i="217" s="1"/>
  <c r="O49" i="217" s="1"/>
  <c r="H34" i="217"/>
  <c r="Q19" i="217" s="1"/>
  <c r="M49" i="217" s="1"/>
  <c r="G34" i="217"/>
  <c r="P19" i="217" s="1"/>
  <c r="K49" i="217" s="1"/>
  <c r="F34" i="217"/>
  <c r="O19" i="217" s="1"/>
  <c r="I49" i="217" s="1"/>
  <c r="E34" i="217"/>
  <c r="D34" i="217"/>
  <c r="C34" i="217"/>
  <c r="L19" i="217" s="1"/>
  <c r="C49" i="217" s="1"/>
  <c r="I33" i="217"/>
  <c r="R18" i="217" s="1"/>
  <c r="O48" i="217" s="1"/>
  <c r="H33" i="217"/>
  <c r="Q18" i="217" s="1"/>
  <c r="M48" i="217" s="1"/>
  <c r="G33" i="217"/>
  <c r="P18" i="217" s="1"/>
  <c r="K48" i="217" s="1"/>
  <c r="F33" i="217"/>
  <c r="O18" i="217" s="1"/>
  <c r="I48" i="217" s="1"/>
  <c r="E33" i="217"/>
  <c r="D33" i="217"/>
  <c r="C33" i="217"/>
  <c r="L18" i="217" s="1"/>
  <c r="C48" i="217" s="1"/>
  <c r="I32" i="217"/>
  <c r="R17" i="217" s="1"/>
  <c r="O47" i="217" s="1"/>
  <c r="H32" i="217"/>
  <c r="Q17" i="217" s="1"/>
  <c r="M47" i="217" s="1"/>
  <c r="G32" i="217"/>
  <c r="P17" i="217" s="1"/>
  <c r="K47" i="217" s="1"/>
  <c r="F32" i="217"/>
  <c r="O17" i="217" s="1"/>
  <c r="I47" i="217" s="1"/>
  <c r="E32" i="217"/>
  <c r="D32" i="217"/>
  <c r="C32" i="217"/>
  <c r="L17" i="217" s="1"/>
  <c r="C47" i="217" s="1"/>
  <c r="I31" i="217"/>
  <c r="R16" i="217" s="1"/>
  <c r="O46" i="217" s="1"/>
  <c r="H31" i="217"/>
  <c r="Q16" i="217" s="1"/>
  <c r="M46" i="217" s="1"/>
  <c r="G31" i="217"/>
  <c r="P16" i="217" s="1"/>
  <c r="K46" i="217" s="1"/>
  <c r="F31" i="217"/>
  <c r="O16" i="217" s="1"/>
  <c r="I46" i="217" s="1"/>
  <c r="E31" i="217"/>
  <c r="D31" i="217"/>
  <c r="C31" i="217"/>
  <c r="L16" i="217" s="1"/>
  <c r="C46" i="217" s="1"/>
  <c r="I30" i="217"/>
  <c r="R15" i="217" s="1"/>
  <c r="O45" i="217" s="1"/>
  <c r="H30" i="217"/>
  <c r="Q15" i="217" s="1"/>
  <c r="M45" i="217" s="1"/>
  <c r="G30" i="217"/>
  <c r="P15" i="217" s="1"/>
  <c r="K45" i="217" s="1"/>
  <c r="F30" i="217"/>
  <c r="O15" i="217" s="1"/>
  <c r="I45" i="217" s="1"/>
  <c r="E30" i="217"/>
  <c r="D30" i="217"/>
  <c r="C30" i="217"/>
  <c r="L15" i="217" s="1"/>
  <c r="C45" i="217" s="1"/>
  <c r="I29" i="217"/>
  <c r="R14" i="217" s="1"/>
  <c r="O44" i="217" s="1"/>
  <c r="H29" i="217"/>
  <c r="Q14" i="217" s="1"/>
  <c r="M44" i="217" s="1"/>
  <c r="G29" i="217"/>
  <c r="P14" i="217" s="1"/>
  <c r="K44" i="217" s="1"/>
  <c r="F29" i="217"/>
  <c r="O14" i="217" s="1"/>
  <c r="I44" i="217" s="1"/>
  <c r="E29" i="217"/>
  <c r="D29" i="217"/>
  <c r="C29" i="217"/>
  <c r="L14" i="217" s="1"/>
  <c r="C44" i="217" s="1"/>
  <c r="I28" i="217"/>
  <c r="R13" i="217" s="1"/>
  <c r="O43" i="217" s="1"/>
  <c r="H28" i="217"/>
  <c r="Q13" i="217" s="1"/>
  <c r="M43" i="217" s="1"/>
  <c r="G28" i="217"/>
  <c r="P13" i="217" s="1"/>
  <c r="K43" i="217" s="1"/>
  <c r="F28" i="217"/>
  <c r="O13" i="217" s="1"/>
  <c r="I43" i="217" s="1"/>
  <c r="E28" i="217"/>
  <c r="D28" i="217"/>
  <c r="C28" i="217"/>
  <c r="L13" i="217" s="1"/>
  <c r="C43" i="217" s="1"/>
  <c r="A27" i="217"/>
  <c r="C27" i="217" s="1"/>
  <c r="L12" i="217" s="1"/>
  <c r="C42" i="217" s="1"/>
  <c r="A26" i="217"/>
  <c r="A25" i="217"/>
  <c r="D25" i="217" s="1"/>
  <c r="I35" i="216"/>
  <c r="R20" i="216" s="1"/>
  <c r="O50" i="216" s="1"/>
  <c r="H35" i="216"/>
  <c r="Q20" i="216" s="1"/>
  <c r="M50" i="216" s="1"/>
  <c r="G35" i="216"/>
  <c r="P20" i="216" s="1"/>
  <c r="K50" i="216" s="1"/>
  <c r="F35" i="216"/>
  <c r="O20" i="216" s="1"/>
  <c r="I50" i="216" s="1"/>
  <c r="E35" i="216"/>
  <c r="D35" i="216"/>
  <c r="C35" i="216"/>
  <c r="L20" i="216" s="1"/>
  <c r="C50" i="216" s="1"/>
  <c r="I34" i="216"/>
  <c r="R19" i="216" s="1"/>
  <c r="O49" i="216" s="1"/>
  <c r="H34" i="216"/>
  <c r="Q19" i="216" s="1"/>
  <c r="M49" i="216" s="1"/>
  <c r="G34" i="216"/>
  <c r="P19" i="216" s="1"/>
  <c r="K49" i="216" s="1"/>
  <c r="F34" i="216"/>
  <c r="O19" i="216" s="1"/>
  <c r="I49" i="216" s="1"/>
  <c r="E34" i="216"/>
  <c r="D34" i="216"/>
  <c r="C34" i="216"/>
  <c r="L19" i="216" s="1"/>
  <c r="C49" i="216" s="1"/>
  <c r="I33" i="216"/>
  <c r="R18" i="216" s="1"/>
  <c r="O48" i="216" s="1"/>
  <c r="H33" i="216"/>
  <c r="Q18" i="216" s="1"/>
  <c r="M48" i="216" s="1"/>
  <c r="G33" i="216"/>
  <c r="P18" i="216" s="1"/>
  <c r="K48" i="216" s="1"/>
  <c r="F33" i="216"/>
  <c r="O18" i="216" s="1"/>
  <c r="I48" i="216" s="1"/>
  <c r="E33" i="216"/>
  <c r="D33" i="216"/>
  <c r="C33" i="216"/>
  <c r="L18" i="216" s="1"/>
  <c r="C48" i="216" s="1"/>
  <c r="I32" i="216"/>
  <c r="R17" i="216" s="1"/>
  <c r="O47" i="216" s="1"/>
  <c r="H32" i="216"/>
  <c r="Q17" i="216" s="1"/>
  <c r="M47" i="216" s="1"/>
  <c r="G32" i="216"/>
  <c r="P17" i="216" s="1"/>
  <c r="K47" i="216" s="1"/>
  <c r="F32" i="216"/>
  <c r="O17" i="216" s="1"/>
  <c r="I47" i="216" s="1"/>
  <c r="E32" i="216"/>
  <c r="D32" i="216"/>
  <c r="C32" i="216"/>
  <c r="L17" i="216" s="1"/>
  <c r="C47" i="216" s="1"/>
  <c r="I31" i="216"/>
  <c r="R16" i="216" s="1"/>
  <c r="O46" i="216" s="1"/>
  <c r="H31" i="216"/>
  <c r="Q16" i="216" s="1"/>
  <c r="M46" i="216" s="1"/>
  <c r="G31" i="216"/>
  <c r="P16" i="216" s="1"/>
  <c r="K46" i="216" s="1"/>
  <c r="F31" i="216"/>
  <c r="O16" i="216" s="1"/>
  <c r="I46" i="216" s="1"/>
  <c r="E31" i="216"/>
  <c r="D31" i="216"/>
  <c r="C31" i="216"/>
  <c r="L16" i="216" s="1"/>
  <c r="C46" i="216" s="1"/>
  <c r="I30" i="216"/>
  <c r="R15" i="216" s="1"/>
  <c r="O45" i="216" s="1"/>
  <c r="H30" i="216"/>
  <c r="Q15" i="216" s="1"/>
  <c r="M45" i="216" s="1"/>
  <c r="G30" i="216"/>
  <c r="P15" i="216" s="1"/>
  <c r="K45" i="216" s="1"/>
  <c r="F30" i="216"/>
  <c r="O15" i="216" s="1"/>
  <c r="I45" i="216" s="1"/>
  <c r="E30" i="216"/>
  <c r="D30" i="216"/>
  <c r="C30" i="216"/>
  <c r="L15" i="216" s="1"/>
  <c r="C45" i="216" s="1"/>
  <c r="I29" i="216"/>
  <c r="R14" i="216" s="1"/>
  <c r="O44" i="216" s="1"/>
  <c r="H29" i="216"/>
  <c r="Q14" i="216" s="1"/>
  <c r="M44" i="216" s="1"/>
  <c r="G29" i="216"/>
  <c r="P14" i="216" s="1"/>
  <c r="K44" i="216" s="1"/>
  <c r="F29" i="216"/>
  <c r="O14" i="216" s="1"/>
  <c r="I44" i="216" s="1"/>
  <c r="E29" i="216"/>
  <c r="D29" i="216"/>
  <c r="C29" i="216"/>
  <c r="L14" i="216" s="1"/>
  <c r="C44" i="216" s="1"/>
  <c r="I28" i="216"/>
  <c r="R13" i="216" s="1"/>
  <c r="O43" i="216" s="1"/>
  <c r="H28" i="216"/>
  <c r="Q13" i="216" s="1"/>
  <c r="M43" i="216" s="1"/>
  <c r="G28" i="216"/>
  <c r="P13" i="216" s="1"/>
  <c r="K43" i="216" s="1"/>
  <c r="F28" i="216"/>
  <c r="O13" i="216" s="1"/>
  <c r="I43" i="216" s="1"/>
  <c r="E28" i="216"/>
  <c r="D28" i="216"/>
  <c r="C28" i="216"/>
  <c r="L13" i="216" s="1"/>
  <c r="C43" i="216" s="1"/>
  <c r="A27" i="216"/>
  <c r="C27" i="216" s="1"/>
  <c r="L12" i="216" s="1"/>
  <c r="C42" i="216" s="1"/>
  <c r="A26" i="216"/>
  <c r="G26" i="216" s="1"/>
  <c r="P11" i="216" s="1"/>
  <c r="K41" i="216" s="1"/>
  <c r="A25" i="216"/>
  <c r="I35" i="215"/>
  <c r="R20" i="215" s="1"/>
  <c r="O50" i="215" s="1"/>
  <c r="H35" i="215"/>
  <c r="Q20" i="215" s="1"/>
  <c r="M50" i="215" s="1"/>
  <c r="G35" i="215"/>
  <c r="P20" i="215" s="1"/>
  <c r="K50" i="215" s="1"/>
  <c r="F35" i="215"/>
  <c r="O20" i="215" s="1"/>
  <c r="I50" i="215" s="1"/>
  <c r="E35" i="215"/>
  <c r="D35" i="215"/>
  <c r="C35" i="215"/>
  <c r="L20" i="215" s="1"/>
  <c r="C50" i="215" s="1"/>
  <c r="I34" i="215"/>
  <c r="R19" i="215" s="1"/>
  <c r="O49" i="215" s="1"/>
  <c r="H34" i="215"/>
  <c r="Q19" i="215" s="1"/>
  <c r="M49" i="215" s="1"/>
  <c r="G34" i="215"/>
  <c r="P19" i="215" s="1"/>
  <c r="K49" i="215" s="1"/>
  <c r="F34" i="215"/>
  <c r="O19" i="215" s="1"/>
  <c r="I49" i="215" s="1"/>
  <c r="E34" i="215"/>
  <c r="D34" i="215"/>
  <c r="C34" i="215"/>
  <c r="L19" i="215" s="1"/>
  <c r="C49" i="215" s="1"/>
  <c r="I33" i="215"/>
  <c r="R18" i="215" s="1"/>
  <c r="O48" i="215" s="1"/>
  <c r="H33" i="215"/>
  <c r="Q18" i="215" s="1"/>
  <c r="M48" i="215" s="1"/>
  <c r="G33" i="215"/>
  <c r="P18" i="215" s="1"/>
  <c r="K48" i="215" s="1"/>
  <c r="F33" i="215"/>
  <c r="O18" i="215" s="1"/>
  <c r="I48" i="215" s="1"/>
  <c r="E33" i="215"/>
  <c r="D33" i="215"/>
  <c r="C33" i="215"/>
  <c r="L18" i="215" s="1"/>
  <c r="C48" i="215" s="1"/>
  <c r="I32" i="215"/>
  <c r="R17" i="215" s="1"/>
  <c r="O47" i="215" s="1"/>
  <c r="H32" i="215"/>
  <c r="Q17" i="215" s="1"/>
  <c r="M47" i="215" s="1"/>
  <c r="G32" i="215"/>
  <c r="P17" i="215" s="1"/>
  <c r="K47" i="215" s="1"/>
  <c r="F32" i="215"/>
  <c r="O17" i="215" s="1"/>
  <c r="I47" i="215" s="1"/>
  <c r="E32" i="215"/>
  <c r="D32" i="215"/>
  <c r="C32" i="215"/>
  <c r="L17" i="215" s="1"/>
  <c r="C47" i="215" s="1"/>
  <c r="I31" i="215"/>
  <c r="R16" i="215" s="1"/>
  <c r="O46" i="215" s="1"/>
  <c r="H31" i="215"/>
  <c r="Q16" i="215" s="1"/>
  <c r="M46" i="215" s="1"/>
  <c r="G31" i="215"/>
  <c r="P16" i="215" s="1"/>
  <c r="K46" i="215" s="1"/>
  <c r="F31" i="215"/>
  <c r="O16" i="215" s="1"/>
  <c r="I46" i="215" s="1"/>
  <c r="E31" i="215"/>
  <c r="D31" i="215"/>
  <c r="C31" i="215"/>
  <c r="L16" i="215" s="1"/>
  <c r="C46" i="215" s="1"/>
  <c r="I30" i="215"/>
  <c r="R15" i="215" s="1"/>
  <c r="O45" i="215" s="1"/>
  <c r="H30" i="215"/>
  <c r="Q15" i="215" s="1"/>
  <c r="M45" i="215" s="1"/>
  <c r="G30" i="215"/>
  <c r="P15" i="215" s="1"/>
  <c r="K45" i="215" s="1"/>
  <c r="F30" i="215"/>
  <c r="O15" i="215" s="1"/>
  <c r="I45" i="215" s="1"/>
  <c r="E30" i="215"/>
  <c r="D30" i="215"/>
  <c r="C30" i="215"/>
  <c r="L15" i="215" s="1"/>
  <c r="C45" i="215" s="1"/>
  <c r="I29" i="215"/>
  <c r="R14" i="215" s="1"/>
  <c r="O44" i="215" s="1"/>
  <c r="H29" i="215"/>
  <c r="Q14" i="215" s="1"/>
  <c r="M44" i="215" s="1"/>
  <c r="G29" i="215"/>
  <c r="P14" i="215" s="1"/>
  <c r="K44" i="215" s="1"/>
  <c r="F29" i="215"/>
  <c r="O14" i="215" s="1"/>
  <c r="I44" i="215" s="1"/>
  <c r="E29" i="215"/>
  <c r="D29" i="215"/>
  <c r="C29" i="215"/>
  <c r="L14" i="215" s="1"/>
  <c r="C44" i="215" s="1"/>
  <c r="I28" i="215"/>
  <c r="R13" i="215" s="1"/>
  <c r="O43" i="215" s="1"/>
  <c r="H28" i="215"/>
  <c r="Q13" i="215" s="1"/>
  <c r="M43" i="215" s="1"/>
  <c r="G28" i="215"/>
  <c r="P13" i="215" s="1"/>
  <c r="K43" i="215" s="1"/>
  <c r="F28" i="215"/>
  <c r="O13" i="215" s="1"/>
  <c r="I43" i="215" s="1"/>
  <c r="E28" i="215"/>
  <c r="D28" i="215"/>
  <c r="C28" i="215"/>
  <c r="L13" i="215" s="1"/>
  <c r="C43" i="215" s="1"/>
  <c r="A27" i="215"/>
  <c r="C27" i="215" s="1"/>
  <c r="L12" i="215" s="1"/>
  <c r="C42" i="215" s="1"/>
  <c r="A26" i="215"/>
  <c r="A25" i="215"/>
  <c r="F25" i="215" s="1"/>
  <c r="O10" i="215" s="1"/>
  <c r="I40" i="215" s="1"/>
  <c r="I35" i="214"/>
  <c r="R20" i="214" s="1"/>
  <c r="O50" i="214" s="1"/>
  <c r="H35" i="214"/>
  <c r="Q20" i="214" s="1"/>
  <c r="M50" i="214" s="1"/>
  <c r="G35" i="214"/>
  <c r="P20" i="214" s="1"/>
  <c r="K50" i="214" s="1"/>
  <c r="F35" i="214"/>
  <c r="O20" i="214" s="1"/>
  <c r="I50" i="214" s="1"/>
  <c r="E35" i="214"/>
  <c r="D35" i="214"/>
  <c r="C35" i="214"/>
  <c r="L20" i="214" s="1"/>
  <c r="C50" i="214" s="1"/>
  <c r="I34" i="214"/>
  <c r="R19" i="214" s="1"/>
  <c r="O49" i="214" s="1"/>
  <c r="H34" i="214"/>
  <c r="Q19" i="214" s="1"/>
  <c r="M49" i="214" s="1"/>
  <c r="G34" i="214"/>
  <c r="P19" i="214" s="1"/>
  <c r="K49" i="214" s="1"/>
  <c r="F34" i="214"/>
  <c r="O19" i="214" s="1"/>
  <c r="I49" i="214" s="1"/>
  <c r="E34" i="214"/>
  <c r="D34" i="214"/>
  <c r="C34" i="214"/>
  <c r="L19" i="214" s="1"/>
  <c r="C49" i="214" s="1"/>
  <c r="I33" i="214"/>
  <c r="R18" i="214" s="1"/>
  <c r="O48" i="214" s="1"/>
  <c r="H33" i="214"/>
  <c r="Q18" i="214" s="1"/>
  <c r="M48" i="214" s="1"/>
  <c r="G33" i="214"/>
  <c r="P18" i="214" s="1"/>
  <c r="K48" i="214" s="1"/>
  <c r="F33" i="214"/>
  <c r="O18" i="214" s="1"/>
  <c r="I48" i="214" s="1"/>
  <c r="E33" i="214"/>
  <c r="D33" i="214"/>
  <c r="C33" i="214"/>
  <c r="L18" i="214" s="1"/>
  <c r="C48" i="214" s="1"/>
  <c r="I32" i="214"/>
  <c r="R17" i="214" s="1"/>
  <c r="O47" i="214" s="1"/>
  <c r="H32" i="214"/>
  <c r="Q17" i="214" s="1"/>
  <c r="M47" i="214" s="1"/>
  <c r="G32" i="214"/>
  <c r="P17" i="214" s="1"/>
  <c r="K47" i="214" s="1"/>
  <c r="F32" i="214"/>
  <c r="O17" i="214" s="1"/>
  <c r="I47" i="214" s="1"/>
  <c r="E32" i="214"/>
  <c r="D32" i="214"/>
  <c r="C32" i="214"/>
  <c r="L17" i="214" s="1"/>
  <c r="C47" i="214" s="1"/>
  <c r="I31" i="214"/>
  <c r="R16" i="214" s="1"/>
  <c r="O46" i="214" s="1"/>
  <c r="H31" i="214"/>
  <c r="Q16" i="214" s="1"/>
  <c r="M46" i="214" s="1"/>
  <c r="G31" i="214"/>
  <c r="P16" i="214" s="1"/>
  <c r="K46" i="214" s="1"/>
  <c r="F31" i="214"/>
  <c r="O16" i="214" s="1"/>
  <c r="I46" i="214" s="1"/>
  <c r="E31" i="214"/>
  <c r="D31" i="214"/>
  <c r="C31" i="214"/>
  <c r="L16" i="214" s="1"/>
  <c r="C46" i="214" s="1"/>
  <c r="I30" i="214"/>
  <c r="R15" i="214" s="1"/>
  <c r="O45" i="214" s="1"/>
  <c r="H30" i="214"/>
  <c r="Q15" i="214" s="1"/>
  <c r="M45" i="214" s="1"/>
  <c r="G30" i="214"/>
  <c r="P15" i="214" s="1"/>
  <c r="K45" i="214" s="1"/>
  <c r="F30" i="214"/>
  <c r="O15" i="214" s="1"/>
  <c r="I45" i="214" s="1"/>
  <c r="E30" i="214"/>
  <c r="D30" i="214"/>
  <c r="C30" i="214"/>
  <c r="L15" i="214" s="1"/>
  <c r="C45" i="214" s="1"/>
  <c r="I29" i="214"/>
  <c r="R14" i="214" s="1"/>
  <c r="O44" i="214" s="1"/>
  <c r="H29" i="214"/>
  <c r="Q14" i="214" s="1"/>
  <c r="M44" i="214" s="1"/>
  <c r="G29" i="214"/>
  <c r="P14" i="214" s="1"/>
  <c r="K44" i="214" s="1"/>
  <c r="F29" i="214"/>
  <c r="O14" i="214" s="1"/>
  <c r="I44" i="214" s="1"/>
  <c r="E29" i="214"/>
  <c r="D29" i="214"/>
  <c r="C29" i="214"/>
  <c r="L14" i="214" s="1"/>
  <c r="C44" i="214" s="1"/>
  <c r="I28" i="214"/>
  <c r="R13" i="214" s="1"/>
  <c r="O43" i="214" s="1"/>
  <c r="H28" i="214"/>
  <c r="Q13" i="214" s="1"/>
  <c r="M43" i="214" s="1"/>
  <c r="G28" i="214"/>
  <c r="P13" i="214" s="1"/>
  <c r="K43" i="214" s="1"/>
  <c r="F28" i="214"/>
  <c r="O13" i="214" s="1"/>
  <c r="I43" i="214" s="1"/>
  <c r="E28" i="214"/>
  <c r="D28" i="214"/>
  <c r="C28" i="214"/>
  <c r="L13" i="214" s="1"/>
  <c r="C43" i="214" s="1"/>
  <c r="A27" i="214"/>
  <c r="A26" i="214"/>
  <c r="E26" i="214" s="1"/>
  <c r="A25" i="214"/>
  <c r="E25" i="214" s="1"/>
  <c r="I35" i="213"/>
  <c r="R20" i="213" s="1"/>
  <c r="O50" i="213" s="1"/>
  <c r="H35" i="213"/>
  <c r="Q20" i="213" s="1"/>
  <c r="M50" i="213" s="1"/>
  <c r="G35" i="213"/>
  <c r="P20" i="213" s="1"/>
  <c r="K50" i="213" s="1"/>
  <c r="F35" i="213"/>
  <c r="O20" i="213" s="1"/>
  <c r="I50" i="213" s="1"/>
  <c r="E35" i="213"/>
  <c r="D35" i="213"/>
  <c r="C35" i="213"/>
  <c r="L20" i="213" s="1"/>
  <c r="C50" i="213" s="1"/>
  <c r="I34" i="213"/>
  <c r="R19" i="213" s="1"/>
  <c r="O49" i="213" s="1"/>
  <c r="H34" i="213"/>
  <c r="Q19" i="213" s="1"/>
  <c r="M49" i="213" s="1"/>
  <c r="G34" i="213"/>
  <c r="P19" i="213" s="1"/>
  <c r="K49" i="213" s="1"/>
  <c r="F34" i="213"/>
  <c r="O19" i="213" s="1"/>
  <c r="I49" i="213" s="1"/>
  <c r="E34" i="213"/>
  <c r="D34" i="213"/>
  <c r="C34" i="213"/>
  <c r="L19" i="213" s="1"/>
  <c r="C49" i="213" s="1"/>
  <c r="I33" i="213"/>
  <c r="R18" i="213" s="1"/>
  <c r="O48" i="213" s="1"/>
  <c r="H33" i="213"/>
  <c r="Q18" i="213" s="1"/>
  <c r="M48" i="213" s="1"/>
  <c r="G33" i="213"/>
  <c r="P18" i="213" s="1"/>
  <c r="K48" i="213" s="1"/>
  <c r="F33" i="213"/>
  <c r="O18" i="213" s="1"/>
  <c r="I48" i="213" s="1"/>
  <c r="E33" i="213"/>
  <c r="D33" i="213"/>
  <c r="C33" i="213"/>
  <c r="L18" i="213" s="1"/>
  <c r="C48" i="213" s="1"/>
  <c r="I32" i="213"/>
  <c r="R17" i="213" s="1"/>
  <c r="O47" i="213" s="1"/>
  <c r="H32" i="213"/>
  <c r="Q17" i="213" s="1"/>
  <c r="M47" i="213" s="1"/>
  <c r="G32" i="213"/>
  <c r="P17" i="213" s="1"/>
  <c r="K47" i="213" s="1"/>
  <c r="F32" i="213"/>
  <c r="O17" i="213" s="1"/>
  <c r="I47" i="213" s="1"/>
  <c r="E32" i="213"/>
  <c r="D32" i="213"/>
  <c r="C32" i="213"/>
  <c r="L17" i="213" s="1"/>
  <c r="C47" i="213" s="1"/>
  <c r="I31" i="213"/>
  <c r="R16" i="213" s="1"/>
  <c r="O46" i="213" s="1"/>
  <c r="H31" i="213"/>
  <c r="Q16" i="213" s="1"/>
  <c r="M46" i="213" s="1"/>
  <c r="G31" i="213"/>
  <c r="P16" i="213" s="1"/>
  <c r="K46" i="213" s="1"/>
  <c r="F31" i="213"/>
  <c r="O16" i="213" s="1"/>
  <c r="I46" i="213" s="1"/>
  <c r="E31" i="213"/>
  <c r="D31" i="213"/>
  <c r="C31" i="213"/>
  <c r="L16" i="213" s="1"/>
  <c r="C46" i="213" s="1"/>
  <c r="I30" i="213"/>
  <c r="R15" i="213" s="1"/>
  <c r="O45" i="213" s="1"/>
  <c r="H30" i="213"/>
  <c r="Q15" i="213" s="1"/>
  <c r="M45" i="213" s="1"/>
  <c r="G30" i="213"/>
  <c r="P15" i="213" s="1"/>
  <c r="K45" i="213" s="1"/>
  <c r="F30" i="213"/>
  <c r="O15" i="213" s="1"/>
  <c r="I45" i="213" s="1"/>
  <c r="E30" i="213"/>
  <c r="D30" i="213"/>
  <c r="C30" i="213"/>
  <c r="L15" i="213" s="1"/>
  <c r="C45" i="213" s="1"/>
  <c r="I29" i="213"/>
  <c r="R14" i="213" s="1"/>
  <c r="O44" i="213" s="1"/>
  <c r="H29" i="213"/>
  <c r="Q14" i="213" s="1"/>
  <c r="M44" i="213" s="1"/>
  <c r="G29" i="213"/>
  <c r="P14" i="213" s="1"/>
  <c r="K44" i="213" s="1"/>
  <c r="F29" i="213"/>
  <c r="O14" i="213" s="1"/>
  <c r="I44" i="213" s="1"/>
  <c r="E29" i="213"/>
  <c r="D29" i="213"/>
  <c r="C29" i="213"/>
  <c r="L14" i="213" s="1"/>
  <c r="C44" i="213" s="1"/>
  <c r="I28" i="213"/>
  <c r="R13" i="213" s="1"/>
  <c r="O43" i="213" s="1"/>
  <c r="H28" i="213"/>
  <c r="Q13" i="213" s="1"/>
  <c r="M43" i="213" s="1"/>
  <c r="G28" i="213"/>
  <c r="P13" i="213" s="1"/>
  <c r="K43" i="213" s="1"/>
  <c r="F28" i="213"/>
  <c r="O13" i="213" s="1"/>
  <c r="I43" i="213" s="1"/>
  <c r="E28" i="213"/>
  <c r="D28" i="213"/>
  <c r="C28" i="213"/>
  <c r="L13" i="213" s="1"/>
  <c r="C43" i="213" s="1"/>
  <c r="A27" i="213"/>
  <c r="C27" i="213" s="1"/>
  <c r="L12" i="213" s="1"/>
  <c r="C42" i="213" s="1"/>
  <c r="A26" i="213"/>
  <c r="E26" i="213" s="1"/>
  <c r="A25" i="213"/>
  <c r="C25" i="213" s="1"/>
  <c r="L10" i="213" s="1"/>
  <c r="C40" i="213" s="1"/>
  <c r="I35" i="212"/>
  <c r="R20" i="212" s="1"/>
  <c r="O50" i="212" s="1"/>
  <c r="H35" i="212"/>
  <c r="Q20" i="212" s="1"/>
  <c r="M50" i="212" s="1"/>
  <c r="G35" i="212"/>
  <c r="P20" i="212" s="1"/>
  <c r="K50" i="212" s="1"/>
  <c r="F35" i="212"/>
  <c r="O20" i="212" s="1"/>
  <c r="I50" i="212" s="1"/>
  <c r="E35" i="212"/>
  <c r="D35" i="212"/>
  <c r="C35" i="212"/>
  <c r="L20" i="212" s="1"/>
  <c r="C50" i="212" s="1"/>
  <c r="I34" i="212"/>
  <c r="R19" i="212" s="1"/>
  <c r="O49" i="212" s="1"/>
  <c r="H34" i="212"/>
  <c r="Q19" i="212" s="1"/>
  <c r="M49" i="212" s="1"/>
  <c r="G34" i="212"/>
  <c r="P19" i="212" s="1"/>
  <c r="K49" i="212" s="1"/>
  <c r="F34" i="212"/>
  <c r="O19" i="212" s="1"/>
  <c r="I49" i="212" s="1"/>
  <c r="E34" i="212"/>
  <c r="D34" i="212"/>
  <c r="C34" i="212"/>
  <c r="L19" i="212" s="1"/>
  <c r="C49" i="212" s="1"/>
  <c r="I33" i="212"/>
  <c r="R18" i="212" s="1"/>
  <c r="O48" i="212" s="1"/>
  <c r="H33" i="212"/>
  <c r="Q18" i="212" s="1"/>
  <c r="M48" i="212" s="1"/>
  <c r="G33" i="212"/>
  <c r="P18" i="212" s="1"/>
  <c r="K48" i="212" s="1"/>
  <c r="F33" i="212"/>
  <c r="O18" i="212" s="1"/>
  <c r="I48" i="212" s="1"/>
  <c r="E33" i="212"/>
  <c r="D33" i="212"/>
  <c r="C33" i="212"/>
  <c r="L18" i="212" s="1"/>
  <c r="C48" i="212" s="1"/>
  <c r="I32" i="212"/>
  <c r="R17" i="212" s="1"/>
  <c r="O47" i="212" s="1"/>
  <c r="H32" i="212"/>
  <c r="Q17" i="212" s="1"/>
  <c r="M47" i="212" s="1"/>
  <c r="G32" i="212"/>
  <c r="P17" i="212" s="1"/>
  <c r="K47" i="212" s="1"/>
  <c r="F32" i="212"/>
  <c r="O17" i="212" s="1"/>
  <c r="I47" i="212" s="1"/>
  <c r="E32" i="212"/>
  <c r="D32" i="212"/>
  <c r="C32" i="212"/>
  <c r="L17" i="212" s="1"/>
  <c r="C47" i="212" s="1"/>
  <c r="I31" i="212"/>
  <c r="R16" i="212" s="1"/>
  <c r="O46" i="212" s="1"/>
  <c r="H31" i="212"/>
  <c r="Q16" i="212" s="1"/>
  <c r="M46" i="212" s="1"/>
  <c r="G31" i="212"/>
  <c r="P16" i="212" s="1"/>
  <c r="K46" i="212" s="1"/>
  <c r="F31" i="212"/>
  <c r="O16" i="212" s="1"/>
  <c r="I46" i="212" s="1"/>
  <c r="E31" i="212"/>
  <c r="D31" i="212"/>
  <c r="C31" i="212"/>
  <c r="L16" i="212" s="1"/>
  <c r="C46" i="212" s="1"/>
  <c r="I30" i="212"/>
  <c r="R15" i="212" s="1"/>
  <c r="O45" i="212" s="1"/>
  <c r="H30" i="212"/>
  <c r="Q15" i="212" s="1"/>
  <c r="M45" i="212" s="1"/>
  <c r="G30" i="212"/>
  <c r="P15" i="212" s="1"/>
  <c r="K45" i="212" s="1"/>
  <c r="F30" i="212"/>
  <c r="O15" i="212" s="1"/>
  <c r="I45" i="212" s="1"/>
  <c r="E30" i="212"/>
  <c r="D30" i="212"/>
  <c r="C30" i="212"/>
  <c r="L15" i="212" s="1"/>
  <c r="C45" i="212" s="1"/>
  <c r="I29" i="212"/>
  <c r="R14" i="212" s="1"/>
  <c r="O44" i="212" s="1"/>
  <c r="H29" i="212"/>
  <c r="Q14" i="212" s="1"/>
  <c r="M44" i="212" s="1"/>
  <c r="G29" i="212"/>
  <c r="P14" i="212" s="1"/>
  <c r="K44" i="212" s="1"/>
  <c r="F29" i="212"/>
  <c r="O14" i="212" s="1"/>
  <c r="I44" i="212" s="1"/>
  <c r="E29" i="212"/>
  <c r="D29" i="212"/>
  <c r="C29" i="212"/>
  <c r="L14" i="212" s="1"/>
  <c r="C44" i="212" s="1"/>
  <c r="I28" i="212"/>
  <c r="R13" i="212" s="1"/>
  <c r="O43" i="212" s="1"/>
  <c r="H28" i="212"/>
  <c r="Q13" i="212" s="1"/>
  <c r="M43" i="212" s="1"/>
  <c r="G28" i="212"/>
  <c r="P13" i="212" s="1"/>
  <c r="K43" i="212" s="1"/>
  <c r="F28" i="212"/>
  <c r="O13" i="212" s="1"/>
  <c r="I43" i="212" s="1"/>
  <c r="E28" i="212"/>
  <c r="D28" i="212"/>
  <c r="C28" i="212"/>
  <c r="L13" i="212" s="1"/>
  <c r="C43" i="212" s="1"/>
  <c r="A27" i="212"/>
  <c r="C27" i="212" s="1"/>
  <c r="L12" i="212" s="1"/>
  <c r="C42" i="212" s="1"/>
  <c r="A26" i="212"/>
  <c r="F26" i="212" s="1"/>
  <c r="O11" i="212" s="1"/>
  <c r="I41" i="212" s="1"/>
  <c r="A25" i="212"/>
  <c r="I35" i="210"/>
  <c r="O50" i="210" s="1"/>
  <c r="H35" i="210"/>
  <c r="M50" i="210" s="1"/>
  <c r="G35" i="210"/>
  <c r="K50" i="210" s="1"/>
  <c r="F35" i="210"/>
  <c r="I50" i="210" s="1"/>
  <c r="E35" i="210"/>
  <c r="D35" i="210"/>
  <c r="C35" i="210"/>
  <c r="C50" i="210" s="1"/>
  <c r="I34" i="210"/>
  <c r="O49" i="210" s="1"/>
  <c r="H34" i="210"/>
  <c r="M49" i="210" s="1"/>
  <c r="G34" i="210"/>
  <c r="K49" i="210" s="1"/>
  <c r="F34" i="210"/>
  <c r="I49" i="210" s="1"/>
  <c r="E34" i="210"/>
  <c r="D34" i="210"/>
  <c r="C34" i="210"/>
  <c r="C49" i="210" s="1"/>
  <c r="I33" i="210"/>
  <c r="O48" i="210" s="1"/>
  <c r="H33" i="210"/>
  <c r="M48" i="210" s="1"/>
  <c r="G33" i="210"/>
  <c r="K48" i="210" s="1"/>
  <c r="F33" i="210"/>
  <c r="I48" i="210" s="1"/>
  <c r="E33" i="210"/>
  <c r="D33" i="210"/>
  <c r="C33" i="210"/>
  <c r="C48" i="210" s="1"/>
  <c r="I32" i="210"/>
  <c r="O47" i="210" s="1"/>
  <c r="H32" i="210"/>
  <c r="M47" i="210" s="1"/>
  <c r="G32" i="210"/>
  <c r="K47" i="210" s="1"/>
  <c r="F32" i="210"/>
  <c r="I47" i="210" s="1"/>
  <c r="E32" i="210"/>
  <c r="D32" i="210"/>
  <c r="C32" i="210"/>
  <c r="C47" i="210" s="1"/>
  <c r="I31" i="210"/>
  <c r="O46" i="210" s="1"/>
  <c r="H31" i="210"/>
  <c r="M46" i="210" s="1"/>
  <c r="G31" i="210"/>
  <c r="K46" i="210" s="1"/>
  <c r="F31" i="210"/>
  <c r="I46" i="210" s="1"/>
  <c r="E31" i="210"/>
  <c r="D31" i="210"/>
  <c r="C31" i="210"/>
  <c r="C46" i="210" s="1"/>
  <c r="I30" i="210"/>
  <c r="O45" i="210" s="1"/>
  <c r="H30" i="210"/>
  <c r="M45" i="210" s="1"/>
  <c r="G30" i="210"/>
  <c r="K45" i="210" s="1"/>
  <c r="F30" i="210"/>
  <c r="I45" i="210" s="1"/>
  <c r="E30" i="210"/>
  <c r="D30" i="210"/>
  <c r="C30" i="210"/>
  <c r="C45" i="210" s="1"/>
  <c r="I29" i="210"/>
  <c r="O44" i="210" s="1"/>
  <c r="H29" i="210"/>
  <c r="M44" i="210" s="1"/>
  <c r="G29" i="210"/>
  <c r="K44" i="210" s="1"/>
  <c r="F29" i="210"/>
  <c r="I44" i="210" s="1"/>
  <c r="E29" i="210"/>
  <c r="D29" i="210"/>
  <c r="C29" i="210"/>
  <c r="C44" i="210" s="1"/>
  <c r="I28" i="210"/>
  <c r="O43" i="210" s="1"/>
  <c r="H28" i="210"/>
  <c r="M43" i="210" s="1"/>
  <c r="G28" i="210"/>
  <c r="K43" i="210" s="1"/>
  <c r="F28" i="210"/>
  <c r="I43" i="210" s="1"/>
  <c r="E28" i="210"/>
  <c r="D28" i="210"/>
  <c r="C28" i="210"/>
  <c r="C43" i="210" s="1"/>
  <c r="A27" i="210"/>
  <c r="A26" i="210"/>
  <c r="F26" i="210" s="1"/>
  <c r="I41" i="210" s="1"/>
  <c r="A25" i="210"/>
  <c r="I35" i="209"/>
  <c r="R20" i="209" s="1"/>
  <c r="O50" i="209" s="1"/>
  <c r="H35" i="209"/>
  <c r="Q20" i="209" s="1"/>
  <c r="M50" i="209" s="1"/>
  <c r="G35" i="209"/>
  <c r="P20" i="209" s="1"/>
  <c r="K50" i="209" s="1"/>
  <c r="F35" i="209"/>
  <c r="O20" i="209" s="1"/>
  <c r="I50" i="209" s="1"/>
  <c r="E35" i="209"/>
  <c r="D35" i="209"/>
  <c r="C35" i="209"/>
  <c r="L20" i="209" s="1"/>
  <c r="C50" i="209" s="1"/>
  <c r="I34" i="209"/>
  <c r="R19" i="209" s="1"/>
  <c r="O49" i="209" s="1"/>
  <c r="H34" i="209"/>
  <c r="Q19" i="209" s="1"/>
  <c r="M49" i="209" s="1"/>
  <c r="G34" i="209"/>
  <c r="P19" i="209" s="1"/>
  <c r="K49" i="209" s="1"/>
  <c r="F34" i="209"/>
  <c r="O19" i="209" s="1"/>
  <c r="I49" i="209" s="1"/>
  <c r="E34" i="209"/>
  <c r="D34" i="209"/>
  <c r="C34" i="209"/>
  <c r="L19" i="209" s="1"/>
  <c r="C49" i="209" s="1"/>
  <c r="I33" i="209"/>
  <c r="R18" i="209" s="1"/>
  <c r="O48" i="209" s="1"/>
  <c r="H33" i="209"/>
  <c r="Q18" i="209" s="1"/>
  <c r="M48" i="209" s="1"/>
  <c r="G33" i="209"/>
  <c r="P18" i="209" s="1"/>
  <c r="K48" i="209" s="1"/>
  <c r="F33" i="209"/>
  <c r="O18" i="209" s="1"/>
  <c r="I48" i="209" s="1"/>
  <c r="E33" i="209"/>
  <c r="D33" i="209"/>
  <c r="C33" i="209"/>
  <c r="L18" i="209" s="1"/>
  <c r="C48" i="209" s="1"/>
  <c r="I32" i="209"/>
  <c r="R17" i="209" s="1"/>
  <c r="O47" i="209" s="1"/>
  <c r="H32" i="209"/>
  <c r="Q17" i="209" s="1"/>
  <c r="M47" i="209" s="1"/>
  <c r="G32" i="209"/>
  <c r="P17" i="209" s="1"/>
  <c r="K47" i="209" s="1"/>
  <c r="F32" i="209"/>
  <c r="O17" i="209" s="1"/>
  <c r="I47" i="209" s="1"/>
  <c r="E32" i="209"/>
  <c r="D32" i="209"/>
  <c r="C32" i="209"/>
  <c r="L17" i="209" s="1"/>
  <c r="C47" i="209" s="1"/>
  <c r="I31" i="209"/>
  <c r="R16" i="209" s="1"/>
  <c r="O46" i="209" s="1"/>
  <c r="H31" i="209"/>
  <c r="Q16" i="209" s="1"/>
  <c r="M46" i="209" s="1"/>
  <c r="G31" i="209"/>
  <c r="P16" i="209" s="1"/>
  <c r="K46" i="209" s="1"/>
  <c r="F31" i="209"/>
  <c r="O16" i="209" s="1"/>
  <c r="I46" i="209" s="1"/>
  <c r="E31" i="209"/>
  <c r="D31" i="209"/>
  <c r="C31" i="209"/>
  <c r="L16" i="209" s="1"/>
  <c r="C46" i="209" s="1"/>
  <c r="I30" i="209"/>
  <c r="R15" i="209" s="1"/>
  <c r="O45" i="209" s="1"/>
  <c r="H30" i="209"/>
  <c r="Q15" i="209" s="1"/>
  <c r="M45" i="209" s="1"/>
  <c r="G30" i="209"/>
  <c r="P15" i="209" s="1"/>
  <c r="K45" i="209" s="1"/>
  <c r="F30" i="209"/>
  <c r="O15" i="209" s="1"/>
  <c r="I45" i="209" s="1"/>
  <c r="E30" i="209"/>
  <c r="D30" i="209"/>
  <c r="C30" i="209"/>
  <c r="L15" i="209" s="1"/>
  <c r="C45" i="209" s="1"/>
  <c r="I29" i="209"/>
  <c r="R14" i="209" s="1"/>
  <c r="O44" i="209" s="1"/>
  <c r="H29" i="209"/>
  <c r="Q14" i="209" s="1"/>
  <c r="M44" i="209" s="1"/>
  <c r="G29" i="209"/>
  <c r="P14" i="209" s="1"/>
  <c r="K44" i="209" s="1"/>
  <c r="F29" i="209"/>
  <c r="O14" i="209" s="1"/>
  <c r="I44" i="209" s="1"/>
  <c r="E29" i="209"/>
  <c r="D29" i="209"/>
  <c r="C29" i="209"/>
  <c r="L14" i="209" s="1"/>
  <c r="C44" i="209" s="1"/>
  <c r="I28" i="209"/>
  <c r="R13" i="209" s="1"/>
  <c r="O43" i="209" s="1"/>
  <c r="H28" i="209"/>
  <c r="Q13" i="209" s="1"/>
  <c r="M43" i="209" s="1"/>
  <c r="G28" i="209"/>
  <c r="P13" i="209" s="1"/>
  <c r="K43" i="209" s="1"/>
  <c r="F28" i="209"/>
  <c r="O13" i="209" s="1"/>
  <c r="I43" i="209" s="1"/>
  <c r="E28" i="209"/>
  <c r="D28" i="209"/>
  <c r="C28" i="209"/>
  <c r="L13" i="209" s="1"/>
  <c r="C43" i="209" s="1"/>
  <c r="A27" i="209"/>
  <c r="H27" i="209" s="1"/>
  <c r="Q12" i="209" s="1"/>
  <c r="M42" i="209" s="1"/>
  <c r="A26" i="209"/>
  <c r="I26" i="209" s="1"/>
  <c r="R11" i="209" s="1"/>
  <c r="O41" i="209" s="1"/>
  <c r="A25" i="209"/>
  <c r="E25" i="209" s="1"/>
  <c r="I35" i="208"/>
  <c r="R20" i="208" s="1"/>
  <c r="O50" i="208" s="1"/>
  <c r="H35" i="208"/>
  <c r="Q20" i="208" s="1"/>
  <c r="M50" i="208" s="1"/>
  <c r="G35" i="208"/>
  <c r="P20" i="208" s="1"/>
  <c r="K50" i="208" s="1"/>
  <c r="F35" i="208"/>
  <c r="O20" i="208" s="1"/>
  <c r="I50" i="208" s="1"/>
  <c r="E35" i="208"/>
  <c r="D35" i="208"/>
  <c r="C35" i="208"/>
  <c r="L20" i="208" s="1"/>
  <c r="C50" i="208" s="1"/>
  <c r="I34" i="208"/>
  <c r="R19" i="208" s="1"/>
  <c r="O49" i="208" s="1"/>
  <c r="H34" i="208"/>
  <c r="Q19" i="208" s="1"/>
  <c r="M49" i="208" s="1"/>
  <c r="G34" i="208"/>
  <c r="P19" i="208" s="1"/>
  <c r="K49" i="208" s="1"/>
  <c r="F34" i="208"/>
  <c r="O19" i="208" s="1"/>
  <c r="I49" i="208" s="1"/>
  <c r="E34" i="208"/>
  <c r="D34" i="208"/>
  <c r="C34" i="208"/>
  <c r="L19" i="208" s="1"/>
  <c r="C49" i="208" s="1"/>
  <c r="I33" i="208"/>
  <c r="R18" i="208" s="1"/>
  <c r="O48" i="208" s="1"/>
  <c r="H33" i="208"/>
  <c r="Q18" i="208" s="1"/>
  <c r="M48" i="208" s="1"/>
  <c r="G33" i="208"/>
  <c r="P18" i="208" s="1"/>
  <c r="K48" i="208" s="1"/>
  <c r="F33" i="208"/>
  <c r="O18" i="208" s="1"/>
  <c r="I48" i="208" s="1"/>
  <c r="E33" i="208"/>
  <c r="D33" i="208"/>
  <c r="C33" i="208"/>
  <c r="L18" i="208" s="1"/>
  <c r="C48" i="208" s="1"/>
  <c r="I32" i="208"/>
  <c r="R17" i="208" s="1"/>
  <c r="O47" i="208" s="1"/>
  <c r="H32" i="208"/>
  <c r="Q17" i="208" s="1"/>
  <c r="M47" i="208" s="1"/>
  <c r="G32" i="208"/>
  <c r="P17" i="208" s="1"/>
  <c r="K47" i="208" s="1"/>
  <c r="F32" i="208"/>
  <c r="O17" i="208" s="1"/>
  <c r="I47" i="208" s="1"/>
  <c r="E32" i="208"/>
  <c r="D32" i="208"/>
  <c r="C32" i="208"/>
  <c r="L17" i="208" s="1"/>
  <c r="C47" i="208" s="1"/>
  <c r="I31" i="208"/>
  <c r="R16" i="208" s="1"/>
  <c r="O46" i="208" s="1"/>
  <c r="H31" i="208"/>
  <c r="Q16" i="208" s="1"/>
  <c r="M46" i="208" s="1"/>
  <c r="G31" i="208"/>
  <c r="P16" i="208" s="1"/>
  <c r="K46" i="208" s="1"/>
  <c r="F31" i="208"/>
  <c r="O16" i="208" s="1"/>
  <c r="I46" i="208" s="1"/>
  <c r="E31" i="208"/>
  <c r="D31" i="208"/>
  <c r="C31" i="208"/>
  <c r="L16" i="208" s="1"/>
  <c r="C46" i="208" s="1"/>
  <c r="I30" i="208"/>
  <c r="R15" i="208" s="1"/>
  <c r="O45" i="208" s="1"/>
  <c r="H30" i="208"/>
  <c r="Q15" i="208" s="1"/>
  <c r="M45" i="208" s="1"/>
  <c r="G30" i="208"/>
  <c r="P15" i="208" s="1"/>
  <c r="K45" i="208" s="1"/>
  <c r="F30" i="208"/>
  <c r="O15" i="208" s="1"/>
  <c r="I45" i="208" s="1"/>
  <c r="E30" i="208"/>
  <c r="D30" i="208"/>
  <c r="C30" i="208"/>
  <c r="L15" i="208" s="1"/>
  <c r="C45" i="208" s="1"/>
  <c r="I29" i="208"/>
  <c r="R14" i="208" s="1"/>
  <c r="O44" i="208" s="1"/>
  <c r="H29" i="208"/>
  <c r="Q14" i="208" s="1"/>
  <c r="M44" i="208" s="1"/>
  <c r="G29" i="208"/>
  <c r="P14" i="208" s="1"/>
  <c r="K44" i="208" s="1"/>
  <c r="F29" i="208"/>
  <c r="O14" i="208" s="1"/>
  <c r="I44" i="208" s="1"/>
  <c r="E29" i="208"/>
  <c r="D29" i="208"/>
  <c r="C29" i="208"/>
  <c r="L14" i="208" s="1"/>
  <c r="C44" i="208" s="1"/>
  <c r="I28" i="208"/>
  <c r="R13" i="208" s="1"/>
  <c r="O43" i="208" s="1"/>
  <c r="H28" i="208"/>
  <c r="Q13" i="208" s="1"/>
  <c r="M43" i="208" s="1"/>
  <c r="G28" i="208"/>
  <c r="P13" i="208" s="1"/>
  <c r="K43" i="208" s="1"/>
  <c r="F28" i="208"/>
  <c r="O13" i="208" s="1"/>
  <c r="I43" i="208" s="1"/>
  <c r="E28" i="208"/>
  <c r="D28" i="208"/>
  <c r="C28" i="208"/>
  <c r="L13" i="208" s="1"/>
  <c r="C43" i="208" s="1"/>
  <c r="A27" i="208"/>
  <c r="C27" i="208" s="1"/>
  <c r="L12" i="208" s="1"/>
  <c r="C42" i="208" s="1"/>
  <c r="A26" i="208"/>
  <c r="D26" i="208" s="1"/>
  <c r="A25" i="208"/>
  <c r="I35" i="207"/>
  <c r="R20" i="207" s="1"/>
  <c r="O50" i="207" s="1"/>
  <c r="H35" i="207"/>
  <c r="Q20" i="207" s="1"/>
  <c r="M50" i="207" s="1"/>
  <c r="G35" i="207"/>
  <c r="P20" i="207" s="1"/>
  <c r="K50" i="207" s="1"/>
  <c r="F35" i="207"/>
  <c r="O20" i="207" s="1"/>
  <c r="I50" i="207" s="1"/>
  <c r="E35" i="207"/>
  <c r="D35" i="207"/>
  <c r="C35" i="207"/>
  <c r="L20" i="207" s="1"/>
  <c r="C50" i="207" s="1"/>
  <c r="I34" i="207"/>
  <c r="R19" i="207" s="1"/>
  <c r="O49" i="207" s="1"/>
  <c r="H34" i="207"/>
  <c r="Q19" i="207" s="1"/>
  <c r="M49" i="207" s="1"/>
  <c r="G34" i="207"/>
  <c r="P19" i="207" s="1"/>
  <c r="K49" i="207" s="1"/>
  <c r="F34" i="207"/>
  <c r="O19" i="207" s="1"/>
  <c r="I49" i="207" s="1"/>
  <c r="E34" i="207"/>
  <c r="D34" i="207"/>
  <c r="C34" i="207"/>
  <c r="L19" i="207" s="1"/>
  <c r="C49" i="207" s="1"/>
  <c r="I33" i="207"/>
  <c r="R18" i="207" s="1"/>
  <c r="O48" i="207" s="1"/>
  <c r="H33" i="207"/>
  <c r="Q18" i="207" s="1"/>
  <c r="M48" i="207" s="1"/>
  <c r="G33" i="207"/>
  <c r="P18" i="207" s="1"/>
  <c r="K48" i="207" s="1"/>
  <c r="F33" i="207"/>
  <c r="O18" i="207" s="1"/>
  <c r="I48" i="207" s="1"/>
  <c r="E33" i="207"/>
  <c r="D33" i="207"/>
  <c r="C33" i="207"/>
  <c r="L18" i="207" s="1"/>
  <c r="C48" i="207" s="1"/>
  <c r="I32" i="207"/>
  <c r="R17" i="207" s="1"/>
  <c r="O47" i="207" s="1"/>
  <c r="H32" i="207"/>
  <c r="Q17" i="207" s="1"/>
  <c r="M47" i="207" s="1"/>
  <c r="G32" i="207"/>
  <c r="P17" i="207" s="1"/>
  <c r="K47" i="207" s="1"/>
  <c r="F32" i="207"/>
  <c r="O17" i="207" s="1"/>
  <c r="I47" i="207" s="1"/>
  <c r="E32" i="207"/>
  <c r="D32" i="207"/>
  <c r="C32" i="207"/>
  <c r="L17" i="207" s="1"/>
  <c r="C47" i="207" s="1"/>
  <c r="I31" i="207"/>
  <c r="R16" i="207" s="1"/>
  <c r="O46" i="207" s="1"/>
  <c r="H31" i="207"/>
  <c r="Q16" i="207" s="1"/>
  <c r="M46" i="207" s="1"/>
  <c r="G31" i="207"/>
  <c r="P16" i="207" s="1"/>
  <c r="K46" i="207" s="1"/>
  <c r="F31" i="207"/>
  <c r="O16" i="207" s="1"/>
  <c r="I46" i="207" s="1"/>
  <c r="E31" i="207"/>
  <c r="D31" i="207"/>
  <c r="C31" i="207"/>
  <c r="L16" i="207" s="1"/>
  <c r="C46" i="207" s="1"/>
  <c r="I30" i="207"/>
  <c r="R15" i="207" s="1"/>
  <c r="O45" i="207" s="1"/>
  <c r="H30" i="207"/>
  <c r="Q15" i="207" s="1"/>
  <c r="M45" i="207" s="1"/>
  <c r="G30" i="207"/>
  <c r="P15" i="207" s="1"/>
  <c r="K45" i="207" s="1"/>
  <c r="F30" i="207"/>
  <c r="O15" i="207" s="1"/>
  <c r="I45" i="207" s="1"/>
  <c r="E30" i="207"/>
  <c r="D30" i="207"/>
  <c r="C30" i="207"/>
  <c r="L15" i="207" s="1"/>
  <c r="C45" i="207" s="1"/>
  <c r="I29" i="207"/>
  <c r="R14" i="207" s="1"/>
  <c r="O44" i="207" s="1"/>
  <c r="H29" i="207"/>
  <c r="Q14" i="207" s="1"/>
  <c r="M44" i="207" s="1"/>
  <c r="G29" i="207"/>
  <c r="P14" i="207" s="1"/>
  <c r="K44" i="207" s="1"/>
  <c r="F29" i="207"/>
  <c r="O14" i="207" s="1"/>
  <c r="I44" i="207" s="1"/>
  <c r="E29" i="207"/>
  <c r="D29" i="207"/>
  <c r="C29" i="207"/>
  <c r="L14" i="207" s="1"/>
  <c r="C44" i="207" s="1"/>
  <c r="I28" i="207"/>
  <c r="R13" i="207" s="1"/>
  <c r="O43" i="207" s="1"/>
  <c r="H28" i="207"/>
  <c r="Q13" i="207" s="1"/>
  <c r="M43" i="207" s="1"/>
  <c r="G28" i="207"/>
  <c r="P13" i="207" s="1"/>
  <c r="K43" i="207" s="1"/>
  <c r="F28" i="207"/>
  <c r="O13" i="207" s="1"/>
  <c r="I43" i="207" s="1"/>
  <c r="E28" i="207"/>
  <c r="D28" i="207"/>
  <c r="C28" i="207"/>
  <c r="L13" i="207" s="1"/>
  <c r="C43" i="207" s="1"/>
  <c r="A27" i="207"/>
  <c r="C27" i="207" s="1"/>
  <c r="L12" i="207" s="1"/>
  <c r="C42" i="207" s="1"/>
  <c r="A26" i="207"/>
  <c r="E26" i="207" s="1"/>
  <c r="A25" i="207"/>
  <c r="D25" i="207" s="1"/>
  <c r="I35" i="203"/>
  <c r="R20" i="203" s="1"/>
  <c r="O50" i="203" s="1"/>
  <c r="H35" i="203"/>
  <c r="Q20" i="203" s="1"/>
  <c r="M50" i="203" s="1"/>
  <c r="G35" i="203"/>
  <c r="P20" i="203" s="1"/>
  <c r="K50" i="203" s="1"/>
  <c r="F35" i="203"/>
  <c r="O20" i="203" s="1"/>
  <c r="I50" i="203" s="1"/>
  <c r="E35" i="203"/>
  <c r="D35" i="203"/>
  <c r="C35" i="203"/>
  <c r="L20" i="203" s="1"/>
  <c r="C50" i="203" s="1"/>
  <c r="I34" i="203"/>
  <c r="R19" i="203" s="1"/>
  <c r="O49" i="203" s="1"/>
  <c r="H34" i="203"/>
  <c r="Q19" i="203" s="1"/>
  <c r="M49" i="203" s="1"/>
  <c r="G34" i="203"/>
  <c r="P19" i="203" s="1"/>
  <c r="K49" i="203" s="1"/>
  <c r="F34" i="203"/>
  <c r="O19" i="203" s="1"/>
  <c r="I49" i="203" s="1"/>
  <c r="E34" i="203"/>
  <c r="D34" i="203"/>
  <c r="C34" i="203"/>
  <c r="L19" i="203" s="1"/>
  <c r="C49" i="203" s="1"/>
  <c r="I33" i="203"/>
  <c r="R18" i="203" s="1"/>
  <c r="O48" i="203" s="1"/>
  <c r="H33" i="203"/>
  <c r="Q18" i="203" s="1"/>
  <c r="M48" i="203" s="1"/>
  <c r="G33" i="203"/>
  <c r="P18" i="203" s="1"/>
  <c r="K48" i="203" s="1"/>
  <c r="F33" i="203"/>
  <c r="O18" i="203" s="1"/>
  <c r="I48" i="203" s="1"/>
  <c r="E33" i="203"/>
  <c r="D33" i="203"/>
  <c r="C33" i="203"/>
  <c r="L18" i="203" s="1"/>
  <c r="C48" i="203" s="1"/>
  <c r="I32" i="203"/>
  <c r="R17" i="203" s="1"/>
  <c r="O47" i="203" s="1"/>
  <c r="H32" i="203"/>
  <c r="Q17" i="203" s="1"/>
  <c r="M47" i="203" s="1"/>
  <c r="G32" i="203"/>
  <c r="P17" i="203" s="1"/>
  <c r="K47" i="203" s="1"/>
  <c r="F32" i="203"/>
  <c r="O17" i="203" s="1"/>
  <c r="I47" i="203" s="1"/>
  <c r="E32" i="203"/>
  <c r="D32" i="203"/>
  <c r="C32" i="203"/>
  <c r="L17" i="203" s="1"/>
  <c r="C47" i="203" s="1"/>
  <c r="I31" i="203"/>
  <c r="R16" i="203" s="1"/>
  <c r="O46" i="203" s="1"/>
  <c r="H31" i="203"/>
  <c r="Q16" i="203" s="1"/>
  <c r="M46" i="203" s="1"/>
  <c r="G31" i="203"/>
  <c r="P16" i="203" s="1"/>
  <c r="K46" i="203" s="1"/>
  <c r="F31" i="203"/>
  <c r="O16" i="203" s="1"/>
  <c r="I46" i="203" s="1"/>
  <c r="E31" i="203"/>
  <c r="D31" i="203"/>
  <c r="C31" i="203"/>
  <c r="L16" i="203" s="1"/>
  <c r="C46" i="203" s="1"/>
  <c r="I30" i="203"/>
  <c r="R15" i="203" s="1"/>
  <c r="O45" i="203" s="1"/>
  <c r="H30" i="203"/>
  <c r="Q15" i="203" s="1"/>
  <c r="M45" i="203" s="1"/>
  <c r="G30" i="203"/>
  <c r="P15" i="203" s="1"/>
  <c r="K45" i="203" s="1"/>
  <c r="F30" i="203"/>
  <c r="O15" i="203" s="1"/>
  <c r="I45" i="203" s="1"/>
  <c r="E30" i="203"/>
  <c r="D30" i="203"/>
  <c r="C30" i="203"/>
  <c r="L15" i="203" s="1"/>
  <c r="C45" i="203" s="1"/>
  <c r="I29" i="203"/>
  <c r="R14" i="203" s="1"/>
  <c r="O44" i="203" s="1"/>
  <c r="H29" i="203"/>
  <c r="Q14" i="203" s="1"/>
  <c r="M44" i="203" s="1"/>
  <c r="G29" i="203"/>
  <c r="P14" i="203" s="1"/>
  <c r="K44" i="203" s="1"/>
  <c r="F29" i="203"/>
  <c r="O14" i="203" s="1"/>
  <c r="I44" i="203" s="1"/>
  <c r="E29" i="203"/>
  <c r="D29" i="203"/>
  <c r="C29" i="203"/>
  <c r="L14" i="203" s="1"/>
  <c r="C44" i="203" s="1"/>
  <c r="I28" i="203"/>
  <c r="R13" i="203" s="1"/>
  <c r="O43" i="203" s="1"/>
  <c r="H28" i="203"/>
  <c r="Q13" i="203" s="1"/>
  <c r="M43" i="203" s="1"/>
  <c r="G28" i="203"/>
  <c r="P13" i="203" s="1"/>
  <c r="K43" i="203" s="1"/>
  <c r="F28" i="203"/>
  <c r="O13" i="203" s="1"/>
  <c r="I43" i="203" s="1"/>
  <c r="E28" i="203"/>
  <c r="D28" i="203"/>
  <c r="C28" i="203"/>
  <c r="L13" i="203" s="1"/>
  <c r="C43" i="203" s="1"/>
  <c r="A27" i="203"/>
  <c r="A26" i="203"/>
  <c r="H26" i="203" s="1"/>
  <c r="Q11" i="203" s="1"/>
  <c r="M41" i="203" s="1"/>
  <c r="A25" i="203"/>
  <c r="I35" i="202"/>
  <c r="R20" i="202" s="1"/>
  <c r="O50" i="202" s="1"/>
  <c r="H35" i="202"/>
  <c r="Q20" i="202" s="1"/>
  <c r="M50" i="202" s="1"/>
  <c r="G35" i="202"/>
  <c r="P20" i="202" s="1"/>
  <c r="K50" i="202" s="1"/>
  <c r="F35" i="202"/>
  <c r="O20" i="202" s="1"/>
  <c r="I50" i="202" s="1"/>
  <c r="E35" i="202"/>
  <c r="D35" i="202"/>
  <c r="C35" i="202"/>
  <c r="L20" i="202" s="1"/>
  <c r="C50" i="202" s="1"/>
  <c r="I34" i="202"/>
  <c r="R19" i="202" s="1"/>
  <c r="O49" i="202" s="1"/>
  <c r="H34" i="202"/>
  <c r="Q19" i="202" s="1"/>
  <c r="M49" i="202" s="1"/>
  <c r="G34" i="202"/>
  <c r="P19" i="202" s="1"/>
  <c r="K49" i="202" s="1"/>
  <c r="F34" i="202"/>
  <c r="O19" i="202" s="1"/>
  <c r="I49" i="202" s="1"/>
  <c r="E34" i="202"/>
  <c r="D34" i="202"/>
  <c r="C34" i="202"/>
  <c r="L19" i="202" s="1"/>
  <c r="C49" i="202" s="1"/>
  <c r="I33" i="202"/>
  <c r="R18" i="202" s="1"/>
  <c r="O48" i="202" s="1"/>
  <c r="H33" i="202"/>
  <c r="Q18" i="202" s="1"/>
  <c r="M48" i="202" s="1"/>
  <c r="G33" i="202"/>
  <c r="P18" i="202" s="1"/>
  <c r="K48" i="202" s="1"/>
  <c r="F33" i="202"/>
  <c r="O18" i="202" s="1"/>
  <c r="I48" i="202" s="1"/>
  <c r="E33" i="202"/>
  <c r="D33" i="202"/>
  <c r="C33" i="202"/>
  <c r="L18" i="202" s="1"/>
  <c r="C48" i="202" s="1"/>
  <c r="I32" i="202"/>
  <c r="R17" i="202" s="1"/>
  <c r="O47" i="202" s="1"/>
  <c r="H32" i="202"/>
  <c r="Q17" i="202" s="1"/>
  <c r="M47" i="202" s="1"/>
  <c r="G32" i="202"/>
  <c r="P17" i="202" s="1"/>
  <c r="K47" i="202" s="1"/>
  <c r="F32" i="202"/>
  <c r="O17" i="202" s="1"/>
  <c r="I47" i="202" s="1"/>
  <c r="E32" i="202"/>
  <c r="D32" i="202"/>
  <c r="C32" i="202"/>
  <c r="L17" i="202" s="1"/>
  <c r="C47" i="202" s="1"/>
  <c r="I31" i="202"/>
  <c r="R16" i="202" s="1"/>
  <c r="O46" i="202" s="1"/>
  <c r="H31" i="202"/>
  <c r="Q16" i="202" s="1"/>
  <c r="M46" i="202" s="1"/>
  <c r="G31" i="202"/>
  <c r="P16" i="202" s="1"/>
  <c r="K46" i="202" s="1"/>
  <c r="F31" i="202"/>
  <c r="O16" i="202" s="1"/>
  <c r="I46" i="202" s="1"/>
  <c r="E31" i="202"/>
  <c r="D31" i="202"/>
  <c r="C31" i="202"/>
  <c r="L16" i="202" s="1"/>
  <c r="C46" i="202" s="1"/>
  <c r="I30" i="202"/>
  <c r="R15" i="202" s="1"/>
  <c r="O45" i="202" s="1"/>
  <c r="H30" i="202"/>
  <c r="Q15" i="202" s="1"/>
  <c r="M45" i="202" s="1"/>
  <c r="G30" i="202"/>
  <c r="P15" i="202" s="1"/>
  <c r="K45" i="202" s="1"/>
  <c r="F30" i="202"/>
  <c r="O15" i="202" s="1"/>
  <c r="I45" i="202" s="1"/>
  <c r="E30" i="202"/>
  <c r="D30" i="202"/>
  <c r="C30" i="202"/>
  <c r="L15" i="202" s="1"/>
  <c r="C45" i="202" s="1"/>
  <c r="I29" i="202"/>
  <c r="R14" i="202" s="1"/>
  <c r="O44" i="202" s="1"/>
  <c r="H29" i="202"/>
  <c r="Q14" i="202" s="1"/>
  <c r="M44" i="202" s="1"/>
  <c r="G29" i="202"/>
  <c r="P14" i="202" s="1"/>
  <c r="K44" i="202" s="1"/>
  <c r="F29" i="202"/>
  <c r="O14" i="202" s="1"/>
  <c r="I44" i="202" s="1"/>
  <c r="E29" i="202"/>
  <c r="D29" i="202"/>
  <c r="C29" i="202"/>
  <c r="L14" i="202" s="1"/>
  <c r="C44" i="202" s="1"/>
  <c r="I28" i="202"/>
  <c r="R13" i="202" s="1"/>
  <c r="O43" i="202" s="1"/>
  <c r="H28" i="202"/>
  <c r="Q13" i="202" s="1"/>
  <c r="M43" i="202" s="1"/>
  <c r="G28" i="202"/>
  <c r="P13" i="202" s="1"/>
  <c r="K43" i="202" s="1"/>
  <c r="F28" i="202"/>
  <c r="O13" i="202" s="1"/>
  <c r="I43" i="202" s="1"/>
  <c r="E28" i="202"/>
  <c r="D28" i="202"/>
  <c r="C28" i="202"/>
  <c r="L13" i="202" s="1"/>
  <c r="C43" i="202" s="1"/>
  <c r="A27" i="202"/>
  <c r="C27" i="202" s="1"/>
  <c r="L12" i="202" s="1"/>
  <c r="C42" i="202" s="1"/>
  <c r="A26" i="202"/>
  <c r="I26" i="202" s="1"/>
  <c r="R11" i="202" s="1"/>
  <c r="O41" i="202" s="1"/>
  <c r="A25" i="202"/>
  <c r="I35" i="198"/>
  <c r="R20" i="198" s="1"/>
  <c r="O50" i="198" s="1"/>
  <c r="H35" i="198"/>
  <c r="Q20" i="198" s="1"/>
  <c r="M50" i="198" s="1"/>
  <c r="G35" i="198"/>
  <c r="P20" i="198" s="1"/>
  <c r="K50" i="198" s="1"/>
  <c r="F35" i="198"/>
  <c r="O20" i="198" s="1"/>
  <c r="I50" i="198" s="1"/>
  <c r="E35" i="198"/>
  <c r="D35" i="198"/>
  <c r="C35" i="198"/>
  <c r="L20" i="198" s="1"/>
  <c r="C50" i="198" s="1"/>
  <c r="I34" i="198"/>
  <c r="R19" i="198" s="1"/>
  <c r="O49" i="198" s="1"/>
  <c r="H34" i="198"/>
  <c r="Q19" i="198" s="1"/>
  <c r="M49" i="198" s="1"/>
  <c r="G34" i="198"/>
  <c r="P19" i="198" s="1"/>
  <c r="K49" i="198" s="1"/>
  <c r="F34" i="198"/>
  <c r="O19" i="198" s="1"/>
  <c r="I49" i="198" s="1"/>
  <c r="E34" i="198"/>
  <c r="D34" i="198"/>
  <c r="C34" i="198"/>
  <c r="L19" i="198" s="1"/>
  <c r="C49" i="198" s="1"/>
  <c r="I33" i="198"/>
  <c r="R18" i="198" s="1"/>
  <c r="O48" i="198" s="1"/>
  <c r="H33" i="198"/>
  <c r="Q18" i="198" s="1"/>
  <c r="M48" i="198" s="1"/>
  <c r="G33" i="198"/>
  <c r="P18" i="198" s="1"/>
  <c r="K48" i="198" s="1"/>
  <c r="F33" i="198"/>
  <c r="O18" i="198" s="1"/>
  <c r="I48" i="198" s="1"/>
  <c r="E33" i="198"/>
  <c r="D33" i="198"/>
  <c r="C33" i="198"/>
  <c r="L18" i="198" s="1"/>
  <c r="C48" i="198" s="1"/>
  <c r="I32" i="198"/>
  <c r="R17" i="198" s="1"/>
  <c r="O47" i="198" s="1"/>
  <c r="H32" i="198"/>
  <c r="Q17" i="198" s="1"/>
  <c r="M47" i="198" s="1"/>
  <c r="G32" i="198"/>
  <c r="P17" i="198" s="1"/>
  <c r="K47" i="198" s="1"/>
  <c r="F32" i="198"/>
  <c r="O17" i="198" s="1"/>
  <c r="I47" i="198" s="1"/>
  <c r="E32" i="198"/>
  <c r="D32" i="198"/>
  <c r="C32" i="198"/>
  <c r="L17" i="198" s="1"/>
  <c r="C47" i="198" s="1"/>
  <c r="I31" i="198"/>
  <c r="R16" i="198" s="1"/>
  <c r="O46" i="198" s="1"/>
  <c r="H31" i="198"/>
  <c r="Q16" i="198" s="1"/>
  <c r="M46" i="198" s="1"/>
  <c r="G31" i="198"/>
  <c r="P16" i="198" s="1"/>
  <c r="K46" i="198" s="1"/>
  <c r="F31" i="198"/>
  <c r="O16" i="198" s="1"/>
  <c r="I46" i="198" s="1"/>
  <c r="E31" i="198"/>
  <c r="D31" i="198"/>
  <c r="C31" i="198"/>
  <c r="L16" i="198" s="1"/>
  <c r="C46" i="198" s="1"/>
  <c r="I30" i="198"/>
  <c r="R15" i="198" s="1"/>
  <c r="O45" i="198" s="1"/>
  <c r="H30" i="198"/>
  <c r="Q15" i="198" s="1"/>
  <c r="M45" i="198" s="1"/>
  <c r="G30" i="198"/>
  <c r="P15" i="198" s="1"/>
  <c r="K45" i="198" s="1"/>
  <c r="F30" i="198"/>
  <c r="O15" i="198" s="1"/>
  <c r="I45" i="198" s="1"/>
  <c r="E30" i="198"/>
  <c r="D30" i="198"/>
  <c r="C30" i="198"/>
  <c r="L15" i="198" s="1"/>
  <c r="C45" i="198" s="1"/>
  <c r="I29" i="198"/>
  <c r="R14" i="198" s="1"/>
  <c r="O44" i="198" s="1"/>
  <c r="H29" i="198"/>
  <c r="Q14" i="198" s="1"/>
  <c r="M44" i="198" s="1"/>
  <c r="G29" i="198"/>
  <c r="P14" i="198" s="1"/>
  <c r="K44" i="198" s="1"/>
  <c r="F29" i="198"/>
  <c r="O14" i="198" s="1"/>
  <c r="I44" i="198" s="1"/>
  <c r="E29" i="198"/>
  <c r="D29" i="198"/>
  <c r="C29" i="198"/>
  <c r="L14" i="198" s="1"/>
  <c r="C44" i="198" s="1"/>
  <c r="I28" i="198"/>
  <c r="R13" i="198" s="1"/>
  <c r="O43" i="198" s="1"/>
  <c r="H28" i="198"/>
  <c r="Q13" i="198" s="1"/>
  <c r="M43" i="198" s="1"/>
  <c r="G28" i="198"/>
  <c r="P13" i="198" s="1"/>
  <c r="K43" i="198" s="1"/>
  <c r="F28" i="198"/>
  <c r="O13" i="198" s="1"/>
  <c r="I43" i="198" s="1"/>
  <c r="E28" i="198"/>
  <c r="D28" i="198"/>
  <c r="C28" i="198"/>
  <c r="L13" i="198" s="1"/>
  <c r="C43" i="198" s="1"/>
  <c r="A27" i="198"/>
  <c r="C27" i="198" s="1"/>
  <c r="L12" i="198" s="1"/>
  <c r="C42" i="198" s="1"/>
  <c r="A26" i="198"/>
  <c r="D26" i="198" s="1"/>
  <c r="A25" i="198"/>
  <c r="G25" i="198" s="1"/>
  <c r="P10" i="198" s="1"/>
  <c r="K40" i="198" s="1"/>
  <c r="I35" i="197"/>
  <c r="R20" i="197" s="1"/>
  <c r="O50" i="197" s="1"/>
  <c r="H35" i="197"/>
  <c r="Q20" i="197" s="1"/>
  <c r="M50" i="197" s="1"/>
  <c r="G35" i="197"/>
  <c r="P20" i="197" s="1"/>
  <c r="K50" i="197" s="1"/>
  <c r="F35" i="197"/>
  <c r="O20" i="197" s="1"/>
  <c r="I50" i="197" s="1"/>
  <c r="E35" i="197"/>
  <c r="D35" i="197"/>
  <c r="C35" i="197"/>
  <c r="L20" i="197" s="1"/>
  <c r="C50" i="197" s="1"/>
  <c r="I34" i="197"/>
  <c r="R19" i="197" s="1"/>
  <c r="O49" i="197" s="1"/>
  <c r="H34" i="197"/>
  <c r="Q19" i="197" s="1"/>
  <c r="M49" i="197" s="1"/>
  <c r="G34" i="197"/>
  <c r="P19" i="197" s="1"/>
  <c r="K49" i="197" s="1"/>
  <c r="F34" i="197"/>
  <c r="O19" i="197" s="1"/>
  <c r="I49" i="197" s="1"/>
  <c r="E34" i="197"/>
  <c r="D34" i="197"/>
  <c r="C34" i="197"/>
  <c r="L19" i="197" s="1"/>
  <c r="C49" i="197" s="1"/>
  <c r="I33" i="197"/>
  <c r="R18" i="197" s="1"/>
  <c r="O48" i="197" s="1"/>
  <c r="H33" i="197"/>
  <c r="Q18" i="197" s="1"/>
  <c r="M48" i="197" s="1"/>
  <c r="G33" i="197"/>
  <c r="P18" i="197" s="1"/>
  <c r="K48" i="197" s="1"/>
  <c r="F33" i="197"/>
  <c r="O18" i="197" s="1"/>
  <c r="I48" i="197" s="1"/>
  <c r="E33" i="197"/>
  <c r="D33" i="197"/>
  <c r="C33" i="197"/>
  <c r="L18" i="197" s="1"/>
  <c r="C48" i="197" s="1"/>
  <c r="I32" i="197"/>
  <c r="R17" i="197" s="1"/>
  <c r="O47" i="197" s="1"/>
  <c r="H32" i="197"/>
  <c r="Q17" i="197" s="1"/>
  <c r="M47" i="197" s="1"/>
  <c r="G32" i="197"/>
  <c r="P17" i="197" s="1"/>
  <c r="K47" i="197" s="1"/>
  <c r="F32" i="197"/>
  <c r="O17" i="197" s="1"/>
  <c r="I47" i="197" s="1"/>
  <c r="E32" i="197"/>
  <c r="D32" i="197"/>
  <c r="C32" i="197"/>
  <c r="L17" i="197" s="1"/>
  <c r="C47" i="197" s="1"/>
  <c r="I31" i="197"/>
  <c r="R16" i="197" s="1"/>
  <c r="O46" i="197" s="1"/>
  <c r="H31" i="197"/>
  <c r="Q16" i="197" s="1"/>
  <c r="M46" i="197" s="1"/>
  <c r="G31" i="197"/>
  <c r="P16" i="197" s="1"/>
  <c r="K46" i="197" s="1"/>
  <c r="F31" i="197"/>
  <c r="O16" i="197" s="1"/>
  <c r="I46" i="197" s="1"/>
  <c r="E31" i="197"/>
  <c r="D31" i="197"/>
  <c r="C31" i="197"/>
  <c r="L16" i="197" s="1"/>
  <c r="C46" i="197" s="1"/>
  <c r="I30" i="197"/>
  <c r="R15" i="197" s="1"/>
  <c r="O45" i="197" s="1"/>
  <c r="H30" i="197"/>
  <c r="Q15" i="197" s="1"/>
  <c r="M45" i="197" s="1"/>
  <c r="G30" i="197"/>
  <c r="P15" i="197" s="1"/>
  <c r="K45" i="197" s="1"/>
  <c r="F30" i="197"/>
  <c r="O15" i="197" s="1"/>
  <c r="I45" i="197" s="1"/>
  <c r="E30" i="197"/>
  <c r="D30" i="197"/>
  <c r="C30" i="197"/>
  <c r="L15" i="197" s="1"/>
  <c r="C45" i="197" s="1"/>
  <c r="I29" i="197"/>
  <c r="R14" i="197" s="1"/>
  <c r="O44" i="197" s="1"/>
  <c r="H29" i="197"/>
  <c r="Q14" i="197" s="1"/>
  <c r="M44" i="197" s="1"/>
  <c r="G29" i="197"/>
  <c r="P14" i="197" s="1"/>
  <c r="K44" i="197" s="1"/>
  <c r="F29" i="197"/>
  <c r="O14" i="197" s="1"/>
  <c r="I44" i="197" s="1"/>
  <c r="E29" i="197"/>
  <c r="D29" i="197"/>
  <c r="C29" i="197"/>
  <c r="L14" i="197" s="1"/>
  <c r="C44" i="197" s="1"/>
  <c r="I28" i="197"/>
  <c r="R13" i="197" s="1"/>
  <c r="O43" i="197" s="1"/>
  <c r="H28" i="197"/>
  <c r="Q13" i="197" s="1"/>
  <c r="M43" i="197" s="1"/>
  <c r="G28" i="197"/>
  <c r="P13" i="197" s="1"/>
  <c r="K43" i="197" s="1"/>
  <c r="F28" i="197"/>
  <c r="O13" i="197" s="1"/>
  <c r="I43" i="197" s="1"/>
  <c r="E28" i="197"/>
  <c r="D28" i="197"/>
  <c r="C28" i="197"/>
  <c r="L13" i="197" s="1"/>
  <c r="C43" i="197" s="1"/>
  <c r="A27" i="197"/>
  <c r="C27" i="197" s="1"/>
  <c r="L12" i="197" s="1"/>
  <c r="C42" i="197" s="1"/>
  <c r="A26" i="197"/>
  <c r="A25" i="197"/>
  <c r="I25" i="197" s="1"/>
  <c r="R10" i="197" s="1"/>
  <c r="O40" i="197" s="1"/>
  <c r="I35" i="196"/>
  <c r="R20" i="196" s="1"/>
  <c r="O50" i="196" s="1"/>
  <c r="H35" i="196"/>
  <c r="Q20" i="196" s="1"/>
  <c r="M50" i="196" s="1"/>
  <c r="G35" i="196"/>
  <c r="P20" i="196" s="1"/>
  <c r="K50" i="196" s="1"/>
  <c r="F35" i="196"/>
  <c r="O20" i="196" s="1"/>
  <c r="I50" i="196" s="1"/>
  <c r="E35" i="196"/>
  <c r="D35" i="196"/>
  <c r="C35" i="196"/>
  <c r="L20" i="196" s="1"/>
  <c r="C50" i="196" s="1"/>
  <c r="I34" i="196"/>
  <c r="R19" i="196" s="1"/>
  <c r="O49" i="196" s="1"/>
  <c r="H34" i="196"/>
  <c r="Q19" i="196" s="1"/>
  <c r="M49" i="196" s="1"/>
  <c r="G34" i="196"/>
  <c r="P19" i="196" s="1"/>
  <c r="K49" i="196" s="1"/>
  <c r="F34" i="196"/>
  <c r="O19" i="196" s="1"/>
  <c r="I49" i="196" s="1"/>
  <c r="E34" i="196"/>
  <c r="D34" i="196"/>
  <c r="C34" i="196"/>
  <c r="L19" i="196" s="1"/>
  <c r="C49" i="196" s="1"/>
  <c r="I33" i="196"/>
  <c r="R18" i="196" s="1"/>
  <c r="O48" i="196" s="1"/>
  <c r="H33" i="196"/>
  <c r="Q18" i="196" s="1"/>
  <c r="M48" i="196" s="1"/>
  <c r="G33" i="196"/>
  <c r="P18" i="196" s="1"/>
  <c r="K48" i="196" s="1"/>
  <c r="F33" i="196"/>
  <c r="O18" i="196" s="1"/>
  <c r="I48" i="196" s="1"/>
  <c r="E33" i="196"/>
  <c r="D33" i="196"/>
  <c r="C33" i="196"/>
  <c r="L18" i="196" s="1"/>
  <c r="C48" i="196" s="1"/>
  <c r="I32" i="196"/>
  <c r="R17" i="196" s="1"/>
  <c r="O47" i="196" s="1"/>
  <c r="H32" i="196"/>
  <c r="Q17" i="196" s="1"/>
  <c r="M47" i="196" s="1"/>
  <c r="G32" i="196"/>
  <c r="P17" i="196" s="1"/>
  <c r="K47" i="196" s="1"/>
  <c r="F32" i="196"/>
  <c r="O17" i="196" s="1"/>
  <c r="I47" i="196" s="1"/>
  <c r="E32" i="196"/>
  <c r="D32" i="196"/>
  <c r="C32" i="196"/>
  <c r="L17" i="196" s="1"/>
  <c r="C47" i="196" s="1"/>
  <c r="I31" i="196"/>
  <c r="R16" i="196" s="1"/>
  <c r="O46" i="196" s="1"/>
  <c r="H31" i="196"/>
  <c r="Q16" i="196" s="1"/>
  <c r="M46" i="196" s="1"/>
  <c r="G31" i="196"/>
  <c r="P16" i="196" s="1"/>
  <c r="K46" i="196" s="1"/>
  <c r="F31" i="196"/>
  <c r="O16" i="196" s="1"/>
  <c r="I46" i="196" s="1"/>
  <c r="E31" i="196"/>
  <c r="D31" i="196"/>
  <c r="C31" i="196"/>
  <c r="L16" i="196" s="1"/>
  <c r="C46" i="196" s="1"/>
  <c r="I30" i="196"/>
  <c r="R15" i="196" s="1"/>
  <c r="O45" i="196" s="1"/>
  <c r="H30" i="196"/>
  <c r="Q15" i="196" s="1"/>
  <c r="M45" i="196" s="1"/>
  <c r="G30" i="196"/>
  <c r="P15" i="196" s="1"/>
  <c r="K45" i="196" s="1"/>
  <c r="F30" i="196"/>
  <c r="O15" i="196" s="1"/>
  <c r="I45" i="196" s="1"/>
  <c r="E30" i="196"/>
  <c r="D30" i="196"/>
  <c r="C30" i="196"/>
  <c r="L15" i="196" s="1"/>
  <c r="C45" i="196" s="1"/>
  <c r="I29" i="196"/>
  <c r="R14" i="196" s="1"/>
  <c r="O44" i="196" s="1"/>
  <c r="H29" i="196"/>
  <c r="Q14" i="196" s="1"/>
  <c r="M44" i="196" s="1"/>
  <c r="G29" i="196"/>
  <c r="P14" i="196" s="1"/>
  <c r="K44" i="196" s="1"/>
  <c r="F29" i="196"/>
  <c r="O14" i="196" s="1"/>
  <c r="I44" i="196" s="1"/>
  <c r="E29" i="196"/>
  <c r="D29" i="196"/>
  <c r="C29" i="196"/>
  <c r="L14" i="196" s="1"/>
  <c r="C44" i="196" s="1"/>
  <c r="I28" i="196"/>
  <c r="R13" i="196" s="1"/>
  <c r="O43" i="196" s="1"/>
  <c r="H28" i="196"/>
  <c r="Q13" i="196" s="1"/>
  <c r="M43" i="196" s="1"/>
  <c r="G28" i="196"/>
  <c r="P13" i="196" s="1"/>
  <c r="K43" i="196" s="1"/>
  <c r="F28" i="196"/>
  <c r="O13" i="196" s="1"/>
  <c r="I43" i="196" s="1"/>
  <c r="E28" i="196"/>
  <c r="D28" i="196"/>
  <c r="C28" i="196"/>
  <c r="L13" i="196" s="1"/>
  <c r="C43" i="196" s="1"/>
  <c r="A27" i="196"/>
  <c r="C27" i="196" s="1"/>
  <c r="L12" i="196" s="1"/>
  <c r="C42" i="196" s="1"/>
  <c r="A26" i="196"/>
  <c r="E26" i="196" s="1"/>
  <c r="A25" i="196"/>
  <c r="I35" i="195"/>
  <c r="R20" i="195" s="1"/>
  <c r="O50" i="195" s="1"/>
  <c r="H35" i="195"/>
  <c r="Q20" i="195" s="1"/>
  <c r="M50" i="195" s="1"/>
  <c r="G35" i="195"/>
  <c r="P20" i="195" s="1"/>
  <c r="K50" i="195" s="1"/>
  <c r="F35" i="195"/>
  <c r="O20" i="195" s="1"/>
  <c r="I50" i="195" s="1"/>
  <c r="E35" i="195"/>
  <c r="D35" i="195"/>
  <c r="C35" i="195"/>
  <c r="L20" i="195" s="1"/>
  <c r="C50" i="195" s="1"/>
  <c r="I34" i="195"/>
  <c r="R19" i="195" s="1"/>
  <c r="O49" i="195" s="1"/>
  <c r="H34" i="195"/>
  <c r="Q19" i="195" s="1"/>
  <c r="M49" i="195" s="1"/>
  <c r="G34" i="195"/>
  <c r="P19" i="195" s="1"/>
  <c r="K49" i="195" s="1"/>
  <c r="F34" i="195"/>
  <c r="O19" i="195" s="1"/>
  <c r="I49" i="195" s="1"/>
  <c r="E34" i="195"/>
  <c r="D34" i="195"/>
  <c r="C34" i="195"/>
  <c r="L19" i="195" s="1"/>
  <c r="C49" i="195" s="1"/>
  <c r="I33" i="195"/>
  <c r="R18" i="195" s="1"/>
  <c r="O48" i="195" s="1"/>
  <c r="H33" i="195"/>
  <c r="Q18" i="195" s="1"/>
  <c r="M48" i="195" s="1"/>
  <c r="G33" i="195"/>
  <c r="P18" i="195" s="1"/>
  <c r="K48" i="195" s="1"/>
  <c r="F33" i="195"/>
  <c r="O18" i="195" s="1"/>
  <c r="I48" i="195" s="1"/>
  <c r="E33" i="195"/>
  <c r="D33" i="195"/>
  <c r="C33" i="195"/>
  <c r="L18" i="195" s="1"/>
  <c r="C48" i="195" s="1"/>
  <c r="I32" i="195"/>
  <c r="R17" i="195" s="1"/>
  <c r="O47" i="195" s="1"/>
  <c r="H32" i="195"/>
  <c r="Q17" i="195" s="1"/>
  <c r="M47" i="195" s="1"/>
  <c r="G32" i="195"/>
  <c r="P17" i="195" s="1"/>
  <c r="K47" i="195" s="1"/>
  <c r="F32" i="195"/>
  <c r="O17" i="195" s="1"/>
  <c r="I47" i="195" s="1"/>
  <c r="E32" i="195"/>
  <c r="D32" i="195"/>
  <c r="C32" i="195"/>
  <c r="L17" i="195" s="1"/>
  <c r="C47" i="195" s="1"/>
  <c r="I31" i="195"/>
  <c r="R16" i="195" s="1"/>
  <c r="O46" i="195" s="1"/>
  <c r="H31" i="195"/>
  <c r="Q16" i="195" s="1"/>
  <c r="M46" i="195" s="1"/>
  <c r="G31" i="195"/>
  <c r="P16" i="195" s="1"/>
  <c r="K46" i="195" s="1"/>
  <c r="F31" i="195"/>
  <c r="O16" i="195" s="1"/>
  <c r="I46" i="195" s="1"/>
  <c r="E31" i="195"/>
  <c r="D31" i="195"/>
  <c r="C31" i="195"/>
  <c r="L16" i="195" s="1"/>
  <c r="C46" i="195" s="1"/>
  <c r="I30" i="195"/>
  <c r="R15" i="195" s="1"/>
  <c r="O45" i="195" s="1"/>
  <c r="H30" i="195"/>
  <c r="Q15" i="195" s="1"/>
  <c r="M45" i="195" s="1"/>
  <c r="G30" i="195"/>
  <c r="P15" i="195" s="1"/>
  <c r="K45" i="195" s="1"/>
  <c r="F30" i="195"/>
  <c r="O15" i="195" s="1"/>
  <c r="I45" i="195" s="1"/>
  <c r="E30" i="195"/>
  <c r="D30" i="195"/>
  <c r="C30" i="195"/>
  <c r="L15" i="195" s="1"/>
  <c r="C45" i="195" s="1"/>
  <c r="I29" i="195"/>
  <c r="R14" i="195" s="1"/>
  <c r="O44" i="195" s="1"/>
  <c r="H29" i="195"/>
  <c r="Q14" i="195" s="1"/>
  <c r="M44" i="195" s="1"/>
  <c r="G29" i="195"/>
  <c r="P14" i="195" s="1"/>
  <c r="K44" i="195" s="1"/>
  <c r="F29" i="195"/>
  <c r="O14" i="195" s="1"/>
  <c r="I44" i="195" s="1"/>
  <c r="E29" i="195"/>
  <c r="D29" i="195"/>
  <c r="C29" i="195"/>
  <c r="L14" i="195" s="1"/>
  <c r="C44" i="195" s="1"/>
  <c r="I28" i="195"/>
  <c r="R13" i="195" s="1"/>
  <c r="O43" i="195" s="1"/>
  <c r="H28" i="195"/>
  <c r="Q13" i="195" s="1"/>
  <c r="M43" i="195" s="1"/>
  <c r="G28" i="195"/>
  <c r="P13" i="195" s="1"/>
  <c r="K43" i="195" s="1"/>
  <c r="F28" i="195"/>
  <c r="O13" i="195" s="1"/>
  <c r="I43" i="195" s="1"/>
  <c r="E28" i="195"/>
  <c r="D28" i="195"/>
  <c r="C28" i="195"/>
  <c r="L13" i="195" s="1"/>
  <c r="C43" i="195" s="1"/>
  <c r="A27" i="195"/>
  <c r="F27" i="195" s="1"/>
  <c r="O12" i="195" s="1"/>
  <c r="I42" i="195" s="1"/>
  <c r="A26" i="195"/>
  <c r="A25" i="195"/>
  <c r="D25" i="195" s="1"/>
  <c r="I35" i="194"/>
  <c r="R20" i="194" s="1"/>
  <c r="O50" i="194" s="1"/>
  <c r="H35" i="194"/>
  <c r="Q20" i="194" s="1"/>
  <c r="M50" i="194" s="1"/>
  <c r="G35" i="194"/>
  <c r="P20" i="194" s="1"/>
  <c r="K50" i="194" s="1"/>
  <c r="F35" i="194"/>
  <c r="O20" i="194" s="1"/>
  <c r="I50" i="194" s="1"/>
  <c r="E35" i="194"/>
  <c r="D35" i="194"/>
  <c r="C35" i="194"/>
  <c r="L20" i="194" s="1"/>
  <c r="C50" i="194" s="1"/>
  <c r="I34" i="194"/>
  <c r="R19" i="194" s="1"/>
  <c r="O49" i="194" s="1"/>
  <c r="H34" i="194"/>
  <c r="Q19" i="194" s="1"/>
  <c r="M49" i="194" s="1"/>
  <c r="G34" i="194"/>
  <c r="P19" i="194" s="1"/>
  <c r="K49" i="194" s="1"/>
  <c r="F34" i="194"/>
  <c r="O19" i="194" s="1"/>
  <c r="I49" i="194" s="1"/>
  <c r="E34" i="194"/>
  <c r="D34" i="194"/>
  <c r="C34" i="194"/>
  <c r="L19" i="194" s="1"/>
  <c r="C49" i="194" s="1"/>
  <c r="I33" i="194"/>
  <c r="R18" i="194" s="1"/>
  <c r="O48" i="194" s="1"/>
  <c r="H33" i="194"/>
  <c r="Q18" i="194" s="1"/>
  <c r="M48" i="194" s="1"/>
  <c r="G33" i="194"/>
  <c r="P18" i="194" s="1"/>
  <c r="K48" i="194" s="1"/>
  <c r="F33" i="194"/>
  <c r="O18" i="194" s="1"/>
  <c r="I48" i="194" s="1"/>
  <c r="E33" i="194"/>
  <c r="D33" i="194"/>
  <c r="C33" i="194"/>
  <c r="L18" i="194" s="1"/>
  <c r="C48" i="194" s="1"/>
  <c r="I32" i="194"/>
  <c r="R17" i="194" s="1"/>
  <c r="O47" i="194" s="1"/>
  <c r="H32" i="194"/>
  <c r="Q17" i="194" s="1"/>
  <c r="M47" i="194" s="1"/>
  <c r="G32" i="194"/>
  <c r="P17" i="194" s="1"/>
  <c r="K47" i="194" s="1"/>
  <c r="F32" i="194"/>
  <c r="O17" i="194" s="1"/>
  <c r="I47" i="194" s="1"/>
  <c r="E32" i="194"/>
  <c r="D32" i="194"/>
  <c r="C32" i="194"/>
  <c r="L17" i="194" s="1"/>
  <c r="C47" i="194" s="1"/>
  <c r="I31" i="194"/>
  <c r="R16" i="194" s="1"/>
  <c r="O46" i="194" s="1"/>
  <c r="H31" i="194"/>
  <c r="Q16" i="194" s="1"/>
  <c r="M46" i="194" s="1"/>
  <c r="G31" i="194"/>
  <c r="P16" i="194" s="1"/>
  <c r="K46" i="194" s="1"/>
  <c r="F31" i="194"/>
  <c r="O16" i="194" s="1"/>
  <c r="I46" i="194" s="1"/>
  <c r="E31" i="194"/>
  <c r="D31" i="194"/>
  <c r="C31" i="194"/>
  <c r="L16" i="194" s="1"/>
  <c r="C46" i="194" s="1"/>
  <c r="I30" i="194"/>
  <c r="R15" i="194" s="1"/>
  <c r="O45" i="194" s="1"/>
  <c r="H30" i="194"/>
  <c r="Q15" i="194" s="1"/>
  <c r="M45" i="194" s="1"/>
  <c r="G30" i="194"/>
  <c r="P15" i="194" s="1"/>
  <c r="K45" i="194" s="1"/>
  <c r="F30" i="194"/>
  <c r="O15" i="194" s="1"/>
  <c r="I45" i="194" s="1"/>
  <c r="E30" i="194"/>
  <c r="D30" i="194"/>
  <c r="C30" i="194"/>
  <c r="L15" i="194" s="1"/>
  <c r="C45" i="194" s="1"/>
  <c r="I29" i="194"/>
  <c r="R14" i="194" s="1"/>
  <c r="O44" i="194" s="1"/>
  <c r="H29" i="194"/>
  <c r="Q14" i="194" s="1"/>
  <c r="M44" i="194" s="1"/>
  <c r="G29" i="194"/>
  <c r="P14" i="194" s="1"/>
  <c r="K44" i="194" s="1"/>
  <c r="F29" i="194"/>
  <c r="O14" i="194" s="1"/>
  <c r="I44" i="194" s="1"/>
  <c r="E29" i="194"/>
  <c r="D29" i="194"/>
  <c r="C29" i="194"/>
  <c r="L14" i="194" s="1"/>
  <c r="C44" i="194" s="1"/>
  <c r="I28" i="194"/>
  <c r="R13" i="194" s="1"/>
  <c r="O43" i="194" s="1"/>
  <c r="H28" i="194"/>
  <c r="Q13" i="194" s="1"/>
  <c r="M43" i="194" s="1"/>
  <c r="G28" i="194"/>
  <c r="P13" i="194" s="1"/>
  <c r="K43" i="194" s="1"/>
  <c r="F28" i="194"/>
  <c r="O13" i="194" s="1"/>
  <c r="I43" i="194" s="1"/>
  <c r="E28" i="194"/>
  <c r="D28" i="194"/>
  <c r="C28" i="194"/>
  <c r="L13" i="194" s="1"/>
  <c r="C43" i="194" s="1"/>
  <c r="A27" i="194"/>
  <c r="C27" i="194" s="1"/>
  <c r="L12" i="194" s="1"/>
  <c r="C42" i="194" s="1"/>
  <c r="A26" i="194"/>
  <c r="A25" i="194"/>
  <c r="I35" i="193"/>
  <c r="R20" i="193" s="1"/>
  <c r="O50" i="193" s="1"/>
  <c r="H35" i="193"/>
  <c r="Q20" i="193" s="1"/>
  <c r="M50" i="193" s="1"/>
  <c r="G35" i="193"/>
  <c r="P20" i="193" s="1"/>
  <c r="K50" i="193" s="1"/>
  <c r="F35" i="193"/>
  <c r="O20" i="193" s="1"/>
  <c r="I50" i="193" s="1"/>
  <c r="E35" i="193"/>
  <c r="D35" i="193"/>
  <c r="C35" i="193"/>
  <c r="L20" i="193" s="1"/>
  <c r="C50" i="193" s="1"/>
  <c r="I34" i="193"/>
  <c r="R19" i="193" s="1"/>
  <c r="O49" i="193" s="1"/>
  <c r="H34" i="193"/>
  <c r="Q19" i="193" s="1"/>
  <c r="M49" i="193" s="1"/>
  <c r="G34" i="193"/>
  <c r="P19" i="193" s="1"/>
  <c r="K49" i="193" s="1"/>
  <c r="F34" i="193"/>
  <c r="O19" i="193" s="1"/>
  <c r="I49" i="193" s="1"/>
  <c r="E34" i="193"/>
  <c r="D34" i="193"/>
  <c r="C34" i="193"/>
  <c r="L19" i="193" s="1"/>
  <c r="C49" i="193" s="1"/>
  <c r="I33" i="193"/>
  <c r="R18" i="193" s="1"/>
  <c r="O48" i="193" s="1"/>
  <c r="H33" i="193"/>
  <c r="Q18" i="193" s="1"/>
  <c r="M48" i="193" s="1"/>
  <c r="G33" i="193"/>
  <c r="P18" i="193" s="1"/>
  <c r="K48" i="193" s="1"/>
  <c r="F33" i="193"/>
  <c r="O18" i="193" s="1"/>
  <c r="I48" i="193" s="1"/>
  <c r="E33" i="193"/>
  <c r="D33" i="193"/>
  <c r="C33" i="193"/>
  <c r="L18" i="193" s="1"/>
  <c r="C48" i="193" s="1"/>
  <c r="I32" i="193"/>
  <c r="R17" i="193" s="1"/>
  <c r="O47" i="193" s="1"/>
  <c r="H32" i="193"/>
  <c r="Q17" i="193" s="1"/>
  <c r="M47" i="193" s="1"/>
  <c r="G32" i="193"/>
  <c r="P17" i="193" s="1"/>
  <c r="K47" i="193" s="1"/>
  <c r="F32" i="193"/>
  <c r="O17" i="193" s="1"/>
  <c r="I47" i="193" s="1"/>
  <c r="E32" i="193"/>
  <c r="D32" i="193"/>
  <c r="C32" i="193"/>
  <c r="L17" i="193" s="1"/>
  <c r="C47" i="193" s="1"/>
  <c r="I31" i="193"/>
  <c r="R16" i="193" s="1"/>
  <c r="O46" i="193" s="1"/>
  <c r="H31" i="193"/>
  <c r="Q16" i="193" s="1"/>
  <c r="M46" i="193" s="1"/>
  <c r="G31" i="193"/>
  <c r="P16" i="193" s="1"/>
  <c r="K46" i="193" s="1"/>
  <c r="F31" i="193"/>
  <c r="O16" i="193" s="1"/>
  <c r="I46" i="193" s="1"/>
  <c r="E31" i="193"/>
  <c r="D31" i="193"/>
  <c r="C31" i="193"/>
  <c r="L16" i="193" s="1"/>
  <c r="C46" i="193" s="1"/>
  <c r="I30" i="193"/>
  <c r="R15" i="193" s="1"/>
  <c r="O45" i="193" s="1"/>
  <c r="H30" i="193"/>
  <c r="Q15" i="193" s="1"/>
  <c r="M45" i="193" s="1"/>
  <c r="G30" i="193"/>
  <c r="P15" i="193" s="1"/>
  <c r="K45" i="193" s="1"/>
  <c r="F30" i="193"/>
  <c r="O15" i="193" s="1"/>
  <c r="I45" i="193" s="1"/>
  <c r="E30" i="193"/>
  <c r="D30" i="193"/>
  <c r="C30" i="193"/>
  <c r="L15" i="193" s="1"/>
  <c r="C45" i="193" s="1"/>
  <c r="I29" i="193"/>
  <c r="R14" i="193" s="1"/>
  <c r="O44" i="193" s="1"/>
  <c r="H29" i="193"/>
  <c r="Q14" i="193" s="1"/>
  <c r="M44" i="193" s="1"/>
  <c r="G29" i="193"/>
  <c r="P14" i="193" s="1"/>
  <c r="K44" i="193" s="1"/>
  <c r="F29" i="193"/>
  <c r="O14" i="193" s="1"/>
  <c r="I44" i="193" s="1"/>
  <c r="E29" i="193"/>
  <c r="D29" i="193"/>
  <c r="C29" i="193"/>
  <c r="L14" i="193" s="1"/>
  <c r="C44" i="193" s="1"/>
  <c r="I28" i="193"/>
  <c r="R13" i="193" s="1"/>
  <c r="O43" i="193" s="1"/>
  <c r="H28" i="193"/>
  <c r="Q13" i="193" s="1"/>
  <c r="M43" i="193" s="1"/>
  <c r="G28" i="193"/>
  <c r="P13" i="193" s="1"/>
  <c r="K43" i="193" s="1"/>
  <c r="F28" i="193"/>
  <c r="O13" i="193" s="1"/>
  <c r="I43" i="193" s="1"/>
  <c r="E28" i="193"/>
  <c r="D28" i="193"/>
  <c r="C28" i="193"/>
  <c r="L13" i="193" s="1"/>
  <c r="C43" i="193" s="1"/>
  <c r="A27" i="193"/>
  <c r="A26" i="193"/>
  <c r="E26" i="193" s="1"/>
  <c r="A25" i="193"/>
  <c r="G25" i="193" s="1"/>
  <c r="P10" i="193" s="1"/>
  <c r="K40" i="193" s="1"/>
  <c r="I35" i="192"/>
  <c r="R20" i="192" s="1"/>
  <c r="O50" i="192" s="1"/>
  <c r="H35" i="192"/>
  <c r="Q20" i="192" s="1"/>
  <c r="M50" i="192" s="1"/>
  <c r="G35" i="192"/>
  <c r="P20" i="192" s="1"/>
  <c r="K50" i="192" s="1"/>
  <c r="F35" i="192"/>
  <c r="O20" i="192" s="1"/>
  <c r="I50" i="192" s="1"/>
  <c r="E35" i="192"/>
  <c r="D35" i="192"/>
  <c r="C35" i="192"/>
  <c r="L20" i="192" s="1"/>
  <c r="C50" i="192" s="1"/>
  <c r="I34" i="192"/>
  <c r="R19" i="192" s="1"/>
  <c r="O49" i="192" s="1"/>
  <c r="H34" i="192"/>
  <c r="Q19" i="192" s="1"/>
  <c r="M49" i="192" s="1"/>
  <c r="G34" i="192"/>
  <c r="P19" i="192" s="1"/>
  <c r="K49" i="192" s="1"/>
  <c r="F34" i="192"/>
  <c r="O19" i="192" s="1"/>
  <c r="I49" i="192" s="1"/>
  <c r="E34" i="192"/>
  <c r="D34" i="192"/>
  <c r="C34" i="192"/>
  <c r="L19" i="192" s="1"/>
  <c r="C49" i="192" s="1"/>
  <c r="I33" i="192"/>
  <c r="R18" i="192" s="1"/>
  <c r="O48" i="192" s="1"/>
  <c r="H33" i="192"/>
  <c r="Q18" i="192" s="1"/>
  <c r="M48" i="192" s="1"/>
  <c r="G33" i="192"/>
  <c r="P18" i="192" s="1"/>
  <c r="K48" i="192" s="1"/>
  <c r="F33" i="192"/>
  <c r="O18" i="192" s="1"/>
  <c r="I48" i="192" s="1"/>
  <c r="E33" i="192"/>
  <c r="D33" i="192"/>
  <c r="C33" i="192"/>
  <c r="L18" i="192" s="1"/>
  <c r="C48" i="192" s="1"/>
  <c r="I32" i="192"/>
  <c r="R17" i="192" s="1"/>
  <c r="O47" i="192" s="1"/>
  <c r="H32" i="192"/>
  <c r="Q17" i="192" s="1"/>
  <c r="M47" i="192" s="1"/>
  <c r="G32" i="192"/>
  <c r="P17" i="192" s="1"/>
  <c r="K47" i="192" s="1"/>
  <c r="F32" i="192"/>
  <c r="O17" i="192" s="1"/>
  <c r="I47" i="192" s="1"/>
  <c r="E32" i="192"/>
  <c r="D32" i="192"/>
  <c r="C32" i="192"/>
  <c r="L17" i="192" s="1"/>
  <c r="C47" i="192" s="1"/>
  <c r="I31" i="192"/>
  <c r="R16" i="192" s="1"/>
  <c r="O46" i="192" s="1"/>
  <c r="H31" i="192"/>
  <c r="Q16" i="192" s="1"/>
  <c r="M46" i="192" s="1"/>
  <c r="G31" i="192"/>
  <c r="P16" i="192" s="1"/>
  <c r="K46" i="192" s="1"/>
  <c r="F31" i="192"/>
  <c r="O16" i="192" s="1"/>
  <c r="I46" i="192" s="1"/>
  <c r="E31" i="192"/>
  <c r="D31" i="192"/>
  <c r="C31" i="192"/>
  <c r="L16" i="192" s="1"/>
  <c r="C46" i="192" s="1"/>
  <c r="I30" i="192"/>
  <c r="R15" i="192" s="1"/>
  <c r="O45" i="192" s="1"/>
  <c r="H30" i="192"/>
  <c r="Q15" i="192" s="1"/>
  <c r="M45" i="192" s="1"/>
  <c r="G30" i="192"/>
  <c r="P15" i="192" s="1"/>
  <c r="K45" i="192" s="1"/>
  <c r="F30" i="192"/>
  <c r="O15" i="192" s="1"/>
  <c r="I45" i="192" s="1"/>
  <c r="E30" i="192"/>
  <c r="D30" i="192"/>
  <c r="C30" i="192"/>
  <c r="L15" i="192" s="1"/>
  <c r="C45" i="192" s="1"/>
  <c r="I29" i="192"/>
  <c r="R14" i="192" s="1"/>
  <c r="O44" i="192" s="1"/>
  <c r="H29" i="192"/>
  <c r="Q14" i="192" s="1"/>
  <c r="M44" i="192" s="1"/>
  <c r="G29" i="192"/>
  <c r="P14" i="192" s="1"/>
  <c r="K44" i="192" s="1"/>
  <c r="F29" i="192"/>
  <c r="O14" i="192" s="1"/>
  <c r="I44" i="192" s="1"/>
  <c r="E29" i="192"/>
  <c r="D29" i="192"/>
  <c r="C29" i="192"/>
  <c r="L14" i="192" s="1"/>
  <c r="C44" i="192" s="1"/>
  <c r="I28" i="192"/>
  <c r="R13" i="192" s="1"/>
  <c r="O43" i="192" s="1"/>
  <c r="H28" i="192"/>
  <c r="Q13" i="192" s="1"/>
  <c r="M43" i="192" s="1"/>
  <c r="G28" i="192"/>
  <c r="P13" i="192" s="1"/>
  <c r="K43" i="192" s="1"/>
  <c r="F28" i="192"/>
  <c r="O13" i="192" s="1"/>
  <c r="I43" i="192" s="1"/>
  <c r="E28" i="192"/>
  <c r="D28" i="192"/>
  <c r="C28" i="192"/>
  <c r="L13" i="192" s="1"/>
  <c r="C43" i="192" s="1"/>
  <c r="A27" i="192"/>
  <c r="C27" i="192" s="1"/>
  <c r="L12" i="192" s="1"/>
  <c r="C42" i="192" s="1"/>
  <c r="A26" i="192"/>
  <c r="H26" i="192" s="1"/>
  <c r="Q11" i="192" s="1"/>
  <c r="M41" i="192" s="1"/>
  <c r="A25" i="192"/>
  <c r="E25" i="192" s="1"/>
  <c r="I35" i="191"/>
  <c r="R20" i="191" s="1"/>
  <c r="O50" i="191" s="1"/>
  <c r="H35" i="191"/>
  <c r="Q20" i="191" s="1"/>
  <c r="M50" i="191" s="1"/>
  <c r="G35" i="191"/>
  <c r="P20" i="191" s="1"/>
  <c r="K50" i="191" s="1"/>
  <c r="F35" i="191"/>
  <c r="O20" i="191" s="1"/>
  <c r="I50" i="191" s="1"/>
  <c r="E35" i="191"/>
  <c r="D35" i="191"/>
  <c r="C35" i="191"/>
  <c r="L20" i="191" s="1"/>
  <c r="C50" i="191" s="1"/>
  <c r="I34" i="191"/>
  <c r="R19" i="191" s="1"/>
  <c r="O49" i="191" s="1"/>
  <c r="H34" i="191"/>
  <c r="Q19" i="191" s="1"/>
  <c r="M49" i="191" s="1"/>
  <c r="G34" i="191"/>
  <c r="P19" i="191" s="1"/>
  <c r="K49" i="191" s="1"/>
  <c r="F34" i="191"/>
  <c r="O19" i="191" s="1"/>
  <c r="I49" i="191" s="1"/>
  <c r="E34" i="191"/>
  <c r="D34" i="191"/>
  <c r="C34" i="191"/>
  <c r="L19" i="191" s="1"/>
  <c r="C49" i="191" s="1"/>
  <c r="I33" i="191"/>
  <c r="R18" i="191" s="1"/>
  <c r="O48" i="191" s="1"/>
  <c r="H33" i="191"/>
  <c r="Q18" i="191" s="1"/>
  <c r="M48" i="191" s="1"/>
  <c r="G33" i="191"/>
  <c r="P18" i="191" s="1"/>
  <c r="K48" i="191" s="1"/>
  <c r="F33" i="191"/>
  <c r="O18" i="191" s="1"/>
  <c r="I48" i="191" s="1"/>
  <c r="E33" i="191"/>
  <c r="D33" i="191"/>
  <c r="C33" i="191"/>
  <c r="L18" i="191" s="1"/>
  <c r="C48" i="191" s="1"/>
  <c r="I32" i="191"/>
  <c r="R17" i="191" s="1"/>
  <c r="O47" i="191" s="1"/>
  <c r="H32" i="191"/>
  <c r="Q17" i="191" s="1"/>
  <c r="M47" i="191" s="1"/>
  <c r="G32" i="191"/>
  <c r="P17" i="191" s="1"/>
  <c r="K47" i="191" s="1"/>
  <c r="F32" i="191"/>
  <c r="O17" i="191" s="1"/>
  <c r="I47" i="191" s="1"/>
  <c r="E32" i="191"/>
  <c r="D32" i="191"/>
  <c r="C32" i="191"/>
  <c r="L17" i="191" s="1"/>
  <c r="C47" i="191" s="1"/>
  <c r="I31" i="191"/>
  <c r="R16" i="191" s="1"/>
  <c r="O46" i="191" s="1"/>
  <c r="H31" i="191"/>
  <c r="Q16" i="191" s="1"/>
  <c r="M46" i="191" s="1"/>
  <c r="G31" i="191"/>
  <c r="P16" i="191" s="1"/>
  <c r="K46" i="191" s="1"/>
  <c r="F31" i="191"/>
  <c r="O16" i="191" s="1"/>
  <c r="I46" i="191" s="1"/>
  <c r="E31" i="191"/>
  <c r="D31" i="191"/>
  <c r="C31" i="191"/>
  <c r="L16" i="191" s="1"/>
  <c r="C46" i="191" s="1"/>
  <c r="I30" i="191"/>
  <c r="R15" i="191" s="1"/>
  <c r="O45" i="191" s="1"/>
  <c r="H30" i="191"/>
  <c r="Q15" i="191" s="1"/>
  <c r="M45" i="191" s="1"/>
  <c r="G30" i="191"/>
  <c r="P15" i="191" s="1"/>
  <c r="K45" i="191" s="1"/>
  <c r="F30" i="191"/>
  <c r="O15" i="191" s="1"/>
  <c r="I45" i="191" s="1"/>
  <c r="E30" i="191"/>
  <c r="D30" i="191"/>
  <c r="C30" i="191"/>
  <c r="L15" i="191" s="1"/>
  <c r="C45" i="191" s="1"/>
  <c r="I29" i="191"/>
  <c r="R14" i="191" s="1"/>
  <c r="O44" i="191" s="1"/>
  <c r="H29" i="191"/>
  <c r="Q14" i="191" s="1"/>
  <c r="M44" i="191" s="1"/>
  <c r="G29" i="191"/>
  <c r="P14" i="191" s="1"/>
  <c r="K44" i="191" s="1"/>
  <c r="F29" i="191"/>
  <c r="O14" i="191" s="1"/>
  <c r="I44" i="191" s="1"/>
  <c r="E29" i="191"/>
  <c r="D29" i="191"/>
  <c r="C29" i="191"/>
  <c r="L14" i="191" s="1"/>
  <c r="C44" i="191" s="1"/>
  <c r="I28" i="191"/>
  <c r="R13" i="191" s="1"/>
  <c r="O43" i="191" s="1"/>
  <c r="H28" i="191"/>
  <c r="Q13" i="191" s="1"/>
  <c r="M43" i="191" s="1"/>
  <c r="G28" i="191"/>
  <c r="P13" i="191" s="1"/>
  <c r="K43" i="191" s="1"/>
  <c r="F28" i="191"/>
  <c r="O13" i="191" s="1"/>
  <c r="I43" i="191" s="1"/>
  <c r="E28" i="191"/>
  <c r="D28" i="191"/>
  <c r="C28" i="191"/>
  <c r="L13" i="191" s="1"/>
  <c r="C43" i="191" s="1"/>
  <c r="A27" i="191"/>
  <c r="C27" i="191" s="1"/>
  <c r="L12" i="191" s="1"/>
  <c r="C42" i="191" s="1"/>
  <c r="A26" i="191"/>
  <c r="A25" i="191"/>
  <c r="I35" i="190"/>
  <c r="R20" i="190" s="1"/>
  <c r="O50" i="190" s="1"/>
  <c r="H35" i="190"/>
  <c r="Q20" i="190" s="1"/>
  <c r="M50" i="190" s="1"/>
  <c r="G35" i="190"/>
  <c r="P20" i="190" s="1"/>
  <c r="K50" i="190" s="1"/>
  <c r="F35" i="190"/>
  <c r="O20" i="190" s="1"/>
  <c r="I50" i="190" s="1"/>
  <c r="E35" i="190"/>
  <c r="D35" i="190"/>
  <c r="C35" i="190"/>
  <c r="L20" i="190" s="1"/>
  <c r="C50" i="190" s="1"/>
  <c r="I34" i="190"/>
  <c r="R19" i="190" s="1"/>
  <c r="O49" i="190" s="1"/>
  <c r="H34" i="190"/>
  <c r="Q19" i="190" s="1"/>
  <c r="M49" i="190" s="1"/>
  <c r="G34" i="190"/>
  <c r="P19" i="190" s="1"/>
  <c r="K49" i="190" s="1"/>
  <c r="F34" i="190"/>
  <c r="O19" i="190" s="1"/>
  <c r="I49" i="190" s="1"/>
  <c r="E34" i="190"/>
  <c r="D34" i="190"/>
  <c r="C34" i="190"/>
  <c r="L19" i="190" s="1"/>
  <c r="C49" i="190" s="1"/>
  <c r="I33" i="190"/>
  <c r="R18" i="190" s="1"/>
  <c r="O48" i="190" s="1"/>
  <c r="H33" i="190"/>
  <c r="Q18" i="190" s="1"/>
  <c r="M48" i="190" s="1"/>
  <c r="G33" i="190"/>
  <c r="P18" i="190" s="1"/>
  <c r="K48" i="190" s="1"/>
  <c r="F33" i="190"/>
  <c r="O18" i="190" s="1"/>
  <c r="I48" i="190" s="1"/>
  <c r="E33" i="190"/>
  <c r="D33" i="190"/>
  <c r="C33" i="190"/>
  <c r="L18" i="190" s="1"/>
  <c r="C48" i="190" s="1"/>
  <c r="I32" i="190"/>
  <c r="R17" i="190" s="1"/>
  <c r="O47" i="190" s="1"/>
  <c r="H32" i="190"/>
  <c r="Q17" i="190" s="1"/>
  <c r="M47" i="190" s="1"/>
  <c r="G32" i="190"/>
  <c r="P17" i="190" s="1"/>
  <c r="K47" i="190" s="1"/>
  <c r="F32" i="190"/>
  <c r="O17" i="190" s="1"/>
  <c r="I47" i="190" s="1"/>
  <c r="E32" i="190"/>
  <c r="D32" i="190"/>
  <c r="C32" i="190"/>
  <c r="L17" i="190" s="1"/>
  <c r="C47" i="190" s="1"/>
  <c r="I31" i="190"/>
  <c r="R16" i="190" s="1"/>
  <c r="O46" i="190" s="1"/>
  <c r="H31" i="190"/>
  <c r="Q16" i="190" s="1"/>
  <c r="M46" i="190" s="1"/>
  <c r="G31" i="190"/>
  <c r="P16" i="190" s="1"/>
  <c r="K46" i="190" s="1"/>
  <c r="F31" i="190"/>
  <c r="O16" i="190" s="1"/>
  <c r="I46" i="190" s="1"/>
  <c r="E31" i="190"/>
  <c r="D31" i="190"/>
  <c r="C31" i="190"/>
  <c r="L16" i="190" s="1"/>
  <c r="C46" i="190" s="1"/>
  <c r="I30" i="190"/>
  <c r="R15" i="190" s="1"/>
  <c r="O45" i="190" s="1"/>
  <c r="H30" i="190"/>
  <c r="Q15" i="190" s="1"/>
  <c r="M45" i="190" s="1"/>
  <c r="G30" i="190"/>
  <c r="P15" i="190" s="1"/>
  <c r="K45" i="190" s="1"/>
  <c r="F30" i="190"/>
  <c r="O15" i="190" s="1"/>
  <c r="I45" i="190" s="1"/>
  <c r="E30" i="190"/>
  <c r="D30" i="190"/>
  <c r="C30" i="190"/>
  <c r="L15" i="190" s="1"/>
  <c r="C45" i="190" s="1"/>
  <c r="I29" i="190"/>
  <c r="R14" i="190" s="1"/>
  <c r="O44" i="190" s="1"/>
  <c r="H29" i="190"/>
  <c r="Q14" i="190" s="1"/>
  <c r="M44" i="190" s="1"/>
  <c r="G29" i="190"/>
  <c r="P14" i="190" s="1"/>
  <c r="K44" i="190" s="1"/>
  <c r="F29" i="190"/>
  <c r="O14" i="190" s="1"/>
  <c r="I44" i="190" s="1"/>
  <c r="E29" i="190"/>
  <c r="D29" i="190"/>
  <c r="C29" i="190"/>
  <c r="L14" i="190" s="1"/>
  <c r="C44" i="190" s="1"/>
  <c r="I28" i="190"/>
  <c r="R13" i="190" s="1"/>
  <c r="O43" i="190" s="1"/>
  <c r="H28" i="190"/>
  <c r="Q13" i="190" s="1"/>
  <c r="M43" i="190" s="1"/>
  <c r="G28" i="190"/>
  <c r="P13" i="190" s="1"/>
  <c r="K43" i="190" s="1"/>
  <c r="F28" i="190"/>
  <c r="O13" i="190" s="1"/>
  <c r="I43" i="190" s="1"/>
  <c r="E28" i="190"/>
  <c r="D28" i="190"/>
  <c r="C28" i="190"/>
  <c r="L13" i="190" s="1"/>
  <c r="C43" i="190" s="1"/>
  <c r="A27" i="190"/>
  <c r="C27" i="190" s="1"/>
  <c r="L12" i="190" s="1"/>
  <c r="C42" i="190" s="1"/>
  <c r="A26" i="190"/>
  <c r="C26" i="190" s="1"/>
  <c r="L11" i="190" s="1"/>
  <c r="C41" i="190" s="1"/>
  <c r="A25" i="190"/>
  <c r="C25" i="190" s="1"/>
  <c r="L10" i="190" s="1"/>
  <c r="C40" i="190" s="1"/>
  <c r="I35" i="189"/>
  <c r="R20" i="189" s="1"/>
  <c r="O50" i="189" s="1"/>
  <c r="H35" i="189"/>
  <c r="Q20" i="189" s="1"/>
  <c r="M50" i="189" s="1"/>
  <c r="G35" i="189"/>
  <c r="P20" i="189" s="1"/>
  <c r="K50" i="189" s="1"/>
  <c r="F35" i="189"/>
  <c r="O20" i="189" s="1"/>
  <c r="I50" i="189" s="1"/>
  <c r="E35" i="189"/>
  <c r="D35" i="189"/>
  <c r="C35" i="189"/>
  <c r="L20" i="189" s="1"/>
  <c r="C50" i="189" s="1"/>
  <c r="I34" i="189"/>
  <c r="R19" i="189" s="1"/>
  <c r="O49" i="189" s="1"/>
  <c r="H34" i="189"/>
  <c r="Q19" i="189" s="1"/>
  <c r="M49" i="189" s="1"/>
  <c r="G34" i="189"/>
  <c r="P19" i="189" s="1"/>
  <c r="K49" i="189" s="1"/>
  <c r="F34" i="189"/>
  <c r="O19" i="189" s="1"/>
  <c r="I49" i="189" s="1"/>
  <c r="E34" i="189"/>
  <c r="D34" i="189"/>
  <c r="C34" i="189"/>
  <c r="L19" i="189" s="1"/>
  <c r="C49" i="189" s="1"/>
  <c r="I33" i="189"/>
  <c r="R18" i="189" s="1"/>
  <c r="O48" i="189" s="1"/>
  <c r="H33" i="189"/>
  <c r="Q18" i="189" s="1"/>
  <c r="M48" i="189" s="1"/>
  <c r="G33" i="189"/>
  <c r="P18" i="189" s="1"/>
  <c r="K48" i="189" s="1"/>
  <c r="F33" i="189"/>
  <c r="O18" i="189" s="1"/>
  <c r="I48" i="189" s="1"/>
  <c r="E33" i="189"/>
  <c r="D33" i="189"/>
  <c r="C33" i="189"/>
  <c r="L18" i="189" s="1"/>
  <c r="C48" i="189" s="1"/>
  <c r="I32" i="189"/>
  <c r="R17" i="189" s="1"/>
  <c r="O47" i="189" s="1"/>
  <c r="H32" i="189"/>
  <c r="Q17" i="189" s="1"/>
  <c r="M47" i="189" s="1"/>
  <c r="G32" i="189"/>
  <c r="P17" i="189" s="1"/>
  <c r="K47" i="189" s="1"/>
  <c r="F32" i="189"/>
  <c r="O17" i="189" s="1"/>
  <c r="I47" i="189" s="1"/>
  <c r="E32" i="189"/>
  <c r="D32" i="189"/>
  <c r="C32" i="189"/>
  <c r="L17" i="189" s="1"/>
  <c r="C47" i="189" s="1"/>
  <c r="I31" i="189"/>
  <c r="R16" i="189" s="1"/>
  <c r="O46" i="189" s="1"/>
  <c r="H31" i="189"/>
  <c r="Q16" i="189" s="1"/>
  <c r="M46" i="189" s="1"/>
  <c r="G31" i="189"/>
  <c r="P16" i="189" s="1"/>
  <c r="K46" i="189" s="1"/>
  <c r="F31" i="189"/>
  <c r="O16" i="189" s="1"/>
  <c r="I46" i="189" s="1"/>
  <c r="E31" i="189"/>
  <c r="D31" i="189"/>
  <c r="C31" i="189"/>
  <c r="L16" i="189" s="1"/>
  <c r="C46" i="189" s="1"/>
  <c r="I30" i="189"/>
  <c r="R15" i="189" s="1"/>
  <c r="O45" i="189" s="1"/>
  <c r="H30" i="189"/>
  <c r="Q15" i="189" s="1"/>
  <c r="M45" i="189" s="1"/>
  <c r="G30" i="189"/>
  <c r="P15" i="189" s="1"/>
  <c r="K45" i="189" s="1"/>
  <c r="F30" i="189"/>
  <c r="O15" i="189" s="1"/>
  <c r="I45" i="189" s="1"/>
  <c r="E30" i="189"/>
  <c r="D30" i="189"/>
  <c r="C30" i="189"/>
  <c r="L15" i="189" s="1"/>
  <c r="C45" i="189" s="1"/>
  <c r="I29" i="189"/>
  <c r="R14" i="189" s="1"/>
  <c r="O44" i="189" s="1"/>
  <c r="H29" i="189"/>
  <c r="Q14" i="189" s="1"/>
  <c r="M44" i="189" s="1"/>
  <c r="G29" i="189"/>
  <c r="P14" i="189" s="1"/>
  <c r="K44" i="189" s="1"/>
  <c r="F29" i="189"/>
  <c r="O14" i="189" s="1"/>
  <c r="I44" i="189" s="1"/>
  <c r="E29" i="189"/>
  <c r="D29" i="189"/>
  <c r="C29" i="189"/>
  <c r="L14" i="189" s="1"/>
  <c r="C44" i="189" s="1"/>
  <c r="I28" i="189"/>
  <c r="R13" i="189" s="1"/>
  <c r="O43" i="189" s="1"/>
  <c r="H28" i="189"/>
  <c r="Q13" i="189" s="1"/>
  <c r="M43" i="189" s="1"/>
  <c r="G28" i="189"/>
  <c r="P13" i="189" s="1"/>
  <c r="K43" i="189" s="1"/>
  <c r="F28" i="189"/>
  <c r="O13" i="189" s="1"/>
  <c r="I43" i="189" s="1"/>
  <c r="E28" i="189"/>
  <c r="D28" i="189"/>
  <c r="C28" i="189"/>
  <c r="L13" i="189" s="1"/>
  <c r="C43" i="189" s="1"/>
  <c r="A27" i="189"/>
  <c r="C27" i="189" s="1"/>
  <c r="L12" i="189" s="1"/>
  <c r="C42" i="189" s="1"/>
  <c r="A26" i="189"/>
  <c r="D26" i="189" s="1"/>
  <c r="A25" i="189"/>
  <c r="D25" i="189" s="1"/>
  <c r="I35" i="188"/>
  <c r="R20" i="188" s="1"/>
  <c r="O50" i="188" s="1"/>
  <c r="H35" i="188"/>
  <c r="Q20" i="188" s="1"/>
  <c r="M50" i="188" s="1"/>
  <c r="G35" i="188"/>
  <c r="P20" i="188" s="1"/>
  <c r="K50" i="188" s="1"/>
  <c r="F35" i="188"/>
  <c r="O20" i="188" s="1"/>
  <c r="I50" i="188" s="1"/>
  <c r="E35" i="188"/>
  <c r="D35" i="188"/>
  <c r="C35" i="188"/>
  <c r="L20" i="188" s="1"/>
  <c r="C50" i="188" s="1"/>
  <c r="I34" i="188"/>
  <c r="R19" i="188" s="1"/>
  <c r="O49" i="188" s="1"/>
  <c r="H34" i="188"/>
  <c r="Q19" i="188" s="1"/>
  <c r="M49" i="188" s="1"/>
  <c r="G34" i="188"/>
  <c r="P19" i="188" s="1"/>
  <c r="K49" i="188" s="1"/>
  <c r="F34" i="188"/>
  <c r="O19" i="188" s="1"/>
  <c r="I49" i="188" s="1"/>
  <c r="E34" i="188"/>
  <c r="D34" i="188"/>
  <c r="C34" i="188"/>
  <c r="L19" i="188" s="1"/>
  <c r="C49" i="188" s="1"/>
  <c r="I33" i="188"/>
  <c r="R18" i="188" s="1"/>
  <c r="O48" i="188" s="1"/>
  <c r="H33" i="188"/>
  <c r="Q18" i="188" s="1"/>
  <c r="M48" i="188" s="1"/>
  <c r="G33" i="188"/>
  <c r="P18" i="188" s="1"/>
  <c r="K48" i="188" s="1"/>
  <c r="F33" i="188"/>
  <c r="O18" i="188" s="1"/>
  <c r="I48" i="188" s="1"/>
  <c r="E33" i="188"/>
  <c r="D33" i="188"/>
  <c r="C33" i="188"/>
  <c r="L18" i="188" s="1"/>
  <c r="C48" i="188" s="1"/>
  <c r="I32" i="188"/>
  <c r="R17" i="188" s="1"/>
  <c r="O47" i="188" s="1"/>
  <c r="H32" i="188"/>
  <c r="Q17" i="188" s="1"/>
  <c r="M47" i="188" s="1"/>
  <c r="G32" i="188"/>
  <c r="P17" i="188" s="1"/>
  <c r="K47" i="188" s="1"/>
  <c r="F32" i="188"/>
  <c r="O17" i="188" s="1"/>
  <c r="I47" i="188" s="1"/>
  <c r="E32" i="188"/>
  <c r="D32" i="188"/>
  <c r="C32" i="188"/>
  <c r="L17" i="188" s="1"/>
  <c r="C47" i="188" s="1"/>
  <c r="I31" i="188"/>
  <c r="R16" i="188" s="1"/>
  <c r="O46" i="188" s="1"/>
  <c r="H31" i="188"/>
  <c r="Q16" i="188" s="1"/>
  <c r="M46" i="188" s="1"/>
  <c r="G31" i="188"/>
  <c r="P16" i="188" s="1"/>
  <c r="K46" i="188" s="1"/>
  <c r="F31" i="188"/>
  <c r="O16" i="188" s="1"/>
  <c r="I46" i="188" s="1"/>
  <c r="E31" i="188"/>
  <c r="D31" i="188"/>
  <c r="C31" i="188"/>
  <c r="L16" i="188" s="1"/>
  <c r="C46" i="188" s="1"/>
  <c r="I30" i="188"/>
  <c r="R15" i="188" s="1"/>
  <c r="O45" i="188" s="1"/>
  <c r="H30" i="188"/>
  <c r="Q15" i="188" s="1"/>
  <c r="M45" i="188" s="1"/>
  <c r="G30" i="188"/>
  <c r="P15" i="188" s="1"/>
  <c r="K45" i="188" s="1"/>
  <c r="F30" i="188"/>
  <c r="O15" i="188" s="1"/>
  <c r="I45" i="188" s="1"/>
  <c r="E30" i="188"/>
  <c r="D30" i="188"/>
  <c r="C30" i="188"/>
  <c r="L15" i="188" s="1"/>
  <c r="C45" i="188" s="1"/>
  <c r="I29" i="188"/>
  <c r="R14" i="188" s="1"/>
  <c r="O44" i="188" s="1"/>
  <c r="H29" i="188"/>
  <c r="Q14" i="188" s="1"/>
  <c r="M44" i="188" s="1"/>
  <c r="G29" i="188"/>
  <c r="P14" i="188" s="1"/>
  <c r="K44" i="188" s="1"/>
  <c r="F29" i="188"/>
  <c r="O14" i="188" s="1"/>
  <c r="I44" i="188" s="1"/>
  <c r="E29" i="188"/>
  <c r="D29" i="188"/>
  <c r="C29" i="188"/>
  <c r="L14" i="188" s="1"/>
  <c r="C44" i="188" s="1"/>
  <c r="I28" i="188"/>
  <c r="R13" i="188" s="1"/>
  <c r="O43" i="188" s="1"/>
  <c r="H28" i="188"/>
  <c r="Q13" i="188" s="1"/>
  <c r="M43" i="188" s="1"/>
  <c r="G28" i="188"/>
  <c r="P13" i="188" s="1"/>
  <c r="K43" i="188" s="1"/>
  <c r="F28" i="188"/>
  <c r="O13" i="188" s="1"/>
  <c r="I43" i="188" s="1"/>
  <c r="E28" i="188"/>
  <c r="D28" i="188"/>
  <c r="C28" i="188"/>
  <c r="L13" i="188" s="1"/>
  <c r="C43" i="188" s="1"/>
  <c r="A27" i="188"/>
  <c r="C27" i="188" s="1"/>
  <c r="L12" i="188" s="1"/>
  <c r="C42" i="188" s="1"/>
  <c r="A26" i="188"/>
  <c r="G26" i="188" s="1"/>
  <c r="P11" i="188" s="1"/>
  <c r="K41" i="188" s="1"/>
  <c r="A25" i="188"/>
  <c r="C25" i="188" s="1"/>
  <c r="L10" i="188" s="1"/>
  <c r="C40" i="188" s="1"/>
  <c r="I35" i="187"/>
  <c r="R20" i="187" s="1"/>
  <c r="O50" i="187" s="1"/>
  <c r="H35" i="187"/>
  <c r="Q20" i="187" s="1"/>
  <c r="M50" i="187" s="1"/>
  <c r="G35" i="187"/>
  <c r="P20" i="187" s="1"/>
  <c r="K50" i="187" s="1"/>
  <c r="F35" i="187"/>
  <c r="O20" i="187" s="1"/>
  <c r="I50" i="187" s="1"/>
  <c r="E35" i="187"/>
  <c r="D35" i="187"/>
  <c r="C35" i="187"/>
  <c r="L20" i="187" s="1"/>
  <c r="C50" i="187" s="1"/>
  <c r="I34" i="187"/>
  <c r="R19" i="187" s="1"/>
  <c r="O49" i="187" s="1"/>
  <c r="H34" i="187"/>
  <c r="Q19" i="187" s="1"/>
  <c r="M49" i="187" s="1"/>
  <c r="G34" i="187"/>
  <c r="P19" i="187" s="1"/>
  <c r="K49" i="187" s="1"/>
  <c r="F34" i="187"/>
  <c r="O19" i="187" s="1"/>
  <c r="I49" i="187" s="1"/>
  <c r="E34" i="187"/>
  <c r="D34" i="187"/>
  <c r="C34" i="187"/>
  <c r="L19" i="187" s="1"/>
  <c r="C49" i="187" s="1"/>
  <c r="I33" i="187"/>
  <c r="R18" i="187" s="1"/>
  <c r="O48" i="187" s="1"/>
  <c r="H33" i="187"/>
  <c r="Q18" i="187" s="1"/>
  <c r="M48" i="187" s="1"/>
  <c r="G33" i="187"/>
  <c r="P18" i="187" s="1"/>
  <c r="K48" i="187" s="1"/>
  <c r="F33" i="187"/>
  <c r="O18" i="187" s="1"/>
  <c r="I48" i="187" s="1"/>
  <c r="E33" i="187"/>
  <c r="D33" i="187"/>
  <c r="C33" i="187"/>
  <c r="L18" i="187" s="1"/>
  <c r="C48" i="187" s="1"/>
  <c r="I32" i="187"/>
  <c r="R17" i="187" s="1"/>
  <c r="O47" i="187" s="1"/>
  <c r="H32" i="187"/>
  <c r="Q17" i="187" s="1"/>
  <c r="M47" i="187" s="1"/>
  <c r="G32" i="187"/>
  <c r="P17" i="187" s="1"/>
  <c r="K47" i="187" s="1"/>
  <c r="F32" i="187"/>
  <c r="O17" i="187" s="1"/>
  <c r="I47" i="187" s="1"/>
  <c r="E32" i="187"/>
  <c r="D32" i="187"/>
  <c r="C32" i="187"/>
  <c r="L17" i="187" s="1"/>
  <c r="C47" i="187" s="1"/>
  <c r="I31" i="187"/>
  <c r="R16" i="187" s="1"/>
  <c r="O46" i="187" s="1"/>
  <c r="H31" i="187"/>
  <c r="Q16" i="187" s="1"/>
  <c r="M46" i="187" s="1"/>
  <c r="G31" i="187"/>
  <c r="P16" i="187" s="1"/>
  <c r="K46" i="187" s="1"/>
  <c r="F31" i="187"/>
  <c r="O16" i="187" s="1"/>
  <c r="I46" i="187" s="1"/>
  <c r="E31" i="187"/>
  <c r="D31" i="187"/>
  <c r="C31" i="187"/>
  <c r="L16" i="187" s="1"/>
  <c r="C46" i="187" s="1"/>
  <c r="I30" i="187"/>
  <c r="R15" i="187" s="1"/>
  <c r="O45" i="187" s="1"/>
  <c r="H30" i="187"/>
  <c r="Q15" i="187" s="1"/>
  <c r="M45" i="187" s="1"/>
  <c r="G30" i="187"/>
  <c r="P15" i="187" s="1"/>
  <c r="K45" i="187" s="1"/>
  <c r="F30" i="187"/>
  <c r="O15" i="187" s="1"/>
  <c r="I45" i="187" s="1"/>
  <c r="E30" i="187"/>
  <c r="D30" i="187"/>
  <c r="C30" i="187"/>
  <c r="L15" i="187" s="1"/>
  <c r="C45" i="187" s="1"/>
  <c r="I29" i="187"/>
  <c r="R14" i="187" s="1"/>
  <c r="O44" i="187" s="1"/>
  <c r="H29" i="187"/>
  <c r="Q14" i="187" s="1"/>
  <c r="M44" i="187" s="1"/>
  <c r="G29" i="187"/>
  <c r="P14" i="187" s="1"/>
  <c r="K44" i="187" s="1"/>
  <c r="F29" i="187"/>
  <c r="O14" i="187" s="1"/>
  <c r="I44" i="187" s="1"/>
  <c r="E29" i="187"/>
  <c r="D29" i="187"/>
  <c r="C29" i="187"/>
  <c r="L14" i="187" s="1"/>
  <c r="C44" i="187" s="1"/>
  <c r="I28" i="187"/>
  <c r="R13" i="187" s="1"/>
  <c r="O43" i="187" s="1"/>
  <c r="H28" i="187"/>
  <c r="Q13" i="187" s="1"/>
  <c r="M43" i="187" s="1"/>
  <c r="G28" i="187"/>
  <c r="P13" i="187" s="1"/>
  <c r="K43" i="187" s="1"/>
  <c r="F28" i="187"/>
  <c r="O13" i="187" s="1"/>
  <c r="I43" i="187" s="1"/>
  <c r="E28" i="187"/>
  <c r="D28" i="187"/>
  <c r="C28" i="187"/>
  <c r="L13" i="187" s="1"/>
  <c r="C43" i="187" s="1"/>
  <c r="A27" i="187"/>
  <c r="C27" i="187" s="1"/>
  <c r="L12" i="187" s="1"/>
  <c r="C42" i="187" s="1"/>
  <c r="A26" i="187"/>
  <c r="D26" i="187" s="1"/>
  <c r="A25" i="187"/>
  <c r="C25" i="187" s="1"/>
  <c r="L10" i="187" s="1"/>
  <c r="C40" i="187" s="1"/>
  <c r="I35" i="185"/>
  <c r="O50" i="185" s="1"/>
  <c r="H35" i="185"/>
  <c r="M50" i="185" s="1"/>
  <c r="G35" i="185"/>
  <c r="K50" i="185" s="1"/>
  <c r="F35" i="185"/>
  <c r="I50" i="185" s="1"/>
  <c r="E35" i="185"/>
  <c r="D35" i="185"/>
  <c r="C35" i="185"/>
  <c r="C50" i="185" s="1"/>
  <c r="I34" i="185"/>
  <c r="O49" i="185" s="1"/>
  <c r="H34" i="185"/>
  <c r="M49" i="185" s="1"/>
  <c r="G34" i="185"/>
  <c r="K49" i="185" s="1"/>
  <c r="F34" i="185"/>
  <c r="I49" i="185" s="1"/>
  <c r="E34" i="185"/>
  <c r="D34" i="185"/>
  <c r="C34" i="185"/>
  <c r="C49" i="185" s="1"/>
  <c r="I33" i="185"/>
  <c r="O48" i="185" s="1"/>
  <c r="H33" i="185"/>
  <c r="M48" i="185" s="1"/>
  <c r="G33" i="185"/>
  <c r="K48" i="185" s="1"/>
  <c r="F33" i="185"/>
  <c r="I48" i="185" s="1"/>
  <c r="E33" i="185"/>
  <c r="D33" i="185"/>
  <c r="C33" i="185"/>
  <c r="C48" i="185" s="1"/>
  <c r="I32" i="185"/>
  <c r="O47" i="185" s="1"/>
  <c r="H32" i="185"/>
  <c r="M47" i="185" s="1"/>
  <c r="G32" i="185"/>
  <c r="K47" i="185" s="1"/>
  <c r="F32" i="185"/>
  <c r="I47" i="185" s="1"/>
  <c r="E32" i="185"/>
  <c r="D32" i="185"/>
  <c r="C32" i="185"/>
  <c r="C47" i="185" s="1"/>
  <c r="I31" i="185"/>
  <c r="O46" i="185" s="1"/>
  <c r="H31" i="185"/>
  <c r="M46" i="185" s="1"/>
  <c r="G31" i="185"/>
  <c r="K46" i="185" s="1"/>
  <c r="F31" i="185"/>
  <c r="I46" i="185" s="1"/>
  <c r="E31" i="185"/>
  <c r="D31" i="185"/>
  <c r="C31" i="185"/>
  <c r="C46" i="185" s="1"/>
  <c r="I30" i="185"/>
  <c r="O45" i="185" s="1"/>
  <c r="H30" i="185"/>
  <c r="M45" i="185" s="1"/>
  <c r="G30" i="185"/>
  <c r="K45" i="185" s="1"/>
  <c r="F30" i="185"/>
  <c r="I45" i="185" s="1"/>
  <c r="E30" i="185"/>
  <c r="D30" i="185"/>
  <c r="C30" i="185"/>
  <c r="C45" i="185" s="1"/>
  <c r="I29" i="185"/>
  <c r="O44" i="185" s="1"/>
  <c r="H29" i="185"/>
  <c r="M44" i="185" s="1"/>
  <c r="G29" i="185"/>
  <c r="K44" i="185" s="1"/>
  <c r="F29" i="185"/>
  <c r="I44" i="185" s="1"/>
  <c r="E29" i="185"/>
  <c r="D29" i="185"/>
  <c r="C29" i="185"/>
  <c r="C44" i="185" s="1"/>
  <c r="I28" i="185"/>
  <c r="O43" i="185" s="1"/>
  <c r="H28" i="185"/>
  <c r="M43" i="185" s="1"/>
  <c r="G28" i="185"/>
  <c r="K43" i="185" s="1"/>
  <c r="F28" i="185"/>
  <c r="I43" i="185" s="1"/>
  <c r="E28" i="185"/>
  <c r="D28" i="185"/>
  <c r="C28" i="185"/>
  <c r="C43" i="185" s="1"/>
  <c r="A27" i="185"/>
  <c r="C27" i="185" s="1"/>
  <c r="C42" i="185" s="1"/>
  <c r="A26" i="185"/>
  <c r="E26" i="185" s="1"/>
  <c r="A25" i="185"/>
  <c r="I35" i="184"/>
  <c r="R20" i="184" s="1"/>
  <c r="O50" i="184" s="1"/>
  <c r="H35" i="184"/>
  <c r="Q20" i="184" s="1"/>
  <c r="M50" i="184" s="1"/>
  <c r="G35" i="184"/>
  <c r="P20" i="184" s="1"/>
  <c r="K50" i="184" s="1"/>
  <c r="F35" i="184"/>
  <c r="O20" i="184" s="1"/>
  <c r="I50" i="184" s="1"/>
  <c r="E35" i="184"/>
  <c r="D35" i="184"/>
  <c r="C35" i="184"/>
  <c r="L20" i="184" s="1"/>
  <c r="C50" i="184" s="1"/>
  <c r="I34" i="184"/>
  <c r="R19" i="184" s="1"/>
  <c r="O49" i="184" s="1"/>
  <c r="H34" i="184"/>
  <c r="Q19" i="184" s="1"/>
  <c r="M49" i="184" s="1"/>
  <c r="G34" i="184"/>
  <c r="P19" i="184" s="1"/>
  <c r="K49" i="184" s="1"/>
  <c r="F34" i="184"/>
  <c r="O19" i="184" s="1"/>
  <c r="I49" i="184" s="1"/>
  <c r="E34" i="184"/>
  <c r="D34" i="184"/>
  <c r="C34" i="184"/>
  <c r="L19" i="184" s="1"/>
  <c r="C49" i="184" s="1"/>
  <c r="I33" i="184"/>
  <c r="R18" i="184" s="1"/>
  <c r="O48" i="184" s="1"/>
  <c r="H33" i="184"/>
  <c r="Q18" i="184" s="1"/>
  <c r="M48" i="184" s="1"/>
  <c r="G33" i="184"/>
  <c r="P18" i="184" s="1"/>
  <c r="K48" i="184" s="1"/>
  <c r="F33" i="184"/>
  <c r="O18" i="184" s="1"/>
  <c r="I48" i="184" s="1"/>
  <c r="E33" i="184"/>
  <c r="D33" i="184"/>
  <c r="C33" i="184"/>
  <c r="L18" i="184" s="1"/>
  <c r="C48" i="184" s="1"/>
  <c r="I32" i="184"/>
  <c r="R17" i="184" s="1"/>
  <c r="O47" i="184" s="1"/>
  <c r="H32" i="184"/>
  <c r="Q17" i="184" s="1"/>
  <c r="M47" i="184" s="1"/>
  <c r="G32" i="184"/>
  <c r="P17" i="184" s="1"/>
  <c r="K47" i="184" s="1"/>
  <c r="F32" i="184"/>
  <c r="O17" i="184" s="1"/>
  <c r="I47" i="184" s="1"/>
  <c r="E32" i="184"/>
  <c r="D32" i="184"/>
  <c r="C32" i="184"/>
  <c r="L17" i="184" s="1"/>
  <c r="C47" i="184" s="1"/>
  <c r="I31" i="184"/>
  <c r="R16" i="184" s="1"/>
  <c r="O46" i="184" s="1"/>
  <c r="H31" i="184"/>
  <c r="Q16" i="184" s="1"/>
  <c r="M46" i="184" s="1"/>
  <c r="G31" i="184"/>
  <c r="P16" i="184" s="1"/>
  <c r="K46" i="184" s="1"/>
  <c r="F31" i="184"/>
  <c r="O16" i="184" s="1"/>
  <c r="I46" i="184" s="1"/>
  <c r="E31" i="184"/>
  <c r="D31" i="184"/>
  <c r="C31" i="184"/>
  <c r="L16" i="184" s="1"/>
  <c r="C46" i="184" s="1"/>
  <c r="I30" i="184"/>
  <c r="R15" i="184" s="1"/>
  <c r="O45" i="184" s="1"/>
  <c r="H30" i="184"/>
  <c r="Q15" i="184" s="1"/>
  <c r="M45" i="184" s="1"/>
  <c r="G30" i="184"/>
  <c r="P15" i="184" s="1"/>
  <c r="K45" i="184" s="1"/>
  <c r="F30" i="184"/>
  <c r="O15" i="184" s="1"/>
  <c r="I45" i="184" s="1"/>
  <c r="E30" i="184"/>
  <c r="D30" i="184"/>
  <c r="C30" i="184"/>
  <c r="L15" i="184" s="1"/>
  <c r="C45" i="184" s="1"/>
  <c r="I29" i="184"/>
  <c r="R14" i="184" s="1"/>
  <c r="O44" i="184" s="1"/>
  <c r="H29" i="184"/>
  <c r="Q14" i="184" s="1"/>
  <c r="M44" i="184" s="1"/>
  <c r="G29" i="184"/>
  <c r="P14" i="184" s="1"/>
  <c r="K44" i="184" s="1"/>
  <c r="F29" i="184"/>
  <c r="O14" i="184" s="1"/>
  <c r="I44" i="184" s="1"/>
  <c r="E29" i="184"/>
  <c r="D29" i="184"/>
  <c r="C29" i="184"/>
  <c r="L14" i="184" s="1"/>
  <c r="C44" i="184" s="1"/>
  <c r="I28" i="184"/>
  <c r="R13" i="184" s="1"/>
  <c r="O43" i="184" s="1"/>
  <c r="H28" i="184"/>
  <c r="Q13" i="184" s="1"/>
  <c r="M43" i="184" s="1"/>
  <c r="G28" i="184"/>
  <c r="P13" i="184" s="1"/>
  <c r="K43" i="184" s="1"/>
  <c r="F28" i="184"/>
  <c r="O13" i="184" s="1"/>
  <c r="I43" i="184" s="1"/>
  <c r="E28" i="184"/>
  <c r="D28" i="184"/>
  <c r="C28" i="184"/>
  <c r="L13" i="184" s="1"/>
  <c r="C43" i="184" s="1"/>
  <c r="A27" i="184"/>
  <c r="C27" i="184" s="1"/>
  <c r="L12" i="184" s="1"/>
  <c r="C42" i="184" s="1"/>
  <c r="A26" i="184"/>
  <c r="F26" i="184" s="1"/>
  <c r="O11" i="184" s="1"/>
  <c r="I41" i="184" s="1"/>
  <c r="A25" i="184"/>
  <c r="D25" i="184" s="1"/>
  <c r="I35" i="183"/>
  <c r="R20" i="183" s="1"/>
  <c r="O50" i="183" s="1"/>
  <c r="H35" i="183"/>
  <c r="Q20" i="183" s="1"/>
  <c r="M50" i="183" s="1"/>
  <c r="G35" i="183"/>
  <c r="P20" i="183" s="1"/>
  <c r="K50" i="183" s="1"/>
  <c r="F35" i="183"/>
  <c r="O20" i="183" s="1"/>
  <c r="I50" i="183" s="1"/>
  <c r="E35" i="183"/>
  <c r="D35" i="183"/>
  <c r="C35" i="183"/>
  <c r="L20" i="183" s="1"/>
  <c r="C50" i="183" s="1"/>
  <c r="I34" i="183"/>
  <c r="R19" i="183" s="1"/>
  <c r="O49" i="183" s="1"/>
  <c r="H34" i="183"/>
  <c r="Q19" i="183" s="1"/>
  <c r="M49" i="183" s="1"/>
  <c r="G34" i="183"/>
  <c r="P19" i="183" s="1"/>
  <c r="K49" i="183" s="1"/>
  <c r="F34" i="183"/>
  <c r="O19" i="183" s="1"/>
  <c r="I49" i="183" s="1"/>
  <c r="E34" i="183"/>
  <c r="D34" i="183"/>
  <c r="C34" i="183"/>
  <c r="L19" i="183" s="1"/>
  <c r="C49" i="183" s="1"/>
  <c r="I33" i="183"/>
  <c r="R18" i="183" s="1"/>
  <c r="O48" i="183" s="1"/>
  <c r="H33" i="183"/>
  <c r="Q18" i="183" s="1"/>
  <c r="M48" i="183" s="1"/>
  <c r="G33" i="183"/>
  <c r="P18" i="183" s="1"/>
  <c r="K48" i="183" s="1"/>
  <c r="F33" i="183"/>
  <c r="O18" i="183" s="1"/>
  <c r="I48" i="183" s="1"/>
  <c r="E33" i="183"/>
  <c r="D33" i="183"/>
  <c r="C33" i="183"/>
  <c r="L18" i="183" s="1"/>
  <c r="C48" i="183" s="1"/>
  <c r="I32" i="183"/>
  <c r="R17" i="183" s="1"/>
  <c r="O47" i="183" s="1"/>
  <c r="H32" i="183"/>
  <c r="Q17" i="183" s="1"/>
  <c r="M47" i="183" s="1"/>
  <c r="G32" i="183"/>
  <c r="P17" i="183" s="1"/>
  <c r="K47" i="183" s="1"/>
  <c r="F32" i="183"/>
  <c r="O17" i="183" s="1"/>
  <c r="I47" i="183" s="1"/>
  <c r="E32" i="183"/>
  <c r="D32" i="183"/>
  <c r="C32" i="183"/>
  <c r="L17" i="183" s="1"/>
  <c r="C47" i="183" s="1"/>
  <c r="I31" i="183"/>
  <c r="R16" i="183" s="1"/>
  <c r="O46" i="183" s="1"/>
  <c r="H31" i="183"/>
  <c r="Q16" i="183" s="1"/>
  <c r="M46" i="183" s="1"/>
  <c r="G31" i="183"/>
  <c r="P16" i="183" s="1"/>
  <c r="K46" i="183" s="1"/>
  <c r="F31" i="183"/>
  <c r="O16" i="183" s="1"/>
  <c r="I46" i="183" s="1"/>
  <c r="E31" i="183"/>
  <c r="D31" i="183"/>
  <c r="C31" i="183"/>
  <c r="L16" i="183" s="1"/>
  <c r="C46" i="183" s="1"/>
  <c r="I30" i="183"/>
  <c r="R15" i="183" s="1"/>
  <c r="O45" i="183" s="1"/>
  <c r="H30" i="183"/>
  <c r="Q15" i="183" s="1"/>
  <c r="M45" i="183" s="1"/>
  <c r="G30" i="183"/>
  <c r="P15" i="183" s="1"/>
  <c r="K45" i="183" s="1"/>
  <c r="F30" i="183"/>
  <c r="O15" i="183" s="1"/>
  <c r="I45" i="183" s="1"/>
  <c r="E30" i="183"/>
  <c r="D30" i="183"/>
  <c r="C30" i="183"/>
  <c r="L15" i="183" s="1"/>
  <c r="C45" i="183" s="1"/>
  <c r="I29" i="183"/>
  <c r="R14" i="183" s="1"/>
  <c r="O44" i="183" s="1"/>
  <c r="H29" i="183"/>
  <c r="Q14" i="183" s="1"/>
  <c r="M44" i="183" s="1"/>
  <c r="G29" i="183"/>
  <c r="P14" i="183" s="1"/>
  <c r="K44" i="183" s="1"/>
  <c r="F29" i="183"/>
  <c r="O14" i="183" s="1"/>
  <c r="I44" i="183" s="1"/>
  <c r="E29" i="183"/>
  <c r="D29" i="183"/>
  <c r="C29" i="183"/>
  <c r="L14" i="183" s="1"/>
  <c r="C44" i="183" s="1"/>
  <c r="I28" i="183"/>
  <c r="R13" i="183" s="1"/>
  <c r="O43" i="183" s="1"/>
  <c r="H28" i="183"/>
  <c r="Q13" i="183" s="1"/>
  <c r="M43" i="183" s="1"/>
  <c r="G28" i="183"/>
  <c r="P13" i="183" s="1"/>
  <c r="K43" i="183" s="1"/>
  <c r="F28" i="183"/>
  <c r="O13" i="183" s="1"/>
  <c r="I43" i="183" s="1"/>
  <c r="E28" i="183"/>
  <c r="D28" i="183"/>
  <c r="C28" i="183"/>
  <c r="L13" i="183" s="1"/>
  <c r="C43" i="183" s="1"/>
  <c r="A27" i="183"/>
  <c r="C27" i="183" s="1"/>
  <c r="L12" i="183" s="1"/>
  <c r="C42" i="183" s="1"/>
  <c r="A26" i="183"/>
  <c r="A25" i="183"/>
  <c r="I25" i="183" s="1"/>
  <c r="R10" i="183" s="1"/>
  <c r="O40" i="183" s="1"/>
  <c r="I35" i="182"/>
  <c r="R20" i="182" s="1"/>
  <c r="O50" i="182" s="1"/>
  <c r="H35" i="182"/>
  <c r="Q20" i="182" s="1"/>
  <c r="M50" i="182" s="1"/>
  <c r="G35" i="182"/>
  <c r="P20" i="182" s="1"/>
  <c r="K50" i="182" s="1"/>
  <c r="F35" i="182"/>
  <c r="O20" i="182" s="1"/>
  <c r="I50" i="182" s="1"/>
  <c r="E35" i="182"/>
  <c r="D35" i="182"/>
  <c r="C35" i="182"/>
  <c r="L20" i="182" s="1"/>
  <c r="C50" i="182" s="1"/>
  <c r="I34" i="182"/>
  <c r="R19" i="182" s="1"/>
  <c r="O49" i="182" s="1"/>
  <c r="H34" i="182"/>
  <c r="Q19" i="182" s="1"/>
  <c r="M49" i="182" s="1"/>
  <c r="G34" i="182"/>
  <c r="P19" i="182" s="1"/>
  <c r="K49" i="182" s="1"/>
  <c r="F34" i="182"/>
  <c r="O19" i="182" s="1"/>
  <c r="I49" i="182" s="1"/>
  <c r="E34" i="182"/>
  <c r="D34" i="182"/>
  <c r="C34" i="182"/>
  <c r="L19" i="182" s="1"/>
  <c r="C49" i="182" s="1"/>
  <c r="I33" i="182"/>
  <c r="R18" i="182" s="1"/>
  <c r="O48" i="182" s="1"/>
  <c r="H33" i="182"/>
  <c r="Q18" i="182" s="1"/>
  <c r="M48" i="182" s="1"/>
  <c r="G33" i="182"/>
  <c r="P18" i="182" s="1"/>
  <c r="K48" i="182" s="1"/>
  <c r="F33" i="182"/>
  <c r="O18" i="182" s="1"/>
  <c r="I48" i="182" s="1"/>
  <c r="E33" i="182"/>
  <c r="D33" i="182"/>
  <c r="C33" i="182"/>
  <c r="L18" i="182" s="1"/>
  <c r="C48" i="182" s="1"/>
  <c r="I32" i="182"/>
  <c r="R17" i="182" s="1"/>
  <c r="O47" i="182" s="1"/>
  <c r="H32" i="182"/>
  <c r="Q17" i="182" s="1"/>
  <c r="M47" i="182" s="1"/>
  <c r="G32" i="182"/>
  <c r="P17" i="182" s="1"/>
  <c r="K47" i="182" s="1"/>
  <c r="F32" i="182"/>
  <c r="O17" i="182" s="1"/>
  <c r="I47" i="182" s="1"/>
  <c r="E32" i="182"/>
  <c r="D32" i="182"/>
  <c r="C32" i="182"/>
  <c r="L17" i="182" s="1"/>
  <c r="C47" i="182" s="1"/>
  <c r="I31" i="182"/>
  <c r="R16" i="182" s="1"/>
  <c r="O46" i="182" s="1"/>
  <c r="H31" i="182"/>
  <c r="Q16" i="182" s="1"/>
  <c r="M46" i="182" s="1"/>
  <c r="G31" i="182"/>
  <c r="P16" i="182" s="1"/>
  <c r="K46" i="182" s="1"/>
  <c r="F31" i="182"/>
  <c r="O16" i="182" s="1"/>
  <c r="I46" i="182" s="1"/>
  <c r="E31" i="182"/>
  <c r="D31" i="182"/>
  <c r="C31" i="182"/>
  <c r="L16" i="182" s="1"/>
  <c r="C46" i="182" s="1"/>
  <c r="I30" i="182"/>
  <c r="R15" i="182" s="1"/>
  <c r="O45" i="182" s="1"/>
  <c r="H30" i="182"/>
  <c r="Q15" i="182" s="1"/>
  <c r="M45" i="182" s="1"/>
  <c r="G30" i="182"/>
  <c r="P15" i="182" s="1"/>
  <c r="K45" i="182" s="1"/>
  <c r="F30" i="182"/>
  <c r="O15" i="182" s="1"/>
  <c r="I45" i="182" s="1"/>
  <c r="E30" i="182"/>
  <c r="D30" i="182"/>
  <c r="C30" i="182"/>
  <c r="L15" i="182" s="1"/>
  <c r="C45" i="182" s="1"/>
  <c r="I29" i="182"/>
  <c r="R14" i="182" s="1"/>
  <c r="O44" i="182" s="1"/>
  <c r="H29" i="182"/>
  <c r="Q14" i="182" s="1"/>
  <c r="M44" i="182" s="1"/>
  <c r="G29" i="182"/>
  <c r="P14" i="182" s="1"/>
  <c r="K44" i="182" s="1"/>
  <c r="F29" i="182"/>
  <c r="O14" i="182" s="1"/>
  <c r="I44" i="182" s="1"/>
  <c r="E29" i="182"/>
  <c r="D29" i="182"/>
  <c r="C29" i="182"/>
  <c r="L14" i="182" s="1"/>
  <c r="C44" i="182" s="1"/>
  <c r="I28" i="182"/>
  <c r="R13" i="182" s="1"/>
  <c r="O43" i="182" s="1"/>
  <c r="H28" i="182"/>
  <c r="Q13" i="182" s="1"/>
  <c r="M43" i="182" s="1"/>
  <c r="G28" i="182"/>
  <c r="P13" i="182" s="1"/>
  <c r="K43" i="182" s="1"/>
  <c r="F28" i="182"/>
  <c r="O13" i="182" s="1"/>
  <c r="I43" i="182" s="1"/>
  <c r="E28" i="182"/>
  <c r="D28" i="182"/>
  <c r="C28" i="182"/>
  <c r="L13" i="182" s="1"/>
  <c r="C43" i="182" s="1"/>
  <c r="A27" i="182"/>
  <c r="G27" i="182" s="1"/>
  <c r="P12" i="182" s="1"/>
  <c r="K42" i="182" s="1"/>
  <c r="A26" i="182"/>
  <c r="F26" i="182" s="1"/>
  <c r="O11" i="182" s="1"/>
  <c r="I41" i="182" s="1"/>
  <c r="A25" i="182"/>
  <c r="D25" i="182" s="1"/>
  <c r="I35" i="181"/>
  <c r="R20" i="181" s="1"/>
  <c r="O50" i="181" s="1"/>
  <c r="H35" i="181"/>
  <c r="Q20" i="181" s="1"/>
  <c r="M50" i="181" s="1"/>
  <c r="G35" i="181"/>
  <c r="P20" i="181" s="1"/>
  <c r="K50" i="181" s="1"/>
  <c r="F35" i="181"/>
  <c r="O20" i="181" s="1"/>
  <c r="I50" i="181" s="1"/>
  <c r="E35" i="181"/>
  <c r="D35" i="181"/>
  <c r="C35" i="181"/>
  <c r="L20" i="181" s="1"/>
  <c r="C50" i="181" s="1"/>
  <c r="I34" i="181"/>
  <c r="R19" i="181" s="1"/>
  <c r="O49" i="181" s="1"/>
  <c r="H34" i="181"/>
  <c r="Q19" i="181" s="1"/>
  <c r="M49" i="181" s="1"/>
  <c r="G34" i="181"/>
  <c r="P19" i="181" s="1"/>
  <c r="K49" i="181" s="1"/>
  <c r="F34" i="181"/>
  <c r="O19" i="181" s="1"/>
  <c r="I49" i="181" s="1"/>
  <c r="E34" i="181"/>
  <c r="D34" i="181"/>
  <c r="C34" i="181"/>
  <c r="L19" i="181" s="1"/>
  <c r="C49" i="181" s="1"/>
  <c r="I33" i="181"/>
  <c r="R18" i="181" s="1"/>
  <c r="O48" i="181" s="1"/>
  <c r="H33" i="181"/>
  <c r="Q18" i="181" s="1"/>
  <c r="M48" i="181" s="1"/>
  <c r="G33" i="181"/>
  <c r="P18" i="181" s="1"/>
  <c r="K48" i="181" s="1"/>
  <c r="F33" i="181"/>
  <c r="O18" i="181" s="1"/>
  <c r="I48" i="181" s="1"/>
  <c r="E33" i="181"/>
  <c r="D33" i="181"/>
  <c r="C33" i="181"/>
  <c r="L18" i="181" s="1"/>
  <c r="C48" i="181" s="1"/>
  <c r="I32" i="181"/>
  <c r="R17" i="181" s="1"/>
  <c r="O47" i="181" s="1"/>
  <c r="H32" i="181"/>
  <c r="Q17" i="181" s="1"/>
  <c r="M47" i="181" s="1"/>
  <c r="G32" i="181"/>
  <c r="P17" i="181" s="1"/>
  <c r="K47" i="181" s="1"/>
  <c r="F32" i="181"/>
  <c r="O17" i="181" s="1"/>
  <c r="I47" i="181" s="1"/>
  <c r="E32" i="181"/>
  <c r="D32" i="181"/>
  <c r="C32" i="181"/>
  <c r="L17" i="181" s="1"/>
  <c r="C47" i="181" s="1"/>
  <c r="I31" i="181"/>
  <c r="R16" i="181" s="1"/>
  <c r="O46" i="181" s="1"/>
  <c r="H31" i="181"/>
  <c r="Q16" i="181" s="1"/>
  <c r="M46" i="181" s="1"/>
  <c r="G31" i="181"/>
  <c r="P16" i="181" s="1"/>
  <c r="K46" i="181" s="1"/>
  <c r="F31" i="181"/>
  <c r="O16" i="181" s="1"/>
  <c r="I46" i="181" s="1"/>
  <c r="E31" i="181"/>
  <c r="D31" i="181"/>
  <c r="C31" i="181"/>
  <c r="L16" i="181" s="1"/>
  <c r="C46" i="181" s="1"/>
  <c r="I30" i="181"/>
  <c r="R15" i="181" s="1"/>
  <c r="O45" i="181" s="1"/>
  <c r="H30" i="181"/>
  <c r="Q15" i="181" s="1"/>
  <c r="M45" i="181" s="1"/>
  <c r="G30" i="181"/>
  <c r="P15" i="181" s="1"/>
  <c r="K45" i="181" s="1"/>
  <c r="F30" i="181"/>
  <c r="O15" i="181" s="1"/>
  <c r="I45" i="181" s="1"/>
  <c r="E30" i="181"/>
  <c r="D30" i="181"/>
  <c r="C30" i="181"/>
  <c r="L15" i="181" s="1"/>
  <c r="C45" i="181" s="1"/>
  <c r="I29" i="181"/>
  <c r="R14" i="181" s="1"/>
  <c r="O44" i="181" s="1"/>
  <c r="H29" i="181"/>
  <c r="Q14" i="181" s="1"/>
  <c r="M44" i="181" s="1"/>
  <c r="G29" i="181"/>
  <c r="P14" i="181" s="1"/>
  <c r="K44" i="181" s="1"/>
  <c r="F29" i="181"/>
  <c r="O14" i="181" s="1"/>
  <c r="I44" i="181" s="1"/>
  <c r="E29" i="181"/>
  <c r="D29" i="181"/>
  <c r="C29" i="181"/>
  <c r="L14" i="181" s="1"/>
  <c r="C44" i="181" s="1"/>
  <c r="I28" i="181"/>
  <c r="R13" i="181" s="1"/>
  <c r="O43" i="181" s="1"/>
  <c r="H28" i="181"/>
  <c r="Q13" i="181" s="1"/>
  <c r="M43" i="181" s="1"/>
  <c r="G28" i="181"/>
  <c r="P13" i="181" s="1"/>
  <c r="K43" i="181" s="1"/>
  <c r="F28" i="181"/>
  <c r="O13" i="181" s="1"/>
  <c r="I43" i="181" s="1"/>
  <c r="E28" i="181"/>
  <c r="D28" i="181"/>
  <c r="C28" i="181"/>
  <c r="L13" i="181" s="1"/>
  <c r="C43" i="181" s="1"/>
  <c r="A27" i="181"/>
  <c r="C27" i="181" s="1"/>
  <c r="L12" i="181" s="1"/>
  <c r="C42" i="181" s="1"/>
  <c r="A26" i="181"/>
  <c r="H26" i="181" s="1"/>
  <c r="Q11" i="181" s="1"/>
  <c r="M41" i="181" s="1"/>
  <c r="A25" i="181"/>
  <c r="C25" i="181" s="1"/>
  <c r="L10" i="181" s="1"/>
  <c r="C40" i="181" s="1"/>
  <c r="I35" i="180"/>
  <c r="O50" i="180" s="1"/>
  <c r="H35" i="180"/>
  <c r="M50" i="180" s="1"/>
  <c r="G35" i="180"/>
  <c r="K50" i="180" s="1"/>
  <c r="F35" i="180"/>
  <c r="I50" i="180" s="1"/>
  <c r="E35" i="180"/>
  <c r="D35" i="180"/>
  <c r="C35" i="180"/>
  <c r="C50" i="180" s="1"/>
  <c r="I34" i="180"/>
  <c r="O49" i="180" s="1"/>
  <c r="H34" i="180"/>
  <c r="M49" i="180" s="1"/>
  <c r="G34" i="180"/>
  <c r="K49" i="180" s="1"/>
  <c r="F34" i="180"/>
  <c r="I49" i="180" s="1"/>
  <c r="E34" i="180"/>
  <c r="D34" i="180"/>
  <c r="C34" i="180"/>
  <c r="C49" i="180" s="1"/>
  <c r="I33" i="180"/>
  <c r="O48" i="180" s="1"/>
  <c r="H33" i="180"/>
  <c r="M48" i="180" s="1"/>
  <c r="G33" i="180"/>
  <c r="K48" i="180" s="1"/>
  <c r="F33" i="180"/>
  <c r="I48" i="180" s="1"/>
  <c r="E33" i="180"/>
  <c r="D33" i="180"/>
  <c r="C33" i="180"/>
  <c r="C48" i="180" s="1"/>
  <c r="I32" i="180"/>
  <c r="O47" i="180" s="1"/>
  <c r="H32" i="180"/>
  <c r="M47" i="180" s="1"/>
  <c r="G32" i="180"/>
  <c r="K47" i="180" s="1"/>
  <c r="F32" i="180"/>
  <c r="I47" i="180" s="1"/>
  <c r="E32" i="180"/>
  <c r="D32" i="180"/>
  <c r="C32" i="180"/>
  <c r="C47" i="180" s="1"/>
  <c r="I31" i="180"/>
  <c r="O46" i="180" s="1"/>
  <c r="H31" i="180"/>
  <c r="M46" i="180" s="1"/>
  <c r="G31" i="180"/>
  <c r="K46" i="180" s="1"/>
  <c r="F31" i="180"/>
  <c r="I46" i="180" s="1"/>
  <c r="E31" i="180"/>
  <c r="D31" i="180"/>
  <c r="C31" i="180"/>
  <c r="C46" i="180" s="1"/>
  <c r="I30" i="180"/>
  <c r="O45" i="180" s="1"/>
  <c r="H30" i="180"/>
  <c r="M45" i="180" s="1"/>
  <c r="G30" i="180"/>
  <c r="K45" i="180" s="1"/>
  <c r="F30" i="180"/>
  <c r="I45" i="180" s="1"/>
  <c r="E30" i="180"/>
  <c r="D30" i="180"/>
  <c r="C30" i="180"/>
  <c r="C45" i="180" s="1"/>
  <c r="I29" i="180"/>
  <c r="O44" i="180" s="1"/>
  <c r="H29" i="180"/>
  <c r="M44" i="180" s="1"/>
  <c r="G29" i="180"/>
  <c r="K44" i="180" s="1"/>
  <c r="F29" i="180"/>
  <c r="I44" i="180" s="1"/>
  <c r="E29" i="180"/>
  <c r="D29" i="180"/>
  <c r="C29" i="180"/>
  <c r="C44" i="180" s="1"/>
  <c r="I28" i="180"/>
  <c r="O43" i="180" s="1"/>
  <c r="H28" i="180"/>
  <c r="M43" i="180" s="1"/>
  <c r="G28" i="180"/>
  <c r="K43" i="180" s="1"/>
  <c r="F28" i="180"/>
  <c r="I43" i="180" s="1"/>
  <c r="E28" i="180"/>
  <c r="D28" i="180"/>
  <c r="C28" i="180"/>
  <c r="C43" i="180" s="1"/>
  <c r="A27" i="180"/>
  <c r="C27" i="180" s="1"/>
  <c r="C42" i="180" s="1"/>
  <c r="A26" i="180"/>
  <c r="C26" i="180" s="1"/>
  <c r="C41" i="180" s="1"/>
  <c r="A25" i="180"/>
  <c r="I35" i="179"/>
  <c r="R20" i="179" s="1"/>
  <c r="O50" i="179" s="1"/>
  <c r="H35" i="179"/>
  <c r="Q20" i="179" s="1"/>
  <c r="M50" i="179" s="1"/>
  <c r="G35" i="179"/>
  <c r="P20" i="179" s="1"/>
  <c r="K50" i="179" s="1"/>
  <c r="F35" i="179"/>
  <c r="O20" i="179" s="1"/>
  <c r="I50" i="179" s="1"/>
  <c r="E35" i="179"/>
  <c r="D35" i="179"/>
  <c r="C35" i="179"/>
  <c r="L20" i="179" s="1"/>
  <c r="C50" i="179" s="1"/>
  <c r="I34" i="179"/>
  <c r="R19" i="179" s="1"/>
  <c r="O49" i="179" s="1"/>
  <c r="H34" i="179"/>
  <c r="Q19" i="179" s="1"/>
  <c r="M49" i="179" s="1"/>
  <c r="G34" i="179"/>
  <c r="P19" i="179" s="1"/>
  <c r="K49" i="179" s="1"/>
  <c r="F34" i="179"/>
  <c r="O19" i="179" s="1"/>
  <c r="I49" i="179" s="1"/>
  <c r="E34" i="179"/>
  <c r="D34" i="179"/>
  <c r="C34" i="179"/>
  <c r="L19" i="179" s="1"/>
  <c r="C49" i="179" s="1"/>
  <c r="I33" i="179"/>
  <c r="R18" i="179" s="1"/>
  <c r="O48" i="179" s="1"/>
  <c r="H33" i="179"/>
  <c r="Q18" i="179" s="1"/>
  <c r="M48" i="179" s="1"/>
  <c r="G33" i="179"/>
  <c r="P18" i="179" s="1"/>
  <c r="K48" i="179" s="1"/>
  <c r="F33" i="179"/>
  <c r="O18" i="179" s="1"/>
  <c r="I48" i="179" s="1"/>
  <c r="E33" i="179"/>
  <c r="D33" i="179"/>
  <c r="C33" i="179"/>
  <c r="L18" i="179" s="1"/>
  <c r="C48" i="179" s="1"/>
  <c r="I32" i="179"/>
  <c r="R17" i="179" s="1"/>
  <c r="O47" i="179" s="1"/>
  <c r="H32" i="179"/>
  <c r="Q17" i="179" s="1"/>
  <c r="M47" i="179" s="1"/>
  <c r="G32" i="179"/>
  <c r="P17" i="179" s="1"/>
  <c r="K47" i="179" s="1"/>
  <c r="F32" i="179"/>
  <c r="O17" i="179" s="1"/>
  <c r="I47" i="179" s="1"/>
  <c r="E32" i="179"/>
  <c r="D32" i="179"/>
  <c r="C32" i="179"/>
  <c r="L17" i="179" s="1"/>
  <c r="C47" i="179" s="1"/>
  <c r="I31" i="179"/>
  <c r="R16" i="179" s="1"/>
  <c r="O46" i="179" s="1"/>
  <c r="H31" i="179"/>
  <c r="Q16" i="179" s="1"/>
  <c r="M46" i="179" s="1"/>
  <c r="G31" i="179"/>
  <c r="P16" i="179" s="1"/>
  <c r="K46" i="179" s="1"/>
  <c r="F31" i="179"/>
  <c r="O16" i="179" s="1"/>
  <c r="I46" i="179" s="1"/>
  <c r="E31" i="179"/>
  <c r="D31" i="179"/>
  <c r="C31" i="179"/>
  <c r="L16" i="179" s="1"/>
  <c r="C46" i="179" s="1"/>
  <c r="I30" i="179"/>
  <c r="R15" i="179" s="1"/>
  <c r="O45" i="179" s="1"/>
  <c r="H30" i="179"/>
  <c r="Q15" i="179" s="1"/>
  <c r="M45" i="179" s="1"/>
  <c r="G30" i="179"/>
  <c r="P15" i="179" s="1"/>
  <c r="K45" i="179" s="1"/>
  <c r="F30" i="179"/>
  <c r="O15" i="179" s="1"/>
  <c r="I45" i="179" s="1"/>
  <c r="E30" i="179"/>
  <c r="D30" i="179"/>
  <c r="C30" i="179"/>
  <c r="L15" i="179" s="1"/>
  <c r="C45" i="179" s="1"/>
  <c r="I29" i="179"/>
  <c r="R14" i="179" s="1"/>
  <c r="O44" i="179" s="1"/>
  <c r="H29" i="179"/>
  <c r="Q14" i="179" s="1"/>
  <c r="M44" i="179" s="1"/>
  <c r="G29" i="179"/>
  <c r="P14" i="179" s="1"/>
  <c r="K44" i="179" s="1"/>
  <c r="F29" i="179"/>
  <c r="O14" i="179" s="1"/>
  <c r="I44" i="179" s="1"/>
  <c r="E29" i="179"/>
  <c r="D29" i="179"/>
  <c r="C29" i="179"/>
  <c r="L14" i="179" s="1"/>
  <c r="C44" i="179" s="1"/>
  <c r="I28" i="179"/>
  <c r="R13" i="179" s="1"/>
  <c r="O43" i="179" s="1"/>
  <c r="H28" i="179"/>
  <c r="Q13" i="179" s="1"/>
  <c r="M43" i="179" s="1"/>
  <c r="G28" i="179"/>
  <c r="P13" i="179" s="1"/>
  <c r="K43" i="179" s="1"/>
  <c r="F28" i="179"/>
  <c r="O13" i="179" s="1"/>
  <c r="I43" i="179" s="1"/>
  <c r="E28" i="179"/>
  <c r="D28" i="179"/>
  <c r="C28" i="179"/>
  <c r="L13" i="179" s="1"/>
  <c r="C43" i="179" s="1"/>
  <c r="A27" i="179"/>
  <c r="C27" i="179" s="1"/>
  <c r="L12" i="179" s="1"/>
  <c r="C42" i="179" s="1"/>
  <c r="A26" i="179"/>
  <c r="F26" i="179" s="1"/>
  <c r="O11" i="179" s="1"/>
  <c r="I41" i="179" s="1"/>
  <c r="A25" i="179"/>
  <c r="D25" i="179" s="1"/>
  <c r="I35" i="178"/>
  <c r="R20" i="178" s="1"/>
  <c r="O50" i="178" s="1"/>
  <c r="H35" i="178"/>
  <c r="Q20" i="178" s="1"/>
  <c r="M50" i="178" s="1"/>
  <c r="G35" i="178"/>
  <c r="P20" i="178" s="1"/>
  <c r="K50" i="178" s="1"/>
  <c r="F35" i="178"/>
  <c r="O20" i="178" s="1"/>
  <c r="I50" i="178" s="1"/>
  <c r="E35" i="178"/>
  <c r="D35" i="178"/>
  <c r="C35" i="178"/>
  <c r="L20" i="178" s="1"/>
  <c r="C50" i="178" s="1"/>
  <c r="I34" i="178"/>
  <c r="R19" i="178" s="1"/>
  <c r="O49" i="178" s="1"/>
  <c r="H34" i="178"/>
  <c r="Q19" i="178" s="1"/>
  <c r="M49" i="178" s="1"/>
  <c r="G34" i="178"/>
  <c r="P19" i="178" s="1"/>
  <c r="K49" i="178" s="1"/>
  <c r="F34" i="178"/>
  <c r="O19" i="178" s="1"/>
  <c r="I49" i="178" s="1"/>
  <c r="E34" i="178"/>
  <c r="D34" i="178"/>
  <c r="C34" i="178"/>
  <c r="L19" i="178" s="1"/>
  <c r="C49" i="178" s="1"/>
  <c r="I33" i="178"/>
  <c r="R18" i="178" s="1"/>
  <c r="O48" i="178" s="1"/>
  <c r="H33" i="178"/>
  <c r="Q18" i="178" s="1"/>
  <c r="M48" i="178" s="1"/>
  <c r="G33" i="178"/>
  <c r="P18" i="178" s="1"/>
  <c r="K48" i="178" s="1"/>
  <c r="F33" i="178"/>
  <c r="O18" i="178" s="1"/>
  <c r="I48" i="178" s="1"/>
  <c r="E33" i="178"/>
  <c r="D33" i="178"/>
  <c r="C33" i="178"/>
  <c r="L18" i="178" s="1"/>
  <c r="C48" i="178" s="1"/>
  <c r="I32" i="178"/>
  <c r="R17" i="178" s="1"/>
  <c r="O47" i="178" s="1"/>
  <c r="H32" i="178"/>
  <c r="Q17" i="178" s="1"/>
  <c r="M47" i="178" s="1"/>
  <c r="G32" i="178"/>
  <c r="P17" i="178" s="1"/>
  <c r="K47" i="178" s="1"/>
  <c r="F32" i="178"/>
  <c r="O17" i="178" s="1"/>
  <c r="I47" i="178" s="1"/>
  <c r="E32" i="178"/>
  <c r="D32" i="178"/>
  <c r="C32" i="178"/>
  <c r="L17" i="178" s="1"/>
  <c r="C47" i="178" s="1"/>
  <c r="I31" i="178"/>
  <c r="R16" i="178" s="1"/>
  <c r="O46" i="178" s="1"/>
  <c r="H31" i="178"/>
  <c r="Q16" i="178" s="1"/>
  <c r="M46" i="178" s="1"/>
  <c r="G31" i="178"/>
  <c r="P16" i="178" s="1"/>
  <c r="K46" i="178" s="1"/>
  <c r="F31" i="178"/>
  <c r="O16" i="178" s="1"/>
  <c r="I46" i="178" s="1"/>
  <c r="E31" i="178"/>
  <c r="D31" i="178"/>
  <c r="C31" i="178"/>
  <c r="L16" i="178" s="1"/>
  <c r="C46" i="178" s="1"/>
  <c r="I30" i="178"/>
  <c r="R15" i="178" s="1"/>
  <c r="O45" i="178" s="1"/>
  <c r="H30" i="178"/>
  <c r="Q15" i="178" s="1"/>
  <c r="M45" i="178" s="1"/>
  <c r="G30" i="178"/>
  <c r="P15" i="178" s="1"/>
  <c r="K45" i="178" s="1"/>
  <c r="F30" i="178"/>
  <c r="O15" i="178" s="1"/>
  <c r="I45" i="178" s="1"/>
  <c r="E30" i="178"/>
  <c r="D30" i="178"/>
  <c r="C30" i="178"/>
  <c r="L15" i="178" s="1"/>
  <c r="C45" i="178" s="1"/>
  <c r="I29" i="178"/>
  <c r="R14" i="178" s="1"/>
  <c r="O44" i="178" s="1"/>
  <c r="H29" i="178"/>
  <c r="Q14" i="178" s="1"/>
  <c r="M44" i="178" s="1"/>
  <c r="G29" i="178"/>
  <c r="P14" i="178" s="1"/>
  <c r="K44" i="178" s="1"/>
  <c r="F29" i="178"/>
  <c r="O14" i="178" s="1"/>
  <c r="I44" i="178" s="1"/>
  <c r="E29" i="178"/>
  <c r="D29" i="178"/>
  <c r="C29" i="178"/>
  <c r="L14" i="178" s="1"/>
  <c r="C44" i="178" s="1"/>
  <c r="I28" i="178"/>
  <c r="R13" i="178" s="1"/>
  <c r="O43" i="178" s="1"/>
  <c r="H28" i="178"/>
  <c r="Q13" i="178" s="1"/>
  <c r="M43" i="178" s="1"/>
  <c r="G28" i="178"/>
  <c r="P13" i="178" s="1"/>
  <c r="K43" i="178" s="1"/>
  <c r="F28" i="178"/>
  <c r="O13" i="178" s="1"/>
  <c r="I43" i="178" s="1"/>
  <c r="E28" i="178"/>
  <c r="D28" i="178"/>
  <c r="C28" i="178"/>
  <c r="L13" i="178" s="1"/>
  <c r="C43" i="178" s="1"/>
  <c r="A27" i="178"/>
  <c r="F27" i="178" s="1"/>
  <c r="O12" i="178" s="1"/>
  <c r="I42" i="178" s="1"/>
  <c r="A26" i="178"/>
  <c r="A25" i="178"/>
  <c r="I35" i="177"/>
  <c r="R20" i="177" s="1"/>
  <c r="O50" i="177" s="1"/>
  <c r="H35" i="177"/>
  <c r="Q20" i="177" s="1"/>
  <c r="M50" i="177" s="1"/>
  <c r="G35" i="177"/>
  <c r="P20" i="177" s="1"/>
  <c r="K50" i="177" s="1"/>
  <c r="F35" i="177"/>
  <c r="O20" i="177" s="1"/>
  <c r="I50" i="177" s="1"/>
  <c r="E35" i="177"/>
  <c r="D35" i="177"/>
  <c r="C35" i="177"/>
  <c r="L20" i="177" s="1"/>
  <c r="C50" i="177" s="1"/>
  <c r="I34" i="177"/>
  <c r="R19" i="177" s="1"/>
  <c r="O49" i="177" s="1"/>
  <c r="H34" i="177"/>
  <c r="Q19" i="177" s="1"/>
  <c r="M49" i="177" s="1"/>
  <c r="G34" i="177"/>
  <c r="P19" i="177" s="1"/>
  <c r="K49" i="177" s="1"/>
  <c r="F34" i="177"/>
  <c r="O19" i="177" s="1"/>
  <c r="I49" i="177" s="1"/>
  <c r="E34" i="177"/>
  <c r="D34" i="177"/>
  <c r="C34" i="177"/>
  <c r="L19" i="177" s="1"/>
  <c r="C49" i="177" s="1"/>
  <c r="I33" i="177"/>
  <c r="R18" i="177" s="1"/>
  <c r="O48" i="177" s="1"/>
  <c r="H33" i="177"/>
  <c r="Q18" i="177" s="1"/>
  <c r="M48" i="177" s="1"/>
  <c r="G33" i="177"/>
  <c r="P18" i="177" s="1"/>
  <c r="K48" i="177" s="1"/>
  <c r="F33" i="177"/>
  <c r="O18" i="177" s="1"/>
  <c r="I48" i="177" s="1"/>
  <c r="E33" i="177"/>
  <c r="D33" i="177"/>
  <c r="C33" i="177"/>
  <c r="L18" i="177" s="1"/>
  <c r="C48" i="177" s="1"/>
  <c r="I32" i="177"/>
  <c r="R17" i="177" s="1"/>
  <c r="O47" i="177" s="1"/>
  <c r="H32" i="177"/>
  <c r="Q17" i="177" s="1"/>
  <c r="M47" i="177" s="1"/>
  <c r="G32" i="177"/>
  <c r="P17" i="177" s="1"/>
  <c r="K47" i="177" s="1"/>
  <c r="F32" i="177"/>
  <c r="O17" i="177" s="1"/>
  <c r="I47" i="177" s="1"/>
  <c r="E32" i="177"/>
  <c r="D32" i="177"/>
  <c r="C32" i="177"/>
  <c r="L17" i="177" s="1"/>
  <c r="C47" i="177" s="1"/>
  <c r="I31" i="177"/>
  <c r="R16" i="177" s="1"/>
  <c r="O46" i="177" s="1"/>
  <c r="H31" i="177"/>
  <c r="Q16" i="177" s="1"/>
  <c r="M46" i="177" s="1"/>
  <c r="G31" i="177"/>
  <c r="P16" i="177" s="1"/>
  <c r="K46" i="177" s="1"/>
  <c r="F31" i="177"/>
  <c r="O16" i="177" s="1"/>
  <c r="I46" i="177" s="1"/>
  <c r="E31" i="177"/>
  <c r="D31" i="177"/>
  <c r="C31" i="177"/>
  <c r="L16" i="177" s="1"/>
  <c r="C46" i="177" s="1"/>
  <c r="I30" i="177"/>
  <c r="R15" i="177" s="1"/>
  <c r="O45" i="177" s="1"/>
  <c r="H30" i="177"/>
  <c r="Q15" i="177" s="1"/>
  <c r="M45" i="177" s="1"/>
  <c r="G30" i="177"/>
  <c r="P15" i="177" s="1"/>
  <c r="K45" i="177" s="1"/>
  <c r="F30" i="177"/>
  <c r="O15" i="177" s="1"/>
  <c r="I45" i="177" s="1"/>
  <c r="E30" i="177"/>
  <c r="D30" i="177"/>
  <c r="C30" i="177"/>
  <c r="L15" i="177" s="1"/>
  <c r="C45" i="177" s="1"/>
  <c r="I29" i="177"/>
  <c r="R14" i="177" s="1"/>
  <c r="O44" i="177" s="1"/>
  <c r="H29" i="177"/>
  <c r="Q14" i="177" s="1"/>
  <c r="M44" i="177" s="1"/>
  <c r="G29" i="177"/>
  <c r="P14" i="177" s="1"/>
  <c r="K44" i="177" s="1"/>
  <c r="F29" i="177"/>
  <c r="O14" i="177" s="1"/>
  <c r="I44" i="177" s="1"/>
  <c r="E29" i="177"/>
  <c r="D29" i="177"/>
  <c r="C29" i="177"/>
  <c r="L14" i="177" s="1"/>
  <c r="C44" i="177" s="1"/>
  <c r="I28" i="177"/>
  <c r="R13" i="177" s="1"/>
  <c r="O43" i="177" s="1"/>
  <c r="H28" i="177"/>
  <c r="Q13" i="177" s="1"/>
  <c r="M43" i="177" s="1"/>
  <c r="G28" i="177"/>
  <c r="P13" i="177" s="1"/>
  <c r="K43" i="177" s="1"/>
  <c r="F28" i="177"/>
  <c r="O13" i="177" s="1"/>
  <c r="I43" i="177" s="1"/>
  <c r="E28" i="177"/>
  <c r="D28" i="177"/>
  <c r="C28" i="177"/>
  <c r="L13" i="177" s="1"/>
  <c r="C43" i="177" s="1"/>
  <c r="A27" i="177"/>
  <c r="C27" i="177" s="1"/>
  <c r="L12" i="177" s="1"/>
  <c r="C42" i="177" s="1"/>
  <c r="A26" i="177"/>
  <c r="A25" i="177"/>
  <c r="D25" i="177" s="1"/>
  <c r="I35" i="175"/>
  <c r="R20" i="175" s="1"/>
  <c r="O50" i="175" s="1"/>
  <c r="H35" i="175"/>
  <c r="Q20" i="175" s="1"/>
  <c r="M50" i="175" s="1"/>
  <c r="G35" i="175"/>
  <c r="P20" i="175" s="1"/>
  <c r="K50" i="175" s="1"/>
  <c r="F35" i="175"/>
  <c r="O20" i="175" s="1"/>
  <c r="I50" i="175" s="1"/>
  <c r="E35" i="175"/>
  <c r="D35" i="175"/>
  <c r="C35" i="175"/>
  <c r="L20" i="175" s="1"/>
  <c r="C50" i="175" s="1"/>
  <c r="I34" i="175"/>
  <c r="R19" i="175" s="1"/>
  <c r="O49" i="175" s="1"/>
  <c r="H34" i="175"/>
  <c r="Q19" i="175" s="1"/>
  <c r="M49" i="175" s="1"/>
  <c r="G34" i="175"/>
  <c r="P19" i="175" s="1"/>
  <c r="K49" i="175" s="1"/>
  <c r="F34" i="175"/>
  <c r="O19" i="175" s="1"/>
  <c r="I49" i="175" s="1"/>
  <c r="E34" i="175"/>
  <c r="D34" i="175"/>
  <c r="C34" i="175"/>
  <c r="L19" i="175" s="1"/>
  <c r="C49" i="175" s="1"/>
  <c r="I33" i="175"/>
  <c r="R18" i="175" s="1"/>
  <c r="O48" i="175" s="1"/>
  <c r="H33" i="175"/>
  <c r="Q18" i="175" s="1"/>
  <c r="M48" i="175" s="1"/>
  <c r="G33" i="175"/>
  <c r="P18" i="175" s="1"/>
  <c r="K48" i="175" s="1"/>
  <c r="F33" i="175"/>
  <c r="O18" i="175" s="1"/>
  <c r="I48" i="175" s="1"/>
  <c r="E33" i="175"/>
  <c r="D33" i="175"/>
  <c r="C33" i="175"/>
  <c r="L18" i="175" s="1"/>
  <c r="C48" i="175" s="1"/>
  <c r="I32" i="175"/>
  <c r="R17" i="175" s="1"/>
  <c r="O47" i="175" s="1"/>
  <c r="H32" i="175"/>
  <c r="Q17" i="175" s="1"/>
  <c r="M47" i="175" s="1"/>
  <c r="G32" i="175"/>
  <c r="P17" i="175" s="1"/>
  <c r="K47" i="175" s="1"/>
  <c r="F32" i="175"/>
  <c r="O17" i="175" s="1"/>
  <c r="I47" i="175" s="1"/>
  <c r="E32" i="175"/>
  <c r="D32" i="175"/>
  <c r="C32" i="175"/>
  <c r="L17" i="175" s="1"/>
  <c r="C47" i="175" s="1"/>
  <c r="I31" i="175"/>
  <c r="R16" i="175" s="1"/>
  <c r="O46" i="175" s="1"/>
  <c r="H31" i="175"/>
  <c r="Q16" i="175" s="1"/>
  <c r="M46" i="175" s="1"/>
  <c r="G31" i="175"/>
  <c r="P16" i="175" s="1"/>
  <c r="K46" i="175" s="1"/>
  <c r="F31" i="175"/>
  <c r="O16" i="175" s="1"/>
  <c r="I46" i="175" s="1"/>
  <c r="E31" i="175"/>
  <c r="D31" i="175"/>
  <c r="C31" i="175"/>
  <c r="L16" i="175" s="1"/>
  <c r="C46" i="175" s="1"/>
  <c r="I30" i="175"/>
  <c r="R15" i="175" s="1"/>
  <c r="O45" i="175" s="1"/>
  <c r="H30" i="175"/>
  <c r="Q15" i="175" s="1"/>
  <c r="M45" i="175" s="1"/>
  <c r="G30" i="175"/>
  <c r="P15" i="175" s="1"/>
  <c r="K45" i="175" s="1"/>
  <c r="F30" i="175"/>
  <c r="O15" i="175" s="1"/>
  <c r="I45" i="175" s="1"/>
  <c r="E30" i="175"/>
  <c r="D30" i="175"/>
  <c r="C30" i="175"/>
  <c r="L15" i="175" s="1"/>
  <c r="C45" i="175" s="1"/>
  <c r="I29" i="175"/>
  <c r="R14" i="175" s="1"/>
  <c r="O44" i="175" s="1"/>
  <c r="H29" i="175"/>
  <c r="Q14" i="175" s="1"/>
  <c r="M44" i="175" s="1"/>
  <c r="G29" i="175"/>
  <c r="P14" i="175" s="1"/>
  <c r="K44" i="175" s="1"/>
  <c r="F29" i="175"/>
  <c r="O14" i="175" s="1"/>
  <c r="I44" i="175" s="1"/>
  <c r="E29" i="175"/>
  <c r="D29" i="175"/>
  <c r="C29" i="175"/>
  <c r="L14" i="175" s="1"/>
  <c r="C44" i="175" s="1"/>
  <c r="I28" i="175"/>
  <c r="R13" i="175" s="1"/>
  <c r="O43" i="175" s="1"/>
  <c r="H28" i="175"/>
  <c r="Q13" i="175" s="1"/>
  <c r="M43" i="175" s="1"/>
  <c r="G28" i="175"/>
  <c r="P13" i="175" s="1"/>
  <c r="K43" i="175" s="1"/>
  <c r="F28" i="175"/>
  <c r="O13" i="175" s="1"/>
  <c r="I43" i="175" s="1"/>
  <c r="E28" i="175"/>
  <c r="D28" i="175"/>
  <c r="C28" i="175"/>
  <c r="L13" i="175" s="1"/>
  <c r="C43" i="175" s="1"/>
  <c r="A27" i="175"/>
  <c r="A26" i="175"/>
  <c r="A25" i="175"/>
  <c r="F25" i="175" s="1"/>
  <c r="O10" i="175" s="1"/>
  <c r="I40" i="175" s="1"/>
  <c r="I35" i="174"/>
  <c r="R20" i="174" s="1"/>
  <c r="O50" i="174" s="1"/>
  <c r="H35" i="174"/>
  <c r="Q20" i="174" s="1"/>
  <c r="M50" i="174" s="1"/>
  <c r="G35" i="174"/>
  <c r="P20" i="174" s="1"/>
  <c r="K50" i="174" s="1"/>
  <c r="F35" i="174"/>
  <c r="O20" i="174" s="1"/>
  <c r="I50" i="174" s="1"/>
  <c r="E35" i="174"/>
  <c r="D35" i="174"/>
  <c r="C35" i="174"/>
  <c r="L20" i="174" s="1"/>
  <c r="C50" i="174" s="1"/>
  <c r="I34" i="174"/>
  <c r="R19" i="174" s="1"/>
  <c r="O49" i="174" s="1"/>
  <c r="H34" i="174"/>
  <c r="Q19" i="174" s="1"/>
  <c r="M49" i="174" s="1"/>
  <c r="G34" i="174"/>
  <c r="P19" i="174" s="1"/>
  <c r="K49" i="174" s="1"/>
  <c r="F34" i="174"/>
  <c r="O19" i="174" s="1"/>
  <c r="I49" i="174" s="1"/>
  <c r="E34" i="174"/>
  <c r="D34" i="174"/>
  <c r="C34" i="174"/>
  <c r="L19" i="174" s="1"/>
  <c r="C49" i="174" s="1"/>
  <c r="I33" i="174"/>
  <c r="R18" i="174" s="1"/>
  <c r="O48" i="174" s="1"/>
  <c r="H33" i="174"/>
  <c r="Q18" i="174" s="1"/>
  <c r="M48" i="174" s="1"/>
  <c r="G33" i="174"/>
  <c r="P18" i="174" s="1"/>
  <c r="K48" i="174" s="1"/>
  <c r="F33" i="174"/>
  <c r="O18" i="174" s="1"/>
  <c r="I48" i="174" s="1"/>
  <c r="E33" i="174"/>
  <c r="D33" i="174"/>
  <c r="C33" i="174"/>
  <c r="L18" i="174" s="1"/>
  <c r="C48" i="174" s="1"/>
  <c r="I32" i="174"/>
  <c r="R17" i="174" s="1"/>
  <c r="O47" i="174" s="1"/>
  <c r="H32" i="174"/>
  <c r="Q17" i="174" s="1"/>
  <c r="M47" i="174" s="1"/>
  <c r="G32" i="174"/>
  <c r="P17" i="174" s="1"/>
  <c r="K47" i="174" s="1"/>
  <c r="F32" i="174"/>
  <c r="O17" i="174" s="1"/>
  <c r="I47" i="174" s="1"/>
  <c r="E32" i="174"/>
  <c r="D32" i="174"/>
  <c r="C32" i="174"/>
  <c r="L17" i="174" s="1"/>
  <c r="C47" i="174" s="1"/>
  <c r="I31" i="174"/>
  <c r="R16" i="174" s="1"/>
  <c r="O46" i="174" s="1"/>
  <c r="H31" i="174"/>
  <c r="Q16" i="174" s="1"/>
  <c r="M46" i="174" s="1"/>
  <c r="G31" i="174"/>
  <c r="P16" i="174" s="1"/>
  <c r="K46" i="174" s="1"/>
  <c r="F31" i="174"/>
  <c r="O16" i="174" s="1"/>
  <c r="I46" i="174" s="1"/>
  <c r="E31" i="174"/>
  <c r="D31" i="174"/>
  <c r="C31" i="174"/>
  <c r="L16" i="174" s="1"/>
  <c r="C46" i="174" s="1"/>
  <c r="I30" i="174"/>
  <c r="R15" i="174" s="1"/>
  <c r="O45" i="174" s="1"/>
  <c r="H30" i="174"/>
  <c r="Q15" i="174" s="1"/>
  <c r="M45" i="174" s="1"/>
  <c r="G30" i="174"/>
  <c r="P15" i="174" s="1"/>
  <c r="K45" i="174" s="1"/>
  <c r="F30" i="174"/>
  <c r="O15" i="174" s="1"/>
  <c r="I45" i="174" s="1"/>
  <c r="E30" i="174"/>
  <c r="D30" i="174"/>
  <c r="C30" i="174"/>
  <c r="L15" i="174" s="1"/>
  <c r="C45" i="174" s="1"/>
  <c r="I29" i="174"/>
  <c r="R14" i="174" s="1"/>
  <c r="O44" i="174" s="1"/>
  <c r="H29" i="174"/>
  <c r="Q14" i="174" s="1"/>
  <c r="M44" i="174" s="1"/>
  <c r="G29" i="174"/>
  <c r="P14" i="174" s="1"/>
  <c r="K44" i="174" s="1"/>
  <c r="F29" i="174"/>
  <c r="O14" i="174" s="1"/>
  <c r="I44" i="174" s="1"/>
  <c r="E29" i="174"/>
  <c r="D29" i="174"/>
  <c r="C29" i="174"/>
  <c r="L14" i="174" s="1"/>
  <c r="C44" i="174" s="1"/>
  <c r="I28" i="174"/>
  <c r="R13" i="174" s="1"/>
  <c r="O43" i="174" s="1"/>
  <c r="H28" i="174"/>
  <c r="Q13" i="174" s="1"/>
  <c r="M43" i="174" s="1"/>
  <c r="G28" i="174"/>
  <c r="P13" i="174" s="1"/>
  <c r="K43" i="174" s="1"/>
  <c r="F28" i="174"/>
  <c r="O13" i="174" s="1"/>
  <c r="I43" i="174" s="1"/>
  <c r="E28" i="174"/>
  <c r="D28" i="174"/>
  <c r="C28" i="174"/>
  <c r="L13" i="174" s="1"/>
  <c r="C43" i="174" s="1"/>
  <c r="A27" i="174"/>
  <c r="C27" i="174" s="1"/>
  <c r="L12" i="174" s="1"/>
  <c r="C42" i="174" s="1"/>
  <c r="A26" i="174"/>
  <c r="A25" i="174"/>
  <c r="D25" i="174" s="1"/>
  <c r="I35" i="173"/>
  <c r="R20" i="173" s="1"/>
  <c r="O50" i="173" s="1"/>
  <c r="H35" i="173"/>
  <c r="Q20" i="173" s="1"/>
  <c r="M50" i="173" s="1"/>
  <c r="G35" i="173"/>
  <c r="P20" i="173" s="1"/>
  <c r="K50" i="173" s="1"/>
  <c r="F35" i="173"/>
  <c r="O20" i="173" s="1"/>
  <c r="I50" i="173" s="1"/>
  <c r="E35" i="173"/>
  <c r="D35" i="173"/>
  <c r="C35" i="173"/>
  <c r="L20" i="173" s="1"/>
  <c r="C50" i="173" s="1"/>
  <c r="I34" i="173"/>
  <c r="R19" i="173" s="1"/>
  <c r="O49" i="173" s="1"/>
  <c r="H34" i="173"/>
  <c r="Q19" i="173" s="1"/>
  <c r="M49" i="173" s="1"/>
  <c r="G34" i="173"/>
  <c r="P19" i="173" s="1"/>
  <c r="K49" i="173" s="1"/>
  <c r="F34" i="173"/>
  <c r="O19" i="173" s="1"/>
  <c r="I49" i="173" s="1"/>
  <c r="E34" i="173"/>
  <c r="D34" i="173"/>
  <c r="C34" i="173"/>
  <c r="L19" i="173" s="1"/>
  <c r="C49" i="173" s="1"/>
  <c r="I33" i="173"/>
  <c r="R18" i="173" s="1"/>
  <c r="O48" i="173" s="1"/>
  <c r="H33" i="173"/>
  <c r="Q18" i="173" s="1"/>
  <c r="M48" i="173" s="1"/>
  <c r="G33" i="173"/>
  <c r="P18" i="173" s="1"/>
  <c r="K48" i="173" s="1"/>
  <c r="F33" i="173"/>
  <c r="O18" i="173" s="1"/>
  <c r="I48" i="173" s="1"/>
  <c r="E33" i="173"/>
  <c r="D33" i="173"/>
  <c r="C33" i="173"/>
  <c r="L18" i="173" s="1"/>
  <c r="C48" i="173" s="1"/>
  <c r="I32" i="173"/>
  <c r="R17" i="173" s="1"/>
  <c r="O47" i="173" s="1"/>
  <c r="H32" i="173"/>
  <c r="Q17" i="173" s="1"/>
  <c r="M47" i="173" s="1"/>
  <c r="G32" i="173"/>
  <c r="P17" i="173" s="1"/>
  <c r="K47" i="173" s="1"/>
  <c r="F32" i="173"/>
  <c r="O17" i="173" s="1"/>
  <c r="I47" i="173" s="1"/>
  <c r="E32" i="173"/>
  <c r="D32" i="173"/>
  <c r="C32" i="173"/>
  <c r="L17" i="173" s="1"/>
  <c r="C47" i="173" s="1"/>
  <c r="I31" i="173"/>
  <c r="R16" i="173" s="1"/>
  <c r="O46" i="173" s="1"/>
  <c r="H31" i="173"/>
  <c r="Q16" i="173" s="1"/>
  <c r="M46" i="173" s="1"/>
  <c r="G31" i="173"/>
  <c r="P16" i="173" s="1"/>
  <c r="K46" i="173" s="1"/>
  <c r="F31" i="173"/>
  <c r="O16" i="173" s="1"/>
  <c r="I46" i="173" s="1"/>
  <c r="E31" i="173"/>
  <c r="D31" i="173"/>
  <c r="C31" i="173"/>
  <c r="L16" i="173" s="1"/>
  <c r="C46" i="173" s="1"/>
  <c r="I30" i="173"/>
  <c r="R15" i="173" s="1"/>
  <c r="O45" i="173" s="1"/>
  <c r="H30" i="173"/>
  <c r="Q15" i="173" s="1"/>
  <c r="M45" i="173" s="1"/>
  <c r="G30" i="173"/>
  <c r="P15" i="173" s="1"/>
  <c r="K45" i="173" s="1"/>
  <c r="F30" i="173"/>
  <c r="O15" i="173" s="1"/>
  <c r="I45" i="173" s="1"/>
  <c r="E30" i="173"/>
  <c r="D30" i="173"/>
  <c r="C30" i="173"/>
  <c r="L15" i="173" s="1"/>
  <c r="C45" i="173" s="1"/>
  <c r="I29" i="173"/>
  <c r="R14" i="173" s="1"/>
  <c r="O44" i="173" s="1"/>
  <c r="H29" i="173"/>
  <c r="Q14" i="173" s="1"/>
  <c r="M44" i="173" s="1"/>
  <c r="G29" i="173"/>
  <c r="P14" i="173" s="1"/>
  <c r="K44" i="173" s="1"/>
  <c r="F29" i="173"/>
  <c r="O14" i="173" s="1"/>
  <c r="I44" i="173" s="1"/>
  <c r="E29" i="173"/>
  <c r="D29" i="173"/>
  <c r="C29" i="173"/>
  <c r="L14" i="173" s="1"/>
  <c r="C44" i="173" s="1"/>
  <c r="I28" i="173"/>
  <c r="R13" i="173" s="1"/>
  <c r="O43" i="173" s="1"/>
  <c r="H28" i="173"/>
  <c r="Q13" i="173" s="1"/>
  <c r="M43" i="173" s="1"/>
  <c r="G28" i="173"/>
  <c r="P13" i="173" s="1"/>
  <c r="K43" i="173" s="1"/>
  <c r="F28" i="173"/>
  <c r="O13" i="173" s="1"/>
  <c r="I43" i="173" s="1"/>
  <c r="E28" i="173"/>
  <c r="D28" i="173"/>
  <c r="C28" i="173"/>
  <c r="L13" i="173" s="1"/>
  <c r="C43" i="173" s="1"/>
  <c r="A27" i="173"/>
  <c r="C27" i="173" s="1"/>
  <c r="L12" i="173" s="1"/>
  <c r="C42" i="173" s="1"/>
  <c r="A26" i="173"/>
  <c r="G26" i="173" s="1"/>
  <c r="P11" i="173" s="1"/>
  <c r="K41" i="173" s="1"/>
  <c r="A25" i="173"/>
  <c r="G25" i="173" s="1"/>
  <c r="P10" i="173" s="1"/>
  <c r="K40" i="173" s="1"/>
  <c r="I35" i="172"/>
  <c r="O50" i="172" s="1"/>
  <c r="H35" i="172"/>
  <c r="M50" i="172" s="1"/>
  <c r="G35" i="172"/>
  <c r="K50" i="172" s="1"/>
  <c r="F35" i="172"/>
  <c r="I50" i="172" s="1"/>
  <c r="E35" i="172"/>
  <c r="D35" i="172"/>
  <c r="C35" i="172"/>
  <c r="C50" i="172" s="1"/>
  <c r="I34" i="172"/>
  <c r="O49" i="172" s="1"/>
  <c r="H34" i="172"/>
  <c r="M49" i="172" s="1"/>
  <c r="G34" i="172"/>
  <c r="K49" i="172" s="1"/>
  <c r="F34" i="172"/>
  <c r="I49" i="172" s="1"/>
  <c r="E34" i="172"/>
  <c r="D34" i="172"/>
  <c r="C34" i="172"/>
  <c r="C49" i="172" s="1"/>
  <c r="I33" i="172"/>
  <c r="O48" i="172" s="1"/>
  <c r="H33" i="172"/>
  <c r="M48" i="172" s="1"/>
  <c r="G33" i="172"/>
  <c r="K48" i="172" s="1"/>
  <c r="F33" i="172"/>
  <c r="I48" i="172" s="1"/>
  <c r="E33" i="172"/>
  <c r="D33" i="172"/>
  <c r="C33" i="172"/>
  <c r="C48" i="172" s="1"/>
  <c r="I32" i="172"/>
  <c r="O47" i="172" s="1"/>
  <c r="H32" i="172"/>
  <c r="M47" i="172" s="1"/>
  <c r="G32" i="172"/>
  <c r="K47" i="172" s="1"/>
  <c r="F32" i="172"/>
  <c r="I47" i="172" s="1"/>
  <c r="E32" i="172"/>
  <c r="D32" i="172"/>
  <c r="C32" i="172"/>
  <c r="C47" i="172" s="1"/>
  <c r="I31" i="172"/>
  <c r="O46" i="172" s="1"/>
  <c r="H31" i="172"/>
  <c r="M46" i="172" s="1"/>
  <c r="G31" i="172"/>
  <c r="K46" i="172" s="1"/>
  <c r="F31" i="172"/>
  <c r="I46" i="172" s="1"/>
  <c r="E31" i="172"/>
  <c r="D31" i="172"/>
  <c r="C31" i="172"/>
  <c r="C46" i="172" s="1"/>
  <c r="I30" i="172"/>
  <c r="O45" i="172" s="1"/>
  <c r="H30" i="172"/>
  <c r="M45" i="172" s="1"/>
  <c r="G30" i="172"/>
  <c r="K45" i="172" s="1"/>
  <c r="F30" i="172"/>
  <c r="I45" i="172" s="1"/>
  <c r="E30" i="172"/>
  <c r="D30" i="172"/>
  <c r="C30" i="172"/>
  <c r="C45" i="172" s="1"/>
  <c r="I29" i="172"/>
  <c r="O44" i="172" s="1"/>
  <c r="H29" i="172"/>
  <c r="M44" i="172" s="1"/>
  <c r="G29" i="172"/>
  <c r="K44" i="172" s="1"/>
  <c r="F29" i="172"/>
  <c r="I44" i="172" s="1"/>
  <c r="E29" i="172"/>
  <c r="D29" i="172"/>
  <c r="C29" i="172"/>
  <c r="C44" i="172" s="1"/>
  <c r="I28" i="172"/>
  <c r="O43" i="172" s="1"/>
  <c r="H28" i="172"/>
  <c r="M43" i="172" s="1"/>
  <c r="G28" i="172"/>
  <c r="K43" i="172" s="1"/>
  <c r="F28" i="172"/>
  <c r="I43" i="172" s="1"/>
  <c r="E28" i="172"/>
  <c r="D28" i="172"/>
  <c r="C28" i="172"/>
  <c r="C43" i="172" s="1"/>
  <c r="A27" i="172"/>
  <c r="C27" i="172" s="1"/>
  <c r="C42" i="172" s="1"/>
  <c r="A26" i="172"/>
  <c r="A25" i="172"/>
  <c r="I25" i="172" s="1"/>
  <c r="O40" i="172" s="1"/>
  <c r="I35" i="171"/>
  <c r="R20" i="171" s="1"/>
  <c r="O50" i="171" s="1"/>
  <c r="H35" i="171"/>
  <c r="Q20" i="171" s="1"/>
  <c r="M50" i="171" s="1"/>
  <c r="G35" i="171"/>
  <c r="P20" i="171" s="1"/>
  <c r="K50" i="171" s="1"/>
  <c r="F35" i="171"/>
  <c r="O20" i="171" s="1"/>
  <c r="I50" i="171" s="1"/>
  <c r="E35" i="171"/>
  <c r="D35" i="171"/>
  <c r="C35" i="171"/>
  <c r="L20" i="171" s="1"/>
  <c r="C50" i="171" s="1"/>
  <c r="I34" i="171"/>
  <c r="R19" i="171" s="1"/>
  <c r="O49" i="171" s="1"/>
  <c r="H34" i="171"/>
  <c r="Q19" i="171" s="1"/>
  <c r="M49" i="171" s="1"/>
  <c r="G34" i="171"/>
  <c r="P19" i="171" s="1"/>
  <c r="K49" i="171" s="1"/>
  <c r="F34" i="171"/>
  <c r="O19" i="171" s="1"/>
  <c r="I49" i="171" s="1"/>
  <c r="E34" i="171"/>
  <c r="D34" i="171"/>
  <c r="C34" i="171"/>
  <c r="L19" i="171" s="1"/>
  <c r="C49" i="171" s="1"/>
  <c r="I33" i="171"/>
  <c r="R18" i="171" s="1"/>
  <c r="O48" i="171" s="1"/>
  <c r="H33" i="171"/>
  <c r="Q18" i="171" s="1"/>
  <c r="M48" i="171" s="1"/>
  <c r="G33" i="171"/>
  <c r="P18" i="171" s="1"/>
  <c r="K48" i="171" s="1"/>
  <c r="F33" i="171"/>
  <c r="O18" i="171" s="1"/>
  <c r="I48" i="171" s="1"/>
  <c r="E33" i="171"/>
  <c r="D33" i="171"/>
  <c r="C33" i="171"/>
  <c r="L18" i="171" s="1"/>
  <c r="C48" i="171" s="1"/>
  <c r="I32" i="171"/>
  <c r="R17" i="171" s="1"/>
  <c r="O47" i="171" s="1"/>
  <c r="H32" i="171"/>
  <c r="Q17" i="171" s="1"/>
  <c r="M47" i="171" s="1"/>
  <c r="G32" i="171"/>
  <c r="P17" i="171" s="1"/>
  <c r="K47" i="171" s="1"/>
  <c r="F32" i="171"/>
  <c r="O17" i="171" s="1"/>
  <c r="I47" i="171" s="1"/>
  <c r="E32" i="171"/>
  <c r="D32" i="171"/>
  <c r="C32" i="171"/>
  <c r="L17" i="171" s="1"/>
  <c r="C47" i="171" s="1"/>
  <c r="I31" i="171"/>
  <c r="R16" i="171" s="1"/>
  <c r="O46" i="171" s="1"/>
  <c r="H31" i="171"/>
  <c r="Q16" i="171" s="1"/>
  <c r="M46" i="171" s="1"/>
  <c r="G31" i="171"/>
  <c r="P16" i="171" s="1"/>
  <c r="K46" i="171" s="1"/>
  <c r="F31" i="171"/>
  <c r="O16" i="171" s="1"/>
  <c r="I46" i="171" s="1"/>
  <c r="E31" i="171"/>
  <c r="D31" i="171"/>
  <c r="C31" i="171"/>
  <c r="L16" i="171" s="1"/>
  <c r="C46" i="171" s="1"/>
  <c r="I30" i="171"/>
  <c r="R15" i="171" s="1"/>
  <c r="O45" i="171" s="1"/>
  <c r="H30" i="171"/>
  <c r="Q15" i="171" s="1"/>
  <c r="M45" i="171" s="1"/>
  <c r="G30" i="171"/>
  <c r="P15" i="171" s="1"/>
  <c r="K45" i="171" s="1"/>
  <c r="F30" i="171"/>
  <c r="O15" i="171" s="1"/>
  <c r="I45" i="171" s="1"/>
  <c r="E30" i="171"/>
  <c r="D30" i="171"/>
  <c r="C30" i="171"/>
  <c r="L15" i="171" s="1"/>
  <c r="C45" i="171" s="1"/>
  <c r="I29" i="171"/>
  <c r="R14" i="171" s="1"/>
  <c r="O44" i="171" s="1"/>
  <c r="H29" i="171"/>
  <c r="Q14" i="171" s="1"/>
  <c r="M44" i="171" s="1"/>
  <c r="G29" i="171"/>
  <c r="P14" i="171" s="1"/>
  <c r="K44" i="171" s="1"/>
  <c r="F29" i="171"/>
  <c r="O14" i="171" s="1"/>
  <c r="I44" i="171" s="1"/>
  <c r="E29" i="171"/>
  <c r="D29" i="171"/>
  <c r="C29" i="171"/>
  <c r="L14" i="171" s="1"/>
  <c r="C44" i="171" s="1"/>
  <c r="I28" i="171"/>
  <c r="R13" i="171" s="1"/>
  <c r="O43" i="171" s="1"/>
  <c r="H28" i="171"/>
  <c r="Q13" i="171" s="1"/>
  <c r="M43" i="171" s="1"/>
  <c r="G28" i="171"/>
  <c r="P13" i="171" s="1"/>
  <c r="K43" i="171" s="1"/>
  <c r="F28" i="171"/>
  <c r="O13" i="171" s="1"/>
  <c r="I43" i="171" s="1"/>
  <c r="E28" i="171"/>
  <c r="D28" i="171"/>
  <c r="C28" i="171"/>
  <c r="L13" i="171" s="1"/>
  <c r="C43" i="171" s="1"/>
  <c r="A27" i="171"/>
  <c r="C27" i="171" s="1"/>
  <c r="L12" i="171" s="1"/>
  <c r="C42" i="171" s="1"/>
  <c r="A26" i="171"/>
  <c r="A25" i="171"/>
  <c r="I35" i="170"/>
  <c r="R20" i="170" s="1"/>
  <c r="O50" i="170" s="1"/>
  <c r="H35" i="170"/>
  <c r="Q20" i="170" s="1"/>
  <c r="M50" i="170" s="1"/>
  <c r="G35" i="170"/>
  <c r="P20" i="170" s="1"/>
  <c r="K50" i="170" s="1"/>
  <c r="F35" i="170"/>
  <c r="O20" i="170" s="1"/>
  <c r="I50" i="170" s="1"/>
  <c r="E35" i="170"/>
  <c r="D35" i="170"/>
  <c r="C35" i="170"/>
  <c r="L20" i="170" s="1"/>
  <c r="C50" i="170" s="1"/>
  <c r="I34" i="170"/>
  <c r="R19" i="170" s="1"/>
  <c r="O49" i="170" s="1"/>
  <c r="H34" i="170"/>
  <c r="Q19" i="170" s="1"/>
  <c r="M49" i="170" s="1"/>
  <c r="G34" i="170"/>
  <c r="P19" i="170" s="1"/>
  <c r="K49" i="170" s="1"/>
  <c r="F34" i="170"/>
  <c r="O19" i="170" s="1"/>
  <c r="I49" i="170" s="1"/>
  <c r="E34" i="170"/>
  <c r="D34" i="170"/>
  <c r="C34" i="170"/>
  <c r="L19" i="170" s="1"/>
  <c r="C49" i="170" s="1"/>
  <c r="I33" i="170"/>
  <c r="R18" i="170" s="1"/>
  <c r="O48" i="170" s="1"/>
  <c r="H33" i="170"/>
  <c r="Q18" i="170" s="1"/>
  <c r="M48" i="170" s="1"/>
  <c r="G33" i="170"/>
  <c r="P18" i="170" s="1"/>
  <c r="K48" i="170" s="1"/>
  <c r="F33" i="170"/>
  <c r="O18" i="170" s="1"/>
  <c r="I48" i="170" s="1"/>
  <c r="E33" i="170"/>
  <c r="D33" i="170"/>
  <c r="C33" i="170"/>
  <c r="L18" i="170" s="1"/>
  <c r="C48" i="170" s="1"/>
  <c r="I32" i="170"/>
  <c r="R17" i="170" s="1"/>
  <c r="O47" i="170" s="1"/>
  <c r="H32" i="170"/>
  <c r="Q17" i="170" s="1"/>
  <c r="M47" i="170" s="1"/>
  <c r="G32" i="170"/>
  <c r="P17" i="170" s="1"/>
  <c r="K47" i="170" s="1"/>
  <c r="F32" i="170"/>
  <c r="O17" i="170" s="1"/>
  <c r="I47" i="170" s="1"/>
  <c r="E32" i="170"/>
  <c r="D32" i="170"/>
  <c r="C32" i="170"/>
  <c r="L17" i="170" s="1"/>
  <c r="C47" i="170" s="1"/>
  <c r="I31" i="170"/>
  <c r="R16" i="170" s="1"/>
  <c r="O46" i="170" s="1"/>
  <c r="H31" i="170"/>
  <c r="Q16" i="170" s="1"/>
  <c r="M46" i="170" s="1"/>
  <c r="G31" i="170"/>
  <c r="P16" i="170" s="1"/>
  <c r="K46" i="170" s="1"/>
  <c r="F31" i="170"/>
  <c r="O16" i="170" s="1"/>
  <c r="I46" i="170" s="1"/>
  <c r="E31" i="170"/>
  <c r="D31" i="170"/>
  <c r="C31" i="170"/>
  <c r="L16" i="170" s="1"/>
  <c r="C46" i="170" s="1"/>
  <c r="I30" i="170"/>
  <c r="R15" i="170" s="1"/>
  <c r="O45" i="170" s="1"/>
  <c r="H30" i="170"/>
  <c r="Q15" i="170" s="1"/>
  <c r="M45" i="170" s="1"/>
  <c r="G30" i="170"/>
  <c r="P15" i="170" s="1"/>
  <c r="K45" i="170" s="1"/>
  <c r="F30" i="170"/>
  <c r="O15" i="170" s="1"/>
  <c r="I45" i="170" s="1"/>
  <c r="E30" i="170"/>
  <c r="D30" i="170"/>
  <c r="C30" i="170"/>
  <c r="L15" i="170" s="1"/>
  <c r="C45" i="170" s="1"/>
  <c r="I29" i="170"/>
  <c r="R14" i="170" s="1"/>
  <c r="O44" i="170" s="1"/>
  <c r="H29" i="170"/>
  <c r="Q14" i="170" s="1"/>
  <c r="M44" i="170" s="1"/>
  <c r="G29" i="170"/>
  <c r="P14" i="170" s="1"/>
  <c r="K44" i="170" s="1"/>
  <c r="F29" i="170"/>
  <c r="O14" i="170" s="1"/>
  <c r="I44" i="170" s="1"/>
  <c r="E29" i="170"/>
  <c r="D29" i="170"/>
  <c r="C29" i="170"/>
  <c r="L14" i="170" s="1"/>
  <c r="C44" i="170" s="1"/>
  <c r="I28" i="170"/>
  <c r="R13" i="170" s="1"/>
  <c r="O43" i="170" s="1"/>
  <c r="H28" i="170"/>
  <c r="Q13" i="170" s="1"/>
  <c r="M43" i="170" s="1"/>
  <c r="G28" i="170"/>
  <c r="P13" i="170" s="1"/>
  <c r="K43" i="170" s="1"/>
  <c r="F28" i="170"/>
  <c r="O13" i="170" s="1"/>
  <c r="I43" i="170" s="1"/>
  <c r="E28" i="170"/>
  <c r="D28" i="170"/>
  <c r="C28" i="170"/>
  <c r="L13" i="170" s="1"/>
  <c r="C43" i="170" s="1"/>
  <c r="A27" i="170"/>
  <c r="C27" i="170" s="1"/>
  <c r="L12" i="170" s="1"/>
  <c r="C42" i="170" s="1"/>
  <c r="A26" i="170"/>
  <c r="A25" i="170"/>
  <c r="G25" i="170" s="1"/>
  <c r="P10" i="170" s="1"/>
  <c r="K40" i="170" s="1"/>
  <c r="I35" i="169"/>
  <c r="R20" i="169" s="1"/>
  <c r="O50" i="169" s="1"/>
  <c r="H35" i="169"/>
  <c r="Q20" i="169" s="1"/>
  <c r="M50" i="169" s="1"/>
  <c r="G35" i="169"/>
  <c r="P20" i="169" s="1"/>
  <c r="K50" i="169" s="1"/>
  <c r="F35" i="169"/>
  <c r="O20" i="169" s="1"/>
  <c r="I50" i="169" s="1"/>
  <c r="E35" i="169"/>
  <c r="D35" i="169"/>
  <c r="C35" i="169"/>
  <c r="L20" i="169" s="1"/>
  <c r="C50" i="169" s="1"/>
  <c r="I34" i="169"/>
  <c r="R19" i="169" s="1"/>
  <c r="O49" i="169" s="1"/>
  <c r="H34" i="169"/>
  <c r="Q19" i="169" s="1"/>
  <c r="M49" i="169" s="1"/>
  <c r="G34" i="169"/>
  <c r="P19" i="169" s="1"/>
  <c r="K49" i="169" s="1"/>
  <c r="F34" i="169"/>
  <c r="O19" i="169" s="1"/>
  <c r="I49" i="169" s="1"/>
  <c r="E34" i="169"/>
  <c r="D34" i="169"/>
  <c r="C34" i="169"/>
  <c r="L19" i="169" s="1"/>
  <c r="C49" i="169" s="1"/>
  <c r="I33" i="169"/>
  <c r="R18" i="169" s="1"/>
  <c r="O48" i="169" s="1"/>
  <c r="H33" i="169"/>
  <c r="Q18" i="169" s="1"/>
  <c r="M48" i="169" s="1"/>
  <c r="G33" i="169"/>
  <c r="P18" i="169" s="1"/>
  <c r="K48" i="169" s="1"/>
  <c r="F33" i="169"/>
  <c r="O18" i="169" s="1"/>
  <c r="I48" i="169" s="1"/>
  <c r="E33" i="169"/>
  <c r="D33" i="169"/>
  <c r="C33" i="169"/>
  <c r="L18" i="169" s="1"/>
  <c r="C48" i="169" s="1"/>
  <c r="I32" i="169"/>
  <c r="R17" i="169" s="1"/>
  <c r="O47" i="169" s="1"/>
  <c r="H32" i="169"/>
  <c r="Q17" i="169" s="1"/>
  <c r="M47" i="169" s="1"/>
  <c r="G32" i="169"/>
  <c r="P17" i="169" s="1"/>
  <c r="K47" i="169" s="1"/>
  <c r="F32" i="169"/>
  <c r="O17" i="169" s="1"/>
  <c r="I47" i="169" s="1"/>
  <c r="E32" i="169"/>
  <c r="D32" i="169"/>
  <c r="C32" i="169"/>
  <c r="L17" i="169" s="1"/>
  <c r="C47" i="169" s="1"/>
  <c r="I31" i="169"/>
  <c r="R16" i="169" s="1"/>
  <c r="O46" i="169" s="1"/>
  <c r="H31" i="169"/>
  <c r="Q16" i="169" s="1"/>
  <c r="M46" i="169" s="1"/>
  <c r="G31" i="169"/>
  <c r="P16" i="169" s="1"/>
  <c r="K46" i="169" s="1"/>
  <c r="F31" i="169"/>
  <c r="O16" i="169" s="1"/>
  <c r="I46" i="169" s="1"/>
  <c r="E31" i="169"/>
  <c r="D31" i="169"/>
  <c r="C31" i="169"/>
  <c r="L16" i="169" s="1"/>
  <c r="C46" i="169" s="1"/>
  <c r="I30" i="169"/>
  <c r="R15" i="169" s="1"/>
  <c r="O45" i="169" s="1"/>
  <c r="H30" i="169"/>
  <c r="Q15" i="169" s="1"/>
  <c r="M45" i="169" s="1"/>
  <c r="G30" i="169"/>
  <c r="P15" i="169" s="1"/>
  <c r="K45" i="169" s="1"/>
  <c r="F30" i="169"/>
  <c r="O15" i="169" s="1"/>
  <c r="I45" i="169" s="1"/>
  <c r="E30" i="169"/>
  <c r="D30" i="169"/>
  <c r="C30" i="169"/>
  <c r="L15" i="169" s="1"/>
  <c r="C45" i="169" s="1"/>
  <c r="I29" i="169"/>
  <c r="R14" i="169" s="1"/>
  <c r="O44" i="169" s="1"/>
  <c r="H29" i="169"/>
  <c r="Q14" i="169" s="1"/>
  <c r="M44" i="169" s="1"/>
  <c r="G29" i="169"/>
  <c r="P14" i="169" s="1"/>
  <c r="K44" i="169" s="1"/>
  <c r="F29" i="169"/>
  <c r="O14" i="169" s="1"/>
  <c r="I44" i="169" s="1"/>
  <c r="E29" i="169"/>
  <c r="D29" i="169"/>
  <c r="C29" i="169"/>
  <c r="L14" i="169" s="1"/>
  <c r="C44" i="169" s="1"/>
  <c r="I28" i="169"/>
  <c r="R13" i="169" s="1"/>
  <c r="O43" i="169" s="1"/>
  <c r="H28" i="169"/>
  <c r="Q13" i="169" s="1"/>
  <c r="M43" i="169" s="1"/>
  <c r="G28" i="169"/>
  <c r="P13" i="169" s="1"/>
  <c r="K43" i="169" s="1"/>
  <c r="F28" i="169"/>
  <c r="O13" i="169" s="1"/>
  <c r="I43" i="169" s="1"/>
  <c r="E28" i="169"/>
  <c r="D28" i="169"/>
  <c r="C28" i="169"/>
  <c r="L13" i="169" s="1"/>
  <c r="C43" i="169" s="1"/>
  <c r="A27" i="169"/>
  <c r="C27" i="169" s="1"/>
  <c r="L12" i="169" s="1"/>
  <c r="C42" i="169" s="1"/>
  <c r="A26" i="169"/>
  <c r="E26" i="169" s="1"/>
  <c r="A25" i="169"/>
  <c r="I35" i="167"/>
  <c r="R20" i="167" s="1"/>
  <c r="O50" i="167" s="1"/>
  <c r="H35" i="167"/>
  <c r="Q20" i="167" s="1"/>
  <c r="M50" i="167" s="1"/>
  <c r="G35" i="167"/>
  <c r="P20" i="167" s="1"/>
  <c r="K50" i="167" s="1"/>
  <c r="F35" i="167"/>
  <c r="O20" i="167" s="1"/>
  <c r="I50" i="167" s="1"/>
  <c r="E35" i="167"/>
  <c r="D35" i="167"/>
  <c r="C35" i="167"/>
  <c r="L20" i="167" s="1"/>
  <c r="C50" i="167" s="1"/>
  <c r="I34" i="167"/>
  <c r="R19" i="167" s="1"/>
  <c r="O49" i="167" s="1"/>
  <c r="H34" i="167"/>
  <c r="Q19" i="167" s="1"/>
  <c r="M49" i="167" s="1"/>
  <c r="G34" i="167"/>
  <c r="P19" i="167" s="1"/>
  <c r="K49" i="167" s="1"/>
  <c r="F34" i="167"/>
  <c r="O19" i="167" s="1"/>
  <c r="I49" i="167" s="1"/>
  <c r="E34" i="167"/>
  <c r="D34" i="167"/>
  <c r="C34" i="167"/>
  <c r="L19" i="167" s="1"/>
  <c r="C49" i="167" s="1"/>
  <c r="I33" i="167"/>
  <c r="R18" i="167" s="1"/>
  <c r="O48" i="167" s="1"/>
  <c r="H33" i="167"/>
  <c r="Q18" i="167" s="1"/>
  <c r="M48" i="167" s="1"/>
  <c r="G33" i="167"/>
  <c r="P18" i="167" s="1"/>
  <c r="K48" i="167" s="1"/>
  <c r="F33" i="167"/>
  <c r="O18" i="167" s="1"/>
  <c r="I48" i="167" s="1"/>
  <c r="E33" i="167"/>
  <c r="D33" i="167"/>
  <c r="C33" i="167"/>
  <c r="L18" i="167" s="1"/>
  <c r="C48" i="167" s="1"/>
  <c r="I32" i="167"/>
  <c r="R17" i="167" s="1"/>
  <c r="O47" i="167" s="1"/>
  <c r="H32" i="167"/>
  <c r="Q17" i="167" s="1"/>
  <c r="M47" i="167" s="1"/>
  <c r="G32" i="167"/>
  <c r="P17" i="167" s="1"/>
  <c r="K47" i="167" s="1"/>
  <c r="F32" i="167"/>
  <c r="O17" i="167" s="1"/>
  <c r="I47" i="167" s="1"/>
  <c r="E32" i="167"/>
  <c r="D32" i="167"/>
  <c r="C32" i="167"/>
  <c r="L17" i="167" s="1"/>
  <c r="C47" i="167" s="1"/>
  <c r="I31" i="167"/>
  <c r="R16" i="167" s="1"/>
  <c r="O46" i="167" s="1"/>
  <c r="H31" i="167"/>
  <c r="Q16" i="167" s="1"/>
  <c r="M46" i="167" s="1"/>
  <c r="G31" i="167"/>
  <c r="P16" i="167" s="1"/>
  <c r="K46" i="167" s="1"/>
  <c r="F31" i="167"/>
  <c r="O16" i="167" s="1"/>
  <c r="I46" i="167" s="1"/>
  <c r="E31" i="167"/>
  <c r="D31" i="167"/>
  <c r="C31" i="167"/>
  <c r="L16" i="167" s="1"/>
  <c r="C46" i="167" s="1"/>
  <c r="I30" i="167"/>
  <c r="R15" i="167" s="1"/>
  <c r="O45" i="167" s="1"/>
  <c r="H30" i="167"/>
  <c r="Q15" i="167" s="1"/>
  <c r="M45" i="167" s="1"/>
  <c r="G30" i="167"/>
  <c r="P15" i="167" s="1"/>
  <c r="K45" i="167" s="1"/>
  <c r="F30" i="167"/>
  <c r="O15" i="167" s="1"/>
  <c r="I45" i="167" s="1"/>
  <c r="E30" i="167"/>
  <c r="D30" i="167"/>
  <c r="C30" i="167"/>
  <c r="L15" i="167" s="1"/>
  <c r="C45" i="167" s="1"/>
  <c r="I29" i="167"/>
  <c r="R14" i="167" s="1"/>
  <c r="O44" i="167" s="1"/>
  <c r="H29" i="167"/>
  <c r="Q14" i="167" s="1"/>
  <c r="M44" i="167" s="1"/>
  <c r="G29" i="167"/>
  <c r="P14" i="167" s="1"/>
  <c r="K44" i="167" s="1"/>
  <c r="F29" i="167"/>
  <c r="O14" i="167" s="1"/>
  <c r="I44" i="167" s="1"/>
  <c r="E29" i="167"/>
  <c r="D29" i="167"/>
  <c r="C29" i="167"/>
  <c r="L14" i="167" s="1"/>
  <c r="C44" i="167" s="1"/>
  <c r="I28" i="167"/>
  <c r="R13" i="167" s="1"/>
  <c r="O43" i="167" s="1"/>
  <c r="H28" i="167"/>
  <c r="Q13" i="167" s="1"/>
  <c r="M43" i="167" s="1"/>
  <c r="G28" i="167"/>
  <c r="P13" i="167" s="1"/>
  <c r="K43" i="167" s="1"/>
  <c r="F28" i="167"/>
  <c r="O13" i="167" s="1"/>
  <c r="I43" i="167" s="1"/>
  <c r="E28" i="167"/>
  <c r="D28" i="167"/>
  <c r="C28" i="167"/>
  <c r="L13" i="167" s="1"/>
  <c r="C43" i="167" s="1"/>
  <c r="A27" i="167"/>
  <c r="C27" i="167" s="1"/>
  <c r="L12" i="167" s="1"/>
  <c r="C42" i="167" s="1"/>
  <c r="A26" i="167"/>
  <c r="E26" i="167" s="1"/>
  <c r="A25" i="167"/>
  <c r="I35" i="166"/>
  <c r="R20" i="166" s="1"/>
  <c r="O50" i="166" s="1"/>
  <c r="H35" i="166"/>
  <c r="Q20" i="166" s="1"/>
  <c r="M50" i="166" s="1"/>
  <c r="G35" i="166"/>
  <c r="P20" i="166" s="1"/>
  <c r="K50" i="166" s="1"/>
  <c r="F35" i="166"/>
  <c r="O20" i="166" s="1"/>
  <c r="I50" i="166" s="1"/>
  <c r="E35" i="166"/>
  <c r="D35" i="166"/>
  <c r="C35" i="166"/>
  <c r="L20" i="166" s="1"/>
  <c r="C50" i="166" s="1"/>
  <c r="I34" i="166"/>
  <c r="R19" i="166" s="1"/>
  <c r="O49" i="166" s="1"/>
  <c r="H34" i="166"/>
  <c r="Q19" i="166" s="1"/>
  <c r="M49" i="166" s="1"/>
  <c r="G34" i="166"/>
  <c r="P19" i="166" s="1"/>
  <c r="K49" i="166" s="1"/>
  <c r="F34" i="166"/>
  <c r="O19" i="166" s="1"/>
  <c r="I49" i="166" s="1"/>
  <c r="E34" i="166"/>
  <c r="D34" i="166"/>
  <c r="C34" i="166"/>
  <c r="L19" i="166" s="1"/>
  <c r="C49" i="166" s="1"/>
  <c r="I33" i="166"/>
  <c r="R18" i="166" s="1"/>
  <c r="O48" i="166" s="1"/>
  <c r="H33" i="166"/>
  <c r="Q18" i="166" s="1"/>
  <c r="M48" i="166" s="1"/>
  <c r="G33" i="166"/>
  <c r="P18" i="166" s="1"/>
  <c r="K48" i="166" s="1"/>
  <c r="F33" i="166"/>
  <c r="O18" i="166" s="1"/>
  <c r="I48" i="166" s="1"/>
  <c r="E33" i="166"/>
  <c r="D33" i="166"/>
  <c r="C33" i="166"/>
  <c r="L18" i="166" s="1"/>
  <c r="C48" i="166" s="1"/>
  <c r="I32" i="166"/>
  <c r="R17" i="166" s="1"/>
  <c r="O47" i="166" s="1"/>
  <c r="H32" i="166"/>
  <c r="Q17" i="166" s="1"/>
  <c r="M47" i="166" s="1"/>
  <c r="G32" i="166"/>
  <c r="P17" i="166" s="1"/>
  <c r="K47" i="166" s="1"/>
  <c r="F32" i="166"/>
  <c r="O17" i="166" s="1"/>
  <c r="I47" i="166" s="1"/>
  <c r="E32" i="166"/>
  <c r="D32" i="166"/>
  <c r="C32" i="166"/>
  <c r="L17" i="166" s="1"/>
  <c r="C47" i="166" s="1"/>
  <c r="I31" i="166"/>
  <c r="R16" i="166" s="1"/>
  <c r="O46" i="166" s="1"/>
  <c r="H31" i="166"/>
  <c r="Q16" i="166" s="1"/>
  <c r="M46" i="166" s="1"/>
  <c r="G31" i="166"/>
  <c r="P16" i="166" s="1"/>
  <c r="K46" i="166" s="1"/>
  <c r="F31" i="166"/>
  <c r="O16" i="166" s="1"/>
  <c r="I46" i="166" s="1"/>
  <c r="E31" i="166"/>
  <c r="D31" i="166"/>
  <c r="C31" i="166"/>
  <c r="L16" i="166" s="1"/>
  <c r="C46" i="166" s="1"/>
  <c r="I30" i="166"/>
  <c r="R15" i="166" s="1"/>
  <c r="O45" i="166" s="1"/>
  <c r="H30" i="166"/>
  <c r="Q15" i="166" s="1"/>
  <c r="M45" i="166" s="1"/>
  <c r="G30" i="166"/>
  <c r="P15" i="166" s="1"/>
  <c r="K45" i="166" s="1"/>
  <c r="F30" i="166"/>
  <c r="O15" i="166" s="1"/>
  <c r="I45" i="166" s="1"/>
  <c r="E30" i="166"/>
  <c r="D30" i="166"/>
  <c r="C30" i="166"/>
  <c r="L15" i="166" s="1"/>
  <c r="C45" i="166" s="1"/>
  <c r="I29" i="166"/>
  <c r="R14" i="166" s="1"/>
  <c r="O44" i="166" s="1"/>
  <c r="H29" i="166"/>
  <c r="Q14" i="166" s="1"/>
  <c r="M44" i="166" s="1"/>
  <c r="G29" i="166"/>
  <c r="P14" i="166" s="1"/>
  <c r="K44" i="166" s="1"/>
  <c r="F29" i="166"/>
  <c r="O14" i="166" s="1"/>
  <c r="I44" i="166" s="1"/>
  <c r="E29" i="166"/>
  <c r="D29" i="166"/>
  <c r="C29" i="166"/>
  <c r="L14" i="166" s="1"/>
  <c r="C44" i="166" s="1"/>
  <c r="I28" i="166"/>
  <c r="R13" i="166" s="1"/>
  <c r="O43" i="166" s="1"/>
  <c r="H28" i="166"/>
  <c r="Q13" i="166" s="1"/>
  <c r="M43" i="166" s="1"/>
  <c r="G28" i="166"/>
  <c r="P13" i="166" s="1"/>
  <c r="K43" i="166" s="1"/>
  <c r="F28" i="166"/>
  <c r="O13" i="166" s="1"/>
  <c r="I43" i="166" s="1"/>
  <c r="E28" i="166"/>
  <c r="D28" i="166"/>
  <c r="C28" i="166"/>
  <c r="L13" i="166" s="1"/>
  <c r="C43" i="166" s="1"/>
  <c r="A27" i="166"/>
  <c r="C27" i="166" s="1"/>
  <c r="L12" i="166" s="1"/>
  <c r="C42" i="166" s="1"/>
  <c r="A26" i="166"/>
  <c r="C26" i="166" s="1"/>
  <c r="L11" i="166" s="1"/>
  <c r="C41" i="166" s="1"/>
  <c r="A25" i="166"/>
  <c r="F25" i="166" s="1"/>
  <c r="O10" i="166" s="1"/>
  <c r="I40" i="166" s="1"/>
  <c r="I35" i="165"/>
  <c r="R20" i="165" s="1"/>
  <c r="O50" i="165" s="1"/>
  <c r="H35" i="165"/>
  <c r="Q20" i="165" s="1"/>
  <c r="M50" i="165" s="1"/>
  <c r="G35" i="165"/>
  <c r="P20" i="165" s="1"/>
  <c r="K50" i="165" s="1"/>
  <c r="F35" i="165"/>
  <c r="O20" i="165" s="1"/>
  <c r="I50" i="165" s="1"/>
  <c r="E35" i="165"/>
  <c r="D35" i="165"/>
  <c r="C35" i="165"/>
  <c r="L20" i="165" s="1"/>
  <c r="C50" i="165" s="1"/>
  <c r="I34" i="165"/>
  <c r="R19" i="165" s="1"/>
  <c r="O49" i="165" s="1"/>
  <c r="H34" i="165"/>
  <c r="Q19" i="165" s="1"/>
  <c r="M49" i="165" s="1"/>
  <c r="G34" i="165"/>
  <c r="P19" i="165" s="1"/>
  <c r="K49" i="165" s="1"/>
  <c r="F34" i="165"/>
  <c r="O19" i="165" s="1"/>
  <c r="I49" i="165" s="1"/>
  <c r="E34" i="165"/>
  <c r="D34" i="165"/>
  <c r="C34" i="165"/>
  <c r="L19" i="165" s="1"/>
  <c r="C49" i="165" s="1"/>
  <c r="I33" i="165"/>
  <c r="R18" i="165" s="1"/>
  <c r="O48" i="165" s="1"/>
  <c r="H33" i="165"/>
  <c r="Q18" i="165" s="1"/>
  <c r="M48" i="165" s="1"/>
  <c r="G33" i="165"/>
  <c r="P18" i="165" s="1"/>
  <c r="K48" i="165" s="1"/>
  <c r="F33" i="165"/>
  <c r="O18" i="165" s="1"/>
  <c r="I48" i="165" s="1"/>
  <c r="E33" i="165"/>
  <c r="D33" i="165"/>
  <c r="C33" i="165"/>
  <c r="L18" i="165" s="1"/>
  <c r="C48" i="165" s="1"/>
  <c r="I32" i="165"/>
  <c r="R17" i="165" s="1"/>
  <c r="O47" i="165" s="1"/>
  <c r="H32" i="165"/>
  <c r="Q17" i="165" s="1"/>
  <c r="M47" i="165" s="1"/>
  <c r="G32" i="165"/>
  <c r="P17" i="165" s="1"/>
  <c r="K47" i="165" s="1"/>
  <c r="F32" i="165"/>
  <c r="O17" i="165" s="1"/>
  <c r="I47" i="165" s="1"/>
  <c r="E32" i="165"/>
  <c r="D32" i="165"/>
  <c r="C32" i="165"/>
  <c r="L17" i="165" s="1"/>
  <c r="C47" i="165" s="1"/>
  <c r="I31" i="165"/>
  <c r="R16" i="165" s="1"/>
  <c r="O46" i="165" s="1"/>
  <c r="H31" i="165"/>
  <c r="Q16" i="165" s="1"/>
  <c r="M46" i="165" s="1"/>
  <c r="G31" i="165"/>
  <c r="P16" i="165" s="1"/>
  <c r="K46" i="165" s="1"/>
  <c r="F31" i="165"/>
  <c r="O16" i="165" s="1"/>
  <c r="I46" i="165" s="1"/>
  <c r="E31" i="165"/>
  <c r="D31" i="165"/>
  <c r="C31" i="165"/>
  <c r="L16" i="165" s="1"/>
  <c r="C46" i="165" s="1"/>
  <c r="I30" i="165"/>
  <c r="R15" i="165" s="1"/>
  <c r="O45" i="165" s="1"/>
  <c r="H30" i="165"/>
  <c r="Q15" i="165" s="1"/>
  <c r="M45" i="165" s="1"/>
  <c r="G30" i="165"/>
  <c r="P15" i="165" s="1"/>
  <c r="K45" i="165" s="1"/>
  <c r="F30" i="165"/>
  <c r="O15" i="165" s="1"/>
  <c r="I45" i="165" s="1"/>
  <c r="E30" i="165"/>
  <c r="D30" i="165"/>
  <c r="C30" i="165"/>
  <c r="L15" i="165" s="1"/>
  <c r="C45" i="165" s="1"/>
  <c r="I29" i="165"/>
  <c r="R14" i="165" s="1"/>
  <c r="O44" i="165" s="1"/>
  <c r="H29" i="165"/>
  <c r="Q14" i="165" s="1"/>
  <c r="M44" i="165" s="1"/>
  <c r="G29" i="165"/>
  <c r="P14" i="165" s="1"/>
  <c r="K44" i="165" s="1"/>
  <c r="F29" i="165"/>
  <c r="O14" i="165" s="1"/>
  <c r="I44" i="165" s="1"/>
  <c r="E29" i="165"/>
  <c r="D29" i="165"/>
  <c r="C29" i="165"/>
  <c r="L14" i="165" s="1"/>
  <c r="C44" i="165" s="1"/>
  <c r="I28" i="165"/>
  <c r="R13" i="165" s="1"/>
  <c r="O43" i="165" s="1"/>
  <c r="H28" i="165"/>
  <c r="Q13" i="165" s="1"/>
  <c r="M43" i="165" s="1"/>
  <c r="G28" i="165"/>
  <c r="P13" i="165" s="1"/>
  <c r="K43" i="165" s="1"/>
  <c r="F28" i="165"/>
  <c r="O13" i="165" s="1"/>
  <c r="I43" i="165" s="1"/>
  <c r="E28" i="165"/>
  <c r="D28" i="165"/>
  <c r="C28" i="165"/>
  <c r="L13" i="165" s="1"/>
  <c r="C43" i="165" s="1"/>
  <c r="A27" i="165"/>
  <c r="A26" i="165"/>
  <c r="A25" i="165"/>
  <c r="D25" i="165" s="1"/>
  <c r="I35" i="164"/>
  <c r="R20" i="164" s="1"/>
  <c r="O50" i="164" s="1"/>
  <c r="H35" i="164"/>
  <c r="Q20" i="164" s="1"/>
  <c r="M50" i="164" s="1"/>
  <c r="G35" i="164"/>
  <c r="P20" i="164" s="1"/>
  <c r="K50" i="164" s="1"/>
  <c r="F35" i="164"/>
  <c r="O20" i="164" s="1"/>
  <c r="I50" i="164" s="1"/>
  <c r="E35" i="164"/>
  <c r="D35" i="164"/>
  <c r="C35" i="164"/>
  <c r="L20" i="164" s="1"/>
  <c r="C50" i="164" s="1"/>
  <c r="I34" i="164"/>
  <c r="R19" i="164" s="1"/>
  <c r="O49" i="164" s="1"/>
  <c r="H34" i="164"/>
  <c r="Q19" i="164" s="1"/>
  <c r="M49" i="164" s="1"/>
  <c r="G34" i="164"/>
  <c r="P19" i="164" s="1"/>
  <c r="K49" i="164" s="1"/>
  <c r="F34" i="164"/>
  <c r="O19" i="164" s="1"/>
  <c r="I49" i="164" s="1"/>
  <c r="E34" i="164"/>
  <c r="D34" i="164"/>
  <c r="C34" i="164"/>
  <c r="L19" i="164" s="1"/>
  <c r="C49" i="164" s="1"/>
  <c r="I33" i="164"/>
  <c r="R18" i="164" s="1"/>
  <c r="O48" i="164" s="1"/>
  <c r="H33" i="164"/>
  <c r="Q18" i="164" s="1"/>
  <c r="M48" i="164" s="1"/>
  <c r="G33" i="164"/>
  <c r="P18" i="164" s="1"/>
  <c r="K48" i="164" s="1"/>
  <c r="F33" i="164"/>
  <c r="O18" i="164" s="1"/>
  <c r="I48" i="164" s="1"/>
  <c r="E33" i="164"/>
  <c r="D33" i="164"/>
  <c r="C33" i="164"/>
  <c r="L18" i="164" s="1"/>
  <c r="C48" i="164" s="1"/>
  <c r="I32" i="164"/>
  <c r="R17" i="164" s="1"/>
  <c r="O47" i="164" s="1"/>
  <c r="H32" i="164"/>
  <c r="Q17" i="164" s="1"/>
  <c r="M47" i="164" s="1"/>
  <c r="G32" i="164"/>
  <c r="P17" i="164" s="1"/>
  <c r="K47" i="164" s="1"/>
  <c r="F32" i="164"/>
  <c r="O17" i="164" s="1"/>
  <c r="I47" i="164" s="1"/>
  <c r="E32" i="164"/>
  <c r="D32" i="164"/>
  <c r="C32" i="164"/>
  <c r="L17" i="164" s="1"/>
  <c r="C47" i="164" s="1"/>
  <c r="I31" i="164"/>
  <c r="R16" i="164" s="1"/>
  <c r="O46" i="164" s="1"/>
  <c r="H31" i="164"/>
  <c r="Q16" i="164" s="1"/>
  <c r="M46" i="164" s="1"/>
  <c r="G31" i="164"/>
  <c r="P16" i="164" s="1"/>
  <c r="K46" i="164" s="1"/>
  <c r="F31" i="164"/>
  <c r="O16" i="164" s="1"/>
  <c r="I46" i="164" s="1"/>
  <c r="E31" i="164"/>
  <c r="D31" i="164"/>
  <c r="C31" i="164"/>
  <c r="L16" i="164" s="1"/>
  <c r="C46" i="164" s="1"/>
  <c r="I30" i="164"/>
  <c r="R15" i="164" s="1"/>
  <c r="O45" i="164" s="1"/>
  <c r="H30" i="164"/>
  <c r="Q15" i="164" s="1"/>
  <c r="M45" i="164" s="1"/>
  <c r="G30" i="164"/>
  <c r="P15" i="164" s="1"/>
  <c r="K45" i="164" s="1"/>
  <c r="F30" i="164"/>
  <c r="O15" i="164" s="1"/>
  <c r="I45" i="164" s="1"/>
  <c r="E30" i="164"/>
  <c r="D30" i="164"/>
  <c r="C30" i="164"/>
  <c r="L15" i="164" s="1"/>
  <c r="C45" i="164" s="1"/>
  <c r="I29" i="164"/>
  <c r="R14" i="164" s="1"/>
  <c r="O44" i="164" s="1"/>
  <c r="H29" i="164"/>
  <c r="Q14" i="164" s="1"/>
  <c r="M44" i="164" s="1"/>
  <c r="G29" i="164"/>
  <c r="P14" i="164" s="1"/>
  <c r="K44" i="164" s="1"/>
  <c r="F29" i="164"/>
  <c r="O14" i="164" s="1"/>
  <c r="I44" i="164" s="1"/>
  <c r="E29" i="164"/>
  <c r="D29" i="164"/>
  <c r="C29" i="164"/>
  <c r="L14" i="164" s="1"/>
  <c r="C44" i="164" s="1"/>
  <c r="I28" i="164"/>
  <c r="R13" i="164" s="1"/>
  <c r="O43" i="164" s="1"/>
  <c r="H28" i="164"/>
  <c r="Q13" i="164" s="1"/>
  <c r="M43" i="164" s="1"/>
  <c r="G28" i="164"/>
  <c r="P13" i="164" s="1"/>
  <c r="K43" i="164" s="1"/>
  <c r="F28" i="164"/>
  <c r="O13" i="164" s="1"/>
  <c r="I43" i="164" s="1"/>
  <c r="E28" i="164"/>
  <c r="D28" i="164"/>
  <c r="C28" i="164"/>
  <c r="L13" i="164" s="1"/>
  <c r="C43" i="164" s="1"/>
  <c r="A27" i="164"/>
  <c r="C27" i="164" s="1"/>
  <c r="L12" i="164" s="1"/>
  <c r="C42" i="164" s="1"/>
  <c r="A26" i="164"/>
  <c r="G26" i="164" s="1"/>
  <c r="P11" i="164" s="1"/>
  <c r="K41" i="164" s="1"/>
  <c r="A25" i="164"/>
  <c r="D25" i="164" s="1"/>
  <c r="I35" i="163"/>
  <c r="R20" i="163" s="1"/>
  <c r="O50" i="163" s="1"/>
  <c r="H35" i="163"/>
  <c r="Q20" i="163" s="1"/>
  <c r="M50" i="163" s="1"/>
  <c r="G35" i="163"/>
  <c r="P20" i="163" s="1"/>
  <c r="K50" i="163" s="1"/>
  <c r="F35" i="163"/>
  <c r="O20" i="163" s="1"/>
  <c r="I50" i="163" s="1"/>
  <c r="E35" i="163"/>
  <c r="D35" i="163"/>
  <c r="C35" i="163"/>
  <c r="L20" i="163" s="1"/>
  <c r="C50" i="163" s="1"/>
  <c r="I34" i="163"/>
  <c r="R19" i="163" s="1"/>
  <c r="O49" i="163" s="1"/>
  <c r="H34" i="163"/>
  <c r="Q19" i="163" s="1"/>
  <c r="M49" i="163" s="1"/>
  <c r="G34" i="163"/>
  <c r="P19" i="163" s="1"/>
  <c r="K49" i="163" s="1"/>
  <c r="F34" i="163"/>
  <c r="O19" i="163" s="1"/>
  <c r="I49" i="163" s="1"/>
  <c r="E34" i="163"/>
  <c r="D34" i="163"/>
  <c r="C34" i="163"/>
  <c r="L19" i="163" s="1"/>
  <c r="C49" i="163" s="1"/>
  <c r="I33" i="163"/>
  <c r="R18" i="163" s="1"/>
  <c r="O48" i="163" s="1"/>
  <c r="H33" i="163"/>
  <c r="Q18" i="163" s="1"/>
  <c r="M48" i="163" s="1"/>
  <c r="G33" i="163"/>
  <c r="P18" i="163" s="1"/>
  <c r="K48" i="163" s="1"/>
  <c r="F33" i="163"/>
  <c r="O18" i="163" s="1"/>
  <c r="I48" i="163" s="1"/>
  <c r="E33" i="163"/>
  <c r="D33" i="163"/>
  <c r="C33" i="163"/>
  <c r="L18" i="163" s="1"/>
  <c r="C48" i="163" s="1"/>
  <c r="I32" i="163"/>
  <c r="R17" i="163" s="1"/>
  <c r="O47" i="163" s="1"/>
  <c r="H32" i="163"/>
  <c r="Q17" i="163" s="1"/>
  <c r="M47" i="163" s="1"/>
  <c r="G32" i="163"/>
  <c r="P17" i="163" s="1"/>
  <c r="K47" i="163" s="1"/>
  <c r="F32" i="163"/>
  <c r="O17" i="163" s="1"/>
  <c r="I47" i="163" s="1"/>
  <c r="E32" i="163"/>
  <c r="D32" i="163"/>
  <c r="C32" i="163"/>
  <c r="L17" i="163" s="1"/>
  <c r="C47" i="163" s="1"/>
  <c r="I31" i="163"/>
  <c r="R16" i="163" s="1"/>
  <c r="O46" i="163" s="1"/>
  <c r="H31" i="163"/>
  <c r="Q16" i="163" s="1"/>
  <c r="M46" i="163" s="1"/>
  <c r="G31" i="163"/>
  <c r="P16" i="163" s="1"/>
  <c r="K46" i="163" s="1"/>
  <c r="F31" i="163"/>
  <c r="O16" i="163" s="1"/>
  <c r="I46" i="163" s="1"/>
  <c r="E31" i="163"/>
  <c r="D31" i="163"/>
  <c r="C31" i="163"/>
  <c r="L16" i="163" s="1"/>
  <c r="C46" i="163" s="1"/>
  <c r="I30" i="163"/>
  <c r="R15" i="163" s="1"/>
  <c r="O45" i="163" s="1"/>
  <c r="H30" i="163"/>
  <c r="Q15" i="163" s="1"/>
  <c r="M45" i="163" s="1"/>
  <c r="G30" i="163"/>
  <c r="P15" i="163" s="1"/>
  <c r="K45" i="163" s="1"/>
  <c r="F30" i="163"/>
  <c r="O15" i="163" s="1"/>
  <c r="I45" i="163" s="1"/>
  <c r="E30" i="163"/>
  <c r="D30" i="163"/>
  <c r="C30" i="163"/>
  <c r="L15" i="163" s="1"/>
  <c r="C45" i="163" s="1"/>
  <c r="I29" i="163"/>
  <c r="R14" i="163" s="1"/>
  <c r="O44" i="163" s="1"/>
  <c r="H29" i="163"/>
  <c r="Q14" i="163" s="1"/>
  <c r="M44" i="163" s="1"/>
  <c r="G29" i="163"/>
  <c r="P14" i="163" s="1"/>
  <c r="K44" i="163" s="1"/>
  <c r="F29" i="163"/>
  <c r="O14" i="163" s="1"/>
  <c r="I44" i="163" s="1"/>
  <c r="E29" i="163"/>
  <c r="D29" i="163"/>
  <c r="C29" i="163"/>
  <c r="L14" i="163" s="1"/>
  <c r="C44" i="163" s="1"/>
  <c r="I28" i="163"/>
  <c r="R13" i="163" s="1"/>
  <c r="O43" i="163" s="1"/>
  <c r="H28" i="163"/>
  <c r="Q13" i="163" s="1"/>
  <c r="M43" i="163" s="1"/>
  <c r="G28" i="163"/>
  <c r="P13" i="163" s="1"/>
  <c r="K43" i="163" s="1"/>
  <c r="F28" i="163"/>
  <c r="O13" i="163" s="1"/>
  <c r="I43" i="163" s="1"/>
  <c r="E28" i="163"/>
  <c r="D28" i="163"/>
  <c r="C28" i="163"/>
  <c r="L13" i="163" s="1"/>
  <c r="C43" i="163" s="1"/>
  <c r="A27" i="163"/>
  <c r="C27" i="163" s="1"/>
  <c r="L12" i="163" s="1"/>
  <c r="C42" i="163" s="1"/>
  <c r="A26" i="163"/>
  <c r="A25" i="163"/>
  <c r="I35" i="162"/>
  <c r="R20" i="162" s="1"/>
  <c r="O50" i="162" s="1"/>
  <c r="H35" i="162"/>
  <c r="Q20" i="162" s="1"/>
  <c r="M50" i="162" s="1"/>
  <c r="G35" i="162"/>
  <c r="P20" i="162" s="1"/>
  <c r="K50" i="162" s="1"/>
  <c r="F35" i="162"/>
  <c r="O20" i="162" s="1"/>
  <c r="I50" i="162" s="1"/>
  <c r="E35" i="162"/>
  <c r="D35" i="162"/>
  <c r="C35" i="162"/>
  <c r="L20" i="162" s="1"/>
  <c r="C50" i="162" s="1"/>
  <c r="I34" i="162"/>
  <c r="R19" i="162" s="1"/>
  <c r="O49" i="162" s="1"/>
  <c r="H34" i="162"/>
  <c r="Q19" i="162" s="1"/>
  <c r="M49" i="162" s="1"/>
  <c r="G34" i="162"/>
  <c r="P19" i="162" s="1"/>
  <c r="K49" i="162" s="1"/>
  <c r="F34" i="162"/>
  <c r="O19" i="162" s="1"/>
  <c r="I49" i="162" s="1"/>
  <c r="E34" i="162"/>
  <c r="D34" i="162"/>
  <c r="C34" i="162"/>
  <c r="L19" i="162" s="1"/>
  <c r="C49" i="162" s="1"/>
  <c r="I33" i="162"/>
  <c r="R18" i="162" s="1"/>
  <c r="O48" i="162" s="1"/>
  <c r="H33" i="162"/>
  <c r="Q18" i="162" s="1"/>
  <c r="M48" i="162" s="1"/>
  <c r="G33" i="162"/>
  <c r="P18" i="162" s="1"/>
  <c r="K48" i="162" s="1"/>
  <c r="F33" i="162"/>
  <c r="O18" i="162" s="1"/>
  <c r="I48" i="162" s="1"/>
  <c r="E33" i="162"/>
  <c r="D33" i="162"/>
  <c r="C33" i="162"/>
  <c r="L18" i="162" s="1"/>
  <c r="C48" i="162" s="1"/>
  <c r="I32" i="162"/>
  <c r="R17" i="162" s="1"/>
  <c r="O47" i="162" s="1"/>
  <c r="H32" i="162"/>
  <c r="Q17" i="162" s="1"/>
  <c r="M47" i="162" s="1"/>
  <c r="G32" i="162"/>
  <c r="P17" i="162" s="1"/>
  <c r="K47" i="162" s="1"/>
  <c r="F32" i="162"/>
  <c r="O17" i="162" s="1"/>
  <c r="I47" i="162" s="1"/>
  <c r="E32" i="162"/>
  <c r="D32" i="162"/>
  <c r="C32" i="162"/>
  <c r="L17" i="162" s="1"/>
  <c r="C47" i="162" s="1"/>
  <c r="I31" i="162"/>
  <c r="R16" i="162" s="1"/>
  <c r="O46" i="162" s="1"/>
  <c r="H31" i="162"/>
  <c r="Q16" i="162" s="1"/>
  <c r="M46" i="162" s="1"/>
  <c r="G31" i="162"/>
  <c r="P16" i="162" s="1"/>
  <c r="K46" i="162" s="1"/>
  <c r="F31" i="162"/>
  <c r="O16" i="162" s="1"/>
  <c r="I46" i="162" s="1"/>
  <c r="E31" i="162"/>
  <c r="D31" i="162"/>
  <c r="C31" i="162"/>
  <c r="L16" i="162" s="1"/>
  <c r="C46" i="162" s="1"/>
  <c r="I30" i="162"/>
  <c r="R15" i="162" s="1"/>
  <c r="O45" i="162" s="1"/>
  <c r="H30" i="162"/>
  <c r="Q15" i="162" s="1"/>
  <c r="M45" i="162" s="1"/>
  <c r="G30" i="162"/>
  <c r="P15" i="162" s="1"/>
  <c r="K45" i="162" s="1"/>
  <c r="F30" i="162"/>
  <c r="O15" i="162" s="1"/>
  <c r="I45" i="162" s="1"/>
  <c r="E30" i="162"/>
  <c r="D30" i="162"/>
  <c r="C30" i="162"/>
  <c r="L15" i="162" s="1"/>
  <c r="C45" i="162" s="1"/>
  <c r="I29" i="162"/>
  <c r="R14" i="162" s="1"/>
  <c r="O44" i="162" s="1"/>
  <c r="H29" i="162"/>
  <c r="Q14" i="162" s="1"/>
  <c r="M44" i="162" s="1"/>
  <c r="G29" i="162"/>
  <c r="P14" i="162" s="1"/>
  <c r="K44" i="162" s="1"/>
  <c r="F29" i="162"/>
  <c r="O14" i="162" s="1"/>
  <c r="I44" i="162" s="1"/>
  <c r="E29" i="162"/>
  <c r="D29" i="162"/>
  <c r="C29" i="162"/>
  <c r="L14" i="162" s="1"/>
  <c r="C44" i="162" s="1"/>
  <c r="I28" i="162"/>
  <c r="R13" i="162" s="1"/>
  <c r="O43" i="162" s="1"/>
  <c r="H28" i="162"/>
  <c r="Q13" i="162" s="1"/>
  <c r="M43" i="162" s="1"/>
  <c r="G28" i="162"/>
  <c r="P13" i="162" s="1"/>
  <c r="K43" i="162" s="1"/>
  <c r="F28" i="162"/>
  <c r="O13" i="162" s="1"/>
  <c r="I43" i="162" s="1"/>
  <c r="E28" i="162"/>
  <c r="D28" i="162"/>
  <c r="C28" i="162"/>
  <c r="L13" i="162" s="1"/>
  <c r="C43" i="162" s="1"/>
  <c r="A27" i="162"/>
  <c r="C27" i="162" s="1"/>
  <c r="L12" i="162" s="1"/>
  <c r="C42" i="162" s="1"/>
  <c r="A26" i="162"/>
  <c r="A25" i="162"/>
  <c r="F25" i="162" s="1"/>
  <c r="O10" i="162" s="1"/>
  <c r="I40" i="162" s="1"/>
  <c r="I35" i="161"/>
  <c r="R20" i="161" s="1"/>
  <c r="O50" i="161" s="1"/>
  <c r="H35" i="161"/>
  <c r="Q20" i="161" s="1"/>
  <c r="M50" i="161" s="1"/>
  <c r="G35" i="161"/>
  <c r="P20" i="161" s="1"/>
  <c r="K50" i="161" s="1"/>
  <c r="F35" i="161"/>
  <c r="O20" i="161" s="1"/>
  <c r="I50" i="161" s="1"/>
  <c r="E35" i="161"/>
  <c r="D35" i="161"/>
  <c r="C35" i="161"/>
  <c r="L20" i="161" s="1"/>
  <c r="C50" i="161" s="1"/>
  <c r="I34" i="161"/>
  <c r="R19" i="161" s="1"/>
  <c r="O49" i="161" s="1"/>
  <c r="H34" i="161"/>
  <c r="Q19" i="161" s="1"/>
  <c r="M49" i="161" s="1"/>
  <c r="G34" i="161"/>
  <c r="P19" i="161" s="1"/>
  <c r="K49" i="161" s="1"/>
  <c r="F34" i="161"/>
  <c r="O19" i="161" s="1"/>
  <c r="I49" i="161" s="1"/>
  <c r="E34" i="161"/>
  <c r="D34" i="161"/>
  <c r="C34" i="161"/>
  <c r="L19" i="161" s="1"/>
  <c r="C49" i="161" s="1"/>
  <c r="I33" i="161"/>
  <c r="R18" i="161" s="1"/>
  <c r="O48" i="161" s="1"/>
  <c r="H33" i="161"/>
  <c r="Q18" i="161" s="1"/>
  <c r="M48" i="161" s="1"/>
  <c r="G33" i="161"/>
  <c r="P18" i="161" s="1"/>
  <c r="K48" i="161" s="1"/>
  <c r="F33" i="161"/>
  <c r="O18" i="161" s="1"/>
  <c r="I48" i="161" s="1"/>
  <c r="E33" i="161"/>
  <c r="D33" i="161"/>
  <c r="C33" i="161"/>
  <c r="L18" i="161" s="1"/>
  <c r="C48" i="161" s="1"/>
  <c r="I32" i="161"/>
  <c r="R17" i="161" s="1"/>
  <c r="O47" i="161" s="1"/>
  <c r="H32" i="161"/>
  <c r="Q17" i="161" s="1"/>
  <c r="M47" i="161" s="1"/>
  <c r="G32" i="161"/>
  <c r="P17" i="161" s="1"/>
  <c r="K47" i="161" s="1"/>
  <c r="F32" i="161"/>
  <c r="O17" i="161" s="1"/>
  <c r="I47" i="161" s="1"/>
  <c r="E32" i="161"/>
  <c r="D32" i="161"/>
  <c r="C32" i="161"/>
  <c r="L17" i="161" s="1"/>
  <c r="C47" i="161" s="1"/>
  <c r="I31" i="161"/>
  <c r="R16" i="161" s="1"/>
  <c r="O46" i="161" s="1"/>
  <c r="H31" i="161"/>
  <c r="Q16" i="161" s="1"/>
  <c r="M46" i="161" s="1"/>
  <c r="G31" i="161"/>
  <c r="P16" i="161" s="1"/>
  <c r="K46" i="161" s="1"/>
  <c r="F31" i="161"/>
  <c r="O16" i="161" s="1"/>
  <c r="I46" i="161" s="1"/>
  <c r="E31" i="161"/>
  <c r="D31" i="161"/>
  <c r="C31" i="161"/>
  <c r="L16" i="161" s="1"/>
  <c r="C46" i="161" s="1"/>
  <c r="I30" i="161"/>
  <c r="R15" i="161" s="1"/>
  <c r="O45" i="161" s="1"/>
  <c r="H30" i="161"/>
  <c r="Q15" i="161" s="1"/>
  <c r="M45" i="161" s="1"/>
  <c r="G30" i="161"/>
  <c r="P15" i="161" s="1"/>
  <c r="K45" i="161" s="1"/>
  <c r="F30" i="161"/>
  <c r="O15" i="161" s="1"/>
  <c r="I45" i="161" s="1"/>
  <c r="E30" i="161"/>
  <c r="D30" i="161"/>
  <c r="C30" i="161"/>
  <c r="L15" i="161" s="1"/>
  <c r="C45" i="161" s="1"/>
  <c r="I29" i="161"/>
  <c r="R14" i="161" s="1"/>
  <c r="O44" i="161" s="1"/>
  <c r="H29" i="161"/>
  <c r="Q14" i="161" s="1"/>
  <c r="M44" i="161" s="1"/>
  <c r="G29" i="161"/>
  <c r="P14" i="161" s="1"/>
  <c r="K44" i="161" s="1"/>
  <c r="F29" i="161"/>
  <c r="O14" i="161" s="1"/>
  <c r="I44" i="161" s="1"/>
  <c r="E29" i="161"/>
  <c r="D29" i="161"/>
  <c r="C29" i="161"/>
  <c r="L14" i="161" s="1"/>
  <c r="C44" i="161" s="1"/>
  <c r="I28" i="161"/>
  <c r="R13" i="161" s="1"/>
  <c r="O43" i="161" s="1"/>
  <c r="H28" i="161"/>
  <c r="Q13" i="161" s="1"/>
  <c r="M43" i="161" s="1"/>
  <c r="G28" i="161"/>
  <c r="P13" i="161" s="1"/>
  <c r="K43" i="161" s="1"/>
  <c r="F28" i="161"/>
  <c r="O13" i="161" s="1"/>
  <c r="I43" i="161" s="1"/>
  <c r="E28" i="161"/>
  <c r="D28" i="161"/>
  <c r="C28" i="161"/>
  <c r="L13" i="161" s="1"/>
  <c r="C43" i="161" s="1"/>
  <c r="A27" i="161"/>
  <c r="C27" i="161" s="1"/>
  <c r="L12" i="161" s="1"/>
  <c r="C42" i="161" s="1"/>
  <c r="A26" i="161"/>
  <c r="A25" i="161"/>
  <c r="F25" i="161" s="1"/>
  <c r="O10" i="161" s="1"/>
  <c r="I40" i="161" s="1"/>
  <c r="I35" i="158"/>
  <c r="R20" i="158" s="1"/>
  <c r="O50" i="158" s="1"/>
  <c r="H35" i="158"/>
  <c r="Q20" i="158" s="1"/>
  <c r="M50" i="158" s="1"/>
  <c r="G35" i="158"/>
  <c r="P20" i="158" s="1"/>
  <c r="K50" i="158" s="1"/>
  <c r="F35" i="158"/>
  <c r="O20" i="158" s="1"/>
  <c r="I50" i="158" s="1"/>
  <c r="E35" i="158"/>
  <c r="D35" i="158"/>
  <c r="C35" i="158"/>
  <c r="L20" i="158" s="1"/>
  <c r="C50" i="158" s="1"/>
  <c r="I34" i="158"/>
  <c r="R19" i="158" s="1"/>
  <c r="O49" i="158" s="1"/>
  <c r="H34" i="158"/>
  <c r="Q19" i="158" s="1"/>
  <c r="M49" i="158" s="1"/>
  <c r="G34" i="158"/>
  <c r="P19" i="158" s="1"/>
  <c r="K49" i="158" s="1"/>
  <c r="F34" i="158"/>
  <c r="O19" i="158" s="1"/>
  <c r="I49" i="158" s="1"/>
  <c r="E34" i="158"/>
  <c r="D34" i="158"/>
  <c r="C34" i="158"/>
  <c r="L19" i="158" s="1"/>
  <c r="C49" i="158" s="1"/>
  <c r="I33" i="158"/>
  <c r="R18" i="158" s="1"/>
  <c r="O48" i="158" s="1"/>
  <c r="H33" i="158"/>
  <c r="Q18" i="158" s="1"/>
  <c r="M48" i="158" s="1"/>
  <c r="G33" i="158"/>
  <c r="P18" i="158" s="1"/>
  <c r="K48" i="158" s="1"/>
  <c r="F33" i="158"/>
  <c r="O18" i="158" s="1"/>
  <c r="I48" i="158" s="1"/>
  <c r="E33" i="158"/>
  <c r="D33" i="158"/>
  <c r="C33" i="158"/>
  <c r="L18" i="158" s="1"/>
  <c r="C48" i="158" s="1"/>
  <c r="I32" i="158"/>
  <c r="R17" i="158" s="1"/>
  <c r="O47" i="158" s="1"/>
  <c r="H32" i="158"/>
  <c r="Q17" i="158" s="1"/>
  <c r="M47" i="158" s="1"/>
  <c r="G32" i="158"/>
  <c r="P17" i="158" s="1"/>
  <c r="K47" i="158" s="1"/>
  <c r="F32" i="158"/>
  <c r="O17" i="158" s="1"/>
  <c r="I47" i="158" s="1"/>
  <c r="E32" i="158"/>
  <c r="D32" i="158"/>
  <c r="C32" i="158"/>
  <c r="L17" i="158" s="1"/>
  <c r="C47" i="158" s="1"/>
  <c r="I31" i="158"/>
  <c r="R16" i="158" s="1"/>
  <c r="O46" i="158" s="1"/>
  <c r="H31" i="158"/>
  <c r="Q16" i="158" s="1"/>
  <c r="M46" i="158" s="1"/>
  <c r="G31" i="158"/>
  <c r="P16" i="158" s="1"/>
  <c r="K46" i="158" s="1"/>
  <c r="F31" i="158"/>
  <c r="O16" i="158" s="1"/>
  <c r="I46" i="158" s="1"/>
  <c r="E31" i="158"/>
  <c r="D31" i="158"/>
  <c r="C31" i="158"/>
  <c r="L16" i="158" s="1"/>
  <c r="C46" i="158" s="1"/>
  <c r="I30" i="158"/>
  <c r="R15" i="158" s="1"/>
  <c r="O45" i="158" s="1"/>
  <c r="H30" i="158"/>
  <c r="Q15" i="158" s="1"/>
  <c r="M45" i="158" s="1"/>
  <c r="G30" i="158"/>
  <c r="P15" i="158" s="1"/>
  <c r="K45" i="158" s="1"/>
  <c r="F30" i="158"/>
  <c r="O15" i="158" s="1"/>
  <c r="I45" i="158" s="1"/>
  <c r="E30" i="158"/>
  <c r="D30" i="158"/>
  <c r="C30" i="158"/>
  <c r="L15" i="158" s="1"/>
  <c r="C45" i="158" s="1"/>
  <c r="I29" i="158"/>
  <c r="R14" i="158" s="1"/>
  <c r="O44" i="158" s="1"/>
  <c r="H29" i="158"/>
  <c r="Q14" i="158" s="1"/>
  <c r="M44" i="158" s="1"/>
  <c r="G29" i="158"/>
  <c r="P14" i="158" s="1"/>
  <c r="K44" i="158" s="1"/>
  <c r="F29" i="158"/>
  <c r="O14" i="158" s="1"/>
  <c r="I44" i="158" s="1"/>
  <c r="E29" i="158"/>
  <c r="D29" i="158"/>
  <c r="C29" i="158"/>
  <c r="L14" i="158" s="1"/>
  <c r="C44" i="158" s="1"/>
  <c r="I28" i="158"/>
  <c r="R13" i="158" s="1"/>
  <c r="O43" i="158" s="1"/>
  <c r="H28" i="158"/>
  <c r="Q13" i="158" s="1"/>
  <c r="M43" i="158" s="1"/>
  <c r="G28" i="158"/>
  <c r="P13" i="158" s="1"/>
  <c r="K43" i="158" s="1"/>
  <c r="F28" i="158"/>
  <c r="O13" i="158" s="1"/>
  <c r="I43" i="158" s="1"/>
  <c r="E28" i="158"/>
  <c r="D28" i="158"/>
  <c r="C28" i="158"/>
  <c r="L13" i="158" s="1"/>
  <c r="C43" i="158" s="1"/>
  <c r="A27" i="158"/>
  <c r="C27" i="158" s="1"/>
  <c r="L12" i="158" s="1"/>
  <c r="C42" i="158" s="1"/>
  <c r="A26" i="158"/>
  <c r="F26" i="158" s="1"/>
  <c r="O11" i="158" s="1"/>
  <c r="I41" i="158" s="1"/>
  <c r="A25" i="158"/>
  <c r="D25" i="158" s="1"/>
  <c r="I35" i="157"/>
  <c r="R20" i="157" s="1"/>
  <c r="O50" i="157" s="1"/>
  <c r="H35" i="157"/>
  <c r="Q20" i="157" s="1"/>
  <c r="M50" i="157" s="1"/>
  <c r="G35" i="157"/>
  <c r="P20" i="157" s="1"/>
  <c r="K50" i="157" s="1"/>
  <c r="F35" i="157"/>
  <c r="O20" i="157" s="1"/>
  <c r="I50" i="157" s="1"/>
  <c r="E35" i="157"/>
  <c r="D35" i="157"/>
  <c r="C35" i="157"/>
  <c r="L20" i="157" s="1"/>
  <c r="C50" i="157" s="1"/>
  <c r="I34" i="157"/>
  <c r="R19" i="157" s="1"/>
  <c r="O49" i="157" s="1"/>
  <c r="H34" i="157"/>
  <c r="Q19" i="157" s="1"/>
  <c r="M49" i="157" s="1"/>
  <c r="G34" i="157"/>
  <c r="P19" i="157" s="1"/>
  <c r="K49" i="157" s="1"/>
  <c r="F34" i="157"/>
  <c r="O19" i="157" s="1"/>
  <c r="I49" i="157" s="1"/>
  <c r="E34" i="157"/>
  <c r="D34" i="157"/>
  <c r="C34" i="157"/>
  <c r="L19" i="157" s="1"/>
  <c r="C49" i="157" s="1"/>
  <c r="I33" i="157"/>
  <c r="R18" i="157" s="1"/>
  <c r="O48" i="157" s="1"/>
  <c r="H33" i="157"/>
  <c r="Q18" i="157" s="1"/>
  <c r="M48" i="157" s="1"/>
  <c r="G33" i="157"/>
  <c r="P18" i="157" s="1"/>
  <c r="K48" i="157" s="1"/>
  <c r="F33" i="157"/>
  <c r="O18" i="157" s="1"/>
  <c r="I48" i="157" s="1"/>
  <c r="E33" i="157"/>
  <c r="D33" i="157"/>
  <c r="C33" i="157"/>
  <c r="L18" i="157" s="1"/>
  <c r="C48" i="157" s="1"/>
  <c r="I32" i="157"/>
  <c r="R17" i="157" s="1"/>
  <c r="O47" i="157" s="1"/>
  <c r="H32" i="157"/>
  <c r="Q17" i="157" s="1"/>
  <c r="M47" i="157" s="1"/>
  <c r="G32" i="157"/>
  <c r="P17" i="157" s="1"/>
  <c r="K47" i="157" s="1"/>
  <c r="F32" i="157"/>
  <c r="O17" i="157" s="1"/>
  <c r="I47" i="157" s="1"/>
  <c r="E32" i="157"/>
  <c r="D32" i="157"/>
  <c r="C32" i="157"/>
  <c r="L17" i="157" s="1"/>
  <c r="C47" i="157" s="1"/>
  <c r="I31" i="157"/>
  <c r="R16" i="157" s="1"/>
  <c r="O46" i="157" s="1"/>
  <c r="H31" i="157"/>
  <c r="Q16" i="157" s="1"/>
  <c r="M46" i="157" s="1"/>
  <c r="G31" i="157"/>
  <c r="P16" i="157" s="1"/>
  <c r="K46" i="157" s="1"/>
  <c r="F31" i="157"/>
  <c r="O16" i="157" s="1"/>
  <c r="I46" i="157" s="1"/>
  <c r="E31" i="157"/>
  <c r="D31" i="157"/>
  <c r="C31" i="157"/>
  <c r="L16" i="157" s="1"/>
  <c r="C46" i="157" s="1"/>
  <c r="I30" i="157"/>
  <c r="R15" i="157" s="1"/>
  <c r="O45" i="157" s="1"/>
  <c r="H30" i="157"/>
  <c r="Q15" i="157" s="1"/>
  <c r="M45" i="157" s="1"/>
  <c r="G30" i="157"/>
  <c r="P15" i="157" s="1"/>
  <c r="K45" i="157" s="1"/>
  <c r="F30" i="157"/>
  <c r="O15" i="157" s="1"/>
  <c r="I45" i="157" s="1"/>
  <c r="E30" i="157"/>
  <c r="D30" i="157"/>
  <c r="C30" i="157"/>
  <c r="L15" i="157" s="1"/>
  <c r="C45" i="157" s="1"/>
  <c r="I29" i="157"/>
  <c r="R14" i="157" s="1"/>
  <c r="O44" i="157" s="1"/>
  <c r="H29" i="157"/>
  <c r="Q14" i="157" s="1"/>
  <c r="M44" i="157" s="1"/>
  <c r="G29" i="157"/>
  <c r="P14" i="157" s="1"/>
  <c r="K44" i="157" s="1"/>
  <c r="F29" i="157"/>
  <c r="O14" i="157" s="1"/>
  <c r="I44" i="157" s="1"/>
  <c r="E29" i="157"/>
  <c r="D29" i="157"/>
  <c r="C29" i="157"/>
  <c r="L14" i="157" s="1"/>
  <c r="C44" i="157" s="1"/>
  <c r="I28" i="157"/>
  <c r="R13" i="157" s="1"/>
  <c r="O43" i="157" s="1"/>
  <c r="H28" i="157"/>
  <c r="Q13" i="157" s="1"/>
  <c r="M43" i="157" s="1"/>
  <c r="G28" i="157"/>
  <c r="P13" i="157" s="1"/>
  <c r="K43" i="157" s="1"/>
  <c r="F28" i="157"/>
  <c r="O13" i="157" s="1"/>
  <c r="I43" i="157" s="1"/>
  <c r="E28" i="157"/>
  <c r="D28" i="157"/>
  <c r="C28" i="157"/>
  <c r="L13" i="157" s="1"/>
  <c r="C43" i="157" s="1"/>
  <c r="A27" i="157"/>
  <c r="A26" i="157"/>
  <c r="A25" i="157"/>
  <c r="I35" i="156"/>
  <c r="R20" i="156" s="1"/>
  <c r="O50" i="156" s="1"/>
  <c r="H35" i="156"/>
  <c r="Q20" i="156" s="1"/>
  <c r="M50" i="156" s="1"/>
  <c r="G35" i="156"/>
  <c r="P20" i="156" s="1"/>
  <c r="K50" i="156" s="1"/>
  <c r="F35" i="156"/>
  <c r="O20" i="156" s="1"/>
  <c r="I50" i="156" s="1"/>
  <c r="E35" i="156"/>
  <c r="D35" i="156"/>
  <c r="C35" i="156"/>
  <c r="L20" i="156" s="1"/>
  <c r="C50" i="156" s="1"/>
  <c r="I34" i="156"/>
  <c r="R19" i="156" s="1"/>
  <c r="O49" i="156" s="1"/>
  <c r="H34" i="156"/>
  <c r="Q19" i="156" s="1"/>
  <c r="M49" i="156" s="1"/>
  <c r="G34" i="156"/>
  <c r="P19" i="156" s="1"/>
  <c r="K49" i="156" s="1"/>
  <c r="F34" i="156"/>
  <c r="O19" i="156" s="1"/>
  <c r="I49" i="156" s="1"/>
  <c r="E34" i="156"/>
  <c r="D34" i="156"/>
  <c r="C34" i="156"/>
  <c r="L19" i="156" s="1"/>
  <c r="C49" i="156" s="1"/>
  <c r="I33" i="156"/>
  <c r="R18" i="156" s="1"/>
  <c r="O48" i="156" s="1"/>
  <c r="H33" i="156"/>
  <c r="Q18" i="156" s="1"/>
  <c r="M48" i="156" s="1"/>
  <c r="G33" i="156"/>
  <c r="P18" i="156" s="1"/>
  <c r="K48" i="156" s="1"/>
  <c r="F33" i="156"/>
  <c r="O18" i="156" s="1"/>
  <c r="I48" i="156" s="1"/>
  <c r="E33" i="156"/>
  <c r="D33" i="156"/>
  <c r="C33" i="156"/>
  <c r="L18" i="156" s="1"/>
  <c r="C48" i="156" s="1"/>
  <c r="I32" i="156"/>
  <c r="R17" i="156" s="1"/>
  <c r="O47" i="156" s="1"/>
  <c r="H32" i="156"/>
  <c r="Q17" i="156" s="1"/>
  <c r="M47" i="156" s="1"/>
  <c r="G32" i="156"/>
  <c r="P17" i="156" s="1"/>
  <c r="K47" i="156" s="1"/>
  <c r="F32" i="156"/>
  <c r="O17" i="156" s="1"/>
  <c r="I47" i="156" s="1"/>
  <c r="E32" i="156"/>
  <c r="D32" i="156"/>
  <c r="C32" i="156"/>
  <c r="L17" i="156" s="1"/>
  <c r="C47" i="156" s="1"/>
  <c r="I31" i="156"/>
  <c r="R16" i="156" s="1"/>
  <c r="O46" i="156" s="1"/>
  <c r="H31" i="156"/>
  <c r="Q16" i="156" s="1"/>
  <c r="M46" i="156" s="1"/>
  <c r="G31" i="156"/>
  <c r="P16" i="156" s="1"/>
  <c r="K46" i="156" s="1"/>
  <c r="F31" i="156"/>
  <c r="O16" i="156" s="1"/>
  <c r="I46" i="156" s="1"/>
  <c r="E31" i="156"/>
  <c r="D31" i="156"/>
  <c r="C31" i="156"/>
  <c r="L16" i="156" s="1"/>
  <c r="C46" i="156" s="1"/>
  <c r="I30" i="156"/>
  <c r="R15" i="156" s="1"/>
  <c r="O45" i="156" s="1"/>
  <c r="H30" i="156"/>
  <c r="Q15" i="156" s="1"/>
  <c r="M45" i="156" s="1"/>
  <c r="G30" i="156"/>
  <c r="P15" i="156" s="1"/>
  <c r="K45" i="156" s="1"/>
  <c r="F30" i="156"/>
  <c r="O15" i="156" s="1"/>
  <c r="I45" i="156" s="1"/>
  <c r="E30" i="156"/>
  <c r="D30" i="156"/>
  <c r="C30" i="156"/>
  <c r="L15" i="156" s="1"/>
  <c r="C45" i="156" s="1"/>
  <c r="I29" i="156"/>
  <c r="R14" i="156" s="1"/>
  <c r="O44" i="156" s="1"/>
  <c r="H29" i="156"/>
  <c r="Q14" i="156" s="1"/>
  <c r="M44" i="156" s="1"/>
  <c r="G29" i="156"/>
  <c r="P14" i="156" s="1"/>
  <c r="K44" i="156" s="1"/>
  <c r="F29" i="156"/>
  <c r="O14" i="156" s="1"/>
  <c r="I44" i="156" s="1"/>
  <c r="E29" i="156"/>
  <c r="D29" i="156"/>
  <c r="C29" i="156"/>
  <c r="L14" i="156" s="1"/>
  <c r="C44" i="156" s="1"/>
  <c r="I28" i="156"/>
  <c r="R13" i="156" s="1"/>
  <c r="O43" i="156" s="1"/>
  <c r="H28" i="156"/>
  <c r="Q13" i="156" s="1"/>
  <c r="M43" i="156" s="1"/>
  <c r="G28" i="156"/>
  <c r="P13" i="156" s="1"/>
  <c r="K43" i="156" s="1"/>
  <c r="F28" i="156"/>
  <c r="O13" i="156" s="1"/>
  <c r="I43" i="156" s="1"/>
  <c r="E28" i="156"/>
  <c r="D28" i="156"/>
  <c r="C28" i="156"/>
  <c r="L13" i="156" s="1"/>
  <c r="C43" i="156" s="1"/>
  <c r="A27" i="156"/>
  <c r="C27" i="156" s="1"/>
  <c r="L12" i="156" s="1"/>
  <c r="C42" i="156" s="1"/>
  <c r="A26" i="156"/>
  <c r="F26" i="156" s="1"/>
  <c r="O11" i="156" s="1"/>
  <c r="I41" i="156" s="1"/>
  <c r="A25" i="156"/>
  <c r="G25" i="156" s="1"/>
  <c r="P10" i="156" s="1"/>
  <c r="K40" i="156" s="1"/>
  <c r="I35" i="155"/>
  <c r="R20" i="155" s="1"/>
  <c r="O50" i="155" s="1"/>
  <c r="H35" i="155"/>
  <c r="Q20" i="155" s="1"/>
  <c r="M50" i="155" s="1"/>
  <c r="G35" i="155"/>
  <c r="P20" i="155" s="1"/>
  <c r="K50" i="155" s="1"/>
  <c r="F35" i="155"/>
  <c r="O20" i="155" s="1"/>
  <c r="I50" i="155" s="1"/>
  <c r="E35" i="155"/>
  <c r="D35" i="155"/>
  <c r="C35" i="155"/>
  <c r="L20" i="155" s="1"/>
  <c r="C50" i="155" s="1"/>
  <c r="I34" i="155"/>
  <c r="R19" i="155" s="1"/>
  <c r="O49" i="155" s="1"/>
  <c r="H34" i="155"/>
  <c r="Q19" i="155" s="1"/>
  <c r="M49" i="155" s="1"/>
  <c r="G34" i="155"/>
  <c r="P19" i="155" s="1"/>
  <c r="K49" i="155" s="1"/>
  <c r="F34" i="155"/>
  <c r="O19" i="155" s="1"/>
  <c r="I49" i="155" s="1"/>
  <c r="E34" i="155"/>
  <c r="D34" i="155"/>
  <c r="C34" i="155"/>
  <c r="L19" i="155" s="1"/>
  <c r="C49" i="155" s="1"/>
  <c r="I33" i="155"/>
  <c r="R18" i="155" s="1"/>
  <c r="O48" i="155" s="1"/>
  <c r="H33" i="155"/>
  <c r="Q18" i="155" s="1"/>
  <c r="M48" i="155" s="1"/>
  <c r="G33" i="155"/>
  <c r="P18" i="155" s="1"/>
  <c r="K48" i="155" s="1"/>
  <c r="F33" i="155"/>
  <c r="O18" i="155" s="1"/>
  <c r="I48" i="155" s="1"/>
  <c r="E33" i="155"/>
  <c r="D33" i="155"/>
  <c r="C33" i="155"/>
  <c r="L18" i="155" s="1"/>
  <c r="C48" i="155" s="1"/>
  <c r="I32" i="155"/>
  <c r="R17" i="155" s="1"/>
  <c r="O47" i="155" s="1"/>
  <c r="H32" i="155"/>
  <c r="Q17" i="155" s="1"/>
  <c r="M47" i="155" s="1"/>
  <c r="G32" i="155"/>
  <c r="P17" i="155" s="1"/>
  <c r="K47" i="155" s="1"/>
  <c r="F32" i="155"/>
  <c r="O17" i="155" s="1"/>
  <c r="I47" i="155" s="1"/>
  <c r="E32" i="155"/>
  <c r="D32" i="155"/>
  <c r="C32" i="155"/>
  <c r="L17" i="155" s="1"/>
  <c r="C47" i="155" s="1"/>
  <c r="I31" i="155"/>
  <c r="R16" i="155" s="1"/>
  <c r="O46" i="155" s="1"/>
  <c r="H31" i="155"/>
  <c r="Q16" i="155" s="1"/>
  <c r="M46" i="155" s="1"/>
  <c r="G31" i="155"/>
  <c r="P16" i="155" s="1"/>
  <c r="K46" i="155" s="1"/>
  <c r="F31" i="155"/>
  <c r="O16" i="155" s="1"/>
  <c r="I46" i="155" s="1"/>
  <c r="E31" i="155"/>
  <c r="D31" i="155"/>
  <c r="C31" i="155"/>
  <c r="L16" i="155" s="1"/>
  <c r="C46" i="155" s="1"/>
  <c r="I30" i="155"/>
  <c r="R15" i="155" s="1"/>
  <c r="O45" i="155" s="1"/>
  <c r="H30" i="155"/>
  <c r="Q15" i="155" s="1"/>
  <c r="M45" i="155" s="1"/>
  <c r="G30" i="155"/>
  <c r="P15" i="155" s="1"/>
  <c r="K45" i="155" s="1"/>
  <c r="F30" i="155"/>
  <c r="O15" i="155" s="1"/>
  <c r="I45" i="155" s="1"/>
  <c r="E30" i="155"/>
  <c r="D30" i="155"/>
  <c r="C30" i="155"/>
  <c r="L15" i="155" s="1"/>
  <c r="C45" i="155" s="1"/>
  <c r="I29" i="155"/>
  <c r="R14" i="155" s="1"/>
  <c r="O44" i="155" s="1"/>
  <c r="H29" i="155"/>
  <c r="Q14" i="155" s="1"/>
  <c r="M44" i="155" s="1"/>
  <c r="G29" i="155"/>
  <c r="P14" i="155" s="1"/>
  <c r="K44" i="155" s="1"/>
  <c r="F29" i="155"/>
  <c r="O14" i="155" s="1"/>
  <c r="I44" i="155" s="1"/>
  <c r="E29" i="155"/>
  <c r="D29" i="155"/>
  <c r="C29" i="155"/>
  <c r="L14" i="155" s="1"/>
  <c r="C44" i="155" s="1"/>
  <c r="I28" i="155"/>
  <c r="R13" i="155" s="1"/>
  <c r="O43" i="155" s="1"/>
  <c r="H28" i="155"/>
  <c r="Q13" i="155" s="1"/>
  <c r="M43" i="155" s="1"/>
  <c r="G28" i="155"/>
  <c r="P13" i="155" s="1"/>
  <c r="K43" i="155" s="1"/>
  <c r="F28" i="155"/>
  <c r="O13" i="155" s="1"/>
  <c r="I43" i="155" s="1"/>
  <c r="E28" i="155"/>
  <c r="D28" i="155"/>
  <c r="C28" i="155"/>
  <c r="L13" i="155" s="1"/>
  <c r="C43" i="155" s="1"/>
  <c r="A27" i="155"/>
  <c r="C27" i="155" s="1"/>
  <c r="L12" i="155" s="1"/>
  <c r="C42" i="155" s="1"/>
  <c r="A26" i="155"/>
  <c r="C26" i="155" s="1"/>
  <c r="L11" i="155" s="1"/>
  <c r="C41" i="155" s="1"/>
  <c r="A25" i="155"/>
  <c r="G25" i="155" s="1"/>
  <c r="P10" i="155" s="1"/>
  <c r="K40" i="155" s="1"/>
  <c r="I35" i="154"/>
  <c r="R20" i="154" s="1"/>
  <c r="O50" i="154" s="1"/>
  <c r="H35" i="154"/>
  <c r="Q20" i="154" s="1"/>
  <c r="M50" i="154" s="1"/>
  <c r="G35" i="154"/>
  <c r="P20" i="154" s="1"/>
  <c r="K50" i="154" s="1"/>
  <c r="F35" i="154"/>
  <c r="O20" i="154" s="1"/>
  <c r="I50" i="154" s="1"/>
  <c r="E35" i="154"/>
  <c r="D35" i="154"/>
  <c r="C35" i="154"/>
  <c r="L20" i="154" s="1"/>
  <c r="C50" i="154" s="1"/>
  <c r="I34" i="154"/>
  <c r="R19" i="154" s="1"/>
  <c r="O49" i="154" s="1"/>
  <c r="H34" i="154"/>
  <c r="Q19" i="154" s="1"/>
  <c r="M49" i="154" s="1"/>
  <c r="G34" i="154"/>
  <c r="P19" i="154" s="1"/>
  <c r="K49" i="154" s="1"/>
  <c r="F34" i="154"/>
  <c r="O19" i="154" s="1"/>
  <c r="I49" i="154" s="1"/>
  <c r="E34" i="154"/>
  <c r="D34" i="154"/>
  <c r="C34" i="154"/>
  <c r="L19" i="154" s="1"/>
  <c r="C49" i="154" s="1"/>
  <c r="I33" i="154"/>
  <c r="R18" i="154" s="1"/>
  <c r="O48" i="154" s="1"/>
  <c r="H33" i="154"/>
  <c r="Q18" i="154" s="1"/>
  <c r="M48" i="154" s="1"/>
  <c r="G33" i="154"/>
  <c r="P18" i="154" s="1"/>
  <c r="K48" i="154" s="1"/>
  <c r="F33" i="154"/>
  <c r="O18" i="154" s="1"/>
  <c r="I48" i="154" s="1"/>
  <c r="E33" i="154"/>
  <c r="D33" i="154"/>
  <c r="C33" i="154"/>
  <c r="L18" i="154" s="1"/>
  <c r="C48" i="154" s="1"/>
  <c r="I32" i="154"/>
  <c r="R17" i="154" s="1"/>
  <c r="O47" i="154" s="1"/>
  <c r="H32" i="154"/>
  <c r="Q17" i="154" s="1"/>
  <c r="M47" i="154" s="1"/>
  <c r="G32" i="154"/>
  <c r="P17" i="154" s="1"/>
  <c r="K47" i="154" s="1"/>
  <c r="F32" i="154"/>
  <c r="O17" i="154" s="1"/>
  <c r="I47" i="154" s="1"/>
  <c r="E32" i="154"/>
  <c r="D32" i="154"/>
  <c r="C32" i="154"/>
  <c r="L17" i="154" s="1"/>
  <c r="C47" i="154" s="1"/>
  <c r="I31" i="154"/>
  <c r="R16" i="154" s="1"/>
  <c r="O46" i="154" s="1"/>
  <c r="H31" i="154"/>
  <c r="Q16" i="154" s="1"/>
  <c r="M46" i="154" s="1"/>
  <c r="G31" i="154"/>
  <c r="P16" i="154" s="1"/>
  <c r="K46" i="154" s="1"/>
  <c r="F31" i="154"/>
  <c r="O16" i="154" s="1"/>
  <c r="I46" i="154" s="1"/>
  <c r="E31" i="154"/>
  <c r="D31" i="154"/>
  <c r="C31" i="154"/>
  <c r="L16" i="154" s="1"/>
  <c r="C46" i="154" s="1"/>
  <c r="I30" i="154"/>
  <c r="R15" i="154" s="1"/>
  <c r="O45" i="154" s="1"/>
  <c r="H30" i="154"/>
  <c r="Q15" i="154" s="1"/>
  <c r="M45" i="154" s="1"/>
  <c r="G30" i="154"/>
  <c r="P15" i="154" s="1"/>
  <c r="K45" i="154" s="1"/>
  <c r="F30" i="154"/>
  <c r="O15" i="154" s="1"/>
  <c r="I45" i="154" s="1"/>
  <c r="E30" i="154"/>
  <c r="D30" i="154"/>
  <c r="C30" i="154"/>
  <c r="L15" i="154" s="1"/>
  <c r="C45" i="154" s="1"/>
  <c r="I29" i="154"/>
  <c r="R14" i="154" s="1"/>
  <c r="O44" i="154" s="1"/>
  <c r="H29" i="154"/>
  <c r="Q14" i="154" s="1"/>
  <c r="M44" i="154" s="1"/>
  <c r="G29" i="154"/>
  <c r="P14" i="154" s="1"/>
  <c r="K44" i="154" s="1"/>
  <c r="F29" i="154"/>
  <c r="O14" i="154" s="1"/>
  <c r="I44" i="154" s="1"/>
  <c r="E29" i="154"/>
  <c r="D29" i="154"/>
  <c r="C29" i="154"/>
  <c r="L14" i="154" s="1"/>
  <c r="C44" i="154" s="1"/>
  <c r="I28" i="154"/>
  <c r="R13" i="154" s="1"/>
  <c r="O43" i="154" s="1"/>
  <c r="H28" i="154"/>
  <c r="Q13" i="154" s="1"/>
  <c r="M43" i="154" s="1"/>
  <c r="G28" i="154"/>
  <c r="P13" i="154" s="1"/>
  <c r="K43" i="154" s="1"/>
  <c r="F28" i="154"/>
  <c r="O13" i="154" s="1"/>
  <c r="I43" i="154" s="1"/>
  <c r="E28" i="154"/>
  <c r="D28" i="154"/>
  <c r="C28" i="154"/>
  <c r="L13" i="154" s="1"/>
  <c r="C43" i="154" s="1"/>
  <c r="A27" i="154"/>
  <c r="C27" i="154" s="1"/>
  <c r="L12" i="154" s="1"/>
  <c r="C42" i="154" s="1"/>
  <c r="A26" i="154"/>
  <c r="A25" i="154"/>
  <c r="C25" i="154" s="1"/>
  <c r="L10" i="154" s="1"/>
  <c r="C40" i="154" s="1"/>
  <c r="I35" i="153"/>
  <c r="R20" i="153" s="1"/>
  <c r="O50" i="153" s="1"/>
  <c r="H35" i="153"/>
  <c r="Q20" i="153" s="1"/>
  <c r="M50" i="153" s="1"/>
  <c r="G35" i="153"/>
  <c r="P20" i="153" s="1"/>
  <c r="K50" i="153" s="1"/>
  <c r="F35" i="153"/>
  <c r="O20" i="153" s="1"/>
  <c r="I50" i="153" s="1"/>
  <c r="E35" i="153"/>
  <c r="D35" i="153"/>
  <c r="C35" i="153"/>
  <c r="L20" i="153" s="1"/>
  <c r="C50" i="153" s="1"/>
  <c r="I34" i="153"/>
  <c r="R19" i="153" s="1"/>
  <c r="O49" i="153" s="1"/>
  <c r="H34" i="153"/>
  <c r="Q19" i="153" s="1"/>
  <c r="M49" i="153" s="1"/>
  <c r="G34" i="153"/>
  <c r="P19" i="153" s="1"/>
  <c r="K49" i="153" s="1"/>
  <c r="F34" i="153"/>
  <c r="O19" i="153" s="1"/>
  <c r="I49" i="153" s="1"/>
  <c r="E34" i="153"/>
  <c r="D34" i="153"/>
  <c r="C34" i="153"/>
  <c r="L19" i="153" s="1"/>
  <c r="C49" i="153" s="1"/>
  <c r="I33" i="153"/>
  <c r="R18" i="153" s="1"/>
  <c r="O48" i="153" s="1"/>
  <c r="H33" i="153"/>
  <c r="Q18" i="153" s="1"/>
  <c r="M48" i="153" s="1"/>
  <c r="G33" i="153"/>
  <c r="P18" i="153" s="1"/>
  <c r="K48" i="153" s="1"/>
  <c r="F33" i="153"/>
  <c r="O18" i="153" s="1"/>
  <c r="I48" i="153" s="1"/>
  <c r="E33" i="153"/>
  <c r="D33" i="153"/>
  <c r="C33" i="153"/>
  <c r="L18" i="153" s="1"/>
  <c r="C48" i="153" s="1"/>
  <c r="I32" i="153"/>
  <c r="R17" i="153" s="1"/>
  <c r="O47" i="153" s="1"/>
  <c r="H32" i="153"/>
  <c r="Q17" i="153" s="1"/>
  <c r="M47" i="153" s="1"/>
  <c r="G32" i="153"/>
  <c r="P17" i="153" s="1"/>
  <c r="K47" i="153" s="1"/>
  <c r="F32" i="153"/>
  <c r="O17" i="153" s="1"/>
  <c r="I47" i="153" s="1"/>
  <c r="E32" i="153"/>
  <c r="D32" i="153"/>
  <c r="C32" i="153"/>
  <c r="L17" i="153" s="1"/>
  <c r="C47" i="153" s="1"/>
  <c r="I31" i="153"/>
  <c r="R16" i="153" s="1"/>
  <c r="O46" i="153" s="1"/>
  <c r="H31" i="153"/>
  <c r="Q16" i="153" s="1"/>
  <c r="M46" i="153" s="1"/>
  <c r="G31" i="153"/>
  <c r="P16" i="153" s="1"/>
  <c r="K46" i="153" s="1"/>
  <c r="F31" i="153"/>
  <c r="O16" i="153" s="1"/>
  <c r="I46" i="153" s="1"/>
  <c r="E31" i="153"/>
  <c r="D31" i="153"/>
  <c r="C31" i="153"/>
  <c r="L16" i="153" s="1"/>
  <c r="C46" i="153" s="1"/>
  <c r="I30" i="153"/>
  <c r="R15" i="153" s="1"/>
  <c r="O45" i="153" s="1"/>
  <c r="H30" i="153"/>
  <c r="Q15" i="153" s="1"/>
  <c r="M45" i="153" s="1"/>
  <c r="G30" i="153"/>
  <c r="P15" i="153" s="1"/>
  <c r="K45" i="153" s="1"/>
  <c r="F30" i="153"/>
  <c r="O15" i="153" s="1"/>
  <c r="I45" i="153" s="1"/>
  <c r="E30" i="153"/>
  <c r="D30" i="153"/>
  <c r="C30" i="153"/>
  <c r="L15" i="153" s="1"/>
  <c r="C45" i="153" s="1"/>
  <c r="I29" i="153"/>
  <c r="R14" i="153" s="1"/>
  <c r="O44" i="153" s="1"/>
  <c r="H29" i="153"/>
  <c r="Q14" i="153" s="1"/>
  <c r="M44" i="153" s="1"/>
  <c r="G29" i="153"/>
  <c r="P14" i="153" s="1"/>
  <c r="K44" i="153" s="1"/>
  <c r="F29" i="153"/>
  <c r="O14" i="153" s="1"/>
  <c r="I44" i="153" s="1"/>
  <c r="E29" i="153"/>
  <c r="D29" i="153"/>
  <c r="C29" i="153"/>
  <c r="L14" i="153" s="1"/>
  <c r="C44" i="153" s="1"/>
  <c r="I28" i="153"/>
  <c r="R13" i="153" s="1"/>
  <c r="O43" i="153" s="1"/>
  <c r="H28" i="153"/>
  <c r="Q13" i="153" s="1"/>
  <c r="M43" i="153" s="1"/>
  <c r="G28" i="153"/>
  <c r="P13" i="153" s="1"/>
  <c r="K43" i="153" s="1"/>
  <c r="F28" i="153"/>
  <c r="O13" i="153" s="1"/>
  <c r="I43" i="153" s="1"/>
  <c r="E28" i="153"/>
  <c r="D28" i="153"/>
  <c r="C28" i="153"/>
  <c r="L13" i="153" s="1"/>
  <c r="C43" i="153" s="1"/>
  <c r="A27" i="153"/>
  <c r="C27" i="153" s="1"/>
  <c r="L12" i="153" s="1"/>
  <c r="C42" i="153" s="1"/>
  <c r="A26" i="153"/>
  <c r="E26" i="153" s="1"/>
  <c r="A25" i="153"/>
  <c r="D25" i="153" s="1"/>
  <c r="I35" i="152"/>
  <c r="R20" i="152" s="1"/>
  <c r="O50" i="152" s="1"/>
  <c r="H35" i="152"/>
  <c r="Q20" i="152" s="1"/>
  <c r="M50" i="152" s="1"/>
  <c r="G35" i="152"/>
  <c r="P20" i="152" s="1"/>
  <c r="K50" i="152" s="1"/>
  <c r="F35" i="152"/>
  <c r="O20" i="152" s="1"/>
  <c r="I50" i="152" s="1"/>
  <c r="E35" i="152"/>
  <c r="D35" i="152"/>
  <c r="C35" i="152"/>
  <c r="L20" i="152" s="1"/>
  <c r="C50" i="152" s="1"/>
  <c r="I34" i="152"/>
  <c r="R19" i="152" s="1"/>
  <c r="O49" i="152" s="1"/>
  <c r="H34" i="152"/>
  <c r="Q19" i="152" s="1"/>
  <c r="M49" i="152" s="1"/>
  <c r="G34" i="152"/>
  <c r="P19" i="152" s="1"/>
  <c r="K49" i="152" s="1"/>
  <c r="F34" i="152"/>
  <c r="O19" i="152" s="1"/>
  <c r="I49" i="152" s="1"/>
  <c r="E34" i="152"/>
  <c r="D34" i="152"/>
  <c r="C34" i="152"/>
  <c r="L19" i="152" s="1"/>
  <c r="C49" i="152" s="1"/>
  <c r="I33" i="152"/>
  <c r="R18" i="152" s="1"/>
  <c r="O48" i="152" s="1"/>
  <c r="H33" i="152"/>
  <c r="Q18" i="152" s="1"/>
  <c r="M48" i="152" s="1"/>
  <c r="G33" i="152"/>
  <c r="P18" i="152" s="1"/>
  <c r="K48" i="152" s="1"/>
  <c r="F33" i="152"/>
  <c r="O18" i="152" s="1"/>
  <c r="I48" i="152" s="1"/>
  <c r="E33" i="152"/>
  <c r="D33" i="152"/>
  <c r="C33" i="152"/>
  <c r="L18" i="152" s="1"/>
  <c r="C48" i="152" s="1"/>
  <c r="I32" i="152"/>
  <c r="R17" i="152" s="1"/>
  <c r="O47" i="152" s="1"/>
  <c r="H32" i="152"/>
  <c r="Q17" i="152" s="1"/>
  <c r="M47" i="152" s="1"/>
  <c r="G32" i="152"/>
  <c r="P17" i="152" s="1"/>
  <c r="K47" i="152" s="1"/>
  <c r="F32" i="152"/>
  <c r="O17" i="152" s="1"/>
  <c r="I47" i="152" s="1"/>
  <c r="E32" i="152"/>
  <c r="D32" i="152"/>
  <c r="C32" i="152"/>
  <c r="L17" i="152" s="1"/>
  <c r="C47" i="152" s="1"/>
  <c r="I31" i="152"/>
  <c r="R16" i="152" s="1"/>
  <c r="O46" i="152" s="1"/>
  <c r="H31" i="152"/>
  <c r="Q16" i="152" s="1"/>
  <c r="M46" i="152" s="1"/>
  <c r="G31" i="152"/>
  <c r="P16" i="152" s="1"/>
  <c r="K46" i="152" s="1"/>
  <c r="F31" i="152"/>
  <c r="O16" i="152" s="1"/>
  <c r="I46" i="152" s="1"/>
  <c r="E31" i="152"/>
  <c r="D31" i="152"/>
  <c r="C31" i="152"/>
  <c r="L16" i="152" s="1"/>
  <c r="C46" i="152" s="1"/>
  <c r="I30" i="152"/>
  <c r="R15" i="152" s="1"/>
  <c r="O45" i="152" s="1"/>
  <c r="H30" i="152"/>
  <c r="Q15" i="152" s="1"/>
  <c r="M45" i="152" s="1"/>
  <c r="G30" i="152"/>
  <c r="P15" i="152" s="1"/>
  <c r="K45" i="152" s="1"/>
  <c r="F30" i="152"/>
  <c r="O15" i="152" s="1"/>
  <c r="I45" i="152" s="1"/>
  <c r="E30" i="152"/>
  <c r="D30" i="152"/>
  <c r="C30" i="152"/>
  <c r="L15" i="152" s="1"/>
  <c r="C45" i="152" s="1"/>
  <c r="I29" i="152"/>
  <c r="R14" i="152" s="1"/>
  <c r="O44" i="152" s="1"/>
  <c r="H29" i="152"/>
  <c r="Q14" i="152" s="1"/>
  <c r="M44" i="152" s="1"/>
  <c r="G29" i="152"/>
  <c r="P14" i="152" s="1"/>
  <c r="K44" i="152" s="1"/>
  <c r="F29" i="152"/>
  <c r="O14" i="152" s="1"/>
  <c r="I44" i="152" s="1"/>
  <c r="E29" i="152"/>
  <c r="D29" i="152"/>
  <c r="C29" i="152"/>
  <c r="L14" i="152" s="1"/>
  <c r="C44" i="152" s="1"/>
  <c r="I28" i="152"/>
  <c r="R13" i="152" s="1"/>
  <c r="O43" i="152" s="1"/>
  <c r="H28" i="152"/>
  <c r="Q13" i="152" s="1"/>
  <c r="M43" i="152" s="1"/>
  <c r="G28" i="152"/>
  <c r="P13" i="152" s="1"/>
  <c r="K43" i="152" s="1"/>
  <c r="F28" i="152"/>
  <c r="O13" i="152" s="1"/>
  <c r="I43" i="152" s="1"/>
  <c r="E28" i="152"/>
  <c r="D28" i="152"/>
  <c r="C28" i="152"/>
  <c r="L13" i="152" s="1"/>
  <c r="C43" i="152" s="1"/>
  <c r="A27" i="152"/>
  <c r="A26" i="152"/>
  <c r="A25" i="152"/>
  <c r="G25" i="152" s="1"/>
  <c r="P10" i="152" s="1"/>
  <c r="K40" i="152" s="1"/>
  <c r="I35" i="151"/>
  <c r="R20" i="151" s="1"/>
  <c r="O50" i="151" s="1"/>
  <c r="H35" i="151"/>
  <c r="Q20" i="151" s="1"/>
  <c r="M50" i="151" s="1"/>
  <c r="G35" i="151"/>
  <c r="P20" i="151" s="1"/>
  <c r="K50" i="151" s="1"/>
  <c r="F35" i="151"/>
  <c r="O20" i="151" s="1"/>
  <c r="I50" i="151" s="1"/>
  <c r="E35" i="151"/>
  <c r="D35" i="151"/>
  <c r="C35" i="151"/>
  <c r="L20" i="151" s="1"/>
  <c r="C50" i="151" s="1"/>
  <c r="I34" i="151"/>
  <c r="R19" i="151" s="1"/>
  <c r="O49" i="151" s="1"/>
  <c r="H34" i="151"/>
  <c r="Q19" i="151" s="1"/>
  <c r="M49" i="151" s="1"/>
  <c r="G34" i="151"/>
  <c r="P19" i="151" s="1"/>
  <c r="K49" i="151" s="1"/>
  <c r="F34" i="151"/>
  <c r="O19" i="151" s="1"/>
  <c r="I49" i="151" s="1"/>
  <c r="E34" i="151"/>
  <c r="D34" i="151"/>
  <c r="C34" i="151"/>
  <c r="L19" i="151" s="1"/>
  <c r="C49" i="151" s="1"/>
  <c r="I33" i="151"/>
  <c r="R18" i="151" s="1"/>
  <c r="O48" i="151" s="1"/>
  <c r="H33" i="151"/>
  <c r="Q18" i="151" s="1"/>
  <c r="M48" i="151" s="1"/>
  <c r="G33" i="151"/>
  <c r="P18" i="151" s="1"/>
  <c r="K48" i="151" s="1"/>
  <c r="F33" i="151"/>
  <c r="O18" i="151" s="1"/>
  <c r="I48" i="151" s="1"/>
  <c r="E33" i="151"/>
  <c r="D33" i="151"/>
  <c r="C33" i="151"/>
  <c r="L18" i="151" s="1"/>
  <c r="C48" i="151" s="1"/>
  <c r="I32" i="151"/>
  <c r="R17" i="151" s="1"/>
  <c r="O47" i="151" s="1"/>
  <c r="H32" i="151"/>
  <c r="Q17" i="151" s="1"/>
  <c r="M47" i="151" s="1"/>
  <c r="G32" i="151"/>
  <c r="P17" i="151" s="1"/>
  <c r="K47" i="151" s="1"/>
  <c r="F32" i="151"/>
  <c r="O17" i="151" s="1"/>
  <c r="I47" i="151" s="1"/>
  <c r="E32" i="151"/>
  <c r="D32" i="151"/>
  <c r="C32" i="151"/>
  <c r="L17" i="151" s="1"/>
  <c r="C47" i="151" s="1"/>
  <c r="I31" i="151"/>
  <c r="R16" i="151" s="1"/>
  <c r="O46" i="151" s="1"/>
  <c r="H31" i="151"/>
  <c r="Q16" i="151" s="1"/>
  <c r="M46" i="151" s="1"/>
  <c r="G31" i="151"/>
  <c r="P16" i="151" s="1"/>
  <c r="K46" i="151" s="1"/>
  <c r="F31" i="151"/>
  <c r="O16" i="151" s="1"/>
  <c r="I46" i="151" s="1"/>
  <c r="E31" i="151"/>
  <c r="D31" i="151"/>
  <c r="C31" i="151"/>
  <c r="L16" i="151" s="1"/>
  <c r="C46" i="151" s="1"/>
  <c r="I30" i="151"/>
  <c r="R15" i="151" s="1"/>
  <c r="O45" i="151" s="1"/>
  <c r="H30" i="151"/>
  <c r="Q15" i="151" s="1"/>
  <c r="M45" i="151" s="1"/>
  <c r="G30" i="151"/>
  <c r="P15" i="151" s="1"/>
  <c r="K45" i="151" s="1"/>
  <c r="F30" i="151"/>
  <c r="O15" i="151" s="1"/>
  <c r="I45" i="151" s="1"/>
  <c r="E30" i="151"/>
  <c r="D30" i="151"/>
  <c r="C30" i="151"/>
  <c r="L15" i="151" s="1"/>
  <c r="C45" i="151" s="1"/>
  <c r="I29" i="151"/>
  <c r="R14" i="151" s="1"/>
  <c r="O44" i="151" s="1"/>
  <c r="H29" i="151"/>
  <c r="Q14" i="151" s="1"/>
  <c r="M44" i="151" s="1"/>
  <c r="G29" i="151"/>
  <c r="P14" i="151" s="1"/>
  <c r="K44" i="151" s="1"/>
  <c r="F29" i="151"/>
  <c r="O14" i="151" s="1"/>
  <c r="I44" i="151" s="1"/>
  <c r="E29" i="151"/>
  <c r="D29" i="151"/>
  <c r="C29" i="151"/>
  <c r="L14" i="151" s="1"/>
  <c r="C44" i="151" s="1"/>
  <c r="I28" i="151"/>
  <c r="R13" i="151" s="1"/>
  <c r="O43" i="151" s="1"/>
  <c r="H28" i="151"/>
  <c r="Q13" i="151" s="1"/>
  <c r="M43" i="151" s="1"/>
  <c r="G28" i="151"/>
  <c r="P13" i="151" s="1"/>
  <c r="K43" i="151" s="1"/>
  <c r="F28" i="151"/>
  <c r="O13" i="151" s="1"/>
  <c r="I43" i="151" s="1"/>
  <c r="E28" i="151"/>
  <c r="D28" i="151"/>
  <c r="C28" i="151"/>
  <c r="L13" i="151" s="1"/>
  <c r="C43" i="151" s="1"/>
  <c r="A27" i="151"/>
  <c r="C27" i="151" s="1"/>
  <c r="L12" i="151" s="1"/>
  <c r="C42" i="151" s="1"/>
  <c r="A26" i="151"/>
  <c r="H26" i="151" s="1"/>
  <c r="Q11" i="151" s="1"/>
  <c r="M41" i="151" s="1"/>
  <c r="A25" i="151"/>
  <c r="I35" i="150"/>
  <c r="R20" i="150" s="1"/>
  <c r="O50" i="150" s="1"/>
  <c r="H35" i="150"/>
  <c r="Q20" i="150" s="1"/>
  <c r="M50" i="150" s="1"/>
  <c r="G35" i="150"/>
  <c r="P20" i="150" s="1"/>
  <c r="K50" i="150" s="1"/>
  <c r="F35" i="150"/>
  <c r="O20" i="150" s="1"/>
  <c r="I50" i="150" s="1"/>
  <c r="E35" i="150"/>
  <c r="D35" i="150"/>
  <c r="C35" i="150"/>
  <c r="L20" i="150" s="1"/>
  <c r="C50" i="150" s="1"/>
  <c r="I34" i="150"/>
  <c r="R19" i="150" s="1"/>
  <c r="O49" i="150" s="1"/>
  <c r="H34" i="150"/>
  <c r="Q19" i="150" s="1"/>
  <c r="M49" i="150" s="1"/>
  <c r="G34" i="150"/>
  <c r="P19" i="150" s="1"/>
  <c r="K49" i="150" s="1"/>
  <c r="F34" i="150"/>
  <c r="O19" i="150" s="1"/>
  <c r="I49" i="150" s="1"/>
  <c r="E34" i="150"/>
  <c r="D34" i="150"/>
  <c r="C34" i="150"/>
  <c r="L19" i="150" s="1"/>
  <c r="C49" i="150" s="1"/>
  <c r="I33" i="150"/>
  <c r="R18" i="150" s="1"/>
  <c r="O48" i="150" s="1"/>
  <c r="H33" i="150"/>
  <c r="Q18" i="150" s="1"/>
  <c r="M48" i="150" s="1"/>
  <c r="G33" i="150"/>
  <c r="P18" i="150" s="1"/>
  <c r="K48" i="150" s="1"/>
  <c r="F33" i="150"/>
  <c r="O18" i="150" s="1"/>
  <c r="I48" i="150" s="1"/>
  <c r="E33" i="150"/>
  <c r="D33" i="150"/>
  <c r="C33" i="150"/>
  <c r="L18" i="150" s="1"/>
  <c r="C48" i="150" s="1"/>
  <c r="I32" i="150"/>
  <c r="R17" i="150" s="1"/>
  <c r="O47" i="150" s="1"/>
  <c r="H32" i="150"/>
  <c r="Q17" i="150" s="1"/>
  <c r="M47" i="150" s="1"/>
  <c r="G32" i="150"/>
  <c r="P17" i="150" s="1"/>
  <c r="K47" i="150" s="1"/>
  <c r="F32" i="150"/>
  <c r="O17" i="150" s="1"/>
  <c r="I47" i="150" s="1"/>
  <c r="E32" i="150"/>
  <c r="D32" i="150"/>
  <c r="C32" i="150"/>
  <c r="L17" i="150" s="1"/>
  <c r="C47" i="150" s="1"/>
  <c r="I31" i="150"/>
  <c r="R16" i="150" s="1"/>
  <c r="O46" i="150" s="1"/>
  <c r="H31" i="150"/>
  <c r="Q16" i="150" s="1"/>
  <c r="M46" i="150" s="1"/>
  <c r="G31" i="150"/>
  <c r="P16" i="150" s="1"/>
  <c r="K46" i="150" s="1"/>
  <c r="F31" i="150"/>
  <c r="O16" i="150" s="1"/>
  <c r="I46" i="150" s="1"/>
  <c r="E31" i="150"/>
  <c r="D31" i="150"/>
  <c r="C31" i="150"/>
  <c r="L16" i="150" s="1"/>
  <c r="C46" i="150" s="1"/>
  <c r="I30" i="150"/>
  <c r="R15" i="150" s="1"/>
  <c r="O45" i="150" s="1"/>
  <c r="H30" i="150"/>
  <c r="Q15" i="150" s="1"/>
  <c r="M45" i="150" s="1"/>
  <c r="G30" i="150"/>
  <c r="P15" i="150" s="1"/>
  <c r="K45" i="150" s="1"/>
  <c r="F30" i="150"/>
  <c r="O15" i="150" s="1"/>
  <c r="I45" i="150" s="1"/>
  <c r="E30" i="150"/>
  <c r="D30" i="150"/>
  <c r="C30" i="150"/>
  <c r="L15" i="150" s="1"/>
  <c r="C45" i="150" s="1"/>
  <c r="I29" i="150"/>
  <c r="R14" i="150" s="1"/>
  <c r="O44" i="150" s="1"/>
  <c r="H29" i="150"/>
  <c r="Q14" i="150" s="1"/>
  <c r="M44" i="150" s="1"/>
  <c r="G29" i="150"/>
  <c r="P14" i="150" s="1"/>
  <c r="K44" i="150" s="1"/>
  <c r="F29" i="150"/>
  <c r="O14" i="150" s="1"/>
  <c r="I44" i="150" s="1"/>
  <c r="E29" i="150"/>
  <c r="D29" i="150"/>
  <c r="C29" i="150"/>
  <c r="L14" i="150" s="1"/>
  <c r="C44" i="150" s="1"/>
  <c r="I28" i="150"/>
  <c r="R13" i="150" s="1"/>
  <c r="O43" i="150" s="1"/>
  <c r="H28" i="150"/>
  <c r="Q13" i="150" s="1"/>
  <c r="M43" i="150" s="1"/>
  <c r="G28" i="150"/>
  <c r="P13" i="150" s="1"/>
  <c r="K43" i="150" s="1"/>
  <c r="F28" i="150"/>
  <c r="O13" i="150" s="1"/>
  <c r="I43" i="150" s="1"/>
  <c r="E28" i="150"/>
  <c r="D28" i="150"/>
  <c r="C28" i="150"/>
  <c r="L13" i="150" s="1"/>
  <c r="C43" i="150" s="1"/>
  <c r="A27" i="150"/>
  <c r="C27" i="150" s="1"/>
  <c r="L12" i="150" s="1"/>
  <c r="C42" i="150" s="1"/>
  <c r="A26" i="150"/>
  <c r="D26" i="150" s="1"/>
  <c r="A25" i="150"/>
  <c r="I25" i="150" s="1"/>
  <c r="R10" i="150" s="1"/>
  <c r="O40" i="150" s="1"/>
  <c r="I35" i="149"/>
  <c r="R20" i="149" s="1"/>
  <c r="O50" i="149" s="1"/>
  <c r="H35" i="149"/>
  <c r="Q20" i="149" s="1"/>
  <c r="M50" i="149" s="1"/>
  <c r="G35" i="149"/>
  <c r="P20" i="149" s="1"/>
  <c r="K50" i="149" s="1"/>
  <c r="F35" i="149"/>
  <c r="O20" i="149" s="1"/>
  <c r="I50" i="149" s="1"/>
  <c r="E35" i="149"/>
  <c r="D35" i="149"/>
  <c r="C35" i="149"/>
  <c r="L20" i="149" s="1"/>
  <c r="C50" i="149" s="1"/>
  <c r="I34" i="149"/>
  <c r="R19" i="149" s="1"/>
  <c r="O49" i="149" s="1"/>
  <c r="H34" i="149"/>
  <c r="Q19" i="149" s="1"/>
  <c r="M49" i="149" s="1"/>
  <c r="G34" i="149"/>
  <c r="P19" i="149" s="1"/>
  <c r="K49" i="149" s="1"/>
  <c r="F34" i="149"/>
  <c r="O19" i="149" s="1"/>
  <c r="I49" i="149" s="1"/>
  <c r="E34" i="149"/>
  <c r="D34" i="149"/>
  <c r="C34" i="149"/>
  <c r="L19" i="149" s="1"/>
  <c r="C49" i="149" s="1"/>
  <c r="I33" i="149"/>
  <c r="R18" i="149" s="1"/>
  <c r="O48" i="149" s="1"/>
  <c r="H33" i="149"/>
  <c r="Q18" i="149" s="1"/>
  <c r="M48" i="149" s="1"/>
  <c r="G33" i="149"/>
  <c r="P18" i="149" s="1"/>
  <c r="K48" i="149" s="1"/>
  <c r="F33" i="149"/>
  <c r="O18" i="149" s="1"/>
  <c r="I48" i="149" s="1"/>
  <c r="E33" i="149"/>
  <c r="D33" i="149"/>
  <c r="C33" i="149"/>
  <c r="L18" i="149" s="1"/>
  <c r="C48" i="149" s="1"/>
  <c r="I32" i="149"/>
  <c r="R17" i="149" s="1"/>
  <c r="O47" i="149" s="1"/>
  <c r="H32" i="149"/>
  <c r="Q17" i="149" s="1"/>
  <c r="M47" i="149" s="1"/>
  <c r="G32" i="149"/>
  <c r="P17" i="149" s="1"/>
  <c r="K47" i="149" s="1"/>
  <c r="F32" i="149"/>
  <c r="O17" i="149" s="1"/>
  <c r="I47" i="149" s="1"/>
  <c r="E32" i="149"/>
  <c r="D32" i="149"/>
  <c r="C32" i="149"/>
  <c r="L17" i="149" s="1"/>
  <c r="C47" i="149" s="1"/>
  <c r="I31" i="149"/>
  <c r="R16" i="149" s="1"/>
  <c r="O46" i="149" s="1"/>
  <c r="H31" i="149"/>
  <c r="Q16" i="149" s="1"/>
  <c r="M46" i="149" s="1"/>
  <c r="G31" i="149"/>
  <c r="P16" i="149" s="1"/>
  <c r="K46" i="149" s="1"/>
  <c r="F31" i="149"/>
  <c r="O16" i="149" s="1"/>
  <c r="I46" i="149" s="1"/>
  <c r="E31" i="149"/>
  <c r="D31" i="149"/>
  <c r="C31" i="149"/>
  <c r="L16" i="149" s="1"/>
  <c r="C46" i="149" s="1"/>
  <c r="I30" i="149"/>
  <c r="R15" i="149" s="1"/>
  <c r="O45" i="149" s="1"/>
  <c r="H30" i="149"/>
  <c r="Q15" i="149" s="1"/>
  <c r="M45" i="149" s="1"/>
  <c r="G30" i="149"/>
  <c r="P15" i="149" s="1"/>
  <c r="K45" i="149" s="1"/>
  <c r="F30" i="149"/>
  <c r="O15" i="149" s="1"/>
  <c r="I45" i="149" s="1"/>
  <c r="E30" i="149"/>
  <c r="D30" i="149"/>
  <c r="C30" i="149"/>
  <c r="L15" i="149" s="1"/>
  <c r="C45" i="149" s="1"/>
  <c r="I29" i="149"/>
  <c r="R14" i="149" s="1"/>
  <c r="O44" i="149" s="1"/>
  <c r="H29" i="149"/>
  <c r="Q14" i="149" s="1"/>
  <c r="M44" i="149" s="1"/>
  <c r="G29" i="149"/>
  <c r="P14" i="149" s="1"/>
  <c r="K44" i="149" s="1"/>
  <c r="F29" i="149"/>
  <c r="O14" i="149" s="1"/>
  <c r="I44" i="149" s="1"/>
  <c r="E29" i="149"/>
  <c r="D29" i="149"/>
  <c r="C29" i="149"/>
  <c r="L14" i="149" s="1"/>
  <c r="C44" i="149" s="1"/>
  <c r="I28" i="149"/>
  <c r="R13" i="149" s="1"/>
  <c r="O43" i="149" s="1"/>
  <c r="H28" i="149"/>
  <c r="Q13" i="149" s="1"/>
  <c r="M43" i="149" s="1"/>
  <c r="G28" i="149"/>
  <c r="P13" i="149" s="1"/>
  <c r="K43" i="149" s="1"/>
  <c r="F28" i="149"/>
  <c r="O13" i="149" s="1"/>
  <c r="I43" i="149" s="1"/>
  <c r="E28" i="149"/>
  <c r="D28" i="149"/>
  <c r="C28" i="149"/>
  <c r="L13" i="149" s="1"/>
  <c r="C43" i="149" s="1"/>
  <c r="A27" i="149"/>
  <c r="C27" i="149" s="1"/>
  <c r="L12" i="149" s="1"/>
  <c r="C42" i="149" s="1"/>
  <c r="A26" i="149"/>
  <c r="A25" i="149"/>
  <c r="I35" i="148"/>
  <c r="R20" i="148" s="1"/>
  <c r="O50" i="148" s="1"/>
  <c r="H35" i="148"/>
  <c r="Q20" i="148" s="1"/>
  <c r="M50" i="148" s="1"/>
  <c r="G35" i="148"/>
  <c r="P20" i="148" s="1"/>
  <c r="K50" i="148" s="1"/>
  <c r="F35" i="148"/>
  <c r="O20" i="148" s="1"/>
  <c r="I50" i="148" s="1"/>
  <c r="E35" i="148"/>
  <c r="D35" i="148"/>
  <c r="C35" i="148"/>
  <c r="L20" i="148" s="1"/>
  <c r="C50" i="148" s="1"/>
  <c r="I34" i="148"/>
  <c r="R19" i="148" s="1"/>
  <c r="O49" i="148" s="1"/>
  <c r="H34" i="148"/>
  <c r="Q19" i="148" s="1"/>
  <c r="M49" i="148" s="1"/>
  <c r="G34" i="148"/>
  <c r="P19" i="148" s="1"/>
  <c r="K49" i="148" s="1"/>
  <c r="F34" i="148"/>
  <c r="O19" i="148" s="1"/>
  <c r="I49" i="148" s="1"/>
  <c r="E34" i="148"/>
  <c r="D34" i="148"/>
  <c r="C34" i="148"/>
  <c r="L19" i="148" s="1"/>
  <c r="C49" i="148" s="1"/>
  <c r="I33" i="148"/>
  <c r="R18" i="148" s="1"/>
  <c r="O48" i="148" s="1"/>
  <c r="H33" i="148"/>
  <c r="Q18" i="148" s="1"/>
  <c r="M48" i="148" s="1"/>
  <c r="G33" i="148"/>
  <c r="P18" i="148" s="1"/>
  <c r="K48" i="148" s="1"/>
  <c r="F33" i="148"/>
  <c r="O18" i="148" s="1"/>
  <c r="I48" i="148" s="1"/>
  <c r="E33" i="148"/>
  <c r="D33" i="148"/>
  <c r="C33" i="148"/>
  <c r="L18" i="148" s="1"/>
  <c r="C48" i="148" s="1"/>
  <c r="I32" i="148"/>
  <c r="R17" i="148" s="1"/>
  <c r="O47" i="148" s="1"/>
  <c r="H32" i="148"/>
  <c r="Q17" i="148" s="1"/>
  <c r="M47" i="148" s="1"/>
  <c r="G32" i="148"/>
  <c r="P17" i="148" s="1"/>
  <c r="K47" i="148" s="1"/>
  <c r="F32" i="148"/>
  <c r="O17" i="148" s="1"/>
  <c r="I47" i="148" s="1"/>
  <c r="E32" i="148"/>
  <c r="D32" i="148"/>
  <c r="C32" i="148"/>
  <c r="L17" i="148" s="1"/>
  <c r="C47" i="148" s="1"/>
  <c r="I31" i="148"/>
  <c r="R16" i="148" s="1"/>
  <c r="O46" i="148" s="1"/>
  <c r="H31" i="148"/>
  <c r="Q16" i="148" s="1"/>
  <c r="M46" i="148" s="1"/>
  <c r="G31" i="148"/>
  <c r="P16" i="148" s="1"/>
  <c r="K46" i="148" s="1"/>
  <c r="F31" i="148"/>
  <c r="O16" i="148" s="1"/>
  <c r="I46" i="148" s="1"/>
  <c r="E31" i="148"/>
  <c r="D31" i="148"/>
  <c r="C31" i="148"/>
  <c r="L16" i="148" s="1"/>
  <c r="C46" i="148" s="1"/>
  <c r="I30" i="148"/>
  <c r="R15" i="148" s="1"/>
  <c r="O45" i="148" s="1"/>
  <c r="H30" i="148"/>
  <c r="Q15" i="148" s="1"/>
  <c r="M45" i="148" s="1"/>
  <c r="G30" i="148"/>
  <c r="P15" i="148" s="1"/>
  <c r="K45" i="148" s="1"/>
  <c r="F30" i="148"/>
  <c r="O15" i="148" s="1"/>
  <c r="I45" i="148" s="1"/>
  <c r="E30" i="148"/>
  <c r="D30" i="148"/>
  <c r="C30" i="148"/>
  <c r="L15" i="148" s="1"/>
  <c r="C45" i="148" s="1"/>
  <c r="I29" i="148"/>
  <c r="R14" i="148" s="1"/>
  <c r="O44" i="148" s="1"/>
  <c r="H29" i="148"/>
  <c r="Q14" i="148" s="1"/>
  <c r="M44" i="148" s="1"/>
  <c r="G29" i="148"/>
  <c r="P14" i="148" s="1"/>
  <c r="K44" i="148" s="1"/>
  <c r="F29" i="148"/>
  <c r="O14" i="148" s="1"/>
  <c r="I44" i="148" s="1"/>
  <c r="E29" i="148"/>
  <c r="D29" i="148"/>
  <c r="C29" i="148"/>
  <c r="L14" i="148" s="1"/>
  <c r="C44" i="148" s="1"/>
  <c r="I28" i="148"/>
  <c r="R13" i="148" s="1"/>
  <c r="O43" i="148" s="1"/>
  <c r="H28" i="148"/>
  <c r="Q13" i="148" s="1"/>
  <c r="M43" i="148" s="1"/>
  <c r="G28" i="148"/>
  <c r="P13" i="148" s="1"/>
  <c r="K43" i="148" s="1"/>
  <c r="F28" i="148"/>
  <c r="O13" i="148" s="1"/>
  <c r="I43" i="148" s="1"/>
  <c r="E28" i="148"/>
  <c r="D28" i="148"/>
  <c r="C28" i="148"/>
  <c r="L13" i="148" s="1"/>
  <c r="C43" i="148" s="1"/>
  <c r="A27" i="148"/>
  <c r="A26" i="148"/>
  <c r="H26" i="148" s="1"/>
  <c r="Q11" i="148" s="1"/>
  <c r="M41" i="148" s="1"/>
  <c r="A25" i="148"/>
  <c r="C25" i="148" s="1"/>
  <c r="L10" i="148" s="1"/>
  <c r="C40" i="148" s="1"/>
  <c r="I35" i="147"/>
  <c r="R20" i="147" s="1"/>
  <c r="O50" i="147" s="1"/>
  <c r="H35" i="147"/>
  <c r="Q20" i="147" s="1"/>
  <c r="M50" i="147" s="1"/>
  <c r="G35" i="147"/>
  <c r="P20" i="147" s="1"/>
  <c r="K50" i="147" s="1"/>
  <c r="F35" i="147"/>
  <c r="O20" i="147" s="1"/>
  <c r="I50" i="147" s="1"/>
  <c r="E35" i="147"/>
  <c r="D35" i="147"/>
  <c r="C35" i="147"/>
  <c r="L20" i="147" s="1"/>
  <c r="C50" i="147" s="1"/>
  <c r="I34" i="147"/>
  <c r="R19" i="147" s="1"/>
  <c r="O49" i="147" s="1"/>
  <c r="H34" i="147"/>
  <c r="Q19" i="147" s="1"/>
  <c r="M49" i="147" s="1"/>
  <c r="G34" i="147"/>
  <c r="P19" i="147" s="1"/>
  <c r="K49" i="147" s="1"/>
  <c r="F34" i="147"/>
  <c r="O19" i="147" s="1"/>
  <c r="I49" i="147" s="1"/>
  <c r="E34" i="147"/>
  <c r="D34" i="147"/>
  <c r="C34" i="147"/>
  <c r="L19" i="147" s="1"/>
  <c r="C49" i="147" s="1"/>
  <c r="I33" i="147"/>
  <c r="R18" i="147" s="1"/>
  <c r="O48" i="147" s="1"/>
  <c r="H33" i="147"/>
  <c r="Q18" i="147" s="1"/>
  <c r="M48" i="147" s="1"/>
  <c r="G33" i="147"/>
  <c r="P18" i="147" s="1"/>
  <c r="K48" i="147" s="1"/>
  <c r="F33" i="147"/>
  <c r="O18" i="147" s="1"/>
  <c r="I48" i="147" s="1"/>
  <c r="E33" i="147"/>
  <c r="D33" i="147"/>
  <c r="C33" i="147"/>
  <c r="L18" i="147" s="1"/>
  <c r="C48" i="147" s="1"/>
  <c r="I32" i="147"/>
  <c r="R17" i="147" s="1"/>
  <c r="O47" i="147" s="1"/>
  <c r="H32" i="147"/>
  <c r="Q17" i="147" s="1"/>
  <c r="M47" i="147" s="1"/>
  <c r="G32" i="147"/>
  <c r="P17" i="147" s="1"/>
  <c r="K47" i="147" s="1"/>
  <c r="F32" i="147"/>
  <c r="O17" i="147" s="1"/>
  <c r="I47" i="147" s="1"/>
  <c r="E32" i="147"/>
  <c r="D32" i="147"/>
  <c r="C32" i="147"/>
  <c r="L17" i="147" s="1"/>
  <c r="C47" i="147" s="1"/>
  <c r="I31" i="147"/>
  <c r="R16" i="147" s="1"/>
  <c r="O46" i="147" s="1"/>
  <c r="H31" i="147"/>
  <c r="Q16" i="147" s="1"/>
  <c r="M46" i="147" s="1"/>
  <c r="G31" i="147"/>
  <c r="P16" i="147" s="1"/>
  <c r="K46" i="147" s="1"/>
  <c r="F31" i="147"/>
  <c r="O16" i="147" s="1"/>
  <c r="I46" i="147" s="1"/>
  <c r="E31" i="147"/>
  <c r="D31" i="147"/>
  <c r="C31" i="147"/>
  <c r="L16" i="147" s="1"/>
  <c r="C46" i="147" s="1"/>
  <c r="I30" i="147"/>
  <c r="R15" i="147" s="1"/>
  <c r="O45" i="147" s="1"/>
  <c r="H30" i="147"/>
  <c r="Q15" i="147" s="1"/>
  <c r="M45" i="147" s="1"/>
  <c r="G30" i="147"/>
  <c r="P15" i="147" s="1"/>
  <c r="K45" i="147" s="1"/>
  <c r="F30" i="147"/>
  <c r="O15" i="147" s="1"/>
  <c r="I45" i="147" s="1"/>
  <c r="E30" i="147"/>
  <c r="D30" i="147"/>
  <c r="C30" i="147"/>
  <c r="L15" i="147" s="1"/>
  <c r="C45" i="147" s="1"/>
  <c r="I29" i="147"/>
  <c r="R14" i="147" s="1"/>
  <c r="O44" i="147" s="1"/>
  <c r="H29" i="147"/>
  <c r="Q14" i="147" s="1"/>
  <c r="M44" i="147" s="1"/>
  <c r="G29" i="147"/>
  <c r="P14" i="147" s="1"/>
  <c r="K44" i="147" s="1"/>
  <c r="F29" i="147"/>
  <c r="O14" i="147" s="1"/>
  <c r="I44" i="147" s="1"/>
  <c r="E29" i="147"/>
  <c r="D29" i="147"/>
  <c r="C29" i="147"/>
  <c r="L14" i="147" s="1"/>
  <c r="C44" i="147" s="1"/>
  <c r="I28" i="147"/>
  <c r="R13" i="147" s="1"/>
  <c r="O43" i="147" s="1"/>
  <c r="H28" i="147"/>
  <c r="Q13" i="147" s="1"/>
  <c r="M43" i="147" s="1"/>
  <c r="G28" i="147"/>
  <c r="P13" i="147" s="1"/>
  <c r="K43" i="147" s="1"/>
  <c r="F28" i="147"/>
  <c r="O13" i="147" s="1"/>
  <c r="I43" i="147" s="1"/>
  <c r="E28" i="147"/>
  <c r="D28" i="147"/>
  <c r="C28" i="147"/>
  <c r="L13" i="147" s="1"/>
  <c r="C43" i="147" s="1"/>
  <c r="A27" i="147"/>
  <c r="C27" i="147" s="1"/>
  <c r="L12" i="147" s="1"/>
  <c r="C42" i="147" s="1"/>
  <c r="A26" i="147"/>
  <c r="A25" i="147"/>
  <c r="I35" i="146"/>
  <c r="R20" i="146" s="1"/>
  <c r="O50" i="146" s="1"/>
  <c r="H35" i="146"/>
  <c r="Q20" i="146" s="1"/>
  <c r="M50" i="146" s="1"/>
  <c r="G35" i="146"/>
  <c r="P20" i="146" s="1"/>
  <c r="K50" i="146" s="1"/>
  <c r="F35" i="146"/>
  <c r="O20" i="146" s="1"/>
  <c r="I50" i="146" s="1"/>
  <c r="E35" i="146"/>
  <c r="D35" i="146"/>
  <c r="C35" i="146"/>
  <c r="L20" i="146" s="1"/>
  <c r="C50" i="146" s="1"/>
  <c r="I34" i="146"/>
  <c r="R19" i="146" s="1"/>
  <c r="O49" i="146" s="1"/>
  <c r="H34" i="146"/>
  <c r="Q19" i="146" s="1"/>
  <c r="M49" i="146" s="1"/>
  <c r="G34" i="146"/>
  <c r="P19" i="146" s="1"/>
  <c r="K49" i="146" s="1"/>
  <c r="F34" i="146"/>
  <c r="O19" i="146" s="1"/>
  <c r="I49" i="146" s="1"/>
  <c r="E34" i="146"/>
  <c r="D34" i="146"/>
  <c r="C34" i="146"/>
  <c r="L19" i="146" s="1"/>
  <c r="C49" i="146" s="1"/>
  <c r="I33" i="146"/>
  <c r="R18" i="146" s="1"/>
  <c r="O48" i="146" s="1"/>
  <c r="H33" i="146"/>
  <c r="Q18" i="146" s="1"/>
  <c r="M48" i="146" s="1"/>
  <c r="G33" i="146"/>
  <c r="P18" i="146" s="1"/>
  <c r="K48" i="146" s="1"/>
  <c r="F33" i="146"/>
  <c r="O18" i="146" s="1"/>
  <c r="I48" i="146" s="1"/>
  <c r="E33" i="146"/>
  <c r="D33" i="146"/>
  <c r="C33" i="146"/>
  <c r="L18" i="146" s="1"/>
  <c r="C48" i="146" s="1"/>
  <c r="I32" i="146"/>
  <c r="R17" i="146" s="1"/>
  <c r="O47" i="146" s="1"/>
  <c r="H32" i="146"/>
  <c r="Q17" i="146" s="1"/>
  <c r="M47" i="146" s="1"/>
  <c r="G32" i="146"/>
  <c r="P17" i="146" s="1"/>
  <c r="K47" i="146" s="1"/>
  <c r="F32" i="146"/>
  <c r="O17" i="146" s="1"/>
  <c r="I47" i="146" s="1"/>
  <c r="E32" i="146"/>
  <c r="D32" i="146"/>
  <c r="C32" i="146"/>
  <c r="L17" i="146" s="1"/>
  <c r="C47" i="146" s="1"/>
  <c r="I31" i="146"/>
  <c r="R16" i="146" s="1"/>
  <c r="O46" i="146" s="1"/>
  <c r="H31" i="146"/>
  <c r="Q16" i="146" s="1"/>
  <c r="M46" i="146" s="1"/>
  <c r="G31" i="146"/>
  <c r="P16" i="146" s="1"/>
  <c r="K46" i="146" s="1"/>
  <c r="F31" i="146"/>
  <c r="O16" i="146" s="1"/>
  <c r="I46" i="146" s="1"/>
  <c r="E31" i="146"/>
  <c r="D31" i="146"/>
  <c r="C31" i="146"/>
  <c r="L16" i="146" s="1"/>
  <c r="C46" i="146" s="1"/>
  <c r="I30" i="146"/>
  <c r="R15" i="146" s="1"/>
  <c r="O45" i="146" s="1"/>
  <c r="H30" i="146"/>
  <c r="Q15" i="146" s="1"/>
  <c r="M45" i="146" s="1"/>
  <c r="G30" i="146"/>
  <c r="P15" i="146" s="1"/>
  <c r="K45" i="146" s="1"/>
  <c r="F30" i="146"/>
  <c r="O15" i="146" s="1"/>
  <c r="I45" i="146" s="1"/>
  <c r="E30" i="146"/>
  <c r="D30" i="146"/>
  <c r="C30" i="146"/>
  <c r="L15" i="146" s="1"/>
  <c r="C45" i="146" s="1"/>
  <c r="I29" i="146"/>
  <c r="R14" i="146" s="1"/>
  <c r="O44" i="146" s="1"/>
  <c r="H29" i="146"/>
  <c r="Q14" i="146" s="1"/>
  <c r="M44" i="146" s="1"/>
  <c r="G29" i="146"/>
  <c r="P14" i="146" s="1"/>
  <c r="K44" i="146" s="1"/>
  <c r="F29" i="146"/>
  <c r="O14" i="146" s="1"/>
  <c r="I44" i="146" s="1"/>
  <c r="E29" i="146"/>
  <c r="D29" i="146"/>
  <c r="C29" i="146"/>
  <c r="L14" i="146" s="1"/>
  <c r="C44" i="146" s="1"/>
  <c r="I28" i="146"/>
  <c r="R13" i="146" s="1"/>
  <c r="O43" i="146" s="1"/>
  <c r="H28" i="146"/>
  <c r="Q13" i="146" s="1"/>
  <c r="M43" i="146" s="1"/>
  <c r="G28" i="146"/>
  <c r="P13" i="146" s="1"/>
  <c r="K43" i="146" s="1"/>
  <c r="F28" i="146"/>
  <c r="O13" i="146" s="1"/>
  <c r="I43" i="146" s="1"/>
  <c r="E28" i="146"/>
  <c r="D28" i="146"/>
  <c r="C28" i="146"/>
  <c r="L13" i="146" s="1"/>
  <c r="C43" i="146" s="1"/>
  <c r="A27" i="146"/>
  <c r="C27" i="146" s="1"/>
  <c r="L12" i="146" s="1"/>
  <c r="C42" i="146" s="1"/>
  <c r="A26" i="146"/>
  <c r="A25" i="146"/>
  <c r="I35" i="145"/>
  <c r="R20" i="145" s="1"/>
  <c r="O50" i="145" s="1"/>
  <c r="H35" i="145"/>
  <c r="Q20" i="145" s="1"/>
  <c r="M50" i="145" s="1"/>
  <c r="G35" i="145"/>
  <c r="P20" i="145" s="1"/>
  <c r="K50" i="145" s="1"/>
  <c r="F35" i="145"/>
  <c r="O20" i="145" s="1"/>
  <c r="I50" i="145" s="1"/>
  <c r="E35" i="145"/>
  <c r="D35" i="145"/>
  <c r="C35" i="145"/>
  <c r="L20" i="145" s="1"/>
  <c r="C50" i="145" s="1"/>
  <c r="I34" i="145"/>
  <c r="R19" i="145" s="1"/>
  <c r="O49" i="145" s="1"/>
  <c r="H34" i="145"/>
  <c r="Q19" i="145" s="1"/>
  <c r="M49" i="145" s="1"/>
  <c r="G34" i="145"/>
  <c r="P19" i="145" s="1"/>
  <c r="K49" i="145" s="1"/>
  <c r="F34" i="145"/>
  <c r="O19" i="145" s="1"/>
  <c r="I49" i="145" s="1"/>
  <c r="E34" i="145"/>
  <c r="D34" i="145"/>
  <c r="C34" i="145"/>
  <c r="L19" i="145" s="1"/>
  <c r="C49" i="145" s="1"/>
  <c r="I33" i="145"/>
  <c r="R18" i="145" s="1"/>
  <c r="O48" i="145" s="1"/>
  <c r="H33" i="145"/>
  <c r="Q18" i="145" s="1"/>
  <c r="M48" i="145" s="1"/>
  <c r="G33" i="145"/>
  <c r="P18" i="145" s="1"/>
  <c r="K48" i="145" s="1"/>
  <c r="F33" i="145"/>
  <c r="O18" i="145" s="1"/>
  <c r="I48" i="145" s="1"/>
  <c r="E33" i="145"/>
  <c r="D33" i="145"/>
  <c r="C33" i="145"/>
  <c r="L18" i="145" s="1"/>
  <c r="C48" i="145" s="1"/>
  <c r="I32" i="145"/>
  <c r="R17" i="145" s="1"/>
  <c r="O47" i="145" s="1"/>
  <c r="H32" i="145"/>
  <c r="Q17" i="145" s="1"/>
  <c r="M47" i="145" s="1"/>
  <c r="G32" i="145"/>
  <c r="P17" i="145" s="1"/>
  <c r="K47" i="145" s="1"/>
  <c r="F32" i="145"/>
  <c r="O17" i="145" s="1"/>
  <c r="I47" i="145" s="1"/>
  <c r="E32" i="145"/>
  <c r="D32" i="145"/>
  <c r="C32" i="145"/>
  <c r="L17" i="145" s="1"/>
  <c r="C47" i="145" s="1"/>
  <c r="I31" i="145"/>
  <c r="R16" i="145" s="1"/>
  <c r="O46" i="145" s="1"/>
  <c r="H31" i="145"/>
  <c r="Q16" i="145" s="1"/>
  <c r="M46" i="145" s="1"/>
  <c r="G31" i="145"/>
  <c r="P16" i="145" s="1"/>
  <c r="K46" i="145" s="1"/>
  <c r="F31" i="145"/>
  <c r="O16" i="145" s="1"/>
  <c r="I46" i="145" s="1"/>
  <c r="E31" i="145"/>
  <c r="D31" i="145"/>
  <c r="C31" i="145"/>
  <c r="L16" i="145" s="1"/>
  <c r="C46" i="145" s="1"/>
  <c r="I30" i="145"/>
  <c r="R15" i="145" s="1"/>
  <c r="O45" i="145" s="1"/>
  <c r="H30" i="145"/>
  <c r="Q15" i="145" s="1"/>
  <c r="M45" i="145" s="1"/>
  <c r="G30" i="145"/>
  <c r="P15" i="145" s="1"/>
  <c r="K45" i="145" s="1"/>
  <c r="F30" i="145"/>
  <c r="O15" i="145" s="1"/>
  <c r="I45" i="145" s="1"/>
  <c r="E30" i="145"/>
  <c r="D30" i="145"/>
  <c r="C30" i="145"/>
  <c r="L15" i="145" s="1"/>
  <c r="C45" i="145" s="1"/>
  <c r="I29" i="145"/>
  <c r="R14" i="145" s="1"/>
  <c r="O44" i="145" s="1"/>
  <c r="H29" i="145"/>
  <c r="Q14" i="145" s="1"/>
  <c r="M44" i="145" s="1"/>
  <c r="G29" i="145"/>
  <c r="P14" i="145" s="1"/>
  <c r="K44" i="145" s="1"/>
  <c r="F29" i="145"/>
  <c r="O14" i="145" s="1"/>
  <c r="I44" i="145" s="1"/>
  <c r="E29" i="145"/>
  <c r="D29" i="145"/>
  <c r="C29" i="145"/>
  <c r="L14" i="145" s="1"/>
  <c r="C44" i="145" s="1"/>
  <c r="I28" i="145"/>
  <c r="R13" i="145" s="1"/>
  <c r="O43" i="145" s="1"/>
  <c r="H28" i="145"/>
  <c r="Q13" i="145" s="1"/>
  <c r="M43" i="145" s="1"/>
  <c r="G28" i="145"/>
  <c r="P13" i="145" s="1"/>
  <c r="K43" i="145" s="1"/>
  <c r="F28" i="145"/>
  <c r="O13" i="145" s="1"/>
  <c r="I43" i="145" s="1"/>
  <c r="E28" i="145"/>
  <c r="D28" i="145"/>
  <c r="C28" i="145"/>
  <c r="L13" i="145" s="1"/>
  <c r="C43" i="145" s="1"/>
  <c r="A27" i="145"/>
  <c r="A26" i="145"/>
  <c r="A25" i="145"/>
  <c r="I35" i="144"/>
  <c r="O50" i="144" s="1"/>
  <c r="H35" i="144"/>
  <c r="M50" i="144" s="1"/>
  <c r="G35" i="144"/>
  <c r="K50" i="144" s="1"/>
  <c r="F35" i="144"/>
  <c r="I50" i="144" s="1"/>
  <c r="E35" i="144"/>
  <c r="D35" i="144"/>
  <c r="C35" i="144"/>
  <c r="C50" i="144" s="1"/>
  <c r="I34" i="144"/>
  <c r="O49" i="144" s="1"/>
  <c r="H34" i="144"/>
  <c r="M49" i="144" s="1"/>
  <c r="G34" i="144"/>
  <c r="K49" i="144" s="1"/>
  <c r="F34" i="144"/>
  <c r="I49" i="144" s="1"/>
  <c r="E34" i="144"/>
  <c r="D34" i="144"/>
  <c r="C34" i="144"/>
  <c r="C49" i="144" s="1"/>
  <c r="I33" i="144"/>
  <c r="O48" i="144" s="1"/>
  <c r="H33" i="144"/>
  <c r="M48" i="144" s="1"/>
  <c r="G33" i="144"/>
  <c r="K48" i="144" s="1"/>
  <c r="F33" i="144"/>
  <c r="I48" i="144" s="1"/>
  <c r="E33" i="144"/>
  <c r="D33" i="144"/>
  <c r="C33" i="144"/>
  <c r="C48" i="144" s="1"/>
  <c r="I32" i="144"/>
  <c r="O47" i="144" s="1"/>
  <c r="H32" i="144"/>
  <c r="M47" i="144" s="1"/>
  <c r="G32" i="144"/>
  <c r="K47" i="144" s="1"/>
  <c r="F32" i="144"/>
  <c r="I47" i="144" s="1"/>
  <c r="E32" i="144"/>
  <c r="D32" i="144"/>
  <c r="C32" i="144"/>
  <c r="C47" i="144" s="1"/>
  <c r="I31" i="144"/>
  <c r="O46" i="144" s="1"/>
  <c r="H31" i="144"/>
  <c r="M46" i="144" s="1"/>
  <c r="G31" i="144"/>
  <c r="K46" i="144" s="1"/>
  <c r="F31" i="144"/>
  <c r="I46" i="144" s="1"/>
  <c r="E31" i="144"/>
  <c r="D31" i="144"/>
  <c r="C31" i="144"/>
  <c r="C46" i="144" s="1"/>
  <c r="I30" i="144"/>
  <c r="O45" i="144" s="1"/>
  <c r="H30" i="144"/>
  <c r="M45" i="144" s="1"/>
  <c r="G30" i="144"/>
  <c r="K45" i="144" s="1"/>
  <c r="F30" i="144"/>
  <c r="I45" i="144" s="1"/>
  <c r="E30" i="144"/>
  <c r="D30" i="144"/>
  <c r="C30" i="144"/>
  <c r="C45" i="144" s="1"/>
  <c r="I29" i="144"/>
  <c r="O44" i="144" s="1"/>
  <c r="H29" i="144"/>
  <c r="M44" i="144" s="1"/>
  <c r="G29" i="144"/>
  <c r="K44" i="144" s="1"/>
  <c r="F29" i="144"/>
  <c r="I44" i="144" s="1"/>
  <c r="E29" i="144"/>
  <c r="D29" i="144"/>
  <c r="C29" i="144"/>
  <c r="C44" i="144" s="1"/>
  <c r="I28" i="144"/>
  <c r="O43" i="144" s="1"/>
  <c r="H28" i="144"/>
  <c r="M43" i="144" s="1"/>
  <c r="G28" i="144"/>
  <c r="K43" i="144" s="1"/>
  <c r="F28" i="144"/>
  <c r="I43" i="144" s="1"/>
  <c r="E28" i="144"/>
  <c r="D28" i="144"/>
  <c r="C28" i="144"/>
  <c r="C43" i="144" s="1"/>
  <c r="A27" i="144"/>
  <c r="F27" i="144" s="1"/>
  <c r="I42" i="144" s="1"/>
  <c r="A26" i="144"/>
  <c r="D26" i="144" s="1"/>
  <c r="A25" i="144"/>
  <c r="F25" i="144" s="1"/>
  <c r="I40" i="144" s="1"/>
  <c r="I35" i="143"/>
  <c r="R20" i="143" s="1"/>
  <c r="O50" i="143" s="1"/>
  <c r="H35" i="143"/>
  <c r="Q20" i="143" s="1"/>
  <c r="M50" i="143" s="1"/>
  <c r="G35" i="143"/>
  <c r="P20" i="143" s="1"/>
  <c r="K50" i="143" s="1"/>
  <c r="F35" i="143"/>
  <c r="O20" i="143" s="1"/>
  <c r="I50" i="143" s="1"/>
  <c r="E35" i="143"/>
  <c r="D35" i="143"/>
  <c r="C35" i="143"/>
  <c r="L20" i="143" s="1"/>
  <c r="C50" i="143" s="1"/>
  <c r="I34" i="143"/>
  <c r="R19" i="143" s="1"/>
  <c r="O49" i="143" s="1"/>
  <c r="H34" i="143"/>
  <c r="Q19" i="143" s="1"/>
  <c r="M49" i="143" s="1"/>
  <c r="G34" i="143"/>
  <c r="P19" i="143" s="1"/>
  <c r="K49" i="143" s="1"/>
  <c r="F34" i="143"/>
  <c r="O19" i="143" s="1"/>
  <c r="I49" i="143" s="1"/>
  <c r="E34" i="143"/>
  <c r="D34" i="143"/>
  <c r="C34" i="143"/>
  <c r="L19" i="143" s="1"/>
  <c r="C49" i="143" s="1"/>
  <c r="I33" i="143"/>
  <c r="R18" i="143" s="1"/>
  <c r="O48" i="143" s="1"/>
  <c r="H33" i="143"/>
  <c r="Q18" i="143" s="1"/>
  <c r="M48" i="143" s="1"/>
  <c r="G33" i="143"/>
  <c r="P18" i="143" s="1"/>
  <c r="K48" i="143" s="1"/>
  <c r="F33" i="143"/>
  <c r="O18" i="143" s="1"/>
  <c r="I48" i="143" s="1"/>
  <c r="E33" i="143"/>
  <c r="D33" i="143"/>
  <c r="C33" i="143"/>
  <c r="L18" i="143" s="1"/>
  <c r="C48" i="143" s="1"/>
  <c r="I32" i="143"/>
  <c r="R17" i="143" s="1"/>
  <c r="O47" i="143" s="1"/>
  <c r="H32" i="143"/>
  <c r="Q17" i="143" s="1"/>
  <c r="M47" i="143" s="1"/>
  <c r="G32" i="143"/>
  <c r="P17" i="143" s="1"/>
  <c r="K47" i="143" s="1"/>
  <c r="F32" i="143"/>
  <c r="O17" i="143" s="1"/>
  <c r="I47" i="143" s="1"/>
  <c r="E32" i="143"/>
  <c r="D32" i="143"/>
  <c r="C32" i="143"/>
  <c r="L17" i="143" s="1"/>
  <c r="C47" i="143" s="1"/>
  <c r="I31" i="143"/>
  <c r="R16" i="143" s="1"/>
  <c r="O46" i="143" s="1"/>
  <c r="H31" i="143"/>
  <c r="Q16" i="143" s="1"/>
  <c r="M46" i="143" s="1"/>
  <c r="G31" i="143"/>
  <c r="P16" i="143" s="1"/>
  <c r="K46" i="143" s="1"/>
  <c r="F31" i="143"/>
  <c r="O16" i="143" s="1"/>
  <c r="I46" i="143" s="1"/>
  <c r="E31" i="143"/>
  <c r="D31" i="143"/>
  <c r="C31" i="143"/>
  <c r="L16" i="143" s="1"/>
  <c r="C46" i="143" s="1"/>
  <c r="I30" i="143"/>
  <c r="R15" i="143" s="1"/>
  <c r="O45" i="143" s="1"/>
  <c r="H30" i="143"/>
  <c r="Q15" i="143" s="1"/>
  <c r="M45" i="143" s="1"/>
  <c r="G30" i="143"/>
  <c r="P15" i="143" s="1"/>
  <c r="K45" i="143" s="1"/>
  <c r="F30" i="143"/>
  <c r="O15" i="143" s="1"/>
  <c r="I45" i="143" s="1"/>
  <c r="E30" i="143"/>
  <c r="D30" i="143"/>
  <c r="C30" i="143"/>
  <c r="L15" i="143" s="1"/>
  <c r="C45" i="143" s="1"/>
  <c r="I29" i="143"/>
  <c r="R14" i="143" s="1"/>
  <c r="O44" i="143" s="1"/>
  <c r="H29" i="143"/>
  <c r="Q14" i="143" s="1"/>
  <c r="M44" i="143" s="1"/>
  <c r="G29" i="143"/>
  <c r="P14" i="143" s="1"/>
  <c r="K44" i="143" s="1"/>
  <c r="F29" i="143"/>
  <c r="O14" i="143" s="1"/>
  <c r="I44" i="143" s="1"/>
  <c r="E29" i="143"/>
  <c r="D29" i="143"/>
  <c r="C29" i="143"/>
  <c r="L14" i="143" s="1"/>
  <c r="C44" i="143" s="1"/>
  <c r="I28" i="143"/>
  <c r="R13" i="143" s="1"/>
  <c r="O43" i="143" s="1"/>
  <c r="H28" i="143"/>
  <c r="Q13" i="143" s="1"/>
  <c r="M43" i="143" s="1"/>
  <c r="G28" i="143"/>
  <c r="P13" i="143" s="1"/>
  <c r="K43" i="143" s="1"/>
  <c r="F28" i="143"/>
  <c r="O13" i="143" s="1"/>
  <c r="I43" i="143" s="1"/>
  <c r="E28" i="143"/>
  <c r="D28" i="143"/>
  <c r="C28" i="143"/>
  <c r="L13" i="143" s="1"/>
  <c r="C43" i="143" s="1"/>
  <c r="A27" i="143"/>
  <c r="A26" i="143"/>
  <c r="I26" i="143" s="1"/>
  <c r="R11" i="143" s="1"/>
  <c r="O41" i="143" s="1"/>
  <c r="A25" i="143"/>
  <c r="I35" i="142"/>
  <c r="O50" i="142" s="1"/>
  <c r="H35" i="142"/>
  <c r="M50" i="142" s="1"/>
  <c r="G35" i="142"/>
  <c r="K50" i="142" s="1"/>
  <c r="F35" i="142"/>
  <c r="I50" i="142" s="1"/>
  <c r="E35" i="142"/>
  <c r="D35" i="142"/>
  <c r="C35" i="142"/>
  <c r="C50" i="142" s="1"/>
  <c r="I34" i="142"/>
  <c r="O49" i="142" s="1"/>
  <c r="H34" i="142"/>
  <c r="M49" i="142" s="1"/>
  <c r="G34" i="142"/>
  <c r="K49" i="142" s="1"/>
  <c r="F34" i="142"/>
  <c r="I49" i="142" s="1"/>
  <c r="E34" i="142"/>
  <c r="D34" i="142"/>
  <c r="C34" i="142"/>
  <c r="C49" i="142" s="1"/>
  <c r="I33" i="142"/>
  <c r="O48" i="142" s="1"/>
  <c r="H33" i="142"/>
  <c r="M48" i="142" s="1"/>
  <c r="G33" i="142"/>
  <c r="K48" i="142" s="1"/>
  <c r="F33" i="142"/>
  <c r="I48" i="142" s="1"/>
  <c r="E33" i="142"/>
  <c r="D33" i="142"/>
  <c r="C33" i="142"/>
  <c r="C48" i="142" s="1"/>
  <c r="I32" i="142"/>
  <c r="O47" i="142" s="1"/>
  <c r="H32" i="142"/>
  <c r="M47" i="142" s="1"/>
  <c r="G32" i="142"/>
  <c r="K47" i="142" s="1"/>
  <c r="F32" i="142"/>
  <c r="I47" i="142" s="1"/>
  <c r="E32" i="142"/>
  <c r="D32" i="142"/>
  <c r="C32" i="142"/>
  <c r="C47" i="142" s="1"/>
  <c r="I31" i="142"/>
  <c r="O46" i="142" s="1"/>
  <c r="H31" i="142"/>
  <c r="M46" i="142" s="1"/>
  <c r="G31" i="142"/>
  <c r="K46" i="142" s="1"/>
  <c r="F31" i="142"/>
  <c r="I46" i="142" s="1"/>
  <c r="E31" i="142"/>
  <c r="D31" i="142"/>
  <c r="C31" i="142"/>
  <c r="C46" i="142" s="1"/>
  <c r="I30" i="142"/>
  <c r="O45" i="142" s="1"/>
  <c r="H30" i="142"/>
  <c r="M45" i="142" s="1"/>
  <c r="G30" i="142"/>
  <c r="K45" i="142" s="1"/>
  <c r="F30" i="142"/>
  <c r="I45" i="142" s="1"/>
  <c r="E30" i="142"/>
  <c r="D30" i="142"/>
  <c r="C30" i="142"/>
  <c r="C45" i="142" s="1"/>
  <c r="I29" i="142"/>
  <c r="O44" i="142" s="1"/>
  <c r="H29" i="142"/>
  <c r="M44" i="142" s="1"/>
  <c r="G29" i="142"/>
  <c r="K44" i="142" s="1"/>
  <c r="F29" i="142"/>
  <c r="I44" i="142" s="1"/>
  <c r="E29" i="142"/>
  <c r="D29" i="142"/>
  <c r="C29" i="142"/>
  <c r="C44" i="142" s="1"/>
  <c r="I28" i="142"/>
  <c r="O43" i="142" s="1"/>
  <c r="H28" i="142"/>
  <c r="M43" i="142" s="1"/>
  <c r="G28" i="142"/>
  <c r="K43" i="142" s="1"/>
  <c r="F28" i="142"/>
  <c r="I43" i="142" s="1"/>
  <c r="E28" i="142"/>
  <c r="D28" i="142"/>
  <c r="C28" i="142"/>
  <c r="C43" i="142" s="1"/>
  <c r="A27" i="142"/>
  <c r="A26" i="142"/>
  <c r="F26" i="142" s="1"/>
  <c r="I41" i="142" s="1"/>
  <c r="A25" i="142"/>
  <c r="I35" i="141"/>
  <c r="R20" i="141" s="1"/>
  <c r="O50" i="141" s="1"/>
  <c r="H35" i="141"/>
  <c r="Q20" i="141" s="1"/>
  <c r="M50" i="141" s="1"/>
  <c r="G35" i="141"/>
  <c r="P20" i="141" s="1"/>
  <c r="K50" i="141" s="1"/>
  <c r="F35" i="141"/>
  <c r="O20" i="141" s="1"/>
  <c r="I50" i="141" s="1"/>
  <c r="E35" i="141"/>
  <c r="D35" i="141"/>
  <c r="C35" i="141"/>
  <c r="L20" i="141" s="1"/>
  <c r="C50" i="141" s="1"/>
  <c r="I34" i="141"/>
  <c r="R19" i="141" s="1"/>
  <c r="O49" i="141" s="1"/>
  <c r="H34" i="141"/>
  <c r="Q19" i="141" s="1"/>
  <c r="M49" i="141" s="1"/>
  <c r="G34" i="141"/>
  <c r="P19" i="141" s="1"/>
  <c r="K49" i="141" s="1"/>
  <c r="F34" i="141"/>
  <c r="O19" i="141" s="1"/>
  <c r="I49" i="141" s="1"/>
  <c r="E34" i="141"/>
  <c r="D34" i="141"/>
  <c r="C34" i="141"/>
  <c r="L19" i="141" s="1"/>
  <c r="C49" i="141" s="1"/>
  <c r="I33" i="141"/>
  <c r="R18" i="141" s="1"/>
  <c r="O48" i="141" s="1"/>
  <c r="H33" i="141"/>
  <c r="Q18" i="141" s="1"/>
  <c r="M48" i="141" s="1"/>
  <c r="G33" i="141"/>
  <c r="P18" i="141" s="1"/>
  <c r="K48" i="141" s="1"/>
  <c r="F33" i="141"/>
  <c r="O18" i="141" s="1"/>
  <c r="I48" i="141" s="1"/>
  <c r="E33" i="141"/>
  <c r="D33" i="141"/>
  <c r="C33" i="141"/>
  <c r="L18" i="141" s="1"/>
  <c r="C48" i="141" s="1"/>
  <c r="I32" i="141"/>
  <c r="R17" i="141" s="1"/>
  <c r="O47" i="141" s="1"/>
  <c r="H32" i="141"/>
  <c r="Q17" i="141" s="1"/>
  <c r="M47" i="141" s="1"/>
  <c r="G32" i="141"/>
  <c r="P17" i="141" s="1"/>
  <c r="K47" i="141" s="1"/>
  <c r="F32" i="141"/>
  <c r="O17" i="141" s="1"/>
  <c r="I47" i="141" s="1"/>
  <c r="E32" i="141"/>
  <c r="D32" i="141"/>
  <c r="C32" i="141"/>
  <c r="L17" i="141" s="1"/>
  <c r="C47" i="141" s="1"/>
  <c r="I31" i="141"/>
  <c r="R16" i="141" s="1"/>
  <c r="O46" i="141" s="1"/>
  <c r="H31" i="141"/>
  <c r="Q16" i="141" s="1"/>
  <c r="M46" i="141" s="1"/>
  <c r="G31" i="141"/>
  <c r="P16" i="141" s="1"/>
  <c r="K46" i="141" s="1"/>
  <c r="F31" i="141"/>
  <c r="O16" i="141" s="1"/>
  <c r="I46" i="141" s="1"/>
  <c r="E31" i="141"/>
  <c r="D31" i="141"/>
  <c r="C31" i="141"/>
  <c r="L16" i="141" s="1"/>
  <c r="C46" i="141" s="1"/>
  <c r="I30" i="141"/>
  <c r="R15" i="141" s="1"/>
  <c r="O45" i="141" s="1"/>
  <c r="H30" i="141"/>
  <c r="Q15" i="141" s="1"/>
  <c r="M45" i="141" s="1"/>
  <c r="G30" i="141"/>
  <c r="P15" i="141" s="1"/>
  <c r="K45" i="141" s="1"/>
  <c r="F30" i="141"/>
  <c r="O15" i="141" s="1"/>
  <c r="I45" i="141" s="1"/>
  <c r="E30" i="141"/>
  <c r="D30" i="141"/>
  <c r="C30" i="141"/>
  <c r="L15" i="141" s="1"/>
  <c r="C45" i="141" s="1"/>
  <c r="I29" i="141"/>
  <c r="R14" i="141" s="1"/>
  <c r="O44" i="141" s="1"/>
  <c r="H29" i="141"/>
  <c r="Q14" i="141" s="1"/>
  <c r="M44" i="141" s="1"/>
  <c r="G29" i="141"/>
  <c r="P14" i="141" s="1"/>
  <c r="K44" i="141" s="1"/>
  <c r="F29" i="141"/>
  <c r="O14" i="141" s="1"/>
  <c r="I44" i="141" s="1"/>
  <c r="E29" i="141"/>
  <c r="D29" i="141"/>
  <c r="C29" i="141"/>
  <c r="L14" i="141" s="1"/>
  <c r="C44" i="141" s="1"/>
  <c r="I28" i="141"/>
  <c r="R13" i="141" s="1"/>
  <c r="O43" i="141" s="1"/>
  <c r="H28" i="141"/>
  <c r="Q13" i="141" s="1"/>
  <c r="M43" i="141" s="1"/>
  <c r="G28" i="141"/>
  <c r="P13" i="141" s="1"/>
  <c r="K43" i="141" s="1"/>
  <c r="F28" i="141"/>
  <c r="O13" i="141" s="1"/>
  <c r="I43" i="141" s="1"/>
  <c r="E28" i="141"/>
  <c r="D28" i="141"/>
  <c r="C28" i="141"/>
  <c r="L13" i="141" s="1"/>
  <c r="C43" i="141" s="1"/>
  <c r="A27" i="141"/>
  <c r="C27" i="141" s="1"/>
  <c r="L12" i="141" s="1"/>
  <c r="C42" i="141" s="1"/>
  <c r="A26" i="141"/>
  <c r="I26" i="141" s="1"/>
  <c r="R11" i="141" s="1"/>
  <c r="O41" i="141" s="1"/>
  <c r="A25" i="141"/>
  <c r="I35" i="140"/>
  <c r="O50" i="140" s="1"/>
  <c r="H35" i="140"/>
  <c r="M50" i="140" s="1"/>
  <c r="G35" i="140"/>
  <c r="K50" i="140" s="1"/>
  <c r="F35" i="140"/>
  <c r="I50" i="140" s="1"/>
  <c r="E35" i="140"/>
  <c r="D35" i="140"/>
  <c r="C35" i="140"/>
  <c r="C50" i="140" s="1"/>
  <c r="I34" i="140"/>
  <c r="O49" i="140" s="1"/>
  <c r="H34" i="140"/>
  <c r="M49" i="140" s="1"/>
  <c r="G34" i="140"/>
  <c r="K49" i="140" s="1"/>
  <c r="F34" i="140"/>
  <c r="I49" i="140" s="1"/>
  <c r="E34" i="140"/>
  <c r="D34" i="140"/>
  <c r="C34" i="140"/>
  <c r="C49" i="140" s="1"/>
  <c r="I33" i="140"/>
  <c r="O48" i="140" s="1"/>
  <c r="H33" i="140"/>
  <c r="M48" i="140" s="1"/>
  <c r="G33" i="140"/>
  <c r="K48" i="140" s="1"/>
  <c r="F33" i="140"/>
  <c r="I48" i="140" s="1"/>
  <c r="E33" i="140"/>
  <c r="D33" i="140"/>
  <c r="C33" i="140"/>
  <c r="C48" i="140" s="1"/>
  <c r="I32" i="140"/>
  <c r="O47" i="140" s="1"/>
  <c r="H32" i="140"/>
  <c r="M47" i="140" s="1"/>
  <c r="G32" i="140"/>
  <c r="K47" i="140" s="1"/>
  <c r="F32" i="140"/>
  <c r="I47" i="140" s="1"/>
  <c r="E32" i="140"/>
  <c r="D32" i="140"/>
  <c r="C32" i="140"/>
  <c r="C47" i="140" s="1"/>
  <c r="I31" i="140"/>
  <c r="O46" i="140" s="1"/>
  <c r="H31" i="140"/>
  <c r="M46" i="140" s="1"/>
  <c r="G31" i="140"/>
  <c r="K46" i="140" s="1"/>
  <c r="F31" i="140"/>
  <c r="I46" i="140" s="1"/>
  <c r="E31" i="140"/>
  <c r="D31" i="140"/>
  <c r="C31" i="140"/>
  <c r="C46" i="140" s="1"/>
  <c r="I30" i="140"/>
  <c r="O45" i="140" s="1"/>
  <c r="H30" i="140"/>
  <c r="M45" i="140" s="1"/>
  <c r="G30" i="140"/>
  <c r="K45" i="140" s="1"/>
  <c r="F30" i="140"/>
  <c r="I45" i="140" s="1"/>
  <c r="E30" i="140"/>
  <c r="D30" i="140"/>
  <c r="C30" i="140"/>
  <c r="C45" i="140" s="1"/>
  <c r="I29" i="140"/>
  <c r="O44" i="140" s="1"/>
  <c r="H29" i="140"/>
  <c r="M44" i="140" s="1"/>
  <c r="G29" i="140"/>
  <c r="K44" i="140" s="1"/>
  <c r="F29" i="140"/>
  <c r="I44" i="140" s="1"/>
  <c r="E29" i="140"/>
  <c r="D29" i="140"/>
  <c r="C29" i="140"/>
  <c r="C44" i="140" s="1"/>
  <c r="I28" i="140"/>
  <c r="O43" i="140" s="1"/>
  <c r="H28" i="140"/>
  <c r="M43" i="140" s="1"/>
  <c r="G28" i="140"/>
  <c r="K43" i="140" s="1"/>
  <c r="F28" i="140"/>
  <c r="I43" i="140" s="1"/>
  <c r="E28" i="140"/>
  <c r="D28" i="140"/>
  <c r="C28" i="140"/>
  <c r="C43" i="140" s="1"/>
  <c r="A27" i="140"/>
  <c r="C27" i="140" s="1"/>
  <c r="C42" i="140" s="1"/>
  <c r="A26" i="140"/>
  <c r="A25" i="140"/>
  <c r="I35" i="138"/>
  <c r="O50" i="138" s="1"/>
  <c r="H35" i="138"/>
  <c r="M50" i="138" s="1"/>
  <c r="G35" i="138"/>
  <c r="K50" i="138" s="1"/>
  <c r="F35" i="138"/>
  <c r="I50" i="138" s="1"/>
  <c r="E35" i="138"/>
  <c r="D35" i="138"/>
  <c r="C35" i="138"/>
  <c r="C50" i="138" s="1"/>
  <c r="I34" i="138"/>
  <c r="O49" i="138" s="1"/>
  <c r="H34" i="138"/>
  <c r="M49" i="138" s="1"/>
  <c r="G34" i="138"/>
  <c r="K49" i="138" s="1"/>
  <c r="F34" i="138"/>
  <c r="I49" i="138" s="1"/>
  <c r="E34" i="138"/>
  <c r="D34" i="138"/>
  <c r="C34" i="138"/>
  <c r="C49" i="138" s="1"/>
  <c r="I33" i="138"/>
  <c r="O48" i="138" s="1"/>
  <c r="H33" i="138"/>
  <c r="M48" i="138" s="1"/>
  <c r="G33" i="138"/>
  <c r="K48" i="138" s="1"/>
  <c r="F33" i="138"/>
  <c r="I48" i="138" s="1"/>
  <c r="E33" i="138"/>
  <c r="D33" i="138"/>
  <c r="C33" i="138"/>
  <c r="C48" i="138" s="1"/>
  <c r="I32" i="138"/>
  <c r="O47" i="138" s="1"/>
  <c r="H32" i="138"/>
  <c r="M47" i="138" s="1"/>
  <c r="G32" i="138"/>
  <c r="K47" i="138" s="1"/>
  <c r="F32" i="138"/>
  <c r="I47" i="138" s="1"/>
  <c r="E32" i="138"/>
  <c r="D32" i="138"/>
  <c r="C32" i="138"/>
  <c r="C47" i="138" s="1"/>
  <c r="I31" i="138"/>
  <c r="O46" i="138" s="1"/>
  <c r="H31" i="138"/>
  <c r="M46" i="138" s="1"/>
  <c r="G31" i="138"/>
  <c r="K46" i="138" s="1"/>
  <c r="F31" i="138"/>
  <c r="I46" i="138" s="1"/>
  <c r="E31" i="138"/>
  <c r="D31" i="138"/>
  <c r="C31" i="138"/>
  <c r="C46" i="138" s="1"/>
  <c r="I30" i="138"/>
  <c r="O45" i="138" s="1"/>
  <c r="H30" i="138"/>
  <c r="M45" i="138" s="1"/>
  <c r="G30" i="138"/>
  <c r="K45" i="138" s="1"/>
  <c r="F30" i="138"/>
  <c r="I45" i="138" s="1"/>
  <c r="E30" i="138"/>
  <c r="D30" i="138"/>
  <c r="C30" i="138"/>
  <c r="C45" i="138" s="1"/>
  <c r="I29" i="138"/>
  <c r="O44" i="138" s="1"/>
  <c r="H29" i="138"/>
  <c r="M44" i="138" s="1"/>
  <c r="G29" i="138"/>
  <c r="K44" i="138" s="1"/>
  <c r="F29" i="138"/>
  <c r="I44" i="138" s="1"/>
  <c r="E29" i="138"/>
  <c r="D29" i="138"/>
  <c r="C29" i="138"/>
  <c r="C44" i="138" s="1"/>
  <c r="I28" i="138"/>
  <c r="O43" i="138" s="1"/>
  <c r="H28" i="138"/>
  <c r="M43" i="138" s="1"/>
  <c r="G28" i="138"/>
  <c r="K43" i="138" s="1"/>
  <c r="F28" i="138"/>
  <c r="I43" i="138" s="1"/>
  <c r="E28" i="138"/>
  <c r="D28" i="138"/>
  <c r="C28" i="138"/>
  <c r="C43" i="138" s="1"/>
  <c r="A27" i="138"/>
  <c r="C27" i="138" s="1"/>
  <c r="C42" i="138" s="1"/>
  <c r="A26" i="138"/>
  <c r="H26" i="138" s="1"/>
  <c r="M41" i="138" s="1"/>
  <c r="A25" i="138"/>
  <c r="G25" i="138" s="1"/>
  <c r="K40" i="138" s="1"/>
  <c r="I35" i="137"/>
  <c r="R20" i="137" s="1"/>
  <c r="O50" i="137" s="1"/>
  <c r="H35" i="137"/>
  <c r="Q20" i="137" s="1"/>
  <c r="M50" i="137" s="1"/>
  <c r="G35" i="137"/>
  <c r="P20" i="137" s="1"/>
  <c r="K50" i="137" s="1"/>
  <c r="F35" i="137"/>
  <c r="O20" i="137" s="1"/>
  <c r="I50" i="137" s="1"/>
  <c r="E35" i="137"/>
  <c r="D35" i="137"/>
  <c r="C35" i="137"/>
  <c r="L20" i="137" s="1"/>
  <c r="C50" i="137" s="1"/>
  <c r="I34" i="137"/>
  <c r="R19" i="137" s="1"/>
  <c r="O49" i="137" s="1"/>
  <c r="H34" i="137"/>
  <c r="Q19" i="137" s="1"/>
  <c r="M49" i="137" s="1"/>
  <c r="G34" i="137"/>
  <c r="P19" i="137" s="1"/>
  <c r="K49" i="137" s="1"/>
  <c r="F34" i="137"/>
  <c r="O19" i="137" s="1"/>
  <c r="I49" i="137" s="1"/>
  <c r="E34" i="137"/>
  <c r="D34" i="137"/>
  <c r="C34" i="137"/>
  <c r="L19" i="137" s="1"/>
  <c r="C49" i="137" s="1"/>
  <c r="I33" i="137"/>
  <c r="R18" i="137" s="1"/>
  <c r="O48" i="137" s="1"/>
  <c r="H33" i="137"/>
  <c r="Q18" i="137" s="1"/>
  <c r="M48" i="137" s="1"/>
  <c r="G33" i="137"/>
  <c r="P18" i="137" s="1"/>
  <c r="K48" i="137" s="1"/>
  <c r="F33" i="137"/>
  <c r="O18" i="137" s="1"/>
  <c r="I48" i="137" s="1"/>
  <c r="E33" i="137"/>
  <c r="D33" i="137"/>
  <c r="C33" i="137"/>
  <c r="L18" i="137" s="1"/>
  <c r="C48" i="137" s="1"/>
  <c r="I32" i="137"/>
  <c r="R17" i="137" s="1"/>
  <c r="O47" i="137" s="1"/>
  <c r="H32" i="137"/>
  <c r="Q17" i="137" s="1"/>
  <c r="M47" i="137" s="1"/>
  <c r="G32" i="137"/>
  <c r="P17" i="137" s="1"/>
  <c r="K47" i="137" s="1"/>
  <c r="F32" i="137"/>
  <c r="O17" i="137" s="1"/>
  <c r="I47" i="137" s="1"/>
  <c r="E32" i="137"/>
  <c r="D32" i="137"/>
  <c r="C32" i="137"/>
  <c r="L17" i="137" s="1"/>
  <c r="C47" i="137" s="1"/>
  <c r="I31" i="137"/>
  <c r="R16" i="137" s="1"/>
  <c r="O46" i="137" s="1"/>
  <c r="H31" i="137"/>
  <c r="Q16" i="137" s="1"/>
  <c r="M46" i="137" s="1"/>
  <c r="G31" i="137"/>
  <c r="P16" i="137" s="1"/>
  <c r="K46" i="137" s="1"/>
  <c r="F31" i="137"/>
  <c r="O16" i="137" s="1"/>
  <c r="I46" i="137" s="1"/>
  <c r="E31" i="137"/>
  <c r="D31" i="137"/>
  <c r="C31" i="137"/>
  <c r="L16" i="137" s="1"/>
  <c r="C46" i="137" s="1"/>
  <c r="I30" i="137"/>
  <c r="R15" i="137" s="1"/>
  <c r="O45" i="137" s="1"/>
  <c r="H30" i="137"/>
  <c r="Q15" i="137" s="1"/>
  <c r="M45" i="137" s="1"/>
  <c r="G30" i="137"/>
  <c r="P15" i="137" s="1"/>
  <c r="K45" i="137" s="1"/>
  <c r="F30" i="137"/>
  <c r="O15" i="137" s="1"/>
  <c r="I45" i="137" s="1"/>
  <c r="E30" i="137"/>
  <c r="D30" i="137"/>
  <c r="C30" i="137"/>
  <c r="L15" i="137" s="1"/>
  <c r="C45" i="137" s="1"/>
  <c r="I29" i="137"/>
  <c r="R14" i="137" s="1"/>
  <c r="O44" i="137" s="1"/>
  <c r="H29" i="137"/>
  <c r="Q14" i="137" s="1"/>
  <c r="M44" i="137" s="1"/>
  <c r="G29" i="137"/>
  <c r="P14" i="137" s="1"/>
  <c r="K44" i="137" s="1"/>
  <c r="F29" i="137"/>
  <c r="O14" i="137" s="1"/>
  <c r="I44" i="137" s="1"/>
  <c r="E29" i="137"/>
  <c r="D29" i="137"/>
  <c r="C29" i="137"/>
  <c r="L14" i="137" s="1"/>
  <c r="C44" i="137" s="1"/>
  <c r="I28" i="137"/>
  <c r="R13" i="137" s="1"/>
  <c r="O43" i="137" s="1"/>
  <c r="H28" i="137"/>
  <c r="Q13" i="137" s="1"/>
  <c r="M43" i="137" s="1"/>
  <c r="G28" i="137"/>
  <c r="P13" i="137" s="1"/>
  <c r="K43" i="137" s="1"/>
  <c r="F28" i="137"/>
  <c r="O13" i="137" s="1"/>
  <c r="I43" i="137" s="1"/>
  <c r="E28" i="137"/>
  <c r="D28" i="137"/>
  <c r="C28" i="137"/>
  <c r="L13" i="137" s="1"/>
  <c r="C43" i="137" s="1"/>
  <c r="A27" i="137"/>
  <c r="A26" i="137"/>
  <c r="A25" i="137"/>
  <c r="D25" i="137" s="1"/>
  <c r="I35" i="136"/>
  <c r="R20" i="136" s="1"/>
  <c r="O50" i="136" s="1"/>
  <c r="H35" i="136"/>
  <c r="Q20" i="136" s="1"/>
  <c r="M50" i="136" s="1"/>
  <c r="G35" i="136"/>
  <c r="P20" i="136" s="1"/>
  <c r="K50" i="136" s="1"/>
  <c r="F35" i="136"/>
  <c r="O20" i="136" s="1"/>
  <c r="I50" i="136" s="1"/>
  <c r="E35" i="136"/>
  <c r="D35" i="136"/>
  <c r="C35" i="136"/>
  <c r="L20" i="136" s="1"/>
  <c r="C50" i="136" s="1"/>
  <c r="I34" i="136"/>
  <c r="R19" i="136" s="1"/>
  <c r="O49" i="136" s="1"/>
  <c r="H34" i="136"/>
  <c r="Q19" i="136" s="1"/>
  <c r="M49" i="136" s="1"/>
  <c r="G34" i="136"/>
  <c r="P19" i="136" s="1"/>
  <c r="K49" i="136" s="1"/>
  <c r="F34" i="136"/>
  <c r="O19" i="136" s="1"/>
  <c r="I49" i="136" s="1"/>
  <c r="E34" i="136"/>
  <c r="D34" i="136"/>
  <c r="C34" i="136"/>
  <c r="L19" i="136" s="1"/>
  <c r="C49" i="136" s="1"/>
  <c r="I33" i="136"/>
  <c r="R18" i="136" s="1"/>
  <c r="O48" i="136" s="1"/>
  <c r="H33" i="136"/>
  <c r="Q18" i="136" s="1"/>
  <c r="M48" i="136" s="1"/>
  <c r="G33" i="136"/>
  <c r="P18" i="136" s="1"/>
  <c r="K48" i="136" s="1"/>
  <c r="F33" i="136"/>
  <c r="O18" i="136" s="1"/>
  <c r="I48" i="136" s="1"/>
  <c r="E33" i="136"/>
  <c r="D33" i="136"/>
  <c r="C33" i="136"/>
  <c r="L18" i="136" s="1"/>
  <c r="C48" i="136" s="1"/>
  <c r="I32" i="136"/>
  <c r="R17" i="136" s="1"/>
  <c r="O47" i="136" s="1"/>
  <c r="H32" i="136"/>
  <c r="Q17" i="136" s="1"/>
  <c r="M47" i="136" s="1"/>
  <c r="G32" i="136"/>
  <c r="P17" i="136" s="1"/>
  <c r="K47" i="136" s="1"/>
  <c r="F32" i="136"/>
  <c r="O17" i="136" s="1"/>
  <c r="I47" i="136" s="1"/>
  <c r="E32" i="136"/>
  <c r="D32" i="136"/>
  <c r="C32" i="136"/>
  <c r="L17" i="136" s="1"/>
  <c r="C47" i="136" s="1"/>
  <c r="I31" i="136"/>
  <c r="R16" i="136" s="1"/>
  <c r="O46" i="136" s="1"/>
  <c r="H31" i="136"/>
  <c r="Q16" i="136" s="1"/>
  <c r="M46" i="136" s="1"/>
  <c r="G31" i="136"/>
  <c r="P16" i="136" s="1"/>
  <c r="K46" i="136" s="1"/>
  <c r="F31" i="136"/>
  <c r="O16" i="136" s="1"/>
  <c r="I46" i="136" s="1"/>
  <c r="E31" i="136"/>
  <c r="D31" i="136"/>
  <c r="C31" i="136"/>
  <c r="L16" i="136" s="1"/>
  <c r="C46" i="136" s="1"/>
  <c r="I30" i="136"/>
  <c r="R15" i="136" s="1"/>
  <c r="O45" i="136" s="1"/>
  <c r="H30" i="136"/>
  <c r="Q15" i="136" s="1"/>
  <c r="M45" i="136" s="1"/>
  <c r="G30" i="136"/>
  <c r="P15" i="136" s="1"/>
  <c r="K45" i="136" s="1"/>
  <c r="F30" i="136"/>
  <c r="O15" i="136" s="1"/>
  <c r="I45" i="136" s="1"/>
  <c r="E30" i="136"/>
  <c r="D30" i="136"/>
  <c r="C30" i="136"/>
  <c r="L15" i="136" s="1"/>
  <c r="C45" i="136" s="1"/>
  <c r="I29" i="136"/>
  <c r="R14" i="136" s="1"/>
  <c r="O44" i="136" s="1"/>
  <c r="H29" i="136"/>
  <c r="Q14" i="136" s="1"/>
  <c r="M44" i="136" s="1"/>
  <c r="G29" i="136"/>
  <c r="P14" i="136" s="1"/>
  <c r="K44" i="136" s="1"/>
  <c r="F29" i="136"/>
  <c r="O14" i="136" s="1"/>
  <c r="I44" i="136" s="1"/>
  <c r="E29" i="136"/>
  <c r="D29" i="136"/>
  <c r="C29" i="136"/>
  <c r="L14" i="136" s="1"/>
  <c r="C44" i="136" s="1"/>
  <c r="I28" i="136"/>
  <c r="R13" i="136" s="1"/>
  <c r="O43" i="136" s="1"/>
  <c r="H28" i="136"/>
  <c r="Q13" i="136" s="1"/>
  <c r="M43" i="136" s="1"/>
  <c r="G28" i="136"/>
  <c r="P13" i="136" s="1"/>
  <c r="K43" i="136" s="1"/>
  <c r="F28" i="136"/>
  <c r="O13" i="136" s="1"/>
  <c r="I43" i="136" s="1"/>
  <c r="E28" i="136"/>
  <c r="D28" i="136"/>
  <c r="C28" i="136"/>
  <c r="L13" i="136" s="1"/>
  <c r="C43" i="136" s="1"/>
  <c r="A27" i="136"/>
  <c r="F27" i="136" s="1"/>
  <c r="O12" i="136" s="1"/>
  <c r="I42" i="136" s="1"/>
  <c r="A26" i="136"/>
  <c r="A25" i="136"/>
  <c r="I35" i="135"/>
  <c r="R20" i="135" s="1"/>
  <c r="O50" i="135" s="1"/>
  <c r="H35" i="135"/>
  <c r="Q20" i="135" s="1"/>
  <c r="M50" i="135" s="1"/>
  <c r="G35" i="135"/>
  <c r="P20" i="135" s="1"/>
  <c r="K50" i="135" s="1"/>
  <c r="F35" i="135"/>
  <c r="O20" i="135" s="1"/>
  <c r="I50" i="135" s="1"/>
  <c r="E35" i="135"/>
  <c r="D35" i="135"/>
  <c r="C35" i="135"/>
  <c r="L20" i="135" s="1"/>
  <c r="C50" i="135" s="1"/>
  <c r="I34" i="135"/>
  <c r="R19" i="135" s="1"/>
  <c r="O49" i="135" s="1"/>
  <c r="H34" i="135"/>
  <c r="Q19" i="135" s="1"/>
  <c r="M49" i="135" s="1"/>
  <c r="G34" i="135"/>
  <c r="P19" i="135" s="1"/>
  <c r="K49" i="135" s="1"/>
  <c r="F34" i="135"/>
  <c r="O19" i="135" s="1"/>
  <c r="I49" i="135" s="1"/>
  <c r="E34" i="135"/>
  <c r="D34" i="135"/>
  <c r="C34" i="135"/>
  <c r="L19" i="135" s="1"/>
  <c r="C49" i="135" s="1"/>
  <c r="I33" i="135"/>
  <c r="R18" i="135" s="1"/>
  <c r="O48" i="135" s="1"/>
  <c r="H33" i="135"/>
  <c r="Q18" i="135" s="1"/>
  <c r="M48" i="135" s="1"/>
  <c r="G33" i="135"/>
  <c r="P18" i="135" s="1"/>
  <c r="K48" i="135" s="1"/>
  <c r="F33" i="135"/>
  <c r="O18" i="135" s="1"/>
  <c r="I48" i="135" s="1"/>
  <c r="E33" i="135"/>
  <c r="D33" i="135"/>
  <c r="C33" i="135"/>
  <c r="L18" i="135" s="1"/>
  <c r="C48" i="135" s="1"/>
  <c r="I32" i="135"/>
  <c r="R17" i="135" s="1"/>
  <c r="O47" i="135" s="1"/>
  <c r="H32" i="135"/>
  <c r="Q17" i="135" s="1"/>
  <c r="M47" i="135" s="1"/>
  <c r="G32" i="135"/>
  <c r="P17" i="135" s="1"/>
  <c r="K47" i="135" s="1"/>
  <c r="F32" i="135"/>
  <c r="O17" i="135" s="1"/>
  <c r="I47" i="135" s="1"/>
  <c r="E32" i="135"/>
  <c r="D32" i="135"/>
  <c r="C32" i="135"/>
  <c r="L17" i="135" s="1"/>
  <c r="C47" i="135" s="1"/>
  <c r="I31" i="135"/>
  <c r="R16" i="135" s="1"/>
  <c r="O46" i="135" s="1"/>
  <c r="H31" i="135"/>
  <c r="Q16" i="135" s="1"/>
  <c r="M46" i="135" s="1"/>
  <c r="G31" i="135"/>
  <c r="P16" i="135" s="1"/>
  <c r="K46" i="135" s="1"/>
  <c r="F31" i="135"/>
  <c r="O16" i="135" s="1"/>
  <c r="I46" i="135" s="1"/>
  <c r="E31" i="135"/>
  <c r="D31" i="135"/>
  <c r="C31" i="135"/>
  <c r="L16" i="135" s="1"/>
  <c r="C46" i="135" s="1"/>
  <c r="I30" i="135"/>
  <c r="R15" i="135" s="1"/>
  <c r="O45" i="135" s="1"/>
  <c r="H30" i="135"/>
  <c r="Q15" i="135" s="1"/>
  <c r="M45" i="135" s="1"/>
  <c r="G30" i="135"/>
  <c r="P15" i="135" s="1"/>
  <c r="K45" i="135" s="1"/>
  <c r="F30" i="135"/>
  <c r="O15" i="135" s="1"/>
  <c r="I45" i="135" s="1"/>
  <c r="E30" i="135"/>
  <c r="D30" i="135"/>
  <c r="C30" i="135"/>
  <c r="L15" i="135" s="1"/>
  <c r="C45" i="135" s="1"/>
  <c r="I29" i="135"/>
  <c r="R14" i="135" s="1"/>
  <c r="O44" i="135" s="1"/>
  <c r="H29" i="135"/>
  <c r="Q14" i="135" s="1"/>
  <c r="M44" i="135" s="1"/>
  <c r="G29" i="135"/>
  <c r="P14" i="135" s="1"/>
  <c r="K44" i="135" s="1"/>
  <c r="F29" i="135"/>
  <c r="O14" i="135" s="1"/>
  <c r="I44" i="135" s="1"/>
  <c r="E29" i="135"/>
  <c r="D29" i="135"/>
  <c r="C29" i="135"/>
  <c r="L14" i="135" s="1"/>
  <c r="C44" i="135" s="1"/>
  <c r="I28" i="135"/>
  <c r="R13" i="135" s="1"/>
  <c r="O43" i="135" s="1"/>
  <c r="H28" i="135"/>
  <c r="Q13" i="135" s="1"/>
  <c r="M43" i="135" s="1"/>
  <c r="G28" i="135"/>
  <c r="P13" i="135" s="1"/>
  <c r="K43" i="135" s="1"/>
  <c r="F28" i="135"/>
  <c r="O13" i="135" s="1"/>
  <c r="I43" i="135" s="1"/>
  <c r="E28" i="135"/>
  <c r="D28" i="135"/>
  <c r="C28" i="135"/>
  <c r="L13" i="135" s="1"/>
  <c r="C43" i="135" s="1"/>
  <c r="A27" i="135"/>
  <c r="C27" i="135" s="1"/>
  <c r="L12" i="135" s="1"/>
  <c r="C42" i="135" s="1"/>
  <c r="A26" i="135"/>
  <c r="I26" i="135" s="1"/>
  <c r="R11" i="135" s="1"/>
  <c r="O41" i="135" s="1"/>
  <c r="A25" i="135"/>
  <c r="E25" i="135" s="1"/>
  <c r="I35" i="134"/>
  <c r="R20" i="134" s="1"/>
  <c r="O50" i="134" s="1"/>
  <c r="H35" i="134"/>
  <c r="Q20" i="134" s="1"/>
  <c r="M50" i="134" s="1"/>
  <c r="G35" i="134"/>
  <c r="P20" i="134" s="1"/>
  <c r="K50" i="134" s="1"/>
  <c r="F35" i="134"/>
  <c r="O20" i="134" s="1"/>
  <c r="I50" i="134" s="1"/>
  <c r="E35" i="134"/>
  <c r="D35" i="134"/>
  <c r="C35" i="134"/>
  <c r="L20" i="134" s="1"/>
  <c r="C50" i="134" s="1"/>
  <c r="I34" i="134"/>
  <c r="R19" i="134" s="1"/>
  <c r="O49" i="134" s="1"/>
  <c r="H34" i="134"/>
  <c r="Q19" i="134" s="1"/>
  <c r="M49" i="134" s="1"/>
  <c r="G34" i="134"/>
  <c r="P19" i="134" s="1"/>
  <c r="K49" i="134" s="1"/>
  <c r="F34" i="134"/>
  <c r="O19" i="134" s="1"/>
  <c r="I49" i="134" s="1"/>
  <c r="E34" i="134"/>
  <c r="D34" i="134"/>
  <c r="C34" i="134"/>
  <c r="L19" i="134" s="1"/>
  <c r="C49" i="134" s="1"/>
  <c r="I33" i="134"/>
  <c r="R18" i="134" s="1"/>
  <c r="O48" i="134" s="1"/>
  <c r="H33" i="134"/>
  <c r="Q18" i="134" s="1"/>
  <c r="M48" i="134" s="1"/>
  <c r="G33" i="134"/>
  <c r="P18" i="134" s="1"/>
  <c r="K48" i="134" s="1"/>
  <c r="F33" i="134"/>
  <c r="O18" i="134" s="1"/>
  <c r="I48" i="134" s="1"/>
  <c r="E33" i="134"/>
  <c r="D33" i="134"/>
  <c r="C33" i="134"/>
  <c r="L18" i="134" s="1"/>
  <c r="C48" i="134" s="1"/>
  <c r="I32" i="134"/>
  <c r="R17" i="134" s="1"/>
  <c r="O47" i="134" s="1"/>
  <c r="H32" i="134"/>
  <c r="Q17" i="134" s="1"/>
  <c r="M47" i="134" s="1"/>
  <c r="G32" i="134"/>
  <c r="P17" i="134" s="1"/>
  <c r="K47" i="134" s="1"/>
  <c r="F32" i="134"/>
  <c r="O17" i="134" s="1"/>
  <c r="I47" i="134" s="1"/>
  <c r="E32" i="134"/>
  <c r="D32" i="134"/>
  <c r="C32" i="134"/>
  <c r="L17" i="134" s="1"/>
  <c r="C47" i="134" s="1"/>
  <c r="I31" i="134"/>
  <c r="R16" i="134" s="1"/>
  <c r="O46" i="134" s="1"/>
  <c r="H31" i="134"/>
  <c r="Q16" i="134" s="1"/>
  <c r="M46" i="134" s="1"/>
  <c r="G31" i="134"/>
  <c r="P16" i="134" s="1"/>
  <c r="K46" i="134" s="1"/>
  <c r="F31" i="134"/>
  <c r="O16" i="134" s="1"/>
  <c r="I46" i="134" s="1"/>
  <c r="E31" i="134"/>
  <c r="D31" i="134"/>
  <c r="C31" i="134"/>
  <c r="L16" i="134" s="1"/>
  <c r="C46" i="134" s="1"/>
  <c r="I30" i="134"/>
  <c r="R15" i="134" s="1"/>
  <c r="O45" i="134" s="1"/>
  <c r="H30" i="134"/>
  <c r="Q15" i="134" s="1"/>
  <c r="M45" i="134" s="1"/>
  <c r="G30" i="134"/>
  <c r="P15" i="134" s="1"/>
  <c r="K45" i="134" s="1"/>
  <c r="F30" i="134"/>
  <c r="O15" i="134" s="1"/>
  <c r="I45" i="134" s="1"/>
  <c r="E30" i="134"/>
  <c r="D30" i="134"/>
  <c r="C30" i="134"/>
  <c r="L15" i="134" s="1"/>
  <c r="C45" i="134" s="1"/>
  <c r="I29" i="134"/>
  <c r="R14" i="134" s="1"/>
  <c r="O44" i="134" s="1"/>
  <c r="H29" i="134"/>
  <c r="Q14" i="134" s="1"/>
  <c r="M44" i="134" s="1"/>
  <c r="G29" i="134"/>
  <c r="P14" i="134" s="1"/>
  <c r="K44" i="134" s="1"/>
  <c r="F29" i="134"/>
  <c r="O14" i="134" s="1"/>
  <c r="I44" i="134" s="1"/>
  <c r="E29" i="134"/>
  <c r="D29" i="134"/>
  <c r="C29" i="134"/>
  <c r="L14" i="134" s="1"/>
  <c r="C44" i="134" s="1"/>
  <c r="I28" i="134"/>
  <c r="R13" i="134" s="1"/>
  <c r="O43" i="134" s="1"/>
  <c r="H28" i="134"/>
  <c r="Q13" i="134" s="1"/>
  <c r="M43" i="134" s="1"/>
  <c r="G28" i="134"/>
  <c r="P13" i="134" s="1"/>
  <c r="K43" i="134" s="1"/>
  <c r="F28" i="134"/>
  <c r="O13" i="134" s="1"/>
  <c r="I43" i="134" s="1"/>
  <c r="E28" i="134"/>
  <c r="D28" i="134"/>
  <c r="C28" i="134"/>
  <c r="L13" i="134" s="1"/>
  <c r="C43" i="134" s="1"/>
  <c r="A27" i="134"/>
  <c r="A26" i="134"/>
  <c r="I26" i="134" s="1"/>
  <c r="R11" i="134" s="1"/>
  <c r="O41" i="134" s="1"/>
  <c r="A25" i="134"/>
  <c r="I35" i="133"/>
  <c r="R20" i="133" s="1"/>
  <c r="O50" i="133" s="1"/>
  <c r="H35" i="133"/>
  <c r="Q20" i="133" s="1"/>
  <c r="M50" i="133" s="1"/>
  <c r="G35" i="133"/>
  <c r="P20" i="133" s="1"/>
  <c r="K50" i="133" s="1"/>
  <c r="F35" i="133"/>
  <c r="O20" i="133" s="1"/>
  <c r="I50" i="133" s="1"/>
  <c r="E35" i="133"/>
  <c r="D35" i="133"/>
  <c r="C35" i="133"/>
  <c r="L20" i="133" s="1"/>
  <c r="C50" i="133" s="1"/>
  <c r="I34" i="133"/>
  <c r="R19" i="133" s="1"/>
  <c r="O49" i="133" s="1"/>
  <c r="H34" i="133"/>
  <c r="Q19" i="133" s="1"/>
  <c r="M49" i="133" s="1"/>
  <c r="G34" i="133"/>
  <c r="P19" i="133" s="1"/>
  <c r="K49" i="133" s="1"/>
  <c r="F34" i="133"/>
  <c r="O19" i="133" s="1"/>
  <c r="I49" i="133" s="1"/>
  <c r="E34" i="133"/>
  <c r="D34" i="133"/>
  <c r="C34" i="133"/>
  <c r="L19" i="133" s="1"/>
  <c r="C49" i="133" s="1"/>
  <c r="I33" i="133"/>
  <c r="R18" i="133" s="1"/>
  <c r="O48" i="133" s="1"/>
  <c r="H33" i="133"/>
  <c r="Q18" i="133" s="1"/>
  <c r="M48" i="133" s="1"/>
  <c r="G33" i="133"/>
  <c r="P18" i="133" s="1"/>
  <c r="K48" i="133" s="1"/>
  <c r="F33" i="133"/>
  <c r="O18" i="133" s="1"/>
  <c r="I48" i="133" s="1"/>
  <c r="E33" i="133"/>
  <c r="D33" i="133"/>
  <c r="C33" i="133"/>
  <c r="L18" i="133" s="1"/>
  <c r="C48" i="133" s="1"/>
  <c r="I32" i="133"/>
  <c r="R17" i="133" s="1"/>
  <c r="O47" i="133" s="1"/>
  <c r="H32" i="133"/>
  <c r="Q17" i="133" s="1"/>
  <c r="M47" i="133" s="1"/>
  <c r="G32" i="133"/>
  <c r="P17" i="133" s="1"/>
  <c r="K47" i="133" s="1"/>
  <c r="F32" i="133"/>
  <c r="O17" i="133" s="1"/>
  <c r="I47" i="133" s="1"/>
  <c r="E32" i="133"/>
  <c r="D32" i="133"/>
  <c r="C32" i="133"/>
  <c r="L17" i="133" s="1"/>
  <c r="C47" i="133" s="1"/>
  <c r="I31" i="133"/>
  <c r="R16" i="133" s="1"/>
  <c r="O46" i="133" s="1"/>
  <c r="H31" i="133"/>
  <c r="Q16" i="133" s="1"/>
  <c r="M46" i="133" s="1"/>
  <c r="G31" i="133"/>
  <c r="P16" i="133" s="1"/>
  <c r="K46" i="133" s="1"/>
  <c r="F31" i="133"/>
  <c r="O16" i="133" s="1"/>
  <c r="I46" i="133" s="1"/>
  <c r="E31" i="133"/>
  <c r="D31" i="133"/>
  <c r="C31" i="133"/>
  <c r="L16" i="133" s="1"/>
  <c r="C46" i="133" s="1"/>
  <c r="I30" i="133"/>
  <c r="R15" i="133" s="1"/>
  <c r="O45" i="133" s="1"/>
  <c r="H30" i="133"/>
  <c r="Q15" i="133" s="1"/>
  <c r="M45" i="133" s="1"/>
  <c r="G30" i="133"/>
  <c r="P15" i="133" s="1"/>
  <c r="K45" i="133" s="1"/>
  <c r="F30" i="133"/>
  <c r="O15" i="133" s="1"/>
  <c r="I45" i="133" s="1"/>
  <c r="E30" i="133"/>
  <c r="D30" i="133"/>
  <c r="C30" i="133"/>
  <c r="L15" i="133" s="1"/>
  <c r="C45" i="133" s="1"/>
  <c r="I29" i="133"/>
  <c r="R14" i="133" s="1"/>
  <c r="O44" i="133" s="1"/>
  <c r="H29" i="133"/>
  <c r="Q14" i="133" s="1"/>
  <c r="M44" i="133" s="1"/>
  <c r="G29" i="133"/>
  <c r="P14" i="133" s="1"/>
  <c r="K44" i="133" s="1"/>
  <c r="F29" i="133"/>
  <c r="O14" i="133" s="1"/>
  <c r="I44" i="133" s="1"/>
  <c r="E29" i="133"/>
  <c r="D29" i="133"/>
  <c r="C29" i="133"/>
  <c r="L14" i="133" s="1"/>
  <c r="C44" i="133" s="1"/>
  <c r="I28" i="133"/>
  <c r="R13" i="133" s="1"/>
  <c r="O43" i="133" s="1"/>
  <c r="H28" i="133"/>
  <c r="Q13" i="133" s="1"/>
  <c r="M43" i="133" s="1"/>
  <c r="G28" i="133"/>
  <c r="P13" i="133" s="1"/>
  <c r="K43" i="133" s="1"/>
  <c r="F28" i="133"/>
  <c r="O13" i="133" s="1"/>
  <c r="I43" i="133" s="1"/>
  <c r="E28" i="133"/>
  <c r="D28" i="133"/>
  <c r="C28" i="133"/>
  <c r="L13" i="133" s="1"/>
  <c r="C43" i="133" s="1"/>
  <c r="A27" i="133"/>
  <c r="C27" i="133" s="1"/>
  <c r="L12" i="133" s="1"/>
  <c r="C42" i="133" s="1"/>
  <c r="A26" i="133"/>
  <c r="H26" i="133" s="1"/>
  <c r="Q11" i="133" s="1"/>
  <c r="M41" i="133" s="1"/>
  <c r="A25" i="133"/>
  <c r="I35" i="132"/>
  <c r="O50" i="132" s="1"/>
  <c r="H35" i="132"/>
  <c r="M50" i="132" s="1"/>
  <c r="G35" i="132"/>
  <c r="K50" i="132" s="1"/>
  <c r="F35" i="132"/>
  <c r="I50" i="132" s="1"/>
  <c r="E35" i="132"/>
  <c r="D35" i="132"/>
  <c r="C35" i="132"/>
  <c r="C50" i="132" s="1"/>
  <c r="I34" i="132"/>
  <c r="O49" i="132" s="1"/>
  <c r="H34" i="132"/>
  <c r="M49" i="132" s="1"/>
  <c r="G34" i="132"/>
  <c r="K49" i="132" s="1"/>
  <c r="F34" i="132"/>
  <c r="I49" i="132" s="1"/>
  <c r="E34" i="132"/>
  <c r="D34" i="132"/>
  <c r="C34" i="132"/>
  <c r="C49" i="132" s="1"/>
  <c r="I33" i="132"/>
  <c r="O48" i="132" s="1"/>
  <c r="H33" i="132"/>
  <c r="M48" i="132" s="1"/>
  <c r="G33" i="132"/>
  <c r="K48" i="132" s="1"/>
  <c r="F33" i="132"/>
  <c r="I48" i="132" s="1"/>
  <c r="E33" i="132"/>
  <c r="D33" i="132"/>
  <c r="C33" i="132"/>
  <c r="C48" i="132" s="1"/>
  <c r="I32" i="132"/>
  <c r="O47" i="132" s="1"/>
  <c r="H32" i="132"/>
  <c r="M47" i="132" s="1"/>
  <c r="G32" i="132"/>
  <c r="K47" i="132" s="1"/>
  <c r="F32" i="132"/>
  <c r="I47" i="132" s="1"/>
  <c r="E32" i="132"/>
  <c r="D32" i="132"/>
  <c r="C32" i="132"/>
  <c r="C47" i="132" s="1"/>
  <c r="I31" i="132"/>
  <c r="O46" i="132" s="1"/>
  <c r="H31" i="132"/>
  <c r="M46" i="132" s="1"/>
  <c r="G31" i="132"/>
  <c r="K46" i="132" s="1"/>
  <c r="F31" i="132"/>
  <c r="I46" i="132" s="1"/>
  <c r="E31" i="132"/>
  <c r="D31" i="132"/>
  <c r="C31" i="132"/>
  <c r="C46" i="132" s="1"/>
  <c r="I30" i="132"/>
  <c r="O45" i="132" s="1"/>
  <c r="H30" i="132"/>
  <c r="M45" i="132" s="1"/>
  <c r="G30" i="132"/>
  <c r="K45" i="132" s="1"/>
  <c r="F30" i="132"/>
  <c r="I45" i="132" s="1"/>
  <c r="E30" i="132"/>
  <c r="D30" i="132"/>
  <c r="C30" i="132"/>
  <c r="C45" i="132" s="1"/>
  <c r="I29" i="132"/>
  <c r="O44" i="132" s="1"/>
  <c r="H29" i="132"/>
  <c r="M44" i="132" s="1"/>
  <c r="G29" i="132"/>
  <c r="K44" i="132" s="1"/>
  <c r="F29" i="132"/>
  <c r="I44" i="132" s="1"/>
  <c r="E29" i="132"/>
  <c r="D29" i="132"/>
  <c r="C29" i="132"/>
  <c r="C44" i="132" s="1"/>
  <c r="I28" i="132"/>
  <c r="O43" i="132" s="1"/>
  <c r="H28" i="132"/>
  <c r="M43" i="132" s="1"/>
  <c r="G28" i="132"/>
  <c r="K43" i="132" s="1"/>
  <c r="F28" i="132"/>
  <c r="I43" i="132" s="1"/>
  <c r="E28" i="132"/>
  <c r="D28" i="132"/>
  <c r="C28" i="132"/>
  <c r="C43" i="132" s="1"/>
  <c r="A27" i="132"/>
  <c r="C27" i="132" s="1"/>
  <c r="C42" i="132" s="1"/>
  <c r="A26" i="132"/>
  <c r="G26" i="132" s="1"/>
  <c r="K41" i="132" s="1"/>
  <c r="A25" i="132"/>
  <c r="I35" i="131"/>
  <c r="R20" i="131" s="1"/>
  <c r="O50" i="131" s="1"/>
  <c r="H35" i="131"/>
  <c r="Q20" i="131" s="1"/>
  <c r="M50" i="131" s="1"/>
  <c r="G35" i="131"/>
  <c r="P20" i="131" s="1"/>
  <c r="K50" i="131" s="1"/>
  <c r="F35" i="131"/>
  <c r="O20" i="131" s="1"/>
  <c r="I50" i="131" s="1"/>
  <c r="E35" i="131"/>
  <c r="D35" i="131"/>
  <c r="C35" i="131"/>
  <c r="L20" i="131" s="1"/>
  <c r="C50" i="131" s="1"/>
  <c r="I34" i="131"/>
  <c r="R19" i="131" s="1"/>
  <c r="O49" i="131" s="1"/>
  <c r="H34" i="131"/>
  <c r="Q19" i="131" s="1"/>
  <c r="M49" i="131" s="1"/>
  <c r="G34" i="131"/>
  <c r="P19" i="131" s="1"/>
  <c r="K49" i="131" s="1"/>
  <c r="F34" i="131"/>
  <c r="O19" i="131" s="1"/>
  <c r="I49" i="131" s="1"/>
  <c r="E34" i="131"/>
  <c r="D34" i="131"/>
  <c r="C34" i="131"/>
  <c r="L19" i="131" s="1"/>
  <c r="C49" i="131" s="1"/>
  <c r="I33" i="131"/>
  <c r="R18" i="131" s="1"/>
  <c r="O48" i="131" s="1"/>
  <c r="H33" i="131"/>
  <c r="Q18" i="131" s="1"/>
  <c r="M48" i="131" s="1"/>
  <c r="G33" i="131"/>
  <c r="P18" i="131" s="1"/>
  <c r="K48" i="131" s="1"/>
  <c r="F33" i="131"/>
  <c r="O18" i="131" s="1"/>
  <c r="I48" i="131" s="1"/>
  <c r="E33" i="131"/>
  <c r="D33" i="131"/>
  <c r="C33" i="131"/>
  <c r="L18" i="131" s="1"/>
  <c r="C48" i="131" s="1"/>
  <c r="I32" i="131"/>
  <c r="R17" i="131" s="1"/>
  <c r="O47" i="131" s="1"/>
  <c r="H32" i="131"/>
  <c r="Q17" i="131" s="1"/>
  <c r="M47" i="131" s="1"/>
  <c r="G32" i="131"/>
  <c r="P17" i="131" s="1"/>
  <c r="K47" i="131" s="1"/>
  <c r="F32" i="131"/>
  <c r="O17" i="131" s="1"/>
  <c r="I47" i="131" s="1"/>
  <c r="E32" i="131"/>
  <c r="D32" i="131"/>
  <c r="C32" i="131"/>
  <c r="L17" i="131" s="1"/>
  <c r="C47" i="131" s="1"/>
  <c r="I31" i="131"/>
  <c r="R16" i="131" s="1"/>
  <c r="O46" i="131" s="1"/>
  <c r="H31" i="131"/>
  <c r="Q16" i="131" s="1"/>
  <c r="M46" i="131" s="1"/>
  <c r="G31" i="131"/>
  <c r="P16" i="131" s="1"/>
  <c r="K46" i="131" s="1"/>
  <c r="F31" i="131"/>
  <c r="O16" i="131" s="1"/>
  <c r="I46" i="131" s="1"/>
  <c r="E31" i="131"/>
  <c r="D31" i="131"/>
  <c r="C31" i="131"/>
  <c r="L16" i="131" s="1"/>
  <c r="C46" i="131" s="1"/>
  <c r="I30" i="131"/>
  <c r="R15" i="131" s="1"/>
  <c r="O45" i="131" s="1"/>
  <c r="H30" i="131"/>
  <c r="Q15" i="131" s="1"/>
  <c r="M45" i="131" s="1"/>
  <c r="G30" i="131"/>
  <c r="P15" i="131" s="1"/>
  <c r="K45" i="131" s="1"/>
  <c r="F30" i="131"/>
  <c r="O15" i="131" s="1"/>
  <c r="I45" i="131" s="1"/>
  <c r="E30" i="131"/>
  <c r="D30" i="131"/>
  <c r="C30" i="131"/>
  <c r="L15" i="131" s="1"/>
  <c r="C45" i="131" s="1"/>
  <c r="I29" i="131"/>
  <c r="R14" i="131" s="1"/>
  <c r="O44" i="131" s="1"/>
  <c r="H29" i="131"/>
  <c r="Q14" i="131" s="1"/>
  <c r="M44" i="131" s="1"/>
  <c r="G29" i="131"/>
  <c r="P14" i="131" s="1"/>
  <c r="K44" i="131" s="1"/>
  <c r="F29" i="131"/>
  <c r="O14" i="131" s="1"/>
  <c r="I44" i="131" s="1"/>
  <c r="E29" i="131"/>
  <c r="D29" i="131"/>
  <c r="C29" i="131"/>
  <c r="L14" i="131" s="1"/>
  <c r="C44" i="131" s="1"/>
  <c r="I28" i="131"/>
  <c r="R13" i="131" s="1"/>
  <c r="O43" i="131" s="1"/>
  <c r="H28" i="131"/>
  <c r="Q13" i="131" s="1"/>
  <c r="M43" i="131" s="1"/>
  <c r="G28" i="131"/>
  <c r="P13" i="131" s="1"/>
  <c r="K43" i="131" s="1"/>
  <c r="F28" i="131"/>
  <c r="O13" i="131" s="1"/>
  <c r="I43" i="131" s="1"/>
  <c r="E28" i="131"/>
  <c r="D28" i="131"/>
  <c r="C28" i="131"/>
  <c r="L13" i="131" s="1"/>
  <c r="C43" i="131" s="1"/>
  <c r="A27" i="131"/>
  <c r="A26" i="131"/>
  <c r="F26" i="131" s="1"/>
  <c r="O11" i="131" s="1"/>
  <c r="I41" i="131" s="1"/>
  <c r="A25" i="131"/>
  <c r="I25" i="131" s="1"/>
  <c r="R10" i="131" s="1"/>
  <c r="O40" i="131" s="1"/>
  <c r="I35" i="130"/>
  <c r="R20" i="130" s="1"/>
  <c r="O50" i="130" s="1"/>
  <c r="H35" i="130"/>
  <c r="Q20" i="130" s="1"/>
  <c r="M50" i="130" s="1"/>
  <c r="G35" i="130"/>
  <c r="P20" i="130" s="1"/>
  <c r="K50" i="130" s="1"/>
  <c r="F35" i="130"/>
  <c r="O20" i="130" s="1"/>
  <c r="I50" i="130" s="1"/>
  <c r="E35" i="130"/>
  <c r="D35" i="130"/>
  <c r="C35" i="130"/>
  <c r="L20" i="130" s="1"/>
  <c r="C50" i="130" s="1"/>
  <c r="I34" i="130"/>
  <c r="R19" i="130" s="1"/>
  <c r="O49" i="130" s="1"/>
  <c r="H34" i="130"/>
  <c r="Q19" i="130" s="1"/>
  <c r="M49" i="130" s="1"/>
  <c r="G34" i="130"/>
  <c r="P19" i="130" s="1"/>
  <c r="K49" i="130" s="1"/>
  <c r="F34" i="130"/>
  <c r="O19" i="130" s="1"/>
  <c r="I49" i="130" s="1"/>
  <c r="E34" i="130"/>
  <c r="D34" i="130"/>
  <c r="C34" i="130"/>
  <c r="L19" i="130" s="1"/>
  <c r="C49" i="130" s="1"/>
  <c r="I33" i="130"/>
  <c r="R18" i="130" s="1"/>
  <c r="O48" i="130" s="1"/>
  <c r="H33" i="130"/>
  <c r="Q18" i="130" s="1"/>
  <c r="M48" i="130" s="1"/>
  <c r="G33" i="130"/>
  <c r="P18" i="130" s="1"/>
  <c r="K48" i="130" s="1"/>
  <c r="F33" i="130"/>
  <c r="O18" i="130" s="1"/>
  <c r="I48" i="130" s="1"/>
  <c r="E33" i="130"/>
  <c r="D33" i="130"/>
  <c r="C33" i="130"/>
  <c r="L18" i="130" s="1"/>
  <c r="C48" i="130" s="1"/>
  <c r="I32" i="130"/>
  <c r="R17" i="130" s="1"/>
  <c r="O47" i="130" s="1"/>
  <c r="H32" i="130"/>
  <c r="Q17" i="130" s="1"/>
  <c r="M47" i="130" s="1"/>
  <c r="G32" i="130"/>
  <c r="P17" i="130" s="1"/>
  <c r="K47" i="130" s="1"/>
  <c r="F32" i="130"/>
  <c r="O17" i="130" s="1"/>
  <c r="I47" i="130" s="1"/>
  <c r="E32" i="130"/>
  <c r="D32" i="130"/>
  <c r="C32" i="130"/>
  <c r="L17" i="130" s="1"/>
  <c r="C47" i="130" s="1"/>
  <c r="I31" i="130"/>
  <c r="R16" i="130" s="1"/>
  <c r="O46" i="130" s="1"/>
  <c r="H31" i="130"/>
  <c r="Q16" i="130" s="1"/>
  <c r="M46" i="130" s="1"/>
  <c r="G31" i="130"/>
  <c r="P16" i="130" s="1"/>
  <c r="K46" i="130" s="1"/>
  <c r="F31" i="130"/>
  <c r="O16" i="130" s="1"/>
  <c r="I46" i="130" s="1"/>
  <c r="E31" i="130"/>
  <c r="D31" i="130"/>
  <c r="C31" i="130"/>
  <c r="L16" i="130" s="1"/>
  <c r="C46" i="130" s="1"/>
  <c r="I30" i="130"/>
  <c r="R15" i="130" s="1"/>
  <c r="O45" i="130" s="1"/>
  <c r="H30" i="130"/>
  <c r="Q15" i="130" s="1"/>
  <c r="M45" i="130" s="1"/>
  <c r="G30" i="130"/>
  <c r="P15" i="130" s="1"/>
  <c r="K45" i="130" s="1"/>
  <c r="F30" i="130"/>
  <c r="O15" i="130" s="1"/>
  <c r="I45" i="130" s="1"/>
  <c r="E30" i="130"/>
  <c r="D30" i="130"/>
  <c r="C30" i="130"/>
  <c r="L15" i="130" s="1"/>
  <c r="C45" i="130" s="1"/>
  <c r="I29" i="130"/>
  <c r="R14" i="130" s="1"/>
  <c r="O44" i="130" s="1"/>
  <c r="H29" i="130"/>
  <c r="Q14" i="130" s="1"/>
  <c r="M44" i="130" s="1"/>
  <c r="G29" i="130"/>
  <c r="P14" i="130" s="1"/>
  <c r="K44" i="130" s="1"/>
  <c r="F29" i="130"/>
  <c r="O14" i="130" s="1"/>
  <c r="I44" i="130" s="1"/>
  <c r="E29" i="130"/>
  <c r="D29" i="130"/>
  <c r="C29" i="130"/>
  <c r="L14" i="130" s="1"/>
  <c r="C44" i="130" s="1"/>
  <c r="I28" i="130"/>
  <c r="R13" i="130" s="1"/>
  <c r="O43" i="130" s="1"/>
  <c r="H28" i="130"/>
  <c r="Q13" i="130" s="1"/>
  <c r="M43" i="130" s="1"/>
  <c r="G28" i="130"/>
  <c r="P13" i="130" s="1"/>
  <c r="K43" i="130" s="1"/>
  <c r="F28" i="130"/>
  <c r="O13" i="130" s="1"/>
  <c r="I43" i="130" s="1"/>
  <c r="E28" i="130"/>
  <c r="D28" i="130"/>
  <c r="C28" i="130"/>
  <c r="L13" i="130" s="1"/>
  <c r="C43" i="130" s="1"/>
  <c r="A27" i="130"/>
  <c r="A26" i="130"/>
  <c r="A25" i="130"/>
  <c r="I35" i="129"/>
  <c r="R20" i="129" s="1"/>
  <c r="O50" i="129" s="1"/>
  <c r="H35" i="129"/>
  <c r="Q20" i="129" s="1"/>
  <c r="M50" i="129" s="1"/>
  <c r="G35" i="129"/>
  <c r="P20" i="129" s="1"/>
  <c r="K50" i="129" s="1"/>
  <c r="F35" i="129"/>
  <c r="O20" i="129" s="1"/>
  <c r="I50" i="129" s="1"/>
  <c r="E35" i="129"/>
  <c r="D35" i="129"/>
  <c r="C35" i="129"/>
  <c r="L20" i="129" s="1"/>
  <c r="C50" i="129" s="1"/>
  <c r="I34" i="129"/>
  <c r="R19" i="129" s="1"/>
  <c r="O49" i="129" s="1"/>
  <c r="H34" i="129"/>
  <c r="Q19" i="129" s="1"/>
  <c r="M49" i="129" s="1"/>
  <c r="G34" i="129"/>
  <c r="P19" i="129" s="1"/>
  <c r="K49" i="129" s="1"/>
  <c r="F34" i="129"/>
  <c r="O19" i="129" s="1"/>
  <c r="I49" i="129" s="1"/>
  <c r="E34" i="129"/>
  <c r="D34" i="129"/>
  <c r="C34" i="129"/>
  <c r="L19" i="129" s="1"/>
  <c r="C49" i="129" s="1"/>
  <c r="I33" i="129"/>
  <c r="R18" i="129" s="1"/>
  <c r="O48" i="129" s="1"/>
  <c r="H33" i="129"/>
  <c r="Q18" i="129" s="1"/>
  <c r="M48" i="129" s="1"/>
  <c r="G33" i="129"/>
  <c r="P18" i="129" s="1"/>
  <c r="K48" i="129" s="1"/>
  <c r="F33" i="129"/>
  <c r="O18" i="129" s="1"/>
  <c r="I48" i="129" s="1"/>
  <c r="E33" i="129"/>
  <c r="D33" i="129"/>
  <c r="C33" i="129"/>
  <c r="L18" i="129" s="1"/>
  <c r="C48" i="129" s="1"/>
  <c r="I32" i="129"/>
  <c r="R17" i="129" s="1"/>
  <c r="O47" i="129" s="1"/>
  <c r="H32" i="129"/>
  <c r="Q17" i="129" s="1"/>
  <c r="M47" i="129" s="1"/>
  <c r="G32" i="129"/>
  <c r="P17" i="129" s="1"/>
  <c r="K47" i="129" s="1"/>
  <c r="F32" i="129"/>
  <c r="O17" i="129" s="1"/>
  <c r="I47" i="129" s="1"/>
  <c r="E32" i="129"/>
  <c r="D32" i="129"/>
  <c r="C32" i="129"/>
  <c r="L17" i="129" s="1"/>
  <c r="C47" i="129" s="1"/>
  <c r="I31" i="129"/>
  <c r="R16" i="129" s="1"/>
  <c r="O46" i="129" s="1"/>
  <c r="H31" i="129"/>
  <c r="Q16" i="129" s="1"/>
  <c r="M46" i="129" s="1"/>
  <c r="G31" i="129"/>
  <c r="P16" i="129" s="1"/>
  <c r="K46" i="129" s="1"/>
  <c r="F31" i="129"/>
  <c r="O16" i="129" s="1"/>
  <c r="I46" i="129" s="1"/>
  <c r="E31" i="129"/>
  <c r="D31" i="129"/>
  <c r="C31" i="129"/>
  <c r="L16" i="129" s="1"/>
  <c r="C46" i="129" s="1"/>
  <c r="I30" i="129"/>
  <c r="R15" i="129" s="1"/>
  <c r="O45" i="129" s="1"/>
  <c r="H30" i="129"/>
  <c r="Q15" i="129" s="1"/>
  <c r="M45" i="129" s="1"/>
  <c r="G30" i="129"/>
  <c r="P15" i="129" s="1"/>
  <c r="K45" i="129" s="1"/>
  <c r="F30" i="129"/>
  <c r="O15" i="129" s="1"/>
  <c r="I45" i="129" s="1"/>
  <c r="E30" i="129"/>
  <c r="D30" i="129"/>
  <c r="C30" i="129"/>
  <c r="L15" i="129" s="1"/>
  <c r="C45" i="129" s="1"/>
  <c r="I29" i="129"/>
  <c r="R14" i="129" s="1"/>
  <c r="O44" i="129" s="1"/>
  <c r="H29" i="129"/>
  <c r="Q14" i="129" s="1"/>
  <c r="M44" i="129" s="1"/>
  <c r="G29" i="129"/>
  <c r="P14" i="129" s="1"/>
  <c r="K44" i="129" s="1"/>
  <c r="F29" i="129"/>
  <c r="O14" i="129" s="1"/>
  <c r="I44" i="129" s="1"/>
  <c r="E29" i="129"/>
  <c r="D29" i="129"/>
  <c r="C29" i="129"/>
  <c r="L14" i="129" s="1"/>
  <c r="C44" i="129" s="1"/>
  <c r="I28" i="129"/>
  <c r="R13" i="129" s="1"/>
  <c r="O43" i="129" s="1"/>
  <c r="H28" i="129"/>
  <c r="Q13" i="129" s="1"/>
  <c r="M43" i="129" s="1"/>
  <c r="G28" i="129"/>
  <c r="P13" i="129" s="1"/>
  <c r="K43" i="129" s="1"/>
  <c r="F28" i="129"/>
  <c r="O13" i="129" s="1"/>
  <c r="I43" i="129" s="1"/>
  <c r="E28" i="129"/>
  <c r="D28" i="129"/>
  <c r="C28" i="129"/>
  <c r="L13" i="129" s="1"/>
  <c r="C43" i="129" s="1"/>
  <c r="A27" i="129"/>
  <c r="C27" i="129" s="1"/>
  <c r="L12" i="129" s="1"/>
  <c r="C42" i="129" s="1"/>
  <c r="A26" i="129"/>
  <c r="H26" i="129" s="1"/>
  <c r="Q11" i="129" s="1"/>
  <c r="M41" i="129" s="1"/>
  <c r="A25" i="129"/>
  <c r="I35" i="128"/>
  <c r="O50" i="128" s="1"/>
  <c r="H35" i="128"/>
  <c r="M50" i="128" s="1"/>
  <c r="G35" i="128"/>
  <c r="K50" i="128" s="1"/>
  <c r="F35" i="128"/>
  <c r="I50" i="128" s="1"/>
  <c r="E35" i="128"/>
  <c r="D35" i="128"/>
  <c r="C35" i="128"/>
  <c r="C50" i="128" s="1"/>
  <c r="I34" i="128"/>
  <c r="O49" i="128" s="1"/>
  <c r="H34" i="128"/>
  <c r="M49" i="128" s="1"/>
  <c r="G34" i="128"/>
  <c r="K49" i="128" s="1"/>
  <c r="F34" i="128"/>
  <c r="I49" i="128" s="1"/>
  <c r="E34" i="128"/>
  <c r="D34" i="128"/>
  <c r="C34" i="128"/>
  <c r="C49" i="128" s="1"/>
  <c r="I33" i="128"/>
  <c r="O48" i="128" s="1"/>
  <c r="H33" i="128"/>
  <c r="M48" i="128" s="1"/>
  <c r="G33" i="128"/>
  <c r="K48" i="128" s="1"/>
  <c r="F33" i="128"/>
  <c r="I48" i="128" s="1"/>
  <c r="E33" i="128"/>
  <c r="D33" i="128"/>
  <c r="C33" i="128"/>
  <c r="C48" i="128" s="1"/>
  <c r="I32" i="128"/>
  <c r="O47" i="128" s="1"/>
  <c r="H32" i="128"/>
  <c r="M47" i="128" s="1"/>
  <c r="G32" i="128"/>
  <c r="K47" i="128" s="1"/>
  <c r="F32" i="128"/>
  <c r="I47" i="128" s="1"/>
  <c r="E32" i="128"/>
  <c r="D32" i="128"/>
  <c r="C32" i="128"/>
  <c r="C47" i="128" s="1"/>
  <c r="I31" i="128"/>
  <c r="O46" i="128" s="1"/>
  <c r="H31" i="128"/>
  <c r="M46" i="128" s="1"/>
  <c r="G31" i="128"/>
  <c r="K46" i="128" s="1"/>
  <c r="F31" i="128"/>
  <c r="I46" i="128" s="1"/>
  <c r="E31" i="128"/>
  <c r="D31" i="128"/>
  <c r="C31" i="128"/>
  <c r="C46" i="128" s="1"/>
  <c r="I30" i="128"/>
  <c r="O45" i="128" s="1"/>
  <c r="H30" i="128"/>
  <c r="M45" i="128" s="1"/>
  <c r="G30" i="128"/>
  <c r="K45" i="128" s="1"/>
  <c r="F30" i="128"/>
  <c r="I45" i="128" s="1"/>
  <c r="E30" i="128"/>
  <c r="D30" i="128"/>
  <c r="C30" i="128"/>
  <c r="C45" i="128" s="1"/>
  <c r="I29" i="128"/>
  <c r="O44" i="128" s="1"/>
  <c r="H29" i="128"/>
  <c r="M44" i="128" s="1"/>
  <c r="G29" i="128"/>
  <c r="K44" i="128" s="1"/>
  <c r="F29" i="128"/>
  <c r="I44" i="128" s="1"/>
  <c r="E29" i="128"/>
  <c r="D29" i="128"/>
  <c r="C29" i="128"/>
  <c r="C44" i="128" s="1"/>
  <c r="I28" i="128"/>
  <c r="O43" i="128" s="1"/>
  <c r="H28" i="128"/>
  <c r="M43" i="128" s="1"/>
  <c r="G28" i="128"/>
  <c r="K43" i="128" s="1"/>
  <c r="F28" i="128"/>
  <c r="I43" i="128" s="1"/>
  <c r="E28" i="128"/>
  <c r="D28" i="128"/>
  <c r="C28" i="128"/>
  <c r="C43" i="128" s="1"/>
  <c r="A27" i="128"/>
  <c r="C27" i="128" s="1"/>
  <c r="C42" i="128" s="1"/>
  <c r="A26" i="128"/>
  <c r="I26" i="128" s="1"/>
  <c r="O41" i="128" s="1"/>
  <c r="A25" i="128"/>
  <c r="I35" i="127"/>
  <c r="O50" i="127" s="1"/>
  <c r="H35" i="127"/>
  <c r="M50" i="127" s="1"/>
  <c r="G35" i="127"/>
  <c r="K50" i="127" s="1"/>
  <c r="F35" i="127"/>
  <c r="I50" i="127" s="1"/>
  <c r="E35" i="127"/>
  <c r="D35" i="127"/>
  <c r="C35" i="127"/>
  <c r="C50" i="127" s="1"/>
  <c r="I34" i="127"/>
  <c r="O49" i="127" s="1"/>
  <c r="H34" i="127"/>
  <c r="M49" i="127" s="1"/>
  <c r="G34" i="127"/>
  <c r="K49" i="127" s="1"/>
  <c r="F34" i="127"/>
  <c r="I49" i="127" s="1"/>
  <c r="E34" i="127"/>
  <c r="D34" i="127"/>
  <c r="C34" i="127"/>
  <c r="C49" i="127" s="1"/>
  <c r="I33" i="127"/>
  <c r="O48" i="127" s="1"/>
  <c r="H33" i="127"/>
  <c r="M48" i="127" s="1"/>
  <c r="G33" i="127"/>
  <c r="K48" i="127" s="1"/>
  <c r="F33" i="127"/>
  <c r="I48" i="127" s="1"/>
  <c r="E33" i="127"/>
  <c r="D33" i="127"/>
  <c r="C33" i="127"/>
  <c r="C48" i="127" s="1"/>
  <c r="I32" i="127"/>
  <c r="O47" i="127" s="1"/>
  <c r="H32" i="127"/>
  <c r="M47" i="127" s="1"/>
  <c r="G32" i="127"/>
  <c r="K47" i="127" s="1"/>
  <c r="F32" i="127"/>
  <c r="I47" i="127" s="1"/>
  <c r="E32" i="127"/>
  <c r="D32" i="127"/>
  <c r="C32" i="127"/>
  <c r="C47" i="127" s="1"/>
  <c r="I31" i="127"/>
  <c r="O46" i="127" s="1"/>
  <c r="H31" i="127"/>
  <c r="M46" i="127" s="1"/>
  <c r="G31" i="127"/>
  <c r="K46" i="127" s="1"/>
  <c r="F31" i="127"/>
  <c r="I46" i="127" s="1"/>
  <c r="E31" i="127"/>
  <c r="D31" i="127"/>
  <c r="C31" i="127"/>
  <c r="C46" i="127" s="1"/>
  <c r="I30" i="127"/>
  <c r="O45" i="127" s="1"/>
  <c r="H30" i="127"/>
  <c r="M45" i="127" s="1"/>
  <c r="G30" i="127"/>
  <c r="K45" i="127" s="1"/>
  <c r="F30" i="127"/>
  <c r="I45" i="127" s="1"/>
  <c r="E30" i="127"/>
  <c r="D30" i="127"/>
  <c r="C30" i="127"/>
  <c r="C45" i="127" s="1"/>
  <c r="I29" i="127"/>
  <c r="O44" i="127" s="1"/>
  <c r="H29" i="127"/>
  <c r="M44" i="127" s="1"/>
  <c r="G29" i="127"/>
  <c r="K44" i="127" s="1"/>
  <c r="F29" i="127"/>
  <c r="I44" i="127" s="1"/>
  <c r="E29" i="127"/>
  <c r="D29" i="127"/>
  <c r="C29" i="127"/>
  <c r="C44" i="127" s="1"/>
  <c r="I28" i="127"/>
  <c r="O43" i="127" s="1"/>
  <c r="H28" i="127"/>
  <c r="M43" i="127" s="1"/>
  <c r="G28" i="127"/>
  <c r="K43" i="127" s="1"/>
  <c r="F28" i="127"/>
  <c r="I43" i="127" s="1"/>
  <c r="E28" i="127"/>
  <c r="D28" i="127"/>
  <c r="C28" i="127"/>
  <c r="C43" i="127" s="1"/>
  <c r="A27" i="127"/>
  <c r="C27" i="127" s="1"/>
  <c r="C42" i="127" s="1"/>
  <c r="A26" i="127"/>
  <c r="F26" i="127" s="1"/>
  <c r="I41" i="127" s="1"/>
  <c r="A25" i="127"/>
  <c r="I25" i="127" s="1"/>
  <c r="O40" i="127" s="1"/>
  <c r="I35" i="126"/>
  <c r="R20" i="126" s="1"/>
  <c r="O50" i="126" s="1"/>
  <c r="H35" i="126"/>
  <c r="Q20" i="126" s="1"/>
  <c r="M50" i="126" s="1"/>
  <c r="G35" i="126"/>
  <c r="P20" i="126" s="1"/>
  <c r="K50" i="126" s="1"/>
  <c r="F35" i="126"/>
  <c r="O20" i="126" s="1"/>
  <c r="I50" i="126" s="1"/>
  <c r="E35" i="126"/>
  <c r="D35" i="126"/>
  <c r="C35" i="126"/>
  <c r="L20" i="126" s="1"/>
  <c r="C50" i="126" s="1"/>
  <c r="I34" i="126"/>
  <c r="R19" i="126" s="1"/>
  <c r="O49" i="126" s="1"/>
  <c r="H34" i="126"/>
  <c r="Q19" i="126" s="1"/>
  <c r="M49" i="126" s="1"/>
  <c r="G34" i="126"/>
  <c r="P19" i="126" s="1"/>
  <c r="K49" i="126" s="1"/>
  <c r="F34" i="126"/>
  <c r="O19" i="126" s="1"/>
  <c r="I49" i="126" s="1"/>
  <c r="E34" i="126"/>
  <c r="D34" i="126"/>
  <c r="C34" i="126"/>
  <c r="L19" i="126" s="1"/>
  <c r="C49" i="126" s="1"/>
  <c r="I33" i="126"/>
  <c r="R18" i="126" s="1"/>
  <c r="O48" i="126" s="1"/>
  <c r="H33" i="126"/>
  <c r="Q18" i="126" s="1"/>
  <c r="M48" i="126" s="1"/>
  <c r="G33" i="126"/>
  <c r="P18" i="126" s="1"/>
  <c r="K48" i="126" s="1"/>
  <c r="F33" i="126"/>
  <c r="O18" i="126" s="1"/>
  <c r="I48" i="126" s="1"/>
  <c r="E33" i="126"/>
  <c r="D33" i="126"/>
  <c r="C33" i="126"/>
  <c r="L18" i="126" s="1"/>
  <c r="C48" i="126" s="1"/>
  <c r="I32" i="126"/>
  <c r="R17" i="126" s="1"/>
  <c r="O47" i="126" s="1"/>
  <c r="H32" i="126"/>
  <c r="Q17" i="126" s="1"/>
  <c r="M47" i="126" s="1"/>
  <c r="G32" i="126"/>
  <c r="P17" i="126" s="1"/>
  <c r="K47" i="126" s="1"/>
  <c r="F32" i="126"/>
  <c r="O17" i="126" s="1"/>
  <c r="I47" i="126" s="1"/>
  <c r="E32" i="126"/>
  <c r="D32" i="126"/>
  <c r="C32" i="126"/>
  <c r="L17" i="126" s="1"/>
  <c r="C47" i="126" s="1"/>
  <c r="I31" i="126"/>
  <c r="R16" i="126" s="1"/>
  <c r="O46" i="126" s="1"/>
  <c r="H31" i="126"/>
  <c r="Q16" i="126" s="1"/>
  <c r="M46" i="126" s="1"/>
  <c r="G31" i="126"/>
  <c r="P16" i="126" s="1"/>
  <c r="K46" i="126" s="1"/>
  <c r="F31" i="126"/>
  <c r="O16" i="126" s="1"/>
  <c r="I46" i="126" s="1"/>
  <c r="E31" i="126"/>
  <c r="D31" i="126"/>
  <c r="C31" i="126"/>
  <c r="L16" i="126" s="1"/>
  <c r="C46" i="126" s="1"/>
  <c r="I30" i="126"/>
  <c r="R15" i="126" s="1"/>
  <c r="O45" i="126" s="1"/>
  <c r="H30" i="126"/>
  <c r="Q15" i="126" s="1"/>
  <c r="M45" i="126" s="1"/>
  <c r="G30" i="126"/>
  <c r="P15" i="126" s="1"/>
  <c r="K45" i="126" s="1"/>
  <c r="F30" i="126"/>
  <c r="O15" i="126" s="1"/>
  <c r="I45" i="126" s="1"/>
  <c r="E30" i="126"/>
  <c r="D30" i="126"/>
  <c r="C30" i="126"/>
  <c r="L15" i="126" s="1"/>
  <c r="C45" i="126" s="1"/>
  <c r="I29" i="126"/>
  <c r="R14" i="126" s="1"/>
  <c r="O44" i="126" s="1"/>
  <c r="H29" i="126"/>
  <c r="Q14" i="126" s="1"/>
  <c r="M44" i="126" s="1"/>
  <c r="G29" i="126"/>
  <c r="P14" i="126" s="1"/>
  <c r="K44" i="126" s="1"/>
  <c r="F29" i="126"/>
  <c r="O14" i="126" s="1"/>
  <c r="I44" i="126" s="1"/>
  <c r="E29" i="126"/>
  <c r="D29" i="126"/>
  <c r="C29" i="126"/>
  <c r="L14" i="126" s="1"/>
  <c r="C44" i="126" s="1"/>
  <c r="I28" i="126"/>
  <c r="R13" i="126" s="1"/>
  <c r="O43" i="126" s="1"/>
  <c r="H28" i="126"/>
  <c r="Q13" i="126" s="1"/>
  <c r="M43" i="126" s="1"/>
  <c r="G28" i="126"/>
  <c r="P13" i="126" s="1"/>
  <c r="K43" i="126" s="1"/>
  <c r="F28" i="126"/>
  <c r="O13" i="126" s="1"/>
  <c r="I43" i="126" s="1"/>
  <c r="E28" i="126"/>
  <c r="D28" i="126"/>
  <c r="C28" i="126"/>
  <c r="L13" i="126" s="1"/>
  <c r="C43" i="126" s="1"/>
  <c r="A27" i="126"/>
  <c r="C27" i="126" s="1"/>
  <c r="L12" i="126" s="1"/>
  <c r="C42" i="126" s="1"/>
  <c r="A26" i="126"/>
  <c r="G26" i="126" s="1"/>
  <c r="P11" i="126" s="1"/>
  <c r="K41" i="126" s="1"/>
  <c r="A25" i="126"/>
  <c r="G25" i="126" s="1"/>
  <c r="P10" i="126" s="1"/>
  <c r="K40" i="126" s="1"/>
  <c r="G25" i="231" l="1"/>
  <c r="P10" i="231" s="1"/>
  <c r="K40" i="231" s="1"/>
  <c r="C26" i="231"/>
  <c r="L11" i="231" s="1"/>
  <c r="C41" i="231" s="1"/>
  <c r="D26" i="232"/>
  <c r="F26" i="229"/>
  <c r="O11" i="229" s="1"/>
  <c r="I41" i="229" s="1"/>
  <c r="G26" i="229"/>
  <c r="P11" i="229" s="1"/>
  <c r="K41" i="229" s="1"/>
  <c r="F25" i="231"/>
  <c r="O10" i="231" s="1"/>
  <c r="I40" i="231" s="1"/>
  <c r="E26" i="231"/>
  <c r="C26" i="229"/>
  <c r="L11" i="229" s="1"/>
  <c r="C41" i="229" s="1"/>
  <c r="D26" i="229"/>
  <c r="C26" i="232"/>
  <c r="L11" i="232" s="1"/>
  <c r="C41" i="232" s="1"/>
  <c r="F26" i="232"/>
  <c r="O11" i="232" s="1"/>
  <c r="I41" i="232" s="1"/>
  <c r="H27" i="231"/>
  <c r="Q12" i="231" s="1"/>
  <c r="M42" i="231" s="1"/>
  <c r="G25" i="232"/>
  <c r="P10" i="232" s="1"/>
  <c r="K40" i="232" s="1"/>
  <c r="E26" i="232"/>
  <c r="C25" i="232"/>
  <c r="L10" i="232" s="1"/>
  <c r="C40" i="232" s="1"/>
  <c r="H26" i="232"/>
  <c r="Q11" i="232" s="1"/>
  <c r="M41" i="232" s="1"/>
  <c r="G26" i="231"/>
  <c r="P11" i="231" s="1"/>
  <c r="K41" i="231" s="1"/>
  <c r="D25" i="232"/>
  <c r="I26" i="230"/>
  <c r="R11" i="230" s="1"/>
  <c r="O41" i="230" s="1"/>
  <c r="G27" i="231"/>
  <c r="P12" i="231" s="1"/>
  <c r="K42" i="231" s="1"/>
  <c r="E25" i="232"/>
  <c r="C25" i="230"/>
  <c r="L10" i="230" s="1"/>
  <c r="C40" i="230" s="1"/>
  <c r="G27" i="232"/>
  <c r="P12" i="232" s="1"/>
  <c r="K42" i="232" s="1"/>
  <c r="G25" i="228"/>
  <c r="P10" i="228" s="1"/>
  <c r="K40" i="228" s="1"/>
  <c r="G25" i="230"/>
  <c r="P10" i="230" s="1"/>
  <c r="K40" i="230" s="1"/>
  <c r="F26" i="231"/>
  <c r="O11" i="231" s="1"/>
  <c r="I41" i="231" s="1"/>
  <c r="F25" i="232"/>
  <c r="O10" i="232" s="1"/>
  <c r="I40" i="232" s="1"/>
  <c r="G26" i="232"/>
  <c r="P11" i="232" s="1"/>
  <c r="K41" i="232" s="1"/>
  <c r="H27" i="232"/>
  <c r="Q12" i="232" s="1"/>
  <c r="M42" i="232" s="1"/>
  <c r="C26" i="230"/>
  <c r="L11" i="230" s="1"/>
  <c r="C41" i="230" s="1"/>
  <c r="I27" i="232"/>
  <c r="R12" i="232" s="1"/>
  <c r="O42" i="232" s="1"/>
  <c r="D27" i="232"/>
  <c r="E27" i="232"/>
  <c r="F27" i="232"/>
  <c r="O12" i="232" s="1"/>
  <c r="I42" i="232" s="1"/>
  <c r="C25" i="229"/>
  <c r="L10" i="229" s="1"/>
  <c r="C40" i="229" s="1"/>
  <c r="D26" i="230"/>
  <c r="D25" i="231"/>
  <c r="H26" i="231"/>
  <c r="Q11" i="231" s="1"/>
  <c r="M41" i="231" s="1"/>
  <c r="H25" i="232"/>
  <c r="Q10" i="232" s="1"/>
  <c r="M40" i="232" s="1"/>
  <c r="D25" i="229"/>
  <c r="E26" i="230"/>
  <c r="E25" i="231"/>
  <c r="F27" i="231"/>
  <c r="O12" i="231" s="1"/>
  <c r="I42" i="231" s="1"/>
  <c r="I26" i="226"/>
  <c r="R11" i="226" s="1"/>
  <c r="O41" i="226" s="1"/>
  <c r="G26" i="226"/>
  <c r="P11" i="226" s="1"/>
  <c r="K41" i="226" s="1"/>
  <c r="F27" i="226"/>
  <c r="O12" i="226" s="1"/>
  <c r="I42" i="226" s="1"/>
  <c r="E27" i="226"/>
  <c r="E27" i="227"/>
  <c r="G27" i="227"/>
  <c r="K42" i="227" s="1"/>
  <c r="H27" i="227"/>
  <c r="M42" i="227" s="1"/>
  <c r="F27" i="227"/>
  <c r="I42" i="227" s="1"/>
  <c r="D27" i="231"/>
  <c r="F25" i="228"/>
  <c r="O10" i="228" s="1"/>
  <c r="I40" i="228" s="1"/>
  <c r="D25" i="230"/>
  <c r="C25" i="231"/>
  <c r="L10" i="231" s="1"/>
  <c r="C40" i="231" s="1"/>
  <c r="D26" i="231"/>
  <c r="E27" i="231"/>
  <c r="I27" i="231"/>
  <c r="R12" i="231" s="1"/>
  <c r="O42" i="231" s="1"/>
  <c r="H26" i="230"/>
  <c r="Q11" i="230" s="1"/>
  <c r="M41" i="230" s="1"/>
  <c r="H25" i="231"/>
  <c r="Q10" i="231" s="1"/>
  <c r="M40" i="231" s="1"/>
  <c r="D26" i="224"/>
  <c r="D27" i="230"/>
  <c r="E27" i="230"/>
  <c r="F27" i="230"/>
  <c r="O12" i="230" s="1"/>
  <c r="I42" i="230" s="1"/>
  <c r="C26" i="228"/>
  <c r="L11" i="228" s="1"/>
  <c r="C41" i="228" s="1"/>
  <c r="E25" i="229"/>
  <c r="E25" i="230"/>
  <c r="F26" i="230"/>
  <c r="O11" i="230" s="1"/>
  <c r="I41" i="230" s="1"/>
  <c r="G27" i="230"/>
  <c r="P12" i="230" s="1"/>
  <c r="K42" i="230" s="1"/>
  <c r="D26" i="228"/>
  <c r="F25" i="229"/>
  <c r="O10" i="229" s="1"/>
  <c r="I40" i="229" s="1"/>
  <c r="F25" i="230"/>
  <c r="O10" i="230" s="1"/>
  <c r="I40" i="230" s="1"/>
  <c r="H27" i="230"/>
  <c r="Q12" i="230" s="1"/>
  <c r="M42" i="230" s="1"/>
  <c r="I27" i="230"/>
  <c r="R12" i="230" s="1"/>
  <c r="O42" i="230" s="1"/>
  <c r="H25" i="230"/>
  <c r="Q10" i="230" s="1"/>
  <c r="M40" i="230" s="1"/>
  <c r="H26" i="188"/>
  <c r="Q11" i="188" s="1"/>
  <c r="M41" i="188" s="1"/>
  <c r="E26" i="229"/>
  <c r="E26" i="228"/>
  <c r="H27" i="229"/>
  <c r="Q12" i="229" s="1"/>
  <c r="M42" i="229" s="1"/>
  <c r="G25" i="181"/>
  <c r="P10" i="181" s="1"/>
  <c r="K40" i="181" s="1"/>
  <c r="D25" i="188"/>
  <c r="D25" i="214"/>
  <c r="G26" i="228"/>
  <c r="P11" i="228" s="1"/>
  <c r="K41" i="228" s="1"/>
  <c r="G25" i="229"/>
  <c r="P10" i="229" s="1"/>
  <c r="K40" i="229" s="1"/>
  <c r="H26" i="229"/>
  <c r="Q11" i="229" s="1"/>
  <c r="M41" i="229" s="1"/>
  <c r="I27" i="229"/>
  <c r="R12" i="229" s="1"/>
  <c r="O42" i="229" s="1"/>
  <c r="D27" i="229"/>
  <c r="E27" i="229"/>
  <c r="F27" i="229"/>
  <c r="O12" i="229" s="1"/>
  <c r="I42" i="229" s="1"/>
  <c r="G27" i="229"/>
  <c r="P12" i="229" s="1"/>
  <c r="K42" i="229" s="1"/>
  <c r="E25" i="188"/>
  <c r="I27" i="223"/>
  <c r="R12" i="223" s="1"/>
  <c r="O42" i="223" s="1"/>
  <c r="H26" i="227"/>
  <c r="M41" i="227" s="1"/>
  <c r="C25" i="228"/>
  <c r="L10" i="228" s="1"/>
  <c r="C40" i="228" s="1"/>
  <c r="H26" i="228"/>
  <c r="Q11" i="228" s="1"/>
  <c r="M41" i="228" s="1"/>
  <c r="H25" i="229"/>
  <c r="Q10" i="229" s="1"/>
  <c r="M40" i="229" s="1"/>
  <c r="F26" i="188"/>
  <c r="O11" i="188" s="1"/>
  <c r="I41" i="188" s="1"/>
  <c r="D25" i="228"/>
  <c r="I26" i="228"/>
  <c r="R11" i="228" s="1"/>
  <c r="O41" i="228" s="1"/>
  <c r="D27" i="228"/>
  <c r="E27" i="228"/>
  <c r="C26" i="144"/>
  <c r="C41" i="144" s="1"/>
  <c r="F27" i="228"/>
  <c r="O12" i="228" s="1"/>
  <c r="I42" i="228" s="1"/>
  <c r="I27" i="227"/>
  <c r="O42" i="227" s="1"/>
  <c r="E25" i="228"/>
  <c r="G27" i="228"/>
  <c r="P12" i="228" s="1"/>
  <c r="K42" i="228" s="1"/>
  <c r="F25" i="183"/>
  <c r="O10" i="183" s="1"/>
  <c r="I40" i="183" s="1"/>
  <c r="C25" i="226"/>
  <c r="L10" i="226" s="1"/>
  <c r="C40" i="226" s="1"/>
  <c r="G25" i="227"/>
  <c r="K40" i="227" s="1"/>
  <c r="H27" i="228"/>
  <c r="Q12" i="228" s="1"/>
  <c r="M42" i="228" s="1"/>
  <c r="E25" i="127"/>
  <c r="D25" i="226"/>
  <c r="I27" i="228"/>
  <c r="R12" i="228" s="1"/>
  <c r="O42" i="228" s="1"/>
  <c r="E26" i="224"/>
  <c r="D26" i="225"/>
  <c r="E25" i="226"/>
  <c r="I26" i="227"/>
  <c r="O41" i="227" s="1"/>
  <c r="H25" i="228"/>
  <c r="Q10" i="228" s="1"/>
  <c r="M40" i="228" s="1"/>
  <c r="F26" i="226"/>
  <c r="O11" i="226" s="1"/>
  <c r="I41" i="226" s="1"/>
  <c r="C27" i="227"/>
  <c r="C42" i="227" s="1"/>
  <c r="F26" i="225"/>
  <c r="O11" i="225" s="1"/>
  <c r="I41" i="225" s="1"/>
  <c r="E26" i="173"/>
  <c r="C25" i="175"/>
  <c r="L10" i="175" s="1"/>
  <c r="C40" i="175" s="1"/>
  <c r="G25" i="189"/>
  <c r="P10" i="189" s="1"/>
  <c r="K40" i="189" s="1"/>
  <c r="F26" i="224"/>
  <c r="O11" i="224" s="1"/>
  <c r="I41" i="224" s="1"/>
  <c r="C25" i="225"/>
  <c r="L10" i="225" s="1"/>
  <c r="C40" i="225" s="1"/>
  <c r="F25" i="226"/>
  <c r="O10" i="226" s="1"/>
  <c r="I40" i="226" s="1"/>
  <c r="C26" i="227"/>
  <c r="C41" i="227" s="1"/>
  <c r="D27" i="227"/>
  <c r="H25" i="227"/>
  <c r="M40" i="227" s="1"/>
  <c r="I25" i="227"/>
  <c r="O40" i="227" s="1"/>
  <c r="E26" i="166"/>
  <c r="E25" i="175"/>
  <c r="D25" i="225"/>
  <c r="I25" i="226"/>
  <c r="R10" i="226" s="1"/>
  <c r="O40" i="226" s="1"/>
  <c r="C25" i="227"/>
  <c r="C40" i="227" s="1"/>
  <c r="D26" i="227"/>
  <c r="G26" i="225"/>
  <c r="P11" i="225" s="1"/>
  <c r="K41" i="225" s="1"/>
  <c r="E25" i="144"/>
  <c r="E25" i="225"/>
  <c r="C26" i="226"/>
  <c r="L11" i="226" s="1"/>
  <c r="C41" i="226" s="1"/>
  <c r="D25" i="227"/>
  <c r="E26" i="227"/>
  <c r="F25" i="225"/>
  <c r="O10" i="225" s="1"/>
  <c r="I40" i="225" s="1"/>
  <c r="D26" i="226"/>
  <c r="E25" i="227"/>
  <c r="F26" i="227"/>
  <c r="I41" i="227" s="1"/>
  <c r="C26" i="225"/>
  <c r="L11" i="225" s="1"/>
  <c r="C41" i="225" s="1"/>
  <c r="E26" i="226"/>
  <c r="H25" i="187"/>
  <c r="Q10" i="187" s="1"/>
  <c r="M40" i="187" s="1"/>
  <c r="D25" i="187"/>
  <c r="F25" i="187"/>
  <c r="O10" i="187" s="1"/>
  <c r="I40" i="187" s="1"/>
  <c r="I25" i="128"/>
  <c r="O40" i="128" s="1"/>
  <c r="F25" i="128"/>
  <c r="I40" i="128" s="1"/>
  <c r="D25" i="128"/>
  <c r="E25" i="128"/>
  <c r="C27" i="226"/>
  <c r="L12" i="226" s="1"/>
  <c r="C42" i="226" s="1"/>
  <c r="H27" i="226"/>
  <c r="Q12" i="226" s="1"/>
  <c r="M42" i="226" s="1"/>
  <c r="G27" i="226"/>
  <c r="P12" i="226" s="1"/>
  <c r="K42" i="226" s="1"/>
  <c r="I27" i="226"/>
  <c r="R12" i="226" s="1"/>
  <c r="O42" i="226" s="1"/>
  <c r="I26" i="136"/>
  <c r="R11" i="136" s="1"/>
  <c r="O41" i="136" s="1"/>
  <c r="H26" i="136"/>
  <c r="Q11" i="136" s="1"/>
  <c r="M41" i="136" s="1"/>
  <c r="I25" i="154"/>
  <c r="R10" i="154" s="1"/>
  <c r="O40" i="154" s="1"/>
  <c r="D25" i="154"/>
  <c r="F25" i="154"/>
  <c r="O10" i="154" s="1"/>
  <c r="I40" i="154" s="1"/>
  <c r="C27" i="214"/>
  <c r="L12" i="214" s="1"/>
  <c r="C42" i="214" s="1"/>
  <c r="F27" i="214"/>
  <c r="O12" i="214" s="1"/>
  <c r="I42" i="214" s="1"/>
  <c r="D27" i="226"/>
  <c r="G25" i="226"/>
  <c r="P10" i="226" s="1"/>
  <c r="K40" i="226" s="1"/>
  <c r="H26" i="226"/>
  <c r="Q11" i="226" s="1"/>
  <c r="M41" i="226" s="1"/>
  <c r="G26" i="131"/>
  <c r="P11" i="131" s="1"/>
  <c r="K41" i="131" s="1"/>
  <c r="C26" i="196"/>
  <c r="L11" i="196" s="1"/>
  <c r="C41" i="196" s="1"/>
  <c r="E26" i="221"/>
  <c r="F25" i="172"/>
  <c r="I40" i="172" s="1"/>
  <c r="D25" i="222"/>
  <c r="E26" i="225"/>
  <c r="E26" i="218"/>
  <c r="G26" i="218"/>
  <c r="P11" i="218" s="1"/>
  <c r="K41" i="218" s="1"/>
  <c r="C26" i="218"/>
  <c r="L11" i="218" s="1"/>
  <c r="C41" i="218" s="1"/>
  <c r="H25" i="136"/>
  <c r="Q10" i="136" s="1"/>
  <c r="M40" i="136" s="1"/>
  <c r="F25" i="136"/>
  <c r="O10" i="136" s="1"/>
  <c r="I40" i="136" s="1"/>
  <c r="E25" i="136"/>
  <c r="D25" i="136"/>
  <c r="I26" i="197"/>
  <c r="R11" i="197" s="1"/>
  <c r="O41" i="197" s="1"/>
  <c r="G26" i="197"/>
  <c r="P11" i="197" s="1"/>
  <c r="K41" i="197" s="1"/>
  <c r="D26" i="197"/>
  <c r="G25" i="209"/>
  <c r="P10" i="209" s="1"/>
  <c r="K40" i="209" s="1"/>
  <c r="I25" i="209"/>
  <c r="R10" i="209" s="1"/>
  <c r="O40" i="209" s="1"/>
  <c r="C27" i="225"/>
  <c r="L12" i="225" s="1"/>
  <c r="C42" i="225" s="1"/>
  <c r="H27" i="225"/>
  <c r="Q12" i="225" s="1"/>
  <c r="M42" i="225" s="1"/>
  <c r="I27" i="225"/>
  <c r="R12" i="225" s="1"/>
  <c r="O42" i="225" s="1"/>
  <c r="G25" i="145"/>
  <c r="P10" i="145" s="1"/>
  <c r="K40" i="145" s="1"/>
  <c r="F25" i="145"/>
  <c r="O10" i="145" s="1"/>
  <c r="I40" i="145" s="1"/>
  <c r="E25" i="145"/>
  <c r="F25" i="174"/>
  <c r="O10" i="174" s="1"/>
  <c r="I40" i="174" s="1"/>
  <c r="E25" i="174"/>
  <c r="I25" i="224"/>
  <c r="R10" i="224" s="1"/>
  <c r="O40" i="224" s="1"/>
  <c r="G25" i="224"/>
  <c r="P10" i="224" s="1"/>
  <c r="K40" i="224" s="1"/>
  <c r="E25" i="224"/>
  <c r="D26" i="222"/>
  <c r="E26" i="222"/>
  <c r="I26" i="224"/>
  <c r="R11" i="224" s="1"/>
  <c r="O41" i="224" s="1"/>
  <c r="C26" i="224"/>
  <c r="L11" i="224" s="1"/>
  <c r="C41" i="224" s="1"/>
  <c r="D27" i="225"/>
  <c r="I25" i="135"/>
  <c r="R10" i="135" s="1"/>
  <c r="O40" i="135" s="1"/>
  <c r="D25" i="135"/>
  <c r="C25" i="135"/>
  <c r="L10" i="135" s="1"/>
  <c r="C40" i="135" s="1"/>
  <c r="E26" i="203"/>
  <c r="G26" i="203"/>
  <c r="P11" i="203" s="1"/>
  <c r="K41" i="203" s="1"/>
  <c r="F26" i="203"/>
  <c r="O11" i="203" s="1"/>
  <c r="I41" i="203" s="1"/>
  <c r="H27" i="144"/>
  <c r="M42" i="144" s="1"/>
  <c r="I27" i="224"/>
  <c r="R12" i="224" s="1"/>
  <c r="O42" i="224" s="1"/>
  <c r="G27" i="224"/>
  <c r="P12" i="224" s="1"/>
  <c r="K42" i="224" s="1"/>
  <c r="F27" i="224"/>
  <c r="O12" i="224" s="1"/>
  <c r="I42" i="224" s="1"/>
  <c r="E27" i="224"/>
  <c r="I26" i="175"/>
  <c r="R11" i="175" s="1"/>
  <c r="O41" i="175" s="1"/>
  <c r="G26" i="175"/>
  <c r="P11" i="175" s="1"/>
  <c r="K41" i="175" s="1"/>
  <c r="F26" i="175"/>
  <c r="O11" i="175" s="1"/>
  <c r="I41" i="175" s="1"/>
  <c r="F25" i="216"/>
  <c r="O10" i="216" s="1"/>
  <c r="I40" i="216" s="1"/>
  <c r="C25" i="216"/>
  <c r="L10" i="216" s="1"/>
  <c r="C40" i="216" s="1"/>
  <c r="H25" i="221"/>
  <c r="Q10" i="221" s="1"/>
  <c r="M40" i="221" s="1"/>
  <c r="E25" i="221"/>
  <c r="C25" i="221"/>
  <c r="L10" i="221" s="1"/>
  <c r="C40" i="221" s="1"/>
  <c r="E25" i="222"/>
  <c r="D25" i="224"/>
  <c r="G27" i="225"/>
  <c r="P12" i="225" s="1"/>
  <c r="K42" i="225" s="1"/>
  <c r="I25" i="155"/>
  <c r="R10" i="155" s="1"/>
  <c r="O40" i="155" s="1"/>
  <c r="F25" i="155"/>
  <c r="O10" i="155" s="1"/>
  <c r="I40" i="155" s="1"/>
  <c r="D25" i="155"/>
  <c r="C25" i="155"/>
  <c r="L10" i="155" s="1"/>
  <c r="C40" i="155" s="1"/>
  <c r="C25" i="136"/>
  <c r="L10" i="136" s="1"/>
  <c r="C40" i="136" s="1"/>
  <c r="F26" i="140"/>
  <c r="I41" i="140" s="1"/>
  <c r="E26" i="140"/>
  <c r="H25" i="143"/>
  <c r="Q10" i="143" s="1"/>
  <c r="M40" i="143" s="1"/>
  <c r="G25" i="143"/>
  <c r="P10" i="143" s="1"/>
  <c r="K40" i="143" s="1"/>
  <c r="D25" i="143"/>
  <c r="F25" i="149"/>
  <c r="O10" i="149" s="1"/>
  <c r="I40" i="149" s="1"/>
  <c r="C25" i="149"/>
  <c r="L10" i="149" s="1"/>
  <c r="C40" i="149" s="1"/>
  <c r="I26" i="178"/>
  <c r="R11" i="178" s="1"/>
  <c r="O41" i="178" s="1"/>
  <c r="H26" i="178"/>
  <c r="Q11" i="178" s="1"/>
  <c r="M41" i="178" s="1"/>
  <c r="C26" i="178"/>
  <c r="L11" i="178" s="1"/>
  <c r="C41" i="178" s="1"/>
  <c r="F27" i="225"/>
  <c r="O12" i="225" s="1"/>
  <c r="I42" i="225" s="1"/>
  <c r="C25" i="143"/>
  <c r="L10" i="143" s="1"/>
  <c r="C40" i="143" s="1"/>
  <c r="G25" i="225"/>
  <c r="P10" i="225" s="1"/>
  <c r="K40" i="225" s="1"/>
  <c r="H26" i="225"/>
  <c r="Q11" i="225" s="1"/>
  <c r="M41" i="225" s="1"/>
  <c r="H25" i="225"/>
  <c r="Q10" i="225" s="1"/>
  <c r="M40" i="225" s="1"/>
  <c r="I26" i="133"/>
  <c r="R11" i="133" s="1"/>
  <c r="O41" i="133" s="1"/>
  <c r="I25" i="141"/>
  <c r="R10" i="141" s="1"/>
  <c r="O40" i="141" s="1"/>
  <c r="D25" i="141"/>
  <c r="C25" i="141"/>
  <c r="L10" i="141" s="1"/>
  <c r="C40" i="141" s="1"/>
  <c r="E25" i="167"/>
  <c r="D25" i="167"/>
  <c r="I27" i="157"/>
  <c r="R12" i="157" s="1"/>
  <c r="O42" i="157" s="1"/>
  <c r="F27" i="157"/>
  <c r="O12" i="157" s="1"/>
  <c r="I42" i="157" s="1"/>
  <c r="C26" i="185"/>
  <c r="C41" i="185" s="1"/>
  <c r="D26" i="220"/>
  <c r="C26" i="220"/>
  <c r="L11" i="220" s="1"/>
  <c r="C41" i="220" s="1"/>
  <c r="D26" i="127"/>
  <c r="I26" i="170"/>
  <c r="R11" i="170" s="1"/>
  <c r="O41" i="170" s="1"/>
  <c r="H26" i="170"/>
  <c r="Q11" i="170" s="1"/>
  <c r="M41" i="170" s="1"/>
  <c r="E26" i="170"/>
  <c r="E26" i="127"/>
  <c r="C26" i="133"/>
  <c r="L11" i="133" s="1"/>
  <c r="C41" i="133" s="1"/>
  <c r="D25" i="162"/>
  <c r="C25" i="165"/>
  <c r="L10" i="165" s="1"/>
  <c r="C40" i="165" s="1"/>
  <c r="E27" i="223"/>
  <c r="H27" i="223"/>
  <c r="Q12" i="223" s="1"/>
  <c r="M42" i="223" s="1"/>
  <c r="F27" i="223"/>
  <c r="O12" i="223" s="1"/>
  <c r="I42" i="223" s="1"/>
  <c r="D26" i="126"/>
  <c r="E26" i="133"/>
  <c r="C27" i="137"/>
  <c r="L12" i="137" s="1"/>
  <c r="C42" i="137" s="1"/>
  <c r="D27" i="137"/>
  <c r="I26" i="140"/>
  <c r="O41" i="140" s="1"/>
  <c r="C26" i="140"/>
  <c r="C41" i="140" s="1"/>
  <c r="C26" i="141"/>
  <c r="L11" i="141" s="1"/>
  <c r="C41" i="141" s="1"/>
  <c r="I25" i="149"/>
  <c r="R10" i="149" s="1"/>
  <c r="O40" i="149" s="1"/>
  <c r="G25" i="149"/>
  <c r="P10" i="149" s="1"/>
  <c r="K40" i="149" s="1"/>
  <c r="F25" i="152"/>
  <c r="O10" i="152" s="1"/>
  <c r="I40" i="152" s="1"/>
  <c r="G25" i="164"/>
  <c r="P10" i="164" s="1"/>
  <c r="K40" i="164" s="1"/>
  <c r="C26" i="170"/>
  <c r="L11" i="170" s="1"/>
  <c r="C41" i="170" s="1"/>
  <c r="E26" i="189"/>
  <c r="C25" i="194"/>
  <c r="L10" i="194" s="1"/>
  <c r="C40" i="194" s="1"/>
  <c r="E25" i="194"/>
  <c r="E26" i="220"/>
  <c r="E26" i="223"/>
  <c r="I25" i="157"/>
  <c r="R10" i="157" s="1"/>
  <c r="O40" i="157" s="1"/>
  <c r="F25" i="157"/>
  <c r="O10" i="157" s="1"/>
  <c r="I40" i="157" s="1"/>
  <c r="H26" i="163"/>
  <c r="Q11" i="163" s="1"/>
  <c r="M41" i="163" s="1"/>
  <c r="I26" i="163"/>
  <c r="R11" i="163" s="1"/>
  <c r="O41" i="163" s="1"/>
  <c r="D26" i="157"/>
  <c r="F26" i="157"/>
  <c r="O11" i="157" s="1"/>
  <c r="I41" i="157" s="1"/>
  <c r="F26" i="195"/>
  <c r="O11" i="195" s="1"/>
  <c r="I41" i="195" s="1"/>
  <c r="E26" i="195"/>
  <c r="I26" i="152"/>
  <c r="R11" i="152" s="1"/>
  <c r="O41" i="152" s="1"/>
  <c r="E26" i="152"/>
  <c r="C26" i="152"/>
  <c r="L11" i="152" s="1"/>
  <c r="C41" i="152" s="1"/>
  <c r="C26" i="163"/>
  <c r="L11" i="163" s="1"/>
  <c r="C41" i="163" s="1"/>
  <c r="I25" i="196"/>
  <c r="R10" i="196" s="1"/>
  <c r="O40" i="196" s="1"/>
  <c r="G25" i="196"/>
  <c r="P10" i="196" s="1"/>
  <c r="K40" i="196" s="1"/>
  <c r="D25" i="196"/>
  <c r="C25" i="196"/>
  <c r="L10" i="196" s="1"/>
  <c r="C40" i="196" s="1"/>
  <c r="I25" i="223"/>
  <c r="R10" i="223" s="1"/>
  <c r="O40" i="223" s="1"/>
  <c r="G25" i="223"/>
  <c r="P10" i="223" s="1"/>
  <c r="K40" i="223" s="1"/>
  <c r="D25" i="223"/>
  <c r="F25" i="223"/>
  <c r="O10" i="223" s="1"/>
  <c r="I40" i="223" s="1"/>
  <c r="C25" i="223"/>
  <c r="L10" i="223" s="1"/>
  <c r="C40" i="223" s="1"/>
  <c r="E25" i="141"/>
  <c r="F26" i="163"/>
  <c r="O11" i="163" s="1"/>
  <c r="I41" i="163" s="1"/>
  <c r="C26" i="195"/>
  <c r="L11" i="195" s="1"/>
  <c r="C41" i="195" s="1"/>
  <c r="I26" i="210"/>
  <c r="O41" i="210" s="1"/>
  <c r="E26" i="210"/>
  <c r="H26" i="137"/>
  <c r="Q11" i="137" s="1"/>
  <c r="M41" i="137" s="1"/>
  <c r="F26" i="137"/>
  <c r="O11" i="137" s="1"/>
  <c r="I41" i="137" s="1"/>
  <c r="E26" i="137"/>
  <c r="I25" i="140"/>
  <c r="O40" i="140" s="1"/>
  <c r="E25" i="140"/>
  <c r="D25" i="140"/>
  <c r="E25" i="152"/>
  <c r="F26" i="133"/>
  <c r="O11" i="133" s="1"/>
  <c r="I41" i="133" s="1"/>
  <c r="C26" i="137"/>
  <c r="L11" i="137" s="1"/>
  <c r="C41" i="137" s="1"/>
  <c r="I26" i="144"/>
  <c r="O41" i="144" s="1"/>
  <c r="H26" i="144"/>
  <c r="M41" i="144" s="1"/>
  <c r="G26" i="144"/>
  <c r="K41" i="144" s="1"/>
  <c r="I26" i="149"/>
  <c r="R11" i="149" s="1"/>
  <c r="O41" i="149" s="1"/>
  <c r="H26" i="149"/>
  <c r="Q11" i="149" s="1"/>
  <c r="M41" i="149" s="1"/>
  <c r="C26" i="150"/>
  <c r="L11" i="150" s="1"/>
  <c r="C41" i="150" s="1"/>
  <c r="E26" i="180"/>
  <c r="F26" i="180"/>
  <c r="I41" i="180" s="1"/>
  <c r="D26" i="180"/>
  <c r="G26" i="189"/>
  <c r="P11" i="189" s="1"/>
  <c r="K41" i="189" s="1"/>
  <c r="G26" i="220"/>
  <c r="P11" i="220" s="1"/>
  <c r="K41" i="220" s="1"/>
  <c r="E26" i="145"/>
  <c r="G26" i="145"/>
  <c r="P11" i="145" s="1"/>
  <c r="K41" i="145" s="1"/>
  <c r="C26" i="162"/>
  <c r="L11" i="162" s="1"/>
  <c r="C41" i="162" s="1"/>
  <c r="I26" i="162"/>
  <c r="R11" i="162" s="1"/>
  <c r="O41" i="162" s="1"/>
  <c r="E26" i="162"/>
  <c r="H26" i="154"/>
  <c r="Q11" i="154" s="1"/>
  <c r="M41" i="154" s="1"/>
  <c r="E26" i="154"/>
  <c r="F27" i="165"/>
  <c r="O12" i="165" s="1"/>
  <c r="I42" i="165" s="1"/>
  <c r="C27" i="165"/>
  <c r="L12" i="165" s="1"/>
  <c r="C42" i="165" s="1"/>
  <c r="D26" i="185"/>
  <c r="H27" i="203"/>
  <c r="Q12" i="203" s="1"/>
  <c r="M42" i="203" s="1"/>
  <c r="C27" i="203"/>
  <c r="L12" i="203" s="1"/>
  <c r="C42" i="203" s="1"/>
  <c r="F26" i="223"/>
  <c r="O11" i="223" s="1"/>
  <c r="I41" i="223" s="1"/>
  <c r="C26" i="223"/>
  <c r="L11" i="223" s="1"/>
  <c r="C41" i="223" s="1"/>
  <c r="I26" i="223"/>
  <c r="R11" i="223" s="1"/>
  <c r="O41" i="223" s="1"/>
  <c r="D26" i="223"/>
  <c r="C26" i="126"/>
  <c r="L11" i="126" s="1"/>
  <c r="C41" i="126" s="1"/>
  <c r="G25" i="141"/>
  <c r="P10" i="141" s="1"/>
  <c r="K40" i="141" s="1"/>
  <c r="I25" i="178"/>
  <c r="R10" i="178" s="1"/>
  <c r="O40" i="178" s="1"/>
  <c r="E25" i="178"/>
  <c r="D25" i="178"/>
  <c r="G25" i="178"/>
  <c r="P10" i="178" s="1"/>
  <c r="K40" i="178" s="1"/>
  <c r="G26" i="195"/>
  <c r="P11" i="195" s="1"/>
  <c r="K41" i="195" s="1"/>
  <c r="C25" i="128"/>
  <c r="C40" i="128" s="1"/>
  <c r="G26" i="133"/>
  <c r="P11" i="133" s="1"/>
  <c r="K41" i="133" s="1"/>
  <c r="D26" i="137"/>
  <c r="G26" i="174"/>
  <c r="P11" i="174" s="1"/>
  <c r="K41" i="174" s="1"/>
  <c r="D26" i="174"/>
  <c r="H26" i="177"/>
  <c r="Q11" i="177" s="1"/>
  <c r="M41" i="177" s="1"/>
  <c r="I26" i="177"/>
  <c r="R11" i="177" s="1"/>
  <c r="O41" i="177" s="1"/>
  <c r="C26" i="177"/>
  <c r="L11" i="177" s="1"/>
  <c r="C41" i="177" s="1"/>
  <c r="H26" i="189"/>
  <c r="Q11" i="189" s="1"/>
  <c r="M41" i="189" s="1"/>
  <c r="F26" i="190"/>
  <c r="O11" i="190" s="1"/>
  <c r="I41" i="190" s="1"/>
  <c r="E25" i="191"/>
  <c r="D25" i="191"/>
  <c r="H26" i="223"/>
  <c r="Q11" i="223" s="1"/>
  <c r="M41" i="223" s="1"/>
  <c r="I25" i="143"/>
  <c r="R10" i="143" s="1"/>
  <c r="O40" i="143" s="1"/>
  <c r="G25" i="154"/>
  <c r="P10" i="154" s="1"/>
  <c r="K40" i="154" s="1"/>
  <c r="I25" i="181"/>
  <c r="R10" i="181" s="1"/>
  <c r="O40" i="181" s="1"/>
  <c r="F25" i="181"/>
  <c r="O10" i="181" s="1"/>
  <c r="I40" i="181" s="1"/>
  <c r="D25" i="181"/>
  <c r="E26" i="217"/>
  <c r="F26" i="217"/>
  <c r="O11" i="217" s="1"/>
  <c r="I41" i="217" s="1"/>
  <c r="G25" i="192"/>
  <c r="P10" i="192" s="1"/>
  <c r="K40" i="192" s="1"/>
  <c r="D25" i="192"/>
  <c r="F25" i="190"/>
  <c r="O10" i="190" s="1"/>
  <c r="I40" i="190" s="1"/>
  <c r="D25" i="190"/>
  <c r="C27" i="224"/>
  <c r="L12" i="224" s="1"/>
  <c r="C42" i="224" s="1"/>
  <c r="H27" i="224"/>
  <c r="Q12" i="224" s="1"/>
  <c r="M42" i="224" s="1"/>
  <c r="E25" i="187"/>
  <c r="H26" i="197"/>
  <c r="Q11" i="197" s="1"/>
  <c r="M41" i="197" s="1"/>
  <c r="I25" i="221"/>
  <c r="R10" i="221" s="1"/>
  <c r="O40" i="221" s="1"/>
  <c r="H26" i="222"/>
  <c r="Q11" i="222" s="1"/>
  <c r="M41" i="222" s="1"/>
  <c r="F25" i="224"/>
  <c r="O10" i="224" s="1"/>
  <c r="I40" i="224" s="1"/>
  <c r="G26" i="224"/>
  <c r="P11" i="224" s="1"/>
  <c r="K41" i="224" s="1"/>
  <c r="C26" i="182"/>
  <c r="L11" i="182" s="1"/>
  <c r="C41" i="182" s="1"/>
  <c r="I25" i="187"/>
  <c r="R10" i="187" s="1"/>
  <c r="O40" i="187" s="1"/>
  <c r="C26" i="202"/>
  <c r="L11" i="202" s="1"/>
  <c r="C41" i="202" s="1"/>
  <c r="H25" i="224"/>
  <c r="Q10" i="224" s="1"/>
  <c r="M40" i="224" s="1"/>
  <c r="G26" i="128"/>
  <c r="K41" i="128" s="1"/>
  <c r="I26" i="194"/>
  <c r="R11" i="194" s="1"/>
  <c r="O41" i="194" s="1"/>
  <c r="E26" i="194"/>
  <c r="G26" i="194"/>
  <c r="P11" i="194" s="1"/>
  <c r="K41" i="194" s="1"/>
  <c r="D26" i="158"/>
  <c r="C25" i="153"/>
  <c r="L10" i="153" s="1"/>
  <c r="C40" i="153" s="1"/>
  <c r="I26" i="171"/>
  <c r="R11" i="171" s="1"/>
  <c r="O41" i="171" s="1"/>
  <c r="E26" i="171"/>
  <c r="I25" i="173"/>
  <c r="R10" i="173" s="1"/>
  <c r="O40" i="173" s="1"/>
  <c r="F25" i="173"/>
  <c r="O10" i="173" s="1"/>
  <c r="I40" i="173" s="1"/>
  <c r="E25" i="173"/>
  <c r="F25" i="197"/>
  <c r="O10" i="197" s="1"/>
  <c r="I40" i="197" s="1"/>
  <c r="C25" i="197"/>
  <c r="L10" i="197" s="1"/>
  <c r="C40" i="197" s="1"/>
  <c r="C25" i="138"/>
  <c r="C40" i="138" s="1"/>
  <c r="I25" i="161"/>
  <c r="R10" i="161" s="1"/>
  <c r="O40" i="161" s="1"/>
  <c r="G25" i="161"/>
  <c r="P10" i="161" s="1"/>
  <c r="K40" i="161" s="1"/>
  <c r="C25" i="161"/>
  <c r="L10" i="161" s="1"/>
  <c r="C40" i="161" s="1"/>
  <c r="F26" i="167"/>
  <c r="O11" i="167" s="1"/>
  <c r="I41" i="167" s="1"/>
  <c r="C26" i="194"/>
  <c r="L11" i="194" s="1"/>
  <c r="C41" i="194" s="1"/>
  <c r="F25" i="195"/>
  <c r="O10" i="195" s="1"/>
  <c r="I40" i="195" s="1"/>
  <c r="I25" i="153"/>
  <c r="R10" i="153" s="1"/>
  <c r="O40" i="153" s="1"/>
  <c r="G25" i="153"/>
  <c r="P10" i="153" s="1"/>
  <c r="K40" i="153" s="1"/>
  <c r="F25" i="153"/>
  <c r="O10" i="153" s="1"/>
  <c r="I40" i="153" s="1"/>
  <c r="I26" i="146"/>
  <c r="R11" i="146" s="1"/>
  <c r="O41" i="146" s="1"/>
  <c r="C26" i="146"/>
  <c r="L11" i="146" s="1"/>
  <c r="C41" i="146" s="1"/>
  <c r="D25" i="131"/>
  <c r="E26" i="129"/>
  <c r="G26" i="146"/>
  <c r="P11" i="146" s="1"/>
  <c r="K41" i="146" s="1"/>
  <c r="I26" i="156"/>
  <c r="R11" i="156" s="1"/>
  <c r="O41" i="156" s="1"/>
  <c r="H26" i="156"/>
  <c r="Q11" i="156" s="1"/>
  <c r="M41" i="156" s="1"/>
  <c r="C26" i="156"/>
  <c r="L11" i="156" s="1"/>
  <c r="C41" i="156" s="1"/>
  <c r="F26" i="129"/>
  <c r="O11" i="129" s="1"/>
  <c r="I41" i="129" s="1"/>
  <c r="F25" i="131"/>
  <c r="O10" i="131" s="1"/>
  <c r="I40" i="131" s="1"/>
  <c r="G27" i="133"/>
  <c r="P12" i="133" s="1"/>
  <c r="K42" i="133" s="1"/>
  <c r="C26" i="135"/>
  <c r="L11" i="135" s="1"/>
  <c r="C41" i="135" s="1"/>
  <c r="G25" i="136"/>
  <c r="P10" i="136" s="1"/>
  <c r="K40" i="136" s="1"/>
  <c r="D25" i="138"/>
  <c r="D26" i="141"/>
  <c r="C27" i="142"/>
  <c r="C42" i="142" s="1"/>
  <c r="F27" i="142"/>
  <c r="I42" i="142" s="1"/>
  <c r="H26" i="145"/>
  <c r="Q11" i="145" s="1"/>
  <c r="M41" i="145" s="1"/>
  <c r="H26" i="146"/>
  <c r="Q11" i="146" s="1"/>
  <c r="M41" i="146" s="1"/>
  <c r="G26" i="147"/>
  <c r="P11" i="147" s="1"/>
  <c r="K41" i="147" s="1"/>
  <c r="C26" i="147"/>
  <c r="L11" i="147" s="1"/>
  <c r="C41" i="147" s="1"/>
  <c r="C27" i="148"/>
  <c r="L12" i="148" s="1"/>
  <c r="C42" i="148" s="1"/>
  <c r="D27" i="148"/>
  <c r="C27" i="152"/>
  <c r="L12" i="152" s="1"/>
  <c r="C42" i="152" s="1"/>
  <c r="H27" i="152"/>
  <c r="Q12" i="152" s="1"/>
  <c r="M42" i="152" s="1"/>
  <c r="I26" i="153"/>
  <c r="R11" i="153" s="1"/>
  <c r="O41" i="153" s="1"/>
  <c r="I26" i="167"/>
  <c r="R11" i="167" s="1"/>
  <c r="O41" i="167" s="1"/>
  <c r="D26" i="169"/>
  <c r="C26" i="169"/>
  <c r="L11" i="169" s="1"/>
  <c r="C41" i="169" s="1"/>
  <c r="C26" i="171"/>
  <c r="L11" i="171" s="1"/>
  <c r="C41" i="171" s="1"/>
  <c r="F26" i="174"/>
  <c r="O11" i="174" s="1"/>
  <c r="I41" i="174" s="1"/>
  <c r="F26" i="194"/>
  <c r="O11" i="194" s="1"/>
  <c r="I41" i="194" s="1"/>
  <c r="E25" i="210"/>
  <c r="D25" i="210"/>
  <c r="F26" i="128"/>
  <c r="I41" i="128" s="1"/>
  <c r="H27" i="136"/>
  <c r="Q12" i="136" s="1"/>
  <c r="M42" i="136" s="1"/>
  <c r="G27" i="132"/>
  <c r="K42" i="132" s="1"/>
  <c r="D26" i="146"/>
  <c r="E25" i="131"/>
  <c r="E25" i="126"/>
  <c r="C25" i="127"/>
  <c r="C40" i="127" s="1"/>
  <c r="C26" i="128"/>
  <c r="C41" i="128" s="1"/>
  <c r="G25" i="131"/>
  <c r="P10" i="131" s="1"/>
  <c r="K40" i="131" s="1"/>
  <c r="D26" i="135"/>
  <c r="F26" i="136"/>
  <c r="O11" i="136" s="1"/>
  <c r="I41" i="136" s="1"/>
  <c r="F27" i="140"/>
  <c r="I42" i="140" s="1"/>
  <c r="H26" i="141"/>
  <c r="Q11" i="141" s="1"/>
  <c r="M41" i="141" s="1"/>
  <c r="C25" i="144"/>
  <c r="C40" i="144" s="1"/>
  <c r="H25" i="145"/>
  <c r="Q10" i="145" s="1"/>
  <c r="M40" i="145" s="1"/>
  <c r="D25" i="145"/>
  <c r="I25" i="145"/>
  <c r="R10" i="145" s="1"/>
  <c r="O40" i="145" s="1"/>
  <c r="F25" i="148"/>
  <c r="O10" i="148" s="1"/>
  <c r="I40" i="148" s="1"/>
  <c r="C25" i="157"/>
  <c r="L10" i="157" s="1"/>
  <c r="C40" i="157" s="1"/>
  <c r="I25" i="162"/>
  <c r="R10" i="162" s="1"/>
  <c r="O40" i="162" s="1"/>
  <c r="G25" i="162"/>
  <c r="P10" i="162" s="1"/>
  <c r="K40" i="162" s="1"/>
  <c r="C25" i="162"/>
  <c r="L10" i="162" s="1"/>
  <c r="C40" i="162" s="1"/>
  <c r="I25" i="165"/>
  <c r="R10" i="165" s="1"/>
  <c r="O40" i="165" s="1"/>
  <c r="E25" i="165"/>
  <c r="D26" i="171"/>
  <c r="C25" i="173"/>
  <c r="L10" i="173" s="1"/>
  <c r="C40" i="173" s="1"/>
  <c r="I25" i="175"/>
  <c r="R10" i="175" s="1"/>
  <c r="O40" i="175" s="1"/>
  <c r="G25" i="175"/>
  <c r="P10" i="175" s="1"/>
  <c r="K40" i="175" s="1"/>
  <c r="E26" i="184"/>
  <c r="D26" i="184"/>
  <c r="H25" i="191"/>
  <c r="Q10" i="191" s="1"/>
  <c r="M40" i="191" s="1"/>
  <c r="C25" i="191"/>
  <c r="L10" i="191" s="1"/>
  <c r="C40" i="191" s="1"/>
  <c r="G25" i="191"/>
  <c r="P10" i="191" s="1"/>
  <c r="K40" i="191" s="1"/>
  <c r="F25" i="191"/>
  <c r="O10" i="191" s="1"/>
  <c r="I40" i="191" s="1"/>
  <c r="D25" i="193"/>
  <c r="D25" i="197"/>
  <c r="I25" i="207"/>
  <c r="R10" i="207" s="1"/>
  <c r="O40" i="207" s="1"/>
  <c r="C25" i="207"/>
  <c r="L10" i="207" s="1"/>
  <c r="C40" i="207" s="1"/>
  <c r="F25" i="207"/>
  <c r="O10" i="207" s="1"/>
  <c r="I40" i="207" s="1"/>
  <c r="C27" i="209"/>
  <c r="L12" i="209" s="1"/>
  <c r="C42" i="209" s="1"/>
  <c r="C25" i="215"/>
  <c r="L10" i="215" s="1"/>
  <c r="C40" i="215" s="1"/>
  <c r="D25" i="215"/>
  <c r="I26" i="158"/>
  <c r="R11" i="158" s="1"/>
  <c r="O41" i="158" s="1"/>
  <c r="G26" i="158"/>
  <c r="P11" i="158" s="1"/>
  <c r="K41" i="158" s="1"/>
  <c r="I26" i="155"/>
  <c r="R11" i="155" s="1"/>
  <c r="O41" i="155" s="1"/>
  <c r="E26" i="155"/>
  <c r="D25" i="127"/>
  <c r="D26" i="128"/>
  <c r="E26" i="135"/>
  <c r="G26" i="136"/>
  <c r="P11" i="136" s="1"/>
  <c r="K41" i="136" s="1"/>
  <c r="D25" i="144"/>
  <c r="G25" i="148"/>
  <c r="P10" i="148" s="1"/>
  <c r="K40" i="148" s="1"/>
  <c r="E26" i="149"/>
  <c r="C26" i="149"/>
  <c r="L11" i="149" s="1"/>
  <c r="C41" i="149" s="1"/>
  <c r="D26" i="156"/>
  <c r="D25" i="157"/>
  <c r="E25" i="161"/>
  <c r="D26" i="166"/>
  <c r="I25" i="167"/>
  <c r="R10" i="167" s="1"/>
  <c r="O40" i="167" s="1"/>
  <c r="F25" i="167"/>
  <c r="O10" i="167" s="1"/>
  <c r="I40" i="167" s="1"/>
  <c r="C25" i="167"/>
  <c r="L10" i="167" s="1"/>
  <c r="C40" i="167" s="1"/>
  <c r="D25" i="173"/>
  <c r="H27" i="178"/>
  <c r="Q12" i="178" s="1"/>
  <c r="M42" i="178" s="1"/>
  <c r="I26" i="179"/>
  <c r="R11" i="179" s="1"/>
  <c r="O41" i="179" s="1"/>
  <c r="C26" i="179"/>
  <c r="L11" i="179" s="1"/>
  <c r="C41" i="179" s="1"/>
  <c r="D26" i="179"/>
  <c r="E26" i="191"/>
  <c r="H26" i="191"/>
  <c r="Q11" i="191" s="1"/>
  <c r="M41" i="191" s="1"/>
  <c r="E25" i="197"/>
  <c r="D25" i="208"/>
  <c r="F25" i="208"/>
  <c r="O10" i="208" s="1"/>
  <c r="I40" i="208" s="1"/>
  <c r="I26" i="215"/>
  <c r="R11" i="215" s="1"/>
  <c r="O41" i="215" s="1"/>
  <c r="C26" i="215"/>
  <c r="L11" i="215" s="1"/>
  <c r="C41" i="215" s="1"/>
  <c r="I25" i="222"/>
  <c r="R10" i="222" s="1"/>
  <c r="O40" i="222" s="1"/>
  <c r="C25" i="222"/>
  <c r="L10" i="222" s="1"/>
  <c r="C40" i="222" s="1"/>
  <c r="F25" i="143"/>
  <c r="O10" i="143" s="1"/>
  <c r="I40" i="143" s="1"/>
  <c r="D25" i="149"/>
  <c r="G26" i="170"/>
  <c r="P11" i="170" s="1"/>
  <c r="K41" i="170" s="1"/>
  <c r="H25" i="174"/>
  <c r="Q10" i="174" s="1"/>
  <c r="M40" i="174" s="1"/>
  <c r="C25" i="174"/>
  <c r="L10" i="174" s="1"/>
  <c r="C40" i="174" s="1"/>
  <c r="I25" i="174"/>
  <c r="R10" i="174" s="1"/>
  <c r="O40" i="174" s="1"/>
  <c r="D26" i="182"/>
  <c r="I26" i="182"/>
  <c r="R11" i="182" s="1"/>
  <c r="O41" i="182" s="1"/>
  <c r="H26" i="182"/>
  <c r="Q11" i="182" s="1"/>
  <c r="M41" i="182" s="1"/>
  <c r="I25" i="192"/>
  <c r="R10" i="192" s="1"/>
  <c r="O40" i="192" s="1"/>
  <c r="C25" i="192"/>
  <c r="L10" i="192" s="1"/>
  <c r="C40" i="192" s="1"/>
  <c r="F25" i="194"/>
  <c r="O10" i="194" s="1"/>
  <c r="I40" i="194" s="1"/>
  <c r="D26" i="213"/>
  <c r="F26" i="213"/>
  <c r="O11" i="213" s="1"/>
  <c r="I41" i="213" s="1"/>
  <c r="H25" i="219"/>
  <c r="Q10" i="219" s="1"/>
  <c r="M40" i="219" s="1"/>
  <c r="E25" i="219"/>
  <c r="D25" i="219"/>
  <c r="G25" i="219"/>
  <c r="P10" i="219" s="1"/>
  <c r="K40" i="219" s="1"/>
  <c r="F25" i="219"/>
  <c r="O10" i="219" s="1"/>
  <c r="I40" i="219" s="1"/>
  <c r="F26" i="144"/>
  <c r="I41" i="144" s="1"/>
  <c r="G26" i="152"/>
  <c r="P11" i="152" s="1"/>
  <c r="K41" i="152" s="1"/>
  <c r="H27" i="157"/>
  <c r="Q12" i="157" s="1"/>
  <c r="M42" i="157" s="1"/>
  <c r="H26" i="208"/>
  <c r="Q11" i="208" s="1"/>
  <c r="M41" i="208" s="1"/>
  <c r="I26" i="208"/>
  <c r="R11" i="208" s="1"/>
  <c r="O41" i="208" s="1"/>
  <c r="F26" i="208"/>
  <c r="O11" i="208" s="1"/>
  <c r="I41" i="208" s="1"/>
  <c r="C26" i="208"/>
  <c r="L11" i="208" s="1"/>
  <c r="C41" i="208" s="1"/>
  <c r="I25" i="218"/>
  <c r="R10" i="218" s="1"/>
  <c r="O40" i="218" s="1"/>
  <c r="F25" i="218"/>
  <c r="O10" i="218" s="1"/>
  <c r="I40" i="218" s="1"/>
  <c r="D25" i="218"/>
  <c r="I25" i="220"/>
  <c r="R10" i="220" s="1"/>
  <c r="O40" i="220" s="1"/>
  <c r="F25" i="220"/>
  <c r="O10" i="220" s="1"/>
  <c r="I40" i="220" s="1"/>
  <c r="E25" i="220"/>
  <c r="D25" i="220"/>
  <c r="I26" i="212"/>
  <c r="R11" i="212" s="1"/>
  <c r="O41" i="212" s="1"/>
  <c r="D26" i="212"/>
  <c r="C26" i="212"/>
  <c r="L11" i="212" s="1"/>
  <c r="C41" i="212" s="1"/>
  <c r="F25" i="178"/>
  <c r="O10" i="178" s="1"/>
  <c r="I40" i="178" s="1"/>
  <c r="E25" i="181"/>
  <c r="D26" i="188"/>
  <c r="F25" i="196"/>
  <c r="O10" i="196" s="1"/>
  <c r="I40" i="196" s="1"/>
  <c r="I26" i="220"/>
  <c r="R11" i="220" s="1"/>
  <c r="O41" i="220" s="1"/>
  <c r="F26" i="220"/>
  <c r="O11" i="220" s="1"/>
  <c r="I41" i="220" s="1"/>
  <c r="D26" i="177"/>
  <c r="E26" i="178"/>
  <c r="C25" i="183"/>
  <c r="L10" i="183" s="1"/>
  <c r="C40" i="183" s="1"/>
  <c r="I26" i="188"/>
  <c r="R11" i="188" s="1"/>
  <c r="O41" i="188" s="1"/>
  <c r="E26" i="197"/>
  <c r="G26" i="222"/>
  <c r="P11" i="222" s="1"/>
  <c r="K41" i="222" s="1"/>
  <c r="F26" i="222"/>
  <c r="O11" i="222" s="1"/>
  <c r="I41" i="222" s="1"/>
  <c r="C26" i="222"/>
  <c r="L11" i="222" s="1"/>
  <c r="C41" i="222" s="1"/>
  <c r="I26" i="222"/>
  <c r="R11" i="222" s="1"/>
  <c r="O41" i="222" s="1"/>
  <c r="F26" i="177"/>
  <c r="O11" i="177" s="1"/>
  <c r="I41" i="177" s="1"/>
  <c r="G26" i="178"/>
  <c r="P11" i="178" s="1"/>
  <c r="K41" i="178" s="1"/>
  <c r="D25" i="183"/>
  <c r="F26" i="197"/>
  <c r="O11" i="197" s="1"/>
  <c r="I41" i="197" s="1"/>
  <c r="I25" i="214"/>
  <c r="R10" i="214" s="1"/>
  <c r="O40" i="214" s="1"/>
  <c r="G25" i="214"/>
  <c r="P10" i="214" s="1"/>
  <c r="K40" i="214" s="1"/>
  <c r="I26" i="221"/>
  <c r="R11" i="221" s="1"/>
  <c r="O41" i="221" s="1"/>
  <c r="D26" i="221"/>
  <c r="C26" i="221"/>
  <c r="L11" i="221" s="1"/>
  <c r="C41" i="221" s="1"/>
  <c r="C27" i="223"/>
  <c r="L12" i="223" s="1"/>
  <c r="C42" i="223" s="1"/>
  <c r="G27" i="223"/>
  <c r="P12" i="223" s="1"/>
  <c r="K42" i="223" s="1"/>
  <c r="I26" i="203"/>
  <c r="R11" i="203" s="1"/>
  <c r="O41" i="203" s="1"/>
  <c r="D25" i="221"/>
  <c r="E25" i="223"/>
  <c r="D26" i="202"/>
  <c r="F27" i="218"/>
  <c r="O12" i="218" s="1"/>
  <c r="I42" i="218" s="1"/>
  <c r="H25" i="223"/>
  <c r="Q10" i="223" s="1"/>
  <c r="M40" i="223" s="1"/>
  <c r="G26" i="202"/>
  <c r="P11" i="202" s="1"/>
  <c r="K41" i="202" s="1"/>
  <c r="C26" i="210"/>
  <c r="C41" i="210" s="1"/>
  <c r="D27" i="222"/>
  <c r="E27" i="222"/>
  <c r="H27" i="222"/>
  <c r="Q12" i="222" s="1"/>
  <c r="M42" i="222" s="1"/>
  <c r="G25" i="222"/>
  <c r="P10" i="222" s="1"/>
  <c r="K40" i="222" s="1"/>
  <c r="I27" i="222"/>
  <c r="R12" i="222" s="1"/>
  <c r="O42" i="222" s="1"/>
  <c r="F27" i="222"/>
  <c r="O12" i="222" s="1"/>
  <c r="I42" i="222" s="1"/>
  <c r="G27" i="222"/>
  <c r="P12" i="222" s="1"/>
  <c r="K42" i="222" s="1"/>
  <c r="H25" i="222"/>
  <c r="Q10" i="222" s="1"/>
  <c r="M40" i="222" s="1"/>
  <c r="E27" i="221"/>
  <c r="G27" i="221"/>
  <c r="P12" i="221" s="1"/>
  <c r="K42" i="221" s="1"/>
  <c r="F25" i="221"/>
  <c r="O10" i="221" s="1"/>
  <c r="I40" i="221" s="1"/>
  <c r="G26" i="221"/>
  <c r="P11" i="221" s="1"/>
  <c r="K41" i="221" s="1"/>
  <c r="H27" i="221"/>
  <c r="Q12" i="221" s="1"/>
  <c r="M42" i="221" s="1"/>
  <c r="F27" i="221"/>
  <c r="O12" i="221" s="1"/>
  <c r="I42" i="221" s="1"/>
  <c r="G25" i="221"/>
  <c r="P10" i="221" s="1"/>
  <c r="K40" i="221" s="1"/>
  <c r="H26" i="221"/>
  <c r="Q11" i="221" s="1"/>
  <c r="M41" i="221" s="1"/>
  <c r="I27" i="221"/>
  <c r="R12" i="221" s="1"/>
  <c r="O42" i="221" s="1"/>
  <c r="D27" i="221"/>
  <c r="G25" i="220"/>
  <c r="P10" i="220" s="1"/>
  <c r="K40" i="220" s="1"/>
  <c r="H26" i="220"/>
  <c r="Q11" i="220" s="1"/>
  <c r="M41" i="220" s="1"/>
  <c r="I27" i="220"/>
  <c r="R12" i="220" s="1"/>
  <c r="O42" i="220" s="1"/>
  <c r="D27" i="220"/>
  <c r="E27" i="220"/>
  <c r="F27" i="220"/>
  <c r="O12" i="220" s="1"/>
  <c r="I42" i="220" s="1"/>
  <c r="G27" i="220"/>
  <c r="P12" i="220" s="1"/>
  <c r="K42" i="220" s="1"/>
  <c r="H27" i="220"/>
  <c r="Q12" i="220" s="1"/>
  <c r="M42" i="220" s="1"/>
  <c r="H25" i="220"/>
  <c r="Q10" i="220" s="1"/>
  <c r="M40" i="220" s="1"/>
  <c r="I25" i="130"/>
  <c r="R10" i="130" s="1"/>
  <c r="O40" i="130" s="1"/>
  <c r="G25" i="130"/>
  <c r="P10" i="130" s="1"/>
  <c r="K40" i="130" s="1"/>
  <c r="D25" i="130"/>
  <c r="F25" i="130"/>
  <c r="O10" i="130" s="1"/>
  <c r="I40" i="130" s="1"/>
  <c r="E25" i="130"/>
  <c r="I26" i="161"/>
  <c r="R11" i="161" s="1"/>
  <c r="O41" i="161" s="1"/>
  <c r="F26" i="161"/>
  <c r="O11" i="161" s="1"/>
  <c r="I41" i="161" s="1"/>
  <c r="D26" i="161"/>
  <c r="C26" i="161"/>
  <c r="L11" i="161" s="1"/>
  <c r="C41" i="161" s="1"/>
  <c r="G26" i="161"/>
  <c r="P11" i="161" s="1"/>
  <c r="K41" i="161" s="1"/>
  <c r="E26" i="161"/>
  <c r="I26" i="130"/>
  <c r="R11" i="130" s="1"/>
  <c r="O41" i="130" s="1"/>
  <c r="H26" i="130"/>
  <c r="Q11" i="130" s="1"/>
  <c r="M41" i="130" s="1"/>
  <c r="I26" i="154"/>
  <c r="R11" i="154" s="1"/>
  <c r="O41" i="154" s="1"/>
  <c r="D26" i="154"/>
  <c r="G26" i="154"/>
  <c r="P11" i="154" s="1"/>
  <c r="K41" i="154" s="1"/>
  <c r="C26" i="154"/>
  <c r="L11" i="154" s="1"/>
  <c r="C41" i="154" s="1"/>
  <c r="H26" i="165"/>
  <c r="Q11" i="165" s="1"/>
  <c r="M41" i="165" s="1"/>
  <c r="F26" i="165"/>
  <c r="O11" i="165" s="1"/>
  <c r="I41" i="165" s="1"/>
  <c r="D26" i="165"/>
  <c r="E26" i="165"/>
  <c r="I26" i="165"/>
  <c r="R11" i="165" s="1"/>
  <c r="O41" i="165" s="1"/>
  <c r="G26" i="165"/>
  <c r="P11" i="165" s="1"/>
  <c r="K41" i="165" s="1"/>
  <c r="I25" i="202"/>
  <c r="R10" i="202" s="1"/>
  <c r="O40" i="202" s="1"/>
  <c r="C25" i="202"/>
  <c r="L10" i="202" s="1"/>
  <c r="C40" i="202" s="1"/>
  <c r="G25" i="202"/>
  <c r="P10" i="202" s="1"/>
  <c r="K40" i="202" s="1"/>
  <c r="F25" i="202"/>
  <c r="O10" i="202" s="1"/>
  <c r="I40" i="202" s="1"/>
  <c r="D25" i="202"/>
  <c r="I26" i="127"/>
  <c r="O41" i="127" s="1"/>
  <c r="C26" i="127"/>
  <c r="C41" i="127" s="1"/>
  <c r="H26" i="127"/>
  <c r="M41" i="127" s="1"/>
  <c r="G26" i="127"/>
  <c r="K41" i="127" s="1"/>
  <c r="I25" i="129"/>
  <c r="R10" i="129" s="1"/>
  <c r="O40" i="129" s="1"/>
  <c r="D25" i="129"/>
  <c r="G25" i="129"/>
  <c r="P10" i="129" s="1"/>
  <c r="K40" i="129" s="1"/>
  <c r="E25" i="129"/>
  <c r="C25" i="130"/>
  <c r="L10" i="130" s="1"/>
  <c r="C40" i="130" s="1"/>
  <c r="F26" i="134"/>
  <c r="O11" i="134" s="1"/>
  <c r="I41" i="134" s="1"/>
  <c r="E26" i="142"/>
  <c r="I26" i="142"/>
  <c r="O41" i="142" s="1"/>
  <c r="G26" i="142"/>
  <c r="K41" i="142" s="1"/>
  <c r="H26" i="142"/>
  <c r="M41" i="142" s="1"/>
  <c r="H26" i="147"/>
  <c r="Q11" i="147" s="1"/>
  <c r="M41" i="147" s="1"/>
  <c r="I26" i="147"/>
  <c r="R11" i="147" s="1"/>
  <c r="O41" i="147" s="1"/>
  <c r="F26" i="147"/>
  <c r="O11" i="147" s="1"/>
  <c r="I41" i="147" s="1"/>
  <c r="I25" i="185"/>
  <c r="O40" i="185" s="1"/>
  <c r="C25" i="185"/>
  <c r="C40" i="185" s="1"/>
  <c r="E25" i="185"/>
  <c r="D25" i="185"/>
  <c r="G25" i="185"/>
  <c r="K40" i="185" s="1"/>
  <c r="F25" i="185"/>
  <c r="I40" i="185" s="1"/>
  <c r="I25" i="212"/>
  <c r="R10" i="212" s="1"/>
  <c r="O40" i="212" s="1"/>
  <c r="C25" i="212"/>
  <c r="L10" i="212" s="1"/>
  <c r="C40" i="212" s="1"/>
  <c r="F25" i="212"/>
  <c r="O10" i="212" s="1"/>
  <c r="I40" i="212" s="1"/>
  <c r="D25" i="212"/>
  <c r="E25" i="212"/>
  <c r="I26" i="181"/>
  <c r="R11" i="181" s="1"/>
  <c r="O41" i="181" s="1"/>
  <c r="C26" i="181"/>
  <c r="L11" i="181" s="1"/>
  <c r="C41" i="181" s="1"/>
  <c r="E26" i="181"/>
  <c r="G26" i="181"/>
  <c r="P11" i="181" s="1"/>
  <c r="K41" i="181" s="1"/>
  <c r="D26" i="181"/>
  <c r="H27" i="143"/>
  <c r="Q12" i="143" s="1"/>
  <c r="M42" i="143" s="1"/>
  <c r="C27" i="143"/>
  <c r="L12" i="143" s="1"/>
  <c r="C42" i="143" s="1"/>
  <c r="D26" i="151"/>
  <c r="C26" i="151"/>
  <c r="L11" i="151" s="1"/>
  <c r="C41" i="151" s="1"/>
  <c r="G26" i="151"/>
  <c r="P11" i="151" s="1"/>
  <c r="K41" i="151" s="1"/>
  <c r="F26" i="151"/>
  <c r="O11" i="151" s="1"/>
  <c r="I41" i="151" s="1"/>
  <c r="E26" i="151"/>
  <c r="I26" i="138"/>
  <c r="O41" i="138" s="1"/>
  <c r="E26" i="138"/>
  <c r="D26" i="138"/>
  <c r="C26" i="138"/>
  <c r="C41" i="138" s="1"/>
  <c r="I25" i="142"/>
  <c r="O40" i="142" s="1"/>
  <c r="F25" i="142"/>
  <c r="I40" i="142" s="1"/>
  <c r="E25" i="142"/>
  <c r="D25" i="142"/>
  <c r="C25" i="142"/>
  <c r="C40" i="142" s="1"/>
  <c r="I25" i="126"/>
  <c r="R10" i="126" s="1"/>
  <c r="O40" i="126" s="1"/>
  <c r="D25" i="126"/>
  <c r="C25" i="126"/>
  <c r="L10" i="126" s="1"/>
  <c r="C40" i="126" s="1"/>
  <c r="I25" i="133"/>
  <c r="R10" i="133" s="1"/>
  <c r="O40" i="133" s="1"/>
  <c r="E25" i="133"/>
  <c r="D25" i="133"/>
  <c r="G25" i="142"/>
  <c r="K40" i="142" s="1"/>
  <c r="C25" i="129"/>
  <c r="L10" i="129" s="1"/>
  <c r="C40" i="129" s="1"/>
  <c r="F26" i="130"/>
  <c r="O11" i="130" s="1"/>
  <c r="I41" i="130" s="1"/>
  <c r="I26" i="131"/>
  <c r="R11" i="131" s="1"/>
  <c r="O41" i="131" s="1"/>
  <c r="E26" i="131"/>
  <c r="C26" i="131"/>
  <c r="L11" i="131" s="1"/>
  <c r="C41" i="131" s="1"/>
  <c r="H26" i="131"/>
  <c r="Q11" i="131" s="1"/>
  <c r="M41" i="131" s="1"/>
  <c r="C26" i="142"/>
  <c r="C41" i="142" s="1"/>
  <c r="D26" i="147"/>
  <c r="F26" i="148"/>
  <c r="O11" i="148" s="1"/>
  <c r="I41" i="148" s="1"/>
  <c r="I26" i="148"/>
  <c r="R11" i="148" s="1"/>
  <c r="O41" i="148" s="1"/>
  <c r="G26" i="148"/>
  <c r="P11" i="148" s="1"/>
  <c r="K41" i="148" s="1"/>
  <c r="E26" i="148"/>
  <c r="D26" i="148"/>
  <c r="C26" i="148"/>
  <c r="L11" i="148" s="1"/>
  <c r="C41" i="148" s="1"/>
  <c r="C27" i="175"/>
  <c r="L12" i="175" s="1"/>
  <c r="C42" i="175" s="1"/>
  <c r="G27" i="175"/>
  <c r="P12" i="175" s="1"/>
  <c r="K42" i="175" s="1"/>
  <c r="C27" i="145"/>
  <c r="L12" i="145" s="1"/>
  <c r="C42" i="145" s="1"/>
  <c r="G27" i="145"/>
  <c r="P12" i="145" s="1"/>
  <c r="K42" i="145" s="1"/>
  <c r="H27" i="145"/>
  <c r="Q12" i="145" s="1"/>
  <c r="M42" i="145" s="1"/>
  <c r="F27" i="145"/>
  <c r="O12" i="145" s="1"/>
  <c r="I42" i="145" s="1"/>
  <c r="I25" i="151"/>
  <c r="R10" i="151" s="1"/>
  <c r="O40" i="151" s="1"/>
  <c r="E25" i="151"/>
  <c r="F25" i="151"/>
  <c r="O10" i="151" s="1"/>
  <c r="I40" i="151" s="1"/>
  <c r="D25" i="151"/>
  <c r="I25" i="132"/>
  <c r="O40" i="132" s="1"/>
  <c r="E25" i="132"/>
  <c r="F25" i="132"/>
  <c r="I40" i="132" s="1"/>
  <c r="I27" i="134"/>
  <c r="R12" i="134" s="1"/>
  <c r="O42" i="134" s="1"/>
  <c r="F27" i="134"/>
  <c r="O12" i="134" s="1"/>
  <c r="I42" i="134" s="1"/>
  <c r="H27" i="134"/>
  <c r="Q12" i="134" s="1"/>
  <c r="M42" i="134" s="1"/>
  <c r="G27" i="134"/>
  <c r="P12" i="134" s="1"/>
  <c r="K42" i="134" s="1"/>
  <c r="I25" i="146"/>
  <c r="R10" i="146" s="1"/>
  <c r="O40" i="146" s="1"/>
  <c r="G25" i="146"/>
  <c r="P10" i="146" s="1"/>
  <c r="K40" i="146" s="1"/>
  <c r="F25" i="146"/>
  <c r="O10" i="146" s="1"/>
  <c r="I40" i="146" s="1"/>
  <c r="C25" i="146"/>
  <c r="L10" i="146" s="1"/>
  <c r="C40" i="146" s="1"/>
  <c r="D25" i="146"/>
  <c r="C27" i="130"/>
  <c r="L12" i="130" s="1"/>
  <c r="C42" i="130" s="1"/>
  <c r="H27" i="130"/>
  <c r="Q12" i="130" s="1"/>
  <c r="M42" i="130" s="1"/>
  <c r="G27" i="130"/>
  <c r="P12" i="130" s="1"/>
  <c r="K42" i="130" s="1"/>
  <c r="F27" i="130"/>
  <c r="O12" i="130" s="1"/>
  <c r="I42" i="130" s="1"/>
  <c r="I26" i="132"/>
  <c r="O41" i="132" s="1"/>
  <c r="E26" i="132"/>
  <c r="C26" i="132"/>
  <c r="C41" i="132" s="1"/>
  <c r="E26" i="134"/>
  <c r="I25" i="147"/>
  <c r="R10" i="147" s="1"/>
  <c r="O40" i="147" s="1"/>
  <c r="D25" i="147"/>
  <c r="F25" i="147"/>
  <c r="O10" i="147" s="1"/>
  <c r="I40" i="147" s="1"/>
  <c r="E25" i="147"/>
  <c r="C25" i="147"/>
  <c r="L10" i="147" s="1"/>
  <c r="C40" i="147" s="1"/>
  <c r="G26" i="129"/>
  <c r="P11" i="129" s="1"/>
  <c r="K41" i="129" s="1"/>
  <c r="C26" i="129"/>
  <c r="L11" i="129" s="1"/>
  <c r="C41" i="129" s="1"/>
  <c r="I26" i="129"/>
  <c r="R11" i="129" s="1"/>
  <c r="O41" i="129" s="1"/>
  <c r="C26" i="130"/>
  <c r="L11" i="130" s="1"/>
  <c r="C41" i="130" s="1"/>
  <c r="D25" i="132"/>
  <c r="G26" i="134"/>
  <c r="P11" i="134" s="1"/>
  <c r="K41" i="134" s="1"/>
  <c r="I26" i="151"/>
  <c r="R11" i="151" s="1"/>
  <c r="O41" i="151" s="1"/>
  <c r="I25" i="171"/>
  <c r="R10" i="171" s="1"/>
  <c r="O40" i="171" s="1"/>
  <c r="D25" i="171"/>
  <c r="C25" i="171"/>
  <c r="L10" i="171" s="1"/>
  <c r="C40" i="171" s="1"/>
  <c r="F25" i="171"/>
  <c r="O10" i="171" s="1"/>
  <c r="I40" i="171" s="1"/>
  <c r="G25" i="171"/>
  <c r="P10" i="171" s="1"/>
  <c r="K40" i="171" s="1"/>
  <c r="E26" i="130"/>
  <c r="F26" i="132"/>
  <c r="I41" i="132" s="1"/>
  <c r="C27" i="134"/>
  <c r="L12" i="134" s="1"/>
  <c r="C42" i="134" s="1"/>
  <c r="H25" i="150"/>
  <c r="Q10" i="150" s="1"/>
  <c r="M40" i="150" s="1"/>
  <c r="E25" i="150"/>
  <c r="C25" i="150"/>
  <c r="L10" i="150" s="1"/>
  <c r="C40" i="150" s="1"/>
  <c r="G25" i="150"/>
  <c r="P10" i="150" s="1"/>
  <c r="K40" i="150" s="1"/>
  <c r="F25" i="150"/>
  <c r="O10" i="150" s="1"/>
  <c r="I40" i="150" s="1"/>
  <c r="D25" i="150"/>
  <c r="D26" i="129"/>
  <c r="G26" i="130"/>
  <c r="P11" i="130" s="1"/>
  <c r="K41" i="130" s="1"/>
  <c r="C27" i="131"/>
  <c r="L12" i="131" s="1"/>
  <c r="C42" i="131" s="1"/>
  <c r="G27" i="131"/>
  <c r="P12" i="131" s="1"/>
  <c r="K42" i="131" s="1"/>
  <c r="H27" i="131"/>
  <c r="Q12" i="131" s="1"/>
  <c r="M42" i="131" s="1"/>
  <c r="F27" i="131"/>
  <c r="O12" i="131" s="1"/>
  <c r="I42" i="131" s="1"/>
  <c r="F27" i="132"/>
  <c r="I42" i="132" s="1"/>
  <c r="H25" i="134"/>
  <c r="Q10" i="134" s="1"/>
  <c r="M40" i="134" s="1"/>
  <c r="E25" i="134"/>
  <c r="I25" i="134"/>
  <c r="R10" i="134" s="1"/>
  <c r="O40" i="134" s="1"/>
  <c r="G25" i="134"/>
  <c r="P10" i="134" s="1"/>
  <c r="K40" i="134" s="1"/>
  <c r="D25" i="134"/>
  <c r="F25" i="134"/>
  <c r="O10" i="134" s="1"/>
  <c r="I40" i="134" s="1"/>
  <c r="G26" i="138"/>
  <c r="K41" i="138" s="1"/>
  <c r="D26" i="142"/>
  <c r="I26" i="145"/>
  <c r="R11" i="145" s="1"/>
  <c r="O41" i="145" s="1"/>
  <c r="C26" i="145"/>
  <c r="L11" i="145" s="1"/>
  <c r="C41" i="145" s="1"/>
  <c r="F26" i="145"/>
  <c r="O11" i="145" s="1"/>
  <c r="I41" i="145" s="1"/>
  <c r="E26" i="147"/>
  <c r="I26" i="172"/>
  <c r="O41" i="172" s="1"/>
  <c r="H26" i="172"/>
  <c r="M41" i="172" s="1"/>
  <c r="G26" i="172"/>
  <c r="K41" i="172" s="1"/>
  <c r="E26" i="172"/>
  <c r="C26" i="172"/>
  <c r="C41" i="172" s="1"/>
  <c r="D26" i="172"/>
  <c r="F26" i="181"/>
  <c r="O11" i="181" s="1"/>
  <c r="I41" i="181" s="1"/>
  <c r="I26" i="150"/>
  <c r="R11" i="150" s="1"/>
  <c r="O41" i="150" s="1"/>
  <c r="G26" i="150"/>
  <c r="P11" i="150" s="1"/>
  <c r="K41" i="150" s="1"/>
  <c r="E26" i="150"/>
  <c r="G26" i="155"/>
  <c r="P11" i="155" s="1"/>
  <c r="K41" i="155" s="1"/>
  <c r="I25" i="156"/>
  <c r="R10" i="156" s="1"/>
  <c r="O40" i="156" s="1"/>
  <c r="C25" i="156"/>
  <c r="L10" i="156" s="1"/>
  <c r="C40" i="156" s="1"/>
  <c r="I26" i="183"/>
  <c r="R11" i="183" s="1"/>
  <c r="O41" i="183" s="1"/>
  <c r="C26" i="183"/>
  <c r="L11" i="183" s="1"/>
  <c r="C41" i="183" s="1"/>
  <c r="D26" i="183"/>
  <c r="G26" i="183"/>
  <c r="P11" i="183" s="1"/>
  <c r="K41" i="183" s="1"/>
  <c r="E26" i="183"/>
  <c r="H26" i="150"/>
  <c r="Q11" i="150" s="1"/>
  <c r="M41" i="150" s="1"/>
  <c r="F26" i="126"/>
  <c r="O11" i="126" s="1"/>
  <c r="I41" i="126" s="1"/>
  <c r="F25" i="127"/>
  <c r="I40" i="127" s="1"/>
  <c r="F27" i="133"/>
  <c r="O12" i="133" s="1"/>
  <c r="I42" i="133" s="1"/>
  <c r="C26" i="136"/>
  <c r="L11" i="136" s="1"/>
  <c r="C41" i="136" s="1"/>
  <c r="I25" i="137"/>
  <c r="R10" i="137" s="1"/>
  <c r="O40" i="137" s="1"/>
  <c r="C25" i="137"/>
  <c r="L10" i="137" s="1"/>
  <c r="C40" i="137" s="1"/>
  <c r="I26" i="137"/>
  <c r="R11" i="137" s="1"/>
  <c r="O41" i="137" s="1"/>
  <c r="I25" i="144"/>
  <c r="O40" i="144" s="1"/>
  <c r="G25" i="144"/>
  <c r="K40" i="144" s="1"/>
  <c r="F26" i="149"/>
  <c r="O11" i="149" s="1"/>
  <c r="I41" i="149" s="1"/>
  <c r="D26" i="149"/>
  <c r="G26" i="149"/>
  <c r="P11" i="149" s="1"/>
  <c r="K41" i="149" s="1"/>
  <c r="I25" i="152"/>
  <c r="R10" i="152" s="1"/>
  <c r="O40" i="152" s="1"/>
  <c r="D25" i="152"/>
  <c r="C26" i="153"/>
  <c r="L11" i="153" s="1"/>
  <c r="C41" i="153" s="1"/>
  <c r="G26" i="163"/>
  <c r="P11" i="163" s="1"/>
  <c r="K41" i="163" s="1"/>
  <c r="D26" i="163"/>
  <c r="E26" i="163"/>
  <c r="C27" i="178"/>
  <c r="L12" i="178" s="1"/>
  <c r="C42" i="178" s="1"/>
  <c r="G27" i="178"/>
  <c r="P12" i="178" s="1"/>
  <c r="K42" i="178" s="1"/>
  <c r="I25" i="182"/>
  <c r="R10" i="182" s="1"/>
  <c r="O40" i="182" s="1"/>
  <c r="F25" i="182"/>
  <c r="O10" i="182" s="1"/>
  <c r="I40" i="182" s="1"/>
  <c r="G25" i="182"/>
  <c r="P10" i="182" s="1"/>
  <c r="K40" i="182" s="1"/>
  <c r="E25" i="182"/>
  <c r="G26" i="192"/>
  <c r="P11" i="192" s="1"/>
  <c r="K41" i="192" s="1"/>
  <c r="F26" i="192"/>
  <c r="O11" i="192" s="1"/>
  <c r="I41" i="192" s="1"/>
  <c r="D26" i="192"/>
  <c r="C26" i="192"/>
  <c r="L11" i="192" s="1"/>
  <c r="C41" i="192" s="1"/>
  <c r="E26" i="192"/>
  <c r="I26" i="192"/>
  <c r="R11" i="192" s="1"/>
  <c r="O41" i="192" s="1"/>
  <c r="I26" i="164"/>
  <c r="R11" i="164" s="1"/>
  <c r="O41" i="164" s="1"/>
  <c r="H26" i="164"/>
  <c r="Q11" i="164" s="1"/>
  <c r="M41" i="164" s="1"/>
  <c r="F26" i="164"/>
  <c r="O11" i="164" s="1"/>
  <c r="I41" i="164" s="1"/>
  <c r="C26" i="164"/>
  <c r="L11" i="164" s="1"/>
  <c r="C41" i="164" s="1"/>
  <c r="E26" i="164"/>
  <c r="E26" i="126"/>
  <c r="H26" i="126"/>
  <c r="Q11" i="126" s="1"/>
  <c r="M41" i="126" s="1"/>
  <c r="G25" i="127"/>
  <c r="K40" i="127" s="1"/>
  <c r="D26" i="136"/>
  <c r="H26" i="140"/>
  <c r="M41" i="140" s="1"/>
  <c r="G26" i="140"/>
  <c r="K41" i="140" s="1"/>
  <c r="E26" i="144"/>
  <c r="F27" i="152"/>
  <c r="O12" i="152" s="1"/>
  <c r="I42" i="152" s="1"/>
  <c r="D25" i="156"/>
  <c r="I25" i="158"/>
  <c r="R10" i="158" s="1"/>
  <c r="O40" i="158" s="1"/>
  <c r="C25" i="158"/>
  <c r="L10" i="158" s="1"/>
  <c r="C40" i="158" s="1"/>
  <c r="I25" i="180"/>
  <c r="O40" i="180" s="1"/>
  <c r="E25" i="180"/>
  <c r="D25" i="180"/>
  <c r="C25" i="180"/>
  <c r="C40" i="180" s="1"/>
  <c r="F25" i="180"/>
  <c r="I40" i="180" s="1"/>
  <c r="F26" i="193"/>
  <c r="O11" i="193" s="1"/>
  <c r="I41" i="193" s="1"/>
  <c r="C26" i="193"/>
  <c r="L11" i="193" s="1"/>
  <c r="C41" i="193" s="1"/>
  <c r="I26" i="193"/>
  <c r="R11" i="193" s="1"/>
  <c r="O41" i="193" s="1"/>
  <c r="H26" i="193"/>
  <c r="Q11" i="193" s="1"/>
  <c r="M41" i="193" s="1"/>
  <c r="G26" i="193"/>
  <c r="P11" i="193" s="1"/>
  <c r="K41" i="193" s="1"/>
  <c r="F26" i="150"/>
  <c r="O11" i="150" s="1"/>
  <c r="I41" i="150" s="1"/>
  <c r="D26" i="155"/>
  <c r="F26" i="155"/>
  <c r="O11" i="155" s="1"/>
  <c r="I41" i="155" s="1"/>
  <c r="I26" i="173"/>
  <c r="R11" i="173" s="1"/>
  <c r="O41" i="173" s="1"/>
  <c r="C26" i="173"/>
  <c r="L11" i="173" s="1"/>
  <c r="C41" i="173" s="1"/>
  <c r="F26" i="173"/>
  <c r="O11" i="173" s="1"/>
  <c r="I41" i="173" s="1"/>
  <c r="D26" i="173"/>
  <c r="H26" i="173"/>
  <c r="Q11" i="173" s="1"/>
  <c r="M41" i="173" s="1"/>
  <c r="I25" i="177"/>
  <c r="R10" i="177" s="1"/>
  <c r="O40" i="177" s="1"/>
  <c r="C25" i="177"/>
  <c r="L10" i="177" s="1"/>
  <c r="C40" i="177" s="1"/>
  <c r="F25" i="177"/>
  <c r="O10" i="177" s="1"/>
  <c r="I40" i="177" s="1"/>
  <c r="I25" i="179"/>
  <c r="R10" i="179" s="1"/>
  <c r="O40" i="179" s="1"/>
  <c r="C25" i="179"/>
  <c r="L10" i="179" s="1"/>
  <c r="C40" i="179" s="1"/>
  <c r="E25" i="179"/>
  <c r="H26" i="155"/>
  <c r="Q11" i="155" s="1"/>
  <c r="M41" i="155" s="1"/>
  <c r="I25" i="163"/>
  <c r="R10" i="163" s="1"/>
  <c r="O40" i="163" s="1"/>
  <c r="G25" i="163"/>
  <c r="P10" i="163" s="1"/>
  <c r="K40" i="163" s="1"/>
  <c r="D25" i="163"/>
  <c r="H25" i="169"/>
  <c r="Q10" i="169" s="1"/>
  <c r="M40" i="169" s="1"/>
  <c r="F25" i="169"/>
  <c r="O10" i="169" s="1"/>
  <c r="I40" i="169" s="1"/>
  <c r="D25" i="169"/>
  <c r="C25" i="169"/>
  <c r="L10" i="169" s="1"/>
  <c r="C40" i="169" s="1"/>
  <c r="G25" i="169"/>
  <c r="P10" i="169" s="1"/>
  <c r="K40" i="169" s="1"/>
  <c r="I25" i="170"/>
  <c r="R10" i="170" s="1"/>
  <c r="O40" i="170" s="1"/>
  <c r="C25" i="170"/>
  <c r="L10" i="170" s="1"/>
  <c r="C40" i="170" s="1"/>
  <c r="F25" i="170"/>
  <c r="O10" i="170" s="1"/>
  <c r="I40" i="170" s="1"/>
  <c r="D25" i="170"/>
  <c r="I26" i="126"/>
  <c r="R11" i="126" s="1"/>
  <c r="O41" i="126" s="1"/>
  <c r="E26" i="128"/>
  <c r="H27" i="133"/>
  <c r="Q12" i="133" s="1"/>
  <c r="M42" i="133" s="1"/>
  <c r="F26" i="135"/>
  <c r="O11" i="135" s="1"/>
  <c r="I41" i="135" s="1"/>
  <c r="C27" i="136"/>
  <c r="L12" i="136" s="1"/>
  <c r="C42" i="136" s="1"/>
  <c r="G27" i="136"/>
  <c r="P12" i="136" s="1"/>
  <c r="K42" i="136" s="1"/>
  <c r="E26" i="136"/>
  <c r="I25" i="138"/>
  <c r="O40" i="138" s="1"/>
  <c r="F25" i="138"/>
  <c r="I40" i="138" s="1"/>
  <c r="G27" i="140"/>
  <c r="K42" i="140" s="1"/>
  <c r="G26" i="141"/>
  <c r="P11" i="141" s="1"/>
  <c r="K41" i="141" s="1"/>
  <c r="F26" i="141"/>
  <c r="O11" i="141" s="1"/>
  <c r="I41" i="141" s="1"/>
  <c r="E26" i="141"/>
  <c r="C27" i="144"/>
  <c r="C42" i="144" s="1"/>
  <c r="G27" i="144"/>
  <c r="K42" i="144" s="1"/>
  <c r="I25" i="148"/>
  <c r="R10" i="148" s="1"/>
  <c r="O40" i="148" s="1"/>
  <c r="D25" i="148"/>
  <c r="G27" i="152"/>
  <c r="P12" i="152" s="1"/>
  <c r="K42" i="152" s="1"/>
  <c r="F26" i="153"/>
  <c r="O11" i="153" s="1"/>
  <c r="I41" i="153" s="1"/>
  <c r="D26" i="153"/>
  <c r="G26" i="153"/>
  <c r="P11" i="153" s="1"/>
  <c r="K41" i="153" s="1"/>
  <c r="H26" i="153"/>
  <c r="Q11" i="153" s="1"/>
  <c r="M41" i="153" s="1"/>
  <c r="E25" i="156"/>
  <c r="I26" i="157"/>
  <c r="R11" i="157" s="1"/>
  <c r="O41" i="157" s="1"/>
  <c r="E26" i="157"/>
  <c r="C25" i="163"/>
  <c r="L10" i="163" s="1"/>
  <c r="C40" i="163" s="1"/>
  <c r="D26" i="164"/>
  <c r="I25" i="166"/>
  <c r="R10" i="166" s="1"/>
  <c r="O40" i="166" s="1"/>
  <c r="E25" i="166"/>
  <c r="C25" i="166"/>
  <c r="L10" i="166" s="1"/>
  <c r="C40" i="166" s="1"/>
  <c r="D25" i="166"/>
  <c r="G25" i="166"/>
  <c r="P10" i="166" s="1"/>
  <c r="K40" i="166" s="1"/>
  <c r="I25" i="169"/>
  <c r="R10" i="169" s="1"/>
  <c r="O40" i="169" s="1"/>
  <c r="E25" i="170"/>
  <c r="E25" i="177"/>
  <c r="F25" i="179"/>
  <c r="O10" i="179" s="1"/>
  <c r="I40" i="179" s="1"/>
  <c r="D27" i="157"/>
  <c r="G27" i="157"/>
  <c r="P12" i="157" s="1"/>
  <c r="K42" i="157" s="1"/>
  <c r="E27" i="157"/>
  <c r="C27" i="157"/>
  <c r="L12" i="157" s="1"/>
  <c r="C42" i="157" s="1"/>
  <c r="I25" i="164"/>
  <c r="R10" i="164" s="1"/>
  <c r="O40" i="164" s="1"/>
  <c r="E25" i="164"/>
  <c r="C25" i="164"/>
  <c r="L10" i="164" s="1"/>
  <c r="C40" i="164" s="1"/>
  <c r="H25" i="172"/>
  <c r="M40" i="172" s="1"/>
  <c r="D25" i="172"/>
  <c r="C25" i="172"/>
  <c r="C40" i="172" s="1"/>
  <c r="I26" i="174"/>
  <c r="R11" i="174" s="1"/>
  <c r="O41" i="174" s="1"/>
  <c r="C26" i="174"/>
  <c r="L11" i="174" s="1"/>
  <c r="C41" i="174" s="1"/>
  <c r="E26" i="174"/>
  <c r="F26" i="152"/>
  <c r="O11" i="152" s="1"/>
  <c r="I41" i="152" s="1"/>
  <c r="F26" i="162"/>
  <c r="O11" i="162" s="1"/>
  <c r="I41" i="162" s="1"/>
  <c r="G26" i="162"/>
  <c r="P11" i="162" s="1"/>
  <c r="K41" i="162" s="1"/>
  <c r="D26" i="162"/>
  <c r="H26" i="162"/>
  <c r="Q11" i="162" s="1"/>
  <c r="M41" i="162" s="1"/>
  <c r="F25" i="164"/>
  <c r="O10" i="164" s="1"/>
  <c r="I40" i="164" s="1"/>
  <c r="I27" i="165"/>
  <c r="R12" i="165" s="1"/>
  <c r="O42" i="165" s="1"/>
  <c r="G27" i="165"/>
  <c r="P12" i="165" s="1"/>
  <c r="K42" i="165" s="1"/>
  <c r="E27" i="165"/>
  <c r="I26" i="166"/>
  <c r="R11" i="166" s="1"/>
  <c r="O41" i="166" s="1"/>
  <c r="F26" i="166"/>
  <c r="O11" i="166" s="1"/>
  <c r="I41" i="166" s="1"/>
  <c r="G26" i="166"/>
  <c r="P11" i="166" s="1"/>
  <c r="K41" i="166" s="1"/>
  <c r="H26" i="167"/>
  <c r="Q11" i="167" s="1"/>
  <c r="M41" i="167" s="1"/>
  <c r="D26" i="167"/>
  <c r="C26" i="167"/>
  <c r="L11" i="167" s="1"/>
  <c r="C41" i="167" s="1"/>
  <c r="G26" i="167"/>
  <c r="P11" i="167" s="1"/>
  <c r="K41" i="167" s="1"/>
  <c r="I26" i="169"/>
  <c r="R11" i="169" s="1"/>
  <c r="O41" i="169" s="1"/>
  <c r="H26" i="169"/>
  <c r="Q11" i="169" s="1"/>
  <c r="M41" i="169" s="1"/>
  <c r="G26" i="169"/>
  <c r="P11" i="169" s="1"/>
  <c r="K41" i="169" s="1"/>
  <c r="G25" i="172"/>
  <c r="K40" i="172" s="1"/>
  <c r="E26" i="175"/>
  <c r="D26" i="175"/>
  <c r="C26" i="175"/>
  <c r="L11" i="175" s="1"/>
  <c r="C41" i="175" s="1"/>
  <c r="H26" i="175"/>
  <c r="Q11" i="175" s="1"/>
  <c r="M41" i="175" s="1"/>
  <c r="C27" i="182"/>
  <c r="L12" i="182" s="1"/>
  <c r="C42" i="182" s="1"/>
  <c r="F27" i="182"/>
  <c r="O12" i="182" s="1"/>
  <c r="I42" i="182" s="1"/>
  <c r="H27" i="182"/>
  <c r="Q12" i="182" s="1"/>
  <c r="M42" i="182" s="1"/>
  <c r="C27" i="210"/>
  <c r="C42" i="210" s="1"/>
  <c r="F27" i="210"/>
  <c r="I42" i="210" s="1"/>
  <c r="I25" i="136"/>
  <c r="R10" i="136" s="1"/>
  <c r="O40" i="136" s="1"/>
  <c r="E26" i="146"/>
  <c r="H26" i="152"/>
  <c r="Q11" i="152" s="1"/>
  <c r="M41" i="152" s="1"/>
  <c r="E26" i="156"/>
  <c r="H25" i="157"/>
  <c r="Q10" i="157" s="1"/>
  <c r="M40" i="157" s="1"/>
  <c r="G25" i="157"/>
  <c r="P10" i="157" s="1"/>
  <c r="K40" i="157" s="1"/>
  <c r="E25" i="157"/>
  <c r="H26" i="158"/>
  <c r="Q11" i="158" s="1"/>
  <c r="M41" i="158" s="1"/>
  <c r="E26" i="158"/>
  <c r="C26" i="158"/>
  <c r="L11" i="158" s="1"/>
  <c r="C41" i="158" s="1"/>
  <c r="H25" i="161"/>
  <c r="Q10" i="161" s="1"/>
  <c r="M40" i="161" s="1"/>
  <c r="D25" i="161"/>
  <c r="H27" i="165"/>
  <c r="Q12" i="165" s="1"/>
  <c r="M42" i="165" s="1"/>
  <c r="H26" i="171"/>
  <c r="Q11" i="171" s="1"/>
  <c r="M41" i="171" s="1"/>
  <c r="G26" i="171"/>
  <c r="P11" i="171" s="1"/>
  <c r="K41" i="171" s="1"/>
  <c r="F26" i="171"/>
  <c r="O11" i="171" s="1"/>
  <c r="I41" i="171" s="1"/>
  <c r="H26" i="180"/>
  <c r="M41" i="180" s="1"/>
  <c r="I26" i="180"/>
  <c r="O41" i="180" s="1"/>
  <c r="G26" i="180"/>
  <c r="K41" i="180" s="1"/>
  <c r="I25" i="184"/>
  <c r="R10" i="184" s="1"/>
  <c r="O40" i="184" s="1"/>
  <c r="C25" i="184"/>
  <c r="L10" i="184" s="1"/>
  <c r="C40" i="184" s="1"/>
  <c r="E25" i="184"/>
  <c r="I26" i="185"/>
  <c r="O41" i="185" s="1"/>
  <c r="F26" i="185"/>
  <c r="I41" i="185" s="1"/>
  <c r="H26" i="185"/>
  <c r="M41" i="185" s="1"/>
  <c r="G26" i="185"/>
  <c r="K41" i="185" s="1"/>
  <c r="I26" i="187"/>
  <c r="R11" i="187" s="1"/>
  <c r="O41" i="187" s="1"/>
  <c r="E26" i="187"/>
  <c r="C26" i="187"/>
  <c r="L11" i="187" s="1"/>
  <c r="C41" i="187" s="1"/>
  <c r="F26" i="187"/>
  <c r="O11" i="187" s="1"/>
  <c r="I41" i="187" s="1"/>
  <c r="G26" i="187"/>
  <c r="P11" i="187" s="1"/>
  <c r="K41" i="187" s="1"/>
  <c r="G26" i="182"/>
  <c r="P11" i="182" s="1"/>
  <c r="K41" i="182" s="1"/>
  <c r="I26" i="190"/>
  <c r="R11" i="190" s="1"/>
  <c r="O41" i="190" s="1"/>
  <c r="H26" i="190"/>
  <c r="Q11" i="190" s="1"/>
  <c r="M41" i="190" s="1"/>
  <c r="E26" i="190"/>
  <c r="G26" i="190"/>
  <c r="P11" i="190" s="1"/>
  <c r="K41" i="190" s="1"/>
  <c r="C27" i="193"/>
  <c r="L12" i="193" s="1"/>
  <c r="C42" i="193" s="1"/>
  <c r="I27" i="193"/>
  <c r="R12" i="193" s="1"/>
  <c r="O42" i="193" s="1"/>
  <c r="C27" i="195"/>
  <c r="L12" i="195" s="1"/>
  <c r="C42" i="195" s="1"/>
  <c r="G27" i="195"/>
  <c r="P12" i="195" s="1"/>
  <c r="K42" i="195" s="1"/>
  <c r="H27" i="195"/>
  <c r="Q12" i="195" s="1"/>
  <c r="M42" i="195" s="1"/>
  <c r="D25" i="203"/>
  <c r="E25" i="203"/>
  <c r="G25" i="203"/>
  <c r="P10" i="203" s="1"/>
  <c r="K40" i="203" s="1"/>
  <c r="F25" i="203"/>
  <c r="O10" i="203" s="1"/>
  <c r="I40" i="203" s="1"/>
  <c r="D26" i="170"/>
  <c r="E26" i="177"/>
  <c r="E26" i="179"/>
  <c r="I26" i="184"/>
  <c r="R11" i="184" s="1"/>
  <c r="O41" i="184" s="1"/>
  <c r="C26" i="184"/>
  <c r="L11" i="184" s="1"/>
  <c r="C41" i="184" s="1"/>
  <c r="I25" i="198"/>
  <c r="R10" i="198" s="1"/>
  <c r="O40" i="198" s="1"/>
  <c r="C25" i="198"/>
  <c r="L10" i="198" s="1"/>
  <c r="C40" i="198" s="1"/>
  <c r="F25" i="198"/>
  <c r="O10" i="198" s="1"/>
  <c r="I40" i="198" s="1"/>
  <c r="D25" i="198"/>
  <c r="H26" i="216"/>
  <c r="Q11" i="216" s="1"/>
  <c r="M41" i="216" s="1"/>
  <c r="F26" i="216"/>
  <c r="O11" i="216" s="1"/>
  <c r="I41" i="216" s="1"/>
  <c r="I26" i="216"/>
  <c r="R11" i="216" s="1"/>
  <c r="O41" i="216" s="1"/>
  <c r="C26" i="216"/>
  <c r="L11" i="216" s="1"/>
  <c r="C41" i="216" s="1"/>
  <c r="E26" i="216"/>
  <c r="D26" i="216"/>
  <c r="I25" i="188"/>
  <c r="R10" i="188" s="1"/>
  <c r="O40" i="188" s="1"/>
  <c r="G25" i="188"/>
  <c r="P10" i="188" s="1"/>
  <c r="K40" i="188" s="1"/>
  <c r="I25" i="189"/>
  <c r="R10" i="189" s="1"/>
  <c r="O40" i="189" s="1"/>
  <c r="F25" i="189"/>
  <c r="O10" i="189" s="1"/>
  <c r="I40" i="189" s="1"/>
  <c r="C25" i="189"/>
  <c r="L10" i="189" s="1"/>
  <c r="C40" i="189" s="1"/>
  <c r="I26" i="191"/>
  <c r="R11" i="191" s="1"/>
  <c r="O41" i="191" s="1"/>
  <c r="D26" i="191"/>
  <c r="C26" i="191"/>
  <c r="L11" i="191" s="1"/>
  <c r="C41" i="191" s="1"/>
  <c r="F26" i="191"/>
  <c r="O11" i="191" s="1"/>
  <c r="I41" i="191" s="1"/>
  <c r="I26" i="198"/>
  <c r="R11" i="198" s="1"/>
  <c r="O41" i="198" s="1"/>
  <c r="H26" i="198"/>
  <c r="Q11" i="198" s="1"/>
  <c r="M41" i="198" s="1"/>
  <c r="C26" i="198"/>
  <c r="L11" i="198" s="1"/>
  <c r="C41" i="198" s="1"/>
  <c r="G26" i="198"/>
  <c r="P11" i="198" s="1"/>
  <c r="K41" i="198" s="1"/>
  <c r="E26" i="198"/>
  <c r="I25" i="213"/>
  <c r="R10" i="213" s="1"/>
  <c r="O40" i="213" s="1"/>
  <c r="E25" i="213"/>
  <c r="F25" i="213"/>
  <c r="O10" i="213" s="1"/>
  <c r="I40" i="213" s="1"/>
  <c r="D25" i="213"/>
  <c r="F26" i="170"/>
  <c r="O11" i="170" s="1"/>
  <c r="I41" i="170" s="1"/>
  <c r="G26" i="177"/>
  <c r="P11" i="177" s="1"/>
  <c r="K41" i="177" s="1"/>
  <c r="F26" i="178"/>
  <c r="O11" i="178" s="1"/>
  <c r="I41" i="178" s="1"/>
  <c r="G26" i="179"/>
  <c r="P11" i="179" s="1"/>
  <c r="K41" i="179" s="1"/>
  <c r="E26" i="182"/>
  <c r="I26" i="189"/>
  <c r="R11" i="189" s="1"/>
  <c r="O41" i="189" s="1"/>
  <c r="C26" i="189"/>
  <c r="L11" i="189" s="1"/>
  <c r="C41" i="189" s="1"/>
  <c r="D26" i="190"/>
  <c r="G26" i="191"/>
  <c r="P11" i="191" s="1"/>
  <c r="K41" i="191" s="1"/>
  <c r="H27" i="193"/>
  <c r="Q12" i="193" s="1"/>
  <c r="M42" i="193" s="1"/>
  <c r="H25" i="194"/>
  <c r="Q10" i="194" s="1"/>
  <c r="M40" i="194" s="1"/>
  <c r="I25" i="194"/>
  <c r="R10" i="194" s="1"/>
  <c r="O40" i="194" s="1"/>
  <c r="D25" i="194"/>
  <c r="I25" i="195"/>
  <c r="R10" i="195" s="1"/>
  <c r="O40" i="195" s="1"/>
  <c r="G25" i="195"/>
  <c r="P10" i="195" s="1"/>
  <c r="K40" i="195" s="1"/>
  <c r="E25" i="195"/>
  <c r="I26" i="207"/>
  <c r="R11" i="207" s="1"/>
  <c r="O41" i="207" s="1"/>
  <c r="H26" i="207"/>
  <c r="Q11" i="207" s="1"/>
  <c r="M41" i="207" s="1"/>
  <c r="D26" i="207"/>
  <c r="F26" i="207"/>
  <c r="O11" i="207" s="1"/>
  <c r="I41" i="207" s="1"/>
  <c r="H25" i="209"/>
  <c r="Q10" i="209" s="1"/>
  <c r="M40" i="209" s="1"/>
  <c r="D25" i="209"/>
  <c r="F25" i="209"/>
  <c r="O10" i="209" s="1"/>
  <c r="I40" i="209" s="1"/>
  <c r="C25" i="209"/>
  <c r="L10" i="209" s="1"/>
  <c r="C40" i="209" s="1"/>
  <c r="I25" i="210"/>
  <c r="O40" i="210" s="1"/>
  <c r="G25" i="210"/>
  <c r="K40" i="210" s="1"/>
  <c r="H25" i="215"/>
  <c r="Q10" i="215" s="1"/>
  <c r="M40" i="215" s="1"/>
  <c r="I25" i="215"/>
  <c r="R10" i="215" s="1"/>
  <c r="O40" i="215" s="1"/>
  <c r="E25" i="215"/>
  <c r="I25" i="216"/>
  <c r="R10" i="216" s="1"/>
  <c r="O40" i="216" s="1"/>
  <c r="D25" i="216"/>
  <c r="E25" i="216"/>
  <c r="F26" i="196"/>
  <c r="O11" i="196" s="1"/>
  <c r="I41" i="196" s="1"/>
  <c r="I26" i="196"/>
  <c r="R11" i="196" s="1"/>
  <c r="O41" i="196" s="1"/>
  <c r="G26" i="196"/>
  <c r="P11" i="196" s="1"/>
  <c r="K41" i="196" s="1"/>
  <c r="D26" i="196"/>
  <c r="H26" i="196"/>
  <c r="Q11" i="196" s="1"/>
  <c r="M41" i="196" s="1"/>
  <c r="D27" i="203"/>
  <c r="E27" i="203"/>
  <c r="G27" i="203"/>
  <c r="P12" i="203" s="1"/>
  <c r="K42" i="203" s="1"/>
  <c r="I27" i="203"/>
  <c r="R12" i="203" s="1"/>
  <c r="O42" i="203" s="1"/>
  <c r="F27" i="203"/>
  <c r="O12" i="203" s="1"/>
  <c r="I42" i="203" s="1"/>
  <c r="I25" i="208"/>
  <c r="R10" i="208" s="1"/>
  <c r="O40" i="208" s="1"/>
  <c r="C25" i="208"/>
  <c r="L10" i="208" s="1"/>
  <c r="C40" i="208" s="1"/>
  <c r="E25" i="208"/>
  <c r="I25" i="217"/>
  <c r="R10" i="217" s="1"/>
  <c r="O40" i="217" s="1"/>
  <c r="C25" i="217"/>
  <c r="L10" i="217" s="1"/>
  <c r="C40" i="217" s="1"/>
  <c r="E25" i="217"/>
  <c r="F25" i="217"/>
  <c r="O10" i="217" s="1"/>
  <c r="I40" i="217" s="1"/>
  <c r="I25" i="190"/>
  <c r="R10" i="190" s="1"/>
  <c r="O40" i="190" s="1"/>
  <c r="G25" i="190"/>
  <c r="P10" i="190" s="1"/>
  <c r="K40" i="190" s="1"/>
  <c r="E25" i="190"/>
  <c r="I25" i="193"/>
  <c r="R10" i="193" s="1"/>
  <c r="O40" i="193" s="1"/>
  <c r="F25" i="193"/>
  <c r="O10" i="193" s="1"/>
  <c r="I40" i="193" s="1"/>
  <c r="D26" i="195"/>
  <c r="I26" i="195"/>
  <c r="R11" i="195" s="1"/>
  <c r="O41" i="195" s="1"/>
  <c r="H26" i="195"/>
  <c r="Q11" i="195" s="1"/>
  <c r="M41" i="195" s="1"/>
  <c r="C26" i="207"/>
  <c r="L11" i="207" s="1"/>
  <c r="C41" i="207" s="1"/>
  <c r="I26" i="214"/>
  <c r="R11" i="214" s="1"/>
  <c r="O41" i="214" s="1"/>
  <c r="C26" i="214"/>
  <c r="L11" i="214" s="1"/>
  <c r="C41" i="214" s="1"/>
  <c r="F26" i="214"/>
  <c r="O11" i="214" s="1"/>
  <c r="I41" i="214" s="1"/>
  <c r="H26" i="214"/>
  <c r="Q11" i="214" s="1"/>
  <c r="M41" i="214" s="1"/>
  <c r="I26" i="217"/>
  <c r="R11" i="217" s="1"/>
  <c r="O41" i="217" s="1"/>
  <c r="G26" i="217"/>
  <c r="P11" i="217" s="1"/>
  <c r="K41" i="217" s="1"/>
  <c r="D26" i="217"/>
  <c r="C26" i="217"/>
  <c r="L11" i="217" s="1"/>
  <c r="C41" i="217" s="1"/>
  <c r="I26" i="219"/>
  <c r="R11" i="219" s="1"/>
  <c r="O41" i="219" s="1"/>
  <c r="D26" i="219"/>
  <c r="H26" i="219"/>
  <c r="Q11" i="219" s="1"/>
  <c r="M41" i="219" s="1"/>
  <c r="G26" i="219"/>
  <c r="P11" i="219" s="1"/>
  <c r="K41" i="219" s="1"/>
  <c r="F26" i="219"/>
  <c r="O11" i="219" s="1"/>
  <c r="I41" i="219" s="1"/>
  <c r="E26" i="219"/>
  <c r="C26" i="188"/>
  <c r="L11" i="188" s="1"/>
  <c r="C41" i="188" s="1"/>
  <c r="I25" i="191"/>
  <c r="R10" i="191" s="1"/>
  <c r="O40" i="191" s="1"/>
  <c r="H25" i="218"/>
  <c r="Q10" i="218" s="1"/>
  <c r="M40" i="218" s="1"/>
  <c r="E25" i="218"/>
  <c r="G25" i="218"/>
  <c r="P10" i="218" s="1"/>
  <c r="K40" i="218" s="1"/>
  <c r="E26" i="188"/>
  <c r="D26" i="194"/>
  <c r="H25" i="197"/>
  <c r="Q10" i="197" s="1"/>
  <c r="M40" i="197" s="1"/>
  <c r="G25" i="197"/>
  <c r="P10" i="197" s="1"/>
  <c r="K40" i="197" s="1"/>
  <c r="H25" i="207"/>
  <c r="Q10" i="207" s="1"/>
  <c r="M40" i="207" s="1"/>
  <c r="E25" i="207"/>
  <c r="G25" i="207"/>
  <c r="P10" i="207" s="1"/>
  <c r="K40" i="207" s="1"/>
  <c r="I26" i="213"/>
  <c r="R11" i="213" s="1"/>
  <c r="O41" i="213" s="1"/>
  <c r="C26" i="213"/>
  <c r="L11" i="213" s="1"/>
  <c r="C41" i="213" s="1"/>
  <c r="G26" i="213"/>
  <c r="P11" i="213" s="1"/>
  <c r="K41" i="213" s="1"/>
  <c r="I26" i="218"/>
  <c r="R11" i="218" s="1"/>
  <c r="O41" i="218" s="1"/>
  <c r="H26" i="218"/>
  <c r="Q11" i="218" s="1"/>
  <c r="M41" i="218" s="1"/>
  <c r="F26" i="218"/>
  <c r="O11" i="218" s="1"/>
  <c r="I41" i="218" s="1"/>
  <c r="C26" i="197"/>
  <c r="L11" i="197" s="1"/>
  <c r="C41" i="197" s="1"/>
  <c r="H26" i="202"/>
  <c r="Q11" i="202" s="1"/>
  <c r="M41" i="202" s="1"/>
  <c r="G26" i="208"/>
  <c r="P11" i="208" s="1"/>
  <c r="K41" i="208" s="1"/>
  <c r="H26" i="210"/>
  <c r="M41" i="210" s="1"/>
  <c r="G26" i="212"/>
  <c r="P11" i="212" s="1"/>
  <c r="K41" i="212" s="1"/>
  <c r="D26" i="215"/>
  <c r="E26" i="202"/>
  <c r="E26" i="208"/>
  <c r="E26" i="212"/>
  <c r="I25" i="219"/>
  <c r="R10" i="219" s="1"/>
  <c r="O40" i="219" s="1"/>
  <c r="H27" i="219"/>
  <c r="Q12" i="219" s="1"/>
  <c r="M42" i="219" s="1"/>
  <c r="D27" i="219"/>
  <c r="E27" i="219"/>
  <c r="F27" i="219"/>
  <c r="O12" i="219" s="1"/>
  <c r="I42" i="219" s="1"/>
  <c r="G27" i="219"/>
  <c r="P12" i="219" s="1"/>
  <c r="K42" i="219" s="1"/>
  <c r="I27" i="219"/>
  <c r="R12" i="219" s="1"/>
  <c r="O42" i="219" s="1"/>
  <c r="D27" i="218"/>
  <c r="D26" i="218"/>
  <c r="E27" i="218"/>
  <c r="G27" i="218"/>
  <c r="P12" i="218" s="1"/>
  <c r="K42" i="218" s="1"/>
  <c r="H27" i="218"/>
  <c r="Q12" i="218" s="1"/>
  <c r="M42" i="218" s="1"/>
  <c r="I27" i="218"/>
  <c r="R12" i="218" s="1"/>
  <c r="O42" i="218" s="1"/>
  <c r="D27" i="217"/>
  <c r="G25" i="217"/>
  <c r="P10" i="217" s="1"/>
  <c r="K40" i="217" s="1"/>
  <c r="H26" i="217"/>
  <c r="Q11" i="217" s="1"/>
  <c r="M41" i="217" s="1"/>
  <c r="I27" i="217"/>
  <c r="R12" i="217" s="1"/>
  <c r="O42" i="217" s="1"/>
  <c r="E27" i="217"/>
  <c r="F27" i="217"/>
  <c r="O12" i="217" s="1"/>
  <c r="I42" i="217" s="1"/>
  <c r="G27" i="217"/>
  <c r="P12" i="217" s="1"/>
  <c r="K42" i="217" s="1"/>
  <c r="H27" i="217"/>
  <c r="Q12" i="217" s="1"/>
  <c r="M42" i="217" s="1"/>
  <c r="H25" i="217"/>
  <c r="Q10" i="217" s="1"/>
  <c r="M40" i="217" s="1"/>
  <c r="H27" i="216"/>
  <c r="Q12" i="216" s="1"/>
  <c r="M42" i="216" s="1"/>
  <c r="G25" i="216"/>
  <c r="P10" i="216" s="1"/>
  <c r="K40" i="216" s="1"/>
  <c r="I27" i="216"/>
  <c r="R12" i="216" s="1"/>
  <c r="O42" i="216" s="1"/>
  <c r="D27" i="216"/>
  <c r="E27" i="216"/>
  <c r="F27" i="216"/>
  <c r="O12" i="216" s="1"/>
  <c r="I42" i="216" s="1"/>
  <c r="G27" i="216"/>
  <c r="P12" i="216" s="1"/>
  <c r="K42" i="216" s="1"/>
  <c r="H25" i="216"/>
  <c r="Q10" i="216" s="1"/>
  <c r="M40" i="216" s="1"/>
  <c r="D27" i="215"/>
  <c r="E27" i="215"/>
  <c r="E26" i="215"/>
  <c r="G27" i="215"/>
  <c r="P12" i="215" s="1"/>
  <c r="K42" i="215" s="1"/>
  <c r="H27" i="215"/>
  <c r="Q12" i="215" s="1"/>
  <c r="M42" i="215" s="1"/>
  <c r="G25" i="215"/>
  <c r="P10" i="215" s="1"/>
  <c r="K40" i="215" s="1"/>
  <c r="H26" i="215"/>
  <c r="Q11" i="215" s="1"/>
  <c r="M41" i="215" s="1"/>
  <c r="I27" i="215"/>
  <c r="R12" i="215" s="1"/>
  <c r="O42" i="215" s="1"/>
  <c r="F27" i="215"/>
  <c r="O12" i="215" s="1"/>
  <c r="I42" i="215" s="1"/>
  <c r="F26" i="215"/>
  <c r="O11" i="215" s="1"/>
  <c r="I41" i="215" s="1"/>
  <c r="G26" i="215"/>
  <c r="P11" i="215" s="1"/>
  <c r="K41" i="215" s="1"/>
  <c r="D27" i="214"/>
  <c r="C25" i="214"/>
  <c r="L10" i="214" s="1"/>
  <c r="C40" i="214" s="1"/>
  <c r="D26" i="214"/>
  <c r="E27" i="214"/>
  <c r="G27" i="214"/>
  <c r="P12" i="214" s="1"/>
  <c r="K42" i="214" s="1"/>
  <c r="F25" i="214"/>
  <c r="O10" i="214" s="1"/>
  <c r="I40" i="214" s="1"/>
  <c r="G26" i="214"/>
  <c r="P11" i="214" s="1"/>
  <c r="K41" i="214" s="1"/>
  <c r="H27" i="214"/>
  <c r="Q12" i="214" s="1"/>
  <c r="M42" i="214" s="1"/>
  <c r="I27" i="214"/>
  <c r="R12" i="214" s="1"/>
  <c r="O42" i="214" s="1"/>
  <c r="H25" i="214"/>
  <c r="Q10" i="214" s="1"/>
  <c r="M40" i="214" s="1"/>
  <c r="E27" i="213"/>
  <c r="F27" i="213"/>
  <c r="O12" i="213" s="1"/>
  <c r="I42" i="213" s="1"/>
  <c r="G27" i="213"/>
  <c r="P12" i="213" s="1"/>
  <c r="K42" i="213" s="1"/>
  <c r="D27" i="213"/>
  <c r="H27" i="213"/>
  <c r="Q12" i="213" s="1"/>
  <c r="M42" i="213" s="1"/>
  <c r="G25" i="213"/>
  <c r="P10" i="213" s="1"/>
  <c r="K40" i="213" s="1"/>
  <c r="H26" i="213"/>
  <c r="Q11" i="213" s="1"/>
  <c r="M41" i="213" s="1"/>
  <c r="I27" i="213"/>
  <c r="R12" i="213" s="1"/>
  <c r="O42" i="213" s="1"/>
  <c r="H25" i="213"/>
  <c r="Q10" i="213" s="1"/>
  <c r="M40" i="213" s="1"/>
  <c r="H27" i="212"/>
  <c r="Q12" i="212" s="1"/>
  <c r="M42" i="212" s="1"/>
  <c r="G25" i="212"/>
  <c r="P10" i="212" s="1"/>
  <c r="K40" i="212" s="1"/>
  <c r="H26" i="212"/>
  <c r="Q11" i="212" s="1"/>
  <c r="M41" i="212" s="1"/>
  <c r="I27" i="212"/>
  <c r="R12" i="212" s="1"/>
  <c r="O42" i="212" s="1"/>
  <c r="D27" i="212"/>
  <c r="E27" i="212"/>
  <c r="H25" i="212"/>
  <c r="Q10" i="212" s="1"/>
  <c r="M40" i="212" s="1"/>
  <c r="F27" i="212"/>
  <c r="O12" i="212" s="1"/>
  <c r="I42" i="212" s="1"/>
  <c r="G27" i="212"/>
  <c r="P12" i="212" s="1"/>
  <c r="K42" i="212" s="1"/>
  <c r="D27" i="210"/>
  <c r="C25" i="210"/>
  <c r="C40" i="210" s="1"/>
  <c r="D26" i="210"/>
  <c r="E27" i="210"/>
  <c r="G27" i="210"/>
  <c r="K42" i="210" s="1"/>
  <c r="F25" i="210"/>
  <c r="I40" i="210" s="1"/>
  <c r="G26" i="210"/>
  <c r="K41" i="210" s="1"/>
  <c r="H27" i="210"/>
  <c r="M42" i="210" s="1"/>
  <c r="I27" i="210"/>
  <c r="O42" i="210" s="1"/>
  <c r="H25" i="210"/>
  <c r="M40" i="210" s="1"/>
  <c r="H26" i="209"/>
  <c r="Q11" i="209" s="1"/>
  <c r="M41" i="209" s="1"/>
  <c r="I27" i="209"/>
  <c r="R12" i="209" s="1"/>
  <c r="O42" i="209" s="1"/>
  <c r="C26" i="209"/>
  <c r="L11" i="209" s="1"/>
  <c r="C41" i="209" s="1"/>
  <c r="D27" i="209"/>
  <c r="D26" i="209"/>
  <c r="E27" i="209"/>
  <c r="E26" i="209"/>
  <c r="F27" i="209"/>
  <c r="O12" i="209" s="1"/>
  <c r="I42" i="209" s="1"/>
  <c r="F26" i="209"/>
  <c r="O11" i="209" s="1"/>
  <c r="I41" i="209" s="1"/>
  <c r="G27" i="209"/>
  <c r="P12" i="209" s="1"/>
  <c r="K42" i="209" s="1"/>
  <c r="G26" i="209"/>
  <c r="P11" i="209" s="1"/>
  <c r="K41" i="209" s="1"/>
  <c r="D27" i="208"/>
  <c r="E27" i="208"/>
  <c r="G25" i="208"/>
  <c r="P10" i="208" s="1"/>
  <c r="K40" i="208" s="1"/>
  <c r="I27" i="208"/>
  <c r="R12" i="208" s="1"/>
  <c r="O42" i="208" s="1"/>
  <c r="H25" i="208"/>
  <c r="Q10" i="208" s="1"/>
  <c r="M40" i="208" s="1"/>
  <c r="F27" i="208"/>
  <c r="O12" i="208" s="1"/>
  <c r="I42" i="208" s="1"/>
  <c r="G27" i="208"/>
  <c r="P12" i="208" s="1"/>
  <c r="K42" i="208" s="1"/>
  <c r="H27" i="208"/>
  <c r="Q12" i="208" s="1"/>
  <c r="M42" i="208" s="1"/>
  <c r="G27" i="207"/>
  <c r="P12" i="207" s="1"/>
  <c r="K42" i="207" s="1"/>
  <c r="G26" i="207"/>
  <c r="P11" i="207" s="1"/>
  <c r="K41" i="207" s="1"/>
  <c r="H27" i="207"/>
  <c r="Q12" i="207" s="1"/>
  <c r="M42" i="207" s="1"/>
  <c r="D27" i="207"/>
  <c r="E27" i="207"/>
  <c r="F27" i="207"/>
  <c r="O12" i="207" s="1"/>
  <c r="I42" i="207" s="1"/>
  <c r="I27" i="207"/>
  <c r="R12" i="207" s="1"/>
  <c r="O42" i="207" s="1"/>
  <c r="H25" i="203"/>
  <c r="Q10" i="203" s="1"/>
  <c r="M40" i="203" s="1"/>
  <c r="I25" i="203"/>
  <c r="R10" i="203" s="1"/>
  <c r="O40" i="203" s="1"/>
  <c r="C26" i="203"/>
  <c r="L11" i="203" s="1"/>
  <c r="C41" i="203" s="1"/>
  <c r="C25" i="203"/>
  <c r="L10" i="203" s="1"/>
  <c r="C40" i="203" s="1"/>
  <c r="D26" i="203"/>
  <c r="E27" i="202"/>
  <c r="F27" i="202"/>
  <c r="O12" i="202" s="1"/>
  <c r="I42" i="202" s="1"/>
  <c r="E25" i="202"/>
  <c r="F26" i="202"/>
  <c r="O11" i="202" s="1"/>
  <c r="I41" i="202" s="1"/>
  <c r="G27" i="202"/>
  <c r="P12" i="202" s="1"/>
  <c r="K42" i="202" s="1"/>
  <c r="D27" i="202"/>
  <c r="H27" i="202"/>
  <c r="Q12" i="202" s="1"/>
  <c r="M42" i="202" s="1"/>
  <c r="I27" i="202"/>
  <c r="R12" i="202" s="1"/>
  <c r="O42" i="202" s="1"/>
  <c r="H25" i="202"/>
  <c r="Q10" i="202" s="1"/>
  <c r="M40" i="202" s="1"/>
  <c r="E27" i="198"/>
  <c r="F27" i="198"/>
  <c r="O12" i="198" s="1"/>
  <c r="I42" i="198" s="1"/>
  <c r="E25" i="198"/>
  <c r="F26" i="198"/>
  <c r="O11" i="198" s="1"/>
  <c r="I41" i="198" s="1"/>
  <c r="G27" i="198"/>
  <c r="P12" i="198" s="1"/>
  <c r="K42" i="198" s="1"/>
  <c r="D27" i="198"/>
  <c r="H27" i="198"/>
  <c r="Q12" i="198" s="1"/>
  <c r="M42" i="198" s="1"/>
  <c r="I27" i="198"/>
  <c r="R12" i="198" s="1"/>
  <c r="O42" i="198" s="1"/>
  <c r="H25" i="198"/>
  <c r="Q10" i="198" s="1"/>
  <c r="M40" i="198" s="1"/>
  <c r="H27" i="197"/>
  <c r="Q12" i="197" s="1"/>
  <c r="M42" i="197" s="1"/>
  <c r="D27" i="197"/>
  <c r="E27" i="197"/>
  <c r="F27" i="197"/>
  <c r="O12" i="197" s="1"/>
  <c r="I42" i="197" s="1"/>
  <c r="G27" i="197"/>
  <c r="P12" i="197" s="1"/>
  <c r="K42" i="197" s="1"/>
  <c r="I27" i="197"/>
  <c r="R12" i="197" s="1"/>
  <c r="O42" i="197" s="1"/>
  <c r="D27" i="196"/>
  <c r="E27" i="196"/>
  <c r="F27" i="196"/>
  <c r="O12" i="196" s="1"/>
  <c r="I42" i="196" s="1"/>
  <c r="E25" i="196"/>
  <c r="G27" i="196"/>
  <c r="P12" i="196" s="1"/>
  <c r="K42" i="196" s="1"/>
  <c r="H25" i="196"/>
  <c r="Q10" i="196" s="1"/>
  <c r="M40" i="196" s="1"/>
  <c r="H27" i="196"/>
  <c r="Q12" i="196" s="1"/>
  <c r="M42" i="196" s="1"/>
  <c r="I27" i="196"/>
  <c r="R12" i="196" s="1"/>
  <c r="O42" i="196" s="1"/>
  <c r="D27" i="195"/>
  <c r="C25" i="195"/>
  <c r="L10" i="195" s="1"/>
  <c r="C40" i="195" s="1"/>
  <c r="E27" i="195"/>
  <c r="I27" i="195"/>
  <c r="R12" i="195" s="1"/>
  <c r="O42" i="195" s="1"/>
  <c r="H25" i="195"/>
  <c r="Q10" i="195" s="1"/>
  <c r="M40" i="195" s="1"/>
  <c r="E27" i="194"/>
  <c r="H27" i="194"/>
  <c r="Q12" i="194" s="1"/>
  <c r="M42" i="194" s="1"/>
  <c r="G25" i="194"/>
  <c r="P10" i="194" s="1"/>
  <c r="K40" i="194" s="1"/>
  <c r="H26" i="194"/>
  <c r="Q11" i="194" s="1"/>
  <c r="M41" i="194" s="1"/>
  <c r="I27" i="194"/>
  <c r="R12" i="194" s="1"/>
  <c r="O42" i="194" s="1"/>
  <c r="F27" i="194"/>
  <c r="O12" i="194" s="1"/>
  <c r="I42" i="194" s="1"/>
  <c r="D27" i="194"/>
  <c r="G27" i="194"/>
  <c r="P12" i="194" s="1"/>
  <c r="K42" i="194" s="1"/>
  <c r="D27" i="193"/>
  <c r="C25" i="193"/>
  <c r="L10" i="193" s="1"/>
  <c r="C40" i="193" s="1"/>
  <c r="D26" i="193"/>
  <c r="E27" i="193"/>
  <c r="F27" i="193"/>
  <c r="O12" i="193" s="1"/>
  <c r="I42" i="193" s="1"/>
  <c r="E25" i="193"/>
  <c r="G27" i="193"/>
  <c r="P12" i="193" s="1"/>
  <c r="K42" i="193" s="1"/>
  <c r="H25" i="193"/>
  <c r="Q10" i="193" s="1"/>
  <c r="M40" i="193" s="1"/>
  <c r="E27" i="192"/>
  <c r="F27" i="192"/>
  <c r="O12" i="192" s="1"/>
  <c r="I42" i="192" s="1"/>
  <c r="G27" i="192"/>
  <c r="P12" i="192" s="1"/>
  <c r="K42" i="192" s="1"/>
  <c r="F25" i="192"/>
  <c r="O10" i="192" s="1"/>
  <c r="I40" i="192" s="1"/>
  <c r="H27" i="192"/>
  <c r="Q12" i="192" s="1"/>
  <c r="M42" i="192" s="1"/>
  <c r="H25" i="192"/>
  <c r="Q10" i="192" s="1"/>
  <c r="M40" i="192" s="1"/>
  <c r="D27" i="192"/>
  <c r="I27" i="192"/>
  <c r="R12" i="192" s="1"/>
  <c r="O42" i="192" s="1"/>
  <c r="E27" i="191"/>
  <c r="D27" i="191"/>
  <c r="F27" i="191"/>
  <c r="O12" i="191" s="1"/>
  <c r="I42" i="191" s="1"/>
  <c r="G27" i="191"/>
  <c r="P12" i="191" s="1"/>
  <c r="K42" i="191" s="1"/>
  <c r="H27" i="191"/>
  <c r="Q12" i="191" s="1"/>
  <c r="M42" i="191" s="1"/>
  <c r="I27" i="191"/>
  <c r="R12" i="191" s="1"/>
  <c r="O42" i="191" s="1"/>
  <c r="E27" i="190"/>
  <c r="D27" i="190"/>
  <c r="F27" i="190"/>
  <c r="O12" i="190" s="1"/>
  <c r="I42" i="190" s="1"/>
  <c r="G27" i="190"/>
  <c r="P12" i="190" s="1"/>
  <c r="K42" i="190" s="1"/>
  <c r="H27" i="190"/>
  <c r="Q12" i="190" s="1"/>
  <c r="M42" i="190" s="1"/>
  <c r="I27" i="190"/>
  <c r="R12" i="190" s="1"/>
  <c r="O42" i="190" s="1"/>
  <c r="H25" i="190"/>
  <c r="Q10" i="190" s="1"/>
  <c r="M40" i="190" s="1"/>
  <c r="D27" i="189"/>
  <c r="E27" i="189"/>
  <c r="F27" i="189"/>
  <c r="O12" i="189" s="1"/>
  <c r="I42" i="189" s="1"/>
  <c r="E25" i="189"/>
  <c r="F26" i="189"/>
  <c r="O11" i="189" s="1"/>
  <c r="I41" i="189" s="1"/>
  <c r="G27" i="189"/>
  <c r="P12" i="189" s="1"/>
  <c r="K42" i="189" s="1"/>
  <c r="H27" i="189"/>
  <c r="Q12" i="189" s="1"/>
  <c r="M42" i="189" s="1"/>
  <c r="I27" i="189"/>
  <c r="R12" i="189" s="1"/>
  <c r="O42" i="189" s="1"/>
  <c r="H25" i="189"/>
  <c r="Q10" i="189" s="1"/>
  <c r="M40" i="189" s="1"/>
  <c r="E27" i="188"/>
  <c r="G27" i="188"/>
  <c r="P12" i="188" s="1"/>
  <c r="K42" i="188" s="1"/>
  <c r="F25" i="188"/>
  <c r="O10" i="188" s="1"/>
  <c r="I40" i="188" s="1"/>
  <c r="H27" i="188"/>
  <c r="Q12" i="188" s="1"/>
  <c r="M42" i="188" s="1"/>
  <c r="H25" i="188"/>
  <c r="Q10" i="188" s="1"/>
  <c r="M40" i="188" s="1"/>
  <c r="D27" i="188"/>
  <c r="F27" i="188"/>
  <c r="O12" i="188" s="1"/>
  <c r="I42" i="188" s="1"/>
  <c r="I27" i="188"/>
  <c r="R12" i="188" s="1"/>
  <c r="O42" i="188" s="1"/>
  <c r="D27" i="187"/>
  <c r="H27" i="187"/>
  <c r="Q12" i="187" s="1"/>
  <c r="M42" i="187" s="1"/>
  <c r="G25" i="187"/>
  <c r="P10" i="187" s="1"/>
  <c r="K40" i="187" s="1"/>
  <c r="H26" i="187"/>
  <c r="Q11" i="187" s="1"/>
  <c r="M41" i="187" s="1"/>
  <c r="I27" i="187"/>
  <c r="R12" i="187" s="1"/>
  <c r="O42" i="187" s="1"/>
  <c r="E27" i="187"/>
  <c r="F27" i="187"/>
  <c r="O12" i="187" s="1"/>
  <c r="I42" i="187" s="1"/>
  <c r="G27" i="187"/>
  <c r="P12" i="187" s="1"/>
  <c r="K42" i="187" s="1"/>
  <c r="E27" i="185"/>
  <c r="F27" i="185"/>
  <c r="I42" i="185" s="1"/>
  <c r="G27" i="185"/>
  <c r="K42" i="185" s="1"/>
  <c r="H27" i="185"/>
  <c r="M42" i="185" s="1"/>
  <c r="D27" i="185"/>
  <c r="I27" i="185"/>
  <c r="O42" i="185" s="1"/>
  <c r="H25" i="185"/>
  <c r="M40" i="185" s="1"/>
  <c r="F25" i="184"/>
  <c r="O10" i="184" s="1"/>
  <c r="I40" i="184" s="1"/>
  <c r="G26" i="184"/>
  <c r="P11" i="184" s="1"/>
  <c r="K41" i="184" s="1"/>
  <c r="H27" i="184"/>
  <c r="Q12" i="184" s="1"/>
  <c r="M42" i="184" s="1"/>
  <c r="G25" i="184"/>
  <c r="P10" i="184" s="1"/>
  <c r="K40" i="184" s="1"/>
  <c r="H26" i="184"/>
  <c r="Q11" i="184" s="1"/>
  <c r="M41" i="184" s="1"/>
  <c r="I27" i="184"/>
  <c r="R12" i="184" s="1"/>
  <c r="O42" i="184" s="1"/>
  <c r="F27" i="184"/>
  <c r="O12" i="184" s="1"/>
  <c r="I42" i="184" s="1"/>
  <c r="G27" i="184"/>
  <c r="P12" i="184" s="1"/>
  <c r="K42" i="184" s="1"/>
  <c r="H25" i="184"/>
  <c r="Q10" i="184" s="1"/>
  <c r="M40" i="184" s="1"/>
  <c r="D27" i="184"/>
  <c r="E27" i="184"/>
  <c r="F27" i="183"/>
  <c r="O12" i="183" s="1"/>
  <c r="I42" i="183" s="1"/>
  <c r="E25" i="183"/>
  <c r="F26" i="183"/>
  <c r="O11" i="183" s="1"/>
  <c r="I41" i="183" s="1"/>
  <c r="G27" i="183"/>
  <c r="P12" i="183" s="1"/>
  <c r="K42" i="183" s="1"/>
  <c r="G25" i="183"/>
  <c r="P10" i="183" s="1"/>
  <c r="K40" i="183" s="1"/>
  <c r="H26" i="183"/>
  <c r="Q11" i="183" s="1"/>
  <c r="M41" i="183" s="1"/>
  <c r="I27" i="183"/>
  <c r="R12" i="183" s="1"/>
  <c r="O42" i="183" s="1"/>
  <c r="D27" i="183"/>
  <c r="H27" i="183"/>
  <c r="Q12" i="183" s="1"/>
  <c r="M42" i="183" s="1"/>
  <c r="H25" i="183"/>
  <c r="Q10" i="183" s="1"/>
  <c r="M40" i="183" s="1"/>
  <c r="E27" i="183"/>
  <c r="D27" i="182"/>
  <c r="C25" i="182"/>
  <c r="L10" i="182" s="1"/>
  <c r="C40" i="182" s="1"/>
  <c r="E27" i="182"/>
  <c r="H25" i="182"/>
  <c r="Q10" i="182" s="1"/>
  <c r="M40" i="182" s="1"/>
  <c r="I27" i="182"/>
  <c r="R12" i="182" s="1"/>
  <c r="O42" i="182" s="1"/>
  <c r="E27" i="181"/>
  <c r="I27" i="181"/>
  <c r="R12" i="181" s="1"/>
  <c r="O42" i="181" s="1"/>
  <c r="F27" i="181"/>
  <c r="O12" i="181" s="1"/>
  <c r="I42" i="181" s="1"/>
  <c r="H25" i="181"/>
  <c r="Q10" i="181" s="1"/>
  <c r="M40" i="181" s="1"/>
  <c r="D27" i="181"/>
  <c r="G27" i="181"/>
  <c r="P12" i="181" s="1"/>
  <c r="K42" i="181" s="1"/>
  <c r="H27" i="181"/>
  <c r="Q12" i="181" s="1"/>
  <c r="M42" i="181" s="1"/>
  <c r="F27" i="180"/>
  <c r="I42" i="180" s="1"/>
  <c r="G25" i="180"/>
  <c r="K40" i="180" s="1"/>
  <c r="I27" i="180"/>
  <c r="O42" i="180" s="1"/>
  <c r="H25" i="180"/>
  <c r="M40" i="180" s="1"/>
  <c r="D27" i="180"/>
  <c r="E27" i="180"/>
  <c r="G27" i="180"/>
  <c r="K42" i="180" s="1"/>
  <c r="H27" i="180"/>
  <c r="M42" i="180" s="1"/>
  <c r="G25" i="179"/>
  <c r="P10" i="179" s="1"/>
  <c r="K40" i="179" s="1"/>
  <c r="H26" i="179"/>
  <c r="Q11" i="179" s="1"/>
  <c r="M41" i="179" s="1"/>
  <c r="I27" i="179"/>
  <c r="R12" i="179" s="1"/>
  <c r="O42" i="179" s="1"/>
  <c r="G27" i="179"/>
  <c r="P12" i="179" s="1"/>
  <c r="K42" i="179" s="1"/>
  <c r="H27" i="179"/>
  <c r="Q12" i="179" s="1"/>
  <c r="M42" i="179" s="1"/>
  <c r="H25" i="179"/>
  <c r="Q10" i="179" s="1"/>
  <c r="M40" i="179" s="1"/>
  <c r="D27" i="179"/>
  <c r="E27" i="179"/>
  <c r="F27" i="179"/>
  <c r="O12" i="179" s="1"/>
  <c r="I42" i="179" s="1"/>
  <c r="D27" i="178"/>
  <c r="C25" i="178"/>
  <c r="L10" i="178" s="1"/>
  <c r="C40" i="178" s="1"/>
  <c r="D26" i="178"/>
  <c r="E27" i="178"/>
  <c r="I27" i="178"/>
  <c r="R12" i="178" s="1"/>
  <c r="O42" i="178" s="1"/>
  <c r="H25" i="178"/>
  <c r="Q10" i="178" s="1"/>
  <c r="M40" i="178" s="1"/>
  <c r="G25" i="177"/>
  <c r="P10" i="177" s="1"/>
  <c r="K40" i="177" s="1"/>
  <c r="I27" i="177"/>
  <c r="R12" i="177" s="1"/>
  <c r="O42" i="177" s="1"/>
  <c r="H25" i="177"/>
  <c r="Q10" i="177" s="1"/>
  <c r="M40" i="177" s="1"/>
  <c r="D27" i="177"/>
  <c r="E27" i="177"/>
  <c r="F27" i="177"/>
  <c r="O12" i="177" s="1"/>
  <c r="I42" i="177" s="1"/>
  <c r="G27" i="177"/>
  <c r="P12" i="177" s="1"/>
  <c r="K42" i="177" s="1"/>
  <c r="H27" i="177"/>
  <c r="Q12" i="177" s="1"/>
  <c r="M42" i="177" s="1"/>
  <c r="D27" i="175"/>
  <c r="E27" i="175"/>
  <c r="D25" i="175"/>
  <c r="F27" i="175"/>
  <c r="O12" i="175" s="1"/>
  <c r="I42" i="175" s="1"/>
  <c r="H27" i="175"/>
  <c r="Q12" i="175" s="1"/>
  <c r="M42" i="175" s="1"/>
  <c r="I27" i="175"/>
  <c r="R12" i="175" s="1"/>
  <c r="O42" i="175" s="1"/>
  <c r="H25" i="175"/>
  <c r="Q10" i="175" s="1"/>
  <c r="M40" i="175" s="1"/>
  <c r="G25" i="174"/>
  <c r="P10" i="174" s="1"/>
  <c r="K40" i="174" s="1"/>
  <c r="H26" i="174"/>
  <c r="Q11" i="174" s="1"/>
  <c r="M41" i="174" s="1"/>
  <c r="I27" i="174"/>
  <c r="R12" i="174" s="1"/>
  <c r="O42" i="174" s="1"/>
  <c r="D27" i="174"/>
  <c r="E27" i="174"/>
  <c r="F27" i="174"/>
  <c r="O12" i="174" s="1"/>
  <c r="I42" i="174" s="1"/>
  <c r="G27" i="174"/>
  <c r="P12" i="174" s="1"/>
  <c r="K42" i="174" s="1"/>
  <c r="H27" i="174"/>
  <c r="Q12" i="174" s="1"/>
  <c r="M42" i="174" s="1"/>
  <c r="D27" i="173"/>
  <c r="E27" i="173"/>
  <c r="G27" i="173"/>
  <c r="P12" i="173" s="1"/>
  <c r="K42" i="173" s="1"/>
  <c r="H25" i="173"/>
  <c r="Q10" i="173" s="1"/>
  <c r="M40" i="173" s="1"/>
  <c r="F27" i="173"/>
  <c r="O12" i="173" s="1"/>
  <c r="I42" i="173" s="1"/>
  <c r="H27" i="173"/>
  <c r="Q12" i="173" s="1"/>
  <c r="M42" i="173" s="1"/>
  <c r="I27" i="173"/>
  <c r="R12" i="173" s="1"/>
  <c r="O42" i="173" s="1"/>
  <c r="E27" i="172"/>
  <c r="F27" i="172"/>
  <c r="I42" i="172" s="1"/>
  <c r="E25" i="172"/>
  <c r="F26" i="172"/>
  <c r="I41" i="172" s="1"/>
  <c r="G27" i="172"/>
  <c r="K42" i="172" s="1"/>
  <c r="D27" i="172"/>
  <c r="I27" i="172"/>
  <c r="O42" i="172" s="1"/>
  <c r="H27" i="172"/>
  <c r="M42" i="172" s="1"/>
  <c r="D27" i="171"/>
  <c r="E27" i="171"/>
  <c r="F27" i="171"/>
  <c r="O12" i="171" s="1"/>
  <c r="I42" i="171" s="1"/>
  <c r="E25" i="171"/>
  <c r="G27" i="171"/>
  <c r="P12" i="171" s="1"/>
  <c r="K42" i="171" s="1"/>
  <c r="H25" i="171"/>
  <c r="Q10" i="171" s="1"/>
  <c r="M40" i="171" s="1"/>
  <c r="H27" i="171"/>
  <c r="Q12" i="171" s="1"/>
  <c r="M42" i="171" s="1"/>
  <c r="I27" i="171"/>
  <c r="R12" i="171" s="1"/>
  <c r="O42" i="171" s="1"/>
  <c r="F27" i="170"/>
  <c r="O12" i="170" s="1"/>
  <c r="I42" i="170" s="1"/>
  <c r="G27" i="170"/>
  <c r="P12" i="170" s="1"/>
  <c r="K42" i="170" s="1"/>
  <c r="H27" i="170"/>
  <c r="Q12" i="170" s="1"/>
  <c r="M42" i="170" s="1"/>
  <c r="D27" i="170"/>
  <c r="E27" i="170"/>
  <c r="I27" i="170"/>
  <c r="R12" i="170" s="1"/>
  <c r="O42" i="170" s="1"/>
  <c r="H25" i="170"/>
  <c r="Q10" i="170" s="1"/>
  <c r="M40" i="170" s="1"/>
  <c r="D27" i="169"/>
  <c r="E27" i="169"/>
  <c r="F27" i="169"/>
  <c r="O12" i="169" s="1"/>
  <c r="I42" i="169" s="1"/>
  <c r="E25" i="169"/>
  <c r="F26" i="169"/>
  <c r="O11" i="169" s="1"/>
  <c r="I41" i="169" s="1"/>
  <c r="G27" i="169"/>
  <c r="P12" i="169" s="1"/>
  <c r="K42" i="169" s="1"/>
  <c r="H27" i="169"/>
  <c r="Q12" i="169" s="1"/>
  <c r="M42" i="169" s="1"/>
  <c r="I27" i="169"/>
  <c r="R12" i="169" s="1"/>
  <c r="O42" i="169" s="1"/>
  <c r="D27" i="167"/>
  <c r="E27" i="167"/>
  <c r="F27" i="167"/>
  <c r="O12" i="167" s="1"/>
  <c r="I42" i="167" s="1"/>
  <c r="H27" i="167"/>
  <c r="Q12" i="167" s="1"/>
  <c r="M42" i="167" s="1"/>
  <c r="G25" i="167"/>
  <c r="P10" i="167" s="1"/>
  <c r="K40" i="167" s="1"/>
  <c r="I27" i="167"/>
  <c r="R12" i="167" s="1"/>
  <c r="O42" i="167" s="1"/>
  <c r="H25" i="167"/>
  <c r="Q10" i="167" s="1"/>
  <c r="M40" i="167" s="1"/>
  <c r="G27" i="167"/>
  <c r="P12" i="167" s="1"/>
  <c r="K42" i="167" s="1"/>
  <c r="E27" i="166"/>
  <c r="F27" i="166"/>
  <c r="O12" i="166" s="1"/>
  <c r="I42" i="166" s="1"/>
  <c r="G27" i="166"/>
  <c r="P12" i="166" s="1"/>
  <c r="K42" i="166" s="1"/>
  <c r="H26" i="166"/>
  <c r="Q11" i="166" s="1"/>
  <c r="M41" i="166" s="1"/>
  <c r="I27" i="166"/>
  <c r="R12" i="166" s="1"/>
  <c r="O42" i="166" s="1"/>
  <c r="D27" i="166"/>
  <c r="H27" i="166"/>
  <c r="Q12" i="166" s="1"/>
  <c r="M42" i="166" s="1"/>
  <c r="H25" i="166"/>
  <c r="Q10" i="166" s="1"/>
  <c r="M40" i="166" s="1"/>
  <c r="H25" i="165"/>
  <c r="Q10" i="165" s="1"/>
  <c r="M40" i="165" s="1"/>
  <c r="C26" i="165"/>
  <c r="L11" i="165" s="1"/>
  <c r="C41" i="165" s="1"/>
  <c r="D27" i="165"/>
  <c r="F25" i="165"/>
  <c r="O10" i="165" s="1"/>
  <c r="I40" i="165" s="1"/>
  <c r="G25" i="165"/>
  <c r="P10" i="165" s="1"/>
  <c r="K40" i="165" s="1"/>
  <c r="D27" i="164"/>
  <c r="I27" i="164"/>
  <c r="R12" i="164" s="1"/>
  <c r="O42" i="164" s="1"/>
  <c r="F27" i="164"/>
  <c r="O12" i="164" s="1"/>
  <c r="I42" i="164" s="1"/>
  <c r="G27" i="164"/>
  <c r="P12" i="164" s="1"/>
  <c r="K42" i="164" s="1"/>
  <c r="H25" i="164"/>
  <c r="Q10" i="164" s="1"/>
  <c r="M40" i="164" s="1"/>
  <c r="E27" i="164"/>
  <c r="H27" i="164"/>
  <c r="Q12" i="164" s="1"/>
  <c r="M42" i="164" s="1"/>
  <c r="E27" i="163"/>
  <c r="F27" i="163"/>
  <c r="O12" i="163" s="1"/>
  <c r="I42" i="163" s="1"/>
  <c r="E25" i="163"/>
  <c r="G27" i="163"/>
  <c r="P12" i="163" s="1"/>
  <c r="K42" i="163" s="1"/>
  <c r="F25" i="163"/>
  <c r="O10" i="163" s="1"/>
  <c r="I40" i="163" s="1"/>
  <c r="H27" i="163"/>
  <c r="Q12" i="163" s="1"/>
  <c r="M42" i="163" s="1"/>
  <c r="D27" i="163"/>
  <c r="I27" i="163"/>
  <c r="R12" i="163" s="1"/>
  <c r="O42" i="163" s="1"/>
  <c r="H25" i="163"/>
  <c r="Q10" i="163" s="1"/>
  <c r="M40" i="163" s="1"/>
  <c r="D27" i="162"/>
  <c r="E27" i="162"/>
  <c r="F27" i="162"/>
  <c r="O12" i="162" s="1"/>
  <c r="I42" i="162" s="1"/>
  <c r="E25" i="162"/>
  <c r="G27" i="162"/>
  <c r="P12" i="162" s="1"/>
  <c r="K42" i="162" s="1"/>
  <c r="H27" i="162"/>
  <c r="Q12" i="162" s="1"/>
  <c r="M42" i="162" s="1"/>
  <c r="H25" i="162"/>
  <c r="Q10" i="162" s="1"/>
  <c r="M40" i="162" s="1"/>
  <c r="I27" i="162"/>
  <c r="R12" i="162" s="1"/>
  <c r="O42" i="162" s="1"/>
  <c r="D27" i="161"/>
  <c r="H26" i="161"/>
  <c r="Q11" i="161" s="1"/>
  <c r="M41" i="161" s="1"/>
  <c r="I27" i="161"/>
  <c r="R12" i="161" s="1"/>
  <c r="O42" i="161" s="1"/>
  <c r="F27" i="161"/>
  <c r="O12" i="161" s="1"/>
  <c r="I42" i="161" s="1"/>
  <c r="G27" i="161"/>
  <c r="P12" i="161" s="1"/>
  <c r="K42" i="161" s="1"/>
  <c r="H27" i="161"/>
  <c r="Q12" i="161" s="1"/>
  <c r="M42" i="161" s="1"/>
  <c r="E27" i="161"/>
  <c r="F27" i="158"/>
  <c r="O12" i="158" s="1"/>
  <c r="I42" i="158" s="1"/>
  <c r="F25" i="158"/>
  <c r="O10" i="158" s="1"/>
  <c r="I40" i="158" s="1"/>
  <c r="H27" i="158"/>
  <c r="Q12" i="158" s="1"/>
  <c r="M42" i="158" s="1"/>
  <c r="D27" i="158"/>
  <c r="E27" i="158"/>
  <c r="E25" i="158"/>
  <c r="G27" i="158"/>
  <c r="P12" i="158" s="1"/>
  <c r="K42" i="158" s="1"/>
  <c r="G25" i="158"/>
  <c r="P10" i="158" s="1"/>
  <c r="K40" i="158" s="1"/>
  <c r="I27" i="158"/>
  <c r="R12" i="158" s="1"/>
  <c r="O42" i="158" s="1"/>
  <c r="H25" i="158"/>
  <c r="Q10" i="158" s="1"/>
  <c r="M40" i="158" s="1"/>
  <c r="C26" i="157"/>
  <c r="L11" i="157" s="1"/>
  <c r="C41" i="157" s="1"/>
  <c r="H26" i="157"/>
  <c r="Q11" i="157" s="1"/>
  <c r="M41" i="157" s="1"/>
  <c r="G26" i="157"/>
  <c r="P11" i="157" s="1"/>
  <c r="K41" i="157" s="1"/>
  <c r="G27" i="156"/>
  <c r="P12" i="156" s="1"/>
  <c r="K42" i="156" s="1"/>
  <c r="F25" i="156"/>
  <c r="O10" i="156" s="1"/>
  <c r="I40" i="156" s="1"/>
  <c r="G26" i="156"/>
  <c r="P11" i="156" s="1"/>
  <c r="K41" i="156" s="1"/>
  <c r="H27" i="156"/>
  <c r="Q12" i="156" s="1"/>
  <c r="M42" i="156" s="1"/>
  <c r="D27" i="156"/>
  <c r="E27" i="156"/>
  <c r="F27" i="156"/>
  <c r="O12" i="156" s="1"/>
  <c r="I42" i="156" s="1"/>
  <c r="I27" i="156"/>
  <c r="R12" i="156" s="1"/>
  <c r="O42" i="156" s="1"/>
  <c r="H25" i="156"/>
  <c r="Q10" i="156" s="1"/>
  <c r="M40" i="156" s="1"/>
  <c r="D27" i="155"/>
  <c r="E27" i="155"/>
  <c r="F27" i="155"/>
  <c r="O12" i="155" s="1"/>
  <c r="I42" i="155" s="1"/>
  <c r="E25" i="155"/>
  <c r="G27" i="155"/>
  <c r="P12" i="155" s="1"/>
  <c r="K42" i="155" s="1"/>
  <c r="H27" i="155"/>
  <c r="Q12" i="155" s="1"/>
  <c r="M42" i="155" s="1"/>
  <c r="I27" i="155"/>
  <c r="R12" i="155" s="1"/>
  <c r="O42" i="155" s="1"/>
  <c r="H25" i="155"/>
  <c r="Q10" i="155" s="1"/>
  <c r="M40" i="155" s="1"/>
  <c r="E27" i="154"/>
  <c r="F27" i="154"/>
  <c r="O12" i="154" s="1"/>
  <c r="I42" i="154" s="1"/>
  <c r="E25" i="154"/>
  <c r="F26" i="154"/>
  <c r="O11" i="154" s="1"/>
  <c r="I41" i="154" s="1"/>
  <c r="G27" i="154"/>
  <c r="P12" i="154" s="1"/>
  <c r="K42" i="154" s="1"/>
  <c r="D27" i="154"/>
  <c r="I27" i="154"/>
  <c r="R12" i="154" s="1"/>
  <c r="O42" i="154" s="1"/>
  <c r="H25" i="154"/>
  <c r="Q10" i="154" s="1"/>
  <c r="M40" i="154" s="1"/>
  <c r="H27" i="154"/>
  <c r="Q12" i="154" s="1"/>
  <c r="M42" i="154" s="1"/>
  <c r="D27" i="153"/>
  <c r="E27" i="153"/>
  <c r="F27" i="153"/>
  <c r="O12" i="153" s="1"/>
  <c r="I42" i="153" s="1"/>
  <c r="E25" i="153"/>
  <c r="G27" i="153"/>
  <c r="P12" i="153" s="1"/>
  <c r="K42" i="153" s="1"/>
  <c r="I27" i="153"/>
  <c r="R12" i="153" s="1"/>
  <c r="O42" i="153" s="1"/>
  <c r="H25" i="153"/>
  <c r="Q10" i="153" s="1"/>
  <c r="M40" i="153" s="1"/>
  <c r="H27" i="153"/>
  <c r="Q12" i="153" s="1"/>
  <c r="M42" i="153" s="1"/>
  <c r="D27" i="152"/>
  <c r="C25" i="152"/>
  <c r="L10" i="152" s="1"/>
  <c r="C40" i="152" s="1"/>
  <c r="D26" i="152"/>
  <c r="E27" i="152"/>
  <c r="H25" i="152"/>
  <c r="Q10" i="152" s="1"/>
  <c r="M40" i="152" s="1"/>
  <c r="I27" i="152"/>
  <c r="R12" i="152" s="1"/>
  <c r="O42" i="152" s="1"/>
  <c r="C25" i="151"/>
  <c r="L10" i="151" s="1"/>
  <c r="C40" i="151" s="1"/>
  <c r="E27" i="151"/>
  <c r="H27" i="151"/>
  <c r="Q12" i="151" s="1"/>
  <c r="M42" i="151" s="1"/>
  <c r="G25" i="151"/>
  <c r="P10" i="151" s="1"/>
  <c r="K40" i="151" s="1"/>
  <c r="I27" i="151"/>
  <c r="R12" i="151" s="1"/>
  <c r="O42" i="151" s="1"/>
  <c r="D27" i="151"/>
  <c r="F27" i="151"/>
  <c r="O12" i="151" s="1"/>
  <c r="I42" i="151" s="1"/>
  <c r="G27" i="151"/>
  <c r="P12" i="151" s="1"/>
  <c r="K42" i="151" s="1"/>
  <c r="H25" i="151"/>
  <c r="Q10" i="151" s="1"/>
  <c r="M40" i="151" s="1"/>
  <c r="D27" i="150"/>
  <c r="E27" i="150"/>
  <c r="F27" i="150"/>
  <c r="O12" i="150" s="1"/>
  <c r="I42" i="150" s="1"/>
  <c r="G27" i="150"/>
  <c r="P12" i="150" s="1"/>
  <c r="K42" i="150" s="1"/>
  <c r="H27" i="150"/>
  <c r="Q12" i="150" s="1"/>
  <c r="M42" i="150" s="1"/>
  <c r="I27" i="150"/>
  <c r="R12" i="150" s="1"/>
  <c r="O42" i="150" s="1"/>
  <c r="E27" i="149"/>
  <c r="F27" i="149"/>
  <c r="O12" i="149" s="1"/>
  <c r="I42" i="149" s="1"/>
  <c r="E25" i="149"/>
  <c r="G27" i="149"/>
  <c r="P12" i="149" s="1"/>
  <c r="K42" i="149" s="1"/>
  <c r="D27" i="149"/>
  <c r="H25" i="149"/>
  <c r="Q10" i="149" s="1"/>
  <c r="M40" i="149" s="1"/>
  <c r="H27" i="149"/>
  <c r="Q12" i="149" s="1"/>
  <c r="M42" i="149" s="1"/>
  <c r="I27" i="149"/>
  <c r="R12" i="149" s="1"/>
  <c r="O42" i="149" s="1"/>
  <c r="E27" i="148"/>
  <c r="F27" i="148"/>
  <c r="O12" i="148" s="1"/>
  <c r="I42" i="148" s="1"/>
  <c r="E25" i="148"/>
  <c r="G27" i="148"/>
  <c r="P12" i="148" s="1"/>
  <c r="K42" i="148" s="1"/>
  <c r="H25" i="148"/>
  <c r="Q10" i="148" s="1"/>
  <c r="M40" i="148" s="1"/>
  <c r="H27" i="148"/>
  <c r="Q12" i="148" s="1"/>
  <c r="M42" i="148" s="1"/>
  <c r="I27" i="148"/>
  <c r="R12" i="148" s="1"/>
  <c r="O42" i="148" s="1"/>
  <c r="E27" i="147"/>
  <c r="F27" i="147"/>
  <c r="O12" i="147" s="1"/>
  <c r="I42" i="147" s="1"/>
  <c r="H27" i="147"/>
  <c r="Q12" i="147" s="1"/>
  <c r="M42" i="147" s="1"/>
  <c r="G25" i="147"/>
  <c r="P10" i="147" s="1"/>
  <c r="K40" i="147" s="1"/>
  <c r="I27" i="147"/>
  <c r="R12" i="147" s="1"/>
  <c r="O42" i="147" s="1"/>
  <c r="H25" i="147"/>
  <c r="Q10" i="147" s="1"/>
  <c r="M40" i="147" s="1"/>
  <c r="D27" i="147"/>
  <c r="G27" i="147"/>
  <c r="P12" i="147" s="1"/>
  <c r="K42" i="147" s="1"/>
  <c r="D27" i="146"/>
  <c r="E27" i="146"/>
  <c r="F27" i="146"/>
  <c r="O12" i="146" s="1"/>
  <c r="I42" i="146" s="1"/>
  <c r="E25" i="146"/>
  <c r="F26" i="146"/>
  <c r="O11" i="146" s="1"/>
  <c r="I41" i="146" s="1"/>
  <c r="G27" i="146"/>
  <c r="P12" i="146" s="1"/>
  <c r="K42" i="146" s="1"/>
  <c r="H27" i="146"/>
  <c r="Q12" i="146" s="1"/>
  <c r="M42" i="146" s="1"/>
  <c r="I27" i="146"/>
  <c r="R12" i="146" s="1"/>
  <c r="O42" i="146" s="1"/>
  <c r="H25" i="146"/>
  <c r="Q10" i="146" s="1"/>
  <c r="M40" i="146" s="1"/>
  <c r="D27" i="145"/>
  <c r="C25" i="145"/>
  <c r="L10" i="145" s="1"/>
  <c r="C40" i="145" s="1"/>
  <c r="D26" i="145"/>
  <c r="E27" i="145"/>
  <c r="I27" i="145"/>
  <c r="R12" i="145" s="1"/>
  <c r="O42" i="145" s="1"/>
  <c r="D27" i="144"/>
  <c r="E27" i="144"/>
  <c r="I27" i="144"/>
  <c r="O42" i="144" s="1"/>
  <c r="H25" i="144"/>
  <c r="M40" i="144" s="1"/>
  <c r="C26" i="143"/>
  <c r="L11" i="143" s="1"/>
  <c r="C41" i="143" s="1"/>
  <c r="D27" i="143"/>
  <c r="E26" i="143"/>
  <c r="F27" i="143"/>
  <c r="O12" i="143" s="1"/>
  <c r="I42" i="143" s="1"/>
  <c r="E25" i="143"/>
  <c r="F26" i="143"/>
  <c r="O11" i="143" s="1"/>
  <c r="I41" i="143" s="1"/>
  <c r="G27" i="143"/>
  <c r="P12" i="143" s="1"/>
  <c r="K42" i="143" s="1"/>
  <c r="D26" i="143"/>
  <c r="G26" i="143"/>
  <c r="P11" i="143" s="1"/>
  <c r="K41" i="143" s="1"/>
  <c r="H26" i="143"/>
  <c r="Q11" i="143" s="1"/>
  <c r="M41" i="143" s="1"/>
  <c r="I27" i="143"/>
  <c r="R12" i="143" s="1"/>
  <c r="O42" i="143" s="1"/>
  <c r="E27" i="143"/>
  <c r="D27" i="142"/>
  <c r="E27" i="142"/>
  <c r="G27" i="142"/>
  <c r="K42" i="142" s="1"/>
  <c r="H27" i="142"/>
  <c r="M42" i="142" s="1"/>
  <c r="H25" i="142"/>
  <c r="M40" i="142" s="1"/>
  <c r="I27" i="142"/>
  <c r="O42" i="142" s="1"/>
  <c r="E27" i="141"/>
  <c r="G27" i="141"/>
  <c r="P12" i="141" s="1"/>
  <c r="K42" i="141" s="1"/>
  <c r="F25" i="141"/>
  <c r="O10" i="141" s="1"/>
  <c r="I40" i="141" s="1"/>
  <c r="H27" i="141"/>
  <c r="Q12" i="141" s="1"/>
  <c r="M42" i="141" s="1"/>
  <c r="H25" i="141"/>
  <c r="Q10" i="141" s="1"/>
  <c r="M40" i="141" s="1"/>
  <c r="D27" i="141"/>
  <c r="F27" i="141"/>
  <c r="O12" i="141" s="1"/>
  <c r="I42" i="141" s="1"/>
  <c r="I27" i="141"/>
  <c r="R12" i="141" s="1"/>
  <c r="O42" i="141" s="1"/>
  <c r="D27" i="140"/>
  <c r="C25" i="140"/>
  <c r="C40" i="140" s="1"/>
  <c r="D26" i="140"/>
  <c r="E27" i="140"/>
  <c r="F25" i="140"/>
  <c r="I40" i="140" s="1"/>
  <c r="H27" i="140"/>
  <c r="M42" i="140" s="1"/>
  <c r="G25" i="140"/>
  <c r="K40" i="140" s="1"/>
  <c r="I27" i="140"/>
  <c r="O42" i="140" s="1"/>
  <c r="H25" i="140"/>
  <c r="M40" i="140" s="1"/>
  <c r="D27" i="138"/>
  <c r="E27" i="138"/>
  <c r="F27" i="138"/>
  <c r="I42" i="138" s="1"/>
  <c r="E25" i="138"/>
  <c r="F26" i="138"/>
  <c r="I41" i="138" s="1"/>
  <c r="G27" i="138"/>
  <c r="K42" i="138" s="1"/>
  <c r="I27" i="138"/>
  <c r="O42" i="138" s="1"/>
  <c r="H25" i="138"/>
  <c r="M40" i="138" s="1"/>
  <c r="H27" i="138"/>
  <c r="M42" i="138" s="1"/>
  <c r="E25" i="137"/>
  <c r="G27" i="137"/>
  <c r="P12" i="137" s="1"/>
  <c r="K42" i="137" s="1"/>
  <c r="F25" i="137"/>
  <c r="G26" i="137"/>
  <c r="H27" i="137"/>
  <c r="Q12" i="137" s="1"/>
  <c r="M42" i="137" s="1"/>
  <c r="F27" i="137"/>
  <c r="O12" i="137" s="1"/>
  <c r="I42" i="137" s="1"/>
  <c r="G25" i="137"/>
  <c r="I27" i="137"/>
  <c r="R12" i="137" s="1"/>
  <c r="O42" i="137" s="1"/>
  <c r="E27" i="137"/>
  <c r="H25" i="137"/>
  <c r="D27" i="136"/>
  <c r="E27" i="136"/>
  <c r="I27" i="136"/>
  <c r="R12" i="136" s="1"/>
  <c r="O42" i="136" s="1"/>
  <c r="D27" i="135"/>
  <c r="G27" i="135"/>
  <c r="P12" i="135" s="1"/>
  <c r="K42" i="135" s="1"/>
  <c r="F25" i="135"/>
  <c r="O10" i="135" s="1"/>
  <c r="I40" i="135" s="1"/>
  <c r="G26" i="135"/>
  <c r="P11" i="135" s="1"/>
  <c r="K41" i="135" s="1"/>
  <c r="H27" i="135"/>
  <c r="Q12" i="135" s="1"/>
  <c r="M42" i="135" s="1"/>
  <c r="F27" i="135"/>
  <c r="O12" i="135" s="1"/>
  <c r="I42" i="135" s="1"/>
  <c r="G25" i="135"/>
  <c r="P10" i="135" s="1"/>
  <c r="K40" i="135" s="1"/>
  <c r="H26" i="135"/>
  <c r="Q11" i="135" s="1"/>
  <c r="M41" i="135" s="1"/>
  <c r="I27" i="135"/>
  <c r="R12" i="135" s="1"/>
  <c r="O42" i="135" s="1"/>
  <c r="H25" i="135"/>
  <c r="Q10" i="135" s="1"/>
  <c r="M40" i="135" s="1"/>
  <c r="E27" i="135"/>
  <c r="C26" i="134"/>
  <c r="L11" i="134" s="1"/>
  <c r="C41" i="134" s="1"/>
  <c r="D27" i="134"/>
  <c r="C25" i="134"/>
  <c r="L10" i="134" s="1"/>
  <c r="C40" i="134" s="1"/>
  <c r="D26" i="134"/>
  <c r="E27" i="134"/>
  <c r="H26" i="134"/>
  <c r="Q11" i="134" s="1"/>
  <c r="M41" i="134" s="1"/>
  <c r="D27" i="133"/>
  <c r="C25" i="133"/>
  <c r="L10" i="133" s="1"/>
  <c r="C40" i="133" s="1"/>
  <c r="D26" i="133"/>
  <c r="E27" i="133"/>
  <c r="F25" i="133"/>
  <c r="O10" i="133" s="1"/>
  <c r="I40" i="133" s="1"/>
  <c r="G25" i="133"/>
  <c r="P10" i="133" s="1"/>
  <c r="K40" i="133" s="1"/>
  <c r="I27" i="133"/>
  <c r="R12" i="133" s="1"/>
  <c r="O42" i="133" s="1"/>
  <c r="H25" i="133"/>
  <c r="Q10" i="133" s="1"/>
  <c r="M40" i="133" s="1"/>
  <c r="D27" i="132"/>
  <c r="C25" i="132"/>
  <c r="C40" i="132" s="1"/>
  <c r="D26" i="132"/>
  <c r="E27" i="132"/>
  <c r="H27" i="132"/>
  <c r="M42" i="132" s="1"/>
  <c r="G25" i="132"/>
  <c r="K40" i="132" s="1"/>
  <c r="H26" i="132"/>
  <c r="M41" i="132" s="1"/>
  <c r="I27" i="132"/>
  <c r="O42" i="132" s="1"/>
  <c r="H25" i="132"/>
  <c r="M40" i="132" s="1"/>
  <c r="D27" i="131"/>
  <c r="C25" i="131"/>
  <c r="L10" i="131" s="1"/>
  <c r="C40" i="131" s="1"/>
  <c r="D26" i="131"/>
  <c r="E27" i="131"/>
  <c r="H25" i="131"/>
  <c r="Q10" i="131" s="1"/>
  <c r="M40" i="131" s="1"/>
  <c r="I27" i="131"/>
  <c r="R12" i="131" s="1"/>
  <c r="O42" i="131" s="1"/>
  <c r="D27" i="130"/>
  <c r="D26" i="130"/>
  <c r="E27" i="130"/>
  <c r="H25" i="130"/>
  <c r="Q10" i="130" s="1"/>
  <c r="M40" i="130" s="1"/>
  <c r="I27" i="130"/>
  <c r="R12" i="130" s="1"/>
  <c r="O42" i="130" s="1"/>
  <c r="E27" i="129"/>
  <c r="G27" i="129"/>
  <c r="P12" i="129" s="1"/>
  <c r="K42" i="129" s="1"/>
  <c r="F25" i="129"/>
  <c r="O10" i="129" s="1"/>
  <c r="I40" i="129" s="1"/>
  <c r="H27" i="129"/>
  <c r="Q12" i="129" s="1"/>
  <c r="M42" i="129" s="1"/>
  <c r="H25" i="129"/>
  <c r="Q10" i="129" s="1"/>
  <c r="M40" i="129" s="1"/>
  <c r="D27" i="129"/>
  <c r="F27" i="129"/>
  <c r="O12" i="129" s="1"/>
  <c r="I42" i="129" s="1"/>
  <c r="I27" i="129"/>
  <c r="R12" i="129" s="1"/>
  <c r="O42" i="129" s="1"/>
  <c r="F27" i="128"/>
  <c r="I42" i="128" s="1"/>
  <c r="G25" i="128"/>
  <c r="K40" i="128" s="1"/>
  <c r="H26" i="128"/>
  <c r="M41" i="128" s="1"/>
  <c r="I27" i="128"/>
  <c r="O42" i="128" s="1"/>
  <c r="E27" i="128"/>
  <c r="H25" i="128"/>
  <c r="M40" i="128" s="1"/>
  <c r="D27" i="128"/>
  <c r="G27" i="128"/>
  <c r="K42" i="128" s="1"/>
  <c r="H27" i="128"/>
  <c r="M42" i="128" s="1"/>
  <c r="E27" i="127"/>
  <c r="F27" i="127"/>
  <c r="I42" i="127" s="1"/>
  <c r="G27" i="127"/>
  <c r="K42" i="127" s="1"/>
  <c r="H25" i="127"/>
  <c r="M40" i="127" s="1"/>
  <c r="D27" i="127"/>
  <c r="H27" i="127"/>
  <c r="M42" i="127" s="1"/>
  <c r="I27" i="127"/>
  <c r="O42" i="127" s="1"/>
  <c r="D27" i="126"/>
  <c r="F27" i="126"/>
  <c r="O12" i="126" s="1"/>
  <c r="I42" i="126" s="1"/>
  <c r="G27" i="126"/>
  <c r="P12" i="126" s="1"/>
  <c r="K42" i="126" s="1"/>
  <c r="F25" i="126"/>
  <c r="O10" i="126" s="1"/>
  <c r="I40" i="126" s="1"/>
  <c r="H27" i="126"/>
  <c r="Q12" i="126" s="1"/>
  <c r="M42" i="126" s="1"/>
  <c r="I27" i="126"/>
  <c r="R12" i="126" s="1"/>
  <c r="O42" i="126" s="1"/>
  <c r="H25" i="126"/>
  <c r="Q10" i="126" s="1"/>
  <c r="M40" i="126" s="1"/>
  <c r="E27" i="126"/>
  <c r="P11" i="137" l="1"/>
  <c r="K41" i="137" s="1"/>
  <c r="O10" i="137"/>
  <c r="I40" i="137" s="1"/>
  <c r="Q10" i="137"/>
  <c r="M40" i="137" s="1"/>
  <c r="P10" i="137"/>
  <c r="K40" i="137" s="1"/>
  <c r="I35" i="125" l="1"/>
  <c r="O50" i="125" s="1"/>
  <c r="H35" i="125"/>
  <c r="M50" i="125" s="1"/>
  <c r="G35" i="125"/>
  <c r="K50" i="125" s="1"/>
  <c r="F35" i="125"/>
  <c r="I50" i="125" s="1"/>
  <c r="E35" i="125"/>
  <c r="D35" i="125"/>
  <c r="C35" i="125"/>
  <c r="C50" i="125" s="1"/>
  <c r="I34" i="125"/>
  <c r="O49" i="125" s="1"/>
  <c r="H34" i="125"/>
  <c r="M49" i="125" s="1"/>
  <c r="G34" i="125"/>
  <c r="K49" i="125" s="1"/>
  <c r="F34" i="125"/>
  <c r="I49" i="125" s="1"/>
  <c r="E34" i="125"/>
  <c r="D34" i="125"/>
  <c r="C34" i="125"/>
  <c r="C49" i="125" s="1"/>
  <c r="I33" i="125"/>
  <c r="O48" i="125" s="1"/>
  <c r="H33" i="125"/>
  <c r="M48" i="125" s="1"/>
  <c r="G33" i="125"/>
  <c r="K48" i="125" s="1"/>
  <c r="F33" i="125"/>
  <c r="I48" i="125" s="1"/>
  <c r="E33" i="125"/>
  <c r="D33" i="125"/>
  <c r="C33" i="125"/>
  <c r="C48" i="125" s="1"/>
  <c r="I32" i="125"/>
  <c r="O47" i="125" s="1"/>
  <c r="H32" i="125"/>
  <c r="M47" i="125" s="1"/>
  <c r="G32" i="125"/>
  <c r="K47" i="125" s="1"/>
  <c r="F32" i="125"/>
  <c r="I47" i="125" s="1"/>
  <c r="E32" i="125"/>
  <c r="D32" i="125"/>
  <c r="C32" i="125"/>
  <c r="C47" i="125" s="1"/>
  <c r="I31" i="125"/>
  <c r="O46" i="125" s="1"/>
  <c r="H31" i="125"/>
  <c r="M46" i="125" s="1"/>
  <c r="G31" i="125"/>
  <c r="K46" i="125" s="1"/>
  <c r="F31" i="125"/>
  <c r="I46" i="125" s="1"/>
  <c r="E31" i="125"/>
  <c r="D31" i="125"/>
  <c r="C31" i="125"/>
  <c r="C46" i="125" s="1"/>
  <c r="I30" i="125"/>
  <c r="O45" i="125" s="1"/>
  <c r="H30" i="125"/>
  <c r="M45" i="125" s="1"/>
  <c r="G30" i="125"/>
  <c r="K45" i="125" s="1"/>
  <c r="F30" i="125"/>
  <c r="I45" i="125" s="1"/>
  <c r="E30" i="125"/>
  <c r="D30" i="125"/>
  <c r="C30" i="125"/>
  <c r="C45" i="125" s="1"/>
  <c r="I29" i="125"/>
  <c r="O44" i="125" s="1"/>
  <c r="H29" i="125"/>
  <c r="M44" i="125" s="1"/>
  <c r="G29" i="125"/>
  <c r="K44" i="125" s="1"/>
  <c r="F29" i="125"/>
  <c r="I44" i="125" s="1"/>
  <c r="E29" i="125"/>
  <c r="D29" i="125"/>
  <c r="C29" i="125"/>
  <c r="C44" i="125" s="1"/>
  <c r="I28" i="125"/>
  <c r="O43" i="125" s="1"/>
  <c r="H28" i="125"/>
  <c r="M43" i="125" s="1"/>
  <c r="G28" i="125"/>
  <c r="K43" i="125" s="1"/>
  <c r="F28" i="125"/>
  <c r="I43" i="125" s="1"/>
  <c r="E28" i="125"/>
  <c r="D28" i="125"/>
  <c r="C28" i="125"/>
  <c r="C43" i="125" s="1"/>
  <c r="A27" i="125"/>
  <c r="C27" i="125" s="1"/>
  <c r="C42" i="125" s="1"/>
  <c r="A26" i="125"/>
  <c r="G26" i="125" s="1"/>
  <c r="K41" i="125" s="1"/>
  <c r="A25" i="125"/>
  <c r="I25" i="125" s="1"/>
  <c r="O40" i="125" s="1"/>
  <c r="I35" i="124"/>
  <c r="O50" i="124" s="1"/>
  <c r="H35" i="124"/>
  <c r="M50" i="124" s="1"/>
  <c r="G35" i="124"/>
  <c r="K50" i="124" s="1"/>
  <c r="F35" i="124"/>
  <c r="I50" i="124" s="1"/>
  <c r="E35" i="124"/>
  <c r="D35" i="124"/>
  <c r="C35" i="124"/>
  <c r="C50" i="124" s="1"/>
  <c r="I34" i="124"/>
  <c r="O49" i="124" s="1"/>
  <c r="H34" i="124"/>
  <c r="M49" i="124" s="1"/>
  <c r="G34" i="124"/>
  <c r="K49" i="124" s="1"/>
  <c r="F34" i="124"/>
  <c r="I49" i="124" s="1"/>
  <c r="E34" i="124"/>
  <c r="D34" i="124"/>
  <c r="C34" i="124"/>
  <c r="C49" i="124" s="1"/>
  <c r="I33" i="124"/>
  <c r="O48" i="124" s="1"/>
  <c r="H33" i="124"/>
  <c r="M48" i="124" s="1"/>
  <c r="G33" i="124"/>
  <c r="K48" i="124" s="1"/>
  <c r="F33" i="124"/>
  <c r="I48" i="124" s="1"/>
  <c r="E33" i="124"/>
  <c r="D33" i="124"/>
  <c r="C33" i="124"/>
  <c r="C48" i="124" s="1"/>
  <c r="I32" i="124"/>
  <c r="O47" i="124" s="1"/>
  <c r="H32" i="124"/>
  <c r="M47" i="124" s="1"/>
  <c r="G32" i="124"/>
  <c r="K47" i="124" s="1"/>
  <c r="F32" i="124"/>
  <c r="I47" i="124" s="1"/>
  <c r="E32" i="124"/>
  <c r="D32" i="124"/>
  <c r="C32" i="124"/>
  <c r="C47" i="124" s="1"/>
  <c r="I31" i="124"/>
  <c r="O46" i="124" s="1"/>
  <c r="H31" i="124"/>
  <c r="M46" i="124" s="1"/>
  <c r="G31" i="124"/>
  <c r="K46" i="124" s="1"/>
  <c r="F31" i="124"/>
  <c r="I46" i="124" s="1"/>
  <c r="E31" i="124"/>
  <c r="D31" i="124"/>
  <c r="C31" i="124"/>
  <c r="C46" i="124" s="1"/>
  <c r="I30" i="124"/>
  <c r="O45" i="124" s="1"/>
  <c r="H30" i="124"/>
  <c r="M45" i="124" s="1"/>
  <c r="G30" i="124"/>
  <c r="K45" i="124" s="1"/>
  <c r="F30" i="124"/>
  <c r="I45" i="124" s="1"/>
  <c r="E30" i="124"/>
  <c r="D30" i="124"/>
  <c r="C30" i="124"/>
  <c r="C45" i="124" s="1"/>
  <c r="I29" i="124"/>
  <c r="O44" i="124" s="1"/>
  <c r="H29" i="124"/>
  <c r="M44" i="124" s="1"/>
  <c r="G29" i="124"/>
  <c r="K44" i="124" s="1"/>
  <c r="F29" i="124"/>
  <c r="I44" i="124" s="1"/>
  <c r="E29" i="124"/>
  <c r="D29" i="124"/>
  <c r="C29" i="124"/>
  <c r="C44" i="124" s="1"/>
  <c r="I28" i="124"/>
  <c r="O43" i="124" s="1"/>
  <c r="H28" i="124"/>
  <c r="M43" i="124" s="1"/>
  <c r="G28" i="124"/>
  <c r="K43" i="124" s="1"/>
  <c r="F28" i="124"/>
  <c r="I43" i="124" s="1"/>
  <c r="E28" i="124"/>
  <c r="D28" i="124"/>
  <c r="C28" i="124"/>
  <c r="C43" i="124" s="1"/>
  <c r="A27" i="124"/>
  <c r="C27" i="124" s="1"/>
  <c r="C42" i="124" s="1"/>
  <c r="A26" i="124"/>
  <c r="E26" i="124" s="1"/>
  <c r="A25" i="124"/>
  <c r="E25" i="124" s="1"/>
  <c r="I35" i="123"/>
  <c r="R20" i="123" s="1"/>
  <c r="O50" i="123" s="1"/>
  <c r="H35" i="123"/>
  <c r="Q20" i="123" s="1"/>
  <c r="M50" i="123" s="1"/>
  <c r="G35" i="123"/>
  <c r="P20" i="123" s="1"/>
  <c r="K50" i="123" s="1"/>
  <c r="F35" i="123"/>
  <c r="O20" i="123" s="1"/>
  <c r="I50" i="123" s="1"/>
  <c r="E35" i="123"/>
  <c r="D35" i="123"/>
  <c r="C35" i="123"/>
  <c r="L20" i="123" s="1"/>
  <c r="C50" i="123" s="1"/>
  <c r="I34" i="123"/>
  <c r="R19" i="123" s="1"/>
  <c r="O49" i="123" s="1"/>
  <c r="H34" i="123"/>
  <c r="Q19" i="123" s="1"/>
  <c r="M49" i="123" s="1"/>
  <c r="G34" i="123"/>
  <c r="P19" i="123" s="1"/>
  <c r="K49" i="123" s="1"/>
  <c r="F34" i="123"/>
  <c r="O19" i="123" s="1"/>
  <c r="I49" i="123" s="1"/>
  <c r="E34" i="123"/>
  <c r="D34" i="123"/>
  <c r="C34" i="123"/>
  <c r="L19" i="123" s="1"/>
  <c r="C49" i="123" s="1"/>
  <c r="I33" i="123"/>
  <c r="R18" i="123" s="1"/>
  <c r="O48" i="123" s="1"/>
  <c r="H33" i="123"/>
  <c r="Q18" i="123" s="1"/>
  <c r="M48" i="123" s="1"/>
  <c r="G33" i="123"/>
  <c r="P18" i="123" s="1"/>
  <c r="K48" i="123" s="1"/>
  <c r="F33" i="123"/>
  <c r="O18" i="123" s="1"/>
  <c r="I48" i="123" s="1"/>
  <c r="E33" i="123"/>
  <c r="D33" i="123"/>
  <c r="C33" i="123"/>
  <c r="L18" i="123" s="1"/>
  <c r="C48" i="123" s="1"/>
  <c r="I32" i="123"/>
  <c r="R17" i="123" s="1"/>
  <c r="O47" i="123" s="1"/>
  <c r="H32" i="123"/>
  <c r="Q17" i="123" s="1"/>
  <c r="M47" i="123" s="1"/>
  <c r="G32" i="123"/>
  <c r="P17" i="123" s="1"/>
  <c r="K47" i="123" s="1"/>
  <c r="F32" i="123"/>
  <c r="O17" i="123" s="1"/>
  <c r="I47" i="123" s="1"/>
  <c r="E32" i="123"/>
  <c r="D32" i="123"/>
  <c r="C32" i="123"/>
  <c r="L17" i="123" s="1"/>
  <c r="C47" i="123" s="1"/>
  <c r="I31" i="123"/>
  <c r="R16" i="123" s="1"/>
  <c r="O46" i="123" s="1"/>
  <c r="H31" i="123"/>
  <c r="Q16" i="123" s="1"/>
  <c r="M46" i="123" s="1"/>
  <c r="G31" i="123"/>
  <c r="P16" i="123" s="1"/>
  <c r="K46" i="123" s="1"/>
  <c r="F31" i="123"/>
  <c r="O16" i="123" s="1"/>
  <c r="I46" i="123" s="1"/>
  <c r="E31" i="123"/>
  <c r="D31" i="123"/>
  <c r="C31" i="123"/>
  <c r="L16" i="123" s="1"/>
  <c r="C46" i="123" s="1"/>
  <c r="I30" i="123"/>
  <c r="R15" i="123" s="1"/>
  <c r="O45" i="123" s="1"/>
  <c r="H30" i="123"/>
  <c r="Q15" i="123" s="1"/>
  <c r="M45" i="123" s="1"/>
  <c r="G30" i="123"/>
  <c r="P15" i="123" s="1"/>
  <c r="K45" i="123" s="1"/>
  <c r="F30" i="123"/>
  <c r="O15" i="123" s="1"/>
  <c r="I45" i="123" s="1"/>
  <c r="E30" i="123"/>
  <c r="D30" i="123"/>
  <c r="C30" i="123"/>
  <c r="L15" i="123" s="1"/>
  <c r="C45" i="123" s="1"/>
  <c r="I29" i="123"/>
  <c r="R14" i="123" s="1"/>
  <c r="O44" i="123" s="1"/>
  <c r="H29" i="123"/>
  <c r="Q14" i="123" s="1"/>
  <c r="M44" i="123" s="1"/>
  <c r="G29" i="123"/>
  <c r="P14" i="123" s="1"/>
  <c r="K44" i="123" s="1"/>
  <c r="F29" i="123"/>
  <c r="O14" i="123" s="1"/>
  <c r="I44" i="123" s="1"/>
  <c r="E29" i="123"/>
  <c r="D29" i="123"/>
  <c r="C29" i="123"/>
  <c r="L14" i="123" s="1"/>
  <c r="C44" i="123" s="1"/>
  <c r="I28" i="123"/>
  <c r="R13" i="123" s="1"/>
  <c r="O43" i="123" s="1"/>
  <c r="H28" i="123"/>
  <c r="Q13" i="123" s="1"/>
  <c r="M43" i="123" s="1"/>
  <c r="G28" i="123"/>
  <c r="P13" i="123" s="1"/>
  <c r="K43" i="123" s="1"/>
  <c r="F28" i="123"/>
  <c r="O13" i="123" s="1"/>
  <c r="I43" i="123" s="1"/>
  <c r="E28" i="123"/>
  <c r="D28" i="123"/>
  <c r="C28" i="123"/>
  <c r="L13" i="123" s="1"/>
  <c r="C43" i="123" s="1"/>
  <c r="A27" i="123"/>
  <c r="C27" i="123" s="1"/>
  <c r="L12" i="123" s="1"/>
  <c r="C42" i="123" s="1"/>
  <c r="A26" i="123"/>
  <c r="A25" i="123"/>
  <c r="C25" i="123" s="1"/>
  <c r="L10" i="123" s="1"/>
  <c r="C40" i="123" s="1"/>
  <c r="O50" i="122"/>
  <c r="M50" i="122"/>
  <c r="K50" i="122"/>
  <c r="I50" i="122"/>
  <c r="C50" i="122"/>
  <c r="O49" i="122"/>
  <c r="M49" i="122"/>
  <c r="K49" i="122"/>
  <c r="I49" i="122"/>
  <c r="C49" i="122"/>
  <c r="O48" i="122"/>
  <c r="M48" i="122"/>
  <c r="K48" i="122"/>
  <c r="I48" i="122"/>
  <c r="C48" i="122"/>
  <c r="O47" i="122"/>
  <c r="M47" i="122"/>
  <c r="K47" i="122"/>
  <c r="I47" i="122"/>
  <c r="C47" i="122"/>
  <c r="O46" i="122"/>
  <c r="M46" i="122"/>
  <c r="K46" i="122"/>
  <c r="I46" i="122"/>
  <c r="C46" i="122"/>
  <c r="O45" i="122"/>
  <c r="M45" i="122"/>
  <c r="K45" i="122"/>
  <c r="I45" i="122"/>
  <c r="C45" i="122"/>
  <c r="O44" i="122"/>
  <c r="M44" i="122"/>
  <c r="K44" i="122"/>
  <c r="I44" i="122"/>
  <c r="C44" i="122"/>
  <c r="O43" i="122"/>
  <c r="M43" i="122"/>
  <c r="K43" i="122"/>
  <c r="I43" i="122"/>
  <c r="C43" i="122"/>
  <c r="A27" i="122"/>
  <c r="A26" i="122"/>
  <c r="A25" i="122"/>
  <c r="I35" i="121"/>
  <c r="O50" i="121" s="1"/>
  <c r="H35" i="121"/>
  <c r="M50" i="121" s="1"/>
  <c r="G35" i="121"/>
  <c r="K50" i="121" s="1"/>
  <c r="F35" i="121"/>
  <c r="I50" i="121" s="1"/>
  <c r="E35" i="121"/>
  <c r="D35" i="121"/>
  <c r="C35" i="121"/>
  <c r="C50" i="121" s="1"/>
  <c r="I34" i="121"/>
  <c r="O49" i="121" s="1"/>
  <c r="H34" i="121"/>
  <c r="M49" i="121" s="1"/>
  <c r="G34" i="121"/>
  <c r="K49" i="121" s="1"/>
  <c r="F34" i="121"/>
  <c r="I49" i="121" s="1"/>
  <c r="E34" i="121"/>
  <c r="D34" i="121"/>
  <c r="C34" i="121"/>
  <c r="C49" i="121" s="1"/>
  <c r="I33" i="121"/>
  <c r="O48" i="121" s="1"/>
  <c r="H33" i="121"/>
  <c r="M48" i="121" s="1"/>
  <c r="G33" i="121"/>
  <c r="K48" i="121" s="1"/>
  <c r="F33" i="121"/>
  <c r="I48" i="121" s="1"/>
  <c r="E33" i="121"/>
  <c r="D33" i="121"/>
  <c r="C33" i="121"/>
  <c r="C48" i="121" s="1"/>
  <c r="I32" i="121"/>
  <c r="O47" i="121" s="1"/>
  <c r="H32" i="121"/>
  <c r="M47" i="121" s="1"/>
  <c r="G32" i="121"/>
  <c r="K47" i="121" s="1"/>
  <c r="F32" i="121"/>
  <c r="I47" i="121" s="1"/>
  <c r="E32" i="121"/>
  <c r="D32" i="121"/>
  <c r="C32" i="121"/>
  <c r="C47" i="121" s="1"/>
  <c r="I31" i="121"/>
  <c r="O46" i="121" s="1"/>
  <c r="H31" i="121"/>
  <c r="M46" i="121" s="1"/>
  <c r="G31" i="121"/>
  <c r="K46" i="121" s="1"/>
  <c r="F31" i="121"/>
  <c r="I46" i="121" s="1"/>
  <c r="E31" i="121"/>
  <c r="D31" i="121"/>
  <c r="C31" i="121"/>
  <c r="C46" i="121" s="1"/>
  <c r="I30" i="121"/>
  <c r="O45" i="121" s="1"/>
  <c r="H30" i="121"/>
  <c r="M45" i="121" s="1"/>
  <c r="G30" i="121"/>
  <c r="K45" i="121" s="1"/>
  <c r="F30" i="121"/>
  <c r="I45" i="121" s="1"/>
  <c r="E30" i="121"/>
  <c r="D30" i="121"/>
  <c r="C30" i="121"/>
  <c r="C45" i="121" s="1"/>
  <c r="I29" i="121"/>
  <c r="O44" i="121" s="1"/>
  <c r="H29" i="121"/>
  <c r="M44" i="121" s="1"/>
  <c r="G29" i="121"/>
  <c r="K44" i="121" s="1"/>
  <c r="F29" i="121"/>
  <c r="I44" i="121" s="1"/>
  <c r="E29" i="121"/>
  <c r="D29" i="121"/>
  <c r="C29" i="121"/>
  <c r="C44" i="121" s="1"/>
  <c r="I28" i="121"/>
  <c r="O43" i="121" s="1"/>
  <c r="H28" i="121"/>
  <c r="M43" i="121" s="1"/>
  <c r="G28" i="121"/>
  <c r="K43" i="121" s="1"/>
  <c r="F28" i="121"/>
  <c r="I43" i="121" s="1"/>
  <c r="E28" i="121"/>
  <c r="D28" i="121"/>
  <c r="C28" i="121"/>
  <c r="C43" i="121" s="1"/>
  <c r="A27" i="121"/>
  <c r="A26" i="121"/>
  <c r="E26" i="121" s="1"/>
  <c r="A25" i="121"/>
  <c r="F25" i="121" s="1"/>
  <c r="I40" i="121" s="1"/>
  <c r="I35" i="119"/>
  <c r="R20" i="119" s="1"/>
  <c r="O50" i="119" s="1"/>
  <c r="H35" i="119"/>
  <c r="Q20" i="119" s="1"/>
  <c r="M50" i="119" s="1"/>
  <c r="G35" i="119"/>
  <c r="P20" i="119" s="1"/>
  <c r="K50" i="119" s="1"/>
  <c r="F35" i="119"/>
  <c r="O20" i="119" s="1"/>
  <c r="I50" i="119" s="1"/>
  <c r="E35" i="119"/>
  <c r="D35" i="119"/>
  <c r="C35" i="119"/>
  <c r="L20" i="119" s="1"/>
  <c r="C50" i="119" s="1"/>
  <c r="I34" i="119"/>
  <c r="R19" i="119" s="1"/>
  <c r="O49" i="119" s="1"/>
  <c r="H34" i="119"/>
  <c r="Q19" i="119" s="1"/>
  <c r="M49" i="119" s="1"/>
  <c r="G34" i="119"/>
  <c r="P19" i="119" s="1"/>
  <c r="K49" i="119" s="1"/>
  <c r="F34" i="119"/>
  <c r="O19" i="119" s="1"/>
  <c r="I49" i="119" s="1"/>
  <c r="E34" i="119"/>
  <c r="D34" i="119"/>
  <c r="C34" i="119"/>
  <c r="L19" i="119" s="1"/>
  <c r="C49" i="119" s="1"/>
  <c r="I33" i="119"/>
  <c r="R18" i="119" s="1"/>
  <c r="O48" i="119" s="1"/>
  <c r="H33" i="119"/>
  <c r="Q18" i="119" s="1"/>
  <c r="M48" i="119" s="1"/>
  <c r="G33" i="119"/>
  <c r="P18" i="119" s="1"/>
  <c r="K48" i="119" s="1"/>
  <c r="F33" i="119"/>
  <c r="O18" i="119" s="1"/>
  <c r="I48" i="119" s="1"/>
  <c r="E33" i="119"/>
  <c r="D33" i="119"/>
  <c r="C33" i="119"/>
  <c r="L18" i="119" s="1"/>
  <c r="C48" i="119" s="1"/>
  <c r="I32" i="119"/>
  <c r="R17" i="119" s="1"/>
  <c r="O47" i="119" s="1"/>
  <c r="H32" i="119"/>
  <c r="Q17" i="119" s="1"/>
  <c r="M47" i="119" s="1"/>
  <c r="G32" i="119"/>
  <c r="P17" i="119" s="1"/>
  <c r="K47" i="119" s="1"/>
  <c r="F32" i="119"/>
  <c r="O17" i="119" s="1"/>
  <c r="I47" i="119" s="1"/>
  <c r="E32" i="119"/>
  <c r="D32" i="119"/>
  <c r="C32" i="119"/>
  <c r="L17" i="119" s="1"/>
  <c r="C47" i="119" s="1"/>
  <c r="I31" i="119"/>
  <c r="R16" i="119" s="1"/>
  <c r="O46" i="119" s="1"/>
  <c r="H31" i="119"/>
  <c r="Q16" i="119" s="1"/>
  <c r="M46" i="119" s="1"/>
  <c r="G31" i="119"/>
  <c r="P16" i="119" s="1"/>
  <c r="K46" i="119" s="1"/>
  <c r="F31" i="119"/>
  <c r="O16" i="119" s="1"/>
  <c r="I46" i="119" s="1"/>
  <c r="E31" i="119"/>
  <c r="D31" i="119"/>
  <c r="C31" i="119"/>
  <c r="L16" i="119" s="1"/>
  <c r="C46" i="119" s="1"/>
  <c r="I30" i="119"/>
  <c r="R15" i="119" s="1"/>
  <c r="O45" i="119" s="1"/>
  <c r="H30" i="119"/>
  <c r="Q15" i="119" s="1"/>
  <c r="M45" i="119" s="1"/>
  <c r="G30" i="119"/>
  <c r="P15" i="119" s="1"/>
  <c r="K45" i="119" s="1"/>
  <c r="F30" i="119"/>
  <c r="O15" i="119" s="1"/>
  <c r="I45" i="119" s="1"/>
  <c r="E30" i="119"/>
  <c r="D30" i="119"/>
  <c r="C30" i="119"/>
  <c r="L15" i="119" s="1"/>
  <c r="C45" i="119" s="1"/>
  <c r="I29" i="119"/>
  <c r="R14" i="119" s="1"/>
  <c r="O44" i="119" s="1"/>
  <c r="H29" i="119"/>
  <c r="Q14" i="119" s="1"/>
  <c r="M44" i="119" s="1"/>
  <c r="G29" i="119"/>
  <c r="P14" i="119" s="1"/>
  <c r="K44" i="119" s="1"/>
  <c r="F29" i="119"/>
  <c r="O14" i="119" s="1"/>
  <c r="I44" i="119" s="1"/>
  <c r="E29" i="119"/>
  <c r="D29" i="119"/>
  <c r="C29" i="119"/>
  <c r="L14" i="119" s="1"/>
  <c r="C44" i="119" s="1"/>
  <c r="I28" i="119"/>
  <c r="R13" i="119" s="1"/>
  <c r="O43" i="119" s="1"/>
  <c r="H28" i="119"/>
  <c r="Q13" i="119" s="1"/>
  <c r="M43" i="119" s="1"/>
  <c r="G28" i="119"/>
  <c r="P13" i="119" s="1"/>
  <c r="K43" i="119" s="1"/>
  <c r="F28" i="119"/>
  <c r="O13" i="119" s="1"/>
  <c r="I43" i="119" s="1"/>
  <c r="E28" i="119"/>
  <c r="D28" i="119"/>
  <c r="C28" i="119"/>
  <c r="L13" i="119" s="1"/>
  <c r="C43" i="119" s="1"/>
  <c r="A27" i="119"/>
  <c r="C27" i="119" s="1"/>
  <c r="L12" i="119" s="1"/>
  <c r="C42" i="119" s="1"/>
  <c r="A26" i="119"/>
  <c r="I26" i="119" s="1"/>
  <c r="R11" i="119" s="1"/>
  <c r="O41" i="119" s="1"/>
  <c r="A25" i="119"/>
  <c r="E25" i="119" s="1"/>
  <c r="I35" i="118"/>
  <c r="R20" i="118" s="1"/>
  <c r="O50" i="118" s="1"/>
  <c r="H35" i="118"/>
  <c r="Q20" i="118" s="1"/>
  <c r="M50" i="118" s="1"/>
  <c r="G35" i="118"/>
  <c r="P20" i="118" s="1"/>
  <c r="K50" i="118" s="1"/>
  <c r="F35" i="118"/>
  <c r="O20" i="118" s="1"/>
  <c r="I50" i="118" s="1"/>
  <c r="E35" i="118"/>
  <c r="D35" i="118"/>
  <c r="C35" i="118"/>
  <c r="L20" i="118" s="1"/>
  <c r="C50" i="118" s="1"/>
  <c r="I34" i="118"/>
  <c r="R19" i="118" s="1"/>
  <c r="O49" i="118" s="1"/>
  <c r="H34" i="118"/>
  <c r="Q19" i="118" s="1"/>
  <c r="M49" i="118" s="1"/>
  <c r="G34" i="118"/>
  <c r="P19" i="118" s="1"/>
  <c r="K49" i="118" s="1"/>
  <c r="F34" i="118"/>
  <c r="O19" i="118" s="1"/>
  <c r="I49" i="118" s="1"/>
  <c r="E34" i="118"/>
  <c r="D34" i="118"/>
  <c r="C34" i="118"/>
  <c r="L19" i="118" s="1"/>
  <c r="C49" i="118" s="1"/>
  <c r="I33" i="118"/>
  <c r="R18" i="118" s="1"/>
  <c r="O48" i="118" s="1"/>
  <c r="H33" i="118"/>
  <c r="Q18" i="118" s="1"/>
  <c r="M48" i="118" s="1"/>
  <c r="G33" i="118"/>
  <c r="P18" i="118" s="1"/>
  <c r="K48" i="118" s="1"/>
  <c r="F33" i="118"/>
  <c r="O18" i="118" s="1"/>
  <c r="I48" i="118" s="1"/>
  <c r="E33" i="118"/>
  <c r="D33" i="118"/>
  <c r="C33" i="118"/>
  <c r="L18" i="118" s="1"/>
  <c r="C48" i="118" s="1"/>
  <c r="I32" i="118"/>
  <c r="R17" i="118" s="1"/>
  <c r="O47" i="118" s="1"/>
  <c r="H32" i="118"/>
  <c r="Q17" i="118" s="1"/>
  <c r="M47" i="118" s="1"/>
  <c r="G32" i="118"/>
  <c r="P17" i="118" s="1"/>
  <c r="K47" i="118" s="1"/>
  <c r="F32" i="118"/>
  <c r="O17" i="118" s="1"/>
  <c r="I47" i="118" s="1"/>
  <c r="E32" i="118"/>
  <c r="D32" i="118"/>
  <c r="C32" i="118"/>
  <c r="L17" i="118" s="1"/>
  <c r="C47" i="118" s="1"/>
  <c r="I31" i="118"/>
  <c r="R16" i="118" s="1"/>
  <c r="O46" i="118" s="1"/>
  <c r="H31" i="118"/>
  <c r="Q16" i="118" s="1"/>
  <c r="M46" i="118" s="1"/>
  <c r="G31" i="118"/>
  <c r="P16" i="118" s="1"/>
  <c r="K46" i="118" s="1"/>
  <c r="F31" i="118"/>
  <c r="O16" i="118" s="1"/>
  <c r="I46" i="118" s="1"/>
  <c r="E31" i="118"/>
  <c r="D31" i="118"/>
  <c r="C31" i="118"/>
  <c r="L16" i="118" s="1"/>
  <c r="C46" i="118" s="1"/>
  <c r="I30" i="118"/>
  <c r="R15" i="118" s="1"/>
  <c r="O45" i="118" s="1"/>
  <c r="H30" i="118"/>
  <c r="Q15" i="118" s="1"/>
  <c r="M45" i="118" s="1"/>
  <c r="G30" i="118"/>
  <c r="P15" i="118" s="1"/>
  <c r="K45" i="118" s="1"/>
  <c r="F30" i="118"/>
  <c r="O15" i="118" s="1"/>
  <c r="I45" i="118" s="1"/>
  <c r="E30" i="118"/>
  <c r="D30" i="118"/>
  <c r="C30" i="118"/>
  <c r="L15" i="118" s="1"/>
  <c r="C45" i="118" s="1"/>
  <c r="I29" i="118"/>
  <c r="R14" i="118" s="1"/>
  <c r="O44" i="118" s="1"/>
  <c r="H29" i="118"/>
  <c r="Q14" i="118" s="1"/>
  <c r="M44" i="118" s="1"/>
  <c r="G29" i="118"/>
  <c r="P14" i="118" s="1"/>
  <c r="K44" i="118" s="1"/>
  <c r="F29" i="118"/>
  <c r="O14" i="118" s="1"/>
  <c r="I44" i="118" s="1"/>
  <c r="E29" i="118"/>
  <c r="D29" i="118"/>
  <c r="C29" i="118"/>
  <c r="L14" i="118" s="1"/>
  <c r="C44" i="118" s="1"/>
  <c r="I28" i="118"/>
  <c r="R13" i="118" s="1"/>
  <c r="O43" i="118" s="1"/>
  <c r="H28" i="118"/>
  <c r="Q13" i="118" s="1"/>
  <c r="M43" i="118" s="1"/>
  <c r="G28" i="118"/>
  <c r="P13" i="118" s="1"/>
  <c r="K43" i="118" s="1"/>
  <c r="F28" i="118"/>
  <c r="O13" i="118" s="1"/>
  <c r="I43" i="118" s="1"/>
  <c r="E28" i="118"/>
  <c r="D28" i="118"/>
  <c r="C28" i="118"/>
  <c r="L13" i="118" s="1"/>
  <c r="C43" i="118" s="1"/>
  <c r="A27" i="118"/>
  <c r="C27" i="118" s="1"/>
  <c r="L12" i="118" s="1"/>
  <c r="C42" i="118" s="1"/>
  <c r="A26" i="118"/>
  <c r="F26" i="118" s="1"/>
  <c r="O11" i="118" s="1"/>
  <c r="I41" i="118" s="1"/>
  <c r="A25" i="118"/>
  <c r="I35" i="117"/>
  <c r="R20" i="117" s="1"/>
  <c r="O50" i="117" s="1"/>
  <c r="H35" i="117"/>
  <c r="Q20" i="117" s="1"/>
  <c r="M50" i="117" s="1"/>
  <c r="G35" i="117"/>
  <c r="P20" i="117" s="1"/>
  <c r="K50" i="117" s="1"/>
  <c r="F35" i="117"/>
  <c r="O20" i="117" s="1"/>
  <c r="I50" i="117" s="1"/>
  <c r="E35" i="117"/>
  <c r="D35" i="117"/>
  <c r="C35" i="117"/>
  <c r="L20" i="117" s="1"/>
  <c r="C50" i="117" s="1"/>
  <c r="I34" i="117"/>
  <c r="R19" i="117" s="1"/>
  <c r="O49" i="117" s="1"/>
  <c r="H34" i="117"/>
  <c r="Q19" i="117" s="1"/>
  <c r="M49" i="117" s="1"/>
  <c r="G34" i="117"/>
  <c r="P19" i="117" s="1"/>
  <c r="K49" i="117" s="1"/>
  <c r="F34" i="117"/>
  <c r="O19" i="117" s="1"/>
  <c r="I49" i="117" s="1"/>
  <c r="E34" i="117"/>
  <c r="D34" i="117"/>
  <c r="C34" i="117"/>
  <c r="L19" i="117" s="1"/>
  <c r="C49" i="117" s="1"/>
  <c r="I33" i="117"/>
  <c r="R18" i="117" s="1"/>
  <c r="O48" i="117" s="1"/>
  <c r="H33" i="117"/>
  <c r="Q18" i="117" s="1"/>
  <c r="M48" i="117" s="1"/>
  <c r="G33" i="117"/>
  <c r="P18" i="117" s="1"/>
  <c r="K48" i="117" s="1"/>
  <c r="F33" i="117"/>
  <c r="O18" i="117" s="1"/>
  <c r="I48" i="117" s="1"/>
  <c r="E33" i="117"/>
  <c r="D33" i="117"/>
  <c r="C33" i="117"/>
  <c r="L18" i="117" s="1"/>
  <c r="C48" i="117" s="1"/>
  <c r="I32" i="117"/>
  <c r="R17" i="117" s="1"/>
  <c r="O47" i="117" s="1"/>
  <c r="H32" i="117"/>
  <c r="Q17" i="117" s="1"/>
  <c r="M47" i="117" s="1"/>
  <c r="G32" i="117"/>
  <c r="P17" i="117" s="1"/>
  <c r="K47" i="117" s="1"/>
  <c r="F32" i="117"/>
  <c r="O17" i="117" s="1"/>
  <c r="I47" i="117" s="1"/>
  <c r="E32" i="117"/>
  <c r="D32" i="117"/>
  <c r="C32" i="117"/>
  <c r="L17" i="117" s="1"/>
  <c r="C47" i="117" s="1"/>
  <c r="I31" i="117"/>
  <c r="R16" i="117" s="1"/>
  <c r="O46" i="117" s="1"/>
  <c r="H31" i="117"/>
  <c r="Q16" i="117" s="1"/>
  <c r="M46" i="117" s="1"/>
  <c r="G31" i="117"/>
  <c r="P16" i="117" s="1"/>
  <c r="K46" i="117" s="1"/>
  <c r="F31" i="117"/>
  <c r="O16" i="117" s="1"/>
  <c r="I46" i="117" s="1"/>
  <c r="E31" i="117"/>
  <c r="D31" i="117"/>
  <c r="C31" i="117"/>
  <c r="L16" i="117" s="1"/>
  <c r="C46" i="117" s="1"/>
  <c r="I30" i="117"/>
  <c r="R15" i="117" s="1"/>
  <c r="O45" i="117" s="1"/>
  <c r="H30" i="117"/>
  <c r="Q15" i="117" s="1"/>
  <c r="M45" i="117" s="1"/>
  <c r="G30" i="117"/>
  <c r="P15" i="117" s="1"/>
  <c r="K45" i="117" s="1"/>
  <c r="F30" i="117"/>
  <c r="O15" i="117" s="1"/>
  <c r="I45" i="117" s="1"/>
  <c r="E30" i="117"/>
  <c r="D30" i="117"/>
  <c r="C30" i="117"/>
  <c r="L15" i="117" s="1"/>
  <c r="C45" i="117" s="1"/>
  <c r="I29" i="117"/>
  <c r="R14" i="117" s="1"/>
  <c r="O44" i="117" s="1"/>
  <c r="H29" i="117"/>
  <c r="Q14" i="117" s="1"/>
  <c r="M44" i="117" s="1"/>
  <c r="G29" i="117"/>
  <c r="P14" i="117" s="1"/>
  <c r="K44" i="117" s="1"/>
  <c r="F29" i="117"/>
  <c r="O14" i="117" s="1"/>
  <c r="I44" i="117" s="1"/>
  <c r="E29" i="117"/>
  <c r="D29" i="117"/>
  <c r="C29" i="117"/>
  <c r="L14" i="117" s="1"/>
  <c r="C44" i="117" s="1"/>
  <c r="I28" i="117"/>
  <c r="R13" i="117" s="1"/>
  <c r="O43" i="117" s="1"/>
  <c r="H28" i="117"/>
  <c r="Q13" i="117" s="1"/>
  <c r="M43" i="117" s="1"/>
  <c r="G28" i="117"/>
  <c r="P13" i="117" s="1"/>
  <c r="K43" i="117" s="1"/>
  <c r="F28" i="117"/>
  <c r="O13" i="117" s="1"/>
  <c r="I43" i="117" s="1"/>
  <c r="E28" i="117"/>
  <c r="D28" i="117"/>
  <c r="C28" i="117"/>
  <c r="L13" i="117" s="1"/>
  <c r="C43" i="117" s="1"/>
  <c r="A27" i="117"/>
  <c r="C27" i="117" s="1"/>
  <c r="L12" i="117" s="1"/>
  <c r="C42" i="117" s="1"/>
  <c r="A26" i="117"/>
  <c r="A25" i="117"/>
  <c r="I35" i="116"/>
  <c r="R20" i="116" s="1"/>
  <c r="O50" i="116" s="1"/>
  <c r="H35" i="116"/>
  <c r="Q20" i="116" s="1"/>
  <c r="M50" i="116" s="1"/>
  <c r="G35" i="116"/>
  <c r="P20" i="116" s="1"/>
  <c r="K50" i="116" s="1"/>
  <c r="F35" i="116"/>
  <c r="O20" i="116" s="1"/>
  <c r="I50" i="116" s="1"/>
  <c r="E35" i="116"/>
  <c r="D35" i="116"/>
  <c r="C35" i="116"/>
  <c r="L20" i="116" s="1"/>
  <c r="C50" i="116" s="1"/>
  <c r="I34" i="116"/>
  <c r="R19" i="116" s="1"/>
  <c r="O49" i="116" s="1"/>
  <c r="H34" i="116"/>
  <c r="Q19" i="116" s="1"/>
  <c r="M49" i="116" s="1"/>
  <c r="G34" i="116"/>
  <c r="P19" i="116" s="1"/>
  <c r="K49" i="116" s="1"/>
  <c r="F34" i="116"/>
  <c r="O19" i="116" s="1"/>
  <c r="I49" i="116" s="1"/>
  <c r="E34" i="116"/>
  <c r="D34" i="116"/>
  <c r="C34" i="116"/>
  <c r="L19" i="116" s="1"/>
  <c r="C49" i="116" s="1"/>
  <c r="I33" i="116"/>
  <c r="R18" i="116" s="1"/>
  <c r="O48" i="116" s="1"/>
  <c r="H33" i="116"/>
  <c r="Q18" i="116" s="1"/>
  <c r="M48" i="116" s="1"/>
  <c r="G33" i="116"/>
  <c r="P18" i="116" s="1"/>
  <c r="K48" i="116" s="1"/>
  <c r="F33" i="116"/>
  <c r="O18" i="116" s="1"/>
  <c r="I48" i="116" s="1"/>
  <c r="E33" i="116"/>
  <c r="D33" i="116"/>
  <c r="C33" i="116"/>
  <c r="L18" i="116" s="1"/>
  <c r="C48" i="116" s="1"/>
  <c r="I32" i="116"/>
  <c r="R17" i="116" s="1"/>
  <c r="O47" i="116" s="1"/>
  <c r="H32" i="116"/>
  <c r="Q17" i="116" s="1"/>
  <c r="M47" i="116" s="1"/>
  <c r="G32" i="116"/>
  <c r="P17" i="116" s="1"/>
  <c r="K47" i="116" s="1"/>
  <c r="F32" i="116"/>
  <c r="O17" i="116" s="1"/>
  <c r="I47" i="116" s="1"/>
  <c r="E32" i="116"/>
  <c r="D32" i="116"/>
  <c r="C32" i="116"/>
  <c r="L17" i="116" s="1"/>
  <c r="C47" i="116" s="1"/>
  <c r="I31" i="116"/>
  <c r="R16" i="116" s="1"/>
  <c r="O46" i="116" s="1"/>
  <c r="H31" i="116"/>
  <c r="Q16" i="116" s="1"/>
  <c r="M46" i="116" s="1"/>
  <c r="G31" i="116"/>
  <c r="P16" i="116" s="1"/>
  <c r="K46" i="116" s="1"/>
  <c r="F31" i="116"/>
  <c r="O16" i="116" s="1"/>
  <c r="I46" i="116" s="1"/>
  <c r="E31" i="116"/>
  <c r="D31" i="116"/>
  <c r="C31" i="116"/>
  <c r="L16" i="116" s="1"/>
  <c r="C46" i="116" s="1"/>
  <c r="I30" i="116"/>
  <c r="R15" i="116" s="1"/>
  <c r="O45" i="116" s="1"/>
  <c r="H30" i="116"/>
  <c r="Q15" i="116" s="1"/>
  <c r="M45" i="116" s="1"/>
  <c r="G30" i="116"/>
  <c r="P15" i="116" s="1"/>
  <c r="K45" i="116" s="1"/>
  <c r="F30" i="116"/>
  <c r="O15" i="116" s="1"/>
  <c r="I45" i="116" s="1"/>
  <c r="E30" i="116"/>
  <c r="D30" i="116"/>
  <c r="C30" i="116"/>
  <c r="L15" i="116" s="1"/>
  <c r="C45" i="116" s="1"/>
  <c r="I29" i="116"/>
  <c r="R14" i="116" s="1"/>
  <c r="O44" i="116" s="1"/>
  <c r="H29" i="116"/>
  <c r="Q14" i="116" s="1"/>
  <c r="M44" i="116" s="1"/>
  <c r="G29" i="116"/>
  <c r="P14" i="116" s="1"/>
  <c r="K44" i="116" s="1"/>
  <c r="F29" i="116"/>
  <c r="O14" i="116" s="1"/>
  <c r="I44" i="116" s="1"/>
  <c r="E29" i="116"/>
  <c r="D29" i="116"/>
  <c r="C29" i="116"/>
  <c r="L14" i="116" s="1"/>
  <c r="C44" i="116" s="1"/>
  <c r="I28" i="116"/>
  <c r="R13" i="116" s="1"/>
  <c r="O43" i="116" s="1"/>
  <c r="H28" i="116"/>
  <c r="Q13" i="116" s="1"/>
  <c r="M43" i="116" s="1"/>
  <c r="G28" i="116"/>
  <c r="P13" i="116" s="1"/>
  <c r="K43" i="116" s="1"/>
  <c r="F28" i="116"/>
  <c r="O13" i="116" s="1"/>
  <c r="I43" i="116" s="1"/>
  <c r="E28" i="116"/>
  <c r="D28" i="116"/>
  <c r="C28" i="116"/>
  <c r="L13" i="116" s="1"/>
  <c r="C43" i="116" s="1"/>
  <c r="A27" i="116"/>
  <c r="C27" i="116" s="1"/>
  <c r="L12" i="116" s="1"/>
  <c r="C42" i="116" s="1"/>
  <c r="A26" i="116"/>
  <c r="A25" i="116"/>
  <c r="I35" i="115"/>
  <c r="R20" i="115" s="1"/>
  <c r="O50" i="115" s="1"/>
  <c r="H35" i="115"/>
  <c r="Q20" i="115" s="1"/>
  <c r="M50" i="115" s="1"/>
  <c r="G35" i="115"/>
  <c r="P20" i="115" s="1"/>
  <c r="K50" i="115" s="1"/>
  <c r="F35" i="115"/>
  <c r="O20" i="115" s="1"/>
  <c r="I50" i="115" s="1"/>
  <c r="E35" i="115"/>
  <c r="D35" i="115"/>
  <c r="C35" i="115"/>
  <c r="L20" i="115" s="1"/>
  <c r="C50" i="115" s="1"/>
  <c r="I34" i="115"/>
  <c r="R19" i="115" s="1"/>
  <c r="O49" i="115" s="1"/>
  <c r="H34" i="115"/>
  <c r="Q19" i="115" s="1"/>
  <c r="M49" i="115" s="1"/>
  <c r="G34" i="115"/>
  <c r="P19" i="115" s="1"/>
  <c r="K49" i="115" s="1"/>
  <c r="F34" i="115"/>
  <c r="O19" i="115" s="1"/>
  <c r="I49" i="115" s="1"/>
  <c r="E34" i="115"/>
  <c r="D34" i="115"/>
  <c r="C34" i="115"/>
  <c r="L19" i="115" s="1"/>
  <c r="C49" i="115" s="1"/>
  <c r="I33" i="115"/>
  <c r="R18" i="115" s="1"/>
  <c r="O48" i="115" s="1"/>
  <c r="H33" i="115"/>
  <c r="Q18" i="115" s="1"/>
  <c r="M48" i="115" s="1"/>
  <c r="G33" i="115"/>
  <c r="P18" i="115" s="1"/>
  <c r="K48" i="115" s="1"/>
  <c r="F33" i="115"/>
  <c r="O18" i="115" s="1"/>
  <c r="I48" i="115" s="1"/>
  <c r="E33" i="115"/>
  <c r="D33" i="115"/>
  <c r="C33" i="115"/>
  <c r="L18" i="115" s="1"/>
  <c r="C48" i="115" s="1"/>
  <c r="I32" i="115"/>
  <c r="R17" i="115" s="1"/>
  <c r="O47" i="115" s="1"/>
  <c r="H32" i="115"/>
  <c r="Q17" i="115" s="1"/>
  <c r="M47" i="115" s="1"/>
  <c r="G32" i="115"/>
  <c r="P17" i="115" s="1"/>
  <c r="K47" i="115" s="1"/>
  <c r="F32" i="115"/>
  <c r="O17" i="115" s="1"/>
  <c r="I47" i="115" s="1"/>
  <c r="E32" i="115"/>
  <c r="D32" i="115"/>
  <c r="C32" i="115"/>
  <c r="L17" i="115" s="1"/>
  <c r="C47" i="115" s="1"/>
  <c r="I31" i="115"/>
  <c r="R16" i="115" s="1"/>
  <c r="O46" i="115" s="1"/>
  <c r="H31" i="115"/>
  <c r="Q16" i="115" s="1"/>
  <c r="M46" i="115" s="1"/>
  <c r="G31" i="115"/>
  <c r="P16" i="115" s="1"/>
  <c r="K46" i="115" s="1"/>
  <c r="F31" i="115"/>
  <c r="O16" i="115" s="1"/>
  <c r="I46" i="115" s="1"/>
  <c r="E31" i="115"/>
  <c r="D31" i="115"/>
  <c r="C31" i="115"/>
  <c r="L16" i="115" s="1"/>
  <c r="C46" i="115" s="1"/>
  <c r="I30" i="115"/>
  <c r="R15" i="115" s="1"/>
  <c r="O45" i="115" s="1"/>
  <c r="H30" i="115"/>
  <c r="Q15" i="115" s="1"/>
  <c r="M45" i="115" s="1"/>
  <c r="G30" i="115"/>
  <c r="P15" i="115" s="1"/>
  <c r="K45" i="115" s="1"/>
  <c r="F30" i="115"/>
  <c r="O15" i="115" s="1"/>
  <c r="I45" i="115" s="1"/>
  <c r="E30" i="115"/>
  <c r="D30" i="115"/>
  <c r="C30" i="115"/>
  <c r="L15" i="115" s="1"/>
  <c r="C45" i="115" s="1"/>
  <c r="I29" i="115"/>
  <c r="R14" i="115" s="1"/>
  <c r="O44" i="115" s="1"/>
  <c r="H29" i="115"/>
  <c r="Q14" i="115" s="1"/>
  <c r="M44" i="115" s="1"/>
  <c r="G29" i="115"/>
  <c r="P14" i="115" s="1"/>
  <c r="K44" i="115" s="1"/>
  <c r="F29" i="115"/>
  <c r="O14" i="115" s="1"/>
  <c r="I44" i="115" s="1"/>
  <c r="E29" i="115"/>
  <c r="D29" i="115"/>
  <c r="C29" i="115"/>
  <c r="L14" i="115" s="1"/>
  <c r="C44" i="115" s="1"/>
  <c r="I28" i="115"/>
  <c r="R13" i="115" s="1"/>
  <c r="O43" i="115" s="1"/>
  <c r="H28" i="115"/>
  <c r="Q13" i="115" s="1"/>
  <c r="M43" i="115" s="1"/>
  <c r="G28" i="115"/>
  <c r="P13" i="115" s="1"/>
  <c r="K43" i="115" s="1"/>
  <c r="F28" i="115"/>
  <c r="O13" i="115" s="1"/>
  <c r="I43" i="115" s="1"/>
  <c r="E28" i="115"/>
  <c r="D28" i="115"/>
  <c r="C28" i="115"/>
  <c r="L13" i="115" s="1"/>
  <c r="C43" i="115" s="1"/>
  <c r="A27" i="115"/>
  <c r="A26" i="115"/>
  <c r="I26" i="115" s="1"/>
  <c r="R11" i="115" s="1"/>
  <c r="O41" i="115" s="1"/>
  <c r="A25" i="115"/>
  <c r="I35" i="114"/>
  <c r="R20" i="114" s="1"/>
  <c r="O50" i="114" s="1"/>
  <c r="H35" i="114"/>
  <c r="Q20" i="114" s="1"/>
  <c r="M50" i="114" s="1"/>
  <c r="G35" i="114"/>
  <c r="P20" i="114" s="1"/>
  <c r="K50" i="114" s="1"/>
  <c r="F35" i="114"/>
  <c r="O20" i="114" s="1"/>
  <c r="I50" i="114" s="1"/>
  <c r="E35" i="114"/>
  <c r="D35" i="114"/>
  <c r="C35" i="114"/>
  <c r="L20" i="114" s="1"/>
  <c r="C50" i="114" s="1"/>
  <c r="I34" i="114"/>
  <c r="R19" i="114" s="1"/>
  <c r="O49" i="114" s="1"/>
  <c r="H34" i="114"/>
  <c r="Q19" i="114" s="1"/>
  <c r="M49" i="114" s="1"/>
  <c r="G34" i="114"/>
  <c r="P19" i="114" s="1"/>
  <c r="K49" i="114" s="1"/>
  <c r="F34" i="114"/>
  <c r="O19" i="114" s="1"/>
  <c r="I49" i="114" s="1"/>
  <c r="E34" i="114"/>
  <c r="D34" i="114"/>
  <c r="C34" i="114"/>
  <c r="L19" i="114" s="1"/>
  <c r="C49" i="114" s="1"/>
  <c r="I33" i="114"/>
  <c r="R18" i="114" s="1"/>
  <c r="O48" i="114" s="1"/>
  <c r="H33" i="114"/>
  <c r="Q18" i="114" s="1"/>
  <c r="M48" i="114" s="1"/>
  <c r="G33" i="114"/>
  <c r="P18" i="114" s="1"/>
  <c r="K48" i="114" s="1"/>
  <c r="F33" i="114"/>
  <c r="O18" i="114" s="1"/>
  <c r="I48" i="114" s="1"/>
  <c r="E33" i="114"/>
  <c r="D33" i="114"/>
  <c r="C33" i="114"/>
  <c r="L18" i="114" s="1"/>
  <c r="C48" i="114" s="1"/>
  <c r="I32" i="114"/>
  <c r="R17" i="114" s="1"/>
  <c r="O47" i="114" s="1"/>
  <c r="H32" i="114"/>
  <c r="Q17" i="114" s="1"/>
  <c r="M47" i="114" s="1"/>
  <c r="G32" i="114"/>
  <c r="P17" i="114" s="1"/>
  <c r="K47" i="114" s="1"/>
  <c r="F32" i="114"/>
  <c r="O17" i="114" s="1"/>
  <c r="I47" i="114" s="1"/>
  <c r="E32" i="114"/>
  <c r="D32" i="114"/>
  <c r="C32" i="114"/>
  <c r="L17" i="114" s="1"/>
  <c r="C47" i="114" s="1"/>
  <c r="I31" i="114"/>
  <c r="R16" i="114" s="1"/>
  <c r="O46" i="114" s="1"/>
  <c r="H31" i="114"/>
  <c r="Q16" i="114" s="1"/>
  <c r="M46" i="114" s="1"/>
  <c r="G31" i="114"/>
  <c r="P16" i="114" s="1"/>
  <c r="K46" i="114" s="1"/>
  <c r="F31" i="114"/>
  <c r="O16" i="114" s="1"/>
  <c r="I46" i="114" s="1"/>
  <c r="E31" i="114"/>
  <c r="D31" i="114"/>
  <c r="C31" i="114"/>
  <c r="L16" i="114" s="1"/>
  <c r="C46" i="114" s="1"/>
  <c r="I30" i="114"/>
  <c r="R15" i="114" s="1"/>
  <c r="O45" i="114" s="1"/>
  <c r="H30" i="114"/>
  <c r="Q15" i="114" s="1"/>
  <c r="M45" i="114" s="1"/>
  <c r="G30" i="114"/>
  <c r="P15" i="114" s="1"/>
  <c r="K45" i="114" s="1"/>
  <c r="F30" i="114"/>
  <c r="O15" i="114" s="1"/>
  <c r="I45" i="114" s="1"/>
  <c r="E30" i="114"/>
  <c r="D30" i="114"/>
  <c r="C30" i="114"/>
  <c r="L15" i="114" s="1"/>
  <c r="C45" i="114" s="1"/>
  <c r="I29" i="114"/>
  <c r="R14" i="114" s="1"/>
  <c r="O44" i="114" s="1"/>
  <c r="H29" i="114"/>
  <c r="Q14" i="114" s="1"/>
  <c r="M44" i="114" s="1"/>
  <c r="G29" i="114"/>
  <c r="P14" i="114" s="1"/>
  <c r="K44" i="114" s="1"/>
  <c r="F29" i="114"/>
  <c r="O14" i="114" s="1"/>
  <c r="I44" i="114" s="1"/>
  <c r="E29" i="114"/>
  <c r="D29" i="114"/>
  <c r="C29" i="114"/>
  <c r="L14" i="114" s="1"/>
  <c r="C44" i="114" s="1"/>
  <c r="I28" i="114"/>
  <c r="R13" i="114" s="1"/>
  <c r="O43" i="114" s="1"/>
  <c r="H28" i="114"/>
  <c r="Q13" i="114" s="1"/>
  <c r="M43" i="114" s="1"/>
  <c r="G28" i="114"/>
  <c r="P13" i="114" s="1"/>
  <c r="K43" i="114" s="1"/>
  <c r="F28" i="114"/>
  <c r="O13" i="114" s="1"/>
  <c r="I43" i="114" s="1"/>
  <c r="E28" i="114"/>
  <c r="D28" i="114"/>
  <c r="C28" i="114"/>
  <c r="L13" i="114" s="1"/>
  <c r="C43" i="114" s="1"/>
  <c r="A27" i="114"/>
  <c r="C27" i="114" s="1"/>
  <c r="L12" i="114" s="1"/>
  <c r="C42" i="114" s="1"/>
  <c r="A26" i="114"/>
  <c r="D26" i="114" s="1"/>
  <c r="A25" i="114"/>
  <c r="F25" i="114" s="1"/>
  <c r="O10" i="114" s="1"/>
  <c r="I40" i="114" s="1"/>
  <c r="I35" i="113"/>
  <c r="R20" i="113" s="1"/>
  <c r="O50" i="113" s="1"/>
  <c r="H35" i="113"/>
  <c r="Q20" i="113" s="1"/>
  <c r="M50" i="113" s="1"/>
  <c r="G35" i="113"/>
  <c r="P20" i="113" s="1"/>
  <c r="K50" i="113" s="1"/>
  <c r="F35" i="113"/>
  <c r="O20" i="113" s="1"/>
  <c r="I50" i="113" s="1"/>
  <c r="E35" i="113"/>
  <c r="D35" i="113"/>
  <c r="C35" i="113"/>
  <c r="L20" i="113" s="1"/>
  <c r="C50" i="113" s="1"/>
  <c r="I34" i="113"/>
  <c r="R19" i="113" s="1"/>
  <c r="O49" i="113" s="1"/>
  <c r="H34" i="113"/>
  <c r="Q19" i="113" s="1"/>
  <c r="M49" i="113" s="1"/>
  <c r="G34" i="113"/>
  <c r="P19" i="113" s="1"/>
  <c r="K49" i="113" s="1"/>
  <c r="F34" i="113"/>
  <c r="O19" i="113" s="1"/>
  <c r="I49" i="113" s="1"/>
  <c r="E34" i="113"/>
  <c r="D34" i="113"/>
  <c r="C34" i="113"/>
  <c r="L19" i="113" s="1"/>
  <c r="C49" i="113" s="1"/>
  <c r="I33" i="113"/>
  <c r="R18" i="113" s="1"/>
  <c r="O48" i="113" s="1"/>
  <c r="H33" i="113"/>
  <c r="Q18" i="113" s="1"/>
  <c r="M48" i="113" s="1"/>
  <c r="G33" i="113"/>
  <c r="P18" i="113" s="1"/>
  <c r="K48" i="113" s="1"/>
  <c r="F33" i="113"/>
  <c r="O18" i="113" s="1"/>
  <c r="I48" i="113" s="1"/>
  <c r="E33" i="113"/>
  <c r="D33" i="113"/>
  <c r="C33" i="113"/>
  <c r="L18" i="113" s="1"/>
  <c r="C48" i="113" s="1"/>
  <c r="I32" i="113"/>
  <c r="R17" i="113" s="1"/>
  <c r="O47" i="113" s="1"/>
  <c r="H32" i="113"/>
  <c r="Q17" i="113" s="1"/>
  <c r="M47" i="113" s="1"/>
  <c r="G32" i="113"/>
  <c r="P17" i="113" s="1"/>
  <c r="K47" i="113" s="1"/>
  <c r="F32" i="113"/>
  <c r="O17" i="113" s="1"/>
  <c r="I47" i="113" s="1"/>
  <c r="E32" i="113"/>
  <c r="D32" i="113"/>
  <c r="C32" i="113"/>
  <c r="L17" i="113" s="1"/>
  <c r="C47" i="113" s="1"/>
  <c r="I31" i="113"/>
  <c r="R16" i="113" s="1"/>
  <c r="O46" i="113" s="1"/>
  <c r="H31" i="113"/>
  <c r="Q16" i="113" s="1"/>
  <c r="M46" i="113" s="1"/>
  <c r="G31" i="113"/>
  <c r="P16" i="113" s="1"/>
  <c r="K46" i="113" s="1"/>
  <c r="F31" i="113"/>
  <c r="O16" i="113" s="1"/>
  <c r="I46" i="113" s="1"/>
  <c r="E31" i="113"/>
  <c r="D31" i="113"/>
  <c r="C31" i="113"/>
  <c r="L16" i="113" s="1"/>
  <c r="C46" i="113" s="1"/>
  <c r="I30" i="113"/>
  <c r="R15" i="113" s="1"/>
  <c r="O45" i="113" s="1"/>
  <c r="H30" i="113"/>
  <c r="Q15" i="113" s="1"/>
  <c r="M45" i="113" s="1"/>
  <c r="G30" i="113"/>
  <c r="P15" i="113" s="1"/>
  <c r="K45" i="113" s="1"/>
  <c r="F30" i="113"/>
  <c r="O15" i="113" s="1"/>
  <c r="I45" i="113" s="1"/>
  <c r="E30" i="113"/>
  <c r="D30" i="113"/>
  <c r="C30" i="113"/>
  <c r="L15" i="113" s="1"/>
  <c r="C45" i="113" s="1"/>
  <c r="I29" i="113"/>
  <c r="R14" i="113" s="1"/>
  <c r="O44" i="113" s="1"/>
  <c r="H29" i="113"/>
  <c r="Q14" i="113" s="1"/>
  <c r="M44" i="113" s="1"/>
  <c r="G29" i="113"/>
  <c r="P14" i="113" s="1"/>
  <c r="K44" i="113" s="1"/>
  <c r="F29" i="113"/>
  <c r="O14" i="113" s="1"/>
  <c r="I44" i="113" s="1"/>
  <c r="E29" i="113"/>
  <c r="D29" i="113"/>
  <c r="C29" i="113"/>
  <c r="L14" i="113" s="1"/>
  <c r="C44" i="113" s="1"/>
  <c r="I28" i="113"/>
  <c r="R13" i="113" s="1"/>
  <c r="O43" i="113" s="1"/>
  <c r="H28" i="113"/>
  <c r="Q13" i="113" s="1"/>
  <c r="M43" i="113" s="1"/>
  <c r="G28" i="113"/>
  <c r="P13" i="113" s="1"/>
  <c r="K43" i="113" s="1"/>
  <c r="F28" i="113"/>
  <c r="O13" i="113" s="1"/>
  <c r="I43" i="113" s="1"/>
  <c r="E28" i="113"/>
  <c r="D28" i="113"/>
  <c r="C28" i="113"/>
  <c r="L13" i="113" s="1"/>
  <c r="C43" i="113" s="1"/>
  <c r="A27" i="113"/>
  <c r="A26" i="113"/>
  <c r="H26" i="113" s="1"/>
  <c r="Q11" i="113" s="1"/>
  <c r="M41" i="113" s="1"/>
  <c r="A25" i="113"/>
  <c r="I35" i="112"/>
  <c r="R20" i="112" s="1"/>
  <c r="O50" i="112" s="1"/>
  <c r="H35" i="112"/>
  <c r="Q20" i="112" s="1"/>
  <c r="M50" i="112" s="1"/>
  <c r="G35" i="112"/>
  <c r="P20" i="112" s="1"/>
  <c r="K50" i="112" s="1"/>
  <c r="F35" i="112"/>
  <c r="O20" i="112" s="1"/>
  <c r="I50" i="112" s="1"/>
  <c r="E35" i="112"/>
  <c r="D35" i="112"/>
  <c r="C35" i="112"/>
  <c r="L20" i="112" s="1"/>
  <c r="C50" i="112" s="1"/>
  <c r="I34" i="112"/>
  <c r="R19" i="112" s="1"/>
  <c r="O49" i="112" s="1"/>
  <c r="H34" i="112"/>
  <c r="Q19" i="112" s="1"/>
  <c r="M49" i="112" s="1"/>
  <c r="G34" i="112"/>
  <c r="P19" i="112" s="1"/>
  <c r="K49" i="112" s="1"/>
  <c r="F34" i="112"/>
  <c r="O19" i="112" s="1"/>
  <c r="I49" i="112" s="1"/>
  <c r="E34" i="112"/>
  <c r="D34" i="112"/>
  <c r="C34" i="112"/>
  <c r="L19" i="112" s="1"/>
  <c r="C49" i="112" s="1"/>
  <c r="I33" i="112"/>
  <c r="R18" i="112" s="1"/>
  <c r="O48" i="112" s="1"/>
  <c r="H33" i="112"/>
  <c r="Q18" i="112" s="1"/>
  <c r="M48" i="112" s="1"/>
  <c r="G33" i="112"/>
  <c r="P18" i="112" s="1"/>
  <c r="K48" i="112" s="1"/>
  <c r="F33" i="112"/>
  <c r="O18" i="112" s="1"/>
  <c r="I48" i="112" s="1"/>
  <c r="E33" i="112"/>
  <c r="D33" i="112"/>
  <c r="C33" i="112"/>
  <c r="L18" i="112" s="1"/>
  <c r="C48" i="112" s="1"/>
  <c r="I32" i="112"/>
  <c r="R17" i="112" s="1"/>
  <c r="O47" i="112" s="1"/>
  <c r="H32" i="112"/>
  <c r="Q17" i="112" s="1"/>
  <c r="M47" i="112" s="1"/>
  <c r="G32" i="112"/>
  <c r="P17" i="112" s="1"/>
  <c r="K47" i="112" s="1"/>
  <c r="F32" i="112"/>
  <c r="O17" i="112" s="1"/>
  <c r="I47" i="112" s="1"/>
  <c r="E32" i="112"/>
  <c r="D32" i="112"/>
  <c r="C32" i="112"/>
  <c r="L17" i="112" s="1"/>
  <c r="C47" i="112" s="1"/>
  <c r="I31" i="112"/>
  <c r="R16" i="112" s="1"/>
  <c r="O46" i="112" s="1"/>
  <c r="H31" i="112"/>
  <c r="Q16" i="112" s="1"/>
  <c r="M46" i="112" s="1"/>
  <c r="G31" i="112"/>
  <c r="P16" i="112" s="1"/>
  <c r="K46" i="112" s="1"/>
  <c r="F31" i="112"/>
  <c r="O16" i="112" s="1"/>
  <c r="I46" i="112" s="1"/>
  <c r="E31" i="112"/>
  <c r="D31" i="112"/>
  <c r="C31" i="112"/>
  <c r="L16" i="112" s="1"/>
  <c r="C46" i="112" s="1"/>
  <c r="I30" i="112"/>
  <c r="R15" i="112" s="1"/>
  <c r="O45" i="112" s="1"/>
  <c r="H30" i="112"/>
  <c r="Q15" i="112" s="1"/>
  <c r="M45" i="112" s="1"/>
  <c r="G30" i="112"/>
  <c r="P15" i="112" s="1"/>
  <c r="K45" i="112" s="1"/>
  <c r="F30" i="112"/>
  <c r="O15" i="112" s="1"/>
  <c r="I45" i="112" s="1"/>
  <c r="E30" i="112"/>
  <c r="D30" i="112"/>
  <c r="C30" i="112"/>
  <c r="L15" i="112" s="1"/>
  <c r="C45" i="112" s="1"/>
  <c r="I29" i="112"/>
  <c r="R14" i="112" s="1"/>
  <c r="O44" i="112" s="1"/>
  <c r="H29" i="112"/>
  <c r="Q14" i="112" s="1"/>
  <c r="M44" i="112" s="1"/>
  <c r="G29" i="112"/>
  <c r="P14" i="112" s="1"/>
  <c r="K44" i="112" s="1"/>
  <c r="F29" i="112"/>
  <c r="O14" i="112" s="1"/>
  <c r="I44" i="112" s="1"/>
  <c r="E29" i="112"/>
  <c r="D29" i="112"/>
  <c r="C29" i="112"/>
  <c r="L14" i="112" s="1"/>
  <c r="C44" i="112" s="1"/>
  <c r="I28" i="112"/>
  <c r="R13" i="112" s="1"/>
  <c r="O43" i="112" s="1"/>
  <c r="H28" i="112"/>
  <c r="Q13" i="112" s="1"/>
  <c r="M43" i="112" s="1"/>
  <c r="G28" i="112"/>
  <c r="P13" i="112" s="1"/>
  <c r="K43" i="112" s="1"/>
  <c r="F28" i="112"/>
  <c r="O13" i="112" s="1"/>
  <c r="I43" i="112" s="1"/>
  <c r="E28" i="112"/>
  <c r="D28" i="112"/>
  <c r="C28" i="112"/>
  <c r="L13" i="112" s="1"/>
  <c r="C43" i="112" s="1"/>
  <c r="A27" i="112"/>
  <c r="A26" i="112"/>
  <c r="H26" i="112" s="1"/>
  <c r="Q11" i="112" s="1"/>
  <c r="M41" i="112" s="1"/>
  <c r="A25" i="112"/>
  <c r="E25" i="112" s="1"/>
  <c r="I35" i="111"/>
  <c r="R20" i="111" s="1"/>
  <c r="O50" i="111" s="1"/>
  <c r="H35" i="111"/>
  <c r="Q20" i="111" s="1"/>
  <c r="M50" i="111" s="1"/>
  <c r="G35" i="111"/>
  <c r="P20" i="111" s="1"/>
  <c r="K50" i="111" s="1"/>
  <c r="F35" i="111"/>
  <c r="O20" i="111" s="1"/>
  <c r="I50" i="111" s="1"/>
  <c r="E35" i="111"/>
  <c r="D35" i="111"/>
  <c r="C35" i="111"/>
  <c r="L20" i="111" s="1"/>
  <c r="C50" i="111" s="1"/>
  <c r="I34" i="111"/>
  <c r="R19" i="111" s="1"/>
  <c r="O49" i="111" s="1"/>
  <c r="H34" i="111"/>
  <c r="Q19" i="111" s="1"/>
  <c r="M49" i="111" s="1"/>
  <c r="G34" i="111"/>
  <c r="P19" i="111" s="1"/>
  <c r="K49" i="111" s="1"/>
  <c r="F34" i="111"/>
  <c r="O19" i="111" s="1"/>
  <c r="I49" i="111" s="1"/>
  <c r="E34" i="111"/>
  <c r="D34" i="111"/>
  <c r="C34" i="111"/>
  <c r="L19" i="111" s="1"/>
  <c r="C49" i="111" s="1"/>
  <c r="I33" i="111"/>
  <c r="R18" i="111" s="1"/>
  <c r="O48" i="111" s="1"/>
  <c r="H33" i="111"/>
  <c r="Q18" i="111" s="1"/>
  <c r="M48" i="111" s="1"/>
  <c r="G33" i="111"/>
  <c r="P18" i="111" s="1"/>
  <c r="K48" i="111" s="1"/>
  <c r="F33" i="111"/>
  <c r="O18" i="111" s="1"/>
  <c r="I48" i="111" s="1"/>
  <c r="E33" i="111"/>
  <c r="D33" i="111"/>
  <c r="C33" i="111"/>
  <c r="L18" i="111" s="1"/>
  <c r="C48" i="111" s="1"/>
  <c r="I32" i="111"/>
  <c r="R17" i="111" s="1"/>
  <c r="O47" i="111" s="1"/>
  <c r="H32" i="111"/>
  <c r="Q17" i="111" s="1"/>
  <c r="M47" i="111" s="1"/>
  <c r="G32" i="111"/>
  <c r="P17" i="111" s="1"/>
  <c r="K47" i="111" s="1"/>
  <c r="F32" i="111"/>
  <c r="O17" i="111" s="1"/>
  <c r="I47" i="111" s="1"/>
  <c r="E32" i="111"/>
  <c r="D32" i="111"/>
  <c r="C32" i="111"/>
  <c r="L17" i="111" s="1"/>
  <c r="C47" i="111" s="1"/>
  <c r="I31" i="111"/>
  <c r="R16" i="111" s="1"/>
  <c r="O46" i="111" s="1"/>
  <c r="H31" i="111"/>
  <c r="Q16" i="111" s="1"/>
  <c r="M46" i="111" s="1"/>
  <c r="G31" i="111"/>
  <c r="P16" i="111" s="1"/>
  <c r="K46" i="111" s="1"/>
  <c r="F31" i="111"/>
  <c r="O16" i="111" s="1"/>
  <c r="I46" i="111" s="1"/>
  <c r="E31" i="111"/>
  <c r="D31" i="111"/>
  <c r="C31" i="111"/>
  <c r="L16" i="111" s="1"/>
  <c r="C46" i="111" s="1"/>
  <c r="I30" i="111"/>
  <c r="R15" i="111" s="1"/>
  <c r="O45" i="111" s="1"/>
  <c r="H30" i="111"/>
  <c r="Q15" i="111" s="1"/>
  <c r="M45" i="111" s="1"/>
  <c r="G30" i="111"/>
  <c r="P15" i="111" s="1"/>
  <c r="K45" i="111" s="1"/>
  <c r="F30" i="111"/>
  <c r="O15" i="111" s="1"/>
  <c r="I45" i="111" s="1"/>
  <c r="E30" i="111"/>
  <c r="D30" i="111"/>
  <c r="C30" i="111"/>
  <c r="L15" i="111" s="1"/>
  <c r="C45" i="111" s="1"/>
  <c r="I29" i="111"/>
  <c r="R14" i="111" s="1"/>
  <c r="O44" i="111" s="1"/>
  <c r="H29" i="111"/>
  <c r="Q14" i="111" s="1"/>
  <c r="M44" i="111" s="1"/>
  <c r="G29" i="111"/>
  <c r="P14" i="111" s="1"/>
  <c r="K44" i="111" s="1"/>
  <c r="F29" i="111"/>
  <c r="O14" i="111" s="1"/>
  <c r="I44" i="111" s="1"/>
  <c r="E29" i="111"/>
  <c r="D29" i="111"/>
  <c r="C29" i="111"/>
  <c r="L14" i="111" s="1"/>
  <c r="C44" i="111" s="1"/>
  <c r="I28" i="111"/>
  <c r="R13" i="111" s="1"/>
  <c r="O43" i="111" s="1"/>
  <c r="H28" i="111"/>
  <c r="Q13" i="111" s="1"/>
  <c r="M43" i="111" s="1"/>
  <c r="G28" i="111"/>
  <c r="P13" i="111" s="1"/>
  <c r="K43" i="111" s="1"/>
  <c r="F28" i="111"/>
  <c r="O13" i="111" s="1"/>
  <c r="I43" i="111" s="1"/>
  <c r="E28" i="111"/>
  <c r="D28" i="111"/>
  <c r="C28" i="111"/>
  <c r="L13" i="111" s="1"/>
  <c r="C43" i="111" s="1"/>
  <c r="A27" i="111"/>
  <c r="A26" i="111"/>
  <c r="D26" i="111" s="1"/>
  <c r="A25" i="111"/>
  <c r="I25" i="111" s="1"/>
  <c r="R10" i="111" s="1"/>
  <c r="O40" i="111" s="1"/>
  <c r="I35" i="110"/>
  <c r="O50" i="110" s="1"/>
  <c r="H35" i="110"/>
  <c r="M50" i="110" s="1"/>
  <c r="G35" i="110"/>
  <c r="K50" i="110" s="1"/>
  <c r="F35" i="110"/>
  <c r="I50" i="110" s="1"/>
  <c r="E35" i="110"/>
  <c r="D35" i="110"/>
  <c r="C35" i="110"/>
  <c r="C50" i="110" s="1"/>
  <c r="I34" i="110"/>
  <c r="O49" i="110" s="1"/>
  <c r="H34" i="110"/>
  <c r="M49" i="110" s="1"/>
  <c r="G34" i="110"/>
  <c r="K49" i="110" s="1"/>
  <c r="F34" i="110"/>
  <c r="I49" i="110" s="1"/>
  <c r="E34" i="110"/>
  <c r="D34" i="110"/>
  <c r="C34" i="110"/>
  <c r="C49" i="110" s="1"/>
  <c r="I33" i="110"/>
  <c r="O48" i="110" s="1"/>
  <c r="H33" i="110"/>
  <c r="M48" i="110" s="1"/>
  <c r="G33" i="110"/>
  <c r="K48" i="110" s="1"/>
  <c r="F33" i="110"/>
  <c r="I48" i="110" s="1"/>
  <c r="E33" i="110"/>
  <c r="D33" i="110"/>
  <c r="C33" i="110"/>
  <c r="C48" i="110" s="1"/>
  <c r="I32" i="110"/>
  <c r="O47" i="110" s="1"/>
  <c r="H32" i="110"/>
  <c r="M47" i="110" s="1"/>
  <c r="G32" i="110"/>
  <c r="K47" i="110" s="1"/>
  <c r="F32" i="110"/>
  <c r="I47" i="110" s="1"/>
  <c r="E32" i="110"/>
  <c r="D32" i="110"/>
  <c r="C32" i="110"/>
  <c r="C47" i="110" s="1"/>
  <c r="I31" i="110"/>
  <c r="O46" i="110" s="1"/>
  <c r="H31" i="110"/>
  <c r="M46" i="110" s="1"/>
  <c r="G31" i="110"/>
  <c r="K46" i="110" s="1"/>
  <c r="F31" i="110"/>
  <c r="I46" i="110" s="1"/>
  <c r="E31" i="110"/>
  <c r="D31" i="110"/>
  <c r="C31" i="110"/>
  <c r="C46" i="110" s="1"/>
  <c r="I30" i="110"/>
  <c r="O45" i="110" s="1"/>
  <c r="H30" i="110"/>
  <c r="M45" i="110" s="1"/>
  <c r="G30" i="110"/>
  <c r="K45" i="110" s="1"/>
  <c r="F30" i="110"/>
  <c r="I45" i="110" s="1"/>
  <c r="E30" i="110"/>
  <c r="D30" i="110"/>
  <c r="C30" i="110"/>
  <c r="C45" i="110" s="1"/>
  <c r="I29" i="110"/>
  <c r="O44" i="110" s="1"/>
  <c r="H29" i="110"/>
  <c r="M44" i="110" s="1"/>
  <c r="G29" i="110"/>
  <c r="K44" i="110" s="1"/>
  <c r="F29" i="110"/>
  <c r="I44" i="110" s="1"/>
  <c r="E29" i="110"/>
  <c r="D29" i="110"/>
  <c r="C29" i="110"/>
  <c r="C44" i="110" s="1"/>
  <c r="I28" i="110"/>
  <c r="O43" i="110" s="1"/>
  <c r="H28" i="110"/>
  <c r="M43" i="110" s="1"/>
  <c r="G28" i="110"/>
  <c r="K43" i="110" s="1"/>
  <c r="F28" i="110"/>
  <c r="I43" i="110" s="1"/>
  <c r="E28" i="110"/>
  <c r="D28" i="110"/>
  <c r="C28" i="110"/>
  <c r="C43" i="110" s="1"/>
  <c r="A27" i="110"/>
  <c r="C27" i="110" s="1"/>
  <c r="C42" i="110" s="1"/>
  <c r="A26" i="110"/>
  <c r="C26" i="110" s="1"/>
  <c r="C41" i="110" s="1"/>
  <c r="A25" i="110"/>
  <c r="I35" i="109"/>
  <c r="R20" i="109" s="1"/>
  <c r="O50" i="109" s="1"/>
  <c r="H35" i="109"/>
  <c r="Q20" i="109" s="1"/>
  <c r="M50" i="109" s="1"/>
  <c r="G35" i="109"/>
  <c r="P20" i="109" s="1"/>
  <c r="K50" i="109" s="1"/>
  <c r="F35" i="109"/>
  <c r="O20" i="109" s="1"/>
  <c r="I50" i="109" s="1"/>
  <c r="E35" i="109"/>
  <c r="D35" i="109"/>
  <c r="C35" i="109"/>
  <c r="L20" i="109" s="1"/>
  <c r="C50" i="109" s="1"/>
  <c r="I34" i="109"/>
  <c r="R19" i="109" s="1"/>
  <c r="O49" i="109" s="1"/>
  <c r="H34" i="109"/>
  <c r="Q19" i="109" s="1"/>
  <c r="M49" i="109" s="1"/>
  <c r="G34" i="109"/>
  <c r="P19" i="109" s="1"/>
  <c r="K49" i="109" s="1"/>
  <c r="F34" i="109"/>
  <c r="O19" i="109" s="1"/>
  <c r="I49" i="109" s="1"/>
  <c r="E34" i="109"/>
  <c r="D34" i="109"/>
  <c r="C34" i="109"/>
  <c r="L19" i="109" s="1"/>
  <c r="C49" i="109" s="1"/>
  <c r="I33" i="109"/>
  <c r="R18" i="109" s="1"/>
  <c r="O48" i="109" s="1"/>
  <c r="H33" i="109"/>
  <c r="Q18" i="109" s="1"/>
  <c r="M48" i="109" s="1"/>
  <c r="G33" i="109"/>
  <c r="P18" i="109" s="1"/>
  <c r="K48" i="109" s="1"/>
  <c r="F33" i="109"/>
  <c r="O18" i="109" s="1"/>
  <c r="I48" i="109" s="1"/>
  <c r="E33" i="109"/>
  <c r="D33" i="109"/>
  <c r="C33" i="109"/>
  <c r="L18" i="109" s="1"/>
  <c r="C48" i="109" s="1"/>
  <c r="I32" i="109"/>
  <c r="R17" i="109" s="1"/>
  <c r="O47" i="109" s="1"/>
  <c r="H32" i="109"/>
  <c r="Q17" i="109" s="1"/>
  <c r="M47" i="109" s="1"/>
  <c r="G32" i="109"/>
  <c r="P17" i="109" s="1"/>
  <c r="K47" i="109" s="1"/>
  <c r="F32" i="109"/>
  <c r="O17" i="109" s="1"/>
  <c r="I47" i="109" s="1"/>
  <c r="E32" i="109"/>
  <c r="D32" i="109"/>
  <c r="C32" i="109"/>
  <c r="L17" i="109" s="1"/>
  <c r="C47" i="109" s="1"/>
  <c r="I31" i="109"/>
  <c r="R16" i="109" s="1"/>
  <c r="O46" i="109" s="1"/>
  <c r="H31" i="109"/>
  <c r="Q16" i="109" s="1"/>
  <c r="M46" i="109" s="1"/>
  <c r="G31" i="109"/>
  <c r="P16" i="109" s="1"/>
  <c r="K46" i="109" s="1"/>
  <c r="F31" i="109"/>
  <c r="O16" i="109" s="1"/>
  <c r="I46" i="109" s="1"/>
  <c r="E31" i="109"/>
  <c r="D31" i="109"/>
  <c r="C31" i="109"/>
  <c r="L16" i="109" s="1"/>
  <c r="C46" i="109" s="1"/>
  <c r="I30" i="109"/>
  <c r="R15" i="109" s="1"/>
  <c r="O45" i="109" s="1"/>
  <c r="H30" i="109"/>
  <c r="Q15" i="109" s="1"/>
  <c r="M45" i="109" s="1"/>
  <c r="G30" i="109"/>
  <c r="P15" i="109" s="1"/>
  <c r="K45" i="109" s="1"/>
  <c r="F30" i="109"/>
  <c r="O15" i="109" s="1"/>
  <c r="I45" i="109" s="1"/>
  <c r="E30" i="109"/>
  <c r="D30" i="109"/>
  <c r="C30" i="109"/>
  <c r="L15" i="109" s="1"/>
  <c r="C45" i="109" s="1"/>
  <c r="I29" i="109"/>
  <c r="R14" i="109" s="1"/>
  <c r="O44" i="109" s="1"/>
  <c r="H29" i="109"/>
  <c r="Q14" i="109" s="1"/>
  <c r="M44" i="109" s="1"/>
  <c r="G29" i="109"/>
  <c r="P14" i="109" s="1"/>
  <c r="K44" i="109" s="1"/>
  <c r="F29" i="109"/>
  <c r="O14" i="109" s="1"/>
  <c r="I44" i="109" s="1"/>
  <c r="E29" i="109"/>
  <c r="D29" i="109"/>
  <c r="C29" i="109"/>
  <c r="L14" i="109" s="1"/>
  <c r="C44" i="109" s="1"/>
  <c r="I28" i="109"/>
  <c r="R13" i="109" s="1"/>
  <c r="O43" i="109" s="1"/>
  <c r="H28" i="109"/>
  <c r="Q13" i="109" s="1"/>
  <c r="M43" i="109" s="1"/>
  <c r="G28" i="109"/>
  <c r="P13" i="109" s="1"/>
  <c r="K43" i="109" s="1"/>
  <c r="F28" i="109"/>
  <c r="O13" i="109" s="1"/>
  <c r="I43" i="109" s="1"/>
  <c r="E28" i="109"/>
  <c r="D28" i="109"/>
  <c r="C28" i="109"/>
  <c r="L13" i="109" s="1"/>
  <c r="C43" i="109" s="1"/>
  <c r="A27" i="109"/>
  <c r="C27" i="109" s="1"/>
  <c r="L12" i="109" s="1"/>
  <c r="C42" i="109" s="1"/>
  <c r="A26" i="109"/>
  <c r="D26" i="109" s="1"/>
  <c r="A25" i="109"/>
  <c r="E25" i="109" s="1"/>
  <c r="I35" i="108"/>
  <c r="O50" i="108" s="1"/>
  <c r="H35" i="108"/>
  <c r="M50" i="108" s="1"/>
  <c r="G35" i="108"/>
  <c r="K50" i="108" s="1"/>
  <c r="F35" i="108"/>
  <c r="I50" i="108" s="1"/>
  <c r="E35" i="108"/>
  <c r="D35" i="108"/>
  <c r="C35" i="108"/>
  <c r="C50" i="108" s="1"/>
  <c r="I34" i="108"/>
  <c r="O49" i="108" s="1"/>
  <c r="H34" i="108"/>
  <c r="M49" i="108" s="1"/>
  <c r="G34" i="108"/>
  <c r="K49" i="108" s="1"/>
  <c r="F34" i="108"/>
  <c r="I49" i="108" s="1"/>
  <c r="E34" i="108"/>
  <c r="D34" i="108"/>
  <c r="C34" i="108"/>
  <c r="C49" i="108" s="1"/>
  <c r="I33" i="108"/>
  <c r="O48" i="108" s="1"/>
  <c r="H33" i="108"/>
  <c r="M48" i="108" s="1"/>
  <c r="G33" i="108"/>
  <c r="K48" i="108" s="1"/>
  <c r="F33" i="108"/>
  <c r="I48" i="108" s="1"/>
  <c r="E33" i="108"/>
  <c r="D33" i="108"/>
  <c r="C33" i="108"/>
  <c r="C48" i="108" s="1"/>
  <c r="I32" i="108"/>
  <c r="O47" i="108" s="1"/>
  <c r="H32" i="108"/>
  <c r="M47" i="108" s="1"/>
  <c r="G32" i="108"/>
  <c r="K47" i="108" s="1"/>
  <c r="F32" i="108"/>
  <c r="I47" i="108" s="1"/>
  <c r="E32" i="108"/>
  <c r="D32" i="108"/>
  <c r="C32" i="108"/>
  <c r="C47" i="108" s="1"/>
  <c r="I31" i="108"/>
  <c r="O46" i="108" s="1"/>
  <c r="H31" i="108"/>
  <c r="M46" i="108" s="1"/>
  <c r="G31" i="108"/>
  <c r="K46" i="108" s="1"/>
  <c r="F31" i="108"/>
  <c r="I46" i="108" s="1"/>
  <c r="E31" i="108"/>
  <c r="D31" i="108"/>
  <c r="C31" i="108"/>
  <c r="C46" i="108" s="1"/>
  <c r="I30" i="108"/>
  <c r="O45" i="108" s="1"/>
  <c r="H30" i="108"/>
  <c r="M45" i="108" s="1"/>
  <c r="G30" i="108"/>
  <c r="K45" i="108" s="1"/>
  <c r="F30" i="108"/>
  <c r="I45" i="108" s="1"/>
  <c r="E30" i="108"/>
  <c r="D30" i="108"/>
  <c r="C30" i="108"/>
  <c r="C45" i="108" s="1"/>
  <c r="I29" i="108"/>
  <c r="O44" i="108" s="1"/>
  <c r="H29" i="108"/>
  <c r="M44" i="108" s="1"/>
  <c r="G29" i="108"/>
  <c r="K44" i="108" s="1"/>
  <c r="F29" i="108"/>
  <c r="I44" i="108" s="1"/>
  <c r="E29" i="108"/>
  <c r="D29" i="108"/>
  <c r="C29" i="108"/>
  <c r="C44" i="108" s="1"/>
  <c r="I28" i="108"/>
  <c r="O43" i="108" s="1"/>
  <c r="H28" i="108"/>
  <c r="M43" i="108" s="1"/>
  <c r="G28" i="108"/>
  <c r="K43" i="108" s="1"/>
  <c r="F28" i="108"/>
  <c r="I43" i="108" s="1"/>
  <c r="E28" i="108"/>
  <c r="D28" i="108"/>
  <c r="C28" i="108"/>
  <c r="C43" i="108" s="1"/>
  <c r="A27" i="108"/>
  <c r="C27" i="108" s="1"/>
  <c r="C42" i="108" s="1"/>
  <c r="A26" i="108"/>
  <c r="A25" i="108"/>
  <c r="I25" i="108" s="1"/>
  <c r="O40" i="108" s="1"/>
  <c r="I35" i="107"/>
  <c r="R20" i="107" s="1"/>
  <c r="O50" i="107" s="1"/>
  <c r="H35" i="107"/>
  <c r="Q20" i="107" s="1"/>
  <c r="M50" i="107" s="1"/>
  <c r="G35" i="107"/>
  <c r="P20" i="107" s="1"/>
  <c r="K50" i="107" s="1"/>
  <c r="F35" i="107"/>
  <c r="O20" i="107" s="1"/>
  <c r="I50" i="107" s="1"/>
  <c r="E35" i="107"/>
  <c r="D35" i="107"/>
  <c r="C35" i="107"/>
  <c r="L20" i="107" s="1"/>
  <c r="C50" i="107" s="1"/>
  <c r="I34" i="107"/>
  <c r="R19" i="107" s="1"/>
  <c r="O49" i="107" s="1"/>
  <c r="H34" i="107"/>
  <c r="Q19" i="107" s="1"/>
  <c r="M49" i="107" s="1"/>
  <c r="G34" i="107"/>
  <c r="P19" i="107" s="1"/>
  <c r="K49" i="107" s="1"/>
  <c r="F34" i="107"/>
  <c r="O19" i="107" s="1"/>
  <c r="I49" i="107" s="1"/>
  <c r="E34" i="107"/>
  <c r="D34" i="107"/>
  <c r="C34" i="107"/>
  <c r="L19" i="107" s="1"/>
  <c r="C49" i="107" s="1"/>
  <c r="I33" i="107"/>
  <c r="R18" i="107" s="1"/>
  <c r="O48" i="107" s="1"/>
  <c r="H33" i="107"/>
  <c r="Q18" i="107" s="1"/>
  <c r="M48" i="107" s="1"/>
  <c r="G33" i="107"/>
  <c r="P18" i="107" s="1"/>
  <c r="K48" i="107" s="1"/>
  <c r="F33" i="107"/>
  <c r="O18" i="107" s="1"/>
  <c r="I48" i="107" s="1"/>
  <c r="E33" i="107"/>
  <c r="D33" i="107"/>
  <c r="C33" i="107"/>
  <c r="L18" i="107" s="1"/>
  <c r="C48" i="107" s="1"/>
  <c r="I32" i="107"/>
  <c r="R17" i="107" s="1"/>
  <c r="O47" i="107" s="1"/>
  <c r="H32" i="107"/>
  <c r="Q17" i="107" s="1"/>
  <c r="M47" i="107" s="1"/>
  <c r="G32" i="107"/>
  <c r="P17" i="107" s="1"/>
  <c r="K47" i="107" s="1"/>
  <c r="F32" i="107"/>
  <c r="O17" i="107" s="1"/>
  <c r="I47" i="107" s="1"/>
  <c r="E32" i="107"/>
  <c r="D32" i="107"/>
  <c r="C32" i="107"/>
  <c r="L17" i="107" s="1"/>
  <c r="C47" i="107" s="1"/>
  <c r="I31" i="107"/>
  <c r="R16" i="107" s="1"/>
  <c r="O46" i="107" s="1"/>
  <c r="H31" i="107"/>
  <c r="Q16" i="107" s="1"/>
  <c r="M46" i="107" s="1"/>
  <c r="G31" i="107"/>
  <c r="P16" i="107" s="1"/>
  <c r="K46" i="107" s="1"/>
  <c r="F31" i="107"/>
  <c r="O16" i="107" s="1"/>
  <c r="I46" i="107" s="1"/>
  <c r="E31" i="107"/>
  <c r="D31" i="107"/>
  <c r="C31" i="107"/>
  <c r="L16" i="107" s="1"/>
  <c r="C46" i="107" s="1"/>
  <c r="I30" i="107"/>
  <c r="R15" i="107" s="1"/>
  <c r="O45" i="107" s="1"/>
  <c r="H30" i="107"/>
  <c r="Q15" i="107" s="1"/>
  <c r="M45" i="107" s="1"/>
  <c r="G30" i="107"/>
  <c r="P15" i="107" s="1"/>
  <c r="K45" i="107" s="1"/>
  <c r="F30" i="107"/>
  <c r="O15" i="107" s="1"/>
  <c r="I45" i="107" s="1"/>
  <c r="E30" i="107"/>
  <c r="D30" i="107"/>
  <c r="C30" i="107"/>
  <c r="L15" i="107" s="1"/>
  <c r="C45" i="107" s="1"/>
  <c r="I29" i="107"/>
  <c r="R14" i="107" s="1"/>
  <c r="O44" i="107" s="1"/>
  <c r="H29" i="107"/>
  <c r="Q14" i="107" s="1"/>
  <c r="M44" i="107" s="1"/>
  <c r="G29" i="107"/>
  <c r="P14" i="107" s="1"/>
  <c r="K44" i="107" s="1"/>
  <c r="F29" i="107"/>
  <c r="O14" i="107" s="1"/>
  <c r="I44" i="107" s="1"/>
  <c r="E29" i="107"/>
  <c r="D29" i="107"/>
  <c r="C29" i="107"/>
  <c r="L14" i="107" s="1"/>
  <c r="C44" i="107" s="1"/>
  <c r="I28" i="107"/>
  <c r="R13" i="107" s="1"/>
  <c r="O43" i="107" s="1"/>
  <c r="H28" i="107"/>
  <c r="Q13" i="107" s="1"/>
  <c r="M43" i="107" s="1"/>
  <c r="G28" i="107"/>
  <c r="P13" i="107" s="1"/>
  <c r="K43" i="107" s="1"/>
  <c r="F28" i="107"/>
  <c r="O13" i="107" s="1"/>
  <c r="I43" i="107" s="1"/>
  <c r="E28" i="107"/>
  <c r="D28" i="107"/>
  <c r="C28" i="107"/>
  <c r="L13" i="107" s="1"/>
  <c r="C43" i="107" s="1"/>
  <c r="A27" i="107"/>
  <c r="C27" i="107" s="1"/>
  <c r="L12" i="107" s="1"/>
  <c r="C42" i="107" s="1"/>
  <c r="A26" i="107"/>
  <c r="A25" i="107"/>
  <c r="I35" i="106"/>
  <c r="O50" i="106" s="1"/>
  <c r="H35" i="106"/>
  <c r="M50" i="106" s="1"/>
  <c r="G35" i="106"/>
  <c r="K50" i="106" s="1"/>
  <c r="F35" i="106"/>
  <c r="I50" i="106" s="1"/>
  <c r="E35" i="106"/>
  <c r="D35" i="106"/>
  <c r="C35" i="106"/>
  <c r="C50" i="106" s="1"/>
  <c r="I34" i="106"/>
  <c r="O49" i="106" s="1"/>
  <c r="H34" i="106"/>
  <c r="M49" i="106" s="1"/>
  <c r="G34" i="106"/>
  <c r="K49" i="106" s="1"/>
  <c r="F34" i="106"/>
  <c r="I49" i="106" s="1"/>
  <c r="E34" i="106"/>
  <c r="D34" i="106"/>
  <c r="C34" i="106"/>
  <c r="C49" i="106" s="1"/>
  <c r="I33" i="106"/>
  <c r="O48" i="106" s="1"/>
  <c r="H33" i="106"/>
  <c r="M48" i="106" s="1"/>
  <c r="G33" i="106"/>
  <c r="K48" i="106" s="1"/>
  <c r="F33" i="106"/>
  <c r="I48" i="106" s="1"/>
  <c r="E33" i="106"/>
  <c r="D33" i="106"/>
  <c r="C33" i="106"/>
  <c r="C48" i="106" s="1"/>
  <c r="I32" i="106"/>
  <c r="O47" i="106" s="1"/>
  <c r="H32" i="106"/>
  <c r="M47" i="106" s="1"/>
  <c r="G32" i="106"/>
  <c r="K47" i="106" s="1"/>
  <c r="F32" i="106"/>
  <c r="I47" i="106" s="1"/>
  <c r="E32" i="106"/>
  <c r="D32" i="106"/>
  <c r="C32" i="106"/>
  <c r="C47" i="106" s="1"/>
  <c r="I31" i="106"/>
  <c r="O46" i="106" s="1"/>
  <c r="H31" i="106"/>
  <c r="M46" i="106" s="1"/>
  <c r="G31" i="106"/>
  <c r="K46" i="106" s="1"/>
  <c r="F31" i="106"/>
  <c r="I46" i="106" s="1"/>
  <c r="E31" i="106"/>
  <c r="D31" i="106"/>
  <c r="C31" i="106"/>
  <c r="C46" i="106" s="1"/>
  <c r="I30" i="106"/>
  <c r="O45" i="106" s="1"/>
  <c r="H30" i="106"/>
  <c r="M45" i="106" s="1"/>
  <c r="G30" i="106"/>
  <c r="K45" i="106" s="1"/>
  <c r="F30" i="106"/>
  <c r="I45" i="106" s="1"/>
  <c r="E30" i="106"/>
  <c r="D30" i="106"/>
  <c r="C30" i="106"/>
  <c r="C45" i="106" s="1"/>
  <c r="I29" i="106"/>
  <c r="O44" i="106" s="1"/>
  <c r="H29" i="106"/>
  <c r="M44" i="106" s="1"/>
  <c r="G29" i="106"/>
  <c r="K44" i="106" s="1"/>
  <c r="F29" i="106"/>
  <c r="I44" i="106" s="1"/>
  <c r="E29" i="106"/>
  <c r="D29" i="106"/>
  <c r="C29" i="106"/>
  <c r="C44" i="106" s="1"/>
  <c r="I28" i="106"/>
  <c r="O43" i="106" s="1"/>
  <c r="H28" i="106"/>
  <c r="M43" i="106" s="1"/>
  <c r="G28" i="106"/>
  <c r="K43" i="106" s="1"/>
  <c r="F28" i="106"/>
  <c r="I43" i="106" s="1"/>
  <c r="E28" i="106"/>
  <c r="D28" i="106"/>
  <c r="C28" i="106"/>
  <c r="C43" i="106" s="1"/>
  <c r="A27" i="106"/>
  <c r="C27" i="106" s="1"/>
  <c r="C42" i="106" s="1"/>
  <c r="A26" i="106"/>
  <c r="F26" i="106" s="1"/>
  <c r="I41" i="106" s="1"/>
  <c r="A25" i="106"/>
  <c r="I35" i="105"/>
  <c r="R20" i="105" s="1"/>
  <c r="O50" i="105" s="1"/>
  <c r="H35" i="105"/>
  <c r="Q20" i="105" s="1"/>
  <c r="M50" i="105" s="1"/>
  <c r="G35" i="105"/>
  <c r="P20" i="105" s="1"/>
  <c r="K50" i="105" s="1"/>
  <c r="F35" i="105"/>
  <c r="O20" i="105" s="1"/>
  <c r="I50" i="105" s="1"/>
  <c r="E35" i="105"/>
  <c r="D35" i="105"/>
  <c r="C35" i="105"/>
  <c r="L20" i="105" s="1"/>
  <c r="C50" i="105" s="1"/>
  <c r="I34" i="105"/>
  <c r="R19" i="105" s="1"/>
  <c r="O49" i="105" s="1"/>
  <c r="H34" i="105"/>
  <c r="Q19" i="105" s="1"/>
  <c r="M49" i="105" s="1"/>
  <c r="G34" i="105"/>
  <c r="P19" i="105" s="1"/>
  <c r="K49" i="105" s="1"/>
  <c r="F34" i="105"/>
  <c r="O19" i="105" s="1"/>
  <c r="I49" i="105" s="1"/>
  <c r="E34" i="105"/>
  <c r="D34" i="105"/>
  <c r="C34" i="105"/>
  <c r="L19" i="105" s="1"/>
  <c r="C49" i="105" s="1"/>
  <c r="I33" i="105"/>
  <c r="R18" i="105" s="1"/>
  <c r="O48" i="105" s="1"/>
  <c r="H33" i="105"/>
  <c r="Q18" i="105" s="1"/>
  <c r="M48" i="105" s="1"/>
  <c r="G33" i="105"/>
  <c r="P18" i="105" s="1"/>
  <c r="K48" i="105" s="1"/>
  <c r="F33" i="105"/>
  <c r="O18" i="105" s="1"/>
  <c r="I48" i="105" s="1"/>
  <c r="E33" i="105"/>
  <c r="D33" i="105"/>
  <c r="C33" i="105"/>
  <c r="L18" i="105" s="1"/>
  <c r="C48" i="105" s="1"/>
  <c r="I32" i="105"/>
  <c r="R17" i="105" s="1"/>
  <c r="O47" i="105" s="1"/>
  <c r="H32" i="105"/>
  <c r="Q17" i="105" s="1"/>
  <c r="M47" i="105" s="1"/>
  <c r="G32" i="105"/>
  <c r="P17" i="105" s="1"/>
  <c r="K47" i="105" s="1"/>
  <c r="F32" i="105"/>
  <c r="O17" i="105" s="1"/>
  <c r="I47" i="105" s="1"/>
  <c r="E32" i="105"/>
  <c r="D32" i="105"/>
  <c r="C32" i="105"/>
  <c r="L17" i="105" s="1"/>
  <c r="C47" i="105" s="1"/>
  <c r="I31" i="105"/>
  <c r="R16" i="105" s="1"/>
  <c r="O46" i="105" s="1"/>
  <c r="H31" i="105"/>
  <c r="Q16" i="105" s="1"/>
  <c r="M46" i="105" s="1"/>
  <c r="G31" i="105"/>
  <c r="P16" i="105" s="1"/>
  <c r="K46" i="105" s="1"/>
  <c r="F31" i="105"/>
  <c r="O16" i="105" s="1"/>
  <c r="I46" i="105" s="1"/>
  <c r="E31" i="105"/>
  <c r="D31" i="105"/>
  <c r="C31" i="105"/>
  <c r="L16" i="105" s="1"/>
  <c r="C46" i="105" s="1"/>
  <c r="I30" i="105"/>
  <c r="R15" i="105" s="1"/>
  <c r="O45" i="105" s="1"/>
  <c r="H30" i="105"/>
  <c r="Q15" i="105" s="1"/>
  <c r="M45" i="105" s="1"/>
  <c r="G30" i="105"/>
  <c r="P15" i="105" s="1"/>
  <c r="K45" i="105" s="1"/>
  <c r="F30" i="105"/>
  <c r="O15" i="105" s="1"/>
  <c r="I45" i="105" s="1"/>
  <c r="E30" i="105"/>
  <c r="D30" i="105"/>
  <c r="C30" i="105"/>
  <c r="L15" i="105" s="1"/>
  <c r="C45" i="105" s="1"/>
  <c r="I29" i="105"/>
  <c r="R14" i="105" s="1"/>
  <c r="O44" i="105" s="1"/>
  <c r="H29" i="105"/>
  <c r="Q14" i="105" s="1"/>
  <c r="M44" i="105" s="1"/>
  <c r="G29" i="105"/>
  <c r="P14" i="105" s="1"/>
  <c r="K44" i="105" s="1"/>
  <c r="F29" i="105"/>
  <c r="O14" i="105" s="1"/>
  <c r="I44" i="105" s="1"/>
  <c r="E29" i="105"/>
  <c r="D29" i="105"/>
  <c r="C29" i="105"/>
  <c r="L14" i="105" s="1"/>
  <c r="C44" i="105" s="1"/>
  <c r="I28" i="105"/>
  <c r="R13" i="105" s="1"/>
  <c r="O43" i="105" s="1"/>
  <c r="H28" i="105"/>
  <c r="Q13" i="105" s="1"/>
  <c r="M43" i="105" s="1"/>
  <c r="G28" i="105"/>
  <c r="P13" i="105" s="1"/>
  <c r="K43" i="105" s="1"/>
  <c r="F28" i="105"/>
  <c r="O13" i="105" s="1"/>
  <c r="I43" i="105" s="1"/>
  <c r="E28" i="105"/>
  <c r="D28" i="105"/>
  <c r="C28" i="105"/>
  <c r="L13" i="105" s="1"/>
  <c r="C43" i="105" s="1"/>
  <c r="A27" i="105"/>
  <c r="A26" i="105"/>
  <c r="H26" i="105" s="1"/>
  <c r="Q11" i="105" s="1"/>
  <c r="M41" i="105" s="1"/>
  <c r="A25" i="105"/>
  <c r="I35" i="104"/>
  <c r="R20" i="104" s="1"/>
  <c r="O50" i="104" s="1"/>
  <c r="H35" i="104"/>
  <c r="Q20" i="104" s="1"/>
  <c r="M50" i="104" s="1"/>
  <c r="G35" i="104"/>
  <c r="P20" i="104" s="1"/>
  <c r="K50" i="104" s="1"/>
  <c r="F35" i="104"/>
  <c r="O20" i="104" s="1"/>
  <c r="I50" i="104" s="1"/>
  <c r="E35" i="104"/>
  <c r="D35" i="104"/>
  <c r="C35" i="104"/>
  <c r="L20" i="104" s="1"/>
  <c r="C50" i="104" s="1"/>
  <c r="I34" i="104"/>
  <c r="R19" i="104" s="1"/>
  <c r="O49" i="104" s="1"/>
  <c r="H34" i="104"/>
  <c r="Q19" i="104" s="1"/>
  <c r="M49" i="104" s="1"/>
  <c r="G34" i="104"/>
  <c r="P19" i="104" s="1"/>
  <c r="K49" i="104" s="1"/>
  <c r="F34" i="104"/>
  <c r="O19" i="104" s="1"/>
  <c r="I49" i="104" s="1"/>
  <c r="E34" i="104"/>
  <c r="D34" i="104"/>
  <c r="C34" i="104"/>
  <c r="L19" i="104" s="1"/>
  <c r="C49" i="104" s="1"/>
  <c r="I33" i="104"/>
  <c r="R18" i="104" s="1"/>
  <c r="O48" i="104" s="1"/>
  <c r="H33" i="104"/>
  <c r="Q18" i="104" s="1"/>
  <c r="M48" i="104" s="1"/>
  <c r="G33" i="104"/>
  <c r="P18" i="104" s="1"/>
  <c r="K48" i="104" s="1"/>
  <c r="F33" i="104"/>
  <c r="O18" i="104" s="1"/>
  <c r="I48" i="104" s="1"/>
  <c r="E33" i="104"/>
  <c r="D33" i="104"/>
  <c r="C33" i="104"/>
  <c r="L18" i="104" s="1"/>
  <c r="C48" i="104" s="1"/>
  <c r="I32" i="104"/>
  <c r="R17" i="104" s="1"/>
  <c r="O47" i="104" s="1"/>
  <c r="H32" i="104"/>
  <c r="Q17" i="104" s="1"/>
  <c r="M47" i="104" s="1"/>
  <c r="G32" i="104"/>
  <c r="P17" i="104" s="1"/>
  <c r="K47" i="104" s="1"/>
  <c r="F32" i="104"/>
  <c r="O17" i="104" s="1"/>
  <c r="I47" i="104" s="1"/>
  <c r="E32" i="104"/>
  <c r="D32" i="104"/>
  <c r="C32" i="104"/>
  <c r="L17" i="104" s="1"/>
  <c r="C47" i="104" s="1"/>
  <c r="I31" i="104"/>
  <c r="R16" i="104" s="1"/>
  <c r="O46" i="104" s="1"/>
  <c r="H31" i="104"/>
  <c r="Q16" i="104" s="1"/>
  <c r="M46" i="104" s="1"/>
  <c r="G31" i="104"/>
  <c r="P16" i="104" s="1"/>
  <c r="K46" i="104" s="1"/>
  <c r="F31" i="104"/>
  <c r="O16" i="104" s="1"/>
  <c r="I46" i="104" s="1"/>
  <c r="E31" i="104"/>
  <c r="D31" i="104"/>
  <c r="C31" i="104"/>
  <c r="L16" i="104" s="1"/>
  <c r="C46" i="104" s="1"/>
  <c r="I30" i="104"/>
  <c r="R15" i="104" s="1"/>
  <c r="O45" i="104" s="1"/>
  <c r="H30" i="104"/>
  <c r="Q15" i="104" s="1"/>
  <c r="M45" i="104" s="1"/>
  <c r="G30" i="104"/>
  <c r="P15" i="104" s="1"/>
  <c r="K45" i="104" s="1"/>
  <c r="F30" i="104"/>
  <c r="O15" i="104" s="1"/>
  <c r="I45" i="104" s="1"/>
  <c r="E30" i="104"/>
  <c r="D30" i="104"/>
  <c r="C30" i="104"/>
  <c r="L15" i="104" s="1"/>
  <c r="C45" i="104" s="1"/>
  <c r="I29" i="104"/>
  <c r="R14" i="104" s="1"/>
  <c r="O44" i="104" s="1"/>
  <c r="H29" i="104"/>
  <c r="Q14" i="104" s="1"/>
  <c r="M44" i="104" s="1"/>
  <c r="G29" i="104"/>
  <c r="P14" i="104" s="1"/>
  <c r="K44" i="104" s="1"/>
  <c r="F29" i="104"/>
  <c r="O14" i="104" s="1"/>
  <c r="I44" i="104" s="1"/>
  <c r="E29" i="104"/>
  <c r="D29" i="104"/>
  <c r="C29" i="104"/>
  <c r="L14" i="104" s="1"/>
  <c r="C44" i="104" s="1"/>
  <c r="I28" i="104"/>
  <c r="R13" i="104" s="1"/>
  <c r="O43" i="104" s="1"/>
  <c r="H28" i="104"/>
  <c r="Q13" i="104" s="1"/>
  <c r="M43" i="104" s="1"/>
  <c r="G28" i="104"/>
  <c r="P13" i="104" s="1"/>
  <c r="K43" i="104" s="1"/>
  <c r="F28" i="104"/>
  <c r="O13" i="104" s="1"/>
  <c r="I43" i="104" s="1"/>
  <c r="E28" i="104"/>
  <c r="D28" i="104"/>
  <c r="C28" i="104"/>
  <c r="L13" i="104" s="1"/>
  <c r="C43" i="104" s="1"/>
  <c r="A27" i="104"/>
  <c r="C27" i="104" s="1"/>
  <c r="L12" i="104" s="1"/>
  <c r="C42" i="104" s="1"/>
  <c r="A26" i="104"/>
  <c r="E26" i="104" s="1"/>
  <c r="A25" i="104"/>
  <c r="D25" i="104" s="1"/>
  <c r="I35" i="103"/>
  <c r="O50" i="103" s="1"/>
  <c r="H35" i="103"/>
  <c r="M50" i="103" s="1"/>
  <c r="G35" i="103"/>
  <c r="K50" i="103" s="1"/>
  <c r="F35" i="103"/>
  <c r="I50" i="103" s="1"/>
  <c r="E35" i="103"/>
  <c r="D35" i="103"/>
  <c r="C35" i="103"/>
  <c r="C50" i="103" s="1"/>
  <c r="I34" i="103"/>
  <c r="O49" i="103" s="1"/>
  <c r="H34" i="103"/>
  <c r="M49" i="103" s="1"/>
  <c r="G34" i="103"/>
  <c r="K49" i="103" s="1"/>
  <c r="F34" i="103"/>
  <c r="I49" i="103" s="1"/>
  <c r="E34" i="103"/>
  <c r="D34" i="103"/>
  <c r="C34" i="103"/>
  <c r="C49" i="103" s="1"/>
  <c r="I33" i="103"/>
  <c r="O48" i="103" s="1"/>
  <c r="H33" i="103"/>
  <c r="M48" i="103" s="1"/>
  <c r="G33" i="103"/>
  <c r="K48" i="103" s="1"/>
  <c r="F33" i="103"/>
  <c r="I48" i="103" s="1"/>
  <c r="E33" i="103"/>
  <c r="D33" i="103"/>
  <c r="C33" i="103"/>
  <c r="C48" i="103" s="1"/>
  <c r="I32" i="103"/>
  <c r="O47" i="103" s="1"/>
  <c r="H32" i="103"/>
  <c r="M47" i="103" s="1"/>
  <c r="G32" i="103"/>
  <c r="K47" i="103" s="1"/>
  <c r="F32" i="103"/>
  <c r="I47" i="103" s="1"/>
  <c r="E32" i="103"/>
  <c r="D32" i="103"/>
  <c r="C32" i="103"/>
  <c r="C47" i="103" s="1"/>
  <c r="I31" i="103"/>
  <c r="O46" i="103" s="1"/>
  <c r="H31" i="103"/>
  <c r="M46" i="103" s="1"/>
  <c r="G31" i="103"/>
  <c r="K46" i="103" s="1"/>
  <c r="F31" i="103"/>
  <c r="I46" i="103" s="1"/>
  <c r="E31" i="103"/>
  <c r="D31" i="103"/>
  <c r="C31" i="103"/>
  <c r="C46" i="103" s="1"/>
  <c r="I30" i="103"/>
  <c r="O45" i="103" s="1"/>
  <c r="H30" i="103"/>
  <c r="M45" i="103" s="1"/>
  <c r="G30" i="103"/>
  <c r="K45" i="103" s="1"/>
  <c r="F30" i="103"/>
  <c r="I45" i="103" s="1"/>
  <c r="E30" i="103"/>
  <c r="D30" i="103"/>
  <c r="C30" i="103"/>
  <c r="C45" i="103" s="1"/>
  <c r="I29" i="103"/>
  <c r="O44" i="103" s="1"/>
  <c r="H29" i="103"/>
  <c r="M44" i="103" s="1"/>
  <c r="G29" i="103"/>
  <c r="K44" i="103" s="1"/>
  <c r="F29" i="103"/>
  <c r="I44" i="103" s="1"/>
  <c r="E29" i="103"/>
  <c r="D29" i="103"/>
  <c r="C29" i="103"/>
  <c r="C44" i="103" s="1"/>
  <c r="I28" i="103"/>
  <c r="O43" i="103" s="1"/>
  <c r="H28" i="103"/>
  <c r="M43" i="103" s="1"/>
  <c r="G28" i="103"/>
  <c r="K43" i="103" s="1"/>
  <c r="F28" i="103"/>
  <c r="I43" i="103" s="1"/>
  <c r="E28" i="103"/>
  <c r="D28" i="103"/>
  <c r="C28" i="103"/>
  <c r="C43" i="103" s="1"/>
  <c r="A27" i="103"/>
  <c r="C27" i="103" s="1"/>
  <c r="C42" i="103" s="1"/>
  <c r="A26" i="103"/>
  <c r="A25" i="103"/>
  <c r="I35" i="102"/>
  <c r="R20" i="102" s="1"/>
  <c r="O50" i="102" s="1"/>
  <c r="H35" i="102"/>
  <c r="Q20" i="102" s="1"/>
  <c r="M50" i="102" s="1"/>
  <c r="G35" i="102"/>
  <c r="P20" i="102" s="1"/>
  <c r="K50" i="102" s="1"/>
  <c r="F35" i="102"/>
  <c r="O20" i="102" s="1"/>
  <c r="I50" i="102" s="1"/>
  <c r="E35" i="102"/>
  <c r="D35" i="102"/>
  <c r="C35" i="102"/>
  <c r="L20" i="102" s="1"/>
  <c r="C50" i="102" s="1"/>
  <c r="I34" i="102"/>
  <c r="R19" i="102" s="1"/>
  <c r="O49" i="102" s="1"/>
  <c r="H34" i="102"/>
  <c r="Q19" i="102" s="1"/>
  <c r="M49" i="102" s="1"/>
  <c r="G34" i="102"/>
  <c r="P19" i="102" s="1"/>
  <c r="K49" i="102" s="1"/>
  <c r="F34" i="102"/>
  <c r="O19" i="102" s="1"/>
  <c r="I49" i="102" s="1"/>
  <c r="E34" i="102"/>
  <c r="D34" i="102"/>
  <c r="C34" i="102"/>
  <c r="L19" i="102" s="1"/>
  <c r="C49" i="102" s="1"/>
  <c r="I33" i="102"/>
  <c r="R18" i="102" s="1"/>
  <c r="O48" i="102" s="1"/>
  <c r="H33" i="102"/>
  <c r="Q18" i="102" s="1"/>
  <c r="M48" i="102" s="1"/>
  <c r="G33" i="102"/>
  <c r="P18" i="102" s="1"/>
  <c r="K48" i="102" s="1"/>
  <c r="F33" i="102"/>
  <c r="O18" i="102" s="1"/>
  <c r="I48" i="102" s="1"/>
  <c r="E33" i="102"/>
  <c r="D33" i="102"/>
  <c r="C33" i="102"/>
  <c r="L18" i="102" s="1"/>
  <c r="C48" i="102" s="1"/>
  <c r="I32" i="102"/>
  <c r="R17" i="102" s="1"/>
  <c r="O47" i="102" s="1"/>
  <c r="H32" i="102"/>
  <c r="Q17" i="102" s="1"/>
  <c r="M47" i="102" s="1"/>
  <c r="G32" i="102"/>
  <c r="P17" i="102" s="1"/>
  <c r="K47" i="102" s="1"/>
  <c r="F32" i="102"/>
  <c r="O17" i="102" s="1"/>
  <c r="I47" i="102" s="1"/>
  <c r="E32" i="102"/>
  <c r="D32" i="102"/>
  <c r="C32" i="102"/>
  <c r="L17" i="102" s="1"/>
  <c r="C47" i="102" s="1"/>
  <c r="I31" i="102"/>
  <c r="R16" i="102" s="1"/>
  <c r="O46" i="102" s="1"/>
  <c r="H31" i="102"/>
  <c r="Q16" i="102" s="1"/>
  <c r="M46" i="102" s="1"/>
  <c r="G31" i="102"/>
  <c r="P16" i="102" s="1"/>
  <c r="K46" i="102" s="1"/>
  <c r="F31" i="102"/>
  <c r="O16" i="102" s="1"/>
  <c r="I46" i="102" s="1"/>
  <c r="E31" i="102"/>
  <c r="D31" i="102"/>
  <c r="C31" i="102"/>
  <c r="L16" i="102" s="1"/>
  <c r="C46" i="102" s="1"/>
  <c r="I30" i="102"/>
  <c r="R15" i="102" s="1"/>
  <c r="O45" i="102" s="1"/>
  <c r="H30" i="102"/>
  <c r="Q15" i="102" s="1"/>
  <c r="M45" i="102" s="1"/>
  <c r="G30" i="102"/>
  <c r="P15" i="102" s="1"/>
  <c r="K45" i="102" s="1"/>
  <c r="F30" i="102"/>
  <c r="O15" i="102" s="1"/>
  <c r="I45" i="102" s="1"/>
  <c r="E30" i="102"/>
  <c r="D30" i="102"/>
  <c r="C30" i="102"/>
  <c r="L15" i="102" s="1"/>
  <c r="C45" i="102" s="1"/>
  <c r="I29" i="102"/>
  <c r="R14" i="102" s="1"/>
  <c r="O44" i="102" s="1"/>
  <c r="H29" i="102"/>
  <c r="Q14" i="102" s="1"/>
  <c r="M44" i="102" s="1"/>
  <c r="G29" i="102"/>
  <c r="P14" i="102" s="1"/>
  <c r="K44" i="102" s="1"/>
  <c r="F29" i="102"/>
  <c r="O14" i="102" s="1"/>
  <c r="I44" i="102" s="1"/>
  <c r="E29" i="102"/>
  <c r="D29" i="102"/>
  <c r="C29" i="102"/>
  <c r="L14" i="102" s="1"/>
  <c r="C44" i="102" s="1"/>
  <c r="I28" i="102"/>
  <c r="R13" i="102" s="1"/>
  <c r="O43" i="102" s="1"/>
  <c r="H28" i="102"/>
  <c r="Q13" i="102" s="1"/>
  <c r="M43" i="102" s="1"/>
  <c r="G28" i="102"/>
  <c r="P13" i="102" s="1"/>
  <c r="K43" i="102" s="1"/>
  <c r="F28" i="102"/>
  <c r="O13" i="102" s="1"/>
  <c r="I43" i="102" s="1"/>
  <c r="E28" i="102"/>
  <c r="D28" i="102"/>
  <c r="C28" i="102"/>
  <c r="L13" i="102" s="1"/>
  <c r="C43" i="102" s="1"/>
  <c r="A27" i="102"/>
  <c r="A26" i="102"/>
  <c r="I26" i="102" s="1"/>
  <c r="R11" i="102" s="1"/>
  <c r="O41" i="102" s="1"/>
  <c r="A25" i="102"/>
  <c r="I35" i="101"/>
  <c r="O50" i="101" s="1"/>
  <c r="H35" i="101"/>
  <c r="M50" i="101" s="1"/>
  <c r="G35" i="101"/>
  <c r="K50" i="101" s="1"/>
  <c r="F35" i="101"/>
  <c r="I50" i="101" s="1"/>
  <c r="E35" i="101"/>
  <c r="D35" i="101"/>
  <c r="C35" i="101"/>
  <c r="C50" i="101" s="1"/>
  <c r="I34" i="101"/>
  <c r="O49" i="101" s="1"/>
  <c r="H34" i="101"/>
  <c r="M49" i="101" s="1"/>
  <c r="G34" i="101"/>
  <c r="K49" i="101" s="1"/>
  <c r="F34" i="101"/>
  <c r="I49" i="101" s="1"/>
  <c r="E34" i="101"/>
  <c r="D34" i="101"/>
  <c r="C34" i="101"/>
  <c r="C49" i="101" s="1"/>
  <c r="I33" i="101"/>
  <c r="O48" i="101" s="1"/>
  <c r="H33" i="101"/>
  <c r="M48" i="101" s="1"/>
  <c r="G33" i="101"/>
  <c r="K48" i="101" s="1"/>
  <c r="F33" i="101"/>
  <c r="I48" i="101" s="1"/>
  <c r="E33" i="101"/>
  <c r="D33" i="101"/>
  <c r="C33" i="101"/>
  <c r="C48" i="101" s="1"/>
  <c r="I32" i="101"/>
  <c r="O47" i="101" s="1"/>
  <c r="H32" i="101"/>
  <c r="M47" i="101" s="1"/>
  <c r="G32" i="101"/>
  <c r="K47" i="101" s="1"/>
  <c r="F32" i="101"/>
  <c r="I47" i="101" s="1"/>
  <c r="E32" i="101"/>
  <c r="D32" i="101"/>
  <c r="C32" i="101"/>
  <c r="C47" i="101" s="1"/>
  <c r="I31" i="101"/>
  <c r="O46" i="101" s="1"/>
  <c r="H31" i="101"/>
  <c r="M46" i="101" s="1"/>
  <c r="G31" i="101"/>
  <c r="K46" i="101" s="1"/>
  <c r="F31" i="101"/>
  <c r="I46" i="101" s="1"/>
  <c r="E31" i="101"/>
  <c r="D31" i="101"/>
  <c r="C31" i="101"/>
  <c r="C46" i="101" s="1"/>
  <c r="I30" i="101"/>
  <c r="O45" i="101" s="1"/>
  <c r="H30" i="101"/>
  <c r="M45" i="101" s="1"/>
  <c r="G30" i="101"/>
  <c r="K45" i="101" s="1"/>
  <c r="F30" i="101"/>
  <c r="I45" i="101" s="1"/>
  <c r="E30" i="101"/>
  <c r="D30" i="101"/>
  <c r="C30" i="101"/>
  <c r="C45" i="101" s="1"/>
  <c r="I29" i="101"/>
  <c r="O44" i="101" s="1"/>
  <c r="H29" i="101"/>
  <c r="M44" i="101" s="1"/>
  <c r="G29" i="101"/>
  <c r="K44" i="101" s="1"/>
  <c r="F29" i="101"/>
  <c r="I44" i="101" s="1"/>
  <c r="E29" i="101"/>
  <c r="D29" i="101"/>
  <c r="C29" i="101"/>
  <c r="C44" i="101" s="1"/>
  <c r="I28" i="101"/>
  <c r="O43" i="101" s="1"/>
  <c r="H28" i="101"/>
  <c r="M43" i="101" s="1"/>
  <c r="G28" i="101"/>
  <c r="K43" i="101" s="1"/>
  <c r="F28" i="101"/>
  <c r="I43" i="101" s="1"/>
  <c r="E28" i="101"/>
  <c r="D28" i="101"/>
  <c r="C28" i="101"/>
  <c r="C43" i="101" s="1"/>
  <c r="A27" i="101"/>
  <c r="A26" i="101"/>
  <c r="F26" i="101" s="1"/>
  <c r="I41" i="101" s="1"/>
  <c r="A25" i="101"/>
  <c r="G25" i="101" s="1"/>
  <c r="K40" i="101" s="1"/>
  <c r="I35" i="100"/>
  <c r="O50" i="100" s="1"/>
  <c r="H35" i="100"/>
  <c r="M50" i="100" s="1"/>
  <c r="G35" i="100"/>
  <c r="K50" i="100" s="1"/>
  <c r="F35" i="100"/>
  <c r="I50" i="100" s="1"/>
  <c r="E35" i="100"/>
  <c r="D35" i="100"/>
  <c r="C35" i="100"/>
  <c r="C50" i="100" s="1"/>
  <c r="I34" i="100"/>
  <c r="O49" i="100" s="1"/>
  <c r="H34" i="100"/>
  <c r="M49" i="100" s="1"/>
  <c r="G34" i="100"/>
  <c r="K49" i="100" s="1"/>
  <c r="F34" i="100"/>
  <c r="I49" i="100" s="1"/>
  <c r="E34" i="100"/>
  <c r="D34" i="100"/>
  <c r="C34" i="100"/>
  <c r="C49" i="100" s="1"/>
  <c r="I33" i="100"/>
  <c r="O48" i="100" s="1"/>
  <c r="H33" i="100"/>
  <c r="M48" i="100" s="1"/>
  <c r="G33" i="100"/>
  <c r="K48" i="100" s="1"/>
  <c r="F33" i="100"/>
  <c r="I48" i="100" s="1"/>
  <c r="E33" i="100"/>
  <c r="D33" i="100"/>
  <c r="C33" i="100"/>
  <c r="C48" i="100" s="1"/>
  <c r="I32" i="100"/>
  <c r="O47" i="100" s="1"/>
  <c r="H32" i="100"/>
  <c r="M47" i="100" s="1"/>
  <c r="G32" i="100"/>
  <c r="K47" i="100" s="1"/>
  <c r="F32" i="100"/>
  <c r="I47" i="100" s="1"/>
  <c r="E32" i="100"/>
  <c r="D32" i="100"/>
  <c r="C32" i="100"/>
  <c r="C47" i="100" s="1"/>
  <c r="I31" i="100"/>
  <c r="O46" i="100" s="1"/>
  <c r="H31" i="100"/>
  <c r="M46" i="100" s="1"/>
  <c r="G31" i="100"/>
  <c r="K46" i="100" s="1"/>
  <c r="F31" i="100"/>
  <c r="I46" i="100" s="1"/>
  <c r="E31" i="100"/>
  <c r="D31" i="100"/>
  <c r="C31" i="100"/>
  <c r="C46" i="100" s="1"/>
  <c r="I30" i="100"/>
  <c r="O45" i="100" s="1"/>
  <c r="H30" i="100"/>
  <c r="M45" i="100" s="1"/>
  <c r="G30" i="100"/>
  <c r="K45" i="100" s="1"/>
  <c r="F30" i="100"/>
  <c r="I45" i="100" s="1"/>
  <c r="E30" i="100"/>
  <c r="D30" i="100"/>
  <c r="C30" i="100"/>
  <c r="C45" i="100" s="1"/>
  <c r="I29" i="100"/>
  <c r="O44" i="100" s="1"/>
  <c r="H29" i="100"/>
  <c r="M44" i="100" s="1"/>
  <c r="G29" i="100"/>
  <c r="K44" i="100" s="1"/>
  <c r="F29" i="100"/>
  <c r="I44" i="100" s="1"/>
  <c r="E29" i="100"/>
  <c r="D29" i="100"/>
  <c r="C29" i="100"/>
  <c r="C44" i="100" s="1"/>
  <c r="I28" i="100"/>
  <c r="O43" i="100" s="1"/>
  <c r="H28" i="100"/>
  <c r="M43" i="100" s="1"/>
  <c r="G28" i="100"/>
  <c r="K43" i="100" s="1"/>
  <c r="F28" i="100"/>
  <c r="I43" i="100" s="1"/>
  <c r="E28" i="100"/>
  <c r="D28" i="100"/>
  <c r="C28" i="100"/>
  <c r="C43" i="100" s="1"/>
  <c r="A27" i="100"/>
  <c r="C27" i="100" s="1"/>
  <c r="C42" i="100" s="1"/>
  <c r="A26" i="100"/>
  <c r="D26" i="100" s="1"/>
  <c r="A25" i="100"/>
  <c r="I35" i="98"/>
  <c r="R20" i="98" s="1"/>
  <c r="O50" i="98" s="1"/>
  <c r="H35" i="98"/>
  <c r="Q20" i="98" s="1"/>
  <c r="M50" i="98" s="1"/>
  <c r="G35" i="98"/>
  <c r="P20" i="98" s="1"/>
  <c r="K50" i="98" s="1"/>
  <c r="F35" i="98"/>
  <c r="O20" i="98" s="1"/>
  <c r="I50" i="98" s="1"/>
  <c r="E35" i="98"/>
  <c r="D35" i="98"/>
  <c r="C35" i="98"/>
  <c r="L20" i="98" s="1"/>
  <c r="C50" i="98" s="1"/>
  <c r="I34" i="98"/>
  <c r="R19" i="98" s="1"/>
  <c r="O49" i="98" s="1"/>
  <c r="H34" i="98"/>
  <c r="Q19" i="98" s="1"/>
  <c r="M49" i="98" s="1"/>
  <c r="G34" i="98"/>
  <c r="P19" i="98" s="1"/>
  <c r="K49" i="98" s="1"/>
  <c r="F34" i="98"/>
  <c r="O19" i="98" s="1"/>
  <c r="I49" i="98" s="1"/>
  <c r="E34" i="98"/>
  <c r="D34" i="98"/>
  <c r="C34" i="98"/>
  <c r="L19" i="98" s="1"/>
  <c r="C49" i="98" s="1"/>
  <c r="I33" i="98"/>
  <c r="R18" i="98" s="1"/>
  <c r="O48" i="98" s="1"/>
  <c r="H33" i="98"/>
  <c r="Q18" i="98" s="1"/>
  <c r="M48" i="98" s="1"/>
  <c r="G33" i="98"/>
  <c r="P18" i="98" s="1"/>
  <c r="K48" i="98" s="1"/>
  <c r="F33" i="98"/>
  <c r="O18" i="98" s="1"/>
  <c r="I48" i="98" s="1"/>
  <c r="E33" i="98"/>
  <c r="D33" i="98"/>
  <c r="C33" i="98"/>
  <c r="L18" i="98" s="1"/>
  <c r="C48" i="98" s="1"/>
  <c r="I32" i="98"/>
  <c r="R17" i="98" s="1"/>
  <c r="O47" i="98" s="1"/>
  <c r="H32" i="98"/>
  <c r="Q17" i="98" s="1"/>
  <c r="M47" i="98" s="1"/>
  <c r="G32" i="98"/>
  <c r="P17" i="98" s="1"/>
  <c r="K47" i="98" s="1"/>
  <c r="F32" i="98"/>
  <c r="O17" i="98" s="1"/>
  <c r="I47" i="98" s="1"/>
  <c r="E32" i="98"/>
  <c r="D32" i="98"/>
  <c r="C32" i="98"/>
  <c r="L17" i="98" s="1"/>
  <c r="C47" i="98" s="1"/>
  <c r="I31" i="98"/>
  <c r="R16" i="98" s="1"/>
  <c r="O46" i="98" s="1"/>
  <c r="H31" i="98"/>
  <c r="Q16" i="98" s="1"/>
  <c r="M46" i="98" s="1"/>
  <c r="G31" i="98"/>
  <c r="P16" i="98" s="1"/>
  <c r="K46" i="98" s="1"/>
  <c r="F31" i="98"/>
  <c r="O16" i="98" s="1"/>
  <c r="I46" i="98" s="1"/>
  <c r="E31" i="98"/>
  <c r="D31" i="98"/>
  <c r="C31" i="98"/>
  <c r="L16" i="98" s="1"/>
  <c r="C46" i="98" s="1"/>
  <c r="I30" i="98"/>
  <c r="R15" i="98" s="1"/>
  <c r="O45" i="98" s="1"/>
  <c r="H30" i="98"/>
  <c r="Q15" i="98" s="1"/>
  <c r="M45" i="98" s="1"/>
  <c r="G30" i="98"/>
  <c r="P15" i="98" s="1"/>
  <c r="K45" i="98" s="1"/>
  <c r="F30" i="98"/>
  <c r="O15" i="98" s="1"/>
  <c r="I45" i="98" s="1"/>
  <c r="E30" i="98"/>
  <c r="D30" i="98"/>
  <c r="C30" i="98"/>
  <c r="L15" i="98" s="1"/>
  <c r="C45" i="98" s="1"/>
  <c r="I29" i="98"/>
  <c r="R14" i="98" s="1"/>
  <c r="O44" i="98" s="1"/>
  <c r="H29" i="98"/>
  <c r="Q14" i="98" s="1"/>
  <c r="M44" i="98" s="1"/>
  <c r="G29" i="98"/>
  <c r="P14" i="98" s="1"/>
  <c r="K44" i="98" s="1"/>
  <c r="F29" i="98"/>
  <c r="O14" i="98" s="1"/>
  <c r="I44" i="98" s="1"/>
  <c r="E29" i="98"/>
  <c r="D29" i="98"/>
  <c r="C29" i="98"/>
  <c r="L14" i="98" s="1"/>
  <c r="C44" i="98" s="1"/>
  <c r="I28" i="98"/>
  <c r="R13" i="98" s="1"/>
  <c r="O43" i="98" s="1"/>
  <c r="H28" i="98"/>
  <c r="Q13" i="98" s="1"/>
  <c r="M43" i="98" s="1"/>
  <c r="G28" i="98"/>
  <c r="P13" i="98" s="1"/>
  <c r="K43" i="98" s="1"/>
  <c r="F28" i="98"/>
  <c r="O13" i="98" s="1"/>
  <c r="I43" i="98" s="1"/>
  <c r="E28" i="98"/>
  <c r="D28" i="98"/>
  <c r="C28" i="98"/>
  <c r="L13" i="98" s="1"/>
  <c r="C43" i="98" s="1"/>
  <c r="A27" i="98"/>
  <c r="C27" i="98" s="1"/>
  <c r="L12" i="98" s="1"/>
  <c r="C42" i="98" s="1"/>
  <c r="A26" i="98"/>
  <c r="A25" i="98"/>
  <c r="I35" i="97"/>
  <c r="R20" i="97" s="1"/>
  <c r="O50" i="97" s="1"/>
  <c r="H35" i="97"/>
  <c r="Q20" i="97" s="1"/>
  <c r="M50" i="97" s="1"/>
  <c r="G35" i="97"/>
  <c r="P20" i="97" s="1"/>
  <c r="K50" i="97" s="1"/>
  <c r="F35" i="97"/>
  <c r="O20" i="97" s="1"/>
  <c r="I50" i="97" s="1"/>
  <c r="E35" i="97"/>
  <c r="D35" i="97"/>
  <c r="C35" i="97"/>
  <c r="L20" i="97" s="1"/>
  <c r="C50" i="97" s="1"/>
  <c r="I34" i="97"/>
  <c r="R19" i="97" s="1"/>
  <c r="O49" i="97" s="1"/>
  <c r="H34" i="97"/>
  <c r="Q19" i="97" s="1"/>
  <c r="M49" i="97" s="1"/>
  <c r="G34" i="97"/>
  <c r="P19" i="97" s="1"/>
  <c r="K49" i="97" s="1"/>
  <c r="F34" i="97"/>
  <c r="O19" i="97" s="1"/>
  <c r="I49" i="97" s="1"/>
  <c r="E34" i="97"/>
  <c r="D34" i="97"/>
  <c r="C34" i="97"/>
  <c r="L19" i="97" s="1"/>
  <c r="C49" i="97" s="1"/>
  <c r="I33" i="97"/>
  <c r="R18" i="97" s="1"/>
  <c r="O48" i="97" s="1"/>
  <c r="H33" i="97"/>
  <c r="Q18" i="97" s="1"/>
  <c r="M48" i="97" s="1"/>
  <c r="G33" i="97"/>
  <c r="P18" i="97" s="1"/>
  <c r="K48" i="97" s="1"/>
  <c r="F33" i="97"/>
  <c r="O18" i="97" s="1"/>
  <c r="I48" i="97" s="1"/>
  <c r="E33" i="97"/>
  <c r="D33" i="97"/>
  <c r="C33" i="97"/>
  <c r="L18" i="97" s="1"/>
  <c r="C48" i="97" s="1"/>
  <c r="I32" i="97"/>
  <c r="R17" i="97" s="1"/>
  <c r="O47" i="97" s="1"/>
  <c r="H32" i="97"/>
  <c r="Q17" i="97" s="1"/>
  <c r="M47" i="97" s="1"/>
  <c r="G32" i="97"/>
  <c r="P17" i="97" s="1"/>
  <c r="K47" i="97" s="1"/>
  <c r="F32" i="97"/>
  <c r="O17" i="97" s="1"/>
  <c r="I47" i="97" s="1"/>
  <c r="E32" i="97"/>
  <c r="D32" i="97"/>
  <c r="C32" i="97"/>
  <c r="L17" i="97" s="1"/>
  <c r="C47" i="97" s="1"/>
  <c r="I31" i="97"/>
  <c r="R16" i="97" s="1"/>
  <c r="O46" i="97" s="1"/>
  <c r="H31" i="97"/>
  <c r="Q16" i="97" s="1"/>
  <c r="M46" i="97" s="1"/>
  <c r="G31" i="97"/>
  <c r="P16" i="97" s="1"/>
  <c r="K46" i="97" s="1"/>
  <c r="F31" i="97"/>
  <c r="O16" i="97" s="1"/>
  <c r="I46" i="97" s="1"/>
  <c r="E31" i="97"/>
  <c r="D31" i="97"/>
  <c r="C31" i="97"/>
  <c r="L16" i="97" s="1"/>
  <c r="C46" i="97" s="1"/>
  <c r="I30" i="97"/>
  <c r="R15" i="97" s="1"/>
  <c r="O45" i="97" s="1"/>
  <c r="H30" i="97"/>
  <c r="Q15" i="97" s="1"/>
  <c r="M45" i="97" s="1"/>
  <c r="G30" i="97"/>
  <c r="P15" i="97" s="1"/>
  <c r="K45" i="97" s="1"/>
  <c r="F30" i="97"/>
  <c r="O15" i="97" s="1"/>
  <c r="I45" i="97" s="1"/>
  <c r="E30" i="97"/>
  <c r="D30" i="97"/>
  <c r="C30" i="97"/>
  <c r="L15" i="97" s="1"/>
  <c r="C45" i="97" s="1"/>
  <c r="I29" i="97"/>
  <c r="R14" i="97" s="1"/>
  <c r="O44" i="97" s="1"/>
  <c r="H29" i="97"/>
  <c r="Q14" i="97" s="1"/>
  <c r="M44" i="97" s="1"/>
  <c r="G29" i="97"/>
  <c r="P14" i="97" s="1"/>
  <c r="K44" i="97" s="1"/>
  <c r="F29" i="97"/>
  <c r="O14" i="97" s="1"/>
  <c r="I44" i="97" s="1"/>
  <c r="E29" i="97"/>
  <c r="D29" i="97"/>
  <c r="C29" i="97"/>
  <c r="L14" i="97" s="1"/>
  <c r="C44" i="97" s="1"/>
  <c r="I28" i="97"/>
  <c r="R13" i="97" s="1"/>
  <c r="O43" i="97" s="1"/>
  <c r="H28" i="97"/>
  <c r="Q13" i="97" s="1"/>
  <c r="M43" i="97" s="1"/>
  <c r="G28" i="97"/>
  <c r="P13" i="97" s="1"/>
  <c r="K43" i="97" s="1"/>
  <c r="F28" i="97"/>
  <c r="O13" i="97" s="1"/>
  <c r="I43" i="97" s="1"/>
  <c r="E28" i="97"/>
  <c r="D28" i="97"/>
  <c r="C28" i="97"/>
  <c r="L13" i="97" s="1"/>
  <c r="C43" i="97" s="1"/>
  <c r="A27" i="97"/>
  <c r="C27" i="97" s="1"/>
  <c r="L12" i="97" s="1"/>
  <c r="C42" i="97" s="1"/>
  <c r="A26" i="97"/>
  <c r="C26" i="97" s="1"/>
  <c r="L11" i="97" s="1"/>
  <c r="C41" i="97" s="1"/>
  <c r="A25" i="97"/>
  <c r="I35" i="95"/>
  <c r="R20" i="95" s="1"/>
  <c r="O50" i="95" s="1"/>
  <c r="H35" i="95"/>
  <c r="Q20" i="95" s="1"/>
  <c r="M50" i="95" s="1"/>
  <c r="G35" i="95"/>
  <c r="P20" i="95" s="1"/>
  <c r="K50" i="95" s="1"/>
  <c r="F35" i="95"/>
  <c r="O20" i="95" s="1"/>
  <c r="I50" i="95" s="1"/>
  <c r="E35" i="95"/>
  <c r="D35" i="95"/>
  <c r="C35" i="95"/>
  <c r="L20" i="95" s="1"/>
  <c r="C50" i="95" s="1"/>
  <c r="I34" i="95"/>
  <c r="R19" i="95" s="1"/>
  <c r="O49" i="95" s="1"/>
  <c r="H34" i="95"/>
  <c r="Q19" i="95" s="1"/>
  <c r="M49" i="95" s="1"/>
  <c r="G34" i="95"/>
  <c r="P19" i="95" s="1"/>
  <c r="K49" i="95" s="1"/>
  <c r="F34" i="95"/>
  <c r="O19" i="95" s="1"/>
  <c r="I49" i="95" s="1"/>
  <c r="E34" i="95"/>
  <c r="D34" i="95"/>
  <c r="C34" i="95"/>
  <c r="L19" i="95" s="1"/>
  <c r="C49" i="95" s="1"/>
  <c r="I33" i="95"/>
  <c r="R18" i="95" s="1"/>
  <c r="O48" i="95" s="1"/>
  <c r="H33" i="95"/>
  <c r="Q18" i="95" s="1"/>
  <c r="M48" i="95" s="1"/>
  <c r="G33" i="95"/>
  <c r="P18" i="95" s="1"/>
  <c r="K48" i="95" s="1"/>
  <c r="F33" i="95"/>
  <c r="O18" i="95" s="1"/>
  <c r="I48" i="95" s="1"/>
  <c r="E33" i="95"/>
  <c r="D33" i="95"/>
  <c r="C33" i="95"/>
  <c r="L18" i="95" s="1"/>
  <c r="C48" i="95" s="1"/>
  <c r="I32" i="95"/>
  <c r="R17" i="95" s="1"/>
  <c r="O47" i="95" s="1"/>
  <c r="H32" i="95"/>
  <c r="Q17" i="95" s="1"/>
  <c r="M47" i="95" s="1"/>
  <c r="G32" i="95"/>
  <c r="P17" i="95" s="1"/>
  <c r="K47" i="95" s="1"/>
  <c r="F32" i="95"/>
  <c r="O17" i="95" s="1"/>
  <c r="I47" i="95" s="1"/>
  <c r="E32" i="95"/>
  <c r="D32" i="95"/>
  <c r="C32" i="95"/>
  <c r="L17" i="95" s="1"/>
  <c r="C47" i="95" s="1"/>
  <c r="I31" i="95"/>
  <c r="R16" i="95" s="1"/>
  <c r="O46" i="95" s="1"/>
  <c r="H31" i="95"/>
  <c r="Q16" i="95" s="1"/>
  <c r="M46" i="95" s="1"/>
  <c r="G31" i="95"/>
  <c r="P16" i="95" s="1"/>
  <c r="K46" i="95" s="1"/>
  <c r="F31" i="95"/>
  <c r="O16" i="95" s="1"/>
  <c r="I46" i="95" s="1"/>
  <c r="E31" i="95"/>
  <c r="D31" i="95"/>
  <c r="C31" i="95"/>
  <c r="L16" i="95" s="1"/>
  <c r="C46" i="95" s="1"/>
  <c r="I30" i="95"/>
  <c r="R15" i="95" s="1"/>
  <c r="O45" i="95" s="1"/>
  <c r="H30" i="95"/>
  <c r="Q15" i="95" s="1"/>
  <c r="M45" i="95" s="1"/>
  <c r="G30" i="95"/>
  <c r="P15" i="95" s="1"/>
  <c r="K45" i="95" s="1"/>
  <c r="F30" i="95"/>
  <c r="O15" i="95" s="1"/>
  <c r="I45" i="95" s="1"/>
  <c r="E30" i="95"/>
  <c r="D30" i="95"/>
  <c r="C30" i="95"/>
  <c r="L15" i="95" s="1"/>
  <c r="C45" i="95" s="1"/>
  <c r="I29" i="95"/>
  <c r="R14" i="95" s="1"/>
  <c r="O44" i="95" s="1"/>
  <c r="H29" i="95"/>
  <c r="Q14" i="95" s="1"/>
  <c r="M44" i="95" s="1"/>
  <c r="G29" i="95"/>
  <c r="P14" i="95" s="1"/>
  <c r="K44" i="95" s="1"/>
  <c r="F29" i="95"/>
  <c r="O14" i="95" s="1"/>
  <c r="I44" i="95" s="1"/>
  <c r="E29" i="95"/>
  <c r="D29" i="95"/>
  <c r="C29" i="95"/>
  <c r="L14" i="95" s="1"/>
  <c r="C44" i="95" s="1"/>
  <c r="I28" i="95"/>
  <c r="R13" i="95" s="1"/>
  <c r="O43" i="95" s="1"/>
  <c r="H28" i="95"/>
  <c r="Q13" i="95" s="1"/>
  <c r="M43" i="95" s="1"/>
  <c r="G28" i="95"/>
  <c r="P13" i="95" s="1"/>
  <c r="K43" i="95" s="1"/>
  <c r="F28" i="95"/>
  <c r="O13" i="95" s="1"/>
  <c r="I43" i="95" s="1"/>
  <c r="E28" i="95"/>
  <c r="D28" i="95"/>
  <c r="C28" i="95"/>
  <c r="L13" i="95" s="1"/>
  <c r="C43" i="95" s="1"/>
  <c r="A27" i="95"/>
  <c r="C27" i="95" s="1"/>
  <c r="L12" i="95" s="1"/>
  <c r="C42" i="95" s="1"/>
  <c r="A26" i="95"/>
  <c r="I26" i="95" s="1"/>
  <c r="R11" i="95" s="1"/>
  <c r="O41" i="95" s="1"/>
  <c r="A25" i="95"/>
  <c r="E25" i="95" s="1"/>
  <c r="I35" i="94"/>
  <c r="R20" i="94" s="1"/>
  <c r="O50" i="94" s="1"/>
  <c r="H35" i="94"/>
  <c r="Q20" i="94" s="1"/>
  <c r="M50" i="94" s="1"/>
  <c r="G35" i="94"/>
  <c r="P20" i="94" s="1"/>
  <c r="K50" i="94" s="1"/>
  <c r="F35" i="94"/>
  <c r="O20" i="94" s="1"/>
  <c r="I50" i="94" s="1"/>
  <c r="E35" i="94"/>
  <c r="D35" i="94"/>
  <c r="C35" i="94"/>
  <c r="L20" i="94" s="1"/>
  <c r="C50" i="94" s="1"/>
  <c r="I34" i="94"/>
  <c r="R19" i="94" s="1"/>
  <c r="O49" i="94" s="1"/>
  <c r="H34" i="94"/>
  <c r="Q19" i="94" s="1"/>
  <c r="M49" i="94" s="1"/>
  <c r="G34" i="94"/>
  <c r="P19" i="94" s="1"/>
  <c r="K49" i="94" s="1"/>
  <c r="F34" i="94"/>
  <c r="O19" i="94" s="1"/>
  <c r="I49" i="94" s="1"/>
  <c r="E34" i="94"/>
  <c r="D34" i="94"/>
  <c r="C34" i="94"/>
  <c r="L19" i="94" s="1"/>
  <c r="C49" i="94" s="1"/>
  <c r="I33" i="94"/>
  <c r="R18" i="94" s="1"/>
  <c r="O48" i="94" s="1"/>
  <c r="H33" i="94"/>
  <c r="Q18" i="94" s="1"/>
  <c r="M48" i="94" s="1"/>
  <c r="G33" i="94"/>
  <c r="P18" i="94" s="1"/>
  <c r="K48" i="94" s="1"/>
  <c r="F33" i="94"/>
  <c r="O18" i="94" s="1"/>
  <c r="I48" i="94" s="1"/>
  <c r="E33" i="94"/>
  <c r="D33" i="94"/>
  <c r="C33" i="94"/>
  <c r="L18" i="94" s="1"/>
  <c r="C48" i="94" s="1"/>
  <c r="I32" i="94"/>
  <c r="R17" i="94" s="1"/>
  <c r="O47" i="94" s="1"/>
  <c r="H32" i="94"/>
  <c r="Q17" i="94" s="1"/>
  <c r="M47" i="94" s="1"/>
  <c r="G32" i="94"/>
  <c r="P17" i="94" s="1"/>
  <c r="K47" i="94" s="1"/>
  <c r="F32" i="94"/>
  <c r="O17" i="94" s="1"/>
  <c r="I47" i="94" s="1"/>
  <c r="E32" i="94"/>
  <c r="D32" i="94"/>
  <c r="C32" i="94"/>
  <c r="L17" i="94" s="1"/>
  <c r="C47" i="94" s="1"/>
  <c r="I31" i="94"/>
  <c r="R16" i="94" s="1"/>
  <c r="O46" i="94" s="1"/>
  <c r="H31" i="94"/>
  <c r="Q16" i="94" s="1"/>
  <c r="M46" i="94" s="1"/>
  <c r="G31" i="94"/>
  <c r="P16" i="94" s="1"/>
  <c r="K46" i="94" s="1"/>
  <c r="F31" i="94"/>
  <c r="O16" i="94" s="1"/>
  <c r="I46" i="94" s="1"/>
  <c r="E31" i="94"/>
  <c r="D31" i="94"/>
  <c r="C31" i="94"/>
  <c r="L16" i="94" s="1"/>
  <c r="C46" i="94" s="1"/>
  <c r="I30" i="94"/>
  <c r="R15" i="94" s="1"/>
  <c r="O45" i="94" s="1"/>
  <c r="H30" i="94"/>
  <c r="Q15" i="94" s="1"/>
  <c r="M45" i="94" s="1"/>
  <c r="G30" i="94"/>
  <c r="P15" i="94" s="1"/>
  <c r="K45" i="94" s="1"/>
  <c r="F30" i="94"/>
  <c r="O15" i="94" s="1"/>
  <c r="I45" i="94" s="1"/>
  <c r="E30" i="94"/>
  <c r="D30" i="94"/>
  <c r="C30" i="94"/>
  <c r="L15" i="94" s="1"/>
  <c r="C45" i="94" s="1"/>
  <c r="I29" i="94"/>
  <c r="R14" i="94" s="1"/>
  <c r="O44" i="94" s="1"/>
  <c r="H29" i="94"/>
  <c r="Q14" i="94" s="1"/>
  <c r="M44" i="94" s="1"/>
  <c r="G29" i="94"/>
  <c r="P14" i="94" s="1"/>
  <c r="K44" i="94" s="1"/>
  <c r="F29" i="94"/>
  <c r="O14" i="94" s="1"/>
  <c r="I44" i="94" s="1"/>
  <c r="E29" i="94"/>
  <c r="D29" i="94"/>
  <c r="C29" i="94"/>
  <c r="L14" i="94" s="1"/>
  <c r="C44" i="94" s="1"/>
  <c r="I28" i="94"/>
  <c r="R13" i="94" s="1"/>
  <c r="O43" i="94" s="1"/>
  <c r="H28" i="94"/>
  <c r="Q13" i="94" s="1"/>
  <c r="M43" i="94" s="1"/>
  <c r="G28" i="94"/>
  <c r="P13" i="94" s="1"/>
  <c r="K43" i="94" s="1"/>
  <c r="F28" i="94"/>
  <c r="O13" i="94" s="1"/>
  <c r="I43" i="94" s="1"/>
  <c r="E28" i="94"/>
  <c r="D28" i="94"/>
  <c r="C28" i="94"/>
  <c r="L13" i="94" s="1"/>
  <c r="C43" i="94" s="1"/>
  <c r="A27" i="94"/>
  <c r="C27" i="94" s="1"/>
  <c r="L12" i="94" s="1"/>
  <c r="C42" i="94" s="1"/>
  <c r="A26" i="94"/>
  <c r="G26" i="94" s="1"/>
  <c r="P11" i="94" s="1"/>
  <c r="K41" i="94" s="1"/>
  <c r="A25" i="94"/>
  <c r="G25" i="94" s="1"/>
  <c r="P10" i="94" s="1"/>
  <c r="K40" i="94" s="1"/>
  <c r="I35" i="93"/>
  <c r="R20" i="93" s="1"/>
  <c r="O50" i="93" s="1"/>
  <c r="H35" i="93"/>
  <c r="Q20" i="93" s="1"/>
  <c r="M50" i="93" s="1"/>
  <c r="G35" i="93"/>
  <c r="P20" i="93" s="1"/>
  <c r="K50" i="93" s="1"/>
  <c r="F35" i="93"/>
  <c r="O20" i="93" s="1"/>
  <c r="I50" i="93" s="1"/>
  <c r="E35" i="93"/>
  <c r="D35" i="93"/>
  <c r="C35" i="93"/>
  <c r="L20" i="93" s="1"/>
  <c r="C50" i="93" s="1"/>
  <c r="I34" i="93"/>
  <c r="R19" i="93" s="1"/>
  <c r="O49" i="93" s="1"/>
  <c r="H34" i="93"/>
  <c r="Q19" i="93" s="1"/>
  <c r="M49" i="93" s="1"/>
  <c r="G34" i="93"/>
  <c r="P19" i="93" s="1"/>
  <c r="K49" i="93" s="1"/>
  <c r="F34" i="93"/>
  <c r="O19" i="93" s="1"/>
  <c r="I49" i="93" s="1"/>
  <c r="E34" i="93"/>
  <c r="D34" i="93"/>
  <c r="C34" i="93"/>
  <c r="L19" i="93" s="1"/>
  <c r="C49" i="93" s="1"/>
  <c r="I33" i="93"/>
  <c r="R18" i="93" s="1"/>
  <c r="O48" i="93" s="1"/>
  <c r="H33" i="93"/>
  <c r="Q18" i="93" s="1"/>
  <c r="M48" i="93" s="1"/>
  <c r="G33" i="93"/>
  <c r="P18" i="93" s="1"/>
  <c r="K48" i="93" s="1"/>
  <c r="F33" i="93"/>
  <c r="O18" i="93" s="1"/>
  <c r="I48" i="93" s="1"/>
  <c r="E33" i="93"/>
  <c r="D33" i="93"/>
  <c r="C33" i="93"/>
  <c r="L18" i="93" s="1"/>
  <c r="C48" i="93" s="1"/>
  <c r="I32" i="93"/>
  <c r="R17" i="93" s="1"/>
  <c r="O47" i="93" s="1"/>
  <c r="H32" i="93"/>
  <c r="Q17" i="93" s="1"/>
  <c r="M47" i="93" s="1"/>
  <c r="G32" i="93"/>
  <c r="P17" i="93" s="1"/>
  <c r="K47" i="93" s="1"/>
  <c r="F32" i="93"/>
  <c r="O17" i="93" s="1"/>
  <c r="I47" i="93" s="1"/>
  <c r="E32" i="93"/>
  <c r="D32" i="93"/>
  <c r="C32" i="93"/>
  <c r="L17" i="93" s="1"/>
  <c r="C47" i="93" s="1"/>
  <c r="I31" i="93"/>
  <c r="R16" i="93" s="1"/>
  <c r="O46" i="93" s="1"/>
  <c r="H31" i="93"/>
  <c r="Q16" i="93" s="1"/>
  <c r="M46" i="93" s="1"/>
  <c r="G31" i="93"/>
  <c r="P16" i="93" s="1"/>
  <c r="K46" i="93" s="1"/>
  <c r="F31" i="93"/>
  <c r="O16" i="93" s="1"/>
  <c r="I46" i="93" s="1"/>
  <c r="E31" i="93"/>
  <c r="D31" i="93"/>
  <c r="C31" i="93"/>
  <c r="L16" i="93" s="1"/>
  <c r="C46" i="93" s="1"/>
  <c r="I30" i="93"/>
  <c r="R15" i="93" s="1"/>
  <c r="O45" i="93" s="1"/>
  <c r="H30" i="93"/>
  <c r="Q15" i="93" s="1"/>
  <c r="M45" i="93" s="1"/>
  <c r="G30" i="93"/>
  <c r="P15" i="93" s="1"/>
  <c r="K45" i="93" s="1"/>
  <c r="F30" i="93"/>
  <c r="O15" i="93" s="1"/>
  <c r="I45" i="93" s="1"/>
  <c r="E30" i="93"/>
  <c r="D30" i="93"/>
  <c r="C30" i="93"/>
  <c r="L15" i="93" s="1"/>
  <c r="C45" i="93" s="1"/>
  <c r="I29" i="93"/>
  <c r="R14" i="93" s="1"/>
  <c r="O44" i="93" s="1"/>
  <c r="H29" i="93"/>
  <c r="Q14" i="93" s="1"/>
  <c r="M44" i="93" s="1"/>
  <c r="G29" i="93"/>
  <c r="P14" i="93" s="1"/>
  <c r="K44" i="93" s="1"/>
  <c r="F29" i="93"/>
  <c r="O14" i="93" s="1"/>
  <c r="I44" i="93" s="1"/>
  <c r="E29" i="93"/>
  <c r="D29" i="93"/>
  <c r="C29" i="93"/>
  <c r="L14" i="93" s="1"/>
  <c r="C44" i="93" s="1"/>
  <c r="I28" i="93"/>
  <c r="R13" i="93" s="1"/>
  <c r="O43" i="93" s="1"/>
  <c r="H28" i="93"/>
  <c r="Q13" i="93" s="1"/>
  <c r="M43" i="93" s="1"/>
  <c r="G28" i="93"/>
  <c r="P13" i="93" s="1"/>
  <c r="K43" i="93" s="1"/>
  <c r="F28" i="93"/>
  <c r="O13" i="93" s="1"/>
  <c r="I43" i="93" s="1"/>
  <c r="E28" i="93"/>
  <c r="D28" i="93"/>
  <c r="C28" i="93"/>
  <c r="L13" i="93" s="1"/>
  <c r="C43" i="93" s="1"/>
  <c r="A27" i="93"/>
  <c r="A26" i="93"/>
  <c r="G26" i="93" s="1"/>
  <c r="P11" i="93" s="1"/>
  <c r="K41" i="93" s="1"/>
  <c r="A25" i="93"/>
  <c r="I35" i="92"/>
  <c r="R20" i="92" s="1"/>
  <c r="O50" i="92" s="1"/>
  <c r="H35" i="92"/>
  <c r="Q20" i="92" s="1"/>
  <c r="M50" i="92" s="1"/>
  <c r="G35" i="92"/>
  <c r="P20" i="92" s="1"/>
  <c r="K50" i="92" s="1"/>
  <c r="F35" i="92"/>
  <c r="O20" i="92" s="1"/>
  <c r="I50" i="92" s="1"/>
  <c r="E35" i="92"/>
  <c r="D35" i="92"/>
  <c r="C35" i="92"/>
  <c r="L20" i="92" s="1"/>
  <c r="C50" i="92" s="1"/>
  <c r="I34" i="92"/>
  <c r="R19" i="92" s="1"/>
  <c r="O49" i="92" s="1"/>
  <c r="H34" i="92"/>
  <c r="Q19" i="92" s="1"/>
  <c r="M49" i="92" s="1"/>
  <c r="G34" i="92"/>
  <c r="P19" i="92" s="1"/>
  <c r="K49" i="92" s="1"/>
  <c r="F34" i="92"/>
  <c r="O19" i="92" s="1"/>
  <c r="I49" i="92" s="1"/>
  <c r="E34" i="92"/>
  <c r="D34" i="92"/>
  <c r="C34" i="92"/>
  <c r="L19" i="92" s="1"/>
  <c r="C49" i="92" s="1"/>
  <c r="I33" i="92"/>
  <c r="R18" i="92" s="1"/>
  <c r="O48" i="92" s="1"/>
  <c r="H33" i="92"/>
  <c r="Q18" i="92" s="1"/>
  <c r="M48" i="92" s="1"/>
  <c r="G33" i="92"/>
  <c r="P18" i="92" s="1"/>
  <c r="K48" i="92" s="1"/>
  <c r="F33" i="92"/>
  <c r="O18" i="92" s="1"/>
  <c r="I48" i="92" s="1"/>
  <c r="E33" i="92"/>
  <c r="D33" i="92"/>
  <c r="C33" i="92"/>
  <c r="L18" i="92" s="1"/>
  <c r="C48" i="92" s="1"/>
  <c r="I32" i="92"/>
  <c r="R17" i="92" s="1"/>
  <c r="O47" i="92" s="1"/>
  <c r="H32" i="92"/>
  <c r="Q17" i="92" s="1"/>
  <c r="M47" i="92" s="1"/>
  <c r="G32" i="92"/>
  <c r="P17" i="92" s="1"/>
  <c r="K47" i="92" s="1"/>
  <c r="F32" i="92"/>
  <c r="O17" i="92" s="1"/>
  <c r="I47" i="92" s="1"/>
  <c r="E32" i="92"/>
  <c r="D32" i="92"/>
  <c r="C32" i="92"/>
  <c r="L17" i="92" s="1"/>
  <c r="C47" i="92" s="1"/>
  <c r="I31" i="92"/>
  <c r="R16" i="92" s="1"/>
  <c r="O46" i="92" s="1"/>
  <c r="H31" i="92"/>
  <c r="Q16" i="92" s="1"/>
  <c r="M46" i="92" s="1"/>
  <c r="G31" i="92"/>
  <c r="P16" i="92" s="1"/>
  <c r="K46" i="92" s="1"/>
  <c r="F31" i="92"/>
  <c r="O16" i="92" s="1"/>
  <c r="I46" i="92" s="1"/>
  <c r="E31" i="92"/>
  <c r="D31" i="92"/>
  <c r="C31" i="92"/>
  <c r="L16" i="92" s="1"/>
  <c r="C46" i="92" s="1"/>
  <c r="I30" i="92"/>
  <c r="R15" i="92" s="1"/>
  <c r="O45" i="92" s="1"/>
  <c r="H30" i="92"/>
  <c r="Q15" i="92" s="1"/>
  <c r="M45" i="92" s="1"/>
  <c r="G30" i="92"/>
  <c r="P15" i="92" s="1"/>
  <c r="K45" i="92" s="1"/>
  <c r="F30" i="92"/>
  <c r="O15" i="92" s="1"/>
  <c r="I45" i="92" s="1"/>
  <c r="E30" i="92"/>
  <c r="D30" i="92"/>
  <c r="C30" i="92"/>
  <c r="L15" i="92" s="1"/>
  <c r="C45" i="92" s="1"/>
  <c r="I29" i="92"/>
  <c r="R14" i="92" s="1"/>
  <c r="O44" i="92" s="1"/>
  <c r="H29" i="92"/>
  <c r="Q14" i="92" s="1"/>
  <c r="M44" i="92" s="1"/>
  <c r="G29" i="92"/>
  <c r="P14" i="92" s="1"/>
  <c r="K44" i="92" s="1"/>
  <c r="F29" i="92"/>
  <c r="O14" i="92" s="1"/>
  <c r="I44" i="92" s="1"/>
  <c r="E29" i="92"/>
  <c r="D29" i="92"/>
  <c r="C29" i="92"/>
  <c r="L14" i="92" s="1"/>
  <c r="C44" i="92" s="1"/>
  <c r="I28" i="92"/>
  <c r="R13" i="92" s="1"/>
  <c r="O43" i="92" s="1"/>
  <c r="H28" i="92"/>
  <c r="Q13" i="92" s="1"/>
  <c r="M43" i="92" s="1"/>
  <c r="G28" i="92"/>
  <c r="P13" i="92" s="1"/>
  <c r="K43" i="92" s="1"/>
  <c r="F28" i="92"/>
  <c r="O13" i="92" s="1"/>
  <c r="I43" i="92" s="1"/>
  <c r="E28" i="92"/>
  <c r="D28" i="92"/>
  <c r="C28" i="92"/>
  <c r="L13" i="92" s="1"/>
  <c r="C43" i="92" s="1"/>
  <c r="A27" i="92"/>
  <c r="C27" i="92" s="1"/>
  <c r="L12" i="92" s="1"/>
  <c r="C42" i="92" s="1"/>
  <c r="A26" i="92"/>
  <c r="C26" i="92" s="1"/>
  <c r="L11" i="92" s="1"/>
  <c r="C41" i="92" s="1"/>
  <c r="A25" i="92"/>
  <c r="E25" i="92" s="1"/>
  <c r="I35" i="91"/>
  <c r="R20" i="91" s="1"/>
  <c r="O50" i="91" s="1"/>
  <c r="H35" i="91"/>
  <c r="Q20" i="91" s="1"/>
  <c r="M50" i="91" s="1"/>
  <c r="G35" i="91"/>
  <c r="P20" i="91" s="1"/>
  <c r="K50" i="91" s="1"/>
  <c r="F35" i="91"/>
  <c r="O20" i="91" s="1"/>
  <c r="I50" i="91" s="1"/>
  <c r="E35" i="91"/>
  <c r="D35" i="91"/>
  <c r="C35" i="91"/>
  <c r="L20" i="91" s="1"/>
  <c r="C50" i="91" s="1"/>
  <c r="I34" i="91"/>
  <c r="R19" i="91" s="1"/>
  <c r="O49" i="91" s="1"/>
  <c r="H34" i="91"/>
  <c r="Q19" i="91" s="1"/>
  <c r="M49" i="91" s="1"/>
  <c r="G34" i="91"/>
  <c r="P19" i="91" s="1"/>
  <c r="K49" i="91" s="1"/>
  <c r="F34" i="91"/>
  <c r="O19" i="91" s="1"/>
  <c r="I49" i="91" s="1"/>
  <c r="E34" i="91"/>
  <c r="D34" i="91"/>
  <c r="C34" i="91"/>
  <c r="L19" i="91" s="1"/>
  <c r="C49" i="91" s="1"/>
  <c r="I33" i="91"/>
  <c r="R18" i="91" s="1"/>
  <c r="O48" i="91" s="1"/>
  <c r="H33" i="91"/>
  <c r="Q18" i="91" s="1"/>
  <c r="M48" i="91" s="1"/>
  <c r="G33" i="91"/>
  <c r="P18" i="91" s="1"/>
  <c r="K48" i="91" s="1"/>
  <c r="F33" i="91"/>
  <c r="O18" i="91" s="1"/>
  <c r="I48" i="91" s="1"/>
  <c r="E33" i="91"/>
  <c r="D33" i="91"/>
  <c r="C33" i="91"/>
  <c r="L18" i="91" s="1"/>
  <c r="C48" i="91" s="1"/>
  <c r="I32" i="91"/>
  <c r="R17" i="91" s="1"/>
  <c r="O47" i="91" s="1"/>
  <c r="H32" i="91"/>
  <c r="Q17" i="91" s="1"/>
  <c r="M47" i="91" s="1"/>
  <c r="G32" i="91"/>
  <c r="P17" i="91" s="1"/>
  <c r="K47" i="91" s="1"/>
  <c r="F32" i="91"/>
  <c r="O17" i="91" s="1"/>
  <c r="I47" i="91" s="1"/>
  <c r="E32" i="91"/>
  <c r="D32" i="91"/>
  <c r="C32" i="91"/>
  <c r="L17" i="91" s="1"/>
  <c r="C47" i="91" s="1"/>
  <c r="I31" i="91"/>
  <c r="R16" i="91" s="1"/>
  <c r="O46" i="91" s="1"/>
  <c r="H31" i="91"/>
  <c r="Q16" i="91" s="1"/>
  <c r="M46" i="91" s="1"/>
  <c r="G31" i="91"/>
  <c r="P16" i="91" s="1"/>
  <c r="K46" i="91" s="1"/>
  <c r="F31" i="91"/>
  <c r="O16" i="91" s="1"/>
  <c r="I46" i="91" s="1"/>
  <c r="E31" i="91"/>
  <c r="D31" i="91"/>
  <c r="C31" i="91"/>
  <c r="L16" i="91" s="1"/>
  <c r="C46" i="91" s="1"/>
  <c r="I30" i="91"/>
  <c r="R15" i="91" s="1"/>
  <c r="O45" i="91" s="1"/>
  <c r="H30" i="91"/>
  <c r="Q15" i="91" s="1"/>
  <c r="M45" i="91" s="1"/>
  <c r="G30" i="91"/>
  <c r="P15" i="91" s="1"/>
  <c r="K45" i="91" s="1"/>
  <c r="F30" i="91"/>
  <c r="O15" i="91" s="1"/>
  <c r="I45" i="91" s="1"/>
  <c r="E30" i="91"/>
  <c r="D30" i="91"/>
  <c r="C30" i="91"/>
  <c r="L15" i="91" s="1"/>
  <c r="C45" i="91" s="1"/>
  <c r="I29" i="91"/>
  <c r="R14" i="91" s="1"/>
  <c r="O44" i="91" s="1"/>
  <c r="H29" i="91"/>
  <c r="Q14" i="91" s="1"/>
  <c r="M44" i="91" s="1"/>
  <c r="G29" i="91"/>
  <c r="P14" i="91" s="1"/>
  <c r="K44" i="91" s="1"/>
  <c r="F29" i="91"/>
  <c r="O14" i="91" s="1"/>
  <c r="I44" i="91" s="1"/>
  <c r="E29" i="91"/>
  <c r="D29" i="91"/>
  <c r="C29" i="91"/>
  <c r="L14" i="91" s="1"/>
  <c r="C44" i="91" s="1"/>
  <c r="I28" i="91"/>
  <c r="R13" i="91" s="1"/>
  <c r="O43" i="91" s="1"/>
  <c r="H28" i="91"/>
  <c r="Q13" i="91" s="1"/>
  <c r="M43" i="91" s="1"/>
  <c r="G28" i="91"/>
  <c r="P13" i="91" s="1"/>
  <c r="K43" i="91" s="1"/>
  <c r="F28" i="91"/>
  <c r="O13" i="91" s="1"/>
  <c r="I43" i="91" s="1"/>
  <c r="E28" i="91"/>
  <c r="D28" i="91"/>
  <c r="C28" i="91"/>
  <c r="L13" i="91" s="1"/>
  <c r="C43" i="91" s="1"/>
  <c r="A27" i="91"/>
  <c r="C27" i="91" s="1"/>
  <c r="L12" i="91" s="1"/>
  <c r="C42" i="91" s="1"/>
  <c r="A26" i="91"/>
  <c r="D26" i="91" s="1"/>
  <c r="A25" i="91"/>
  <c r="G25" i="91" s="1"/>
  <c r="P10" i="91" s="1"/>
  <c r="K40" i="91" s="1"/>
  <c r="I35" i="90"/>
  <c r="R20" i="90" s="1"/>
  <c r="O50" i="90" s="1"/>
  <c r="H35" i="90"/>
  <c r="Q20" i="90" s="1"/>
  <c r="M50" i="90" s="1"/>
  <c r="G35" i="90"/>
  <c r="P20" i="90" s="1"/>
  <c r="K50" i="90" s="1"/>
  <c r="F35" i="90"/>
  <c r="O20" i="90" s="1"/>
  <c r="I50" i="90" s="1"/>
  <c r="E35" i="90"/>
  <c r="D35" i="90"/>
  <c r="C35" i="90"/>
  <c r="L20" i="90" s="1"/>
  <c r="C50" i="90" s="1"/>
  <c r="I34" i="90"/>
  <c r="R19" i="90" s="1"/>
  <c r="O49" i="90" s="1"/>
  <c r="H34" i="90"/>
  <c r="Q19" i="90" s="1"/>
  <c r="M49" i="90" s="1"/>
  <c r="G34" i="90"/>
  <c r="P19" i="90" s="1"/>
  <c r="K49" i="90" s="1"/>
  <c r="F34" i="90"/>
  <c r="O19" i="90" s="1"/>
  <c r="I49" i="90" s="1"/>
  <c r="E34" i="90"/>
  <c r="D34" i="90"/>
  <c r="C34" i="90"/>
  <c r="L19" i="90" s="1"/>
  <c r="C49" i="90" s="1"/>
  <c r="I33" i="90"/>
  <c r="R18" i="90" s="1"/>
  <c r="O48" i="90" s="1"/>
  <c r="H33" i="90"/>
  <c r="Q18" i="90" s="1"/>
  <c r="M48" i="90" s="1"/>
  <c r="G33" i="90"/>
  <c r="P18" i="90" s="1"/>
  <c r="K48" i="90" s="1"/>
  <c r="F33" i="90"/>
  <c r="O18" i="90" s="1"/>
  <c r="I48" i="90" s="1"/>
  <c r="E33" i="90"/>
  <c r="D33" i="90"/>
  <c r="C33" i="90"/>
  <c r="L18" i="90" s="1"/>
  <c r="C48" i="90" s="1"/>
  <c r="I32" i="90"/>
  <c r="R17" i="90" s="1"/>
  <c r="O47" i="90" s="1"/>
  <c r="H32" i="90"/>
  <c r="Q17" i="90" s="1"/>
  <c r="M47" i="90" s="1"/>
  <c r="G32" i="90"/>
  <c r="P17" i="90" s="1"/>
  <c r="K47" i="90" s="1"/>
  <c r="F32" i="90"/>
  <c r="O17" i="90" s="1"/>
  <c r="I47" i="90" s="1"/>
  <c r="E32" i="90"/>
  <c r="D32" i="90"/>
  <c r="C32" i="90"/>
  <c r="L17" i="90" s="1"/>
  <c r="C47" i="90" s="1"/>
  <c r="I31" i="90"/>
  <c r="R16" i="90" s="1"/>
  <c r="O46" i="90" s="1"/>
  <c r="H31" i="90"/>
  <c r="Q16" i="90" s="1"/>
  <c r="M46" i="90" s="1"/>
  <c r="G31" i="90"/>
  <c r="P16" i="90" s="1"/>
  <c r="K46" i="90" s="1"/>
  <c r="F31" i="90"/>
  <c r="O16" i="90" s="1"/>
  <c r="I46" i="90" s="1"/>
  <c r="E31" i="90"/>
  <c r="D31" i="90"/>
  <c r="C31" i="90"/>
  <c r="L16" i="90" s="1"/>
  <c r="C46" i="90" s="1"/>
  <c r="I30" i="90"/>
  <c r="R15" i="90" s="1"/>
  <c r="O45" i="90" s="1"/>
  <c r="H30" i="90"/>
  <c r="Q15" i="90" s="1"/>
  <c r="M45" i="90" s="1"/>
  <c r="G30" i="90"/>
  <c r="P15" i="90" s="1"/>
  <c r="K45" i="90" s="1"/>
  <c r="F30" i="90"/>
  <c r="O15" i="90" s="1"/>
  <c r="I45" i="90" s="1"/>
  <c r="E30" i="90"/>
  <c r="D30" i="90"/>
  <c r="C30" i="90"/>
  <c r="L15" i="90" s="1"/>
  <c r="C45" i="90" s="1"/>
  <c r="I29" i="90"/>
  <c r="R14" i="90" s="1"/>
  <c r="O44" i="90" s="1"/>
  <c r="H29" i="90"/>
  <c r="Q14" i="90" s="1"/>
  <c r="M44" i="90" s="1"/>
  <c r="G29" i="90"/>
  <c r="P14" i="90" s="1"/>
  <c r="K44" i="90" s="1"/>
  <c r="F29" i="90"/>
  <c r="O14" i="90" s="1"/>
  <c r="I44" i="90" s="1"/>
  <c r="E29" i="90"/>
  <c r="D29" i="90"/>
  <c r="C29" i="90"/>
  <c r="L14" i="90" s="1"/>
  <c r="C44" i="90" s="1"/>
  <c r="I28" i="90"/>
  <c r="R13" i="90" s="1"/>
  <c r="O43" i="90" s="1"/>
  <c r="H28" i="90"/>
  <c r="Q13" i="90" s="1"/>
  <c r="M43" i="90" s="1"/>
  <c r="G28" i="90"/>
  <c r="P13" i="90" s="1"/>
  <c r="K43" i="90" s="1"/>
  <c r="F28" i="90"/>
  <c r="O13" i="90" s="1"/>
  <c r="I43" i="90" s="1"/>
  <c r="E28" i="90"/>
  <c r="D28" i="90"/>
  <c r="C28" i="90"/>
  <c r="L13" i="90" s="1"/>
  <c r="C43" i="90" s="1"/>
  <c r="A27" i="90"/>
  <c r="C27" i="90" s="1"/>
  <c r="L12" i="90" s="1"/>
  <c r="C42" i="90" s="1"/>
  <c r="A26" i="90"/>
  <c r="H26" i="90" s="1"/>
  <c r="Q11" i="90" s="1"/>
  <c r="M41" i="90" s="1"/>
  <c r="A25" i="90"/>
  <c r="C25" i="90" s="1"/>
  <c r="L10" i="90" s="1"/>
  <c r="C40" i="90" s="1"/>
  <c r="I35" i="89"/>
  <c r="R20" i="89" s="1"/>
  <c r="O50" i="89" s="1"/>
  <c r="H35" i="89"/>
  <c r="Q20" i="89" s="1"/>
  <c r="M50" i="89" s="1"/>
  <c r="G35" i="89"/>
  <c r="P20" i="89" s="1"/>
  <c r="K50" i="89" s="1"/>
  <c r="F35" i="89"/>
  <c r="O20" i="89" s="1"/>
  <c r="I50" i="89" s="1"/>
  <c r="E35" i="89"/>
  <c r="D35" i="89"/>
  <c r="C35" i="89"/>
  <c r="L20" i="89" s="1"/>
  <c r="C50" i="89" s="1"/>
  <c r="I34" i="89"/>
  <c r="R19" i="89" s="1"/>
  <c r="O49" i="89" s="1"/>
  <c r="H34" i="89"/>
  <c r="Q19" i="89" s="1"/>
  <c r="M49" i="89" s="1"/>
  <c r="G34" i="89"/>
  <c r="P19" i="89" s="1"/>
  <c r="K49" i="89" s="1"/>
  <c r="F34" i="89"/>
  <c r="O19" i="89" s="1"/>
  <c r="I49" i="89" s="1"/>
  <c r="E34" i="89"/>
  <c r="D34" i="89"/>
  <c r="C34" i="89"/>
  <c r="L19" i="89" s="1"/>
  <c r="C49" i="89" s="1"/>
  <c r="I33" i="89"/>
  <c r="R18" i="89" s="1"/>
  <c r="O48" i="89" s="1"/>
  <c r="H33" i="89"/>
  <c r="Q18" i="89" s="1"/>
  <c r="M48" i="89" s="1"/>
  <c r="G33" i="89"/>
  <c r="P18" i="89" s="1"/>
  <c r="K48" i="89" s="1"/>
  <c r="F33" i="89"/>
  <c r="O18" i="89" s="1"/>
  <c r="I48" i="89" s="1"/>
  <c r="E33" i="89"/>
  <c r="D33" i="89"/>
  <c r="C33" i="89"/>
  <c r="L18" i="89" s="1"/>
  <c r="C48" i="89" s="1"/>
  <c r="I32" i="89"/>
  <c r="R17" i="89" s="1"/>
  <c r="O47" i="89" s="1"/>
  <c r="H32" i="89"/>
  <c r="Q17" i="89" s="1"/>
  <c r="M47" i="89" s="1"/>
  <c r="G32" i="89"/>
  <c r="P17" i="89" s="1"/>
  <c r="K47" i="89" s="1"/>
  <c r="F32" i="89"/>
  <c r="O17" i="89" s="1"/>
  <c r="I47" i="89" s="1"/>
  <c r="E32" i="89"/>
  <c r="D32" i="89"/>
  <c r="C32" i="89"/>
  <c r="L17" i="89" s="1"/>
  <c r="C47" i="89" s="1"/>
  <c r="I31" i="89"/>
  <c r="R16" i="89" s="1"/>
  <c r="O46" i="89" s="1"/>
  <c r="H31" i="89"/>
  <c r="Q16" i="89" s="1"/>
  <c r="M46" i="89" s="1"/>
  <c r="G31" i="89"/>
  <c r="P16" i="89" s="1"/>
  <c r="K46" i="89" s="1"/>
  <c r="F31" i="89"/>
  <c r="O16" i="89" s="1"/>
  <c r="I46" i="89" s="1"/>
  <c r="E31" i="89"/>
  <c r="D31" i="89"/>
  <c r="C31" i="89"/>
  <c r="L16" i="89" s="1"/>
  <c r="C46" i="89" s="1"/>
  <c r="I30" i="89"/>
  <c r="R15" i="89" s="1"/>
  <c r="O45" i="89" s="1"/>
  <c r="H30" i="89"/>
  <c r="Q15" i="89" s="1"/>
  <c r="M45" i="89" s="1"/>
  <c r="G30" i="89"/>
  <c r="P15" i="89" s="1"/>
  <c r="K45" i="89" s="1"/>
  <c r="F30" i="89"/>
  <c r="O15" i="89" s="1"/>
  <c r="I45" i="89" s="1"/>
  <c r="E30" i="89"/>
  <c r="D30" i="89"/>
  <c r="C30" i="89"/>
  <c r="L15" i="89" s="1"/>
  <c r="C45" i="89" s="1"/>
  <c r="I29" i="89"/>
  <c r="R14" i="89" s="1"/>
  <c r="O44" i="89" s="1"/>
  <c r="H29" i="89"/>
  <c r="Q14" i="89" s="1"/>
  <c r="M44" i="89" s="1"/>
  <c r="G29" i="89"/>
  <c r="P14" i="89" s="1"/>
  <c r="K44" i="89" s="1"/>
  <c r="F29" i="89"/>
  <c r="O14" i="89" s="1"/>
  <c r="I44" i="89" s="1"/>
  <c r="E29" i="89"/>
  <c r="D29" i="89"/>
  <c r="C29" i="89"/>
  <c r="L14" i="89" s="1"/>
  <c r="C44" i="89" s="1"/>
  <c r="I28" i="89"/>
  <c r="R13" i="89" s="1"/>
  <c r="O43" i="89" s="1"/>
  <c r="H28" i="89"/>
  <c r="Q13" i="89" s="1"/>
  <c r="M43" i="89" s="1"/>
  <c r="G28" i="89"/>
  <c r="P13" i="89" s="1"/>
  <c r="K43" i="89" s="1"/>
  <c r="F28" i="89"/>
  <c r="O13" i="89" s="1"/>
  <c r="I43" i="89" s="1"/>
  <c r="E28" i="89"/>
  <c r="D28" i="89"/>
  <c r="C28" i="89"/>
  <c r="L13" i="89" s="1"/>
  <c r="C43" i="89" s="1"/>
  <c r="A27" i="89"/>
  <c r="C27" i="89" s="1"/>
  <c r="L12" i="89" s="1"/>
  <c r="C42" i="89" s="1"/>
  <c r="A26" i="89"/>
  <c r="A25" i="89"/>
  <c r="C25" i="89" s="1"/>
  <c r="L10" i="89" s="1"/>
  <c r="C40" i="89" s="1"/>
  <c r="I35" i="88"/>
  <c r="R20" i="88" s="1"/>
  <c r="O50" i="88" s="1"/>
  <c r="H35" i="88"/>
  <c r="Q20" i="88" s="1"/>
  <c r="M50" i="88" s="1"/>
  <c r="G35" i="88"/>
  <c r="P20" i="88" s="1"/>
  <c r="K50" i="88" s="1"/>
  <c r="F35" i="88"/>
  <c r="O20" i="88" s="1"/>
  <c r="I50" i="88" s="1"/>
  <c r="E35" i="88"/>
  <c r="D35" i="88"/>
  <c r="C35" i="88"/>
  <c r="L20" i="88" s="1"/>
  <c r="C50" i="88" s="1"/>
  <c r="I34" i="88"/>
  <c r="R19" i="88" s="1"/>
  <c r="O49" i="88" s="1"/>
  <c r="H34" i="88"/>
  <c r="Q19" i="88" s="1"/>
  <c r="M49" i="88" s="1"/>
  <c r="G34" i="88"/>
  <c r="P19" i="88" s="1"/>
  <c r="K49" i="88" s="1"/>
  <c r="F34" i="88"/>
  <c r="O19" i="88" s="1"/>
  <c r="I49" i="88" s="1"/>
  <c r="E34" i="88"/>
  <c r="D34" i="88"/>
  <c r="C34" i="88"/>
  <c r="L19" i="88" s="1"/>
  <c r="C49" i="88" s="1"/>
  <c r="I33" i="88"/>
  <c r="R18" i="88" s="1"/>
  <c r="O48" i="88" s="1"/>
  <c r="H33" i="88"/>
  <c r="Q18" i="88" s="1"/>
  <c r="M48" i="88" s="1"/>
  <c r="G33" i="88"/>
  <c r="P18" i="88" s="1"/>
  <c r="K48" i="88" s="1"/>
  <c r="F33" i="88"/>
  <c r="O18" i="88" s="1"/>
  <c r="I48" i="88" s="1"/>
  <c r="E33" i="88"/>
  <c r="D33" i="88"/>
  <c r="C33" i="88"/>
  <c r="L18" i="88" s="1"/>
  <c r="C48" i="88" s="1"/>
  <c r="I32" i="88"/>
  <c r="R17" i="88" s="1"/>
  <c r="O47" i="88" s="1"/>
  <c r="H32" i="88"/>
  <c r="Q17" i="88" s="1"/>
  <c r="M47" i="88" s="1"/>
  <c r="G32" i="88"/>
  <c r="P17" i="88" s="1"/>
  <c r="K47" i="88" s="1"/>
  <c r="F32" i="88"/>
  <c r="O17" i="88" s="1"/>
  <c r="I47" i="88" s="1"/>
  <c r="E32" i="88"/>
  <c r="D32" i="88"/>
  <c r="C32" i="88"/>
  <c r="L17" i="88" s="1"/>
  <c r="C47" i="88" s="1"/>
  <c r="I31" i="88"/>
  <c r="R16" i="88" s="1"/>
  <c r="O46" i="88" s="1"/>
  <c r="H31" i="88"/>
  <c r="Q16" i="88" s="1"/>
  <c r="M46" i="88" s="1"/>
  <c r="G31" i="88"/>
  <c r="P16" i="88" s="1"/>
  <c r="K46" i="88" s="1"/>
  <c r="F31" i="88"/>
  <c r="O16" i="88" s="1"/>
  <c r="I46" i="88" s="1"/>
  <c r="E31" i="88"/>
  <c r="D31" i="88"/>
  <c r="C31" i="88"/>
  <c r="L16" i="88" s="1"/>
  <c r="C46" i="88" s="1"/>
  <c r="I30" i="88"/>
  <c r="R15" i="88" s="1"/>
  <c r="O45" i="88" s="1"/>
  <c r="H30" i="88"/>
  <c r="Q15" i="88" s="1"/>
  <c r="M45" i="88" s="1"/>
  <c r="G30" i="88"/>
  <c r="P15" i="88" s="1"/>
  <c r="K45" i="88" s="1"/>
  <c r="F30" i="88"/>
  <c r="O15" i="88" s="1"/>
  <c r="I45" i="88" s="1"/>
  <c r="E30" i="88"/>
  <c r="D30" i="88"/>
  <c r="C30" i="88"/>
  <c r="L15" i="88" s="1"/>
  <c r="C45" i="88" s="1"/>
  <c r="I29" i="88"/>
  <c r="R14" i="88" s="1"/>
  <c r="O44" i="88" s="1"/>
  <c r="H29" i="88"/>
  <c r="Q14" i="88" s="1"/>
  <c r="M44" i="88" s="1"/>
  <c r="G29" i="88"/>
  <c r="P14" i="88" s="1"/>
  <c r="K44" i="88" s="1"/>
  <c r="F29" i="88"/>
  <c r="O14" i="88" s="1"/>
  <c r="I44" i="88" s="1"/>
  <c r="E29" i="88"/>
  <c r="D29" i="88"/>
  <c r="C29" i="88"/>
  <c r="L14" i="88" s="1"/>
  <c r="C44" i="88" s="1"/>
  <c r="I28" i="88"/>
  <c r="R13" i="88" s="1"/>
  <c r="O43" i="88" s="1"/>
  <c r="H28" i="88"/>
  <c r="Q13" i="88" s="1"/>
  <c r="M43" i="88" s="1"/>
  <c r="G28" i="88"/>
  <c r="P13" i="88" s="1"/>
  <c r="K43" i="88" s="1"/>
  <c r="F28" i="88"/>
  <c r="O13" i="88" s="1"/>
  <c r="I43" i="88" s="1"/>
  <c r="E28" i="88"/>
  <c r="D28" i="88"/>
  <c r="C28" i="88"/>
  <c r="L13" i="88" s="1"/>
  <c r="C43" i="88" s="1"/>
  <c r="A27" i="88"/>
  <c r="A26" i="88"/>
  <c r="A25" i="88"/>
  <c r="I35" i="87"/>
  <c r="R20" i="87" s="1"/>
  <c r="O50" i="87" s="1"/>
  <c r="H35" i="87"/>
  <c r="Q20" i="87" s="1"/>
  <c r="M50" i="87" s="1"/>
  <c r="G35" i="87"/>
  <c r="P20" i="87" s="1"/>
  <c r="K50" i="87" s="1"/>
  <c r="F35" i="87"/>
  <c r="O20" i="87" s="1"/>
  <c r="I50" i="87" s="1"/>
  <c r="E35" i="87"/>
  <c r="D35" i="87"/>
  <c r="C35" i="87"/>
  <c r="L20" i="87" s="1"/>
  <c r="C50" i="87" s="1"/>
  <c r="I34" i="87"/>
  <c r="R19" i="87" s="1"/>
  <c r="O49" i="87" s="1"/>
  <c r="H34" i="87"/>
  <c r="Q19" i="87" s="1"/>
  <c r="M49" i="87" s="1"/>
  <c r="G34" i="87"/>
  <c r="P19" i="87" s="1"/>
  <c r="K49" i="87" s="1"/>
  <c r="F34" i="87"/>
  <c r="O19" i="87" s="1"/>
  <c r="I49" i="87" s="1"/>
  <c r="E34" i="87"/>
  <c r="D34" i="87"/>
  <c r="C34" i="87"/>
  <c r="L19" i="87" s="1"/>
  <c r="C49" i="87" s="1"/>
  <c r="I33" i="87"/>
  <c r="R18" i="87" s="1"/>
  <c r="O48" i="87" s="1"/>
  <c r="H33" i="87"/>
  <c r="Q18" i="87" s="1"/>
  <c r="M48" i="87" s="1"/>
  <c r="G33" i="87"/>
  <c r="P18" i="87" s="1"/>
  <c r="K48" i="87" s="1"/>
  <c r="F33" i="87"/>
  <c r="O18" i="87" s="1"/>
  <c r="I48" i="87" s="1"/>
  <c r="E33" i="87"/>
  <c r="D33" i="87"/>
  <c r="C33" i="87"/>
  <c r="L18" i="87" s="1"/>
  <c r="C48" i="87" s="1"/>
  <c r="I32" i="87"/>
  <c r="R17" i="87" s="1"/>
  <c r="O47" i="87" s="1"/>
  <c r="H32" i="87"/>
  <c r="Q17" i="87" s="1"/>
  <c r="M47" i="87" s="1"/>
  <c r="G32" i="87"/>
  <c r="P17" i="87" s="1"/>
  <c r="K47" i="87" s="1"/>
  <c r="F32" i="87"/>
  <c r="O17" i="87" s="1"/>
  <c r="I47" i="87" s="1"/>
  <c r="E32" i="87"/>
  <c r="D32" i="87"/>
  <c r="C32" i="87"/>
  <c r="L17" i="87" s="1"/>
  <c r="C47" i="87" s="1"/>
  <c r="I31" i="87"/>
  <c r="R16" i="87" s="1"/>
  <c r="O46" i="87" s="1"/>
  <c r="H31" i="87"/>
  <c r="Q16" i="87" s="1"/>
  <c r="M46" i="87" s="1"/>
  <c r="G31" i="87"/>
  <c r="P16" i="87" s="1"/>
  <c r="K46" i="87" s="1"/>
  <c r="F31" i="87"/>
  <c r="O16" i="87" s="1"/>
  <c r="I46" i="87" s="1"/>
  <c r="E31" i="87"/>
  <c r="D31" i="87"/>
  <c r="C31" i="87"/>
  <c r="L16" i="87" s="1"/>
  <c r="C46" i="87" s="1"/>
  <c r="I30" i="87"/>
  <c r="R15" i="87" s="1"/>
  <c r="O45" i="87" s="1"/>
  <c r="H30" i="87"/>
  <c r="Q15" i="87" s="1"/>
  <c r="M45" i="87" s="1"/>
  <c r="G30" i="87"/>
  <c r="P15" i="87" s="1"/>
  <c r="K45" i="87" s="1"/>
  <c r="F30" i="87"/>
  <c r="O15" i="87" s="1"/>
  <c r="I45" i="87" s="1"/>
  <c r="E30" i="87"/>
  <c r="D30" i="87"/>
  <c r="C30" i="87"/>
  <c r="L15" i="87" s="1"/>
  <c r="C45" i="87" s="1"/>
  <c r="I29" i="87"/>
  <c r="R14" i="87" s="1"/>
  <c r="O44" i="87" s="1"/>
  <c r="H29" i="87"/>
  <c r="Q14" i="87" s="1"/>
  <c r="M44" i="87" s="1"/>
  <c r="G29" i="87"/>
  <c r="P14" i="87" s="1"/>
  <c r="K44" i="87" s="1"/>
  <c r="F29" i="87"/>
  <c r="O14" i="87" s="1"/>
  <c r="I44" i="87" s="1"/>
  <c r="E29" i="87"/>
  <c r="D29" i="87"/>
  <c r="C29" i="87"/>
  <c r="L14" i="87" s="1"/>
  <c r="C44" i="87" s="1"/>
  <c r="I28" i="87"/>
  <c r="R13" i="87" s="1"/>
  <c r="O43" i="87" s="1"/>
  <c r="H28" i="87"/>
  <c r="Q13" i="87" s="1"/>
  <c r="M43" i="87" s="1"/>
  <c r="G28" i="87"/>
  <c r="P13" i="87" s="1"/>
  <c r="K43" i="87" s="1"/>
  <c r="F28" i="87"/>
  <c r="O13" i="87" s="1"/>
  <c r="I43" i="87" s="1"/>
  <c r="E28" i="87"/>
  <c r="D28" i="87"/>
  <c r="C28" i="87"/>
  <c r="L13" i="87" s="1"/>
  <c r="C43" i="87" s="1"/>
  <c r="A27" i="87"/>
  <c r="C27" i="87" s="1"/>
  <c r="L12" i="87" s="1"/>
  <c r="C42" i="87" s="1"/>
  <c r="A26" i="87"/>
  <c r="A25" i="87"/>
  <c r="C25" i="87" s="1"/>
  <c r="L10" i="87" s="1"/>
  <c r="C40" i="87" s="1"/>
  <c r="I35" i="86"/>
  <c r="R20" i="86" s="1"/>
  <c r="O50" i="86" s="1"/>
  <c r="H35" i="86"/>
  <c r="Q20" i="86" s="1"/>
  <c r="M50" i="86" s="1"/>
  <c r="G35" i="86"/>
  <c r="P20" i="86" s="1"/>
  <c r="K50" i="86" s="1"/>
  <c r="F35" i="86"/>
  <c r="O20" i="86" s="1"/>
  <c r="I50" i="86" s="1"/>
  <c r="E35" i="86"/>
  <c r="D35" i="86"/>
  <c r="C35" i="86"/>
  <c r="L20" i="86" s="1"/>
  <c r="C50" i="86" s="1"/>
  <c r="I34" i="86"/>
  <c r="R19" i="86" s="1"/>
  <c r="O49" i="86" s="1"/>
  <c r="H34" i="86"/>
  <c r="Q19" i="86" s="1"/>
  <c r="M49" i="86" s="1"/>
  <c r="G34" i="86"/>
  <c r="P19" i="86" s="1"/>
  <c r="K49" i="86" s="1"/>
  <c r="F34" i="86"/>
  <c r="O19" i="86" s="1"/>
  <c r="I49" i="86" s="1"/>
  <c r="E34" i="86"/>
  <c r="D34" i="86"/>
  <c r="C34" i="86"/>
  <c r="L19" i="86" s="1"/>
  <c r="C49" i="86" s="1"/>
  <c r="I33" i="86"/>
  <c r="R18" i="86" s="1"/>
  <c r="O48" i="86" s="1"/>
  <c r="H33" i="86"/>
  <c r="Q18" i="86" s="1"/>
  <c r="M48" i="86" s="1"/>
  <c r="G33" i="86"/>
  <c r="P18" i="86" s="1"/>
  <c r="K48" i="86" s="1"/>
  <c r="F33" i="86"/>
  <c r="O18" i="86" s="1"/>
  <c r="I48" i="86" s="1"/>
  <c r="E33" i="86"/>
  <c r="D33" i="86"/>
  <c r="C33" i="86"/>
  <c r="L18" i="86" s="1"/>
  <c r="C48" i="86" s="1"/>
  <c r="I32" i="86"/>
  <c r="R17" i="86" s="1"/>
  <c r="O47" i="86" s="1"/>
  <c r="H32" i="86"/>
  <c r="Q17" i="86" s="1"/>
  <c r="M47" i="86" s="1"/>
  <c r="G32" i="86"/>
  <c r="P17" i="86" s="1"/>
  <c r="K47" i="86" s="1"/>
  <c r="F32" i="86"/>
  <c r="O17" i="86" s="1"/>
  <c r="I47" i="86" s="1"/>
  <c r="E32" i="86"/>
  <c r="D32" i="86"/>
  <c r="C32" i="86"/>
  <c r="L17" i="86" s="1"/>
  <c r="C47" i="86" s="1"/>
  <c r="I31" i="86"/>
  <c r="R16" i="86" s="1"/>
  <c r="O46" i="86" s="1"/>
  <c r="H31" i="86"/>
  <c r="Q16" i="86" s="1"/>
  <c r="M46" i="86" s="1"/>
  <c r="G31" i="86"/>
  <c r="P16" i="86" s="1"/>
  <c r="K46" i="86" s="1"/>
  <c r="F31" i="86"/>
  <c r="O16" i="86" s="1"/>
  <c r="I46" i="86" s="1"/>
  <c r="E31" i="86"/>
  <c r="D31" i="86"/>
  <c r="C31" i="86"/>
  <c r="L16" i="86" s="1"/>
  <c r="C46" i="86" s="1"/>
  <c r="I30" i="86"/>
  <c r="R15" i="86" s="1"/>
  <c r="O45" i="86" s="1"/>
  <c r="H30" i="86"/>
  <c r="Q15" i="86" s="1"/>
  <c r="M45" i="86" s="1"/>
  <c r="G30" i="86"/>
  <c r="P15" i="86" s="1"/>
  <c r="K45" i="86" s="1"/>
  <c r="F30" i="86"/>
  <c r="O15" i="86" s="1"/>
  <c r="I45" i="86" s="1"/>
  <c r="E30" i="86"/>
  <c r="D30" i="86"/>
  <c r="C30" i="86"/>
  <c r="L15" i="86" s="1"/>
  <c r="C45" i="86" s="1"/>
  <c r="I29" i="86"/>
  <c r="R14" i="86" s="1"/>
  <c r="O44" i="86" s="1"/>
  <c r="H29" i="86"/>
  <c r="Q14" i="86" s="1"/>
  <c r="M44" i="86" s="1"/>
  <c r="G29" i="86"/>
  <c r="P14" i="86" s="1"/>
  <c r="K44" i="86" s="1"/>
  <c r="F29" i="86"/>
  <c r="O14" i="86" s="1"/>
  <c r="I44" i="86" s="1"/>
  <c r="E29" i="86"/>
  <c r="D29" i="86"/>
  <c r="C29" i="86"/>
  <c r="L14" i="86" s="1"/>
  <c r="C44" i="86" s="1"/>
  <c r="I28" i="86"/>
  <c r="R13" i="86" s="1"/>
  <c r="O43" i="86" s="1"/>
  <c r="H28" i="86"/>
  <c r="Q13" i="86" s="1"/>
  <c r="M43" i="86" s="1"/>
  <c r="G28" i="86"/>
  <c r="P13" i="86" s="1"/>
  <c r="K43" i="86" s="1"/>
  <c r="F28" i="86"/>
  <c r="O13" i="86" s="1"/>
  <c r="I43" i="86" s="1"/>
  <c r="E28" i="86"/>
  <c r="D28" i="86"/>
  <c r="C28" i="86"/>
  <c r="L13" i="86" s="1"/>
  <c r="C43" i="86" s="1"/>
  <c r="A27" i="86"/>
  <c r="A26" i="86"/>
  <c r="A25" i="86"/>
  <c r="I35" i="84"/>
  <c r="R20" i="84" s="1"/>
  <c r="O50" i="84" s="1"/>
  <c r="H35" i="84"/>
  <c r="Q20" i="84" s="1"/>
  <c r="M50" i="84" s="1"/>
  <c r="G35" i="84"/>
  <c r="P20" i="84" s="1"/>
  <c r="K50" i="84" s="1"/>
  <c r="F35" i="84"/>
  <c r="O20" i="84" s="1"/>
  <c r="I50" i="84" s="1"/>
  <c r="E35" i="84"/>
  <c r="D35" i="84"/>
  <c r="C35" i="84"/>
  <c r="L20" i="84" s="1"/>
  <c r="C50" i="84" s="1"/>
  <c r="I34" i="84"/>
  <c r="R19" i="84" s="1"/>
  <c r="O49" i="84" s="1"/>
  <c r="H34" i="84"/>
  <c r="Q19" i="84" s="1"/>
  <c r="M49" i="84" s="1"/>
  <c r="G34" i="84"/>
  <c r="P19" i="84" s="1"/>
  <c r="K49" i="84" s="1"/>
  <c r="F34" i="84"/>
  <c r="O19" i="84" s="1"/>
  <c r="I49" i="84" s="1"/>
  <c r="E34" i="84"/>
  <c r="D34" i="84"/>
  <c r="C34" i="84"/>
  <c r="L19" i="84" s="1"/>
  <c r="C49" i="84" s="1"/>
  <c r="I33" i="84"/>
  <c r="R18" i="84" s="1"/>
  <c r="O48" i="84" s="1"/>
  <c r="H33" i="84"/>
  <c r="Q18" i="84" s="1"/>
  <c r="M48" i="84" s="1"/>
  <c r="G33" i="84"/>
  <c r="P18" i="84" s="1"/>
  <c r="K48" i="84" s="1"/>
  <c r="F33" i="84"/>
  <c r="O18" i="84" s="1"/>
  <c r="I48" i="84" s="1"/>
  <c r="E33" i="84"/>
  <c r="D33" i="84"/>
  <c r="C33" i="84"/>
  <c r="L18" i="84" s="1"/>
  <c r="C48" i="84" s="1"/>
  <c r="I32" i="84"/>
  <c r="R17" i="84" s="1"/>
  <c r="O47" i="84" s="1"/>
  <c r="H32" i="84"/>
  <c r="Q17" i="84" s="1"/>
  <c r="M47" i="84" s="1"/>
  <c r="G32" i="84"/>
  <c r="P17" i="84" s="1"/>
  <c r="K47" i="84" s="1"/>
  <c r="F32" i="84"/>
  <c r="O17" i="84" s="1"/>
  <c r="I47" i="84" s="1"/>
  <c r="E32" i="84"/>
  <c r="D32" i="84"/>
  <c r="C32" i="84"/>
  <c r="L17" i="84" s="1"/>
  <c r="C47" i="84" s="1"/>
  <c r="I31" i="84"/>
  <c r="R16" i="84" s="1"/>
  <c r="O46" i="84" s="1"/>
  <c r="H31" i="84"/>
  <c r="Q16" i="84" s="1"/>
  <c r="M46" i="84" s="1"/>
  <c r="G31" i="84"/>
  <c r="P16" i="84" s="1"/>
  <c r="K46" i="84" s="1"/>
  <c r="F31" i="84"/>
  <c r="O16" i="84" s="1"/>
  <c r="I46" i="84" s="1"/>
  <c r="E31" i="84"/>
  <c r="D31" i="84"/>
  <c r="C31" i="84"/>
  <c r="L16" i="84" s="1"/>
  <c r="C46" i="84" s="1"/>
  <c r="I30" i="84"/>
  <c r="R15" i="84" s="1"/>
  <c r="O45" i="84" s="1"/>
  <c r="H30" i="84"/>
  <c r="Q15" i="84" s="1"/>
  <c r="M45" i="84" s="1"/>
  <c r="G30" i="84"/>
  <c r="P15" i="84" s="1"/>
  <c r="K45" i="84" s="1"/>
  <c r="F30" i="84"/>
  <c r="O15" i="84" s="1"/>
  <c r="I45" i="84" s="1"/>
  <c r="E30" i="84"/>
  <c r="D30" i="84"/>
  <c r="C30" i="84"/>
  <c r="L15" i="84" s="1"/>
  <c r="C45" i="84" s="1"/>
  <c r="I29" i="84"/>
  <c r="R14" i="84" s="1"/>
  <c r="O44" i="84" s="1"/>
  <c r="H29" i="84"/>
  <c r="Q14" i="84" s="1"/>
  <c r="M44" i="84" s="1"/>
  <c r="G29" i="84"/>
  <c r="P14" i="84" s="1"/>
  <c r="K44" i="84" s="1"/>
  <c r="F29" i="84"/>
  <c r="O14" i="84" s="1"/>
  <c r="I44" i="84" s="1"/>
  <c r="E29" i="84"/>
  <c r="D29" i="84"/>
  <c r="C29" i="84"/>
  <c r="L14" i="84" s="1"/>
  <c r="C44" i="84" s="1"/>
  <c r="I28" i="84"/>
  <c r="R13" i="84" s="1"/>
  <c r="O43" i="84" s="1"/>
  <c r="H28" i="84"/>
  <c r="Q13" i="84" s="1"/>
  <c r="M43" i="84" s="1"/>
  <c r="G28" i="84"/>
  <c r="P13" i="84" s="1"/>
  <c r="K43" i="84" s="1"/>
  <c r="F28" i="84"/>
  <c r="O13" i="84" s="1"/>
  <c r="I43" i="84" s="1"/>
  <c r="E28" i="84"/>
  <c r="D28" i="84"/>
  <c r="C28" i="84"/>
  <c r="L13" i="84" s="1"/>
  <c r="C43" i="84" s="1"/>
  <c r="A27" i="84"/>
  <c r="A26" i="84"/>
  <c r="F26" i="84" s="1"/>
  <c r="O11" i="84" s="1"/>
  <c r="I41" i="84" s="1"/>
  <c r="A25" i="84"/>
  <c r="I35" i="83"/>
  <c r="R20" i="83" s="1"/>
  <c r="O50" i="83" s="1"/>
  <c r="H35" i="83"/>
  <c r="Q20" i="83" s="1"/>
  <c r="M50" i="83" s="1"/>
  <c r="G35" i="83"/>
  <c r="P20" i="83" s="1"/>
  <c r="K50" i="83" s="1"/>
  <c r="F35" i="83"/>
  <c r="O20" i="83" s="1"/>
  <c r="I50" i="83" s="1"/>
  <c r="E35" i="83"/>
  <c r="D35" i="83"/>
  <c r="C35" i="83"/>
  <c r="L20" i="83" s="1"/>
  <c r="C50" i="83" s="1"/>
  <c r="I34" i="83"/>
  <c r="R19" i="83" s="1"/>
  <c r="O49" i="83" s="1"/>
  <c r="H34" i="83"/>
  <c r="Q19" i="83" s="1"/>
  <c r="M49" i="83" s="1"/>
  <c r="G34" i="83"/>
  <c r="P19" i="83" s="1"/>
  <c r="K49" i="83" s="1"/>
  <c r="F34" i="83"/>
  <c r="O19" i="83" s="1"/>
  <c r="I49" i="83" s="1"/>
  <c r="E34" i="83"/>
  <c r="D34" i="83"/>
  <c r="C34" i="83"/>
  <c r="L19" i="83" s="1"/>
  <c r="C49" i="83" s="1"/>
  <c r="I33" i="83"/>
  <c r="R18" i="83" s="1"/>
  <c r="O48" i="83" s="1"/>
  <c r="H33" i="83"/>
  <c r="Q18" i="83" s="1"/>
  <c r="M48" i="83" s="1"/>
  <c r="G33" i="83"/>
  <c r="P18" i="83" s="1"/>
  <c r="K48" i="83" s="1"/>
  <c r="F33" i="83"/>
  <c r="O18" i="83" s="1"/>
  <c r="I48" i="83" s="1"/>
  <c r="E33" i="83"/>
  <c r="D33" i="83"/>
  <c r="C33" i="83"/>
  <c r="L18" i="83" s="1"/>
  <c r="C48" i="83" s="1"/>
  <c r="I32" i="83"/>
  <c r="R17" i="83" s="1"/>
  <c r="O47" i="83" s="1"/>
  <c r="H32" i="83"/>
  <c r="Q17" i="83" s="1"/>
  <c r="M47" i="83" s="1"/>
  <c r="G32" i="83"/>
  <c r="P17" i="83" s="1"/>
  <c r="K47" i="83" s="1"/>
  <c r="F32" i="83"/>
  <c r="O17" i="83" s="1"/>
  <c r="I47" i="83" s="1"/>
  <c r="E32" i="83"/>
  <c r="D32" i="83"/>
  <c r="C32" i="83"/>
  <c r="L17" i="83" s="1"/>
  <c r="C47" i="83" s="1"/>
  <c r="I31" i="83"/>
  <c r="R16" i="83" s="1"/>
  <c r="O46" i="83" s="1"/>
  <c r="H31" i="83"/>
  <c r="Q16" i="83" s="1"/>
  <c r="M46" i="83" s="1"/>
  <c r="G31" i="83"/>
  <c r="P16" i="83" s="1"/>
  <c r="K46" i="83" s="1"/>
  <c r="F31" i="83"/>
  <c r="O16" i="83" s="1"/>
  <c r="I46" i="83" s="1"/>
  <c r="E31" i="83"/>
  <c r="D31" i="83"/>
  <c r="C31" i="83"/>
  <c r="L16" i="83" s="1"/>
  <c r="C46" i="83" s="1"/>
  <c r="I30" i="83"/>
  <c r="R15" i="83" s="1"/>
  <c r="O45" i="83" s="1"/>
  <c r="H30" i="83"/>
  <c r="Q15" i="83" s="1"/>
  <c r="M45" i="83" s="1"/>
  <c r="G30" i="83"/>
  <c r="P15" i="83" s="1"/>
  <c r="K45" i="83" s="1"/>
  <c r="F30" i="83"/>
  <c r="O15" i="83" s="1"/>
  <c r="I45" i="83" s="1"/>
  <c r="E30" i="83"/>
  <c r="D30" i="83"/>
  <c r="C30" i="83"/>
  <c r="L15" i="83" s="1"/>
  <c r="C45" i="83" s="1"/>
  <c r="I29" i="83"/>
  <c r="R14" i="83" s="1"/>
  <c r="O44" i="83" s="1"/>
  <c r="H29" i="83"/>
  <c r="Q14" i="83" s="1"/>
  <c r="M44" i="83" s="1"/>
  <c r="G29" i="83"/>
  <c r="P14" i="83" s="1"/>
  <c r="K44" i="83" s="1"/>
  <c r="F29" i="83"/>
  <c r="O14" i="83" s="1"/>
  <c r="I44" i="83" s="1"/>
  <c r="E29" i="83"/>
  <c r="D29" i="83"/>
  <c r="C29" i="83"/>
  <c r="L14" i="83" s="1"/>
  <c r="C44" i="83" s="1"/>
  <c r="I28" i="83"/>
  <c r="R13" i="83" s="1"/>
  <c r="O43" i="83" s="1"/>
  <c r="H28" i="83"/>
  <c r="Q13" i="83" s="1"/>
  <c r="M43" i="83" s="1"/>
  <c r="G28" i="83"/>
  <c r="P13" i="83" s="1"/>
  <c r="K43" i="83" s="1"/>
  <c r="F28" i="83"/>
  <c r="O13" i="83" s="1"/>
  <c r="I43" i="83" s="1"/>
  <c r="E28" i="83"/>
  <c r="D28" i="83"/>
  <c r="C28" i="83"/>
  <c r="L13" i="83" s="1"/>
  <c r="C43" i="83" s="1"/>
  <c r="A27" i="83"/>
  <c r="C27" i="83" s="1"/>
  <c r="L12" i="83" s="1"/>
  <c r="C42" i="83" s="1"/>
  <c r="A26" i="83"/>
  <c r="C26" i="83" s="1"/>
  <c r="L11" i="83" s="1"/>
  <c r="C41" i="83" s="1"/>
  <c r="A25" i="83"/>
  <c r="I35" i="82"/>
  <c r="O50" i="82" s="1"/>
  <c r="H35" i="82"/>
  <c r="M50" i="82" s="1"/>
  <c r="G35" i="82"/>
  <c r="K50" i="82" s="1"/>
  <c r="F35" i="82"/>
  <c r="I50" i="82" s="1"/>
  <c r="E35" i="82"/>
  <c r="D35" i="82"/>
  <c r="C35" i="82"/>
  <c r="C50" i="82" s="1"/>
  <c r="I34" i="82"/>
  <c r="O49" i="82" s="1"/>
  <c r="H34" i="82"/>
  <c r="M49" i="82" s="1"/>
  <c r="G34" i="82"/>
  <c r="K49" i="82" s="1"/>
  <c r="F34" i="82"/>
  <c r="I49" i="82" s="1"/>
  <c r="E34" i="82"/>
  <c r="D34" i="82"/>
  <c r="C34" i="82"/>
  <c r="C49" i="82" s="1"/>
  <c r="I33" i="82"/>
  <c r="O48" i="82" s="1"/>
  <c r="H33" i="82"/>
  <c r="M48" i="82" s="1"/>
  <c r="G33" i="82"/>
  <c r="K48" i="82" s="1"/>
  <c r="F33" i="82"/>
  <c r="I48" i="82" s="1"/>
  <c r="E33" i="82"/>
  <c r="D33" i="82"/>
  <c r="C33" i="82"/>
  <c r="C48" i="82" s="1"/>
  <c r="I32" i="82"/>
  <c r="O47" i="82" s="1"/>
  <c r="H32" i="82"/>
  <c r="M47" i="82" s="1"/>
  <c r="G32" i="82"/>
  <c r="K47" i="82" s="1"/>
  <c r="F32" i="82"/>
  <c r="I47" i="82" s="1"/>
  <c r="E32" i="82"/>
  <c r="D32" i="82"/>
  <c r="C32" i="82"/>
  <c r="C47" i="82" s="1"/>
  <c r="I31" i="82"/>
  <c r="O46" i="82" s="1"/>
  <c r="H31" i="82"/>
  <c r="M46" i="82" s="1"/>
  <c r="G31" i="82"/>
  <c r="K46" i="82" s="1"/>
  <c r="F31" i="82"/>
  <c r="I46" i="82" s="1"/>
  <c r="E31" i="82"/>
  <c r="D31" i="82"/>
  <c r="C31" i="82"/>
  <c r="C46" i="82" s="1"/>
  <c r="I30" i="82"/>
  <c r="O45" i="82" s="1"/>
  <c r="H30" i="82"/>
  <c r="M45" i="82" s="1"/>
  <c r="G30" i="82"/>
  <c r="K45" i="82" s="1"/>
  <c r="F30" i="82"/>
  <c r="I45" i="82" s="1"/>
  <c r="E30" i="82"/>
  <c r="D30" i="82"/>
  <c r="C30" i="82"/>
  <c r="C45" i="82" s="1"/>
  <c r="I29" i="82"/>
  <c r="O44" i="82" s="1"/>
  <c r="H29" i="82"/>
  <c r="M44" i="82" s="1"/>
  <c r="G29" i="82"/>
  <c r="K44" i="82" s="1"/>
  <c r="F29" i="82"/>
  <c r="I44" i="82" s="1"/>
  <c r="E29" i="82"/>
  <c r="D29" i="82"/>
  <c r="C29" i="82"/>
  <c r="C44" i="82" s="1"/>
  <c r="I28" i="82"/>
  <c r="O43" i="82" s="1"/>
  <c r="H28" i="82"/>
  <c r="M43" i="82" s="1"/>
  <c r="G28" i="82"/>
  <c r="K43" i="82" s="1"/>
  <c r="F28" i="82"/>
  <c r="I43" i="82" s="1"/>
  <c r="E28" i="82"/>
  <c r="D28" i="82"/>
  <c r="C28" i="82"/>
  <c r="C43" i="82" s="1"/>
  <c r="A27" i="82"/>
  <c r="A26" i="82"/>
  <c r="D26" i="82" s="1"/>
  <c r="A25" i="82"/>
  <c r="C25" i="82" s="1"/>
  <c r="C40" i="82" s="1"/>
  <c r="I35" i="80"/>
  <c r="R20" i="80" s="1"/>
  <c r="O50" i="80" s="1"/>
  <c r="H35" i="80"/>
  <c r="Q20" i="80" s="1"/>
  <c r="M50" i="80" s="1"/>
  <c r="G35" i="80"/>
  <c r="P20" i="80" s="1"/>
  <c r="K50" i="80" s="1"/>
  <c r="F35" i="80"/>
  <c r="O20" i="80" s="1"/>
  <c r="I50" i="80" s="1"/>
  <c r="E35" i="80"/>
  <c r="D35" i="80"/>
  <c r="C35" i="80"/>
  <c r="L20" i="80" s="1"/>
  <c r="C50" i="80" s="1"/>
  <c r="I34" i="80"/>
  <c r="R19" i="80" s="1"/>
  <c r="O49" i="80" s="1"/>
  <c r="H34" i="80"/>
  <c r="Q19" i="80" s="1"/>
  <c r="M49" i="80" s="1"/>
  <c r="G34" i="80"/>
  <c r="P19" i="80" s="1"/>
  <c r="K49" i="80" s="1"/>
  <c r="F34" i="80"/>
  <c r="O19" i="80" s="1"/>
  <c r="I49" i="80" s="1"/>
  <c r="E34" i="80"/>
  <c r="D34" i="80"/>
  <c r="C34" i="80"/>
  <c r="L19" i="80" s="1"/>
  <c r="C49" i="80" s="1"/>
  <c r="I33" i="80"/>
  <c r="R18" i="80" s="1"/>
  <c r="O48" i="80" s="1"/>
  <c r="H33" i="80"/>
  <c r="Q18" i="80" s="1"/>
  <c r="M48" i="80" s="1"/>
  <c r="G33" i="80"/>
  <c r="P18" i="80" s="1"/>
  <c r="K48" i="80" s="1"/>
  <c r="F33" i="80"/>
  <c r="O18" i="80" s="1"/>
  <c r="I48" i="80" s="1"/>
  <c r="E33" i="80"/>
  <c r="D33" i="80"/>
  <c r="C33" i="80"/>
  <c r="L18" i="80" s="1"/>
  <c r="C48" i="80" s="1"/>
  <c r="I32" i="80"/>
  <c r="R17" i="80" s="1"/>
  <c r="O47" i="80" s="1"/>
  <c r="H32" i="80"/>
  <c r="Q17" i="80" s="1"/>
  <c r="M47" i="80" s="1"/>
  <c r="G32" i="80"/>
  <c r="P17" i="80" s="1"/>
  <c r="K47" i="80" s="1"/>
  <c r="F32" i="80"/>
  <c r="O17" i="80" s="1"/>
  <c r="I47" i="80" s="1"/>
  <c r="E32" i="80"/>
  <c r="D32" i="80"/>
  <c r="C32" i="80"/>
  <c r="L17" i="80" s="1"/>
  <c r="C47" i="80" s="1"/>
  <c r="I31" i="80"/>
  <c r="R16" i="80" s="1"/>
  <c r="O46" i="80" s="1"/>
  <c r="H31" i="80"/>
  <c r="Q16" i="80" s="1"/>
  <c r="M46" i="80" s="1"/>
  <c r="G31" i="80"/>
  <c r="P16" i="80" s="1"/>
  <c r="K46" i="80" s="1"/>
  <c r="F31" i="80"/>
  <c r="O16" i="80" s="1"/>
  <c r="I46" i="80" s="1"/>
  <c r="E31" i="80"/>
  <c r="D31" i="80"/>
  <c r="C31" i="80"/>
  <c r="L16" i="80" s="1"/>
  <c r="C46" i="80" s="1"/>
  <c r="I30" i="80"/>
  <c r="R15" i="80" s="1"/>
  <c r="O45" i="80" s="1"/>
  <c r="H30" i="80"/>
  <c r="Q15" i="80" s="1"/>
  <c r="M45" i="80" s="1"/>
  <c r="G30" i="80"/>
  <c r="P15" i="80" s="1"/>
  <c r="K45" i="80" s="1"/>
  <c r="F30" i="80"/>
  <c r="O15" i="80" s="1"/>
  <c r="I45" i="80" s="1"/>
  <c r="E30" i="80"/>
  <c r="D30" i="80"/>
  <c r="C30" i="80"/>
  <c r="L15" i="80" s="1"/>
  <c r="C45" i="80" s="1"/>
  <c r="I29" i="80"/>
  <c r="R14" i="80" s="1"/>
  <c r="O44" i="80" s="1"/>
  <c r="H29" i="80"/>
  <c r="Q14" i="80" s="1"/>
  <c r="M44" i="80" s="1"/>
  <c r="G29" i="80"/>
  <c r="P14" i="80" s="1"/>
  <c r="K44" i="80" s="1"/>
  <c r="F29" i="80"/>
  <c r="O14" i="80" s="1"/>
  <c r="I44" i="80" s="1"/>
  <c r="E29" i="80"/>
  <c r="D29" i="80"/>
  <c r="C29" i="80"/>
  <c r="L14" i="80" s="1"/>
  <c r="C44" i="80" s="1"/>
  <c r="I28" i="80"/>
  <c r="R13" i="80" s="1"/>
  <c r="O43" i="80" s="1"/>
  <c r="H28" i="80"/>
  <c r="Q13" i="80" s="1"/>
  <c r="M43" i="80" s="1"/>
  <c r="G28" i="80"/>
  <c r="P13" i="80" s="1"/>
  <c r="K43" i="80" s="1"/>
  <c r="F28" i="80"/>
  <c r="O13" i="80" s="1"/>
  <c r="I43" i="80" s="1"/>
  <c r="E28" i="80"/>
  <c r="D28" i="80"/>
  <c r="C28" i="80"/>
  <c r="L13" i="80" s="1"/>
  <c r="C43" i="80" s="1"/>
  <c r="A27" i="80"/>
  <c r="C27" i="80" s="1"/>
  <c r="L12" i="80" s="1"/>
  <c r="C42" i="80" s="1"/>
  <c r="A26" i="80"/>
  <c r="C26" i="80" s="1"/>
  <c r="L11" i="80" s="1"/>
  <c r="C41" i="80" s="1"/>
  <c r="A25" i="80"/>
  <c r="H25" i="80" s="1"/>
  <c r="Q10" i="80" s="1"/>
  <c r="M40" i="80" s="1"/>
  <c r="I35" i="79"/>
  <c r="R20" i="79" s="1"/>
  <c r="O50" i="79" s="1"/>
  <c r="H35" i="79"/>
  <c r="Q20" i="79" s="1"/>
  <c r="M50" i="79" s="1"/>
  <c r="G35" i="79"/>
  <c r="P20" i="79" s="1"/>
  <c r="K50" i="79" s="1"/>
  <c r="F35" i="79"/>
  <c r="O20" i="79" s="1"/>
  <c r="I50" i="79" s="1"/>
  <c r="E35" i="79"/>
  <c r="D35" i="79"/>
  <c r="C35" i="79"/>
  <c r="L20" i="79" s="1"/>
  <c r="C50" i="79" s="1"/>
  <c r="I34" i="79"/>
  <c r="R19" i="79" s="1"/>
  <c r="O49" i="79" s="1"/>
  <c r="H34" i="79"/>
  <c r="Q19" i="79" s="1"/>
  <c r="M49" i="79" s="1"/>
  <c r="G34" i="79"/>
  <c r="P19" i="79" s="1"/>
  <c r="K49" i="79" s="1"/>
  <c r="F34" i="79"/>
  <c r="O19" i="79" s="1"/>
  <c r="I49" i="79" s="1"/>
  <c r="E34" i="79"/>
  <c r="D34" i="79"/>
  <c r="C34" i="79"/>
  <c r="L19" i="79" s="1"/>
  <c r="C49" i="79" s="1"/>
  <c r="I33" i="79"/>
  <c r="R18" i="79" s="1"/>
  <c r="O48" i="79" s="1"/>
  <c r="H33" i="79"/>
  <c r="Q18" i="79" s="1"/>
  <c r="M48" i="79" s="1"/>
  <c r="G33" i="79"/>
  <c r="P18" i="79" s="1"/>
  <c r="K48" i="79" s="1"/>
  <c r="F33" i="79"/>
  <c r="O18" i="79" s="1"/>
  <c r="I48" i="79" s="1"/>
  <c r="E33" i="79"/>
  <c r="D33" i="79"/>
  <c r="C33" i="79"/>
  <c r="L18" i="79" s="1"/>
  <c r="C48" i="79" s="1"/>
  <c r="I32" i="79"/>
  <c r="R17" i="79" s="1"/>
  <c r="O47" i="79" s="1"/>
  <c r="H32" i="79"/>
  <c r="Q17" i="79" s="1"/>
  <c r="M47" i="79" s="1"/>
  <c r="G32" i="79"/>
  <c r="P17" i="79" s="1"/>
  <c r="K47" i="79" s="1"/>
  <c r="F32" i="79"/>
  <c r="O17" i="79" s="1"/>
  <c r="I47" i="79" s="1"/>
  <c r="E32" i="79"/>
  <c r="D32" i="79"/>
  <c r="C32" i="79"/>
  <c r="L17" i="79" s="1"/>
  <c r="C47" i="79" s="1"/>
  <c r="I31" i="79"/>
  <c r="R16" i="79" s="1"/>
  <c r="O46" i="79" s="1"/>
  <c r="H31" i="79"/>
  <c r="Q16" i="79" s="1"/>
  <c r="M46" i="79" s="1"/>
  <c r="G31" i="79"/>
  <c r="P16" i="79" s="1"/>
  <c r="K46" i="79" s="1"/>
  <c r="F31" i="79"/>
  <c r="O16" i="79" s="1"/>
  <c r="I46" i="79" s="1"/>
  <c r="E31" i="79"/>
  <c r="D31" i="79"/>
  <c r="C31" i="79"/>
  <c r="L16" i="79" s="1"/>
  <c r="C46" i="79" s="1"/>
  <c r="I30" i="79"/>
  <c r="R15" i="79" s="1"/>
  <c r="O45" i="79" s="1"/>
  <c r="H30" i="79"/>
  <c r="Q15" i="79" s="1"/>
  <c r="M45" i="79" s="1"/>
  <c r="G30" i="79"/>
  <c r="P15" i="79" s="1"/>
  <c r="K45" i="79" s="1"/>
  <c r="F30" i="79"/>
  <c r="O15" i="79" s="1"/>
  <c r="I45" i="79" s="1"/>
  <c r="E30" i="79"/>
  <c r="D30" i="79"/>
  <c r="C30" i="79"/>
  <c r="L15" i="79" s="1"/>
  <c r="C45" i="79" s="1"/>
  <c r="I29" i="79"/>
  <c r="R14" i="79" s="1"/>
  <c r="O44" i="79" s="1"/>
  <c r="H29" i="79"/>
  <c r="Q14" i="79" s="1"/>
  <c r="M44" i="79" s="1"/>
  <c r="G29" i="79"/>
  <c r="P14" i="79" s="1"/>
  <c r="K44" i="79" s="1"/>
  <c r="F29" i="79"/>
  <c r="O14" i="79" s="1"/>
  <c r="I44" i="79" s="1"/>
  <c r="E29" i="79"/>
  <c r="D29" i="79"/>
  <c r="C29" i="79"/>
  <c r="L14" i="79" s="1"/>
  <c r="C44" i="79" s="1"/>
  <c r="I28" i="79"/>
  <c r="R13" i="79" s="1"/>
  <c r="O43" i="79" s="1"/>
  <c r="H28" i="79"/>
  <c r="Q13" i="79" s="1"/>
  <c r="M43" i="79" s="1"/>
  <c r="G28" i="79"/>
  <c r="P13" i="79" s="1"/>
  <c r="K43" i="79" s="1"/>
  <c r="F28" i="79"/>
  <c r="O13" i="79" s="1"/>
  <c r="I43" i="79" s="1"/>
  <c r="E28" i="79"/>
  <c r="D28" i="79"/>
  <c r="C28" i="79"/>
  <c r="L13" i="79" s="1"/>
  <c r="C43" i="79" s="1"/>
  <c r="A27" i="79"/>
  <c r="C27" i="79" s="1"/>
  <c r="L12" i="79" s="1"/>
  <c r="C42" i="79" s="1"/>
  <c r="A26" i="79"/>
  <c r="A25" i="79"/>
  <c r="I25" i="79" s="1"/>
  <c r="R10" i="79" s="1"/>
  <c r="O40" i="79" s="1"/>
  <c r="I35" i="78"/>
  <c r="O50" i="78" s="1"/>
  <c r="H35" i="78"/>
  <c r="M50" i="78" s="1"/>
  <c r="G35" i="78"/>
  <c r="K50" i="78" s="1"/>
  <c r="F35" i="78"/>
  <c r="I50" i="78" s="1"/>
  <c r="E35" i="78"/>
  <c r="D35" i="78"/>
  <c r="C35" i="78"/>
  <c r="C50" i="78" s="1"/>
  <c r="I34" i="78"/>
  <c r="O49" i="78" s="1"/>
  <c r="H34" i="78"/>
  <c r="M49" i="78" s="1"/>
  <c r="G34" i="78"/>
  <c r="K49" i="78" s="1"/>
  <c r="F34" i="78"/>
  <c r="I49" i="78" s="1"/>
  <c r="E34" i="78"/>
  <c r="D34" i="78"/>
  <c r="C34" i="78"/>
  <c r="C49" i="78" s="1"/>
  <c r="I33" i="78"/>
  <c r="O48" i="78" s="1"/>
  <c r="H33" i="78"/>
  <c r="M48" i="78" s="1"/>
  <c r="G33" i="78"/>
  <c r="K48" i="78" s="1"/>
  <c r="F33" i="78"/>
  <c r="I48" i="78" s="1"/>
  <c r="E33" i="78"/>
  <c r="D33" i="78"/>
  <c r="C33" i="78"/>
  <c r="C48" i="78" s="1"/>
  <c r="I32" i="78"/>
  <c r="O47" i="78" s="1"/>
  <c r="H32" i="78"/>
  <c r="M47" i="78" s="1"/>
  <c r="G32" i="78"/>
  <c r="K47" i="78" s="1"/>
  <c r="F32" i="78"/>
  <c r="I47" i="78" s="1"/>
  <c r="E32" i="78"/>
  <c r="D32" i="78"/>
  <c r="C32" i="78"/>
  <c r="C47" i="78" s="1"/>
  <c r="I31" i="78"/>
  <c r="O46" i="78" s="1"/>
  <c r="H31" i="78"/>
  <c r="M46" i="78" s="1"/>
  <c r="G31" i="78"/>
  <c r="K46" i="78" s="1"/>
  <c r="F31" i="78"/>
  <c r="I46" i="78" s="1"/>
  <c r="E31" i="78"/>
  <c r="D31" i="78"/>
  <c r="C31" i="78"/>
  <c r="C46" i="78" s="1"/>
  <c r="I30" i="78"/>
  <c r="O45" i="78" s="1"/>
  <c r="H30" i="78"/>
  <c r="M45" i="78" s="1"/>
  <c r="G30" i="78"/>
  <c r="K45" i="78" s="1"/>
  <c r="F30" i="78"/>
  <c r="I45" i="78" s="1"/>
  <c r="E30" i="78"/>
  <c r="D30" i="78"/>
  <c r="C30" i="78"/>
  <c r="C45" i="78" s="1"/>
  <c r="I29" i="78"/>
  <c r="O44" i="78" s="1"/>
  <c r="H29" i="78"/>
  <c r="M44" i="78" s="1"/>
  <c r="G29" i="78"/>
  <c r="K44" i="78" s="1"/>
  <c r="F29" i="78"/>
  <c r="I44" i="78" s="1"/>
  <c r="E29" i="78"/>
  <c r="D29" i="78"/>
  <c r="C29" i="78"/>
  <c r="C44" i="78" s="1"/>
  <c r="I28" i="78"/>
  <c r="O43" i="78" s="1"/>
  <c r="H28" i="78"/>
  <c r="M43" i="78" s="1"/>
  <c r="G28" i="78"/>
  <c r="K43" i="78" s="1"/>
  <c r="F28" i="78"/>
  <c r="I43" i="78" s="1"/>
  <c r="E28" i="78"/>
  <c r="D28" i="78"/>
  <c r="C28" i="78"/>
  <c r="C43" i="78" s="1"/>
  <c r="A27" i="78"/>
  <c r="A26" i="78"/>
  <c r="A25" i="78"/>
  <c r="I35" i="77"/>
  <c r="R20" i="77" s="1"/>
  <c r="O50" i="77" s="1"/>
  <c r="H35" i="77"/>
  <c r="Q20" i="77" s="1"/>
  <c r="M50" i="77" s="1"/>
  <c r="G35" i="77"/>
  <c r="P20" i="77" s="1"/>
  <c r="K50" i="77" s="1"/>
  <c r="F35" i="77"/>
  <c r="O20" i="77" s="1"/>
  <c r="I50" i="77" s="1"/>
  <c r="E35" i="77"/>
  <c r="D35" i="77"/>
  <c r="C35" i="77"/>
  <c r="L20" i="77" s="1"/>
  <c r="C50" i="77" s="1"/>
  <c r="I34" i="77"/>
  <c r="R19" i="77" s="1"/>
  <c r="O49" i="77" s="1"/>
  <c r="H34" i="77"/>
  <c r="Q19" i="77" s="1"/>
  <c r="M49" i="77" s="1"/>
  <c r="G34" i="77"/>
  <c r="P19" i="77" s="1"/>
  <c r="K49" i="77" s="1"/>
  <c r="F34" i="77"/>
  <c r="O19" i="77" s="1"/>
  <c r="I49" i="77" s="1"/>
  <c r="E34" i="77"/>
  <c r="D34" i="77"/>
  <c r="C34" i="77"/>
  <c r="L19" i="77" s="1"/>
  <c r="C49" i="77" s="1"/>
  <c r="I33" i="77"/>
  <c r="R18" i="77" s="1"/>
  <c r="O48" i="77" s="1"/>
  <c r="H33" i="77"/>
  <c r="Q18" i="77" s="1"/>
  <c r="M48" i="77" s="1"/>
  <c r="G33" i="77"/>
  <c r="P18" i="77" s="1"/>
  <c r="K48" i="77" s="1"/>
  <c r="F33" i="77"/>
  <c r="O18" i="77" s="1"/>
  <c r="I48" i="77" s="1"/>
  <c r="E33" i="77"/>
  <c r="D33" i="77"/>
  <c r="C33" i="77"/>
  <c r="L18" i="77" s="1"/>
  <c r="C48" i="77" s="1"/>
  <c r="I32" i="77"/>
  <c r="R17" i="77" s="1"/>
  <c r="O47" i="77" s="1"/>
  <c r="H32" i="77"/>
  <c r="Q17" i="77" s="1"/>
  <c r="M47" i="77" s="1"/>
  <c r="G32" i="77"/>
  <c r="P17" i="77" s="1"/>
  <c r="K47" i="77" s="1"/>
  <c r="F32" i="77"/>
  <c r="O17" i="77" s="1"/>
  <c r="I47" i="77" s="1"/>
  <c r="E32" i="77"/>
  <c r="D32" i="77"/>
  <c r="C32" i="77"/>
  <c r="L17" i="77" s="1"/>
  <c r="C47" i="77" s="1"/>
  <c r="I31" i="77"/>
  <c r="R16" i="77" s="1"/>
  <c r="O46" i="77" s="1"/>
  <c r="H31" i="77"/>
  <c r="Q16" i="77" s="1"/>
  <c r="M46" i="77" s="1"/>
  <c r="G31" i="77"/>
  <c r="P16" i="77" s="1"/>
  <c r="K46" i="77" s="1"/>
  <c r="F31" i="77"/>
  <c r="O16" i="77" s="1"/>
  <c r="I46" i="77" s="1"/>
  <c r="E31" i="77"/>
  <c r="D31" i="77"/>
  <c r="C31" i="77"/>
  <c r="L16" i="77" s="1"/>
  <c r="C46" i="77" s="1"/>
  <c r="I30" i="77"/>
  <c r="R15" i="77" s="1"/>
  <c r="O45" i="77" s="1"/>
  <c r="H30" i="77"/>
  <c r="Q15" i="77" s="1"/>
  <c r="M45" i="77" s="1"/>
  <c r="G30" i="77"/>
  <c r="P15" i="77" s="1"/>
  <c r="K45" i="77" s="1"/>
  <c r="F30" i="77"/>
  <c r="O15" i="77" s="1"/>
  <c r="I45" i="77" s="1"/>
  <c r="E30" i="77"/>
  <c r="D30" i="77"/>
  <c r="C30" i="77"/>
  <c r="L15" i="77" s="1"/>
  <c r="C45" i="77" s="1"/>
  <c r="I29" i="77"/>
  <c r="R14" i="77" s="1"/>
  <c r="O44" i="77" s="1"/>
  <c r="H29" i="77"/>
  <c r="Q14" i="77" s="1"/>
  <c r="M44" i="77" s="1"/>
  <c r="G29" i="77"/>
  <c r="P14" i="77" s="1"/>
  <c r="K44" i="77" s="1"/>
  <c r="F29" i="77"/>
  <c r="O14" i="77" s="1"/>
  <c r="I44" i="77" s="1"/>
  <c r="E29" i="77"/>
  <c r="D29" i="77"/>
  <c r="C29" i="77"/>
  <c r="L14" i="77" s="1"/>
  <c r="C44" i="77" s="1"/>
  <c r="I28" i="77"/>
  <c r="R13" i="77" s="1"/>
  <c r="O43" i="77" s="1"/>
  <c r="H28" i="77"/>
  <c r="Q13" i="77" s="1"/>
  <c r="M43" i="77" s="1"/>
  <c r="G28" i="77"/>
  <c r="P13" i="77" s="1"/>
  <c r="K43" i="77" s="1"/>
  <c r="F28" i="77"/>
  <c r="O13" i="77" s="1"/>
  <c r="I43" i="77" s="1"/>
  <c r="E28" i="77"/>
  <c r="D28" i="77"/>
  <c r="C28" i="77"/>
  <c r="L13" i="77" s="1"/>
  <c r="C43" i="77" s="1"/>
  <c r="A27" i="77"/>
  <c r="C27" i="77" s="1"/>
  <c r="L12" i="77" s="1"/>
  <c r="C42" i="77" s="1"/>
  <c r="A26" i="77"/>
  <c r="A25" i="77"/>
  <c r="I35" i="76"/>
  <c r="R20" i="76" s="1"/>
  <c r="O50" i="76" s="1"/>
  <c r="H35" i="76"/>
  <c r="Q20" i="76" s="1"/>
  <c r="M50" i="76" s="1"/>
  <c r="G35" i="76"/>
  <c r="P20" i="76" s="1"/>
  <c r="K50" i="76" s="1"/>
  <c r="F35" i="76"/>
  <c r="O20" i="76" s="1"/>
  <c r="I50" i="76" s="1"/>
  <c r="E35" i="76"/>
  <c r="D35" i="76"/>
  <c r="C35" i="76"/>
  <c r="L20" i="76" s="1"/>
  <c r="C50" i="76" s="1"/>
  <c r="I34" i="76"/>
  <c r="R19" i="76" s="1"/>
  <c r="O49" i="76" s="1"/>
  <c r="H34" i="76"/>
  <c r="Q19" i="76" s="1"/>
  <c r="M49" i="76" s="1"/>
  <c r="G34" i="76"/>
  <c r="P19" i="76" s="1"/>
  <c r="K49" i="76" s="1"/>
  <c r="F34" i="76"/>
  <c r="O19" i="76" s="1"/>
  <c r="I49" i="76" s="1"/>
  <c r="E34" i="76"/>
  <c r="D34" i="76"/>
  <c r="C34" i="76"/>
  <c r="L19" i="76" s="1"/>
  <c r="C49" i="76" s="1"/>
  <c r="I33" i="76"/>
  <c r="R18" i="76" s="1"/>
  <c r="O48" i="76" s="1"/>
  <c r="H33" i="76"/>
  <c r="Q18" i="76" s="1"/>
  <c r="M48" i="76" s="1"/>
  <c r="G33" i="76"/>
  <c r="P18" i="76" s="1"/>
  <c r="K48" i="76" s="1"/>
  <c r="F33" i="76"/>
  <c r="O18" i="76" s="1"/>
  <c r="I48" i="76" s="1"/>
  <c r="E33" i="76"/>
  <c r="D33" i="76"/>
  <c r="C33" i="76"/>
  <c r="L18" i="76" s="1"/>
  <c r="C48" i="76" s="1"/>
  <c r="I32" i="76"/>
  <c r="R17" i="76" s="1"/>
  <c r="O47" i="76" s="1"/>
  <c r="H32" i="76"/>
  <c r="Q17" i="76" s="1"/>
  <c r="M47" i="76" s="1"/>
  <c r="G32" i="76"/>
  <c r="P17" i="76" s="1"/>
  <c r="K47" i="76" s="1"/>
  <c r="F32" i="76"/>
  <c r="O17" i="76" s="1"/>
  <c r="I47" i="76" s="1"/>
  <c r="E32" i="76"/>
  <c r="D32" i="76"/>
  <c r="C32" i="76"/>
  <c r="L17" i="76" s="1"/>
  <c r="C47" i="76" s="1"/>
  <c r="I31" i="76"/>
  <c r="R16" i="76" s="1"/>
  <c r="O46" i="76" s="1"/>
  <c r="H31" i="76"/>
  <c r="Q16" i="76" s="1"/>
  <c r="M46" i="76" s="1"/>
  <c r="G31" i="76"/>
  <c r="P16" i="76" s="1"/>
  <c r="K46" i="76" s="1"/>
  <c r="F31" i="76"/>
  <c r="O16" i="76" s="1"/>
  <c r="I46" i="76" s="1"/>
  <c r="E31" i="76"/>
  <c r="D31" i="76"/>
  <c r="C31" i="76"/>
  <c r="L16" i="76" s="1"/>
  <c r="C46" i="76" s="1"/>
  <c r="I30" i="76"/>
  <c r="R15" i="76" s="1"/>
  <c r="O45" i="76" s="1"/>
  <c r="H30" i="76"/>
  <c r="Q15" i="76" s="1"/>
  <c r="M45" i="76" s="1"/>
  <c r="G30" i="76"/>
  <c r="P15" i="76" s="1"/>
  <c r="K45" i="76" s="1"/>
  <c r="F30" i="76"/>
  <c r="O15" i="76" s="1"/>
  <c r="I45" i="76" s="1"/>
  <c r="E30" i="76"/>
  <c r="D30" i="76"/>
  <c r="C30" i="76"/>
  <c r="L15" i="76" s="1"/>
  <c r="C45" i="76" s="1"/>
  <c r="I29" i="76"/>
  <c r="R14" i="76" s="1"/>
  <c r="O44" i="76" s="1"/>
  <c r="H29" i="76"/>
  <c r="Q14" i="76" s="1"/>
  <c r="M44" i="76" s="1"/>
  <c r="G29" i="76"/>
  <c r="P14" i="76" s="1"/>
  <c r="K44" i="76" s="1"/>
  <c r="F29" i="76"/>
  <c r="O14" i="76" s="1"/>
  <c r="I44" i="76" s="1"/>
  <c r="E29" i="76"/>
  <c r="D29" i="76"/>
  <c r="C29" i="76"/>
  <c r="L14" i="76" s="1"/>
  <c r="C44" i="76" s="1"/>
  <c r="I28" i="76"/>
  <c r="R13" i="76" s="1"/>
  <c r="O43" i="76" s="1"/>
  <c r="H28" i="76"/>
  <c r="Q13" i="76" s="1"/>
  <c r="M43" i="76" s="1"/>
  <c r="G28" i="76"/>
  <c r="P13" i="76" s="1"/>
  <c r="K43" i="76" s="1"/>
  <c r="F28" i="76"/>
  <c r="O13" i="76" s="1"/>
  <c r="I43" i="76" s="1"/>
  <c r="E28" i="76"/>
  <c r="D28" i="76"/>
  <c r="C28" i="76"/>
  <c r="L13" i="76" s="1"/>
  <c r="C43" i="76" s="1"/>
  <c r="A27" i="76"/>
  <c r="A26" i="76"/>
  <c r="G26" i="76" s="1"/>
  <c r="P11" i="76" s="1"/>
  <c r="K41" i="76" s="1"/>
  <c r="A25" i="76"/>
  <c r="C25" i="76" s="1"/>
  <c r="L10" i="76" s="1"/>
  <c r="C40" i="76" s="1"/>
  <c r="I35" i="75"/>
  <c r="R20" i="75" s="1"/>
  <c r="O50" i="75" s="1"/>
  <c r="H35" i="75"/>
  <c r="Q20" i="75" s="1"/>
  <c r="M50" i="75" s="1"/>
  <c r="G35" i="75"/>
  <c r="P20" i="75" s="1"/>
  <c r="K50" i="75" s="1"/>
  <c r="F35" i="75"/>
  <c r="O20" i="75" s="1"/>
  <c r="I50" i="75" s="1"/>
  <c r="E35" i="75"/>
  <c r="D35" i="75"/>
  <c r="C35" i="75"/>
  <c r="L20" i="75" s="1"/>
  <c r="C50" i="75" s="1"/>
  <c r="I34" i="75"/>
  <c r="R19" i="75" s="1"/>
  <c r="O49" i="75" s="1"/>
  <c r="H34" i="75"/>
  <c r="Q19" i="75" s="1"/>
  <c r="M49" i="75" s="1"/>
  <c r="G34" i="75"/>
  <c r="P19" i="75" s="1"/>
  <c r="K49" i="75" s="1"/>
  <c r="F34" i="75"/>
  <c r="O19" i="75" s="1"/>
  <c r="I49" i="75" s="1"/>
  <c r="E34" i="75"/>
  <c r="D34" i="75"/>
  <c r="C34" i="75"/>
  <c r="L19" i="75" s="1"/>
  <c r="C49" i="75" s="1"/>
  <c r="I33" i="75"/>
  <c r="R18" i="75" s="1"/>
  <c r="O48" i="75" s="1"/>
  <c r="H33" i="75"/>
  <c r="Q18" i="75" s="1"/>
  <c r="M48" i="75" s="1"/>
  <c r="G33" i="75"/>
  <c r="P18" i="75" s="1"/>
  <c r="K48" i="75" s="1"/>
  <c r="F33" i="75"/>
  <c r="O18" i="75" s="1"/>
  <c r="I48" i="75" s="1"/>
  <c r="E33" i="75"/>
  <c r="D33" i="75"/>
  <c r="C33" i="75"/>
  <c r="L18" i="75" s="1"/>
  <c r="C48" i="75" s="1"/>
  <c r="I32" i="75"/>
  <c r="R17" i="75" s="1"/>
  <c r="O47" i="75" s="1"/>
  <c r="H32" i="75"/>
  <c r="Q17" i="75" s="1"/>
  <c r="M47" i="75" s="1"/>
  <c r="G32" i="75"/>
  <c r="P17" i="75" s="1"/>
  <c r="K47" i="75" s="1"/>
  <c r="F32" i="75"/>
  <c r="O17" i="75" s="1"/>
  <c r="I47" i="75" s="1"/>
  <c r="E32" i="75"/>
  <c r="D32" i="75"/>
  <c r="C32" i="75"/>
  <c r="L17" i="75" s="1"/>
  <c r="C47" i="75" s="1"/>
  <c r="I31" i="75"/>
  <c r="R16" i="75" s="1"/>
  <c r="O46" i="75" s="1"/>
  <c r="H31" i="75"/>
  <c r="Q16" i="75" s="1"/>
  <c r="M46" i="75" s="1"/>
  <c r="G31" i="75"/>
  <c r="P16" i="75" s="1"/>
  <c r="K46" i="75" s="1"/>
  <c r="F31" i="75"/>
  <c r="O16" i="75" s="1"/>
  <c r="I46" i="75" s="1"/>
  <c r="E31" i="75"/>
  <c r="D31" i="75"/>
  <c r="C31" i="75"/>
  <c r="L16" i="75" s="1"/>
  <c r="C46" i="75" s="1"/>
  <c r="I30" i="75"/>
  <c r="R15" i="75" s="1"/>
  <c r="O45" i="75" s="1"/>
  <c r="H30" i="75"/>
  <c r="Q15" i="75" s="1"/>
  <c r="M45" i="75" s="1"/>
  <c r="G30" i="75"/>
  <c r="P15" i="75" s="1"/>
  <c r="K45" i="75" s="1"/>
  <c r="F30" i="75"/>
  <c r="O15" i="75" s="1"/>
  <c r="I45" i="75" s="1"/>
  <c r="E30" i="75"/>
  <c r="D30" i="75"/>
  <c r="C30" i="75"/>
  <c r="L15" i="75" s="1"/>
  <c r="C45" i="75" s="1"/>
  <c r="I29" i="75"/>
  <c r="R14" i="75" s="1"/>
  <c r="O44" i="75" s="1"/>
  <c r="H29" i="75"/>
  <c r="Q14" i="75" s="1"/>
  <c r="M44" i="75" s="1"/>
  <c r="G29" i="75"/>
  <c r="P14" i="75" s="1"/>
  <c r="K44" i="75" s="1"/>
  <c r="F29" i="75"/>
  <c r="O14" i="75" s="1"/>
  <c r="I44" i="75" s="1"/>
  <c r="E29" i="75"/>
  <c r="D29" i="75"/>
  <c r="C29" i="75"/>
  <c r="L14" i="75" s="1"/>
  <c r="C44" i="75" s="1"/>
  <c r="I28" i="75"/>
  <c r="R13" i="75" s="1"/>
  <c r="O43" i="75" s="1"/>
  <c r="H28" i="75"/>
  <c r="Q13" i="75" s="1"/>
  <c r="M43" i="75" s="1"/>
  <c r="G28" i="75"/>
  <c r="P13" i="75" s="1"/>
  <c r="K43" i="75" s="1"/>
  <c r="F28" i="75"/>
  <c r="O13" i="75" s="1"/>
  <c r="I43" i="75" s="1"/>
  <c r="E28" i="75"/>
  <c r="D28" i="75"/>
  <c r="C28" i="75"/>
  <c r="L13" i="75" s="1"/>
  <c r="C43" i="75" s="1"/>
  <c r="A27" i="75"/>
  <c r="C27" i="75" s="1"/>
  <c r="L12" i="75" s="1"/>
  <c r="C42" i="75" s="1"/>
  <c r="A26" i="75"/>
  <c r="A25" i="75"/>
  <c r="I35" i="74"/>
  <c r="R20" i="74" s="1"/>
  <c r="O50" i="74" s="1"/>
  <c r="H35" i="74"/>
  <c r="Q20" i="74" s="1"/>
  <c r="M50" i="74" s="1"/>
  <c r="G35" i="74"/>
  <c r="P20" i="74" s="1"/>
  <c r="K50" i="74" s="1"/>
  <c r="F35" i="74"/>
  <c r="O20" i="74" s="1"/>
  <c r="I50" i="74" s="1"/>
  <c r="E35" i="74"/>
  <c r="D35" i="74"/>
  <c r="C35" i="74"/>
  <c r="L20" i="74" s="1"/>
  <c r="C50" i="74" s="1"/>
  <c r="I34" i="74"/>
  <c r="R19" i="74" s="1"/>
  <c r="O49" i="74" s="1"/>
  <c r="H34" i="74"/>
  <c r="Q19" i="74" s="1"/>
  <c r="M49" i="74" s="1"/>
  <c r="G34" i="74"/>
  <c r="P19" i="74" s="1"/>
  <c r="K49" i="74" s="1"/>
  <c r="F34" i="74"/>
  <c r="O19" i="74" s="1"/>
  <c r="I49" i="74" s="1"/>
  <c r="E34" i="74"/>
  <c r="D34" i="74"/>
  <c r="C34" i="74"/>
  <c r="L19" i="74" s="1"/>
  <c r="C49" i="74" s="1"/>
  <c r="I33" i="74"/>
  <c r="R18" i="74" s="1"/>
  <c r="O48" i="74" s="1"/>
  <c r="H33" i="74"/>
  <c r="Q18" i="74" s="1"/>
  <c r="M48" i="74" s="1"/>
  <c r="G33" i="74"/>
  <c r="P18" i="74" s="1"/>
  <c r="K48" i="74" s="1"/>
  <c r="F33" i="74"/>
  <c r="O18" i="74" s="1"/>
  <c r="I48" i="74" s="1"/>
  <c r="E33" i="74"/>
  <c r="D33" i="74"/>
  <c r="C33" i="74"/>
  <c r="L18" i="74" s="1"/>
  <c r="C48" i="74" s="1"/>
  <c r="I32" i="74"/>
  <c r="R17" i="74" s="1"/>
  <c r="O47" i="74" s="1"/>
  <c r="H32" i="74"/>
  <c r="Q17" i="74" s="1"/>
  <c r="M47" i="74" s="1"/>
  <c r="G32" i="74"/>
  <c r="P17" i="74" s="1"/>
  <c r="K47" i="74" s="1"/>
  <c r="F32" i="74"/>
  <c r="O17" i="74" s="1"/>
  <c r="I47" i="74" s="1"/>
  <c r="E32" i="74"/>
  <c r="D32" i="74"/>
  <c r="C32" i="74"/>
  <c r="L17" i="74" s="1"/>
  <c r="C47" i="74" s="1"/>
  <c r="I31" i="74"/>
  <c r="R16" i="74" s="1"/>
  <c r="O46" i="74" s="1"/>
  <c r="H31" i="74"/>
  <c r="Q16" i="74" s="1"/>
  <c r="M46" i="74" s="1"/>
  <c r="G31" i="74"/>
  <c r="P16" i="74" s="1"/>
  <c r="K46" i="74" s="1"/>
  <c r="F31" i="74"/>
  <c r="O16" i="74" s="1"/>
  <c r="I46" i="74" s="1"/>
  <c r="E31" i="74"/>
  <c r="D31" i="74"/>
  <c r="C31" i="74"/>
  <c r="L16" i="74" s="1"/>
  <c r="C46" i="74" s="1"/>
  <c r="I30" i="74"/>
  <c r="R15" i="74" s="1"/>
  <c r="O45" i="74" s="1"/>
  <c r="H30" i="74"/>
  <c r="Q15" i="74" s="1"/>
  <c r="M45" i="74" s="1"/>
  <c r="G30" i="74"/>
  <c r="P15" i="74" s="1"/>
  <c r="K45" i="74" s="1"/>
  <c r="F30" i="74"/>
  <c r="O15" i="74" s="1"/>
  <c r="I45" i="74" s="1"/>
  <c r="E30" i="74"/>
  <c r="D30" i="74"/>
  <c r="C30" i="74"/>
  <c r="L15" i="74" s="1"/>
  <c r="C45" i="74" s="1"/>
  <c r="I29" i="74"/>
  <c r="R14" i="74" s="1"/>
  <c r="O44" i="74" s="1"/>
  <c r="H29" i="74"/>
  <c r="Q14" i="74" s="1"/>
  <c r="M44" i="74" s="1"/>
  <c r="G29" i="74"/>
  <c r="P14" i="74" s="1"/>
  <c r="K44" i="74" s="1"/>
  <c r="F29" i="74"/>
  <c r="O14" i="74" s="1"/>
  <c r="I44" i="74" s="1"/>
  <c r="E29" i="74"/>
  <c r="D29" i="74"/>
  <c r="C29" i="74"/>
  <c r="L14" i="74" s="1"/>
  <c r="C44" i="74" s="1"/>
  <c r="I28" i="74"/>
  <c r="R13" i="74" s="1"/>
  <c r="O43" i="74" s="1"/>
  <c r="H28" i="74"/>
  <c r="Q13" i="74" s="1"/>
  <c r="M43" i="74" s="1"/>
  <c r="G28" i="74"/>
  <c r="P13" i="74" s="1"/>
  <c r="K43" i="74" s="1"/>
  <c r="F28" i="74"/>
  <c r="O13" i="74" s="1"/>
  <c r="I43" i="74" s="1"/>
  <c r="E28" i="74"/>
  <c r="D28" i="74"/>
  <c r="C28" i="74"/>
  <c r="L13" i="74" s="1"/>
  <c r="C43" i="74" s="1"/>
  <c r="A27" i="74"/>
  <c r="C27" i="74" s="1"/>
  <c r="L12" i="74" s="1"/>
  <c r="C42" i="74" s="1"/>
  <c r="A26" i="74"/>
  <c r="C26" i="74" s="1"/>
  <c r="L11" i="74" s="1"/>
  <c r="C41" i="74" s="1"/>
  <c r="A25" i="74"/>
  <c r="E25" i="74" s="1"/>
  <c r="I35" i="73"/>
  <c r="R20" i="73" s="1"/>
  <c r="O50" i="73" s="1"/>
  <c r="H35" i="73"/>
  <c r="Q20" i="73" s="1"/>
  <c r="M50" i="73" s="1"/>
  <c r="G35" i="73"/>
  <c r="P20" i="73" s="1"/>
  <c r="K50" i="73" s="1"/>
  <c r="F35" i="73"/>
  <c r="O20" i="73" s="1"/>
  <c r="I50" i="73" s="1"/>
  <c r="E35" i="73"/>
  <c r="D35" i="73"/>
  <c r="C35" i="73"/>
  <c r="L20" i="73" s="1"/>
  <c r="C50" i="73" s="1"/>
  <c r="I34" i="73"/>
  <c r="R19" i="73" s="1"/>
  <c r="O49" i="73" s="1"/>
  <c r="H34" i="73"/>
  <c r="Q19" i="73" s="1"/>
  <c r="M49" i="73" s="1"/>
  <c r="G34" i="73"/>
  <c r="P19" i="73" s="1"/>
  <c r="K49" i="73" s="1"/>
  <c r="F34" i="73"/>
  <c r="O19" i="73" s="1"/>
  <c r="I49" i="73" s="1"/>
  <c r="E34" i="73"/>
  <c r="D34" i="73"/>
  <c r="C34" i="73"/>
  <c r="L19" i="73" s="1"/>
  <c r="C49" i="73" s="1"/>
  <c r="I33" i="73"/>
  <c r="R18" i="73" s="1"/>
  <c r="O48" i="73" s="1"/>
  <c r="H33" i="73"/>
  <c r="Q18" i="73" s="1"/>
  <c r="M48" i="73" s="1"/>
  <c r="G33" i="73"/>
  <c r="P18" i="73" s="1"/>
  <c r="K48" i="73" s="1"/>
  <c r="F33" i="73"/>
  <c r="O18" i="73" s="1"/>
  <c r="I48" i="73" s="1"/>
  <c r="E33" i="73"/>
  <c r="D33" i="73"/>
  <c r="C33" i="73"/>
  <c r="L18" i="73" s="1"/>
  <c r="C48" i="73" s="1"/>
  <c r="I32" i="73"/>
  <c r="R17" i="73" s="1"/>
  <c r="O47" i="73" s="1"/>
  <c r="H32" i="73"/>
  <c r="Q17" i="73" s="1"/>
  <c r="M47" i="73" s="1"/>
  <c r="G32" i="73"/>
  <c r="P17" i="73" s="1"/>
  <c r="K47" i="73" s="1"/>
  <c r="F32" i="73"/>
  <c r="O17" i="73" s="1"/>
  <c r="I47" i="73" s="1"/>
  <c r="E32" i="73"/>
  <c r="D32" i="73"/>
  <c r="C32" i="73"/>
  <c r="L17" i="73" s="1"/>
  <c r="C47" i="73" s="1"/>
  <c r="I31" i="73"/>
  <c r="R16" i="73" s="1"/>
  <c r="O46" i="73" s="1"/>
  <c r="H31" i="73"/>
  <c r="Q16" i="73" s="1"/>
  <c r="M46" i="73" s="1"/>
  <c r="G31" i="73"/>
  <c r="P16" i="73" s="1"/>
  <c r="K46" i="73" s="1"/>
  <c r="F31" i="73"/>
  <c r="O16" i="73" s="1"/>
  <c r="I46" i="73" s="1"/>
  <c r="E31" i="73"/>
  <c r="D31" i="73"/>
  <c r="C31" i="73"/>
  <c r="L16" i="73" s="1"/>
  <c r="C46" i="73" s="1"/>
  <c r="I30" i="73"/>
  <c r="R15" i="73" s="1"/>
  <c r="O45" i="73" s="1"/>
  <c r="H30" i="73"/>
  <c r="Q15" i="73" s="1"/>
  <c r="M45" i="73" s="1"/>
  <c r="G30" i="73"/>
  <c r="P15" i="73" s="1"/>
  <c r="K45" i="73" s="1"/>
  <c r="F30" i="73"/>
  <c r="O15" i="73" s="1"/>
  <c r="I45" i="73" s="1"/>
  <c r="E30" i="73"/>
  <c r="D30" i="73"/>
  <c r="C30" i="73"/>
  <c r="L15" i="73" s="1"/>
  <c r="C45" i="73" s="1"/>
  <c r="I29" i="73"/>
  <c r="R14" i="73" s="1"/>
  <c r="O44" i="73" s="1"/>
  <c r="H29" i="73"/>
  <c r="Q14" i="73" s="1"/>
  <c r="M44" i="73" s="1"/>
  <c r="G29" i="73"/>
  <c r="P14" i="73" s="1"/>
  <c r="K44" i="73" s="1"/>
  <c r="F29" i="73"/>
  <c r="O14" i="73" s="1"/>
  <c r="I44" i="73" s="1"/>
  <c r="E29" i="73"/>
  <c r="D29" i="73"/>
  <c r="C29" i="73"/>
  <c r="L14" i="73" s="1"/>
  <c r="C44" i="73" s="1"/>
  <c r="I28" i="73"/>
  <c r="R13" i="73" s="1"/>
  <c r="O43" i="73" s="1"/>
  <c r="H28" i="73"/>
  <c r="Q13" i="73" s="1"/>
  <c r="M43" i="73" s="1"/>
  <c r="G28" i="73"/>
  <c r="P13" i="73" s="1"/>
  <c r="K43" i="73" s="1"/>
  <c r="F28" i="73"/>
  <c r="O13" i="73" s="1"/>
  <c r="I43" i="73" s="1"/>
  <c r="E28" i="73"/>
  <c r="D28" i="73"/>
  <c r="C28" i="73"/>
  <c r="L13" i="73" s="1"/>
  <c r="C43" i="73" s="1"/>
  <c r="A27" i="73"/>
  <c r="H27" i="73" s="1"/>
  <c r="Q12" i="73" s="1"/>
  <c r="M42" i="73" s="1"/>
  <c r="A26" i="73"/>
  <c r="E26" i="73" s="1"/>
  <c r="A25" i="73"/>
  <c r="I35" i="72"/>
  <c r="R20" i="72" s="1"/>
  <c r="O50" i="72" s="1"/>
  <c r="H35" i="72"/>
  <c r="Q20" i="72" s="1"/>
  <c r="M50" i="72" s="1"/>
  <c r="G35" i="72"/>
  <c r="P20" i="72" s="1"/>
  <c r="K50" i="72" s="1"/>
  <c r="F35" i="72"/>
  <c r="O20" i="72" s="1"/>
  <c r="I50" i="72" s="1"/>
  <c r="E35" i="72"/>
  <c r="D35" i="72"/>
  <c r="C35" i="72"/>
  <c r="L20" i="72" s="1"/>
  <c r="C50" i="72" s="1"/>
  <c r="I34" i="72"/>
  <c r="R19" i="72" s="1"/>
  <c r="O49" i="72" s="1"/>
  <c r="H34" i="72"/>
  <c r="Q19" i="72" s="1"/>
  <c r="M49" i="72" s="1"/>
  <c r="G34" i="72"/>
  <c r="P19" i="72" s="1"/>
  <c r="K49" i="72" s="1"/>
  <c r="F34" i="72"/>
  <c r="O19" i="72" s="1"/>
  <c r="I49" i="72" s="1"/>
  <c r="E34" i="72"/>
  <c r="D34" i="72"/>
  <c r="C34" i="72"/>
  <c r="L19" i="72" s="1"/>
  <c r="C49" i="72" s="1"/>
  <c r="I33" i="72"/>
  <c r="R18" i="72" s="1"/>
  <c r="O48" i="72" s="1"/>
  <c r="H33" i="72"/>
  <c r="Q18" i="72" s="1"/>
  <c r="M48" i="72" s="1"/>
  <c r="G33" i="72"/>
  <c r="P18" i="72" s="1"/>
  <c r="K48" i="72" s="1"/>
  <c r="F33" i="72"/>
  <c r="O18" i="72" s="1"/>
  <c r="I48" i="72" s="1"/>
  <c r="E33" i="72"/>
  <c r="D33" i="72"/>
  <c r="C33" i="72"/>
  <c r="L18" i="72" s="1"/>
  <c r="C48" i="72" s="1"/>
  <c r="I32" i="72"/>
  <c r="R17" i="72" s="1"/>
  <c r="O47" i="72" s="1"/>
  <c r="H32" i="72"/>
  <c r="Q17" i="72" s="1"/>
  <c r="M47" i="72" s="1"/>
  <c r="G32" i="72"/>
  <c r="P17" i="72" s="1"/>
  <c r="K47" i="72" s="1"/>
  <c r="F32" i="72"/>
  <c r="O17" i="72" s="1"/>
  <c r="I47" i="72" s="1"/>
  <c r="E32" i="72"/>
  <c r="D32" i="72"/>
  <c r="C32" i="72"/>
  <c r="L17" i="72" s="1"/>
  <c r="C47" i="72" s="1"/>
  <c r="I31" i="72"/>
  <c r="R16" i="72" s="1"/>
  <c r="O46" i="72" s="1"/>
  <c r="H31" i="72"/>
  <c r="Q16" i="72" s="1"/>
  <c r="M46" i="72" s="1"/>
  <c r="G31" i="72"/>
  <c r="P16" i="72" s="1"/>
  <c r="K46" i="72" s="1"/>
  <c r="F31" i="72"/>
  <c r="O16" i="72" s="1"/>
  <c r="I46" i="72" s="1"/>
  <c r="E31" i="72"/>
  <c r="D31" i="72"/>
  <c r="C31" i="72"/>
  <c r="L16" i="72" s="1"/>
  <c r="C46" i="72" s="1"/>
  <c r="I30" i="72"/>
  <c r="R15" i="72" s="1"/>
  <c r="O45" i="72" s="1"/>
  <c r="H30" i="72"/>
  <c r="Q15" i="72" s="1"/>
  <c r="M45" i="72" s="1"/>
  <c r="G30" i="72"/>
  <c r="P15" i="72" s="1"/>
  <c r="K45" i="72" s="1"/>
  <c r="F30" i="72"/>
  <c r="O15" i="72" s="1"/>
  <c r="I45" i="72" s="1"/>
  <c r="E30" i="72"/>
  <c r="D30" i="72"/>
  <c r="C30" i="72"/>
  <c r="L15" i="72" s="1"/>
  <c r="C45" i="72" s="1"/>
  <c r="I29" i="72"/>
  <c r="R14" i="72" s="1"/>
  <c r="O44" i="72" s="1"/>
  <c r="H29" i="72"/>
  <c r="Q14" i="72" s="1"/>
  <c r="M44" i="72" s="1"/>
  <c r="G29" i="72"/>
  <c r="P14" i="72" s="1"/>
  <c r="K44" i="72" s="1"/>
  <c r="F29" i="72"/>
  <c r="O14" i="72" s="1"/>
  <c r="I44" i="72" s="1"/>
  <c r="E29" i="72"/>
  <c r="D29" i="72"/>
  <c r="C29" i="72"/>
  <c r="L14" i="72" s="1"/>
  <c r="C44" i="72" s="1"/>
  <c r="I28" i="72"/>
  <c r="R13" i="72" s="1"/>
  <c r="O43" i="72" s="1"/>
  <c r="H28" i="72"/>
  <c r="Q13" i="72" s="1"/>
  <c r="M43" i="72" s="1"/>
  <c r="G28" i="72"/>
  <c r="P13" i="72" s="1"/>
  <c r="K43" i="72" s="1"/>
  <c r="F28" i="72"/>
  <c r="O13" i="72" s="1"/>
  <c r="I43" i="72" s="1"/>
  <c r="E28" i="72"/>
  <c r="D28" i="72"/>
  <c r="C28" i="72"/>
  <c r="L13" i="72" s="1"/>
  <c r="C43" i="72" s="1"/>
  <c r="A27" i="72"/>
  <c r="A26" i="72"/>
  <c r="C26" i="72" s="1"/>
  <c r="L11" i="72" s="1"/>
  <c r="C41" i="72" s="1"/>
  <c r="A25" i="72"/>
  <c r="I35" i="71"/>
  <c r="R20" i="71" s="1"/>
  <c r="O50" i="71" s="1"/>
  <c r="H35" i="71"/>
  <c r="Q20" i="71" s="1"/>
  <c r="M50" i="71" s="1"/>
  <c r="G35" i="71"/>
  <c r="P20" i="71" s="1"/>
  <c r="K50" i="71" s="1"/>
  <c r="F35" i="71"/>
  <c r="O20" i="71" s="1"/>
  <c r="I50" i="71" s="1"/>
  <c r="E35" i="71"/>
  <c r="D35" i="71"/>
  <c r="C35" i="71"/>
  <c r="L20" i="71" s="1"/>
  <c r="C50" i="71" s="1"/>
  <c r="I34" i="71"/>
  <c r="R19" i="71" s="1"/>
  <c r="O49" i="71" s="1"/>
  <c r="H34" i="71"/>
  <c r="Q19" i="71" s="1"/>
  <c r="M49" i="71" s="1"/>
  <c r="G34" i="71"/>
  <c r="P19" i="71" s="1"/>
  <c r="K49" i="71" s="1"/>
  <c r="F34" i="71"/>
  <c r="O19" i="71" s="1"/>
  <c r="I49" i="71" s="1"/>
  <c r="E34" i="71"/>
  <c r="D34" i="71"/>
  <c r="C34" i="71"/>
  <c r="L19" i="71" s="1"/>
  <c r="C49" i="71" s="1"/>
  <c r="I33" i="71"/>
  <c r="R18" i="71" s="1"/>
  <c r="O48" i="71" s="1"/>
  <c r="H33" i="71"/>
  <c r="Q18" i="71" s="1"/>
  <c r="M48" i="71" s="1"/>
  <c r="G33" i="71"/>
  <c r="P18" i="71" s="1"/>
  <c r="K48" i="71" s="1"/>
  <c r="F33" i="71"/>
  <c r="O18" i="71" s="1"/>
  <c r="I48" i="71" s="1"/>
  <c r="E33" i="71"/>
  <c r="D33" i="71"/>
  <c r="C33" i="71"/>
  <c r="L18" i="71" s="1"/>
  <c r="C48" i="71" s="1"/>
  <c r="I32" i="71"/>
  <c r="R17" i="71" s="1"/>
  <c r="O47" i="71" s="1"/>
  <c r="H32" i="71"/>
  <c r="Q17" i="71" s="1"/>
  <c r="M47" i="71" s="1"/>
  <c r="G32" i="71"/>
  <c r="P17" i="71" s="1"/>
  <c r="K47" i="71" s="1"/>
  <c r="F32" i="71"/>
  <c r="O17" i="71" s="1"/>
  <c r="I47" i="71" s="1"/>
  <c r="E32" i="71"/>
  <c r="D32" i="71"/>
  <c r="C32" i="71"/>
  <c r="L17" i="71" s="1"/>
  <c r="C47" i="71" s="1"/>
  <c r="I31" i="71"/>
  <c r="R16" i="71" s="1"/>
  <c r="O46" i="71" s="1"/>
  <c r="H31" i="71"/>
  <c r="Q16" i="71" s="1"/>
  <c r="M46" i="71" s="1"/>
  <c r="G31" i="71"/>
  <c r="P16" i="71" s="1"/>
  <c r="K46" i="71" s="1"/>
  <c r="F31" i="71"/>
  <c r="O16" i="71" s="1"/>
  <c r="I46" i="71" s="1"/>
  <c r="E31" i="71"/>
  <c r="D31" i="71"/>
  <c r="C31" i="71"/>
  <c r="L16" i="71" s="1"/>
  <c r="C46" i="71" s="1"/>
  <c r="I30" i="71"/>
  <c r="R15" i="71" s="1"/>
  <c r="O45" i="71" s="1"/>
  <c r="H30" i="71"/>
  <c r="Q15" i="71" s="1"/>
  <c r="M45" i="71" s="1"/>
  <c r="G30" i="71"/>
  <c r="P15" i="71" s="1"/>
  <c r="K45" i="71" s="1"/>
  <c r="F30" i="71"/>
  <c r="O15" i="71" s="1"/>
  <c r="I45" i="71" s="1"/>
  <c r="E30" i="71"/>
  <c r="D30" i="71"/>
  <c r="C30" i="71"/>
  <c r="L15" i="71" s="1"/>
  <c r="C45" i="71" s="1"/>
  <c r="I29" i="71"/>
  <c r="R14" i="71" s="1"/>
  <c r="O44" i="71" s="1"/>
  <c r="H29" i="71"/>
  <c r="Q14" i="71" s="1"/>
  <c r="M44" i="71" s="1"/>
  <c r="G29" i="71"/>
  <c r="P14" i="71" s="1"/>
  <c r="K44" i="71" s="1"/>
  <c r="F29" i="71"/>
  <c r="O14" i="71" s="1"/>
  <c r="I44" i="71" s="1"/>
  <c r="E29" i="71"/>
  <c r="D29" i="71"/>
  <c r="C29" i="71"/>
  <c r="L14" i="71" s="1"/>
  <c r="C44" i="71" s="1"/>
  <c r="I28" i="71"/>
  <c r="R13" i="71" s="1"/>
  <c r="O43" i="71" s="1"/>
  <c r="H28" i="71"/>
  <c r="Q13" i="71" s="1"/>
  <c r="M43" i="71" s="1"/>
  <c r="G28" i="71"/>
  <c r="P13" i="71" s="1"/>
  <c r="K43" i="71" s="1"/>
  <c r="F28" i="71"/>
  <c r="O13" i="71" s="1"/>
  <c r="I43" i="71" s="1"/>
  <c r="E28" i="71"/>
  <c r="D28" i="71"/>
  <c r="C28" i="71"/>
  <c r="L13" i="71" s="1"/>
  <c r="C43" i="71" s="1"/>
  <c r="A27" i="71"/>
  <c r="C27" i="71" s="1"/>
  <c r="L12" i="71" s="1"/>
  <c r="C42" i="71" s="1"/>
  <c r="A26" i="71"/>
  <c r="D26" i="71" s="1"/>
  <c r="A25" i="71"/>
  <c r="I35" i="70"/>
  <c r="R20" i="70" s="1"/>
  <c r="O50" i="70" s="1"/>
  <c r="H35" i="70"/>
  <c r="Q20" i="70" s="1"/>
  <c r="M50" i="70" s="1"/>
  <c r="G35" i="70"/>
  <c r="P20" i="70" s="1"/>
  <c r="K50" i="70" s="1"/>
  <c r="F35" i="70"/>
  <c r="O20" i="70" s="1"/>
  <c r="I50" i="70" s="1"/>
  <c r="E35" i="70"/>
  <c r="D35" i="70"/>
  <c r="C35" i="70"/>
  <c r="L20" i="70" s="1"/>
  <c r="C50" i="70" s="1"/>
  <c r="I34" i="70"/>
  <c r="R19" i="70" s="1"/>
  <c r="O49" i="70" s="1"/>
  <c r="H34" i="70"/>
  <c r="Q19" i="70" s="1"/>
  <c r="M49" i="70" s="1"/>
  <c r="G34" i="70"/>
  <c r="P19" i="70" s="1"/>
  <c r="K49" i="70" s="1"/>
  <c r="F34" i="70"/>
  <c r="O19" i="70" s="1"/>
  <c r="I49" i="70" s="1"/>
  <c r="E34" i="70"/>
  <c r="D34" i="70"/>
  <c r="C34" i="70"/>
  <c r="L19" i="70" s="1"/>
  <c r="C49" i="70" s="1"/>
  <c r="I33" i="70"/>
  <c r="R18" i="70" s="1"/>
  <c r="O48" i="70" s="1"/>
  <c r="H33" i="70"/>
  <c r="Q18" i="70" s="1"/>
  <c r="M48" i="70" s="1"/>
  <c r="G33" i="70"/>
  <c r="P18" i="70" s="1"/>
  <c r="K48" i="70" s="1"/>
  <c r="F33" i="70"/>
  <c r="O18" i="70" s="1"/>
  <c r="I48" i="70" s="1"/>
  <c r="E33" i="70"/>
  <c r="D33" i="70"/>
  <c r="C33" i="70"/>
  <c r="L18" i="70" s="1"/>
  <c r="C48" i="70" s="1"/>
  <c r="I32" i="70"/>
  <c r="R17" i="70" s="1"/>
  <c r="O47" i="70" s="1"/>
  <c r="H32" i="70"/>
  <c r="Q17" i="70" s="1"/>
  <c r="M47" i="70" s="1"/>
  <c r="G32" i="70"/>
  <c r="P17" i="70" s="1"/>
  <c r="K47" i="70" s="1"/>
  <c r="F32" i="70"/>
  <c r="O17" i="70" s="1"/>
  <c r="I47" i="70" s="1"/>
  <c r="E32" i="70"/>
  <c r="D32" i="70"/>
  <c r="C32" i="70"/>
  <c r="L17" i="70" s="1"/>
  <c r="C47" i="70" s="1"/>
  <c r="I31" i="70"/>
  <c r="R16" i="70" s="1"/>
  <c r="O46" i="70" s="1"/>
  <c r="H31" i="70"/>
  <c r="Q16" i="70" s="1"/>
  <c r="M46" i="70" s="1"/>
  <c r="G31" i="70"/>
  <c r="P16" i="70" s="1"/>
  <c r="K46" i="70" s="1"/>
  <c r="F31" i="70"/>
  <c r="O16" i="70" s="1"/>
  <c r="I46" i="70" s="1"/>
  <c r="E31" i="70"/>
  <c r="D31" i="70"/>
  <c r="C31" i="70"/>
  <c r="L16" i="70" s="1"/>
  <c r="C46" i="70" s="1"/>
  <c r="I30" i="70"/>
  <c r="R15" i="70" s="1"/>
  <c r="O45" i="70" s="1"/>
  <c r="H30" i="70"/>
  <c r="Q15" i="70" s="1"/>
  <c r="M45" i="70" s="1"/>
  <c r="G30" i="70"/>
  <c r="P15" i="70" s="1"/>
  <c r="K45" i="70" s="1"/>
  <c r="F30" i="70"/>
  <c r="O15" i="70" s="1"/>
  <c r="I45" i="70" s="1"/>
  <c r="E30" i="70"/>
  <c r="D30" i="70"/>
  <c r="C30" i="70"/>
  <c r="L15" i="70" s="1"/>
  <c r="C45" i="70" s="1"/>
  <c r="I29" i="70"/>
  <c r="R14" i="70" s="1"/>
  <c r="O44" i="70" s="1"/>
  <c r="H29" i="70"/>
  <c r="Q14" i="70" s="1"/>
  <c r="M44" i="70" s="1"/>
  <c r="G29" i="70"/>
  <c r="P14" i="70" s="1"/>
  <c r="K44" i="70" s="1"/>
  <c r="F29" i="70"/>
  <c r="O14" i="70" s="1"/>
  <c r="I44" i="70" s="1"/>
  <c r="E29" i="70"/>
  <c r="D29" i="70"/>
  <c r="C29" i="70"/>
  <c r="L14" i="70" s="1"/>
  <c r="C44" i="70" s="1"/>
  <c r="I28" i="70"/>
  <c r="R13" i="70" s="1"/>
  <c r="O43" i="70" s="1"/>
  <c r="H28" i="70"/>
  <c r="Q13" i="70" s="1"/>
  <c r="M43" i="70" s="1"/>
  <c r="G28" i="70"/>
  <c r="P13" i="70" s="1"/>
  <c r="K43" i="70" s="1"/>
  <c r="F28" i="70"/>
  <c r="O13" i="70" s="1"/>
  <c r="I43" i="70" s="1"/>
  <c r="E28" i="70"/>
  <c r="D28" i="70"/>
  <c r="C28" i="70"/>
  <c r="L13" i="70" s="1"/>
  <c r="C43" i="70" s="1"/>
  <c r="A27" i="70"/>
  <c r="C27" i="70" s="1"/>
  <c r="L12" i="70" s="1"/>
  <c r="C42" i="70" s="1"/>
  <c r="A26" i="70"/>
  <c r="D26" i="70" s="1"/>
  <c r="A25" i="70"/>
  <c r="F25" i="70" s="1"/>
  <c r="O10" i="70" s="1"/>
  <c r="I40" i="70" s="1"/>
  <c r="I35" i="69"/>
  <c r="O50" i="69" s="1"/>
  <c r="H35" i="69"/>
  <c r="M50" i="69" s="1"/>
  <c r="G35" i="69"/>
  <c r="K50" i="69" s="1"/>
  <c r="F35" i="69"/>
  <c r="I50" i="69" s="1"/>
  <c r="E35" i="69"/>
  <c r="D35" i="69"/>
  <c r="C35" i="69"/>
  <c r="C50" i="69" s="1"/>
  <c r="I34" i="69"/>
  <c r="O49" i="69" s="1"/>
  <c r="H34" i="69"/>
  <c r="M49" i="69" s="1"/>
  <c r="G34" i="69"/>
  <c r="K49" i="69" s="1"/>
  <c r="F34" i="69"/>
  <c r="I49" i="69" s="1"/>
  <c r="E34" i="69"/>
  <c r="D34" i="69"/>
  <c r="C34" i="69"/>
  <c r="C49" i="69" s="1"/>
  <c r="I33" i="69"/>
  <c r="O48" i="69" s="1"/>
  <c r="H33" i="69"/>
  <c r="M48" i="69" s="1"/>
  <c r="G33" i="69"/>
  <c r="K48" i="69" s="1"/>
  <c r="F33" i="69"/>
  <c r="I48" i="69" s="1"/>
  <c r="E33" i="69"/>
  <c r="D33" i="69"/>
  <c r="C33" i="69"/>
  <c r="C48" i="69" s="1"/>
  <c r="I32" i="69"/>
  <c r="O47" i="69" s="1"/>
  <c r="H32" i="69"/>
  <c r="M47" i="69" s="1"/>
  <c r="G32" i="69"/>
  <c r="K47" i="69" s="1"/>
  <c r="F32" i="69"/>
  <c r="I47" i="69" s="1"/>
  <c r="E32" i="69"/>
  <c r="D32" i="69"/>
  <c r="C32" i="69"/>
  <c r="C47" i="69" s="1"/>
  <c r="I31" i="69"/>
  <c r="O46" i="69" s="1"/>
  <c r="H31" i="69"/>
  <c r="M46" i="69" s="1"/>
  <c r="G31" i="69"/>
  <c r="K46" i="69" s="1"/>
  <c r="F31" i="69"/>
  <c r="I46" i="69" s="1"/>
  <c r="E31" i="69"/>
  <c r="D31" i="69"/>
  <c r="C31" i="69"/>
  <c r="C46" i="69" s="1"/>
  <c r="I30" i="69"/>
  <c r="O45" i="69" s="1"/>
  <c r="H30" i="69"/>
  <c r="M45" i="69" s="1"/>
  <c r="G30" i="69"/>
  <c r="K45" i="69" s="1"/>
  <c r="F30" i="69"/>
  <c r="I45" i="69" s="1"/>
  <c r="E30" i="69"/>
  <c r="D30" i="69"/>
  <c r="C30" i="69"/>
  <c r="C45" i="69" s="1"/>
  <c r="I29" i="69"/>
  <c r="O44" i="69" s="1"/>
  <c r="H29" i="69"/>
  <c r="M44" i="69" s="1"/>
  <c r="G29" i="69"/>
  <c r="K44" i="69" s="1"/>
  <c r="F29" i="69"/>
  <c r="I44" i="69" s="1"/>
  <c r="E29" i="69"/>
  <c r="D29" i="69"/>
  <c r="C29" i="69"/>
  <c r="C44" i="69" s="1"/>
  <c r="I28" i="69"/>
  <c r="O43" i="69" s="1"/>
  <c r="H28" i="69"/>
  <c r="M43" i="69" s="1"/>
  <c r="G28" i="69"/>
  <c r="K43" i="69" s="1"/>
  <c r="F28" i="69"/>
  <c r="I43" i="69" s="1"/>
  <c r="E28" i="69"/>
  <c r="D28" i="69"/>
  <c r="C28" i="69"/>
  <c r="C43" i="69" s="1"/>
  <c r="A27" i="69"/>
  <c r="I27" i="69" s="1"/>
  <c r="O42" i="69" s="1"/>
  <c r="A26" i="69"/>
  <c r="F26" i="69" s="1"/>
  <c r="I41" i="69" s="1"/>
  <c r="A25" i="69"/>
  <c r="G25" i="69" s="1"/>
  <c r="K40" i="69" s="1"/>
  <c r="I35" i="68"/>
  <c r="R20" i="68" s="1"/>
  <c r="O50" i="68" s="1"/>
  <c r="H35" i="68"/>
  <c r="Q20" i="68" s="1"/>
  <c r="M50" i="68" s="1"/>
  <c r="G35" i="68"/>
  <c r="P20" i="68" s="1"/>
  <c r="K50" i="68" s="1"/>
  <c r="F35" i="68"/>
  <c r="O20" i="68" s="1"/>
  <c r="I50" i="68" s="1"/>
  <c r="E35" i="68"/>
  <c r="D35" i="68"/>
  <c r="C35" i="68"/>
  <c r="L20" i="68" s="1"/>
  <c r="C50" i="68" s="1"/>
  <c r="I34" i="68"/>
  <c r="R19" i="68" s="1"/>
  <c r="O49" i="68" s="1"/>
  <c r="H34" i="68"/>
  <c r="Q19" i="68" s="1"/>
  <c r="M49" i="68" s="1"/>
  <c r="G34" i="68"/>
  <c r="P19" i="68" s="1"/>
  <c r="K49" i="68" s="1"/>
  <c r="F34" i="68"/>
  <c r="O19" i="68" s="1"/>
  <c r="I49" i="68" s="1"/>
  <c r="E34" i="68"/>
  <c r="D34" i="68"/>
  <c r="C34" i="68"/>
  <c r="L19" i="68" s="1"/>
  <c r="C49" i="68" s="1"/>
  <c r="I33" i="68"/>
  <c r="R18" i="68" s="1"/>
  <c r="O48" i="68" s="1"/>
  <c r="H33" i="68"/>
  <c r="Q18" i="68" s="1"/>
  <c r="M48" i="68" s="1"/>
  <c r="G33" i="68"/>
  <c r="P18" i="68" s="1"/>
  <c r="K48" i="68" s="1"/>
  <c r="F33" i="68"/>
  <c r="O18" i="68" s="1"/>
  <c r="I48" i="68" s="1"/>
  <c r="E33" i="68"/>
  <c r="D33" i="68"/>
  <c r="C33" i="68"/>
  <c r="L18" i="68" s="1"/>
  <c r="C48" i="68" s="1"/>
  <c r="I32" i="68"/>
  <c r="R17" i="68" s="1"/>
  <c r="O47" i="68" s="1"/>
  <c r="H32" i="68"/>
  <c r="Q17" i="68" s="1"/>
  <c r="M47" i="68" s="1"/>
  <c r="G32" i="68"/>
  <c r="P17" i="68" s="1"/>
  <c r="K47" i="68" s="1"/>
  <c r="F32" i="68"/>
  <c r="O17" i="68" s="1"/>
  <c r="I47" i="68" s="1"/>
  <c r="E32" i="68"/>
  <c r="D32" i="68"/>
  <c r="C32" i="68"/>
  <c r="L17" i="68" s="1"/>
  <c r="C47" i="68" s="1"/>
  <c r="I31" i="68"/>
  <c r="R16" i="68" s="1"/>
  <c r="O46" i="68" s="1"/>
  <c r="H31" i="68"/>
  <c r="Q16" i="68" s="1"/>
  <c r="M46" i="68" s="1"/>
  <c r="G31" i="68"/>
  <c r="P16" i="68" s="1"/>
  <c r="K46" i="68" s="1"/>
  <c r="F31" i="68"/>
  <c r="O16" i="68" s="1"/>
  <c r="I46" i="68" s="1"/>
  <c r="E31" i="68"/>
  <c r="D31" i="68"/>
  <c r="C31" i="68"/>
  <c r="L16" i="68" s="1"/>
  <c r="C46" i="68" s="1"/>
  <c r="I30" i="68"/>
  <c r="R15" i="68" s="1"/>
  <c r="O45" i="68" s="1"/>
  <c r="H30" i="68"/>
  <c r="Q15" i="68" s="1"/>
  <c r="M45" i="68" s="1"/>
  <c r="G30" i="68"/>
  <c r="P15" i="68" s="1"/>
  <c r="K45" i="68" s="1"/>
  <c r="F30" i="68"/>
  <c r="O15" i="68" s="1"/>
  <c r="I45" i="68" s="1"/>
  <c r="E30" i="68"/>
  <c r="D30" i="68"/>
  <c r="C30" i="68"/>
  <c r="L15" i="68" s="1"/>
  <c r="C45" i="68" s="1"/>
  <c r="I29" i="68"/>
  <c r="R14" i="68" s="1"/>
  <c r="O44" i="68" s="1"/>
  <c r="H29" i="68"/>
  <c r="Q14" i="68" s="1"/>
  <c r="M44" i="68" s="1"/>
  <c r="G29" i="68"/>
  <c r="P14" i="68" s="1"/>
  <c r="K44" i="68" s="1"/>
  <c r="F29" i="68"/>
  <c r="O14" i="68" s="1"/>
  <c r="I44" i="68" s="1"/>
  <c r="E29" i="68"/>
  <c r="D29" i="68"/>
  <c r="C29" i="68"/>
  <c r="L14" i="68" s="1"/>
  <c r="C44" i="68" s="1"/>
  <c r="I28" i="68"/>
  <c r="R13" i="68" s="1"/>
  <c r="O43" i="68" s="1"/>
  <c r="H28" i="68"/>
  <c r="Q13" i="68" s="1"/>
  <c r="M43" i="68" s="1"/>
  <c r="G28" i="68"/>
  <c r="P13" i="68" s="1"/>
  <c r="K43" i="68" s="1"/>
  <c r="F28" i="68"/>
  <c r="O13" i="68" s="1"/>
  <c r="I43" i="68" s="1"/>
  <c r="E28" i="68"/>
  <c r="D28" i="68"/>
  <c r="C28" i="68"/>
  <c r="L13" i="68" s="1"/>
  <c r="C43" i="68" s="1"/>
  <c r="A27" i="68"/>
  <c r="C27" i="68" s="1"/>
  <c r="L12" i="68" s="1"/>
  <c r="C42" i="68" s="1"/>
  <c r="A26" i="68"/>
  <c r="A25" i="68"/>
  <c r="I35" i="67"/>
  <c r="R20" i="67" s="1"/>
  <c r="O50" i="67" s="1"/>
  <c r="H35" i="67"/>
  <c r="Q20" i="67" s="1"/>
  <c r="M50" i="67" s="1"/>
  <c r="G35" i="67"/>
  <c r="P20" i="67" s="1"/>
  <c r="K50" i="67" s="1"/>
  <c r="F35" i="67"/>
  <c r="O20" i="67" s="1"/>
  <c r="I50" i="67" s="1"/>
  <c r="E35" i="67"/>
  <c r="D35" i="67"/>
  <c r="C35" i="67"/>
  <c r="L20" i="67" s="1"/>
  <c r="C50" i="67" s="1"/>
  <c r="I34" i="67"/>
  <c r="R19" i="67" s="1"/>
  <c r="O49" i="67" s="1"/>
  <c r="H34" i="67"/>
  <c r="Q19" i="67" s="1"/>
  <c r="M49" i="67" s="1"/>
  <c r="G34" i="67"/>
  <c r="P19" i="67" s="1"/>
  <c r="K49" i="67" s="1"/>
  <c r="F34" i="67"/>
  <c r="O19" i="67" s="1"/>
  <c r="I49" i="67" s="1"/>
  <c r="E34" i="67"/>
  <c r="D34" i="67"/>
  <c r="C34" i="67"/>
  <c r="L19" i="67" s="1"/>
  <c r="C49" i="67" s="1"/>
  <c r="I33" i="67"/>
  <c r="R18" i="67" s="1"/>
  <c r="O48" i="67" s="1"/>
  <c r="H33" i="67"/>
  <c r="Q18" i="67" s="1"/>
  <c r="M48" i="67" s="1"/>
  <c r="G33" i="67"/>
  <c r="P18" i="67" s="1"/>
  <c r="K48" i="67" s="1"/>
  <c r="F33" i="67"/>
  <c r="O18" i="67" s="1"/>
  <c r="I48" i="67" s="1"/>
  <c r="E33" i="67"/>
  <c r="D33" i="67"/>
  <c r="C33" i="67"/>
  <c r="L18" i="67" s="1"/>
  <c r="C48" i="67" s="1"/>
  <c r="I32" i="67"/>
  <c r="R17" i="67" s="1"/>
  <c r="O47" i="67" s="1"/>
  <c r="H32" i="67"/>
  <c r="Q17" i="67" s="1"/>
  <c r="M47" i="67" s="1"/>
  <c r="G32" i="67"/>
  <c r="P17" i="67" s="1"/>
  <c r="K47" i="67" s="1"/>
  <c r="F32" i="67"/>
  <c r="O17" i="67" s="1"/>
  <c r="I47" i="67" s="1"/>
  <c r="E32" i="67"/>
  <c r="D32" i="67"/>
  <c r="C32" i="67"/>
  <c r="L17" i="67" s="1"/>
  <c r="C47" i="67" s="1"/>
  <c r="I31" i="67"/>
  <c r="R16" i="67" s="1"/>
  <c r="O46" i="67" s="1"/>
  <c r="H31" i="67"/>
  <c r="Q16" i="67" s="1"/>
  <c r="M46" i="67" s="1"/>
  <c r="G31" i="67"/>
  <c r="P16" i="67" s="1"/>
  <c r="K46" i="67" s="1"/>
  <c r="F31" i="67"/>
  <c r="O16" i="67" s="1"/>
  <c r="I46" i="67" s="1"/>
  <c r="E31" i="67"/>
  <c r="D31" i="67"/>
  <c r="C31" i="67"/>
  <c r="L16" i="67" s="1"/>
  <c r="C46" i="67" s="1"/>
  <c r="I30" i="67"/>
  <c r="R15" i="67" s="1"/>
  <c r="O45" i="67" s="1"/>
  <c r="H30" i="67"/>
  <c r="Q15" i="67" s="1"/>
  <c r="M45" i="67" s="1"/>
  <c r="G30" i="67"/>
  <c r="P15" i="67" s="1"/>
  <c r="K45" i="67" s="1"/>
  <c r="F30" i="67"/>
  <c r="O15" i="67" s="1"/>
  <c r="I45" i="67" s="1"/>
  <c r="E30" i="67"/>
  <c r="D30" i="67"/>
  <c r="C30" i="67"/>
  <c r="L15" i="67" s="1"/>
  <c r="C45" i="67" s="1"/>
  <c r="I29" i="67"/>
  <c r="R14" i="67" s="1"/>
  <c r="O44" i="67" s="1"/>
  <c r="H29" i="67"/>
  <c r="Q14" i="67" s="1"/>
  <c r="M44" i="67" s="1"/>
  <c r="G29" i="67"/>
  <c r="P14" i="67" s="1"/>
  <c r="K44" i="67" s="1"/>
  <c r="F29" i="67"/>
  <c r="O14" i="67" s="1"/>
  <c r="I44" i="67" s="1"/>
  <c r="E29" i="67"/>
  <c r="D29" i="67"/>
  <c r="C29" i="67"/>
  <c r="L14" i="67" s="1"/>
  <c r="C44" i="67" s="1"/>
  <c r="I28" i="67"/>
  <c r="R13" i="67" s="1"/>
  <c r="O43" i="67" s="1"/>
  <c r="H28" i="67"/>
  <c r="Q13" i="67" s="1"/>
  <c r="M43" i="67" s="1"/>
  <c r="G28" i="67"/>
  <c r="P13" i="67" s="1"/>
  <c r="K43" i="67" s="1"/>
  <c r="F28" i="67"/>
  <c r="O13" i="67" s="1"/>
  <c r="I43" i="67" s="1"/>
  <c r="E28" i="67"/>
  <c r="D28" i="67"/>
  <c r="C28" i="67"/>
  <c r="L13" i="67" s="1"/>
  <c r="C43" i="67" s="1"/>
  <c r="A27" i="67"/>
  <c r="A26" i="67"/>
  <c r="I26" i="67" s="1"/>
  <c r="R11" i="67" s="1"/>
  <c r="O41" i="67" s="1"/>
  <c r="A25" i="67"/>
  <c r="I35" i="66"/>
  <c r="R20" i="66" s="1"/>
  <c r="O50" i="66" s="1"/>
  <c r="H35" i="66"/>
  <c r="Q20" i="66" s="1"/>
  <c r="M50" i="66" s="1"/>
  <c r="G35" i="66"/>
  <c r="P20" i="66" s="1"/>
  <c r="K50" i="66" s="1"/>
  <c r="F35" i="66"/>
  <c r="O20" i="66" s="1"/>
  <c r="I50" i="66" s="1"/>
  <c r="E35" i="66"/>
  <c r="D35" i="66"/>
  <c r="C35" i="66"/>
  <c r="L20" i="66" s="1"/>
  <c r="C50" i="66" s="1"/>
  <c r="I34" i="66"/>
  <c r="R19" i="66" s="1"/>
  <c r="O49" i="66" s="1"/>
  <c r="H34" i="66"/>
  <c r="Q19" i="66" s="1"/>
  <c r="M49" i="66" s="1"/>
  <c r="G34" i="66"/>
  <c r="P19" i="66" s="1"/>
  <c r="K49" i="66" s="1"/>
  <c r="F34" i="66"/>
  <c r="O19" i="66" s="1"/>
  <c r="I49" i="66" s="1"/>
  <c r="E34" i="66"/>
  <c r="D34" i="66"/>
  <c r="C34" i="66"/>
  <c r="L19" i="66" s="1"/>
  <c r="C49" i="66" s="1"/>
  <c r="I33" i="66"/>
  <c r="R18" i="66" s="1"/>
  <c r="O48" i="66" s="1"/>
  <c r="H33" i="66"/>
  <c r="Q18" i="66" s="1"/>
  <c r="M48" i="66" s="1"/>
  <c r="G33" i="66"/>
  <c r="P18" i="66" s="1"/>
  <c r="K48" i="66" s="1"/>
  <c r="F33" i="66"/>
  <c r="O18" i="66" s="1"/>
  <c r="I48" i="66" s="1"/>
  <c r="E33" i="66"/>
  <c r="D33" i="66"/>
  <c r="C33" i="66"/>
  <c r="L18" i="66" s="1"/>
  <c r="C48" i="66" s="1"/>
  <c r="I32" i="66"/>
  <c r="R17" i="66" s="1"/>
  <c r="O47" i="66" s="1"/>
  <c r="H32" i="66"/>
  <c r="Q17" i="66" s="1"/>
  <c r="M47" i="66" s="1"/>
  <c r="G32" i="66"/>
  <c r="P17" i="66" s="1"/>
  <c r="K47" i="66" s="1"/>
  <c r="F32" i="66"/>
  <c r="O17" i="66" s="1"/>
  <c r="I47" i="66" s="1"/>
  <c r="E32" i="66"/>
  <c r="D32" i="66"/>
  <c r="C32" i="66"/>
  <c r="L17" i="66" s="1"/>
  <c r="C47" i="66" s="1"/>
  <c r="I31" i="66"/>
  <c r="R16" i="66" s="1"/>
  <c r="O46" i="66" s="1"/>
  <c r="H31" i="66"/>
  <c r="Q16" i="66" s="1"/>
  <c r="M46" i="66" s="1"/>
  <c r="G31" i="66"/>
  <c r="P16" i="66" s="1"/>
  <c r="K46" i="66" s="1"/>
  <c r="F31" i="66"/>
  <c r="O16" i="66" s="1"/>
  <c r="I46" i="66" s="1"/>
  <c r="E31" i="66"/>
  <c r="D31" i="66"/>
  <c r="C31" i="66"/>
  <c r="L16" i="66" s="1"/>
  <c r="C46" i="66" s="1"/>
  <c r="I30" i="66"/>
  <c r="R15" i="66" s="1"/>
  <c r="O45" i="66" s="1"/>
  <c r="H30" i="66"/>
  <c r="Q15" i="66" s="1"/>
  <c r="M45" i="66" s="1"/>
  <c r="G30" i="66"/>
  <c r="P15" i="66" s="1"/>
  <c r="K45" i="66" s="1"/>
  <c r="F30" i="66"/>
  <c r="O15" i="66" s="1"/>
  <c r="I45" i="66" s="1"/>
  <c r="E30" i="66"/>
  <c r="D30" i="66"/>
  <c r="C30" i="66"/>
  <c r="L15" i="66" s="1"/>
  <c r="C45" i="66" s="1"/>
  <c r="I29" i="66"/>
  <c r="R14" i="66" s="1"/>
  <c r="O44" i="66" s="1"/>
  <c r="H29" i="66"/>
  <c r="Q14" i="66" s="1"/>
  <c r="M44" i="66" s="1"/>
  <c r="G29" i="66"/>
  <c r="P14" i="66" s="1"/>
  <c r="K44" i="66" s="1"/>
  <c r="F29" i="66"/>
  <c r="O14" i="66" s="1"/>
  <c r="I44" i="66" s="1"/>
  <c r="E29" i="66"/>
  <c r="D29" i="66"/>
  <c r="C29" i="66"/>
  <c r="L14" i="66" s="1"/>
  <c r="C44" i="66" s="1"/>
  <c r="I28" i="66"/>
  <c r="R13" i="66" s="1"/>
  <c r="O43" i="66" s="1"/>
  <c r="H28" i="66"/>
  <c r="Q13" i="66" s="1"/>
  <c r="M43" i="66" s="1"/>
  <c r="G28" i="66"/>
  <c r="P13" i="66" s="1"/>
  <c r="K43" i="66" s="1"/>
  <c r="F28" i="66"/>
  <c r="O13" i="66" s="1"/>
  <c r="I43" i="66" s="1"/>
  <c r="E28" i="66"/>
  <c r="D28" i="66"/>
  <c r="C28" i="66"/>
  <c r="L13" i="66" s="1"/>
  <c r="C43" i="66" s="1"/>
  <c r="A27" i="66"/>
  <c r="C27" i="66" s="1"/>
  <c r="L12" i="66" s="1"/>
  <c r="C42" i="66" s="1"/>
  <c r="A26" i="66"/>
  <c r="I26" i="66" s="1"/>
  <c r="R11" i="66" s="1"/>
  <c r="O41" i="66" s="1"/>
  <c r="A25" i="66"/>
  <c r="I25" i="66" s="1"/>
  <c r="R10" i="66" s="1"/>
  <c r="O40" i="66" s="1"/>
  <c r="I35" i="65"/>
  <c r="R20" i="65" s="1"/>
  <c r="O50" i="65" s="1"/>
  <c r="H35" i="65"/>
  <c r="Q20" i="65" s="1"/>
  <c r="M50" i="65" s="1"/>
  <c r="G35" i="65"/>
  <c r="P20" i="65" s="1"/>
  <c r="K50" i="65" s="1"/>
  <c r="F35" i="65"/>
  <c r="O20" i="65" s="1"/>
  <c r="I50" i="65" s="1"/>
  <c r="E35" i="65"/>
  <c r="D35" i="65"/>
  <c r="C35" i="65"/>
  <c r="L20" i="65" s="1"/>
  <c r="C50" i="65" s="1"/>
  <c r="I34" i="65"/>
  <c r="R19" i="65" s="1"/>
  <c r="O49" i="65" s="1"/>
  <c r="H34" i="65"/>
  <c r="Q19" i="65" s="1"/>
  <c r="M49" i="65" s="1"/>
  <c r="G34" i="65"/>
  <c r="P19" i="65" s="1"/>
  <c r="K49" i="65" s="1"/>
  <c r="F34" i="65"/>
  <c r="O19" i="65" s="1"/>
  <c r="I49" i="65" s="1"/>
  <c r="E34" i="65"/>
  <c r="D34" i="65"/>
  <c r="C34" i="65"/>
  <c r="L19" i="65" s="1"/>
  <c r="C49" i="65" s="1"/>
  <c r="I33" i="65"/>
  <c r="R18" i="65" s="1"/>
  <c r="O48" i="65" s="1"/>
  <c r="H33" i="65"/>
  <c r="Q18" i="65" s="1"/>
  <c r="M48" i="65" s="1"/>
  <c r="G33" i="65"/>
  <c r="P18" i="65" s="1"/>
  <c r="K48" i="65" s="1"/>
  <c r="F33" i="65"/>
  <c r="O18" i="65" s="1"/>
  <c r="I48" i="65" s="1"/>
  <c r="E33" i="65"/>
  <c r="D33" i="65"/>
  <c r="C33" i="65"/>
  <c r="L18" i="65" s="1"/>
  <c r="C48" i="65" s="1"/>
  <c r="I32" i="65"/>
  <c r="R17" i="65" s="1"/>
  <c r="O47" i="65" s="1"/>
  <c r="H32" i="65"/>
  <c r="Q17" i="65" s="1"/>
  <c r="M47" i="65" s="1"/>
  <c r="G32" i="65"/>
  <c r="P17" i="65" s="1"/>
  <c r="K47" i="65" s="1"/>
  <c r="F32" i="65"/>
  <c r="O17" i="65" s="1"/>
  <c r="I47" i="65" s="1"/>
  <c r="E32" i="65"/>
  <c r="D32" i="65"/>
  <c r="C32" i="65"/>
  <c r="L17" i="65" s="1"/>
  <c r="C47" i="65" s="1"/>
  <c r="I31" i="65"/>
  <c r="R16" i="65" s="1"/>
  <c r="O46" i="65" s="1"/>
  <c r="H31" i="65"/>
  <c r="Q16" i="65" s="1"/>
  <c r="M46" i="65" s="1"/>
  <c r="G31" i="65"/>
  <c r="P16" i="65" s="1"/>
  <c r="K46" i="65" s="1"/>
  <c r="F31" i="65"/>
  <c r="O16" i="65" s="1"/>
  <c r="I46" i="65" s="1"/>
  <c r="E31" i="65"/>
  <c r="D31" i="65"/>
  <c r="C31" i="65"/>
  <c r="L16" i="65" s="1"/>
  <c r="C46" i="65" s="1"/>
  <c r="I30" i="65"/>
  <c r="R15" i="65" s="1"/>
  <c r="O45" i="65" s="1"/>
  <c r="H30" i="65"/>
  <c r="Q15" i="65" s="1"/>
  <c r="M45" i="65" s="1"/>
  <c r="G30" i="65"/>
  <c r="P15" i="65" s="1"/>
  <c r="K45" i="65" s="1"/>
  <c r="F30" i="65"/>
  <c r="O15" i="65" s="1"/>
  <c r="I45" i="65" s="1"/>
  <c r="E30" i="65"/>
  <c r="D30" i="65"/>
  <c r="C30" i="65"/>
  <c r="L15" i="65" s="1"/>
  <c r="C45" i="65" s="1"/>
  <c r="I29" i="65"/>
  <c r="R14" i="65" s="1"/>
  <c r="O44" i="65" s="1"/>
  <c r="H29" i="65"/>
  <c r="Q14" i="65" s="1"/>
  <c r="M44" i="65" s="1"/>
  <c r="G29" i="65"/>
  <c r="P14" i="65" s="1"/>
  <c r="K44" i="65" s="1"/>
  <c r="F29" i="65"/>
  <c r="O14" i="65" s="1"/>
  <c r="I44" i="65" s="1"/>
  <c r="E29" i="65"/>
  <c r="D29" i="65"/>
  <c r="C29" i="65"/>
  <c r="L14" i="65" s="1"/>
  <c r="C44" i="65" s="1"/>
  <c r="I28" i="65"/>
  <c r="R13" i="65" s="1"/>
  <c r="O43" i="65" s="1"/>
  <c r="H28" i="65"/>
  <c r="Q13" i="65" s="1"/>
  <c r="M43" i="65" s="1"/>
  <c r="G28" i="65"/>
  <c r="P13" i="65" s="1"/>
  <c r="K43" i="65" s="1"/>
  <c r="F28" i="65"/>
  <c r="O13" i="65" s="1"/>
  <c r="I43" i="65" s="1"/>
  <c r="E28" i="65"/>
  <c r="D28" i="65"/>
  <c r="C28" i="65"/>
  <c r="L13" i="65" s="1"/>
  <c r="C43" i="65" s="1"/>
  <c r="A27" i="65"/>
  <c r="C27" i="65" s="1"/>
  <c r="L12" i="65" s="1"/>
  <c r="C42" i="65" s="1"/>
  <c r="A26" i="65"/>
  <c r="A25" i="65"/>
  <c r="G25" i="65" s="1"/>
  <c r="P10" i="65" s="1"/>
  <c r="K40" i="65" s="1"/>
  <c r="I35" i="64"/>
  <c r="O50" i="64" s="1"/>
  <c r="H35" i="64"/>
  <c r="M50" i="64" s="1"/>
  <c r="G35" i="64"/>
  <c r="K50" i="64" s="1"/>
  <c r="F35" i="64"/>
  <c r="I50" i="64" s="1"/>
  <c r="E35" i="64"/>
  <c r="D35" i="64"/>
  <c r="C35" i="64"/>
  <c r="C50" i="64" s="1"/>
  <c r="I34" i="64"/>
  <c r="O49" i="64" s="1"/>
  <c r="H34" i="64"/>
  <c r="M49" i="64" s="1"/>
  <c r="G34" i="64"/>
  <c r="K49" i="64" s="1"/>
  <c r="F34" i="64"/>
  <c r="I49" i="64" s="1"/>
  <c r="E34" i="64"/>
  <c r="D34" i="64"/>
  <c r="C34" i="64"/>
  <c r="C49" i="64" s="1"/>
  <c r="I33" i="64"/>
  <c r="O48" i="64" s="1"/>
  <c r="H33" i="64"/>
  <c r="M48" i="64" s="1"/>
  <c r="G33" i="64"/>
  <c r="K48" i="64" s="1"/>
  <c r="F33" i="64"/>
  <c r="I48" i="64" s="1"/>
  <c r="E33" i="64"/>
  <c r="D33" i="64"/>
  <c r="C33" i="64"/>
  <c r="C48" i="64" s="1"/>
  <c r="I32" i="64"/>
  <c r="O47" i="64" s="1"/>
  <c r="H32" i="64"/>
  <c r="M47" i="64" s="1"/>
  <c r="G32" i="64"/>
  <c r="K47" i="64" s="1"/>
  <c r="F32" i="64"/>
  <c r="I47" i="64" s="1"/>
  <c r="E32" i="64"/>
  <c r="D32" i="64"/>
  <c r="C32" i="64"/>
  <c r="C47" i="64" s="1"/>
  <c r="I31" i="64"/>
  <c r="O46" i="64" s="1"/>
  <c r="H31" i="64"/>
  <c r="M46" i="64" s="1"/>
  <c r="G31" i="64"/>
  <c r="K46" i="64" s="1"/>
  <c r="F31" i="64"/>
  <c r="I46" i="64" s="1"/>
  <c r="E31" i="64"/>
  <c r="D31" i="64"/>
  <c r="C31" i="64"/>
  <c r="C46" i="64" s="1"/>
  <c r="I30" i="64"/>
  <c r="O45" i="64" s="1"/>
  <c r="H30" i="64"/>
  <c r="M45" i="64" s="1"/>
  <c r="G30" i="64"/>
  <c r="K45" i="64" s="1"/>
  <c r="F30" i="64"/>
  <c r="I45" i="64" s="1"/>
  <c r="E30" i="64"/>
  <c r="D30" i="64"/>
  <c r="C30" i="64"/>
  <c r="C45" i="64" s="1"/>
  <c r="I29" i="64"/>
  <c r="O44" i="64" s="1"/>
  <c r="H29" i="64"/>
  <c r="M44" i="64" s="1"/>
  <c r="G29" i="64"/>
  <c r="K44" i="64" s="1"/>
  <c r="F29" i="64"/>
  <c r="I44" i="64" s="1"/>
  <c r="E29" i="64"/>
  <c r="D29" i="64"/>
  <c r="C29" i="64"/>
  <c r="C44" i="64" s="1"/>
  <c r="I28" i="64"/>
  <c r="O43" i="64" s="1"/>
  <c r="H28" i="64"/>
  <c r="M43" i="64" s="1"/>
  <c r="G28" i="64"/>
  <c r="K43" i="64" s="1"/>
  <c r="F28" i="64"/>
  <c r="I43" i="64" s="1"/>
  <c r="E28" i="64"/>
  <c r="D28" i="64"/>
  <c r="C28" i="64"/>
  <c r="C43" i="64" s="1"/>
  <c r="A27" i="64"/>
  <c r="C27" i="64" s="1"/>
  <c r="C42" i="64" s="1"/>
  <c r="A26" i="64"/>
  <c r="C26" i="64" s="1"/>
  <c r="C41" i="64" s="1"/>
  <c r="A25" i="64"/>
  <c r="G25" i="64" s="1"/>
  <c r="K40" i="64" s="1"/>
  <c r="I35" i="63"/>
  <c r="O50" i="63" s="1"/>
  <c r="H35" i="63"/>
  <c r="M50" i="63" s="1"/>
  <c r="G35" i="63"/>
  <c r="K50" i="63" s="1"/>
  <c r="F35" i="63"/>
  <c r="I50" i="63" s="1"/>
  <c r="E35" i="63"/>
  <c r="D35" i="63"/>
  <c r="C35" i="63"/>
  <c r="C50" i="63" s="1"/>
  <c r="I34" i="63"/>
  <c r="O49" i="63" s="1"/>
  <c r="H34" i="63"/>
  <c r="M49" i="63" s="1"/>
  <c r="G34" i="63"/>
  <c r="K49" i="63" s="1"/>
  <c r="F34" i="63"/>
  <c r="I49" i="63" s="1"/>
  <c r="E34" i="63"/>
  <c r="D34" i="63"/>
  <c r="C34" i="63"/>
  <c r="C49" i="63" s="1"/>
  <c r="I33" i="63"/>
  <c r="O48" i="63" s="1"/>
  <c r="H33" i="63"/>
  <c r="M48" i="63" s="1"/>
  <c r="G33" i="63"/>
  <c r="K48" i="63" s="1"/>
  <c r="F33" i="63"/>
  <c r="I48" i="63" s="1"/>
  <c r="E33" i="63"/>
  <c r="D33" i="63"/>
  <c r="C33" i="63"/>
  <c r="C48" i="63" s="1"/>
  <c r="I32" i="63"/>
  <c r="O47" i="63" s="1"/>
  <c r="H32" i="63"/>
  <c r="M47" i="63" s="1"/>
  <c r="G32" i="63"/>
  <c r="K47" i="63" s="1"/>
  <c r="F32" i="63"/>
  <c r="I47" i="63" s="1"/>
  <c r="E32" i="63"/>
  <c r="D32" i="63"/>
  <c r="C32" i="63"/>
  <c r="C47" i="63" s="1"/>
  <c r="I31" i="63"/>
  <c r="O46" i="63" s="1"/>
  <c r="H31" i="63"/>
  <c r="M46" i="63" s="1"/>
  <c r="G31" i="63"/>
  <c r="K46" i="63" s="1"/>
  <c r="F31" i="63"/>
  <c r="I46" i="63" s="1"/>
  <c r="E31" i="63"/>
  <c r="D31" i="63"/>
  <c r="C31" i="63"/>
  <c r="C46" i="63" s="1"/>
  <c r="I30" i="63"/>
  <c r="O45" i="63" s="1"/>
  <c r="H30" i="63"/>
  <c r="M45" i="63" s="1"/>
  <c r="G30" i="63"/>
  <c r="K45" i="63" s="1"/>
  <c r="F30" i="63"/>
  <c r="I45" i="63" s="1"/>
  <c r="E30" i="63"/>
  <c r="D30" i="63"/>
  <c r="C30" i="63"/>
  <c r="C45" i="63" s="1"/>
  <c r="I29" i="63"/>
  <c r="O44" i="63" s="1"/>
  <c r="H29" i="63"/>
  <c r="M44" i="63" s="1"/>
  <c r="G29" i="63"/>
  <c r="K44" i="63" s="1"/>
  <c r="F29" i="63"/>
  <c r="I44" i="63" s="1"/>
  <c r="E29" i="63"/>
  <c r="D29" i="63"/>
  <c r="C29" i="63"/>
  <c r="C44" i="63" s="1"/>
  <c r="I28" i="63"/>
  <c r="O43" i="63" s="1"/>
  <c r="H28" i="63"/>
  <c r="M43" i="63" s="1"/>
  <c r="G28" i="63"/>
  <c r="K43" i="63" s="1"/>
  <c r="F28" i="63"/>
  <c r="I43" i="63" s="1"/>
  <c r="E28" i="63"/>
  <c r="D28" i="63"/>
  <c r="C28" i="63"/>
  <c r="C43" i="63" s="1"/>
  <c r="A27" i="63"/>
  <c r="C27" i="63" s="1"/>
  <c r="C42" i="63" s="1"/>
  <c r="A26" i="63"/>
  <c r="A25" i="63"/>
  <c r="I35" i="62"/>
  <c r="R20" i="62" s="1"/>
  <c r="O50" i="62" s="1"/>
  <c r="H35" i="62"/>
  <c r="Q20" i="62" s="1"/>
  <c r="M50" i="62" s="1"/>
  <c r="G35" i="62"/>
  <c r="P20" i="62" s="1"/>
  <c r="K50" i="62" s="1"/>
  <c r="F35" i="62"/>
  <c r="O20" i="62" s="1"/>
  <c r="I50" i="62" s="1"/>
  <c r="E35" i="62"/>
  <c r="D35" i="62"/>
  <c r="C35" i="62"/>
  <c r="L20" i="62" s="1"/>
  <c r="C50" i="62" s="1"/>
  <c r="I34" i="62"/>
  <c r="R19" i="62" s="1"/>
  <c r="O49" i="62" s="1"/>
  <c r="H34" i="62"/>
  <c r="Q19" i="62" s="1"/>
  <c r="M49" i="62" s="1"/>
  <c r="G34" i="62"/>
  <c r="P19" i="62" s="1"/>
  <c r="K49" i="62" s="1"/>
  <c r="F34" i="62"/>
  <c r="O19" i="62" s="1"/>
  <c r="I49" i="62" s="1"/>
  <c r="E34" i="62"/>
  <c r="D34" i="62"/>
  <c r="C34" i="62"/>
  <c r="L19" i="62" s="1"/>
  <c r="C49" i="62" s="1"/>
  <c r="I33" i="62"/>
  <c r="R18" i="62" s="1"/>
  <c r="O48" i="62" s="1"/>
  <c r="H33" i="62"/>
  <c r="Q18" i="62" s="1"/>
  <c r="M48" i="62" s="1"/>
  <c r="G33" i="62"/>
  <c r="P18" i="62" s="1"/>
  <c r="K48" i="62" s="1"/>
  <c r="F33" i="62"/>
  <c r="O18" i="62" s="1"/>
  <c r="I48" i="62" s="1"/>
  <c r="E33" i="62"/>
  <c r="D33" i="62"/>
  <c r="C33" i="62"/>
  <c r="L18" i="62" s="1"/>
  <c r="C48" i="62" s="1"/>
  <c r="I32" i="62"/>
  <c r="R17" i="62" s="1"/>
  <c r="O47" i="62" s="1"/>
  <c r="H32" i="62"/>
  <c r="Q17" i="62" s="1"/>
  <c r="M47" i="62" s="1"/>
  <c r="G32" i="62"/>
  <c r="P17" i="62" s="1"/>
  <c r="K47" i="62" s="1"/>
  <c r="F32" i="62"/>
  <c r="O17" i="62" s="1"/>
  <c r="I47" i="62" s="1"/>
  <c r="E32" i="62"/>
  <c r="D32" i="62"/>
  <c r="C32" i="62"/>
  <c r="L17" i="62" s="1"/>
  <c r="C47" i="62" s="1"/>
  <c r="I31" i="62"/>
  <c r="R16" i="62" s="1"/>
  <c r="O46" i="62" s="1"/>
  <c r="H31" i="62"/>
  <c r="Q16" i="62" s="1"/>
  <c r="M46" i="62" s="1"/>
  <c r="G31" i="62"/>
  <c r="P16" i="62" s="1"/>
  <c r="K46" i="62" s="1"/>
  <c r="F31" i="62"/>
  <c r="O16" i="62" s="1"/>
  <c r="I46" i="62" s="1"/>
  <c r="E31" i="62"/>
  <c r="D31" i="62"/>
  <c r="C31" i="62"/>
  <c r="L16" i="62" s="1"/>
  <c r="C46" i="62" s="1"/>
  <c r="I30" i="62"/>
  <c r="R15" i="62" s="1"/>
  <c r="O45" i="62" s="1"/>
  <c r="H30" i="62"/>
  <c r="Q15" i="62" s="1"/>
  <c r="M45" i="62" s="1"/>
  <c r="G30" i="62"/>
  <c r="P15" i="62" s="1"/>
  <c r="K45" i="62" s="1"/>
  <c r="F30" i="62"/>
  <c r="O15" i="62" s="1"/>
  <c r="I45" i="62" s="1"/>
  <c r="E30" i="62"/>
  <c r="D30" i="62"/>
  <c r="C30" i="62"/>
  <c r="L15" i="62" s="1"/>
  <c r="C45" i="62" s="1"/>
  <c r="I29" i="62"/>
  <c r="R14" i="62" s="1"/>
  <c r="O44" i="62" s="1"/>
  <c r="H29" i="62"/>
  <c r="Q14" i="62" s="1"/>
  <c r="M44" i="62" s="1"/>
  <c r="G29" i="62"/>
  <c r="P14" i="62" s="1"/>
  <c r="K44" i="62" s="1"/>
  <c r="F29" i="62"/>
  <c r="O14" i="62" s="1"/>
  <c r="I44" i="62" s="1"/>
  <c r="E29" i="62"/>
  <c r="D29" i="62"/>
  <c r="C29" i="62"/>
  <c r="L14" i="62" s="1"/>
  <c r="C44" i="62" s="1"/>
  <c r="I28" i="62"/>
  <c r="R13" i="62" s="1"/>
  <c r="O43" i="62" s="1"/>
  <c r="H28" i="62"/>
  <c r="Q13" i="62" s="1"/>
  <c r="M43" i="62" s="1"/>
  <c r="G28" i="62"/>
  <c r="P13" i="62" s="1"/>
  <c r="K43" i="62" s="1"/>
  <c r="F28" i="62"/>
  <c r="O13" i="62" s="1"/>
  <c r="I43" i="62" s="1"/>
  <c r="E28" i="62"/>
  <c r="D28" i="62"/>
  <c r="C28" i="62"/>
  <c r="L13" i="62" s="1"/>
  <c r="C43" i="62" s="1"/>
  <c r="A27" i="62"/>
  <c r="C27" i="62" s="1"/>
  <c r="L12" i="62" s="1"/>
  <c r="C42" i="62" s="1"/>
  <c r="A26" i="62"/>
  <c r="A25" i="62"/>
  <c r="I35" i="61"/>
  <c r="O50" i="61" s="1"/>
  <c r="H35" i="61"/>
  <c r="M50" i="61" s="1"/>
  <c r="G35" i="61"/>
  <c r="K50" i="61" s="1"/>
  <c r="F35" i="61"/>
  <c r="I50" i="61" s="1"/>
  <c r="E35" i="61"/>
  <c r="D35" i="61"/>
  <c r="C35" i="61"/>
  <c r="C50" i="61" s="1"/>
  <c r="I34" i="61"/>
  <c r="O49" i="61" s="1"/>
  <c r="H34" i="61"/>
  <c r="M49" i="61" s="1"/>
  <c r="G34" i="61"/>
  <c r="K49" i="61" s="1"/>
  <c r="F34" i="61"/>
  <c r="I49" i="61" s="1"/>
  <c r="E34" i="61"/>
  <c r="D34" i="61"/>
  <c r="C34" i="61"/>
  <c r="C49" i="61" s="1"/>
  <c r="I33" i="61"/>
  <c r="O48" i="61" s="1"/>
  <c r="H33" i="61"/>
  <c r="M48" i="61" s="1"/>
  <c r="G33" i="61"/>
  <c r="K48" i="61" s="1"/>
  <c r="F33" i="61"/>
  <c r="I48" i="61" s="1"/>
  <c r="E33" i="61"/>
  <c r="D33" i="61"/>
  <c r="C33" i="61"/>
  <c r="C48" i="61" s="1"/>
  <c r="I32" i="61"/>
  <c r="O47" i="61" s="1"/>
  <c r="H32" i="61"/>
  <c r="M47" i="61" s="1"/>
  <c r="G32" i="61"/>
  <c r="K47" i="61" s="1"/>
  <c r="F32" i="61"/>
  <c r="I47" i="61" s="1"/>
  <c r="E32" i="61"/>
  <c r="D32" i="61"/>
  <c r="C32" i="61"/>
  <c r="C47" i="61" s="1"/>
  <c r="I31" i="61"/>
  <c r="O46" i="61" s="1"/>
  <c r="H31" i="61"/>
  <c r="M46" i="61" s="1"/>
  <c r="G31" i="61"/>
  <c r="K46" i="61" s="1"/>
  <c r="F31" i="61"/>
  <c r="I46" i="61" s="1"/>
  <c r="E31" i="61"/>
  <c r="D31" i="61"/>
  <c r="C31" i="61"/>
  <c r="C46" i="61" s="1"/>
  <c r="I30" i="61"/>
  <c r="O45" i="61" s="1"/>
  <c r="H30" i="61"/>
  <c r="M45" i="61" s="1"/>
  <c r="G30" i="61"/>
  <c r="K45" i="61" s="1"/>
  <c r="F30" i="61"/>
  <c r="I45" i="61" s="1"/>
  <c r="E30" i="61"/>
  <c r="D30" i="61"/>
  <c r="C30" i="61"/>
  <c r="C45" i="61" s="1"/>
  <c r="I29" i="61"/>
  <c r="O44" i="61" s="1"/>
  <c r="H29" i="61"/>
  <c r="M44" i="61" s="1"/>
  <c r="G29" i="61"/>
  <c r="K44" i="61" s="1"/>
  <c r="F29" i="61"/>
  <c r="I44" i="61" s="1"/>
  <c r="E29" i="61"/>
  <c r="D29" i="61"/>
  <c r="C29" i="61"/>
  <c r="C44" i="61" s="1"/>
  <c r="I28" i="61"/>
  <c r="O43" i="61" s="1"/>
  <c r="H28" i="61"/>
  <c r="M43" i="61" s="1"/>
  <c r="G28" i="61"/>
  <c r="K43" i="61" s="1"/>
  <c r="F28" i="61"/>
  <c r="I43" i="61" s="1"/>
  <c r="E28" i="61"/>
  <c r="D28" i="61"/>
  <c r="C28" i="61"/>
  <c r="C43" i="61" s="1"/>
  <c r="A27" i="61"/>
  <c r="C27" i="61" s="1"/>
  <c r="C42" i="61" s="1"/>
  <c r="A26" i="61"/>
  <c r="I26" i="61" s="1"/>
  <c r="O41" i="61" s="1"/>
  <c r="A25" i="61"/>
  <c r="O50" i="60"/>
  <c r="M50" i="60"/>
  <c r="K50" i="60"/>
  <c r="I50" i="60"/>
  <c r="C50" i="60"/>
  <c r="O49" i="60"/>
  <c r="M49" i="60"/>
  <c r="K49" i="60"/>
  <c r="I49" i="60"/>
  <c r="C49" i="60"/>
  <c r="O48" i="60"/>
  <c r="M48" i="60"/>
  <c r="K48" i="60"/>
  <c r="I48" i="60"/>
  <c r="C48" i="60"/>
  <c r="O47" i="60"/>
  <c r="M47" i="60"/>
  <c r="K47" i="60"/>
  <c r="I47" i="60"/>
  <c r="C47" i="60"/>
  <c r="O46" i="60"/>
  <c r="M46" i="60"/>
  <c r="K46" i="60"/>
  <c r="I46" i="60"/>
  <c r="C46" i="60"/>
  <c r="O45" i="60"/>
  <c r="M45" i="60"/>
  <c r="K45" i="60"/>
  <c r="I45" i="60"/>
  <c r="C45" i="60"/>
  <c r="O44" i="60"/>
  <c r="M44" i="60"/>
  <c r="K44" i="60"/>
  <c r="I44" i="60"/>
  <c r="C44" i="60"/>
  <c r="O43" i="60"/>
  <c r="M43" i="60"/>
  <c r="K43" i="60"/>
  <c r="I43" i="60"/>
  <c r="C43" i="60"/>
  <c r="A27" i="60"/>
  <c r="A26" i="60"/>
  <c r="A25" i="60"/>
  <c r="I35" i="59"/>
  <c r="R20" i="59" s="1"/>
  <c r="O50" i="59" s="1"/>
  <c r="H35" i="59"/>
  <c r="Q20" i="59" s="1"/>
  <c r="M50" i="59" s="1"/>
  <c r="G35" i="59"/>
  <c r="P20" i="59" s="1"/>
  <c r="K50" i="59" s="1"/>
  <c r="F35" i="59"/>
  <c r="O20" i="59" s="1"/>
  <c r="I50" i="59" s="1"/>
  <c r="E35" i="59"/>
  <c r="D35" i="59"/>
  <c r="C35" i="59"/>
  <c r="L20" i="59" s="1"/>
  <c r="C50" i="59" s="1"/>
  <c r="I34" i="59"/>
  <c r="R19" i="59" s="1"/>
  <c r="O49" i="59" s="1"/>
  <c r="H34" i="59"/>
  <c r="Q19" i="59" s="1"/>
  <c r="M49" i="59" s="1"/>
  <c r="G34" i="59"/>
  <c r="P19" i="59" s="1"/>
  <c r="K49" i="59" s="1"/>
  <c r="F34" i="59"/>
  <c r="O19" i="59" s="1"/>
  <c r="I49" i="59" s="1"/>
  <c r="E34" i="59"/>
  <c r="D34" i="59"/>
  <c r="C34" i="59"/>
  <c r="L19" i="59" s="1"/>
  <c r="C49" i="59" s="1"/>
  <c r="I33" i="59"/>
  <c r="R18" i="59" s="1"/>
  <c r="O48" i="59" s="1"/>
  <c r="H33" i="59"/>
  <c r="Q18" i="59" s="1"/>
  <c r="M48" i="59" s="1"/>
  <c r="G33" i="59"/>
  <c r="P18" i="59" s="1"/>
  <c r="K48" i="59" s="1"/>
  <c r="F33" i="59"/>
  <c r="O18" i="59" s="1"/>
  <c r="I48" i="59" s="1"/>
  <c r="E33" i="59"/>
  <c r="D33" i="59"/>
  <c r="C33" i="59"/>
  <c r="L18" i="59" s="1"/>
  <c r="C48" i="59" s="1"/>
  <c r="I32" i="59"/>
  <c r="R17" i="59" s="1"/>
  <c r="O47" i="59" s="1"/>
  <c r="H32" i="59"/>
  <c r="Q17" i="59" s="1"/>
  <c r="M47" i="59" s="1"/>
  <c r="G32" i="59"/>
  <c r="P17" i="59" s="1"/>
  <c r="K47" i="59" s="1"/>
  <c r="F32" i="59"/>
  <c r="O17" i="59" s="1"/>
  <c r="I47" i="59" s="1"/>
  <c r="E32" i="59"/>
  <c r="D32" i="59"/>
  <c r="C32" i="59"/>
  <c r="L17" i="59" s="1"/>
  <c r="C47" i="59" s="1"/>
  <c r="I31" i="59"/>
  <c r="R16" i="59" s="1"/>
  <c r="O46" i="59" s="1"/>
  <c r="H31" i="59"/>
  <c r="Q16" i="59" s="1"/>
  <c r="M46" i="59" s="1"/>
  <c r="G31" i="59"/>
  <c r="P16" i="59" s="1"/>
  <c r="K46" i="59" s="1"/>
  <c r="F31" i="59"/>
  <c r="O16" i="59" s="1"/>
  <c r="I46" i="59" s="1"/>
  <c r="E31" i="59"/>
  <c r="D31" i="59"/>
  <c r="C31" i="59"/>
  <c r="L16" i="59" s="1"/>
  <c r="C46" i="59" s="1"/>
  <c r="I30" i="59"/>
  <c r="R15" i="59" s="1"/>
  <c r="O45" i="59" s="1"/>
  <c r="H30" i="59"/>
  <c r="Q15" i="59" s="1"/>
  <c r="M45" i="59" s="1"/>
  <c r="G30" i="59"/>
  <c r="P15" i="59" s="1"/>
  <c r="K45" i="59" s="1"/>
  <c r="F30" i="59"/>
  <c r="O15" i="59" s="1"/>
  <c r="I45" i="59" s="1"/>
  <c r="E30" i="59"/>
  <c r="D30" i="59"/>
  <c r="C30" i="59"/>
  <c r="L15" i="59" s="1"/>
  <c r="C45" i="59" s="1"/>
  <c r="I29" i="59"/>
  <c r="R14" i="59" s="1"/>
  <c r="O44" i="59" s="1"/>
  <c r="H29" i="59"/>
  <c r="Q14" i="59" s="1"/>
  <c r="M44" i="59" s="1"/>
  <c r="G29" i="59"/>
  <c r="P14" i="59" s="1"/>
  <c r="K44" i="59" s="1"/>
  <c r="F29" i="59"/>
  <c r="O14" i="59" s="1"/>
  <c r="I44" i="59" s="1"/>
  <c r="E29" i="59"/>
  <c r="D29" i="59"/>
  <c r="C29" i="59"/>
  <c r="L14" i="59" s="1"/>
  <c r="C44" i="59" s="1"/>
  <c r="I28" i="59"/>
  <c r="R13" i="59" s="1"/>
  <c r="O43" i="59" s="1"/>
  <c r="H28" i="59"/>
  <c r="Q13" i="59" s="1"/>
  <c r="M43" i="59" s="1"/>
  <c r="G28" i="59"/>
  <c r="P13" i="59" s="1"/>
  <c r="K43" i="59" s="1"/>
  <c r="F28" i="59"/>
  <c r="O13" i="59" s="1"/>
  <c r="I43" i="59" s="1"/>
  <c r="E28" i="59"/>
  <c r="D28" i="59"/>
  <c r="C28" i="59"/>
  <c r="L13" i="59" s="1"/>
  <c r="C43" i="59" s="1"/>
  <c r="A27" i="59"/>
  <c r="C27" i="59" s="1"/>
  <c r="L12" i="59" s="1"/>
  <c r="C42" i="59" s="1"/>
  <c r="A26" i="59"/>
  <c r="D26" i="59" s="1"/>
  <c r="A25" i="59"/>
  <c r="I35" i="58"/>
  <c r="R20" i="58" s="1"/>
  <c r="O50" i="58" s="1"/>
  <c r="H35" i="58"/>
  <c r="Q20" i="58" s="1"/>
  <c r="M50" i="58" s="1"/>
  <c r="G35" i="58"/>
  <c r="P20" i="58" s="1"/>
  <c r="K50" i="58" s="1"/>
  <c r="F35" i="58"/>
  <c r="O20" i="58" s="1"/>
  <c r="I50" i="58" s="1"/>
  <c r="E35" i="58"/>
  <c r="D35" i="58"/>
  <c r="C35" i="58"/>
  <c r="L20" i="58" s="1"/>
  <c r="C50" i="58" s="1"/>
  <c r="I34" i="58"/>
  <c r="R19" i="58" s="1"/>
  <c r="O49" i="58" s="1"/>
  <c r="H34" i="58"/>
  <c r="Q19" i="58" s="1"/>
  <c r="M49" i="58" s="1"/>
  <c r="G34" i="58"/>
  <c r="P19" i="58" s="1"/>
  <c r="K49" i="58" s="1"/>
  <c r="F34" i="58"/>
  <c r="O19" i="58" s="1"/>
  <c r="I49" i="58" s="1"/>
  <c r="E34" i="58"/>
  <c r="D34" i="58"/>
  <c r="C34" i="58"/>
  <c r="L19" i="58" s="1"/>
  <c r="C49" i="58" s="1"/>
  <c r="I33" i="58"/>
  <c r="R18" i="58" s="1"/>
  <c r="O48" i="58" s="1"/>
  <c r="H33" i="58"/>
  <c r="Q18" i="58" s="1"/>
  <c r="M48" i="58" s="1"/>
  <c r="G33" i="58"/>
  <c r="P18" i="58" s="1"/>
  <c r="K48" i="58" s="1"/>
  <c r="F33" i="58"/>
  <c r="O18" i="58" s="1"/>
  <c r="I48" i="58" s="1"/>
  <c r="E33" i="58"/>
  <c r="D33" i="58"/>
  <c r="C33" i="58"/>
  <c r="L18" i="58" s="1"/>
  <c r="C48" i="58" s="1"/>
  <c r="I32" i="58"/>
  <c r="R17" i="58" s="1"/>
  <c r="O47" i="58" s="1"/>
  <c r="H32" i="58"/>
  <c r="Q17" i="58" s="1"/>
  <c r="M47" i="58" s="1"/>
  <c r="G32" i="58"/>
  <c r="P17" i="58" s="1"/>
  <c r="K47" i="58" s="1"/>
  <c r="F32" i="58"/>
  <c r="O17" i="58" s="1"/>
  <c r="I47" i="58" s="1"/>
  <c r="E32" i="58"/>
  <c r="D32" i="58"/>
  <c r="C32" i="58"/>
  <c r="L17" i="58" s="1"/>
  <c r="C47" i="58" s="1"/>
  <c r="I31" i="58"/>
  <c r="R16" i="58" s="1"/>
  <c r="O46" i="58" s="1"/>
  <c r="H31" i="58"/>
  <c r="Q16" i="58" s="1"/>
  <c r="M46" i="58" s="1"/>
  <c r="G31" i="58"/>
  <c r="P16" i="58" s="1"/>
  <c r="K46" i="58" s="1"/>
  <c r="F31" i="58"/>
  <c r="O16" i="58" s="1"/>
  <c r="I46" i="58" s="1"/>
  <c r="E31" i="58"/>
  <c r="D31" i="58"/>
  <c r="C31" i="58"/>
  <c r="L16" i="58" s="1"/>
  <c r="C46" i="58" s="1"/>
  <c r="I30" i="58"/>
  <c r="R15" i="58" s="1"/>
  <c r="O45" i="58" s="1"/>
  <c r="H30" i="58"/>
  <c r="Q15" i="58" s="1"/>
  <c r="M45" i="58" s="1"/>
  <c r="G30" i="58"/>
  <c r="P15" i="58" s="1"/>
  <c r="K45" i="58" s="1"/>
  <c r="F30" i="58"/>
  <c r="O15" i="58" s="1"/>
  <c r="I45" i="58" s="1"/>
  <c r="E30" i="58"/>
  <c r="D30" i="58"/>
  <c r="C30" i="58"/>
  <c r="L15" i="58" s="1"/>
  <c r="C45" i="58" s="1"/>
  <c r="I29" i="58"/>
  <c r="R14" i="58" s="1"/>
  <c r="O44" i="58" s="1"/>
  <c r="H29" i="58"/>
  <c r="Q14" i="58" s="1"/>
  <c r="M44" i="58" s="1"/>
  <c r="G29" i="58"/>
  <c r="P14" i="58" s="1"/>
  <c r="K44" i="58" s="1"/>
  <c r="F29" i="58"/>
  <c r="O14" i="58" s="1"/>
  <c r="I44" i="58" s="1"/>
  <c r="E29" i="58"/>
  <c r="D29" i="58"/>
  <c r="C29" i="58"/>
  <c r="L14" i="58" s="1"/>
  <c r="C44" i="58" s="1"/>
  <c r="I28" i="58"/>
  <c r="R13" i="58" s="1"/>
  <c r="O43" i="58" s="1"/>
  <c r="H28" i="58"/>
  <c r="Q13" i="58" s="1"/>
  <c r="M43" i="58" s="1"/>
  <c r="G28" i="58"/>
  <c r="P13" i="58" s="1"/>
  <c r="K43" i="58" s="1"/>
  <c r="F28" i="58"/>
  <c r="O13" i="58" s="1"/>
  <c r="I43" i="58" s="1"/>
  <c r="E28" i="58"/>
  <c r="D28" i="58"/>
  <c r="C28" i="58"/>
  <c r="L13" i="58" s="1"/>
  <c r="C43" i="58" s="1"/>
  <c r="A27" i="58"/>
  <c r="C27" i="58" s="1"/>
  <c r="L12" i="58" s="1"/>
  <c r="C42" i="58" s="1"/>
  <c r="A26" i="58"/>
  <c r="G26" i="58" s="1"/>
  <c r="P11" i="58" s="1"/>
  <c r="K41" i="58" s="1"/>
  <c r="A25" i="58"/>
  <c r="I25" i="58" s="1"/>
  <c r="R10" i="58" s="1"/>
  <c r="O40" i="58" s="1"/>
  <c r="I35" i="57"/>
  <c r="R20" i="57" s="1"/>
  <c r="O50" i="57" s="1"/>
  <c r="H35" i="57"/>
  <c r="Q20" i="57" s="1"/>
  <c r="M50" i="57" s="1"/>
  <c r="G35" i="57"/>
  <c r="P20" i="57" s="1"/>
  <c r="K50" i="57" s="1"/>
  <c r="F35" i="57"/>
  <c r="O20" i="57" s="1"/>
  <c r="I50" i="57" s="1"/>
  <c r="E35" i="57"/>
  <c r="D35" i="57"/>
  <c r="C35" i="57"/>
  <c r="L20" i="57" s="1"/>
  <c r="C50" i="57" s="1"/>
  <c r="I34" i="57"/>
  <c r="R19" i="57" s="1"/>
  <c r="O49" i="57" s="1"/>
  <c r="H34" i="57"/>
  <c r="Q19" i="57" s="1"/>
  <c r="M49" i="57" s="1"/>
  <c r="G34" i="57"/>
  <c r="P19" i="57" s="1"/>
  <c r="K49" i="57" s="1"/>
  <c r="F34" i="57"/>
  <c r="O19" i="57" s="1"/>
  <c r="I49" i="57" s="1"/>
  <c r="E34" i="57"/>
  <c r="D34" i="57"/>
  <c r="C34" i="57"/>
  <c r="L19" i="57" s="1"/>
  <c r="C49" i="57" s="1"/>
  <c r="I33" i="57"/>
  <c r="R18" i="57" s="1"/>
  <c r="O48" i="57" s="1"/>
  <c r="H33" i="57"/>
  <c r="Q18" i="57" s="1"/>
  <c r="M48" i="57" s="1"/>
  <c r="G33" i="57"/>
  <c r="P18" i="57" s="1"/>
  <c r="K48" i="57" s="1"/>
  <c r="F33" i="57"/>
  <c r="O18" i="57" s="1"/>
  <c r="I48" i="57" s="1"/>
  <c r="E33" i="57"/>
  <c r="D33" i="57"/>
  <c r="C33" i="57"/>
  <c r="L18" i="57" s="1"/>
  <c r="C48" i="57" s="1"/>
  <c r="I32" i="57"/>
  <c r="R17" i="57" s="1"/>
  <c r="O47" i="57" s="1"/>
  <c r="H32" i="57"/>
  <c r="Q17" i="57" s="1"/>
  <c r="M47" i="57" s="1"/>
  <c r="G32" i="57"/>
  <c r="P17" i="57" s="1"/>
  <c r="K47" i="57" s="1"/>
  <c r="F32" i="57"/>
  <c r="O17" i="57" s="1"/>
  <c r="I47" i="57" s="1"/>
  <c r="E32" i="57"/>
  <c r="D32" i="57"/>
  <c r="C32" i="57"/>
  <c r="L17" i="57" s="1"/>
  <c r="C47" i="57" s="1"/>
  <c r="I31" i="57"/>
  <c r="R16" i="57" s="1"/>
  <c r="O46" i="57" s="1"/>
  <c r="H31" i="57"/>
  <c r="Q16" i="57" s="1"/>
  <c r="M46" i="57" s="1"/>
  <c r="G31" i="57"/>
  <c r="P16" i="57" s="1"/>
  <c r="K46" i="57" s="1"/>
  <c r="F31" i="57"/>
  <c r="O16" i="57" s="1"/>
  <c r="I46" i="57" s="1"/>
  <c r="E31" i="57"/>
  <c r="D31" i="57"/>
  <c r="C31" i="57"/>
  <c r="L16" i="57" s="1"/>
  <c r="C46" i="57" s="1"/>
  <c r="I30" i="57"/>
  <c r="R15" i="57" s="1"/>
  <c r="O45" i="57" s="1"/>
  <c r="H30" i="57"/>
  <c r="Q15" i="57" s="1"/>
  <c r="M45" i="57" s="1"/>
  <c r="G30" i="57"/>
  <c r="P15" i="57" s="1"/>
  <c r="K45" i="57" s="1"/>
  <c r="F30" i="57"/>
  <c r="O15" i="57" s="1"/>
  <c r="I45" i="57" s="1"/>
  <c r="E30" i="57"/>
  <c r="D30" i="57"/>
  <c r="C30" i="57"/>
  <c r="L15" i="57" s="1"/>
  <c r="C45" i="57" s="1"/>
  <c r="I29" i="57"/>
  <c r="R14" i="57" s="1"/>
  <c r="O44" i="57" s="1"/>
  <c r="H29" i="57"/>
  <c r="Q14" i="57" s="1"/>
  <c r="M44" i="57" s="1"/>
  <c r="G29" i="57"/>
  <c r="P14" i="57" s="1"/>
  <c r="K44" i="57" s="1"/>
  <c r="F29" i="57"/>
  <c r="O14" i="57" s="1"/>
  <c r="I44" i="57" s="1"/>
  <c r="E29" i="57"/>
  <c r="D29" i="57"/>
  <c r="C29" i="57"/>
  <c r="L14" i="57" s="1"/>
  <c r="C44" i="57" s="1"/>
  <c r="I28" i="57"/>
  <c r="R13" i="57" s="1"/>
  <c r="O43" i="57" s="1"/>
  <c r="H28" i="57"/>
  <c r="Q13" i="57" s="1"/>
  <c r="M43" i="57" s="1"/>
  <c r="G28" i="57"/>
  <c r="P13" i="57" s="1"/>
  <c r="K43" i="57" s="1"/>
  <c r="F28" i="57"/>
  <c r="O13" i="57" s="1"/>
  <c r="I43" i="57" s="1"/>
  <c r="E28" i="57"/>
  <c r="D28" i="57"/>
  <c r="C28" i="57"/>
  <c r="L13" i="57" s="1"/>
  <c r="C43" i="57" s="1"/>
  <c r="A27" i="57"/>
  <c r="C27" i="57" s="1"/>
  <c r="L12" i="57" s="1"/>
  <c r="C42" i="57" s="1"/>
  <c r="A26" i="57"/>
  <c r="I26" i="57" s="1"/>
  <c r="R11" i="57" s="1"/>
  <c r="O41" i="57" s="1"/>
  <c r="A25" i="57"/>
  <c r="E25" i="57" s="1"/>
  <c r="I35" i="56"/>
  <c r="O50" i="56" s="1"/>
  <c r="H35" i="56"/>
  <c r="M50" i="56" s="1"/>
  <c r="G35" i="56"/>
  <c r="K50" i="56" s="1"/>
  <c r="F35" i="56"/>
  <c r="I50" i="56" s="1"/>
  <c r="E35" i="56"/>
  <c r="D35" i="56"/>
  <c r="C35" i="56"/>
  <c r="C50" i="56" s="1"/>
  <c r="I34" i="56"/>
  <c r="O49" i="56" s="1"/>
  <c r="H34" i="56"/>
  <c r="M49" i="56" s="1"/>
  <c r="G34" i="56"/>
  <c r="K49" i="56" s="1"/>
  <c r="F34" i="56"/>
  <c r="I49" i="56" s="1"/>
  <c r="E34" i="56"/>
  <c r="D34" i="56"/>
  <c r="C34" i="56"/>
  <c r="C49" i="56" s="1"/>
  <c r="I33" i="56"/>
  <c r="O48" i="56" s="1"/>
  <c r="H33" i="56"/>
  <c r="M48" i="56" s="1"/>
  <c r="G33" i="56"/>
  <c r="K48" i="56" s="1"/>
  <c r="F33" i="56"/>
  <c r="I48" i="56" s="1"/>
  <c r="E33" i="56"/>
  <c r="D33" i="56"/>
  <c r="C33" i="56"/>
  <c r="C48" i="56" s="1"/>
  <c r="I32" i="56"/>
  <c r="O47" i="56" s="1"/>
  <c r="H32" i="56"/>
  <c r="M47" i="56" s="1"/>
  <c r="G32" i="56"/>
  <c r="K47" i="56" s="1"/>
  <c r="F32" i="56"/>
  <c r="I47" i="56" s="1"/>
  <c r="E32" i="56"/>
  <c r="D32" i="56"/>
  <c r="C32" i="56"/>
  <c r="C47" i="56" s="1"/>
  <c r="I31" i="56"/>
  <c r="O46" i="56" s="1"/>
  <c r="H31" i="56"/>
  <c r="M46" i="56" s="1"/>
  <c r="G31" i="56"/>
  <c r="K46" i="56" s="1"/>
  <c r="F31" i="56"/>
  <c r="I46" i="56" s="1"/>
  <c r="E31" i="56"/>
  <c r="D31" i="56"/>
  <c r="C31" i="56"/>
  <c r="C46" i="56" s="1"/>
  <c r="I30" i="56"/>
  <c r="O45" i="56" s="1"/>
  <c r="H30" i="56"/>
  <c r="M45" i="56" s="1"/>
  <c r="G30" i="56"/>
  <c r="K45" i="56" s="1"/>
  <c r="F30" i="56"/>
  <c r="I45" i="56" s="1"/>
  <c r="E30" i="56"/>
  <c r="D30" i="56"/>
  <c r="C30" i="56"/>
  <c r="C45" i="56" s="1"/>
  <c r="I29" i="56"/>
  <c r="O44" i="56" s="1"/>
  <c r="H29" i="56"/>
  <c r="M44" i="56" s="1"/>
  <c r="G29" i="56"/>
  <c r="K44" i="56" s="1"/>
  <c r="F29" i="56"/>
  <c r="I44" i="56" s="1"/>
  <c r="E29" i="56"/>
  <c r="D29" i="56"/>
  <c r="C29" i="56"/>
  <c r="C44" i="56" s="1"/>
  <c r="I28" i="56"/>
  <c r="O43" i="56" s="1"/>
  <c r="H28" i="56"/>
  <c r="M43" i="56" s="1"/>
  <c r="G28" i="56"/>
  <c r="K43" i="56" s="1"/>
  <c r="F28" i="56"/>
  <c r="I43" i="56" s="1"/>
  <c r="E28" i="56"/>
  <c r="D28" i="56"/>
  <c r="C28" i="56"/>
  <c r="C43" i="56" s="1"/>
  <c r="A27" i="56"/>
  <c r="C27" i="56" s="1"/>
  <c r="C42" i="56" s="1"/>
  <c r="A26" i="56"/>
  <c r="C26" i="56" s="1"/>
  <c r="C41" i="56" s="1"/>
  <c r="A25" i="56"/>
  <c r="F25" i="56" s="1"/>
  <c r="I40" i="56" s="1"/>
  <c r="I35" i="55"/>
  <c r="R20" i="55" s="1"/>
  <c r="O50" i="55" s="1"/>
  <c r="H35" i="55"/>
  <c r="Q20" i="55" s="1"/>
  <c r="M50" i="55" s="1"/>
  <c r="G35" i="55"/>
  <c r="P20" i="55" s="1"/>
  <c r="K50" i="55" s="1"/>
  <c r="F35" i="55"/>
  <c r="O20" i="55" s="1"/>
  <c r="I50" i="55" s="1"/>
  <c r="E35" i="55"/>
  <c r="D35" i="55"/>
  <c r="C35" i="55"/>
  <c r="L20" i="55" s="1"/>
  <c r="C50" i="55" s="1"/>
  <c r="I34" i="55"/>
  <c r="R19" i="55" s="1"/>
  <c r="O49" i="55" s="1"/>
  <c r="H34" i="55"/>
  <c r="Q19" i="55" s="1"/>
  <c r="M49" i="55" s="1"/>
  <c r="G34" i="55"/>
  <c r="P19" i="55" s="1"/>
  <c r="K49" i="55" s="1"/>
  <c r="F34" i="55"/>
  <c r="O19" i="55" s="1"/>
  <c r="I49" i="55" s="1"/>
  <c r="E34" i="55"/>
  <c r="D34" i="55"/>
  <c r="C34" i="55"/>
  <c r="L19" i="55" s="1"/>
  <c r="C49" i="55" s="1"/>
  <c r="I33" i="55"/>
  <c r="R18" i="55" s="1"/>
  <c r="O48" i="55" s="1"/>
  <c r="H33" i="55"/>
  <c r="Q18" i="55" s="1"/>
  <c r="M48" i="55" s="1"/>
  <c r="G33" i="55"/>
  <c r="P18" i="55" s="1"/>
  <c r="K48" i="55" s="1"/>
  <c r="F33" i="55"/>
  <c r="O18" i="55" s="1"/>
  <c r="I48" i="55" s="1"/>
  <c r="E33" i="55"/>
  <c r="D33" i="55"/>
  <c r="C33" i="55"/>
  <c r="L18" i="55" s="1"/>
  <c r="C48" i="55" s="1"/>
  <c r="I32" i="55"/>
  <c r="R17" i="55" s="1"/>
  <c r="O47" i="55" s="1"/>
  <c r="H32" i="55"/>
  <c r="Q17" i="55" s="1"/>
  <c r="M47" i="55" s="1"/>
  <c r="G32" i="55"/>
  <c r="P17" i="55" s="1"/>
  <c r="K47" i="55" s="1"/>
  <c r="F32" i="55"/>
  <c r="O17" i="55" s="1"/>
  <c r="I47" i="55" s="1"/>
  <c r="E32" i="55"/>
  <c r="D32" i="55"/>
  <c r="C32" i="55"/>
  <c r="L17" i="55" s="1"/>
  <c r="C47" i="55" s="1"/>
  <c r="I31" i="55"/>
  <c r="R16" i="55" s="1"/>
  <c r="O46" i="55" s="1"/>
  <c r="H31" i="55"/>
  <c r="Q16" i="55" s="1"/>
  <c r="M46" i="55" s="1"/>
  <c r="G31" i="55"/>
  <c r="P16" i="55" s="1"/>
  <c r="K46" i="55" s="1"/>
  <c r="F31" i="55"/>
  <c r="O16" i="55" s="1"/>
  <c r="I46" i="55" s="1"/>
  <c r="E31" i="55"/>
  <c r="D31" i="55"/>
  <c r="C31" i="55"/>
  <c r="L16" i="55" s="1"/>
  <c r="C46" i="55" s="1"/>
  <c r="I30" i="55"/>
  <c r="R15" i="55" s="1"/>
  <c r="O45" i="55" s="1"/>
  <c r="H30" i="55"/>
  <c r="Q15" i="55" s="1"/>
  <c r="M45" i="55" s="1"/>
  <c r="G30" i="55"/>
  <c r="P15" i="55" s="1"/>
  <c r="K45" i="55" s="1"/>
  <c r="F30" i="55"/>
  <c r="O15" i="55" s="1"/>
  <c r="I45" i="55" s="1"/>
  <c r="E30" i="55"/>
  <c r="D30" i="55"/>
  <c r="C30" i="55"/>
  <c r="L15" i="55" s="1"/>
  <c r="C45" i="55" s="1"/>
  <c r="I29" i="55"/>
  <c r="R14" i="55" s="1"/>
  <c r="O44" i="55" s="1"/>
  <c r="H29" i="55"/>
  <c r="Q14" i="55" s="1"/>
  <c r="M44" i="55" s="1"/>
  <c r="G29" i="55"/>
  <c r="P14" i="55" s="1"/>
  <c r="K44" i="55" s="1"/>
  <c r="F29" i="55"/>
  <c r="O14" i="55" s="1"/>
  <c r="I44" i="55" s="1"/>
  <c r="E29" i="55"/>
  <c r="D29" i="55"/>
  <c r="C29" i="55"/>
  <c r="L14" i="55" s="1"/>
  <c r="C44" i="55" s="1"/>
  <c r="I28" i="55"/>
  <c r="R13" i="55" s="1"/>
  <c r="O43" i="55" s="1"/>
  <c r="H28" i="55"/>
  <c r="Q13" i="55" s="1"/>
  <c r="M43" i="55" s="1"/>
  <c r="G28" i="55"/>
  <c r="P13" i="55" s="1"/>
  <c r="K43" i="55" s="1"/>
  <c r="F28" i="55"/>
  <c r="O13" i="55" s="1"/>
  <c r="I43" i="55" s="1"/>
  <c r="E28" i="55"/>
  <c r="D28" i="55"/>
  <c r="C28" i="55"/>
  <c r="L13" i="55" s="1"/>
  <c r="C43" i="55" s="1"/>
  <c r="A27" i="55"/>
  <c r="C27" i="55" s="1"/>
  <c r="A26" i="55"/>
  <c r="A25" i="55"/>
  <c r="C25" i="55" s="1"/>
  <c r="L10" i="55" s="1"/>
  <c r="C40" i="55" s="1"/>
  <c r="I35" i="54"/>
  <c r="R20" i="54" s="1"/>
  <c r="O50" i="54" s="1"/>
  <c r="H35" i="54"/>
  <c r="Q20" i="54" s="1"/>
  <c r="M50" i="54" s="1"/>
  <c r="G35" i="54"/>
  <c r="P20" i="54" s="1"/>
  <c r="K50" i="54" s="1"/>
  <c r="F35" i="54"/>
  <c r="O20" i="54" s="1"/>
  <c r="I50" i="54" s="1"/>
  <c r="E35" i="54"/>
  <c r="D35" i="54"/>
  <c r="C35" i="54"/>
  <c r="L20" i="54" s="1"/>
  <c r="C50" i="54" s="1"/>
  <c r="I34" i="54"/>
  <c r="R19" i="54" s="1"/>
  <c r="O49" i="54" s="1"/>
  <c r="H34" i="54"/>
  <c r="Q19" i="54" s="1"/>
  <c r="M49" i="54" s="1"/>
  <c r="G34" i="54"/>
  <c r="P19" i="54" s="1"/>
  <c r="K49" i="54" s="1"/>
  <c r="F34" i="54"/>
  <c r="O19" i="54" s="1"/>
  <c r="I49" i="54" s="1"/>
  <c r="E34" i="54"/>
  <c r="D34" i="54"/>
  <c r="C34" i="54"/>
  <c r="L19" i="54" s="1"/>
  <c r="C49" i="54" s="1"/>
  <c r="I33" i="54"/>
  <c r="R18" i="54" s="1"/>
  <c r="O48" i="54" s="1"/>
  <c r="H33" i="54"/>
  <c r="Q18" i="54" s="1"/>
  <c r="M48" i="54" s="1"/>
  <c r="G33" i="54"/>
  <c r="P18" i="54" s="1"/>
  <c r="K48" i="54" s="1"/>
  <c r="F33" i="54"/>
  <c r="O18" i="54" s="1"/>
  <c r="I48" i="54" s="1"/>
  <c r="E33" i="54"/>
  <c r="D33" i="54"/>
  <c r="C33" i="54"/>
  <c r="L18" i="54" s="1"/>
  <c r="C48" i="54" s="1"/>
  <c r="I32" i="54"/>
  <c r="R17" i="54" s="1"/>
  <c r="O47" i="54" s="1"/>
  <c r="H32" i="54"/>
  <c r="Q17" i="54" s="1"/>
  <c r="M47" i="54" s="1"/>
  <c r="G32" i="54"/>
  <c r="P17" i="54" s="1"/>
  <c r="K47" i="54" s="1"/>
  <c r="F32" i="54"/>
  <c r="O17" i="54" s="1"/>
  <c r="I47" i="54" s="1"/>
  <c r="E32" i="54"/>
  <c r="D32" i="54"/>
  <c r="C32" i="54"/>
  <c r="L17" i="54" s="1"/>
  <c r="C47" i="54" s="1"/>
  <c r="I31" i="54"/>
  <c r="R16" i="54" s="1"/>
  <c r="O46" i="54" s="1"/>
  <c r="H31" i="54"/>
  <c r="Q16" i="54" s="1"/>
  <c r="M46" i="54" s="1"/>
  <c r="G31" i="54"/>
  <c r="P16" i="54" s="1"/>
  <c r="K46" i="54" s="1"/>
  <c r="F31" i="54"/>
  <c r="O16" i="54" s="1"/>
  <c r="I46" i="54" s="1"/>
  <c r="E31" i="54"/>
  <c r="D31" i="54"/>
  <c r="C31" i="54"/>
  <c r="L16" i="54" s="1"/>
  <c r="C46" i="54" s="1"/>
  <c r="I30" i="54"/>
  <c r="R15" i="54" s="1"/>
  <c r="O45" i="54" s="1"/>
  <c r="H30" i="54"/>
  <c r="Q15" i="54" s="1"/>
  <c r="M45" i="54" s="1"/>
  <c r="G30" i="54"/>
  <c r="P15" i="54" s="1"/>
  <c r="K45" i="54" s="1"/>
  <c r="F30" i="54"/>
  <c r="O15" i="54" s="1"/>
  <c r="I45" i="54" s="1"/>
  <c r="E30" i="54"/>
  <c r="D30" i="54"/>
  <c r="C30" i="54"/>
  <c r="L15" i="54" s="1"/>
  <c r="C45" i="54" s="1"/>
  <c r="I29" i="54"/>
  <c r="R14" i="54" s="1"/>
  <c r="O44" i="54" s="1"/>
  <c r="H29" i="54"/>
  <c r="Q14" i="54" s="1"/>
  <c r="M44" i="54" s="1"/>
  <c r="G29" i="54"/>
  <c r="P14" i="54" s="1"/>
  <c r="K44" i="54" s="1"/>
  <c r="F29" i="54"/>
  <c r="O14" i="54" s="1"/>
  <c r="I44" i="54" s="1"/>
  <c r="E29" i="54"/>
  <c r="D29" i="54"/>
  <c r="C29" i="54"/>
  <c r="L14" i="54" s="1"/>
  <c r="C44" i="54" s="1"/>
  <c r="I28" i="54"/>
  <c r="R13" i="54" s="1"/>
  <c r="O43" i="54" s="1"/>
  <c r="H28" i="54"/>
  <c r="Q13" i="54" s="1"/>
  <c r="M43" i="54" s="1"/>
  <c r="G28" i="54"/>
  <c r="P13" i="54" s="1"/>
  <c r="K43" i="54" s="1"/>
  <c r="F28" i="54"/>
  <c r="O13" i="54" s="1"/>
  <c r="I43" i="54" s="1"/>
  <c r="E28" i="54"/>
  <c r="D28" i="54"/>
  <c r="C28" i="54"/>
  <c r="L13" i="54" s="1"/>
  <c r="C43" i="54" s="1"/>
  <c r="A27" i="54"/>
  <c r="C27" i="54" s="1"/>
  <c r="L12" i="54" s="1"/>
  <c r="C42" i="54" s="1"/>
  <c r="A26" i="54"/>
  <c r="E26" i="54" s="1"/>
  <c r="A25" i="54"/>
  <c r="I35" i="53"/>
  <c r="O50" i="53" s="1"/>
  <c r="H35" i="53"/>
  <c r="M50" i="53" s="1"/>
  <c r="G35" i="53"/>
  <c r="K50" i="53" s="1"/>
  <c r="F35" i="53"/>
  <c r="I50" i="53" s="1"/>
  <c r="E35" i="53"/>
  <c r="D35" i="53"/>
  <c r="C35" i="53"/>
  <c r="C50" i="53" s="1"/>
  <c r="I34" i="53"/>
  <c r="O49" i="53" s="1"/>
  <c r="H34" i="53"/>
  <c r="M49" i="53" s="1"/>
  <c r="G34" i="53"/>
  <c r="K49" i="53" s="1"/>
  <c r="F34" i="53"/>
  <c r="I49" i="53" s="1"/>
  <c r="E34" i="53"/>
  <c r="D34" i="53"/>
  <c r="C34" i="53"/>
  <c r="C49" i="53" s="1"/>
  <c r="I33" i="53"/>
  <c r="O48" i="53" s="1"/>
  <c r="H33" i="53"/>
  <c r="M48" i="53" s="1"/>
  <c r="G33" i="53"/>
  <c r="K48" i="53" s="1"/>
  <c r="F33" i="53"/>
  <c r="I48" i="53" s="1"/>
  <c r="E33" i="53"/>
  <c r="D33" i="53"/>
  <c r="C33" i="53"/>
  <c r="C48" i="53" s="1"/>
  <c r="I32" i="53"/>
  <c r="O47" i="53" s="1"/>
  <c r="H32" i="53"/>
  <c r="M47" i="53" s="1"/>
  <c r="G32" i="53"/>
  <c r="K47" i="53" s="1"/>
  <c r="F32" i="53"/>
  <c r="I47" i="53" s="1"/>
  <c r="E32" i="53"/>
  <c r="D32" i="53"/>
  <c r="C32" i="53"/>
  <c r="C47" i="53" s="1"/>
  <c r="I31" i="53"/>
  <c r="O46" i="53" s="1"/>
  <c r="H31" i="53"/>
  <c r="M46" i="53" s="1"/>
  <c r="G31" i="53"/>
  <c r="K46" i="53" s="1"/>
  <c r="F31" i="53"/>
  <c r="I46" i="53" s="1"/>
  <c r="E31" i="53"/>
  <c r="D31" i="53"/>
  <c r="C31" i="53"/>
  <c r="C46" i="53" s="1"/>
  <c r="I30" i="53"/>
  <c r="O45" i="53" s="1"/>
  <c r="H30" i="53"/>
  <c r="M45" i="53" s="1"/>
  <c r="G30" i="53"/>
  <c r="K45" i="53" s="1"/>
  <c r="F30" i="53"/>
  <c r="I45" i="53" s="1"/>
  <c r="E30" i="53"/>
  <c r="D30" i="53"/>
  <c r="C30" i="53"/>
  <c r="C45" i="53" s="1"/>
  <c r="I29" i="53"/>
  <c r="O44" i="53" s="1"/>
  <c r="H29" i="53"/>
  <c r="M44" i="53" s="1"/>
  <c r="G29" i="53"/>
  <c r="K44" i="53" s="1"/>
  <c r="F29" i="53"/>
  <c r="I44" i="53" s="1"/>
  <c r="E29" i="53"/>
  <c r="D29" i="53"/>
  <c r="C29" i="53"/>
  <c r="C44" i="53" s="1"/>
  <c r="I28" i="53"/>
  <c r="O43" i="53" s="1"/>
  <c r="H28" i="53"/>
  <c r="M43" i="53" s="1"/>
  <c r="G28" i="53"/>
  <c r="K43" i="53" s="1"/>
  <c r="F28" i="53"/>
  <c r="I43" i="53" s="1"/>
  <c r="E28" i="53"/>
  <c r="D28" i="53"/>
  <c r="C28" i="53"/>
  <c r="C43" i="53" s="1"/>
  <c r="A27" i="53"/>
  <c r="C27" i="53" s="1"/>
  <c r="C42" i="53" s="1"/>
  <c r="A26" i="53"/>
  <c r="A25" i="53"/>
  <c r="I35" i="52"/>
  <c r="R20" i="52" s="1"/>
  <c r="O50" i="52" s="1"/>
  <c r="H35" i="52"/>
  <c r="Q20" i="52" s="1"/>
  <c r="M50" i="52" s="1"/>
  <c r="G35" i="52"/>
  <c r="P20" i="52" s="1"/>
  <c r="K50" i="52" s="1"/>
  <c r="F35" i="52"/>
  <c r="O20" i="52" s="1"/>
  <c r="I50" i="52" s="1"/>
  <c r="E35" i="52"/>
  <c r="D35" i="52"/>
  <c r="C35" i="52"/>
  <c r="L20" i="52" s="1"/>
  <c r="C50" i="52" s="1"/>
  <c r="I34" i="52"/>
  <c r="R19" i="52" s="1"/>
  <c r="O49" i="52" s="1"/>
  <c r="H34" i="52"/>
  <c r="Q19" i="52" s="1"/>
  <c r="M49" i="52" s="1"/>
  <c r="G34" i="52"/>
  <c r="P19" i="52" s="1"/>
  <c r="K49" i="52" s="1"/>
  <c r="F34" i="52"/>
  <c r="O19" i="52" s="1"/>
  <c r="I49" i="52" s="1"/>
  <c r="E34" i="52"/>
  <c r="D34" i="52"/>
  <c r="C34" i="52"/>
  <c r="L19" i="52" s="1"/>
  <c r="C49" i="52" s="1"/>
  <c r="I33" i="52"/>
  <c r="R18" i="52" s="1"/>
  <c r="O48" i="52" s="1"/>
  <c r="H33" i="52"/>
  <c r="Q18" i="52" s="1"/>
  <c r="M48" i="52" s="1"/>
  <c r="G33" i="52"/>
  <c r="P18" i="52" s="1"/>
  <c r="K48" i="52" s="1"/>
  <c r="F33" i="52"/>
  <c r="O18" i="52" s="1"/>
  <c r="I48" i="52" s="1"/>
  <c r="E33" i="52"/>
  <c r="D33" i="52"/>
  <c r="C33" i="52"/>
  <c r="L18" i="52" s="1"/>
  <c r="C48" i="52" s="1"/>
  <c r="I32" i="52"/>
  <c r="R17" i="52" s="1"/>
  <c r="O47" i="52" s="1"/>
  <c r="H32" i="52"/>
  <c r="Q17" i="52" s="1"/>
  <c r="M47" i="52" s="1"/>
  <c r="G32" i="52"/>
  <c r="P17" i="52" s="1"/>
  <c r="K47" i="52" s="1"/>
  <c r="F32" i="52"/>
  <c r="O17" i="52" s="1"/>
  <c r="I47" i="52" s="1"/>
  <c r="E32" i="52"/>
  <c r="D32" i="52"/>
  <c r="C32" i="52"/>
  <c r="L17" i="52" s="1"/>
  <c r="C47" i="52" s="1"/>
  <c r="I31" i="52"/>
  <c r="R16" i="52" s="1"/>
  <c r="O46" i="52" s="1"/>
  <c r="H31" i="52"/>
  <c r="Q16" i="52" s="1"/>
  <c r="M46" i="52" s="1"/>
  <c r="G31" i="52"/>
  <c r="P16" i="52" s="1"/>
  <c r="K46" i="52" s="1"/>
  <c r="F31" i="52"/>
  <c r="O16" i="52" s="1"/>
  <c r="I46" i="52" s="1"/>
  <c r="E31" i="52"/>
  <c r="D31" i="52"/>
  <c r="C31" i="52"/>
  <c r="L16" i="52" s="1"/>
  <c r="C46" i="52" s="1"/>
  <c r="I30" i="52"/>
  <c r="R15" i="52" s="1"/>
  <c r="O45" i="52" s="1"/>
  <c r="H30" i="52"/>
  <c r="Q15" i="52" s="1"/>
  <c r="M45" i="52" s="1"/>
  <c r="G30" i="52"/>
  <c r="P15" i="52" s="1"/>
  <c r="K45" i="52" s="1"/>
  <c r="F30" i="52"/>
  <c r="O15" i="52" s="1"/>
  <c r="I45" i="52" s="1"/>
  <c r="E30" i="52"/>
  <c r="D30" i="52"/>
  <c r="C30" i="52"/>
  <c r="L15" i="52" s="1"/>
  <c r="C45" i="52" s="1"/>
  <c r="I29" i="52"/>
  <c r="R14" i="52" s="1"/>
  <c r="O44" i="52" s="1"/>
  <c r="H29" i="52"/>
  <c r="Q14" i="52" s="1"/>
  <c r="M44" i="52" s="1"/>
  <c r="G29" i="52"/>
  <c r="P14" i="52" s="1"/>
  <c r="K44" i="52" s="1"/>
  <c r="F29" i="52"/>
  <c r="O14" i="52" s="1"/>
  <c r="I44" i="52" s="1"/>
  <c r="E29" i="52"/>
  <c r="D29" i="52"/>
  <c r="C29" i="52"/>
  <c r="L14" i="52" s="1"/>
  <c r="C44" i="52" s="1"/>
  <c r="I28" i="52"/>
  <c r="R13" i="52" s="1"/>
  <c r="O43" i="52" s="1"/>
  <c r="H28" i="52"/>
  <c r="Q13" i="52" s="1"/>
  <c r="M43" i="52" s="1"/>
  <c r="G28" i="52"/>
  <c r="P13" i="52" s="1"/>
  <c r="K43" i="52" s="1"/>
  <c r="F28" i="52"/>
  <c r="O13" i="52" s="1"/>
  <c r="I43" i="52" s="1"/>
  <c r="E28" i="52"/>
  <c r="D28" i="52"/>
  <c r="C28" i="52"/>
  <c r="L13" i="52" s="1"/>
  <c r="C43" i="52" s="1"/>
  <c r="A27" i="52"/>
  <c r="C27" i="52" s="1"/>
  <c r="A26" i="52"/>
  <c r="A25" i="52"/>
  <c r="I35" i="51"/>
  <c r="R20" i="51" s="1"/>
  <c r="O50" i="51" s="1"/>
  <c r="H35" i="51"/>
  <c r="Q20" i="51" s="1"/>
  <c r="M50" i="51" s="1"/>
  <c r="G35" i="51"/>
  <c r="P20" i="51" s="1"/>
  <c r="K50" i="51" s="1"/>
  <c r="F35" i="51"/>
  <c r="O20" i="51" s="1"/>
  <c r="I50" i="51" s="1"/>
  <c r="E35" i="51"/>
  <c r="D35" i="51"/>
  <c r="C35" i="51"/>
  <c r="L20" i="51" s="1"/>
  <c r="C50" i="51" s="1"/>
  <c r="I34" i="51"/>
  <c r="R19" i="51" s="1"/>
  <c r="O49" i="51" s="1"/>
  <c r="H34" i="51"/>
  <c r="Q19" i="51" s="1"/>
  <c r="M49" i="51" s="1"/>
  <c r="G34" i="51"/>
  <c r="P19" i="51" s="1"/>
  <c r="K49" i="51" s="1"/>
  <c r="F34" i="51"/>
  <c r="O19" i="51" s="1"/>
  <c r="I49" i="51" s="1"/>
  <c r="E34" i="51"/>
  <c r="D34" i="51"/>
  <c r="C34" i="51"/>
  <c r="L19" i="51" s="1"/>
  <c r="C49" i="51" s="1"/>
  <c r="I33" i="51"/>
  <c r="R18" i="51" s="1"/>
  <c r="O48" i="51" s="1"/>
  <c r="H33" i="51"/>
  <c r="Q18" i="51" s="1"/>
  <c r="M48" i="51" s="1"/>
  <c r="G33" i="51"/>
  <c r="P18" i="51" s="1"/>
  <c r="K48" i="51" s="1"/>
  <c r="F33" i="51"/>
  <c r="O18" i="51" s="1"/>
  <c r="I48" i="51" s="1"/>
  <c r="E33" i="51"/>
  <c r="D33" i="51"/>
  <c r="C33" i="51"/>
  <c r="L18" i="51" s="1"/>
  <c r="C48" i="51" s="1"/>
  <c r="I32" i="51"/>
  <c r="R17" i="51" s="1"/>
  <c r="O47" i="51" s="1"/>
  <c r="H32" i="51"/>
  <c r="Q17" i="51" s="1"/>
  <c r="M47" i="51" s="1"/>
  <c r="G32" i="51"/>
  <c r="P17" i="51" s="1"/>
  <c r="K47" i="51" s="1"/>
  <c r="F32" i="51"/>
  <c r="O17" i="51" s="1"/>
  <c r="I47" i="51" s="1"/>
  <c r="E32" i="51"/>
  <c r="D32" i="51"/>
  <c r="C32" i="51"/>
  <c r="L17" i="51" s="1"/>
  <c r="C47" i="51" s="1"/>
  <c r="I31" i="51"/>
  <c r="R16" i="51" s="1"/>
  <c r="O46" i="51" s="1"/>
  <c r="H31" i="51"/>
  <c r="Q16" i="51" s="1"/>
  <c r="M46" i="51" s="1"/>
  <c r="G31" i="51"/>
  <c r="P16" i="51" s="1"/>
  <c r="K46" i="51" s="1"/>
  <c r="F31" i="51"/>
  <c r="O16" i="51" s="1"/>
  <c r="I46" i="51" s="1"/>
  <c r="E31" i="51"/>
  <c r="D31" i="51"/>
  <c r="C31" i="51"/>
  <c r="L16" i="51" s="1"/>
  <c r="C46" i="51" s="1"/>
  <c r="I30" i="51"/>
  <c r="R15" i="51" s="1"/>
  <c r="O45" i="51" s="1"/>
  <c r="H30" i="51"/>
  <c r="Q15" i="51" s="1"/>
  <c r="M45" i="51" s="1"/>
  <c r="G30" i="51"/>
  <c r="P15" i="51" s="1"/>
  <c r="K45" i="51" s="1"/>
  <c r="F30" i="51"/>
  <c r="O15" i="51" s="1"/>
  <c r="I45" i="51" s="1"/>
  <c r="E30" i="51"/>
  <c r="D30" i="51"/>
  <c r="C30" i="51"/>
  <c r="L15" i="51" s="1"/>
  <c r="C45" i="51" s="1"/>
  <c r="I29" i="51"/>
  <c r="R14" i="51" s="1"/>
  <c r="O44" i="51" s="1"/>
  <c r="H29" i="51"/>
  <c r="Q14" i="51" s="1"/>
  <c r="M44" i="51" s="1"/>
  <c r="G29" i="51"/>
  <c r="P14" i="51" s="1"/>
  <c r="K44" i="51" s="1"/>
  <c r="F29" i="51"/>
  <c r="O14" i="51" s="1"/>
  <c r="I44" i="51" s="1"/>
  <c r="E29" i="51"/>
  <c r="D29" i="51"/>
  <c r="C29" i="51"/>
  <c r="L14" i="51" s="1"/>
  <c r="C44" i="51" s="1"/>
  <c r="I28" i="51"/>
  <c r="R13" i="51" s="1"/>
  <c r="O43" i="51" s="1"/>
  <c r="H28" i="51"/>
  <c r="Q13" i="51" s="1"/>
  <c r="M43" i="51" s="1"/>
  <c r="G28" i="51"/>
  <c r="P13" i="51" s="1"/>
  <c r="K43" i="51" s="1"/>
  <c r="F28" i="51"/>
  <c r="O13" i="51" s="1"/>
  <c r="I43" i="51" s="1"/>
  <c r="E28" i="51"/>
  <c r="D28" i="51"/>
  <c r="C28" i="51"/>
  <c r="L13" i="51" s="1"/>
  <c r="C43" i="51" s="1"/>
  <c r="A27" i="51"/>
  <c r="A26" i="51"/>
  <c r="A25" i="51"/>
  <c r="I25" i="51" s="1"/>
  <c r="R10" i="51" s="1"/>
  <c r="O40" i="51" s="1"/>
  <c r="I35" i="50"/>
  <c r="R20" i="50" s="1"/>
  <c r="O50" i="50" s="1"/>
  <c r="H35" i="50"/>
  <c r="Q20" i="50" s="1"/>
  <c r="M50" i="50" s="1"/>
  <c r="G35" i="50"/>
  <c r="P20" i="50" s="1"/>
  <c r="K50" i="50" s="1"/>
  <c r="F35" i="50"/>
  <c r="O20" i="50" s="1"/>
  <c r="I50" i="50" s="1"/>
  <c r="E35" i="50"/>
  <c r="D35" i="50"/>
  <c r="C35" i="50"/>
  <c r="L20" i="50" s="1"/>
  <c r="C50" i="50" s="1"/>
  <c r="I34" i="50"/>
  <c r="R19" i="50" s="1"/>
  <c r="O49" i="50" s="1"/>
  <c r="H34" i="50"/>
  <c r="Q19" i="50" s="1"/>
  <c r="M49" i="50" s="1"/>
  <c r="G34" i="50"/>
  <c r="P19" i="50" s="1"/>
  <c r="K49" i="50" s="1"/>
  <c r="F34" i="50"/>
  <c r="O19" i="50" s="1"/>
  <c r="I49" i="50" s="1"/>
  <c r="E34" i="50"/>
  <c r="D34" i="50"/>
  <c r="C34" i="50"/>
  <c r="L19" i="50" s="1"/>
  <c r="C49" i="50" s="1"/>
  <c r="I33" i="50"/>
  <c r="R18" i="50" s="1"/>
  <c r="O48" i="50" s="1"/>
  <c r="H33" i="50"/>
  <c r="Q18" i="50" s="1"/>
  <c r="M48" i="50" s="1"/>
  <c r="G33" i="50"/>
  <c r="P18" i="50" s="1"/>
  <c r="K48" i="50" s="1"/>
  <c r="F33" i="50"/>
  <c r="O18" i="50" s="1"/>
  <c r="I48" i="50" s="1"/>
  <c r="E33" i="50"/>
  <c r="D33" i="50"/>
  <c r="C33" i="50"/>
  <c r="L18" i="50" s="1"/>
  <c r="C48" i="50" s="1"/>
  <c r="I32" i="50"/>
  <c r="R17" i="50" s="1"/>
  <c r="O47" i="50" s="1"/>
  <c r="H32" i="50"/>
  <c r="Q17" i="50" s="1"/>
  <c r="M47" i="50" s="1"/>
  <c r="G32" i="50"/>
  <c r="P17" i="50" s="1"/>
  <c r="K47" i="50" s="1"/>
  <c r="F32" i="50"/>
  <c r="O17" i="50" s="1"/>
  <c r="I47" i="50" s="1"/>
  <c r="E32" i="50"/>
  <c r="D32" i="50"/>
  <c r="C32" i="50"/>
  <c r="L17" i="50" s="1"/>
  <c r="C47" i="50" s="1"/>
  <c r="I31" i="50"/>
  <c r="R16" i="50" s="1"/>
  <c r="O46" i="50" s="1"/>
  <c r="H31" i="50"/>
  <c r="Q16" i="50" s="1"/>
  <c r="M46" i="50" s="1"/>
  <c r="G31" i="50"/>
  <c r="P16" i="50" s="1"/>
  <c r="K46" i="50" s="1"/>
  <c r="F31" i="50"/>
  <c r="O16" i="50" s="1"/>
  <c r="I46" i="50" s="1"/>
  <c r="E31" i="50"/>
  <c r="D31" i="50"/>
  <c r="C31" i="50"/>
  <c r="L16" i="50" s="1"/>
  <c r="C46" i="50" s="1"/>
  <c r="I30" i="50"/>
  <c r="R15" i="50" s="1"/>
  <c r="O45" i="50" s="1"/>
  <c r="H30" i="50"/>
  <c r="Q15" i="50" s="1"/>
  <c r="M45" i="50" s="1"/>
  <c r="G30" i="50"/>
  <c r="P15" i="50" s="1"/>
  <c r="K45" i="50" s="1"/>
  <c r="F30" i="50"/>
  <c r="O15" i="50" s="1"/>
  <c r="I45" i="50" s="1"/>
  <c r="E30" i="50"/>
  <c r="D30" i="50"/>
  <c r="C30" i="50"/>
  <c r="L15" i="50" s="1"/>
  <c r="C45" i="50" s="1"/>
  <c r="I29" i="50"/>
  <c r="R14" i="50" s="1"/>
  <c r="O44" i="50" s="1"/>
  <c r="H29" i="50"/>
  <c r="Q14" i="50" s="1"/>
  <c r="M44" i="50" s="1"/>
  <c r="G29" i="50"/>
  <c r="P14" i="50" s="1"/>
  <c r="K44" i="50" s="1"/>
  <c r="F29" i="50"/>
  <c r="O14" i="50" s="1"/>
  <c r="I44" i="50" s="1"/>
  <c r="E29" i="50"/>
  <c r="D29" i="50"/>
  <c r="C29" i="50"/>
  <c r="L14" i="50" s="1"/>
  <c r="C44" i="50" s="1"/>
  <c r="I28" i="50"/>
  <c r="R13" i="50" s="1"/>
  <c r="O43" i="50" s="1"/>
  <c r="H28" i="50"/>
  <c r="Q13" i="50" s="1"/>
  <c r="M43" i="50" s="1"/>
  <c r="G28" i="50"/>
  <c r="P13" i="50" s="1"/>
  <c r="K43" i="50" s="1"/>
  <c r="F28" i="50"/>
  <c r="O13" i="50" s="1"/>
  <c r="I43" i="50" s="1"/>
  <c r="E28" i="50"/>
  <c r="D28" i="50"/>
  <c r="C28" i="50"/>
  <c r="L13" i="50" s="1"/>
  <c r="C43" i="50" s="1"/>
  <c r="A27" i="50"/>
  <c r="C27" i="50" s="1"/>
  <c r="L12" i="50" s="1"/>
  <c r="C42" i="50" s="1"/>
  <c r="A26" i="50"/>
  <c r="F26" i="50" s="1"/>
  <c r="O11" i="50" s="1"/>
  <c r="I41" i="50" s="1"/>
  <c r="A25" i="50"/>
  <c r="I35" i="49"/>
  <c r="R20" i="49" s="1"/>
  <c r="O50" i="49" s="1"/>
  <c r="H35" i="49"/>
  <c r="Q20" i="49" s="1"/>
  <c r="M50" i="49" s="1"/>
  <c r="G35" i="49"/>
  <c r="P20" i="49" s="1"/>
  <c r="K50" i="49" s="1"/>
  <c r="F35" i="49"/>
  <c r="O20" i="49" s="1"/>
  <c r="I50" i="49" s="1"/>
  <c r="E35" i="49"/>
  <c r="D35" i="49"/>
  <c r="C35" i="49"/>
  <c r="L20" i="49" s="1"/>
  <c r="C50" i="49" s="1"/>
  <c r="I34" i="49"/>
  <c r="R19" i="49" s="1"/>
  <c r="O49" i="49" s="1"/>
  <c r="H34" i="49"/>
  <c r="Q19" i="49" s="1"/>
  <c r="M49" i="49" s="1"/>
  <c r="G34" i="49"/>
  <c r="P19" i="49" s="1"/>
  <c r="K49" i="49" s="1"/>
  <c r="F34" i="49"/>
  <c r="O19" i="49" s="1"/>
  <c r="I49" i="49" s="1"/>
  <c r="E34" i="49"/>
  <c r="D34" i="49"/>
  <c r="C34" i="49"/>
  <c r="L19" i="49" s="1"/>
  <c r="C49" i="49" s="1"/>
  <c r="I33" i="49"/>
  <c r="R18" i="49" s="1"/>
  <c r="O48" i="49" s="1"/>
  <c r="H33" i="49"/>
  <c r="Q18" i="49" s="1"/>
  <c r="M48" i="49" s="1"/>
  <c r="G33" i="49"/>
  <c r="P18" i="49" s="1"/>
  <c r="K48" i="49" s="1"/>
  <c r="F33" i="49"/>
  <c r="O18" i="49" s="1"/>
  <c r="I48" i="49" s="1"/>
  <c r="E33" i="49"/>
  <c r="D33" i="49"/>
  <c r="C33" i="49"/>
  <c r="L18" i="49" s="1"/>
  <c r="C48" i="49" s="1"/>
  <c r="I32" i="49"/>
  <c r="R17" i="49" s="1"/>
  <c r="O47" i="49" s="1"/>
  <c r="H32" i="49"/>
  <c r="Q17" i="49" s="1"/>
  <c r="M47" i="49" s="1"/>
  <c r="G32" i="49"/>
  <c r="P17" i="49" s="1"/>
  <c r="K47" i="49" s="1"/>
  <c r="F32" i="49"/>
  <c r="O17" i="49" s="1"/>
  <c r="I47" i="49" s="1"/>
  <c r="E32" i="49"/>
  <c r="D32" i="49"/>
  <c r="C32" i="49"/>
  <c r="I31" i="49"/>
  <c r="R16" i="49" s="1"/>
  <c r="O46" i="49" s="1"/>
  <c r="H31" i="49"/>
  <c r="Q16" i="49" s="1"/>
  <c r="M46" i="49" s="1"/>
  <c r="G31" i="49"/>
  <c r="P16" i="49" s="1"/>
  <c r="K46" i="49" s="1"/>
  <c r="F31" i="49"/>
  <c r="O16" i="49" s="1"/>
  <c r="I46" i="49" s="1"/>
  <c r="E31" i="49"/>
  <c r="D31" i="49"/>
  <c r="C31" i="49"/>
  <c r="L16" i="49" s="1"/>
  <c r="C46" i="49" s="1"/>
  <c r="I30" i="49"/>
  <c r="R15" i="49" s="1"/>
  <c r="O45" i="49" s="1"/>
  <c r="H30" i="49"/>
  <c r="Q15" i="49" s="1"/>
  <c r="M45" i="49" s="1"/>
  <c r="G30" i="49"/>
  <c r="P15" i="49" s="1"/>
  <c r="K45" i="49" s="1"/>
  <c r="F30" i="49"/>
  <c r="O15" i="49" s="1"/>
  <c r="I45" i="49" s="1"/>
  <c r="E30" i="49"/>
  <c r="D30" i="49"/>
  <c r="C30" i="49"/>
  <c r="L15" i="49" s="1"/>
  <c r="C45" i="49" s="1"/>
  <c r="I29" i="49"/>
  <c r="R14" i="49" s="1"/>
  <c r="O44" i="49" s="1"/>
  <c r="H29" i="49"/>
  <c r="Q14" i="49" s="1"/>
  <c r="M44" i="49" s="1"/>
  <c r="G29" i="49"/>
  <c r="P14" i="49" s="1"/>
  <c r="K44" i="49" s="1"/>
  <c r="F29" i="49"/>
  <c r="O14" i="49" s="1"/>
  <c r="I44" i="49" s="1"/>
  <c r="E29" i="49"/>
  <c r="D29" i="49"/>
  <c r="C29" i="49"/>
  <c r="L14" i="49" s="1"/>
  <c r="C44" i="49" s="1"/>
  <c r="I28" i="49"/>
  <c r="R13" i="49" s="1"/>
  <c r="O43" i="49" s="1"/>
  <c r="H28" i="49"/>
  <c r="Q13" i="49" s="1"/>
  <c r="M43" i="49" s="1"/>
  <c r="G28" i="49"/>
  <c r="P13" i="49" s="1"/>
  <c r="K43" i="49" s="1"/>
  <c r="F28" i="49"/>
  <c r="O13" i="49" s="1"/>
  <c r="I43" i="49" s="1"/>
  <c r="E28" i="49"/>
  <c r="D28" i="49"/>
  <c r="C28" i="49"/>
  <c r="L13" i="49" s="1"/>
  <c r="C43" i="49" s="1"/>
  <c r="A27" i="49"/>
  <c r="C27" i="49" s="1"/>
  <c r="L12" i="49" s="1"/>
  <c r="C42" i="49" s="1"/>
  <c r="A26" i="49"/>
  <c r="A25" i="49"/>
  <c r="L17" i="49"/>
  <c r="C47" i="49" s="1"/>
  <c r="I35" i="48"/>
  <c r="R20" i="48" s="1"/>
  <c r="O50" i="48" s="1"/>
  <c r="H35" i="48"/>
  <c r="Q20" i="48" s="1"/>
  <c r="M50" i="48" s="1"/>
  <c r="G35" i="48"/>
  <c r="P20" i="48" s="1"/>
  <c r="K50" i="48" s="1"/>
  <c r="F35" i="48"/>
  <c r="O20" i="48" s="1"/>
  <c r="I50" i="48" s="1"/>
  <c r="E35" i="48"/>
  <c r="D35" i="48"/>
  <c r="C35" i="48"/>
  <c r="L20" i="48" s="1"/>
  <c r="C50" i="48" s="1"/>
  <c r="I34" i="48"/>
  <c r="R19" i="48" s="1"/>
  <c r="O49" i="48" s="1"/>
  <c r="H34" i="48"/>
  <c r="Q19" i="48" s="1"/>
  <c r="M49" i="48" s="1"/>
  <c r="G34" i="48"/>
  <c r="P19" i="48" s="1"/>
  <c r="K49" i="48" s="1"/>
  <c r="F34" i="48"/>
  <c r="O19" i="48" s="1"/>
  <c r="I49" i="48" s="1"/>
  <c r="E34" i="48"/>
  <c r="D34" i="48"/>
  <c r="C34" i="48"/>
  <c r="L19" i="48" s="1"/>
  <c r="C49" i="48" s="1"/>
  <c r="I33" i="48"/>
  <c r="R18" i="48" s="1"/>
  <c r="O48" i="48" s="1"/>
  <c r="H33" i="48"/>
  <c r="Q18" i="48" s="1"/>
  <c r="M48" i="48" s="1"/>
  <c r="G33" i="48"/>
  <c r="P18" i="48" s="1"/>
  <c r="K48" i="48" s="1"/>
  <c r="F33" i="48"/>
  <c r="O18" i="48" s="1"/>
  <c r="I48" i="48" s="1"/>
  <c r="E33" i="48"/>
  <c r="D33" i="48"/>
  <c r="C33" i="48"/>
  <c r="L18" i="48" s="1"/>
  <c r="C48" i="48" s="1"/>
  <c r="I32" i="48"/>
  <c r="R17" i="48" s="1"/>
  <c r="O47" i="48" s="1"/>
  <c r="H32" i="48"/>
  <c r="Q17" i="48" s="1"/>
  <c r="M47" i="48" s="1"/>
  <c r="G32" i="48"/>
  <c r="P17" i="48" s="1"/>
  <c r="K47" i="48" s="1"/>
  <c r="F32" i="48"/>
  <c r="O17" i="48" s="1"/>
  <c r="I47" i="48" s="1"/>
  <c r="E32" i="48"/>
  <c r="D32" i="48"/>
  <c r="C32" i="48"/>
  <c r="L17" i="48" s="1"/>
  <c r="C47" i="48" s="1"/>
  <c r="I31" i="48"/>
  <c r="R16" i="48" s="1"/>
  <c r="O46" i="48" s="1"/>
  <c r="H31" i="48"/>
  <c r="Q16" i="48" s="1"/>
  <c r="M46" i="48" s="1"/>
  <c r="G31" i="48"/>
  <c r="P16" i="48" s="1"/>
  <c r="K46" i="48" s="1"/>
  <c r="F31" i="48"/>
  <c r="O16" i="48" s="1"/>
  <c r="I46" i="48" s="1"/>
  <c r="E31" i="48"/>
  <c r="D31" i="48"/>
  <c r="C31" i="48"/>
  <c r="L16" i="48" s="1"/>
  <c r="C46" i="48" s="1"/>
  <c r="I30" i="48"/>
  <c r="R15" i="48" s="1"/>
  <c r="O45" i="48" s="1"/>
  <c r="H30" i="48"/>
  <c r="Q15" i="48" s="1"/>
  <c r="M45" i="48" s="1"/>
  <c r="G30" i="48"/>
  <c r="P15" i="48" s="1"/>
  <c r="K45" i="48" s="1"/>
  <c r="F30" i="48"/>
  <c r="O15" i="48" s="1"/>
  <c r="I45" i="48" s="1"/>
  <c r="E30" i="48"/>
  <c r="D30" i="48"/>
  <c r="C30" i="48"/>
  <c r="L15" i="48" s="1"/>
  <c r="C45" i="48" s="1"/>
  <c r="I29" i="48"/>
  <c r="R14" i="48" s="1"/>
  <c r="O44" i="48" s="1"/>
  <c r="H29" i="48"/>
  <c r="Q14" i="48" s="1"/>
  <c r="M44" i="48" s="1"/>
  <c r="G29" i="48"/>
  <c r="P14" i="48" s="1"/>
  <c r="K44" i="48" s="1"/>
  <c r="F29" i="48"/>
  <c r="O14" i="48" s="1"/>
  <c r="I44" i="48" s="1"/>
  <c r="E29" i="48"/>
  <c r="D29" i="48"/>
  <c r="C29" i="48"/>
  <c r="L14" i="48" s="1"/>
  <c r="C44" i="48" s="1"/>
  <c r="I28" i="48"/>
  <c r="R13" i="48" s="1"/>
  <c r="O43" i="48" s="1"/>
  <c r="H28" i="48"/>
  <c r="Q13" i="48" s="1"/>
  <c r="M43" i="48" s="1"/>
  <c r="G28" i="48"/>
  <c r="P13" i="48" s="1"/>
  <c r="K43" i="48" s="1"/>
  <c r="F28" i="48"/>
  <c r="O13" i="48" s="1"/>
  <c r="I43" i="48" s="1"/>
  <c r="E28" i="48"/>
  <c r="D28" i="48"/>
  <c r="C28" i="48"/>
  <c r="L13" i="48" s="1"/>
  <c r="C43" i="48" s="1"/>
  <c r="A27" i="48"/>
  <c r="C27" i="48" s="1"/>
  <c r="L12" i="48" s="1"/>
  <c r="C42" i="48" s="1"/>
  <c r="A26" i="48"/>
  <c r="E26" i="48" s="1"/>
  <c r="A25" i="48"/>
  <c r="I35" i="47"/>
  <c r="R20" i="47" s="1"/>
  <c r="O50" i="47" s="1"/>
  <c r="H35" i="47"/>
  <c r="Q20" i="47" s="1"/>
  <c r="M50" i="47" s="1"/>
  <c r="G35" i="47"/>
  <c r="P20" i="47" s="1"/>
  <c r="K50" i="47" s="1"/>
  <c r="F35" i="47"/>
  <c r="O20" i="47" s="1"/>
  <c r="I50" i="47" s="1"/>
  <c r="E35" i="47"/>
  <c r="D35" i="47"/>
  <c r="C35" i="47"/>
  <c r="L20" i="47" s="1"/>
  <c r="C50" i="47" s="1"/>
  <c r="I34" i="47"/>
  <c r="R19" i="47" s="1"/>
  <c r="O49" i="47" s="1"/>
  <c r="H34" i="47"/>
  <c r="Q19" i="47" s="1"/>
  <c r="M49" i="47" s="1"/>
  <c r="G34" i="47"/>
  <c r="P19" i="47" s="1"/>
  <c r="K49" i="47" s="1"/>
  <c r="F34" i="47"/>
  <c r="O19" i="47" s="1"/>
  <c r="I49" i="47" s="1"/>
  <c r="E34" i="47"/>
  <c r="D34" i="47"/>
  <c r="C34" i="47"/>
  <c r="L19" i="47" s="1"/>
  <c r="C49" i="47" s="1"/>
  <c r="I33" i="47"/>
  <c r="R18" i="47" s="1"/>
  <c r="O48" i="47" s="1"/>
  <c r="H33" i="47"/>
  <c r="Q18" i="47" s="1"/>
  <c r="M48" i="47" s="1"/>
  <c r="G33" i="47"/>
  <c r="P18" i="47" s="1"/>
  <c r="K48" i="47" s="1"/>
  <c r="F33" i="47"/>
  <c r="O18" i="47" s="1"/>
  <c r="I48" i="47" s="1"/>
  <c r="E33" i="47"/>
  <c r="D33" i="47"/>
  <c r="C33" i="47"/>
  <c r="L18" i="47" s="1"/>
  <c r="C48" i="47" s="1"/>
  <c r="I32" i="47"/>
  <c r="R17" i="47" s="1"/>
  <c r="O47" i="47" s="1"/>
  <c r="H32" i="47"/>
  <c r="Q17" i="47" s="1"/>
  <c r="M47" i="47" s="1"/>
  <c r="G32" i="47"/>
  <c r="P17" i="47" s="1"/>
  <c r="K47" i="47" s="1"/>
  <c r="F32" i="47"/>
  <c r="O17" i="47" s="1"/>
  <c r="I47" i="47" s="1"/>
  <c r="E32" i="47"/>
  <c r="D32" i="47"/>
  <c r="C32" i="47"/>
  <c r="L17" i="47" s="1"/>
  <c r="C47" i="47" s="1"/>
  <c r="I31" i="47"/>
  <c r="R16" i="47" s="1"/>
  <c r="O46" i="47" s="1"/>
  <c r="H31" i="47"/>
  <c r="Q16" i="47" s="1"/>
  <c r="M46" i="47" s="1"/>
  <c r="G31" i="47"/>
  <c r="P16" i="47" s="1"/>
  <c r="K46" i="47" s="1"/>
  <c r="F31" i="47"/>
  <c r="O16" i="47" s="1"/>
  <c r="I46" i="47" s="1"/>
  <c r="E31" i="47"/>
  <c r="D31" i="47"/>
  <c r="C31" i="47"/>
  <c r="L16" i="47" s="1"/>
  <c r="C46" i="47" s="1"/>
  <c r="I30" i="47"/>
  <c r="R15" i="47" s="1"/>
  <c r="O45" i="47" s="1"/>
  <c r="H30" i="47"/>
  <c r="Q15" i="47" s="1"/>
  <c r="M45" i="47" s="1"/>
  <c r="G30" i="47"/>
  <c r="P15" i="47" s="1"/>
  <c r="K45" i="47" s="1"/>
  <c r="F30" i="47"/>
  <c r="O15" i="47" s="1"/>
  <c r="I45" i="47" s="1"/>
  <c r="E30" i="47"/>
  <c r="D30" i="47"/>
  <c r="C30" i="47"/>
  <c r="L15" i="47" s="1"/>
  <c r="C45" i="47" s="1"/>
  <c r="I29" i="47"/>
  <c r="R14" i="47" s="1"/>
  <c r="O44" i="47" s="1"/>
  <c r="H29" i="47"/>
  <c r="Q14" i="47" s="1"/>
  <c r="M44" i="47" s="1"/>
  <c r="G29" i="47"/>
  <c r="P14" i="47" s="1"/>
  <c r="K44" i="47" s="1"/>
  <c r="F29" i="47"/>
  <c r="O14" i="47" s="1"/>
  <c r="I44" i="47" s="1"/>
  <c r="E29" i="47"/>
  <c r="D29" i="47"/>
  <c r="C29" i="47"/>
  <c r="L14" i="47" s="1"/>
  <c r="C44" i="47" s="1"/>
  <c r="I28" i="47"/>
  <c r="R13" i="47" s="1"/>
  <c r="O43" i="47" s="1"/>
  <c r="H28" i="47"/>
  <c r="Q13" i="47" s="1"/>
  <c r="M43" i="47" s="1"/>
  <c r="G28" i="47"/>
  <c r="P13" i="47" s="1"/>
  <c r="K43" i="47" s="1"/>
  <c r="F28" i="47"/>
  <c r="O13" i="47" s="1"/>
  <c r="I43" i="47" s="1"/>
  <c r="E28" i="47"/>
  <c r="D28" i="47"/>
  <c r="C28" i="47"/>
  <c r="L13" i="47" s="1"/>
  <c r="C43" i="47" s="1"/>
  <c r="A27" i="47"/>
  <c r="C27" i="47" s="1"/>
  <c r="L12" i="47" s="1"/>
  <c r="C42" i="47" s="1"/>
  <c r="A26" i="47"/>
  <c r="F26" i="47" s="1"/>
  <c r="O11" i="47" s="1"/>
  <c r="I41" i="47" s="1"/>
  <c r="A25" i="47"/>
  <c r="I35" i="46"/>
  <c r="R20" i="46" s="1"/>
  <c r="O50" i="46" s="1"/>
  <c r="H35" i="46"/>
  <c r="Q20" i="46" s="1"/>
  <c r="M50" i="46" s="1"/>
  <c r="G35" i="46"/>
  <c r="P20" i="46" s="1"/>
  <c r="K50" i="46" s="1"/>
  <c r="F35" i="46"/>
  <c r="O20" i="46" s="1"/>
  <c r="I50" i="46" s="1"/>
  <c r="E35" i="46"/>
  <c r="D35" i="46"/>
  <c r="C35" i="46"/>
  <c r="L20" i="46" s="1"/>
  <c r="C50" i="46" s="1"/>
  <c r="I34" i="46"/>
  <c r="R19" i="46" s="1"/>
  <c r="O49" i="46" s="1"/>
  <c r="H34" i="46"/>
  <c r="Q19" i="46" s="1"/>
  <c r="M49" i="46" s="1"/>
  <c r="G34" i="46"/>
  <c r="P19" i="46" s="1"/>
  <c r="K49" i="46" s="1"/>
  <c r="F34" i="46"/>
  <c r="O19" i="46" s="1"/>
  <c r="I49" i="46" s="1"/>
  <c r="E34" i="46"/>
  <c r="D34" i="46"/>
  <c r="C34" i="46"/>
  <c r="L19" i="46" s="1"/>
  <c r="C49" i="46" s="1"/>
  <c r="I33" i="46"/>
  <c r="R18" i="46" s="1"/>
  <c r="O48" i="46" s="1"/>
  <c r="H33" i="46"/>
  <c r="Q18" i="46" s="1"/>
  <c r="M48" i="46" s="1"/>
  <c r="G33" i="46"/>
  <c r="P18" i="46" s="1"/>
  <c r="K48" i="46" s="1"/>
  <c r="F33" i="46"/>
  <c r="O18" i="46" s="1"/>
  <c r="I48" i="46" s="1"/>
  <c r="E33" i="46"/>
  <c r="D33" i="46"/>
  <c r="C33" i="46"/>
  <c r="L18" i="46" s="1"/>
  <c r="C48" i="46" s="1"/>
  <c r="I32" i="46"/>
  <c r="R17" i="46" s="1"/>
  <c r="O47" i="46" s="1"/>
  <c r="H32" i="46"/>
  <c r="Q17" i="46" s="1"/>
  <c r="M47" i="46" s="1"/>
  <c r="G32" i="46"/>
  <c r="P17" i="46" s="1"/>
  <c r="K47" i="46" s="1"/>
  <c r="F32" i="46"/>
  <c r="O17" i="46" s="1"/>
  <c r="I47" i="46" s="1"/>
  <c r="E32" i="46"/>
  <c r="D32" i="46"/>
  <c r="C32" i="46"/>
  <c r="L17" i="46" s="1"/>
  <c r="C47" i="46" s="1"/>
  <c r="I31" i="46"/>
  <c r="R16" i="46" s="1"/>
  <c r="O46" i="46" s="1"/>
  <c r="H31" i="46"/>
  <c r="Q16" i="46" s="1"/>
  <c r="M46" i="46" s="1"/>
  <c r="G31" i="46"/>
  <c r="P16" i="46" s="1"/>
  <c r="K46" i="46" s="1"/>
  <c r="F31" i="46"/>
  <c r="O16" i="46" s="1"/>
  <c r="I46" i="46" s="1"/>
  <c r="E31" i="46"/>
  <c r="D31" i="46"/>
  <c r="C31" i="46"/>
  <c r="L16" i="46" s="1"/>
  <c r="C46" i="46" s="1"/>
  <c r="I30" i="46"/>
  <c r="R15" i="46" s="1"/>
  <c r="O45" i="46" s="1"/>
  <c r="H30" i="46"/>
  <c r="Q15" i="46" s="1"/>
  <c r="M45" i="46" s="1"/>
  <c r="G30" i="46"/>
  <c r="P15" i="46" s="1"/>
  <c r="K45" i="46" s="1"/>
  <c r="F30" i="46"/>
  <c r="O15" i="46" s="1"/>
  <c r="I45" i="46" s="1"/>
  <c r="E30" i="46"/>
  <c r="D30" i="46"/>
  <c r="C30" i="46"/>
  <c r="L15" i="46" s="1"/>
  <c r="C45" i="46" s="1"/>
  <c r="I29" i="46"/>
  <c r="R14" i="46" s="1"/>
  <c r="O44" i="46" s="1"/>
  <c r="H29" i="46"/>
  <c r="Q14" i="46" s="1"/>
  <c r="M44" i="46" s="1"/>
  <c r="G29" i="46"/>
  <c r="P14" i="46" s="1"/>
  <c r="K44" i="46" s="1"/>
  <c r="F29" i="46"/>
  <c r="O14" i="46" s="1"/>
  <c r="I44" i="46" s="1"/>
  <c r="E29" i="46"/>
  <c r="D29" i="46"/>
  <c r="C29" i="46"/>
  <c r="L14" i="46" s="1"/>
  <c r="C44" i="46" s="1"/>
  <c r="I28" i="46"/>
  <c r="R13" i="46" s="1"/>
  <c r="O43" i="46" s="1"/>
  <c r="H28" i="46"/>
  <c r="Q13" i="46" s="1"/>
  <c r="M43" i="46" s="1"/>
  <c r="G28" i="46"/>
  <c r="P13" i="46" s="1"/>
  <c r="K43" i="46" s="1"/>
  <c r="F28" i="46"/>
  <c r="O13" i="46" s="1"/>
  <c r="I43" i="46" s="1"/>
  <c r="E28" i="46"/>
  <c r="D28" i="46"/>
  <c r="C28" i="46"/>
  <c r="L13" i="46" s="1"/>
  <c r="C43" i="46" s="1"/>
  <c r="A27" i="46"/>
  <c r="C27" i="46" s="1"/>
  <c r="L12" i="46" s="1"/>
  <c r="C42" i="46" s="1"/>
  <c r="A26" i="46"/>
  <c r="F26" i="46" s="1"/>
  <c r="O11" i="46" s="1"/>
  <c r="I41" i="46" s="1"/>
  <c r="A25" i="46"/>
  <c r="I35" i="45"/>
  <c r="R20" i="45" s="1"/>
  <c r="O50" i="45" s="1"/>
  <c r="H35" i="45"/>
  <c r="Q20" i="45" s="1"/>
  <c r="M50" i="45" s="1"/>
  <c r="G35" i="45"/>
  <c r="P20" i="45" s="1"/>
  <c r="K50" i="45" s="1"/>
  <c r="F35" i="45"/>
  <c r="O20" i="45" s="1"/>
  <c r="I50" i="45" s="1"/>
  <c r="E35" i="45"/>
  <c r="D35" i="45"/>
  <c r="C35" i="45"/>
  <c r="L20" i="45" s="1"/>
  <c r="C50" i="45" s="1"/>
  <c r="I34" i="45"/>
  <c r="R19" i="45" s="1"/>
  <c r="O49" i="45" s="1"/>
  <c r="H34" i="45"/>
  <c r="Q19" i="45" s="1"/>
  <c r="M49" i="45" s="1"/>
  <c r="G34" i="45"/>
  <c r="P19" i="45" s="1"/>
  <c r="K49" i="45" s="1"/>
  <c r="F34" i="45"/>
  <c r="O19" i="45" s="1"/>
  <c r="I49" i="45" s="1"/>
  <c r="E34" i="45"/>
  <c r="D34" i="45"/>
  <c r="C34" i="45"/>
  <c r="L19" i="45" s="1"/>
  <c r="C49" i="45" s="1"/>
  <c r="I33" i="45"/>
  <c r="R18" i="45" s="1"/>
  <c r="O48" i="45" s="1"/>
  <c r="H33" i="45"/>
  <c r="Q18" i="45" s="1"/>
  <c r="M48" i="45" s="1"/>
  <c r="G33" i="45"/>
  <c r="P18" i="45" s="1"/>
  <c r="K48" i="45" s="1"/>
  <c r="F33" i="45"/>
  <c r="O18" i="45" s="1"/>
  <c r="I48" i="45" s="1"/>
  <c r="E33" i="45"/>
  <c r="D33" i="45"/>
  <c r="C33" i="45"/>
  <c r="L18" i="45" s="1"/>
  <c r="C48" i="45" s="1"/>
  <c r="I32" i="45"/>
  <c r="R17" i="45" s="1"/>
  <c r="O47" i="45" s="1"/>
  <c r="H32" i="45"/>
  <c r="Q17" i="45" s="1"/>
  <c r="M47" i="45" s="1"/>
  <c r="G32" i="45"/>
  <c r="P17" i="45" s="1"/>
  <c r="K47" i="45" s="1"/>
  <c r="F32" i="45"/>
  <c r="O17" i="45" s="1"/>
  <c r="I47" i="45" s="1"/>
  <c r="E32" i="45"/>
  <c r="D32" i="45"/>
  <c r="C32" i="45"/>
  <c r="L17" i="45" s="1"/>
  <c r="C47" i="45" s="1"/>
  <c r="I31" i="45"/>
  <c r="R16" i="45" s="1"/>
  <c r="O46" i="45" s="1"/>
  <c r="H31" i="45"/>
  <c r="Q16" i="45" s="1"/>
  <c r="M46" i="45" s="1"/>
  <c r="G31" i="45"/>
  <c r="P16" i="45" s="1"/>
  <c r="K46" i="45" s="1"/>
  <c r="F31" i="45"/>
  <c r="O16" i="45" s="1"/>
  <c r="I46" i="45" s="1"/>
  <c r="E31" i="45"/>
  <c r="D31" i="45"/>
  <c r="C31" i="45"/>
  <c r="L16" i="45" s="1"/>
  <c r="C46" i="45" s="1"/>
  <c r="I30" i="45"/>
  <c r="R15" i="45" s="1"/>
  <c r="O45" i="45" s="1"/>
  <c r="H30" i="45"/>
  <c r="Q15" i="45" s="1"/>
  <c r="M45" i="45" s="1"/>
  <c r="G30" i="45"/>
  <c r="P15" i="45" s="1"/>
  <c r="K45" i="45" s="1"/>
  <c r="F30" i="45"/>
  <c r="O15" i="45" s="1"/>
  <c r="I45" i="45" s="1"/>
  <c r="E30" i="45"/>
  <c r="D30" i="45"/>
  <c r="C30" i="45"/>
  <c r="L15" i="45" s="1"/>
  <c r="C45" i="45" s="1"/>
  <c r="I29" i="45"/>
  <c r="R14" i="45" s="1"/>
  <c r="O44" i="45" s="1"/>
  <c r="H29" i="45"/>
  <c r="Q14" i="45" s="1"/>
  <c r="M44" i="45" s="1"/>
  <c r="G29" i="45"/>
  <c r="P14" i="45" s="1"/>
  <c r="K44" i="45" s="1"/>
  <c r="F29" i="45"/>
  <c r="O14" i="45" s="1"/>
  <c r="I44" i="45" s="1"/>
  <c r="E29" i="45"/>
  <c r="D29" i="45"/>
  <c r="C29" i="45"/>
  <c r="L14" i="45" s="1"/>
  <c r="C44" i="45" s="1"/>
  <c r="I28" i="45"/>
  <c r="R13" i="45" s="1"/>
  <c r="O43" i="45" s="1"/>
  <c r="H28" i="45"/>
  <c r="Q13" i="45" s="1"/>
  <c r="M43" i="45" s="1"/>
  <c r="G28" i="45"/>
  <c r="P13" i="45" s="1"/>
  <c r="K43" i="45" s="1"/>
  <c r="F28" i="45"/>
  <c r="O13" i="45" s="1"/>
  <c r="I43" i="45" s="1"/>
  <c r="E28" i="45"/>
  <c r="D28" i="45"/>
  <c r="C28" i="45"/>
  <c r="L13" i="45" s="1"/>
  <c r="C43" i="45" s="1"/>
  <c r="A27" i="45"/>
  <c r="C27" i="45" s="1"/>
  <c r="L12" i="45" s="1"/>
  <c r="C42" i="45" s="1"/>
  <c r="A26" i="45"/>
  <c r="A25" i="45"/>
  <c r="I25" i="45" s="1"/>
  <c r="R10" i="45" s="1"/>
  <c r="O40" i="45" s="1"/>
  <c r="I35" i="44"/>
  <c r="R20" i="44" s="1"/>
  <c r="O50" i="44" s="1"/>
  <c r="H35" i="44"/>
  <c r="Q20" i="44" s="1"/>
  <c r="M50" i="44" s="1"/>
  <c r="G35" i="44"/>
  <c r="P20" i="44" s="1"/>
  <c r="K50" i="44" s="1"/>
  <c r="F35" i="44"/>
  <c r="O20" i="44" s="1"/>
  <c r="I50" i="44" s="1"/>
  <c r="E35" i="44"/>
  <c r="D35" i="44"/>
  <c r="C35" i="44"/>
  <c r="L20" i="44" s="1"/>
  <c r="C50" i="44" s="1"/>
  <c r="I34" i="44"/>
  <c r="R19" i="44" s="1"/>
  <c r="O49" i="44" s="1"/>
  <c r="H34" i="44"/>
  <c r="Q19" i="44" s="1"/>
  <c r="M49" i="44" s="1"/>
  <c r="G34" i="44"/>
  <c r="P19" i="44" s="1"/>
  <c r="K49" i="44" s="1"/>
  <c r="F34" i="44"/>
  <c r="O19" i="44" s="1"/>
  <c r="I49" i="44" s="1"/>
  <c r="E34" i="44"/>
  <c r="D34" i="44"/>
  <c r="C34" i="44"/>
  <c r="L19" i="44" s="1"/>
  <c r="C49" i="44" s="1"/>
  <c r="I33" i="44"/>
  <c r="R18" i="44" s="1"/>
  <c r="O48" i="44" s="1"/>
  <c r="H33" i="44"/>
  <c r="Q18" i="44" s="1"/>
  <c r="M48" i="44" s="1"/>
  <c r="G33" i="44"/>
  <c r="P18" i="44" s="1"/>
  <c r="K48" i="44" s="1"/>
  <c r="F33" i="44"/>
  <c r="O18" i="44" s="1"/>
  <c r="I48" i="44" s="1"/>
  <c r="E33" i="44"/>
  <c r="D33" i="44"/>
  <c r="C33" i="44"/>
  <c r="L18" i="44" s="1"/>
  <c r="C48" i="44" s="1"/>
  <c r="I32" i="44"/>
  <c r="R17" i="44" s="1"/>
  <c r="O47" i="44" s="1"/>
  <c r="H32" i="44"/>
  <c r="Q17" i="44" s="1"/>
  <c r="M47" i="44" s="1"/>
  <c r="G32" i="44"/>
  <c r="P17" i="44" s="1"/>
  <c r="K47" i="44" s="1"/>
  <c r="F32" i="44"/>
  <c r="O17" i="44" s="1"/>
  <c r="I47" i="44" s="1"/>
  <c r="E32" i="44"/>
  <c r="D32" i="44"/>
  <c r="C32" i="44"/>
  <c r="L17" i="44" s="1"/>
  <c r="C47" i="44" s="1"/>
  <c r="I31" i="44"/>
  <c r="R16" i="44" s="1"/>
  <c r="O46" i="44" s="1"/>
  <c r="H31" i="44"/>
  <c r="Q16" i="44" s="1"/>
  <c r="M46" i="44" s="1"/>
  <c r="G31" i="44"/>
  <c r="P16" i="44" s="1"/>
  <c r="K46" i="44" s="1"/>
  <c r="F31" i="44"/>
  <c r="O16" i="44" s="1"/>
  <c r="I46" i="44" s="1"/>
  <c r="E31" i="44"/>
  <c r="D31" i="44"/>
  <c r="C31" i="44"/>
  <c r="L16" i="44" s="1"/>
  <c r="C46" i="44" s="1"/>
  <c r="I30" i="44"/>
  <c r="R15" i="44" s="1"/>
  <c r="O45" i="44" s="1"/>
  <c r="H30" i="44"/>
  <c r="Q15" i="44" s="1"/>
  <c r="M45" i="44" s="1"/>
  <c r="G30" i="44"/>
  <c r="P15" i="44" s="1"/>
  <c r="K45" i="44" s="1"/>
  <c r="F30" i="44"/>
  <c r="O15" i="44" s="1"/>
  <c r="I45" i="44" s="1"/>
  <c r="E30" i="44"/>
  <c r="D30" i="44"/>
  <c r="C30" i="44"/>
  <c r="L15" i="44" s="1"/>
  <c r="C45" i="44" s="1"/>
  <c r="I29" i="44"/>
  <c r="R14" i="44" s="1"/>
  <c r="O44" i="44" s="1"/>
  <c r="H29" i="44"/>
  <c r="Q14" i="44" s="1"/>
  <c r="M44" i="44" s="1"/>
  <c r="G29" i="44"/>
  <c r="P14" i="44" s="1"/>
  <c r="K44" i="44" s="1"/>
  <c r="F29" i="44"/>
  <c r="O14" i="44" s="1"/>
  <c r="I44" i="44" s="1"/>
  <c r="E29" i="44"/>
  <c r="D29" i="44"/>
  <c r="C29" i="44"/>
  <c r="L14" i="44" s="1"/>
  <c r="C44" i="44" s="1"/>
  <c r="I28" i="44"/>
  <c r="R13" i="44" s="1"/>
  <c r="O43" i="44" s="1"/>
  <c r="H28" i="44"/>
  <c r="Q13" i="44" s="1"/>
  <c r="M43" i="44" s="1"/>
  <c r="G28" i="44"/>
  <c r="P13" i="44" s="1"/>
  <c r="K43" i="44" s="1"/>
  <c r="F28" i="44"/>
  <c r="O13" i="44" s="1"/>
  <c r="I43" i="44" s="1"/>
  <c r="E28" i="44"/>
  <c r="D28" i="44"/>
  <c r="C28" i="44"/>
  <c r="L13" i="44" s="1"/>
  <c r="C43" i="44" s="1"/>
  <c r="A27" i="44"/>
  <c r="C27" i="44" s="1"/>
  <c r="L12" i="44" s="1"/>
  <c r="C42" i="44" s="1"/>
  <c r="A26" i="44"/>
  <c r="I26" i="44" s="1"/>
  <c r="R11" i="44" s="1"/>
  <c r="O41" i="44" s="1"/>
  <c r="A25" i="44"/>
  <c r="F25" i="44" s="1"/>
  <c r="O10" i="44" s="1"/>
  <c r="I40" i="44" s="1"/>
  <c r="I35" i="43"/>
  <c r="R20" i="43" s="1"/>
  <c r="O50" i="43" s="1"/>
  <c r="H35" i="43"/>
  <c r="Q20" i="43" s="1"/>
  <c r="M50" i="43" s="1"/>
  <c r="G35" i="43"/>
  <c r="P20" i="43" s="1"/>
  <c r="K50" i="43" s="1"/>
  <c r="F35" i="43"/>
  <c r="O20" i="43" s="1"/>
  <c r="I50" i="43" s="1"/>
  <c r="E35" i="43"/>
  <c r="D35" i="43"/>
  <c r="C35" i="43"/>
  <c r="L20" i="43" s="1"/>
  <c r="C50" i="43" s="1"/>
  <c r="I34" i="43"/>
  <c r="R19" i="43" s="1"/>
  <c r="O49" i="43" s="1"/>
  <c r="H34" i="43"/>
  <c r="Q19" i="43" s="1"/>
  <c r="M49" i="43" s="1"/>
  <c r="G34" i="43"/>
  <c r="P19" i="43" s="1"/>
  <c r="K49" i="43" s="1"/>
  <c r="F34" i="43"/>
  <c r="O19" i="43" s="1"/>
  <c r="I49" i="43" s="1"/>
  <c r="E34" i="43"/>
  <c r="D34" i="43"/>
  <c r="C34" i="43"/>
  <c r="L19" i="43" s="1"/>
  <c r="C49" i="43" s="1"/>
  <c r="I33" i="43"/>
  <c r="R18" i="43" s="1"/>
  <c r="O48" i="43" s="1"/>
  <c r="H33" i="43"/>
  <c r="Q18" i="43" s="1"/>
  <c r="M48" i="43" s="1"/>
  <c r="G33" i="43"/>
  <c r="P18" i="43" s="1"/>
  <c r="K48" i="43" s="1"/>
  <c r="F33" i="43"/>
  <c r="O18" i="43" s="1"/>
  <c r="I48" i="43" s="1"/>
  <c r="E33" i="43"/>
  <c r="D33" i="43"/>
  <c r="C33" i="43"/>
  <c r="L18" i="43" s="1"/>
  <c r="C48" i="43" s="1"/>
  <c r="I32" i="43"/>
  <c r="R17" i="43" s="1"/>
  <c r="O47" i="43" s="1"/>
  <c r="H32" i="43"/>
  <c r="Q17" i="43" s="1"/>
  <c r="M47" i="43" s="1"/>
  <c r="G32" i="43"/>
  <c r="P17" i="43" s="1"/>
  <c r="K47" i="43" s="1"/>
  <c r="F32" i="43"/>
  <c r="O17" i="43" s="1"/>
  <c r="I47" i="43" s="1"/>
  <c r="E32" i="43"/>
  <c r="D32" i="43"/>
  <c r="C32" i="43"/>
  <c r="L17" i="43" s="1"/>
  <c r="C47" i="43" s="1"/>
  <c r="I31" i="43"/>
  <c r="R16" i="43" s="1"/>
  <c r="O46" i="43" s="1"/>
  <c r="H31" i="43"/>
  <c r="Q16" i="43" s="1"/>
  <c r="M46" i="43" s="1"/>
  <c r="G31" i="43"/>
  <c r="P16" i="43" s="1"/>
  <c r="K46" i="43" s="1"/>
  <c r="F31" i="43"/>
  <c r="O16" i="43" s="1"/>
  <c r="I46" i="43" s="1"/>
  <c r="E31" i="43"/>
  <c r="D31" i="43"/>
  <c r="C31" i="43"/>
  <c r="L16" i="43" s="1"/>
  <c r="C46" i="43" s="1"/>
  <c r="I30" i="43"/>
  <c r="R15" i="43" s="1"/>
  <c r="O45" i="43" s="1"/>
  <c r="H30" i="43"/>
  <c r="Q15" i="43" s="1"/>
  <c r="M45" i="43" s="1"/>
  <c r="G30" i="43"/>
  <c r="P15" i="43" s="1"/>
  <c r="K45" i="43" s="1"/>
  <c r="F30" i="43"/>
  <c r="O15" i="43" s="1"/>
  <c r="I45" i="43" s="1"/>
  <c r="E30" i="43"/>
  <c r="D30" i="43"/>
  <c r="C30" i="43"/>
  <c r="L15" i="43" s="1"/>
  <c r="C45" i="43" s="1"/>
  <c r="I29" i="43"/>
  <c r="R14" i="43" s="1"/>
  <c r="O44" i="43" s="1"/>
  <c r="H29" i="43"/>
  <c r="Q14" i="43" s="1"/>
  <c r="M44" i="43" s="1"/>
  <c r="G29" i="43"/>
  <c r="P14" i="43" s="1"/>
  <c r="K44" i="43" s="1"/>
  <c r="F29" i="43"/>
  <c r="O14" i="43" s="1"/>
  <c r="I44" i="43" s="1"/>
  <c r="E29" i="43"/>
  <c r="D29" i="43"/>
  <c r="C29" i="43"/>
  <c r="L14" i="43" s="1"/>
  <c r="C44" i="43" s="1"/>
  <c r="I28" i="43"/>
  <c r="R13" i="43" s="1"/>
  <c r="O43" i="43" s="1"/>
  <c r="H28" i="43"/>
  <c r="Q13" i="43" s="1"/>
  <c r="M43" i="43" s="1"/>
  <c r="G28" i="43"/>
  <c r="P13" i="43" s="1"/>
  <c r="K43" i="43" s="1"/>
  <c r="F28" i="43"/>
  <c r="O13" i="43" s="1"/>
  <c r="I43" i="43" s="1"/>
  <c r="E28" i="43"/>
  <c r="D28" i="43"/>
  <c r="C28" i="43"/>
  <c r="L13" i="43" s="1"/>
  <c r="C43" i="43" s="1"/>
  <c r="A27" i="43"/>
  <c r="I27" i="43" s="1"/>
  <c r="R12" i="43" s="1"/>
  <c r="O42" i="43" s="1"/>
  <c r="A26" i="43"/>
  <c r="G26" i="43" s="1"/>
  <c r="P11" i="43" s="1"/>
  <c r="K41" i="43" s="1"/>
  <c r="A25" i="43"/>
  <c r="I35" i="42"/>
  <c r="R20" i="42" s="1"/>
  <c r="O50" i="42" s="1"/>
  <c r="H35" i="42"/>
  <c r="Q20" i="42" s="1"/>
  <c r="M50" i="42" s="1"/>
  <c r="G35" i="42"/>
  <c r="P20" i="42" s="1"/>
  <c r="K50" i="42" s="1"/>
  <c r="F35" i="42"/>
  <c r="O20" i="42" s="1"/>
  <c r="I50" i="42" s="1"/>
  <c r="E35" i="42"/>
  <c r="D35" i="42"/>
  <c r="C35" i="42"/>
  <c r="L20" i="42" s="1"/>
  <c r="C50" i="42" s="1"/>
  <c r="I34" i="42"/>
  <c r="R19" i="42" s="1"/>
  <c r="O49" i="42" s="1"/>
  <c r="H34" i="42"/>
  <c r="Q19" i="42" s="1"/>
  <c r="M49" i="42" s="1"/>
  <c r="G34" i="42"/>
  <c r="P19" i="42" s="1"/>
  <c r="K49" i="42" s="1"/>
  <c r="F34" i="42"/>
  <c r="O19" i="42" s="1"/>
  <c r="I49" i="42" s="1"/>
  <c r="E34" i="42"/>
  <c r="D34" i="42"/>
  <c r="C34" i="42"/>
  <c r="L19" i="42" s="1"/>
  <c r="C49" i="42" s="1"/>
  <c r="I33" i="42"/>
  <c r="R18" i="42" s="1"/>
  <c r="O48" i="42" s="1"/>
  <c r="H33" i="42"/>
  <c r="Q18" i="42" s="1"/>
  <c r="M48" i="42" s="1"/>
  <c r="G33" i="42"/>
  <c r="P18" i="42" s="1"/>
  <c r="K48" i="42" s="1"/>
  <c r="F33" i="42"/>
  <c r="O18" i="42" s="1"/>
  <c r="I48" i="42" s="1"/>
  <c r="E33" i="42"/>
  <c r="D33" i="42"/>
  <c r="C33" i="42"/>
  <c r="L18" i="42" s="1"/>
  <c r="C48" i="42" s="1"/>
  <c r="I32" i="42"/>
  <c r="R17" i="42" s="1"/>
  <c r="O47" i="42" s="1"/>
  <c r="H32" i="42"/>
  <c r="Q17" i="42" s="1"/>
  <c r="M47" i="42" s="1"/>
  <c r="G32" i="42"/>
  <c r="P17" i="42" s="1"/>
  <c r="K47" i="42" s="1"/>
  <c r="F32" i="42"/>
  <c r="O17" i="42" s="1"/>
  <c r="I47" i="42" s="1"/>
  <c r="E32" i="42"/>
  <c r="D32" i="42"/>
  <c r="C32" i="42"/>
  <c r="L17" i="42" s="1"/>
  <c r="C47" i="42" s="1"/>
  <c r="I31" i="42"/>
  <c r="R16" i="42" s="1"/>
  <c r="O46" i="42" s="1"/>
  <c r="H31" i="42"/>
  <c r="Q16" i="42" s="1"/>
  <c r="M46" i="42" s="1"/>
  <c r="G31" i="42"/>
  <c r="P16" i="42" s="1"/>
  <c r="K46" i="42" s="1"/>
  <c r="F31" i="42"/>
  <c r="O16" i="42" s="1"/>
  <c r="I46" i="42" s="1"/>
  <c r="E31" i="42"/>
  <c r="D31" i="42"/>
  <c r="C31" i="42"/>
  <c r="L16" i="42" s="1"/>
  <c r="C46" i="42" s="1"/>
  <c r="I30" i="42"/>
  <c r="R15" i="42" s="1"/>
  <c r="O45" i="42" s="1"/>
  <c r="H30" i="42"/>
  <c r="Q15" i="42" s="1"/>
  <c r="M45" i="42" s="1"/>
  <c r="G30" i="42"/>
  <c r="P15" i="42" s="1"/>
  <c r="K45" i="42" s="1"/>
  <c r="F30" i="42"/>
  <c r="O15" i="42" s="1"/>
  <c r="I45" i="42" s="1"/>
  <c r="E30" i="42"/>
  <c r="D30" i="42"/>
  <c r="C30" i="42"/>
  <c r="L15" i="42" s="1"/>
  <c r="C45" i="42" s="1"/>
  <c r="I29" i="42"/>
  <c r="R14" i="42" s="1"/>
  <c r="O44" i="42" s="1"/>
  <c r="H29" i="42"/>
  <c r="Q14" i="42" s="1"/>
  <c r="M44" i="42" s="1"/>
  <c r="G29" i="42"/>
  <c r="P14" i="42" s="1"/>
  <c r="K44" i="42" s="1"/>
  <c r="F29" i="42"/>
  <c r="O14" i="42" s="1"/>
  <c r="I44" i="42" s="1"/>
  <c r="E29" i="42"/>
  <c r="D29" i="42"/>
  <c r="C29" i="42"/>
  <c r="L14" i="42" s="1"/>
  <c r="C44" i="42" s="1"/>
  <c r="I28" i="42"/>
  <c r="R13" i="42" s="1"/>
  <c r="O43" i="42" s="1"/>
  <c r="H28" i="42"/>
  <c r="Q13" i="42" s="1"/>
  <c r="M43" i="42" s="1"/>
  <c r="G28" i="42"/>
  <c r="P13" i="42" s="1"/>
  <c r="K43" i="42" s="1"/>
  <c r="F28" i="42"/>
  <c r="O13" i="42" s="1"/>
  <c r="I43" i="42" s="1"/>
  <c r="E28" i="42"/>
  <c r="D28" i="42"/>
  <c r="C28" i="42"/>
  <c r="L13" i="42" s="1"/>
  <c r="C43" i="42" s="1"/>
  <c r="A27" i="42"/>
  <c r="C27" i="42" s="1"/>
  <c r="L12" i="42" s="1"/>
  <c r="C42" i="42" s="1"/>
  <c r="A26" i="42"/>
  <c r="H26" i="42" s="1"/>
  <c r="Q11" i="42" s="1"/>
  <c r="M41" i="42" s="1"/>
  <c r="A25" i="42"/>
  <c r="I35" i="41"/>
  <c r="R20" i="41" s="1"/>
  <c r="O50" i="41" s="1"/>
  <c r="H35" i="41"/>
  <c r="Q20" i="41" s="1"/>
  <c r="M50" i="41" s="1"/>
  <c r="G35" i="41"/>
  <c r="P20" i="41" s="1"/>
  <c r="K50" i="41" s="1"/>
  <c r="F35" i="41"/>
  <c r="O20" i="41" s="1"/>
  <c r="I50" i="41" s="1"/>
  <c r="E35" i="41"/>
  <c r="D35" i="41"/>
  <c r="C35" i="41"/>
  <c r="L20" i="41" s="1"/>
  <c r="C50" i="41" s="1"/>
  <c r="I34" i="41"/>
  <c r="R19" i="41" s="1"/>
  <c r="O49" i="41" s="1"/>
  <c r="H34" i="41"/>
  <c r="Q19" i="41" s="1"/>
  <c r="M49" i="41" s="1"/>
  <c r="G34" i="41"/>
  <c r="P19" i="41" s="1"/>
  <c r="K49" i="41" s="1"/>
  <c r="F34" i="41"/>
  <c r="O19" i="41" s="1"/>
  <c r="I49" i="41" s="1"/>
  <c r="E34" i="41"/>
  <c r="D34" i="41"/>
  <c r="C34" i="41"/>
  <c r="L19" i="41" s="1"/>
  <c r="C49" i="41" s="1"/>
  <c r="I33" i="41"/>
  <c r="R18" i="41" s="1"/>
  <c r="O48" i="41" s="1"/>
  <c r="H33" i="41"/>
  <c r="Q18" i="41" s="1"/>
  <c r="M48" i="41" s="1"/>
  <c r="G33" i="41"/>
  <c r="P18" i="41" s="1"/>
  <c r="K48" i="41" s="1"/>
  <c r="F33" i="41"/>
  <c r="O18" i="41" s="1"/>
  <c r="I48" i="41" s="1"/>
  <c r="E33" i="41"/>
  <c r="D33" i="41"/>
  <c r="C33" i="41"/>
  <c r="L18" i="41" s="1"/>
  <c r="C48" i="41" s="1"/>
  <c r="I32" i="41"/>
  <c r="R17" i="41" s="1"/>
  <c r="O47" i="41" s="1"/>
  <c r="H32" i="41"/>
  <c r="Q17" i="41" s="1"/>
  <c r="M47" i="41" s="1"/>
  <c r="G32" i="41"/>
  <c r="P17" i="41" s="1"/>
  <c r="K47" i="41" s="1"/>
  <c r="F32" i="41"/>
  <c r="O17" i="41" s="1"/>
  <c r="I47" i="41" s="1"/>
  <c r="E32" i="41"/>
  <c r="D32" i="41"/>
  <c r="C32" i="41"/>
  <c r="L17" i="41" s="1"/>
  <c r="C47" i="41" s="1"/>
  <c r="I31" i="41"/>
  <c r="R16" i="41" s="1"/>
  <c r="O46" i="41" s="1"/>
  <c r="H31" i="41"/>
  <c r="Q16" i="41" s="1"/>
  <c r="M46" i="41" s="1"/>
  <c r="G31" i="41"/>
  <c r="P16" i="41" s="1"/>
  <c r="K46" i="41" s="1"/>
  <c r="F31" i="41"/>
  <c r="O16" i="41" s="1"/>
  <c r="I46" i="41" s="1"/>
  <c r="E31" i="41"/>
  <c r="D31" i="41"/>
  <c r="C31" i="41"/>
  <c r="L16" i="41" s="1"/>
  <c r="C46" i="41" s="1"/>
  <c r="I30" i="41"/>
  <c r="R15" i="41" s="1"/>
  <c r="O45" i="41" s="1"/>
  <c r="H30" i="41"/>
  <c r="Q15" i="41" s="1"/>
  <c r="M45" i="41" s="1"/>
  <c r="G30" i="41"/>
  <c r="P15" i="41" s="1"/>
  <c r="K45" i="41" s="1"/>
  <c r="F30" i="41"/>
  <c r="O15" i="41" s="1"/>
  <c r="I45" i="41" s="1"/>
  <c r="E30" i="41"/>
  <c r="D30" i="41"/>
  <c r="C30" i="41"/>
  <c r="L15" i="41" s="1"/>
  <c r="C45" i="41" s="1"/>
  <c r="I29" i="41"/>
  <c r="R14" i="41" s="1"/>
  <c r="O44" i="41" s="1"/>
  <c r="H29" i="41"/>
  <c r="Q14" i="41" s="1"/>
  <c r="M44" i="41" s="1"/>
  <c r="G29" i="41"/>
  <c r="P14" i="41" s="1"/>
  <c r="K44" i="41" s="1"/>
  <c r="F29" i="41"/>
  <c r="O14" i="41" s="1"/>
  <c r="I44" i="41" s="1"/>
  <c r="E29" i="41"/>
  <c r="D29" i="41"/>
  <c r="C29" i="41"/>
  <c r="L14" i="41" s="1"/>
  <c r="C44" i="41" s="1"/>
  <c r="I28" i="41"/>
  <c r="R13" i="41" s="1"/>
  <c r="O43" i="41" s="1"/>
  <c r="H28" i="41"/>
  <c r="Q13" i="41" s="1"/>
  <c r="M43" i="41" s="1"/>
  <c r="G28" i="41"/>
  <c r="P13" i="41" s="1"/>
  <c r="K43" i="41" s="1"/>
  <c r="F28" i="41"/>
  <c r="O13" i="41" s="1"/>
  <c r="I43" i="41" s="1"/>
  <c r="E28" i="41"/>
  <c r="D28" i="41"/>
  <c r="C28" i="41"/>
  <c r="L13" i="41" s="1"/>
  <c r="C43" i="41" s="1"/>
  <c r="A27" i="41"/>
  <c r="I27" i="41" s="1"/>
  <c r="R12" i="41" s="1"/>
  <c r="O42" i="41" s="1"/>
  <c r="A26" i="41"/>
  <c r="I26" i="41" s="1"/>
  <c r="R11" i="41" s="1"/>
  <c r="O41" i="41" s="1"/>
  <c r="A25" i="41"/>
  <c r="I35" i="40"/>
  <c r="R20" i="40" s="1"/>
  <c r="O50" i="40" s="1"/>
  <c r="H35" i="40"/>
  <c r="Q20" i="40" s="1"/>
  <c r="M50" i="40" s="1"/>
  <c r="G35" i="40"/>
  <c r="P20" i="40" s="1"/>
  <c r="K50" i="40" s="1"/>
  <c r="F35" i="40"/>
  <c r="O20" i="40" s="1"/>
  <c r="I50" i="40" s="1"/>
  <c r="E35" i="40"/>
  <c r="D35" i="40"/>
  <c r="C35" i="40"/>
  <c r="L20" i="40" s="1"/>
  <c r="C50" i="40" s="1"/>
  <c r="I34" i="40"/>
  <c r="R19" i="40" s="1"/>
  <c r="O49" i="40" s="1"/>
  <c r="H34" i="40"/>
  <c r="Q19" i="40" s="1"/>
  <c r="M49" i="40" s="1"/>
  <c r="G34" i="40"/>
  <c r="P19" i="40" s="1"/>
  <c r="K49" i="40" s="1"/>
  <c r="F34" i="40"/>
  <c r="O19" i="40" s="1"/>
  <c r="I49" i="40" s="1"/>
  <c r="E34" i="40"/>
  <c r="D34" i="40"/>
  <c r="C34" i="40"/>
  <c r="L19" i="40" s="1"/>
  <c r="C49" i="40" s="1"/>
  <c r="I33" i="40"/>
  <c r="R18" i="40" s="1"/>
  <c r="O48" i="40" s="1"/>
  <c r="H33" i="40"/>
  <c r="Q18" i="40" s="1"/>
  <c r="M48" i="40" s="1"/>
  <c r="G33" i="40"/>
  <c r="P18" i="40" s="1"/>
  <c r="K48" i="40" s="1"/>
  <c r="F33" i="40"/>
  <c r="O18" i="40" s="1"/>
  <c r="I48" i="40" s="1"/>
  <c r="E33" i="40"/>
  <c r="D33" i="40"/>
  <c r="C33" i="40"/>
  <c r="L18" i="40" s="1"/>
  <c r="C48" i="40" s="1"/>
  <c r="I32" i="40"/>
  <c r="R17" i="40" s="1"/>
  <c r="O47" i="40" s="1"/>
  <c r="H32" i="40"/>
  <c r="Q17" i="40" s="1"/>
  <c r="M47" i="40" s="1"/>
  <c r="G32" i="40"/>
  <c r="P17" i="40" s="1"/>
  <c r="K47" i="40" s="1"/>
  <c r="F32" i="40"/>
  <c r="O17" i="40" s="1"/>
  <c r="I47" i="40" s="1"/>
  <c r="E32" i="40"/>
  <c r="D32" i="40"/>
  <c r="C32" i="40"/>
  <c r="L17" i="40" s="1"/>
  <c r="C47" i="40" s="1"/>
  <c r="I31" i="40"/>
  <c r="R16" i="40" s="1"/>
  <c r="O46" i="40" s="1"/>
  <c r="H31" i="40"/>
  <c r="Q16" i="40" s="1"/>
  <c r="M46" i="40" s="1"/>
  <c r="G31" i="40"/>
  <c r="P16" i="40" s="1"/>
  <c r="K46" i="40" s="1"/>
  <c r="F31" i="40"/>
  <c r="O16" i="40" s="1"/>
  <c r="I46" i="40" s="1"/>
  <c r="E31" i="40"/>
  <c r="D31" i="40"/>
  <c r="C31" i="40"/>
  <c r="L16" i="40" s="1"/>
  <c r="C46" i="40" s="1"/>
  <c r="I30" i="40"/>
  <c r="R15" i="40" s="1"/>
  <c r="O45" i="40" s="1"/>
  <c r="H30" i="40"/>
  <c r="Q15" i="40" s="1"/>
  <c r="M45" i="40" s="1"/>
  <c r="G30" i="40"/>
  <c r="P15" i="40" s="1"/>
  <c r="K45" i="40" s="1"/>
  <c r="F30" i="40"/>
  <c r="O15" i="40" s="1"/>
  <c r="I45" i="40" s="1"/>
  <c r="E30" i="40"/>
  <c r="D30" i="40"/>
  <c r="C30" i="40"/>
  <c r="L15" i="40" s="1"/>
  <c r="C45" i="40" s="1"/>
  <c r="I29" i="40"/>
  <c r="R14" i="40" s="1"/>
  <c r="O44" i="40" s="1"/>
  <c r="H29" i="40"/>
  <c r="Q14" i="40" s="1"/>
  <c r="M44" i="40" s="1"/>
  <c r="G29" i="40"/>
  <c r="P14" i="40" s="1"/>
  <c r="K44" i="40" s="1"/>
  <c r="F29" i="40"/>
  <c r="O14" i="40" s="1"/>
  <c r="I44" i="40" s="1"/>
  <c r="E29" i="40"/>
  <c r="D29" i="40"/>
  <c r="C29" i="40"/>
  <c r="L14" i="40" s="1"/>
  <c r="C44" i="40" s="1"/>
  <c r="I28" i="40"/>
  <c r="R13" i="40" s="1"/>
  <c r="O43" i="40" s="1"/>
  <c r="H28" i="40"/>
  <c r="Q13" i="40" s="1"/>
  <c r="M43" i="40" s="1"/>
  <c r="G28" i="40"/>
  <c r="P13" i="40" s="1"/>
  <c r="K43" i="40" s="1"/>
  <c r="F28" i="40"/>
  <c r="O13" i="40" s="1"/>
  <c r="I43" i="40" s="1"/>
  <c r="E28" i="40"/>
  <c r="D28" i="40"/>
  <c r="C28" i="40"/>
  <c r="L13" i="40" s="1"/>
  <c r="C43" i="40" s="1"/>
  <c r="A27" i="40"/>
  <c r="C27" i="40" s="1"/>
  <c r="L12" i="40" s="1"/>
  <c r="C42" i="40" s="1"/>
  <c r="A26" i="40"/>
  <c r="G26" i="40" s="1"/>
  <c r="P11" i="40" s="1"/>
  <c r="K41" i="40" s="1"/>
  <c r="A25" i="40"/>
  <c r="I35" i="39"/>
  <c r="R20" i="39" s="1"/>
  <c r="O50" i="39" s="1"/>
  <c r="H35" i="39"/>
  <c r="Q20" i="39" s="1"/>
  <c r="M50" i="39" s="1"/>
  <c r="G35" i="39"/>
  <c r="P20" i="39" s="1"/>
  <c r="K50" i="39" s="1"/>
  <c r="F35" i="39"/>
  <c r="O20" i="39" s="1"/>
  <c r="I50" i="39" s="1"/>
  <c r="E35" i="39"/>
  <c r="D35" i="39"/>
  <c r="C35" i="39"/>
  <c r="L20" i="39" s="1"/>
  <c r="C50" i="39" s="1"/>
  <c r="I34" i="39"/>
  <c r="R19" i="39" s="1"/>
  <c r="O49" i="39" s="1"/>
  <c r="H34" i="39"/>
  <c r="Q19" i="39" s="1"/>
  <c r="M49" i="39" s="1"/>
  <c r="G34" i="39"/>
  <c r="P19" i="39" s="1"/>
  <c r="K49" i="39" s="1"/>
  <c r="F34" i="39"/>
  <c r="O19" i="39" s="1"/>
  <c r="I49" i="39" s="1"/>
  <c r="E34" i="39"/>
  <c r="D34" i="39"/>
  <c r="C34" i="39"/>
  <c r="L19" i="39" s="1"/>
  <c r="C49" i="39" s="1"/>
  <c r="I33" i="39"/>
  <c r="R18" i="39" s="1"/>
  <c r="O48" i="39" s="1"/>
  <c r="H33" i="39"/>
  <c r="Q18" i="39" s="1"/>
  <c r="M48" i="39" s="1"/>
  <c r="G33" i="39"/>
  <c r="P18" i="39" s="1"/>
  <c r="K48" i="39" s="1"/>
  <c r="F33" i="39"/>
  <c r="O18" i="39" s="1"/>
  <c r="I48" i="39" s="1"/>
  <c r="E33" i="39"/>
  <c r="D33" i="39"/>
  <c r="C33" i="39"/>
  <c r="L18" i="39" s="1"/>
  <c r="C48" i="39" s="1"/>
  <c r="I32" i="39"/>
  <c r="R17" i="39" s="1"/>
  <c r="O47" i="39" s="1"/>
  <c r="H32" i="39"/>
  <c r="Q17" i="39" s="1"/>
  <c r="M47" i="39" s="1"/>
  <c r="G32" i="39"/>
  <c r="P17" i="39" s="1"/>
  <c r="K47" i="39" s="1"/>
  <c r="F32" i="39"/>
  <c r="O17" i="39" s="1"/>
  <c r="I47" i="39" s="1"/>
  <c r="E32" i="39"/>
  <c r="D32" i="39"/>
  <c r="C32" i="39"/>
  <c r="L17" i="39" s="1"/>
  <c r="C47" i="39" s="1"/>
  <c r="I31" i="39"/>
  <c r="R16" i="39" s="1"/>
  <c r="O46" i="39" s="1"/>
  <c r="H31" i="39"/>
  <c r="Q16" i="39" s="1"/>
  <c r="M46" i="39" s="1"/>
  <c r="G31" i="39"/>
  <c r="P16" i="39" s="1"/>
  <c r="K46" i="39" s="1"/>
  <c r="F31" i="39"/>
  <c r="O16" i="39" s="1"/>
  <c r="I46" i="39" s="1"/>
  <c r="E31" i="39"/>
  <c r="D31" i="39"/>
  <c r="C31" i="39"/>
  <c r="L16" i="39" s="1"/>
  <c r="C46" i="39" s="1"/>
  <c r="I30" i="39"/>
  <c r="R15" i="39" s="1"/>
  <c r="O45" i="39" s="1"/>
  <c r="H30" i="39"/>
  <c r="Q15" i="39" s="1"/>
  <c r="M45" i="39" s="1"/>
  <c r="G30" i="39"/>
  <c r="P15" i="39" s="1"/>
  <c r="K45" i="39" s="1"/>
  <c r="F30" i="39"/>
  <c r="O15" i="39" s="1"/>
  <c r="I45" i="39" s="1"/>
  <c r="E30" i="39"/>
  <c r="D30" i="39"/>
  <c r="C30" i="39"/>
  <c r="L15" i="39" s="1"/>
  <c r="C45" i="39" s="1"/>
  <c r="I29" i="39"/>
  <c r="R14" i="39" s="1"/>
  <c r="O44" i="39" s="1"/>
  <c r="H29" i="39"/>
  <c r="Q14" i="39" s="1"/>
  <c r="M44" i="39" s="1"/>
  <c r="G29" i="39"/>
  <c r="P14" i="39" s="1"/>
  <c r="K44" i="39" s="1"/>
  <c r="F29" i="39"/>
  <c r="O14" i="39" s="1"/>
  <c r="I44" i="39" s="1"/>
  <c r="E29" i="39"/>
  <c r="D29" i="39"/>
  <c r="C29" i="39"/>
  <c r="L14" i="39" s="1"/>
  <c r="C44" i="39" s="1"/>
  <c r="I28" i="39"/>
  <c r="R13" i="39" s="1"/>
  <c r="O43" i="39" s="1"/>
  <c r="H28" i="39"/>
  <c r="Q13" i="39" s="1"/>
  <c r="M43" i="39" s="1"/>
  <c r="G28" i="39"/>
  <c r="P13" i="39" s="1"/>
  <c r="K43" i="39" s="1"/>
  <c r="F28" i="39"/>
  <c r="O13" i="39" s="1"/>
  <c r="I43" i="39" s="1"/>
  <c r="E28" i="39"/>
  <c r="D28" i="39"/>
  <c r="C28" i="39"/>
  <c r="L13" i="39" s="1"/>
  <c r="C43" i="39" s="1"/>
  <c r="A27" i="39"/>
  <c r="C27" i="39" s="1"/>
  <c r="L12" i="39" s="1"/>
  <c r="C42" i="39" s="1"/>
  <c r="A26" i="39"/>
  <c r="A25" i="39"/>
  <c r="I25" i="39" s="1"/>
  <c r="R10" i="39" s="1"/>
  <c r="O40" i="39" s="1"/>
  <c r="I35" i="38"/>
  <c r="R20" i="38" s="1"/>
  <c r="O50" i="38" s="1"/>
  <c r="H35" i="38"/>
  <c r="Q20" i="38" s="1"/>
  <c r="M50" i="38" s="1"/>
  <c r="G35" i="38"/>
  <c r="P20" i="38" s="1"/>
  <c r="K50" i="38" s="1"/>
  <c r="F35" i="38"/>
  <c r="O20" i="38" s="1"/>
  <c r="I50" i="38" s="1"/>
  <c r="E35" i="38"/>
  <c r="D35" i="38"/>
  <c r="C35" i="38"/>
  <c r="L20" i="38" s="1"/>
  <c r="C50" i="38" s="1"/>
  <c r="I34" i="38"/>
  <c r="R19" i="38" s="1"/>
  <c r="O49" i="38" s="1"/>
  <c r="H34" i="38"/>
  <c r="Q19" i="38" s="1"/>
  <c r="M49" i="38" s="1"/>
  <c r="G34" i="38"/>
  <c r="P19" i="38" s="1"/>
  <c r="K49" i="38" s="1"/>
  <c r="F34" i="38"/>
  <c r="O19" i="38" s="1"/>
  <c r="I49" i="38" s="1"/>
  <c r="E34" i="38"/>
  <c r="D34" i="38"/>
  <c r="C34" i="38"/>
  <c r="L19" i="38" s="1"/>
  <c r="C49" i="38" s="1"/>
  <c r="I33" i="38"/>
  <c r="R18" i="38" s="1"/>
  <c r="O48" i="38" s="1"/>
  <c r="H33" i="38"/>
  <c r="Q18" i="38" s="1"/>
  <c r="M48" i="38" s="1"/>
  <c r="G33" i="38"/>
  <c r="P18" i="38" s="1"/>
  <c r="K48" i="38" s="1"/>
  <c r="F33" i="38"/>
  <c r="O18" i="38" s="1"/>
  <c r="I48" i="38" s="1"/>
  <c r="E33" i="38"/>
  <c r="D33" i="38"/>
  <c r="C33" i="38"/>
  <c r="L18" i="38" s="1"/>
  <c r="C48" i="38" s="1"/>
  <c r="I32" i="38"/>
  <c r="R17" i="38" s="1"/>
  <c r="O47" i="38" s="1"/>
  <c r="H32" i="38"/>
  <c r="Q17" i="38" s="1"/>
  <c r="M47" i="38" s="1"/>
  <c r="G32" i="38"/>
  <c r="P17" i="38" s="1"/>
  <c r="K47" i="38" s="1"/>
  <c r="F32" i="38"/>
  <c r="O17" i="38" s="1"/>
  <c r="I47" i="38" s="1"/>
  <c r="E32" i="38"/>
  <c r="D32" i="38"/>
  <c r="C32" i="38"/>
  <c r="L17" i="38" s="1"/>
  <c r="C47" i="38" s="1"/>
  <c r="I31" i="38"/>
  <c r="R16" i="38" s="1"/>
  <c r="O46" i="38" s="1"/>
  <c r="H31" i="38"/>
  <c r="Q16" i="38" s="1"/>
  <c r="M46" i="38" s="1"/>
  <c r="G31" i="38"/>
  <c r="P16" i="38" s="1"/>
  <c r="K46" i="38" s="1"/>
  <c r="F31" i="38"/>
  <c r="O16" i="38" s="1"/>
  <c r="I46" i="38" s="1"/>
  <c r="E31" i="38"/>
  <c r="D31" i="38"/>
  <c r="C31" i="38"/>
  <c r="L16" i="38" s="1"/>
  <c r="C46" i="38" s="1"/>
  <c r="I30" i="38"/>
  <c r="R15" i="38" s="1"/>
  <c r="O45" i="38" s="1"/>
  <c r="H30" i="38"/>
  <c r="Q15" i="38" s="1"/>
  <c r="M45" i="38" s="1"/>
  <c r="G30" i="38"/>
  <c r="P15" i="38" s="1"/>
  <c r="K45" i="38" s="1"/>
  <c r="F30" i="38"/>
  <c r="O15" i="38" s="1"/>
  <c r="I45" i="38" s="1"/>
  <c r="E30" i="38"/>
  <c r="D30" i="38"/>
  <c r="C30" i="38"/>
  <c r="L15" i="38" s="1"/>
  <c r="C45" i="38" s="1"/>
  <c r="I29" i="38"/>
  <c r="R14" i="38" s="1"/>
  <c r="O44" i="38" s="1"/>
  <c r="H29" i="38"/>
  <c r="Q14" i="38" s="1"/>
  <c r="M44" i="38" s="1"/>
  <c r="G29" i="38"/>
  <c r="P14" i="38" s="1"/>
  <c r="K44" i="38" s="1"/>
  <c r="F29" i="38"/>
  <c r="O14" i="38" s="1"/>
  <c r="I44" i="38" s="1"/>
  <c r="E29" i="38"/>
  <c r="D29" i="38"/>
  <c r="C29" i="38"/>
  <c r="L14" i="38" s="1"/>
  <c r="C44" i="38" s="1"/>
  <c r="I28" i="38"/>
  <c r="R13" i="38" s="1"/>
  <c r="O43" i="38" s="1"/>
  <c r="H28" i="38"/>
  <c r="Q13" i="38" s="1"/>
  <c r="M43" i="38" s="1"/>
  <c r="G28" i="38"/>
  <c r="P13" i="38" s="1"/>
  <c r="K43" i="38" s="1"/>
  <c r="F28" i="38"/>
  <c r="O13" i="38" s="1"/>
  <c r="I43" i="38" s="1"/>
  <c r="E28" i="38"/>
  <c r="D28" i="38"/>
  <c r="C28" i="38"/>
  <c r="L13" i="38" s="1"/>
  <c r="C43" i="38" s="1"/>
  <c r="A27" i="38"/>
  <c r="C27" i="38" s="1"/>
  <c r="L12" i="38" s="1"/>
  <c r="C42" i="38" s="1"/>
  <c r="A26" i="38"/>
  <c r="A25" i="38"/>
  <c r="I35" i="37"/>
  <c r="R20" i="37" s="1"/>
  <c r="O50" i="37" s="1"/>
  <c r="H35" i="37"/>
  <c r="Q20" i="37" s="1"/>
  <c r="M50" i="37" s="1"/>
  <c r="G35" i="37"/>
  <c r="P20" i="37" s="1"/>
  <c r="K50" i="37" s="1"/>
  <c r="F35" i="37"/>
  <c r="O20" i="37" s="1"/>
  <c r="I50" i="37" s="1"/>
  <c r="E35" i="37"/>
  <c r="D35" i="37"/>
  <c r="C35" i="37"/>
  <c r="L20" i="37" s="1"/>
  <c r="C50" i="37" s="1"/>
  <c r="I34" i="37"/>
  <c r="R19" i="37" s="1"/>
  <c r="O49" i="37" s="1"/>
  <c r="H34" i="37"/>
  <c r="Q19" i="37" s="1"/>
  <c r="M49" i="37" s="1"/>
  <c r="G34" i="37"/>
  <c r="P19" i="37" s="1"/>
  <c r="K49" i="37" s="1"/>
  <c r="F34" i="37"/>
  <c r="O19" i="37" s="1"/>
  <c r="I49" i="37" s="1"/>
  <c r="E34" i="37"/>
  <c r="D34" i="37"/>
  <c r="C34" i="37"/>
  <c r="L19" i="37" s="1"/>
  <c r="C49" i="37" s="1"/>
  <c r="I33" i="37"/>
  <c r="R18" i="37" s="1"/>
  <c r="O48" i="37" s="1"/>
  <c r="H33" i="37"/>
  <c r="Q18" i="37" s="1"/>
  <c r="M48" i="37" s="1"/>
  <c r="G33" i="37"/>
  <c r="P18" i="37" s="1"/>
  <c r="K48" i="37" s="1"/>
  <c r="F33" i="37"/>
  <c r="O18" i="37" s="1"/>
  <c r="I48" i="37" s="1"/>
  <c r="E33" i="37"/>
  <c r="D33" i="37"/>
  <c r="C33" i="37"/>
  <c r="L18" i="37" s="1"/>
  <c r="C48" i="37" s="1"/>
  <c r="I32" i="37"/>
  <c r="R17" i="37" s="1"/>
  <c r="O47" i="37" s="1"/>
  <c r="H32" i="37"/>
  <c r="Q17" i="37" s="1"/>
  <c r="M47" i="37" s="1"/>
  <c r="G32" i="37"/>
  <c r="P17" i="37" s="1"/>
  <c r="K47" i="37" s="1"/>
  <c r="F32" i="37"/>
  <c r="O17" i="37" s="1"/>
  <c r="I47" i="37" s="1"/>
  <c r="E32" i="37"/>
  <c r="D32" i="37"/>
  <c r="C32" i="37"/>
  <c r="L17" i="37" s="1"/>
  <c r="C47" i="37" s="1"/>
  <c r="I31" i="37"/>
  <c r="R16" i="37" s="1"/>
  <c r="O46" i="37" s="1"/>
  <c r="H31" i="37"/>
  <c r="Q16" i="37" s="1"/>
  <c r="M46" i="37" s="1"/>
  <c r="G31" i="37"/>
  <c r="P16" i="37" s="1"/>
  <c r="K46" i="37" s="1"/>
  <c r="F31" i="37"/>
  <c r="O16" i="37" s="1"/>
  <c r="I46" i="37" s="1"/>
  <c r="E31" i="37"/>
  <c r="D31" i="37"/>
  <c r="C31" i="37"/>
  <c r="L16" i="37" s="1"/>
  <c r="C46" i="37" s="1"/>
  <c r="I30" i="37"/>
  <c r="R15" i="37" s="1"/>
  <c r="O45" i="37" s="1"/>
  <c r="H30" i="37"/>
  <c r="Q15" i="37" s="1"/>
  <c r="M45" i="37" s="1"/>
  <c r="G30" i="37"/>
  <c r="P15" i="37" s="1"/>
  <c r="K45" i="37" s="1"/>
  <c r="F30" i="37"/>
  <c r="O15" i="37" s="1"/>
  <c r="I45" i="37" s="1"/>
  <c r="E30" i="37"/>
  <c r="D30" i="37"/>
  <c r="C30" i="37"/>
  <c r="L15" i="37" s="1"/>
  <c r="C45" i="37" s="1"/>
  <c r="I29" i="37"/>
  <c r="R14" i="37" s="1"/>
  <c r="O44" i="37" s="1"/>
  <c r="H29" i="37"/>
  <c r="Q14" i="37" s="1"/>
  <c r="M44" i="37" s="1"/>
  <c r="G29" i="37"/>
  <c r="P14" i="37" s="1"/>
  <c r="K44" i="37" s="1"/>
  <c r="F29" i="37"/>
  <c r="O14" i="37" s="1"/>
  <c r="I44" i="37" s="1"/>
  <c r="E29" i="37"/>
  <c r="D29" i="37"/>
  <c r="C29" i="37"/>
  <c r="L14" i="37" s="1"/>
  <c r="C44" i="37" s="1"/>
  <c r="I28" i="37"/>
  <c r="R13" i="37" s="1"/>
  <c r="O43" i="37" s="1"/>
  <c r="H28" i="37"/>
  <c r="Q13" i="37" s="1"/>
  <c r="M43" i="37" s="1"/>
  <c r="G28" i="37"/>
  <c r="P13" i="37" s="1"/>
  <c r="K43" i="37" s="1"/>
  <c r="F28" i="37"/>
  <c r="O13" i="37" s="1"/>
  <c r="I43" i="37" s="1"/>
  <c r="E28" i="37"/>
  <c r="D28" i="37"/>
  <c r="C28" i="37"/>
  <c r="L13" i="37" s="1"/>
  <c r="C43" i="37" s="1"/>
  <c r="A27" i="37"/>
  <c r="C27" i="37" s="1"/>
  <c r="L12" i="37" s="1"/>
  <c r="C42" i="37" s="1"/>
  <c r="A26" i="37"/>
  <c r="A25" i="37"/>
  <c r="G25" i="37" s="1"/>
  <c r="P10" i="37" s="1"/>
  <c r="K40" i="37" s="1"/>
  <c r="I35" i="36"/>
  <c r="R20" i="36" s="1"/>
  <c r="O50" i="36" s="1"/>
  <c r="H35" i="36"/>
  <c r="Q20" i="36" s="1"/>
  <c r="M50" i="36" s="1"/>
  <c r="G35" i="36"/>
  <c r="P20" i="36" s="1"/>
  <c r="K50" i="36" s="1"/>
  <c r="F35" i="36"/>
  <c r="O20" i="36" s="1"/>
  <c r="I50" i="36" s="1"/>
  <c r="E35" i="36"/>
  <c r="D35" i="36"/>
  <c r="C35" i="36"/>
  <c r="L20" i="36" s="1"/>
  <c r="C50" i="36" s="1"/>
  <c r="I34" i="36"/>
  <c r="R19" i="36" s="1"/>
  <c r="O49" i="36" s="1"/>
  <c r="H34" i="36"/>
  <c r="Q19" i="36" s="1"/>
  <c r="M49" i="36" s="1"/>
  <c r="G34" i="36"/>
  <c r="P19" i="36" s="1"/>
  <c r="K49" i="36" s="1"/>
  <c r="F34" i="36"/>
  <c r="O19" i="36" s="1"/>
  <c r="I49" i="36" s="1"/>
  <c r="E34" i="36"/>
  <c r="D34" i="36"/>
  <c r="C34" i="36"/>
  <c r="L19" i="36" s="1"/>
  <c r="C49" i="36" s="1"/>
  <c r="I33" i="36"/>
  <c r="R18" i="36" s="1"/>
  <c r="O48" i="36" s="1"/>
  <c r="H33" i="36"/>
  <c r="Q18" i="36" s="1"/>
  <c r="M48" i="36" s="1"/>
  <c r="G33" i="36"/>
  <c r="P18" i="36" s="1"/>
  <c r="K48" i="36" s="1"/>
  <c r="F33" i="36"/>
  <c r="O18" i="36" s="1"/>
  <c r="I48" i="36" s="1"/>
  <c r="E33" i="36"/>
  <c r="D33" i="36"/>
  <c r="C33" i="36"/>
  <c r="L18" i="36" s="1"/>
  <c r="C48" i="36" s="1"/>
  <c r="I32" i="36"/>
  <c r="R17" i="36" s="1"/>
  <c r="O47" i="36" s="1"/>
  <c r="H32" i="36"/>
  <c r="Q17" i="36" s="1"/>
  <c r="M47" i="36" s="1"/>
  <c r="G32" i="36"/>
  <c r="P17" i="36" s="1"/>
  <c r="K47" i="36" s="1"/>
  <c r="F32" i="36"/>
  <c r="O17" i="36" s="1"/>
  <c r="I47" i="36" s="1"/>
  <c r="E32" i="36"/>
  <c r="D32" i="36"/>
  <c r="C32" i="36"/>
  <c r="L17" i="36" s="1"/>
  <c r="C47" i="36" s="1"/>
  <c r="I31" i="36"/>
  <c r="R16" i="36" s="1"/>
  <c r="O46" i="36" s="1"/>
  <c r="H31" i="36"/>
  <c r="Q16" i="36" s="1"/>
  <c r="M46" i="36" s="1"/>
  <c r="G31" i="36"/>
  <c r="P16" i="36" s="1"/>
  <c r="K46" i="36" s="1"/>
  <c r="F31" i="36"/>
  <c r="O16" i="36" s="1"/>
  <c r="I46" i="36" s="1"/>
  <c r="E31" i="36"/>
  <c r="D31" i="36"/>
  <c r="C31" i="36"/>
  <c r="L16" i="36" s="1"/>
  <c r="C46" i="36" s="1"/>
  <c r="I30" i="36"/>
  <c r="R15" i="36" s="1"/>
  <c r="O45" i="36" s="1"/>
  <c r="H30" i="36"/>
  <c r="Q15" i="36" s="1"/>
  <c r="M45" i="36" s="1"/>
  <c r="G30" i="36"/>
  <c r="P15" i="36" s="1"/>
  <c r="K45" i="36" s="1"/>
  <c r="F30" i="36"/>
  <c r="O15" i="36" s="1"/>
  <c r="I45" i="36" s="1"/>
  <c r="E30" i="36"/>
  <c r="D30" i="36"/>
  <c r="C30" i="36"/>
  <c r="L15" i="36" s="1"/>
  <c r="C45" i="36" s="1"/>
  <c r="I29" i="36"/>
  <c r="R14" i="36" s="1"/>
  <c r="O44" i="36" s="1"/>
  <c r="H29" i="36"/>
  <c r="Q14" i="36" s="1"/>
  <c r="M44" i="36" s="1"/>
  <c r="G29" i="36"/>
  <c r="P14" i="36" s="1"/>
  <c r="K44" i="36" s="1"/>
  <c r="F29" i="36"/>
  <c r="O14" i="36" s="1"/>
  <c r="I44" i="36" s="1"/>
  <c r="E29" i="36"/>
  <c r="D29" i="36"/>
  <c r="C29" i="36"/>
  <c r="L14" i="36" s="1"/>
  <c r="C44" i="36" s="1"/>
  <c r="I28" i="36"/>
  <c r="R13" i="36" s="1"/>
  <c r="O43" i="36" s="1"/>
  <c r="H28" i="36"/>
  <c r="Q13" i="36" s="1"/>
  <c r="M43" i="36" s="1"/>
  <c r="G28" i="36"/>
  <c r="P13" i="36" s="1"/>
  <c r="K43" i="36" s="1"/>
  <c r="F28" i="36"/>
  <c r="O13" i="36" s="1"/>
  <c r="I43" i="36" s="1"/>
  <c r="E28" i="36"/>
  <c r="D28" i="36"/>
  <c r="C28" i="36"/>
  <c r="L13" i="36" s="1"/>
  <c r="C43" i="36" s="1"/>
  <c r="A27" i="36"/>
  <c r="C27" i="36" s="1"/>
  <c r="L12" i="36" s="1"/>
  <c r="C42" i="36" s="1"/>
  <c r="A26" i="36"/>
  <c r="A25" i="36"/>
  <c r="I25" i="36" s="1"/>
  <c r="R10" i="36" s="1"/>
  <c r="O40" i="36" s="1"/>
  <c r="I35" i="35"/>
  <c r="H35" i="35"/>
  <c r="G35" i="35"/>
  <c r="P20" i="35" s="1"/>
  <c r="K50" i="35" s="1"/>
  <c r="F35" i="35"/>
  <c r="O20" i="35" s="1"/>
  <c r="I50" i="35" s="1"/>
  <c r="E35" i="35"/>
  <c r="D35" i="35"/>
  <c r="C35" i="35"/>
  <c r="L20" i="35" s="1"/>
  <c r="C50" i="35" s="1"/>
  <c r="I34" i="35"/>
  <c r="R19" i="35" s="1"/>
  <c r="O49" i="35" s="1"/>
  <c r="H34" i="35"/>
  <c r="G34" i="35"/>
  <c r="P19" i="35" s="1"/>
  <c r="K49" i="35" s="1"/>
  <c r="F34" i="35"/>
  <c r="O19" i="35" s="1"/>
  <c r="I49" i="35" s="1"/>
  <c r="E34" i="35"/>
  <c r="D34" i="35"/>
  <c r="C34" i="35"/>
  <c r="L19" i="35" s="1"/>
  <c r="C49" i="35" s="1"/>
  <c r="I33" i="35"/>
  <c r="R18" i="35" s="1"/>
  <c r="O48" i="35" s="1"/>
  <c r="H33" i="35"/>
  <c r="Q18" i="35" s="1"/>
  <c r="M48" i="35" s="1"/>
  <c r="G33" i="35"/>
  <c r="P18" i="35" s="1"/>
  <c r="K48" i="35" s="1"/>
  <c r="F33" i="35"/>
  <c r="E33" i="35"/>
  <c r="D33" i="35"/>
  <c r="C33" i="35"/>
  <c r="I32" i="35"/>
  <c r="R17" i="35" s="1"/>
  <c r="O47" i="35" s="1"/>
  <c r="H32" i="35"/>
  <c r="Q17" i="35" s="1"/>
  <c r="M47" i="35" s="1"/>
  <c r="G32" i="35"/>
  <c r="P17" i="35" s="1"/>
  <c r="K47" i="35" s="1"/>
  <c r="F32" i="35"/>
  <c r="O17" i="35" s="1"/>
  <c r="I47" i="35" s="1"/>
  <c r="E32" i="35"/>
  <c r="D32" i="35"/>
  <c r="C32" i="35"/>
  <c r="L17" i="35" s="1"/>
  <c r="C47" i="35" s="1"/>
  <c r="I31" i="35"/>
  <c r="H31" i="35"/>
  <c r="Q16" i="35" s="1"/>
  <c r="M46" i="35" s="1"/>
  <c r="G31" i="35"/>
  <c r="P16" i="35" s="1"/>
  <c r="K46" i="35" s="1"/>
  <c r="F31" i="35"/>
  <c r="O16" i="35" s="1"/>
  <c r="I46" i="35" s="1"/>
  <c r="E31" i="35"/>
  <c r="D31" i="35"/>
  <c r="C31" i="35"/>
  <c r="L16" i="35" s="1"/>
  <c r="C46" i="35" s="1"/>
  <c r="I30" i="35"/>
  <c r="R15" i="35" s="1"/>
  <c r="O45" i="35" s="1"/>
  <c r="H30" i="35"/>
  <c r="G30" i="35"/>
  <c r="P15" i="35" s="1"/>
  <c r="K45" i="35" s="1"/>
  <c r="F30" i="35"/>
  <c r="O15" i="35" s="1"/>
  <c r="I45" i="35" s="1"/>
  <c r="E30" i="35"/>
  <c r="D30" i="35"/>
  <c r="C30" i="35"/>
  <c r="L15" i="35" s="1"/>
  <c r="C45" i="35" s="1"/>
  <c r="I29" i="35"/>
  <c r="R14" i="35" s="1"/>
  <c r="O44" i="35" s="1"/>
  <c r="H29" i="35"/>
  <c r="Q14" i="35" s="1"/>
  <c r="M44" i="35" s="1"/>
  <c r="G29" i="35"/>
  <c r="P14" i="35" s="1"/>
  <c r="K44" i="35" s="1"/>
  <c r="F29" i="35"/>
  <c r="O14" i="35" s="1"/>
  <c r="I44" i="35" s="1"/>
  <c r="E29" i="35"/>
  <c r="D29" i="35"/>
  <c r="C29" i="35"/>
  <c r="L14" i="35" s="1"/>
  <c r="C44" i="35" s="1"/>
  <c r="I28" i="35"/>
  <c r="R13" i="35" s="1"/>
  <c r="O43" i="35" s="1"/>
  <c r="H28" i="35"/>
  <c r="Q13" i="35" s="1"/>
  <c r="M43" i="35" s="1"/>
  <c r="G28" i="35"/>
  <c r="P13" i="35" s="1"/>
  <c r="K43" i="35" s="1"/>
  <c r="F28" i="35"/>
  <c r="O13" i="35" s="1"/>
  <c r="I43" i="35" s="1"/>
  <c r="E28" i="35"/>
  <c r="D28" i="35"/>
  <c r="C28" i="35"/>
  <c r="L13" i="35" s="1"/>
  <c r="C43" i="35" s="1"/>
  <c r="A27" i="35"/>
  <c r="C27" i="35" s="1"/>
  <c r="A26" i="35"/>
  <c r="A25" i="35"/>
  <c r="I35" i="34"/>
  <c r="R20" i="34" s="1"/>
  <c r="O50" i="34" s="1"/>
  <c r="H35" i="34"/>
  <c r="Q20" i="34" s="1"/>
  <c r="M50" i="34" s="1"/>
  <c r="G35" i="34"/>
  <c r="P20" i="34" s="1"/>
  <c r="K50" i="34" s="1"/>
  <c r="F35" i="34"/>
  <c r="O20" i="34" s="1"/>
  <c r="I50" i="34" s="1"/>
  <c r="E35" i="34"/>
  <c r="D35" i="34"/>
  <c r="C35" i="34"/>
  <c r="L20" i="34" s="1"/>
  <c r="C50" i="34" s="1"/>
  <c r="I34" i="34"/>
  <c r="R19" i="34" s="1"/>
  <c r="O49" i="34" s="1"/>
  <c r="H34" i="34"/>
  <c r="Q19" i="34" s="1"/>
  <c r="M49" i="34" s="1"/>
  <c r="G34" i="34"/>
  <c r="P19" i="34" s="1"/>
  <c r="K49" i="34" s="1"/>
  <c r="F34" i="34"/>
  <c r="O19" i="34" s="1"/>
  <c r="I49" i="34" s="1"/>
  <c r="E34" i="34"/>
  <c r="D34" i="34"/>
  <c r="C34" i="34"/>
  <c r="L19" i="34" s="1"/>
  <c r="C49" i="34" s="1"/>
  <c r="I33" i="34"/>
  <c r="R18" i="34" s="1"/>
  <c r="O48" i="34" s="1"/>
  <c r="H33" i="34"/>
  <c r="Q18" i="34" s="1"/>
  <c r="M48" i="34" s="1"/>
  <c r="G33" i="34"/>
  <c r="P18" i="34" s="1"/>
  <c r="K48" i="34" s="1"/>
  <c r="F33" i="34"/>
  <c r="O18" i="34" s="1"/>
  <c r="I48" i="34" s="1"/>
  <c r="E33" i="34"/>
  <c r="D33" i="34"/>
  <c r="C33" i="34"/>
  <c r="L18" i="34" s="1"/>
  <c r="C48" i="34" s="1"/>
  <c r="I32" i="34"/>
  <c r="R17" i="34" s="1"/>
  <c r="O47" i="34" s="1"/>
  <c r="H32" i="34"/>
  <c r="Q17" i="34" s="1"/>
  <c r="M47" i="34" s="1"/>
  <c r="G32" i="34"/>
  <c r="P17" i="34" s="1"/>
  <c r="K47" i="34" s="1"/>
  <c r="F32" i="34"/>
  <c r="O17" i="34" s="1"/>
  <c r="I47" i="34" s="1"/>
  <c r="E32" i="34"/>
  <c r="D32" i="34"/>
  <c r="C32" i="34"/>
  <c r="L17" i="34" s="1"/>
  <c r="C47" i="34" s="1"/>
  <c r="I31" i="34"/>
  <c r="R16" i="34" s="1"/>
  <c r="O46" i="34" s="1"/>
  <c r="H31" i="34"/>
  <c r="Q16" i="34" s="1"/>
  <c r="M46" i="34" s="1"/>
  <c r="G31" i="34"/>
  <c r="P16" i="34" s="1"/>
  <c r="K46" i="34" s="1"/>
  <c r="F31" i="34"/>
  <c r="O16" i="34" s="1"/>
  <c r="I46" i="34" s="1"/>
  <c r="E31" i="34"/>
  <c r="D31" i="34"/>
  <c r="C31" i="34"/>
  <c r="L16" i="34" s="1"/>
  <c r="C46" i="34" s="1"/>
  <c r="I30" i="34"/>
  <c r="R15" i="34" s="1"/>
  <c r="O45" i="34" s="1"/>
  <c r="H30" i="34"/>
  <c r="Q15" i="34" s="1"/>
  <c r="M45" i="34" s="1"/>
  <c r="G30" i="34"/>
  <c r="P15" i="34" s="1"/>
  <c r="K45" i="34" s="1"/>
  <c r="F30" i="34"/>
  <c r="O15" i="34" s="1"/>
  <c r="I45" i="34" s="1"/>
  <c r="E30" i="34"/>
  <c r="D30" i="34"/>
  <c r="C30" i="34"/>
  <c r="L15" i="34" s="1"/>
  <c r="C45" i="34" s="1"/>
  <c r="I29" i="34"/>
  <c r="R14" i="34" s="1"/>
  <c r="O44" i="34" s="1"/>
  <c r="H29" i="34"/>
  <c r="Q14" i="34" s="1"/>
  <c r="M44" i="34" s="1"/>
  <c r="G29" i="34"/>
  <c r="P14" i="34" s="1"/>
  <c r="K44" i="34" s="1"/>
  <c r="F29" i="34"/>
  <c r="O14" i="34" s="1"/>
  <c r="I44" i="34" s="1"/>
  <c r="E29" i="34"/>
  <c r="D29" i="34"/>
  <c r="C29" i="34"/>
  <c r="L14" i="34" s="1"/>
  <c r="C44" i="34" s="1"/>
  <c r="I28" i="34"/>
  <c r="R13" i="34" s="1"/>
  <c r="O43" i="34" s="1"/>
  <c r="H28" i="34"/>
  <c r="Q13" i="34" s="1"/>
  <c r="M43" i="34" s="1"/>
  <c r="G28" i="34"/>
  <c r="P13" i="34" s="1"/>
  <c r="K43" i="34" s="1"/>
  <c r="F28" i="34"/>
  <c r="O13" i="34" s="1"/>
  <c r="I43" i="34" s="1"/>
  <c r="E28" i="34"/>
  <c r="D28" i="34"/>
  <c r="C28" i="34"/>
  <c r="L13" i="34" s="1"/>
  <c r="C43" i="34" s="1"/>
  <c r="A27" i="34"/>
  <c r="H27" i="34" s="1"/>
  <c r="Q12" i="34" s="1"/>
  <c r="M42" i="34" s="1"/>
  <c r="A26" i="34"/>
  <c r="G26" i="34" s="1"/>
  <c r="P11" i="34" s="1"/>
  <c r="K41" i="34" s="1"/>
  <c r="A25" i="34"/>
  <c r="F25" i="34" s="1"/>
  <c r="O10" i="34" s="1"/>
  <c r="I40" i="34" s="1"/>
  <c r="I35" i="32"/>
  <c r="R20" i="32" s="1"/>
  <c r="O50" i="32" s="1"/>
  <c r="H35" i="32"/>
  <c r="Q20" i="32" s="1"/>
  <c r="M50" i="32" s="1"/>
  <c r="G35" i="32"/>
  <c r="P20" i="32" s="1"/>
  <c r="K50" i="32" s="1"/>
  <c r="F35" i="32"/>
  <c r="O20" i="32" s="1"/>
  <c r="I50" i="32" s="1"/>
  <c r="E35" i="32"/>
  <c r="D35" i="32"/>
  <c r="C35" i="32"/>
  <c r="L20" i="32" s="1"/>
  <c r="C50" i="32" s="1"/>
  <c r="I34" i="32"/>
  <c r="R19" i="32" s="1"/>
  <c r="O49" i="32" s="1"/>
  <c r="H34" i="32"/>
  <c r="Q19" i="32" s="1"/>
  <c r="M49" i="32" s="1"/>
  <c r="G34" i="32"/>
  <c r="P19" i="32" s="1"/>
  <c r="K49" i="32" s="1"/>
  <c r="F34" i="32"/>
  <c r="O19" i="32" s="1"/>
  <c r="I49" i="32" s="1"/>
  <c r="E34" i="32"/>
  <c r="D34" i="32"/>
  <c r="C34" i="32"/>
  <c r="L19" i="32" s="1"/>
  <c r="C49" i="32" s="1"/>
  <c r="I33" i="32"/>
  <c r="R18" i="32" s="1"/>
  <c r="O48" i="32" s="1"/>
  <c r="H33" i="32"/>
  <c r="Q18" i="32" s="1"/>
  <c r="M48" i="32" s="1"/>
  <c r="G33" i="32"/>
  <c r="P18" i="32" s="1"/>
  <c r="K48" i="32" s="1"/>
  <c r="F33" i="32"/>
  <c r="O18" i="32" s="1"/>
  <c r="I48" i="32" s="1"/>
  <c r="E33" i="32"/>
  <c r="D33" i="32"/>
  <c r="C33" i="32"/>
  <c r="L18" i="32" s="1"/>
  <c r="C48" i="32" s="1"/>
  <c r="I32" i="32"/>
  <c r="R17" i="32" s="1"/>
  <c r="O47" i="32" s="1"/>
  <c r="H32" i="32"/>
  <c r="Q17" i="32" s="1"/>
  <c r="M47" i="32" s="1"/>
  <c r="G32" i="32"/>
  <c r="P17" i="32" s="1"/>
  <c r="K47" i="32" s="1"/>
  <c r="F32" i="32"/>
  <c r="O17" i="32" s="1"/>
  <c r="I47" i="32" s="1"/>
  <c r="E32" i="32"/>
  <c r="D32" i="32"/>
  <c r="C32" i="32"/>
  <c r="L17" i="32" s="1"/>
  <c r="C47" i="32" s="1"/>
  <c r="I31" i="32"/>
  <c r="R16" i="32" s="1"/>
  <c r="O46" i="32" s="1"/>
  <c r="H31" i="32"/>
  <c r="Q16" i="32" s="1"/>
  <c r="M46" i="32" s="1"/>
  <c r="G31" i="32"/>
  <c r="P16" i="32" s="1"/>
  <c r="K46" i="32" s="1"/>
  <c r="F31" i="32"/>
  <c r="O16" i="32" s="1"/>
  <c r="I46" i="32" s="1"/>
  <c r="E31" i="32"/>
  <c r="D31" i="32"/>
  <c r="C31" i="32"/>
  <c r="L16" i="32" s="1"/>
  <c r="C46" i="32" s="1"/>
  <c r="I30" i="32"/>
  <c r="R15" i="32" s="1"/>
  <c r="O45" i="32" s="1"/>
  <c r="H30" i="32"/>
  <c r="Q15" i="32" s="1"/>
  <c r="M45" i="32" s="1"/>
  <c r="G30" i="32"/>
  <c r="P15" i="32" s="1"/>
  <c r="K45" i="32" s="1"/>
  <c r="F30" i="32"/>
  <c r="O15" i="32" s="1"/>
  <c r="I45" i="32" s="1"/>
  <c r="E30" i="32"/>
  <c r="D30" i="32"/>
  <c r="C30" i="32"/>
  <c r="L15" i="32" s="1"/>
  <c r="C45" i="32" s="1"/>
  <c r="I29" i="32"/>
  <c r="R14" i="32" s="1"/>
  <c r="O44" i="32" s="1"/>
  <c r="H29" i="32"/>
  <c r="Q14" i="32" s="1"/>
  <c r="M44" i="32" s="1"/>
  <c r="G29" i="32"/>
  <c r="P14" i="32" s="1"/>
  <c r="K44" i="32" s="1"/>
  <c r="F29" i="32"/>
  <c r="O14" i="32" s="1"/>
  <c r="I44" i="32" s="1"/>
  <c r="E29" i="32"/>
  <c r="D29" i="32"/>
  <c r="C29" i="32"/>
  <c r="L14" i="32" s="1"/>
  <c r="C44" i="32" s="1"/>
  <c r="I28" i="32"/>
  <c r="R13" i="32" s="1"/>
  <c r="O43" i="32" s="1"/>
  <c r="H28" i="32"/>
  <c r="Q13" i="32" s="1"/>
  <c r="M43" i="32" s="1"/>
  <c r="G28" i="32"/>
  <c r="P13" i="32" s="1"/>
  <c r="K43" i="32" s="1"/>
  <c r="F28" i="32"/>
  <c r="O13" i="32" s="1"/>
  <c r="I43" i="32" s="1"/>
  <c r="E28" i="32"/>
  <c r="D28" i="32"/>
  <c r="C28" i="32"/>
  <c r="L13" i="32" s="1"/>
  <c r="C43" i="32" s="1"/>
  <c r="A27" i="32"/>
  <c r="I27" i="32" s="1"/>
  <c r="R12" i="32" s="1"/>
  <c r="O42" i="32" s="1"/>
  <c r="A26" i="32"/>
  <c r="G26" i="32" s="1"/>
  <c r="P11" i="32" s="1"/>
  <c r="K41" i="32" s="1"/>
  <c r="A25" i="32"/>
  <c r="I35" i="31"/>
  <c r="R20" i="31" s="1"/>
  <c r="O50" i="31" s="1"/>
  <c r="H35" i="31"/>
  <c r="Q20" i="31" s="1"/>
  <c r="M50" i="31" s="1"/>
  <c r="G35" i="31"/>
  <c r="P20" i="31" s="1"/>
  <c r="K50" i="31" s="1"/>
  <c r="F35" i="31"/>
  <c r="O20" i="31" s="1"/>
  <c r="I50" i="31" s="1"/>
  <c r="E35" i="31"/>
  <c r="D35" i="31"/>
  <c r="C35" i="31"/>
  <c r="L20" i="31" s="1"/>
  <c r="C50" i="31" s="1"/>
  <c r="I34" i="31"/>
  <c r="R19" i="31" s="1"/>
  <c r="O49" i="31" s="1"/>
  <c r="H34" i="31"/>
  <c r="Q19" i="31" s="1"/>
  <c r="M49" i="31" s="1"/>
  <c r="G34" i="31"/>
  <c r="P19" i="31" s="1"/>
  <c r="K49" i="31" s="1"/>
  <c r="F34" i="31"/>
  <c r="O19" i="31" s="1"/>
  <c r="I49" i="31" s="1"/>
  <c r="E34" i="31"/>
  <c r="D34" i="31"/>
  <c r="C34" i="31"/>
  <c r="L19" i="31" s="1"/>
  <c r="C49" i="31" s="1"/>
  <c r="I33" i="31"/>
  <c r="R18" i="31" s="1"/>
  <c r="O48" i="31" s="1"/>
  <c r="H33" i="31"/>
  <c r="Q18" i="31" s="1"/>
  <c r="M48" i="31" s="1"/>
  <c r="G33" i="31"/>
  <c r="P18" i="31" s="1"/>
  <c r="K48" i="31" s="1"/>
  <c r="F33" i="31"/>
  <c r="O18" i="31" s="1"/>
  <c r="I48" i="31" s="1"/>
  <c r="E33" i="31"/>
  <c r="D33" i="31"/>
  <c r="C33" i="31"/>
  <c r="L18" i="31" s="1"/>
  <c r="C48" i="31" s="1"/>
  <c r="I32" i="31"/>
  <c r="R17" i="31" s="1"/>
  <c r="O47" i="31" s="1"/>
  <c r="H32" i="31"/>
  <c r="Q17" i="31" s="1"/>
  <c r="M47" i="31" s="1"/>
  <c r="G32" i="31"/>
  <c r="P17" i="31" s="1"/>
  <c r="K47" i="31" s="1"/>
  <c r="F32" i="31"/>
  <c r="O17" i="31" s="1"/>
  <c r="I47" i="31" s="1"/>
  <c r="E32" i="31"/>
  <c r="D32" i="31"/>
  <c r="C32" i="31"/>
  <c r="L17" i="31" s="1"/>
  <c r="C47" i="31" s="1"/>
  <c r="I31" i="31"/>
  <c r="R16" i="31" s="1"/>
  <c r="O46" i="31" s="1"/>
  <c r="H31" i="31"/>
  <c r="Q16" i="31" s="1"/>
  <c r="M46" i="31" s="1"/>
  <c r="G31" i="31"/>
  <c r="P16" i="31" s="1"/>
  <c r="K46" i="31" s="1"/>
  <c r="F31" i="31"/>
  <c r="O16" i="31" s="1"/>
  <c r="I46" i="31" s="1"/>
  <c r="E31" i="31"/>
  <c r="D31" i="31"/>
  <c r="C31" i="31"/>
  <c r="L16" i="31" s="1"/>
  <c r="C46" i="31" s="1"/>
  <c r="I30" i="31"/>
  <c r="R15" i="31" s="1"/>
  <c r="O45" i="31" s="1"/>
  <c r="H30" i="31"/>
  <c r="Q15" i="31" s="1"/>
  <c r="M45" i="31" s="1"/>
  <c r="G30" i="31"/>
  <c r="P15" i="31" s="1"/>
  <c r="K45" i="31" s="1"/>
  <c r="F30" i="31"/>
  <c r="O15" i="31" s="1"/>
  <c r="I45" i="31" s="1"/>
  <c r="E30" i="31"/>
  <c r="D30" i="31"/>
  <c r="C30" i="31"/>
  <c r="L15" i="31" s="1"/>
  <c r="C45" i="31" s="1"/>
  <c r="I29" i="31"/>
  <c r="R14" i="31" s="1"/>
  <c r="O44" i="31" s="1"/>
  <c r="H29" i="31"/>
  <c r="Q14" i="31" s="1"/>
  <c r="M44" i="31" s="1"/>
  <c r="G29" i="31"/>
  <c r="P14" i="31" s="1"/>
  <c r="K44" i="31" s="1"/>
  <c r="F29" i="31"/>
  <c r="O14" i="31" s="1"/>
  <c r="I44" i="31" s="1"/>
  <c r="E29" i="31"/>
  <c r="D29" i="31"/>
  <c r="C29" i="31"/>
  <c r="L14" i="31" s="1"/>
  <c r="C44" i="31" s="1"/>
  <c r="I28" i="31"/>
  <c r="R13" i="31" s="1"/>
  <c r="O43" i="31" s="1"/>
  <c r="H28" i="31"/>
  <c r="Q13" i="31" s="1"/>
  <c r="M43" i="31" s="1"/>
  <c r="G28" i="31"/>
  <c r="P13" i="31" s="1"/>
  <c r="K43" i="31" s="1"/>
  <c r="F28" i="31"/>
  <c r="O13" i="31" s="1"/>
  <c r="I43" i="31" s="1"/>
  <c r="E28" i="31"/>
  <c r="D28" i="31"/>
  <c r="C28" i="31"/>
  <c r="L13" i="31" s="1"/>
  <c r="C43" i="31" s="1"/>
  <c r="A27" i="31"/>
  <c r="C27" i="31" s="1"/>
  <c r="L12" i="31" s="1"/>
  <c r="C42" i="31" s="1"/>
  <c r="A26" i="31"/>
  <c r="A25" i="31"/>
  <c r="D25" i="31" s="1"/>
  <c r="H34" i="30"/>
  <c r="I35" i="30"/>
  <c r="I34" i="30" s="1"/>
  <c r="H35" i="30"/>
  <c r="Q20" i="30" s="1"/>
  <c r="M50" i="30" s="1"/>
  <c r="G35" i="30"/>
  <c r="P20" i="30" s="1"/>
  <c r="K50" i="30" s="1"/>
  <c r="F35" i="30"/>
  <c r="O20" i="30" s="1"/>
  <c r="I50" i="30" s="1"/>
  <c r="E35" i="30"/>
  <c r="D35" i="30"/>
  <c r="D34" i="30" s="1"/>
  <c r="C35" i="30"/>
  <c r="L20" i="30" s="1"/>
  <c r="C50" i="30" s="1"/>
  <c r="F34" i="30"/>
  <c r="O19" i="30" s="1"/>
  <c r="I49" i="30" s="1"/>
  <c r="A27" i="30"/>
  <c r="A26" i="30"/>
  <c r="A25" i="30"/>
  <c r="I35" i="29"/>
  <c r="R20" i="29" s="1"/>
  <c r="O50" i="29" s="1"/>
  <c r="H35" i="29"/>
  <c r="Q20" i="29" s="1"/>
  <c r="M50" i="29" s="1"/>
  <c r="G35" i="29"/>
  <c r="P20" i="29" s="1"/>
  <c r="K50" i="29" s="1"/>
  <c r="F35" i="29"/>
  <c r="O20" i="29" s="1"/>
  <c r="I50" i="29" s="1"/>
  <c r="E35" i="29"/>
  <c r="D35" i="29"/>
  <c r="C35" i="29"/>
  <c r="L20" i="29" s="1"/>
  <c r="C50" i="29" s="1"/>
  <c r="I34" i="29"/>
  <c r="R19" i="29" s="1"/>
  <c r="O49" i="29" s="1"/>
  <c r="H34" i="29"/>
  <c r="Q19" i="29" s="1"/>
  <c r="M49" i="29" s="1"/>
  <c r="G34" i="29"/>
  <c r="P19" i="29" s="1"/>
  <c r="K49" i="29" s="1"/>
  <c r="F34" i="29"/>
  <c r="O19" i="29" s="1"/>
  <c r="I49" i="29" s="1"/>
  <c r="E34" i="29"/>
  <c r="D34" i="29"/>
  <c r="C34" i="29"/>
  <c r="L19" i="29" s="1"/>
  <c r="C49" i="29" s="1"/>
  <c r="I33" i="29"/>
  <c r="R18" i="29" s="1"/>
  <c r="O48" i="29" s="1"/>
  <c r="H33" i="29"/>
  <c r="Q18" i="29" s="1"/>
  <c r="M48" i="29" s="1"/>
  <c r="G33" i="29"/>
  <c r="P18" i="29" s="1"/>
  <c r="K48" i="29" s="1"/>
  <c r="F33" i="29"/>
  <c r="O18" i="29" s="1"/>
  <c r="I48" i="29" s="1"/>
  <c r="E33" i="29"/>
  <c r="D33" i="29"/>
  <c r="C33" i="29"/>
  <c r="L18" i="29" s="1"/>
  <c r="C48" i="29" s="1"/>
  <c r="I32" i="29"/>
  <c r="R17" i="29" s="1"/>
  <c r="O47" i="29" s="1"/>
  <c r="H32" i="29"/>
  <c r="Q17" i="29" s="1"/>
  <c r="M47" i="29" s="1"/>
  <c r="G32" i="29"/>
  <c r="P17" i="29" s="1"/>
  <c r="K47" i="29" s="1"/>
  <c r="F32" i="29"/>
  <c r="O17" i="29" s="1"/>
  <c r="I47" i="29" s="1"/>
  <c r="E32" i="29"/>
  <c r="D32" i="29"/>
  <c r="C32" i="29"/>
  <c r="L17" i="29" s="1"/>
  <c r="C47" i="29" s="1"/>
  <c r="I31" i="29"/>
  <c r="R16" i="29" s="1"/>
  <c r="O46" i="29" s="1"/>
  <c r="H31" i="29"/>
  <c r="Q16" i="29" s="1"/>
  <c r="M46" i="29" s="1"/>
  <c r="G31" i="29"/>
  <c r="P16" i="29" s="1"/>
  <c r="K46" i="29" s="1"/>
  <c r="F31" i="29"/>
  <c r="O16" i="29" s="1"/>
  <c r="I46" i="29" s="1"/>
  <c r="E31" i="29"/>
  <c r="D31" i="29"/>
  <c r="C31" i="29"/>
  <c r="L16" i="29" s="1"/>
  <c r="C46" i="29" s="1"/>
  <c r="I30" i="29"/>
  <c r="R15" i="29" s="1"/>
  <c r="O45" i="29" s="1"/>
  <c r="H30" i="29"/>
  <c r="Q15" i="29" s="1"/>
  <c r="M45" i="29" s="1"/>
  <c r="G30" i="29"/>
  <c r="P15" i="29" s="1"/>
  <c r="K45" i="29" s="1"/>
  <c r="F30" i="29"/>
  <c r="O15" i="29" s="1"/>
  <c r="I45" i="29" s="1"/>
  <c r="E30" i="29"/>
  <c r="D30" i="29"/>
  <c r="C30" i="29"/>
  <c r="L15" i="29" s="1"/>
  <c r="C45" i="29" s="1"/>
  <c r="I29" i="29"/>
  <c r="R14" i="29" s="1"/>
  <c r="O44" i="29" s="1"/>
  <c r="H29" i="29"/>
  <c r="Q14" i="29" s="1"/>
  <c r="M44" i="29" s="1"/>
  <c r="G29" i="29"/>
  <c r="P14" i="29" s="1"/>
  <c r="K44" i="29" s="1"/>
  <c r="F29" i="29"/>
  <c r="O14" i="29" s="1"/>
  <c r="I44" i="29" s="1"/>
  <c r="E29" i="29"/>
  <c r="D29" i="29"/>
  <c r="C29" i="29"/>
  <c r="L14" i="29" s="1"/>
  <c r="C44" i="29" s="1"/>
  <c r="I28" i="29"/>
  <c r="R13" i="29" s="1"/>
  <c r="O43" i="29" s="1"/>
  <c r="H28" i="29"/>
  <c r="Q13" i="29" s="1"/>
  <c r="M43" i="29" s="1"/>
  <c r="G28" i="29"/>
  <c r="P13" i="29" s="1"/>
  <c r="K43" i="29" s="1"/>
  <c r="F28" i="29"/>
  <c r="O13" i="29" s="1"/>
  <c r="I43" i="29" s="1"/>
  <c r="E28" i="29"/>
  <c r="D28" i="29"/>
  <c r="C28" i="29"/>
  <c r="L13" i="29" s="1"/>
  <c r="C43" i="29" s="1"/>
  <c r="A27" i="29"/>
  <c r="C27" i="29" s="1"/>
  <c r="L12" i="29" s="1"/>
  <c r="C42" i="29" s="1"/>
  <c r="A26" i="29"/>
  <c r="E26" i="29" s="1"/>
  <c r="A25" i="29"/>
  <c r="G25" i="29" s="1"/>
  <c r="P10" i="29" s="1"/>
  <c r="K40" i="29" s="1"/>
  <c r="I35" i="28"/>
  <c r="R20" i="28" s="1"/>
  <c r="O50" i="28" s="1"/>
  <c r="H35" i="28"/>
  <c r="Q20" i="28" s="1"/>
  <c r="M50" i="28" s="1"/>
  <c r="G35" i="28"/>
  <c r="P20" i="28" s="1"/>
  <c r="K50" i="28" s="1"/>
  <c r="F35" i="28"/>
  <c r="O20" i="28" s="1"/>
  <c r="I50" i="28" s="1"/>
  <c r="E35" i="28"/>
  <c r="D35" i="28"/>
  <c r="C35" i="28"/>
  <c r="L20" i="28" s="1"/>
  <c r="C50" i="28" s="1"/>
  <c r="I34" i="28"/>
  <c r="R19" i="28" s="1"/>
  <c r="O49" i="28" s="1"/>
  <c r="H34" i="28"/>
  <c r="Q19" i="28" s="1"/>
  <c r="M49" i="28" s="1"/>
  <c r="G34" i="28"/>
  <c r="P19" i="28" s="1"/>
  <c r="K49" i="28" s="1"/>
  <c r="F34" i="28"/>
  <c r="O19" i="28" s="1"/>
  <c r="I49" i="28" s="1"/>
  <c r="E34" i="28"/>
  <c r="D34" i="28"/>
  <c r="C34" i="28"/>
  <c r="L19" i="28" s="1"/>
  <c r="C49" i="28" s="1"/>
  <c r="I33" i="28"/>
  <c r="R18" i="28" s="1"/>
  <c r="O48" i="28" s="1"/>
  <c r="H33" i="28"/>
  <c r="Q18" i="28" s="1"/>
  <c r="M48" i="28" s="1"/>
  <c r="G33" i="28"/>
  <c r="P18" i="28" s="1"/>
  <c r="K48" i="28" s="1"/>
  <c r="F33" i="28"/>
  <c r="O18" i="28" s="1"/>
  <c r="I48" i="28" s="1"/>
  <c r="E33" i="28"/>
  <c r="D33" i="28"/>
  <c r="C33" i="28"/>
  <c r="L18" i="28" s="1"/>
  <c r="C48" i="28" s="1"/>
  <c r="I32" i="28"/>
  <c r="R17" i="28" s="1"/>
  <c r="O47" i="28" s="1"/>
  <c r="H32" i="28"/>
  <c r="Q17" i="28" s="1"/>
  <c r="M47" i="28" s="1"/>
  <c r="G32" i="28"/>
  <c r="P17" i="28" s="1"/>
  <c r="K47" i="28" s="1"/>
  <c r="F32" i="28"/>
  <c r="O17" i="28" s="1"/>
  <c r="I47" i="28" s="1"/>
  <c r="E32" i="28"/>
  <c r="D32" i="28"/>
  <c r="C32" i="28"/>
  <c r="L17" i="28" s="1"/>
  <c r="C47" i="28" s="1"/>
  <c r="I31" i="28"/>
  <c r="R16" i="28" s="1"/>
  <c r="O46" i="28" s="1"/>
  <c r="H31" i="28"/>
  <c r="Q16" i="28" s="1"/>
  <c r="M46" i="28" s="1"/>
  <c r="G31" i="28"/>
  <c r="P16" i="28" s="1"/>
  <c r="K46" i="28" s="1"/>
  <c r="F31" i="28"/>
  <c r="O16" i="28" s="1"/>
  <c r="I46" i="28" s="1"/>
  <c r="E31" i="28"/>
  <c r="D31" i="28"/>
  <c r="C31" i="28"/>
  <c r="L16" i="28" s="1"/>
  <c r="C46" i="28" s="1"/>
  <c r="I30" i="28"/>
  <c r="R15" i="28" s="1"/>
  <c r="O45" i="28" s="1"/>
  <c r="H30" i="28"/>
  <c r="Q15" i="28" s="1"/>
  <c r="M45" i="28" s="1"/>
  <c r="G30" i="28"/>
  <c r="P15" i="28" s="1"/>
  <c r="K45" i="28" s="1"/>
  <c r="F30" i="28"/>
  <c r="O15" i="28" s="1"/>
  <c r="I45" i="28" s="1"/>
  <c r="E30" i="28"/>
  <c r="D30" i="28"/>
  <c r="C30" i="28"/>
  <c r="L15" i="28" s="1"/>
  <c r="C45" i="28" s="1"/>
  <c r="I29" i="28"/>
  <c r="R14" i="28" s="1"/>
  <c r="O44" i="28" s="1"/>
  <c r="H29" i="28"/>
  <c r="Q14" i="28" s="1"/>
  <c r="M44" i="28" s="1"/>
  <c r="G29" i="28"/>
  <c r="P14" i="28" s="1"/>
  <c r="K44" i="28" s="1"/>
  <c r="F29" i="28"/>
  <c r="O14" i="28" s="1"/>
  <c r="I44" i="28" s="1"/>
  <c r="E29" i="28"/>
  <c r="D29" i="28"/>
  <c r="C29" i="28"/>
  <c r="L14" i="28" s="1"/>
  <c r="C44" i="28" s="1"/>
  <c r="I28" i="28"/>
  <c r="R13" i="28" s="1"/>
  <c r="O43" i="28" s="1"/>
  <c r="H28" i="28"/>
  <c r="Q13" i="28" s="1"/>
  <c r="M43" i="28" s="1"/>
  <c r="G28" i="28"/>
  <c r="P13" i="28" s="1"/>
  <c r="K43" i="28" s="1"/>
  <c r="F28" i="28"/>
  <c r="O13" i="28" s="1"/>
  <c r="I43" i="28" s="1"/>
  <c r="E28" i="28"/>
  <c r="D28" i="28"/>
  <c r="C28" i="28"/>
  <c r="L13" i="28" s="1"/>
  <c r="C43" i="28" s="1"/>
  <c r="A27" i="28"/>
  <c r="G27" i="28" s="1"/>
  <c r="P12" i="28" s="1"/>
  <c r="K42" i="28" s="1"/>
  <c r="A26" i="28"/>
  <c r="I26" i="28" s="1"/>
  <c r="R11" i="28" s="1"/>
  <c r="O41" i="28" s="1"/>
  <c r="A25" i="28"/>
  <c r="I35" i="27"/>
  <c r="R20" i="27" s="1"/>
  <c r="O50" i="27" s="1"/>
  <c r="H35" i="27"/>
  <c r="Q20" i="27" s="1"/>
  <c r="M50" i="27" s="1"/>
  <c r="G35" i="27"/>
  <c r="P20" i="27" s="1"/>
  <c r="K50" i="27" s="1"/>
  <c r="F35" i="27"/>
  <c r="O20" i="27" s="1"/>
  <c r="I50" i="27" s="1"/>
  <c r="E35" i="27"/>
  <c r="D35" i="27"/>
  <c r="C35" i="27"/>
  <c r="L20" i="27" s="1"/>
  <c r="C50" i="27" s="1"/>
  <c r="I34" i="27"/>
  <c r="R19" i="27" s="1"/>
  <c r="O49" i="27" s="1"/>
  <c r="H34" i="27"/>
  <c r="Q19" i="27" s="1"/>
  <c r="M49" i="27" s="1"/>
  <c r="G34" i="27"/>
  <c r="P19" i="27" s="1"/>
  <c r="K49" i="27" s="1"/>
  <c r="F34" i="27"/>
  <c r="O19" i="27" s="1"/>
  <c r="I49" i="27" s="1"/>
  <c r="E34" i="27"/>
  <c r="D34" i="27"/>
  <c r="C34" i="27"/>
  <c r="L19" i="27" s="1"/>
  <c r="C49" i="27" s="1"/>
  <c r="I33" i="27"/>
  <c r="R18" i="27" s="1"/>
  <c r="O48" i="27" s="1"/>
  <c r="H33" i="27"/>
  <c r="Q18" i="27" s="1"/>
  <c r="M48" i="27" s="1"/>
  <c r="G33" i="27"/>
  <c r="P18" i="27" s="1"/>
  <c r="K48" i="27" s="1"/>
  <c r="F33" i="27"/>
  <c r="O18" i="27" s="1"/>
  <c r="I48" i="27" s="1"/>
  <c r="E33" i="27"/>
  <c r="D33" i="27"/>
  <c r="C33" i="27"/>
  <c r="L18" i="27" s="1"/>
  <c r="C48" i="27" s="1"/>
  <c r="I32" i="27"/>
  <c r="R17" i="27" s="1"/>
  <c r="O47" i="27" s="1"/>
  <c r="H32" i="27"/>
  <c r="Q17" i="27" s="1"/>
  <c r="M47" i="27" s="1"/>
  <c r="G32" i="27"/>
  <c r="P17" i="27" s="1"/>
  <c r="K47" i="27" s="1"/>
  <c r="F32" i="27"/>
  <c r="O17" i="27" s="1"/>
  <c r="I47" i="27" s="1"/>
  <c r="E32" i="27"/>
  <c r="D32" i="27"/>
  <c r="C32" i="27"/>
  <c r="L17" i="27" s="1"/>
  <c r="C47" i="27" s="1"/>
  <c r="I31" i="27"/>
  <c r="R16" i="27" s="1"/>
  <c r="O46" i="27" s="1"/>
  <c r="H31" i="27"/>
  <c r="Q16" i="27" s="1"/>
  <c r="M46" i="27" s="1"/>
  <c r="G31" i="27"/>
  <c r="P16" i="27" s="1"/>
  <c r="K46" i="27" s="1"/>
  <c r="F31" i="27"/>
  <c r="O16" i="27" s="1"/>
  <c r="I46" i="27" s="1"/>
  <c r="E31" i="27"/>
  <c r="D31" i="27"/>
  <c r="C31" i="27"/>
  <c r="L16" i="27" s="1"/>
  <c r="C46" i="27" s="1"/>
  <c r="I30" i="27"/>
  <c r="R15" i="27" s="1"/>
  <c r="O45" i="27" s="1"/>
  <c r="H30" i="27"/>
  <c r="Q15" i="27" s="1"/>
  <c r="M45" i="27" s="1"/>
  <c r="G30" i="27"/>
  <c r="P15" i="27" s="1"/>
  <c r="K45" i="27" s="1"/>
  <c r="F30" i="27"/>
  <c r="O15" i="27" s="1"/>
  <c r="I45" i="27" s="1"/>
  <c r="E30" i="27"/>
  <c r="D30" i="27"/>
  <c r="C30" i="27"/>
  <c r="L15" i="27" s="1"/>
  <c r="C45" i="27" s="1"/>
  <c r="I29" i="27"/>
  <c r="R14" i="27" s="1"/>
  <c r="O44" i="27" s="1"/>
  <c r="H29" i="27"/>
  <c r="Q14" i="27" s="1"/>
  <c r="M44" i="27" s="1"/>
  <c r="G29" i="27"/>
  <c r="P14" i="27" s="1"/>
  <c r="K44" i="27" s="1"/>
  <c r="F29" i="27"/>
  <c r="O14" i="27" s="1"/>
  <c r="I44" i="27" s="1"/>
  <c r="E29" i="27"/>
  <c r="D29" i="27"/>
  <c r="C29" i="27"/>
  <c r="L14" i="27" s="1"/>
  <c r="C44" i="27" s="1"/>
  <c r="I28" i="27"/>
  <c r="R13" i="27" s="1"/>
  <c r="O43" i="27" s="1"/>
  <c r="H28" i="27"/>
  <c r="Q13" i="27" s="1"/>
  <c r="M43" i="27" s="1"/>
  <c r="G28" i="27"/>
  <c r="P13" i="27" s="1"/>
  <c r="K43" i="27" s="1"/>
  <c r="F28" i="27"/>
  <c r="O13" i="27" s="1"/>
  <c r="I43" i="27" s="1"/>
  <c r="E28" i="27"/>
  <c r="D28" i="27"/>
  <c r="C28" i="27"/>
  <c r="L13" i="27" s="1"/>
  <c r="C43" i="27" s="1"/>
  <c r="A27" i="27"/>
  <c r="A26" i="27"/>
  <c r="E26" i="27" s="1"/>
  <c r="A25" i="27"/>
  <c r="G25" i="27" s="1"/>
  <c r="P10" i="27" s="1"/>
  <c r="K40" i="27" s="1"/>
  <c r="I35" i="26"/>
  <c r="R20" i="26" s="1"/>
  <c r="O50" i="26" s="1"/>
  <c r="H35" i="26"/>
  <c r="Q20" i="26" s="1"/>
  <c r="M50" i="26" s="1"/>
  <c r="G35" i="26"/>
  <c r="P20" i="26" s="1"/>
  <c r="K50" i="26" s="1"/>
  <c r="F35" i="26"/>
  <c r="O20" i="26" s="1"/>
  <c r="I50" i="26" s="1"/>
  <c r="E35" i="26"/>
  <c r="D35" i="26"/>
  <c r="C35" i="26"/>
  <c r="L20" i="26" s="1"/>
  <c r="C50" i="26" s="1"/>
  <c r="I34" i="26"/>
  <c r="R19" i="26" s="1"/>
  <c r="O49" i="26" s="1"/>
  <c r="H34" i="26"/>
  <c r="Q19" i="26" s="1"/>
  <c r="M49" i="26" s="1"/>
  <c r="G34" i="26"/>
  <c r="P19" i="26" s="1"/>
  <c r="K49" i="26" s="1"/>
  <c r="F34" i="26"/>
  <c r="O19" i="26" s="1"/>
  <c r="I49" i="26" s="1"/>
  <c r="E34" i="26"/>
  <c r="D34" i="26"/>
  <c r="C34" i="26"/>
  <c r="L19" i="26" s="1"/>
  <c r="C49" i="26" s="1"/>
  <c r="I33" i="26"/>
  <c r="R18" i="26" s="1"/>
  <c r="O48" i="26" s="1"/>
  <c r="H33" i="26"/>
  <c r="Q18" i="26" s="1"/>
  <c r="M48" i="26" s="1"/>
  <c r="G33" i="26"/>
  <c r="P18" i="26" s="1"/>
  <c r="K48" i="26" s="1"/>
  <c r="F33" i="26"/>
  <c r="O18" i="26" s="1"/>
  <c r="I48" i="26" s="1"/>
  <c r="E33" i="26"/>
  <c r="D33" i="26"/>
  <c r="C33" i="26"/>
  <c r="L18" i="26" s="1"/>
  <c r="C48" i="26" s="1"/>
  <c r="I32" i="26"/>
  <c r="R17" i="26" s="1"/>
  <c r="O47" i="26" s="1"/>
  <c r="H32" i="26"/>
  <c r="Q17" i="26" s="1"/>
  <c r="M47" i="26" s="1"/>
  <c r="G32" i="26"/>
  <c r="P17" i="26" s="1"/>
  <c r="K47" i="26" s="1"/>
  <c r="F32" i="26"/>
  <c r="O17" i="26" s="1"/>
  <c r="I47" i="26" s="1"/>
  <c r="E32" i="26"/>
  <c r="D32" i="26"/>
  <c r="C32" i="26"/>
  <c r="L17" i="26" s="1"/>
  <c r="C47" i="26" s="1"/>
  <c r="I31" i="26"/>
  <c r="R16" i="26" s="1"/>
  <c r="O46" i="26" s="1"/>
  <c r="H31" i="26"/>
  <c r="Q16" i="26" s="1"/>
  <c r="M46" i="26" s="1"/>
  <c r="G31" i="26"/>
  <c r="P16" i="26" s="1"/>
  <c r="K46" i="26" s="1"/>
  <c r="F31" i="26"/>
  <c r="O16" i="26" s="1"/>
  <c r="I46" i="26" s="1"/>
  <c r="E31" i="26"/>
  <c r="D31" i="26"/>
  <c r="C31" i="26"/>
  <c r="L16" i="26" s="1"/>
  <c r="C46" i="26" s="1"/>
  <c r="I30" i="26"/>
  <c r="R15" i="26" s="1"/>
  <c r="O45" i="26" s="1"/>
  <c r="H30" i="26"/>
  <c r="Q15" i="26" s="1"/>
  <c r="M45" i="26" s="1"/>
  <c r="G30" i="26"/>
  <c r="P15" i="26" s="1"/>
  <c r="K45" i="26" s="1"/>
  <c r="F30" i="26"/>
  <c r="O15" i="26" s="1"/>
  <c r="I45" i="26" s="1"/>
  <c r="E30" i="26"/>
  <c r="D30" i="26"/>
  <c r="C30" i="26"/>
  <c r="L15" i="26" s="1"/>
  <c r="C45" i="26" s="1"/>
  <c r="I29" i="26"/>
  <c r="R14" i="26" s="1"/>
  <c r="O44" i="26" s="1"/>
  <c r="H29" i="26"/>
  <c r="Q14" i="26" s="1"/>
  <c r="M44" i="26" s="1"/>
  <c r="G29" i="26"/>
  <c r="P14" i="26" s="1"/>
  <c r="K44" i="26" s="1"/>
  <c r="F29" i="26"/>
  <c r="O14" i="26" s="1"/>
  <c r="I44" i="26" s="1"/>
  <c r="E29" i="26"/>
  <c r="D29" i="26"/>
  <c r="C29" i="26"/>
  <c r="L14" i="26" s="1"/>
  <c r="C44" i="26" s="1"/>
  <c r="I28" i="26"/>
  <c r="R13" i="26" s="1"/>
  <c r="O43" i="26" s="1"/>
  <c r="H28" i="26"/>
  <c r="Q13" i="26" s="1"/>
  <c r="M43" i="26" s="1"/>
  <c r="G28" i="26"/>
  <c r="P13" i="26" s="1"/>
  <c r="K43" i="26" s="1"/>
  <c r="F28" i="26"/>
  <c r="O13" i="26" s="1"/>
  <c r="I43" i="26" s="1"/>
  <c r="E28" i="26"/>
  <c r="D28" i="26"/>
  <c r="C28" i="26"/>
  <c r="L13" i="26" s="1"/>
  <c r="C43" i="26" s="1"/>
  <c r="A27" i="26"/>
  <c r="C27" i="26" s="1"/>
  <c r="L12" i="26" s="1"/>
  <c r="C42" i="26" s="1"/>
  <c r="A26" i="26"/>
  <c r="A25" i="26"/>
  <c r="I25" i="26" s="1"/>
  <c r="R10" i="26" s="1"/>
  <c r="O40" i="26" s="1"/>
  <c r="I35" i="25"/>
  <c r="O50" i="25" s="1"/>
  <c r="H35" i="25"/>
  <c r="M50" i="25" s="1"/>
  <c r="G35" i="25"/>
  <c r="K50" i="25" s="1"/>
  <c r="F35" i="25"/>
  <c r="I50" i="25" s="1"/>
  <c r="E35" i="25"/>
  <c r="D35" i="25"/>
  <c r="C35" i="25"/>
  <c r="C50" i="25" s="1"/>
  <c r="I34" i="25"/>
  <c r="O49" i="25" s="1"/>
  <c r="H34" i="25"/>
  <c r="M49" i="25" s="1"/>
  <c r="G34" i="25"/>
  <c r="K49" i="25" s="1"/>
  <c r="F34" i="25"/>
  <c r="I49" i="25" s="1"/>
  <c r="E34" i="25"/>
  <c r="D34" i="25"/>
  <c r="C34" i="25"/>
  <c r="C49" i="25" s="1"/>
  <c r="I33" i="25"/>
  <c r="O48" i="25" s="1"/>
  <c r="H33" i="25"/>
  <c r="M48" i="25" s="1"/>
  <c r="G33" i="25"/>
  <c r="K48" i="25" s="1"/>
  <c r="F33" i="25"/>
  <c r="I48" i="25" s="1"/>
  <c r="E33" i="25"/>
  <c r="D33" i="25"/>
  <c r="C33" i="25"/>
  <c r="C48" i="25" s="1"/>
  <c r="I32" i="25"/>
  <c r="O47" i="25" s="1"/>
  <c r="H32" i="25"/>
  <c r="M47" i="25" s="1"/>
  <c r="G32" i="25"/>
  <c r="K47" i="25" s="1"/>
  <c r="F32" i="25"/>
  <c r="I47" i="25" s="1"/>
  <c r="E32" i="25"/>
  <c r="D32" i="25"/>
  <c r="C32" i="25"/>
  <c r="C47" i="25" s="1"/>
  <c r="I31" i="25"/>
  <c r="O46" i="25" s="1"/>
  <c r="H31" i="25"/>
  <c r="M46" i="25" s="1"/>
  <c r="G31" i="25"/>
  <c r="K46" i="25" s="1"/>
  <c r="F31" i="25"/>
  <c r="I46" i="25" s="1"/>
  <c r="E31" i="25"/>
  <c r="D31" i="25"/>
  <c r="C31" i="25"/>
  <c r="C46" i="25" s="1"/>
  <c r="I30" i="25"/>
  <c r="O45" i="25" s="1"/>
  <c r="H30" i="25"/>
  <c r="M45" i="25" s="1"/>
  <c r="G30" i="25"/>
  <c r="K45" i="25" s="1"/>
  <c r="F30" i="25"/>
  <c r="I45" i="25" s="1"/>
  <c r="E30" i="25"/>
  <c r="D30" i="25"/>
  <c r="C30" i="25"/>
  <c r="C45" i="25" s="1"/>
  <c r="I29" i="25"/>
  <c r="O44" i="25" s="1"/>
  <c r="H29" i="25"/>
  <c r="M44" i="25" s="1"/>
  <c r="G29" i="25"/>
  <c r="K44" i="25" s="1"/>
  <c r="F29" i="25"/>
  <c r="I44" i="25" s="1"/>
  <c r="E29" i="25"/>
  <c r="D29" i="25"/>
  <c r="C29" i="25"/>
  <c r="C44" i="25" s="1"/>
  <c r="I28" i="25"/>
  <c r="O43" i="25" s="1"/>
  <c r="H28" i="25"/>
  <c r="M43" i="25" s="1"/>
  <c r="G28" i="25"/>
  <c r="K43" i="25" s="1"/>
  <c r="F28" i="25"/>
  <c r="I43" i="25" s="1"/>
  <c r="E28" i="25"/>
  <c r="D28" i="25"/>
  <c r="C28" i="25"/>
  <c r="C43" i="25" s="1"/>
  <c r="A27" i="25"/>
  <c r="C27" i="25" s="1"/>
  <c r="C42" i="25" s="1"/>
  <c r="A26" i="25"/>
  <c r="E26" i="25" s="1"/>
  <c r="A25" i="25"/>
  <c r="I35" i="24"/>
  <c r="R20" i="24" s="1"/>
  <c r="O50" i="24" s="1"/>
  <c r="H35" i="24"/>
  <c r="Q20" i="24" s="1"/>
  <c r="M50" i="24" s="1"/>
  <c r="G35" i="24"/>
  <c r="P20" i="24" s="1"/>
  <c r="K50" i="24" s="1"/>
  <c r="F35" i="24"/>
  <c r="O20" i="24" s="1"/>
  <c r="I50" i="24" s="1"/>
  <c r="E35" i="24"/>
  <c r="D35" i="24"/>
  <c r="C35" i="24"/>
  <c r="L20" i="24" s="1"/>
  <c r="C50" i="24" s="1"/>
  <c r="I34" i="24"/>
  <c r="R19" i="24" s="1"/>
  <c r="O49" i="24" s="1"/>
  <c r="H34" i="24"/>
  <c r="Q19" i="24" s="1"/>
  <c r="M49" i="24" s="1"/>
  <c r="G34" i="24"/>
  <c r="P19" i="24" s="1"/>
  <c r="K49" i="24" s="1"/>
  <c r="F34" i="24"/>
  <c r="O19" i="24" s="1"/>
  <c r="I49" i="24" s="1"/>
  <c r="E34" i="24"/>
  <c r="D34" i="24"/>
  <c r="C34" i="24"/>
  <c r="L19" i="24" s="1"/>
  <c r="C49" i="24" s="1"/>
  <c r="I33" i="24"/>
  <c r="R18" i="24" s="1"/>
  <c r="O48" i="24" s="1"/>
  <c r="H33" i="24"/>
  <c r="Q18" i="24" s="1"/>
  <c r="M48" i="24" s="1"/>
  <c r="G33" i="24"/>
  <c r="P18" i="24" s="1"/>
  <c r="K48" i="24" s="1"/>
  <c r="F33" i="24"/>
  <c r="O18" i="24" s="1"/>
  <c r="I48" i="24" s="1"/>
  <c r="E33" i="24"/>
  <c r="D33" i="24"/>
  <c r="C33" i="24"/>
  <c r="L18" i="24" s="1"/>
  <c r="C48" i="24" s="1"/>
  <c r="I32" i="24"/>
  <c r="R17" i="24" s="1"/>
  <c r="O47" i="24" s="1"/>
  <c r="H32" i="24"/>
  <c r="Q17" i="24" s="1"/>
  <c r="M47" i="24" s="1"/>
  <c r="G32" i="24"/>
  <c r="P17" i="24" s="1"/>
  <c r="K47" i="24" s="1"/>
  <c r="F32" i="24"/>
  <c r="O17" i="24" s="1"/>
  <c r="I47" i="24" s="1"/>
  <c r="E32" i="24"/>
  <c r="D32" i="24"/>
  <c r="C32" i="24"/>
  <c r="L17" i="24" s="1"/>
  <c r="C47" i="24" s="1"/>
  <c r="I31" i="24"/>
  <c r="R16" i="24" s="1"/>
  <c r="O46" i="24" s="1"/>
  <c r="H31" i="24"/>
  <c r="Q16" i="24" s="1"/>
  <c r="M46" i="24" s="1"/>
  <c r="G31" i="24"/>
  <c r="P16" i="24" s="1"/>
  <c r="K46" i="24" s="1"/>
  <c r="F31" i="24"/>
  <c r="O16" i="24" s="1"/>
  <c r="I46" i="24" s="1"/>
  <c r="E31" i="24"/>
  <c r="D31" i="24"/>
  <c r="C31" i="24"/>
  <c r="L16" i="24" s="1"/>
  <c r="C46" i="24" s="1"/>
  <c r="I30" i="24"/>
  <c r="R15" i="24" s="1"/>
  <c r="O45" i="24" s="1"/>
  <c r="H30" i="24"/>
  <c r="Q15" i="24" s="1"/>
  <c r="M45" i="24" s="1"/>
  <c r="G30" i="24"/>
  <c r="P15" i="24" s="1"/>
  <c r="K45" i="24" s="1"/>
  <c r="F30" i="24"/>
  <c r="O15" i="24" s="1"/>
  <c r="I45" i="24" s="1"/>
  <c r="E30" i="24"/>
  <c r="D30" i="24"/>
  <c r="C30" i="24"/>
  <c r="L15" i="24" s="1"/>
  <c r="C45" i="24" s="1"/>
  <c r="I29" i="24"/>
  <c r="R14" i="24" s="1"/>
  <c r="O44" i="24" s="1"/>
  <c r="H29" i="24"/>
  <c r="Q14" i="24" s="1"/>
  <c r="M44" i="24" s="1"/>
  <c r="G29" i="24"/>
  <c r="P14" i="24" s="1"/>
  <c r="K44" i="24" s="1"/>
  <c r="F29" i="24"/>
  <c r="O14" i="24" s="1"/>
  <c r="I44" i="24" s="1"/>
  <c r="E29" i="24"/>
  <c r="D29" i="24"/>
  <c r="C29" i="24"/>
  <c r="L14" i="24" s="1"/>
  <c r="C44" i="24" s="1"/>
  <c r="I28" i="24"/>
  <c r="R13" i="24" s="1"/>
  <c r="O43" i="24" s="1"/>
  <c r="H28" i="24"/>
  <c r="Q13" i="24" s="1"/>
  <c r="M43" i="24" s="1"/>
  <c r="G28" i="24"/>
  <c r="P13" i="24" s="1"/>
  <c r="K43" i="24" s="1"/>
  <c r="F28" i="24"/>
  <c r="O13" i="24" s="1"/>
  <c r="I43" i="24" s="1"/>
  <c r="E28" i="24"/>
  <c r="D28" i="24"/>
  <c r="C28" i="24"/>
  <c r="L13" i="24" s="1"/>
  <c r="C43" i="24" s="1"/>
  <c r="A27" i="24"/>
  <c r="C27" i="24" s="1"/>
  <c r="L12" i="24" s="1"/>
  <c r="C42" i="24" s="1"/>
  <c r="A26" i="24"/>
  <c r="D26" i="24" s="1"/>
  <c r="A25" i="24"/>
  <c r="I35" i="23"/>
  <c r="R20" i="23" s="1"/>
  <c r="O50" i="23" s="1"/>
  <c r="H35" i="23"/>
  <c r="Q20" i="23" s="1"/>
  <c r="M50" i="23" s="1"/>
  <c r="G35" i="23"/>
  <c r="P20" i="23" s="1"/>
  <c r="K50" i="23" s="1"/>
  <c r="F35" i="23"/>
  <c r="O20" i="23" s="1"/>
  <c r="I50" i="23" s="1"/>
  <c r="E35" i="23"/>
  <c r="D35" i="23"/>
  <c r="C35" i="23"/>
  <c r="L20" i="23" s="1"/>
  <c r="C50" i="23" s="1"/>
  <c r="I34" i="23"/>
  <c r="R19" i="23" s="1"/>
  <c r="O49" i="23" s="1"/>
  <c r="H34" i="23"/>
  <c r="Q19" i="23" s="1"/>
  <c r="M49" i="23" s="1"/>
  <c r="G34" i="23"/>
  <c r="P19" i="23" s="1"/>
  <c r="K49" i="23" s="1"/>
  <c r="F34" i="23"/>
  <c r="O19" i="23" s="1"/>
  <c r="I49" i="23" s="1"/>
  <c r="E34" i="23"/>
  <c r="D34" i="23"/>
  <c r="C34" i="23"/>
  <c r="L19" i="23" s="1"/>
  <c r="C49" i="23" s="1"/>
  <c r="I33" i="23"/>
  <c r="R18" i="23" s="1"/>
  <c r="O48" i="23" s="1"/>
  <c r="H33" i="23"/>
  <c r="Q18" i="23" s="1"/>
  <c r="M48" i="23" s="1"/>
  <c r="G33" i="23"/>
  <c r="P18" i="23" s="1"/>
  <c r="K48" i="23" s="1"/>
  <c r="F33" i="23"/>
  <c r="O18" i="23" s="1"/>
  <c r="I48" i="23" s="1"/>
  <c r="E33" i="23"/>
  <c r="D33" i="23"/>
  <c r="C33" i="23"/>
  <c r="L18" i="23" s="1"/>
  <c r="C48" i="23" s="1"/>
  <c r="I32" i="23"/>
  <c r="R17" i="23" s="1"/>
  <c r="O47" i="23" s="1"/>
  <c r="H32" i="23"/>
  <c r="Q17" i="23" s="1"/>
  <c r="M47" i="23" s="1"/>
  <c r="G32" i="23"/>
  <c r="P17" i="23" s="1"/>
  <c r="K47" i="23" s="1"/>
  <c r="F32" i="23"/>
  <c r="O17" i="23" s="1"/>
  <c r="I47" i="23" s="1"/>
  <c r="E32" i="23"/>
  <c r="D32" i="23"/>
  <c r="C32" i="23"/>
  <c r="L17" i="23" s="1"/>
  <c r="C47" i="23" s="1"/>
  <c r="I31" i="23"/>
  <c r="R16" i="23" s="1"/>
  <c r="O46" i="23" s="1"/>
  <c r="H31" i="23"/>
  <c r="Q16" i="23" s="1"/>
  <c r="M46" i="23" s="1"/>
  <c r="G31" i="23"/>
  <c r="P16" i="23" s="1"/>
  <c r="K46" i="23" s="1"/>
  <c r="F31" i="23"/>
  <c r="O16" i="23" s="1"/>
  <c r="I46" i="23" s="1"/>
  <c r="E31" i="23"/>
  <c r="D31" i="23"/>
  <c r="C31" i="23"/>
  <c r="L16" i="23" s="1"/>
  <c r="C46" i="23" s="1"/>
  <c r="I30" i="23"/>
  <c r="R15" i="23" s="1"/>
  <c r="O45" i="23" s="1"/>
  <c r="H30" i="23"/>
  <c r="Q15" i="23" s="1"/>
  <c r="M45" i="23" s="1"/>
  <c r="G30" i="23"/>
  <c r="P15" i="23" s="1"/>
  <c r="K45" i="23" s="1"/>
  <c r="F30" i="23"/>
  <c r="O15" i="23" s="1"/>
  <c r="I45" i="23" s="1"/>
  <c r="E30" i="23"/>
  <c r="D30" i="23"/>
  <c r="C30" i="23"/>
  <c r="L15" i="23" s="1"/>
  <c r="C45" i="23" s="1"/>
  <c r="I29" i="23"/>
  <c r="R14" i="23" s="1"/>
  <c r="O44" i="23" s="1"/>
  <c r="H29" i="23"/>
  <c r="Q14" i="23" s="1"/>
  <c r="M44" i="23" s="1"/>
  <c r="G29" i="23"/>
  <c r="P14" i="23" s="1"/>
  <c r="K44" i="23" s="1"/>
  <c r="F29" i="23"/>
  <c r="O14" i="23" s="1"/>
  <c r="I44" i="23" s="1"/>
  <c r="E29" i="23"/>
  <c r="D29" i="23"/>
  <c r="C29" i="23"/>
  <c r="L14" i="23" s="1"/>
  <c r="C44" i="23" s="1"/>
  <c r="I28" i="23"/>
  <c r="R13" i="23" s="1"/>
  <c r="O43" i="23" s="1"/>
  <c r="H28" i="23"/>
  <c r="Q13" i="23" s="1"/>
  <c r="M43" i="23" s="1"/>
  <c r="G28" i="23"/>
  <c r="P13" i="23" s="1"/>
  <c r="K43" i="23" s="1"/>
  <c r="F28" i="23"/>
  <c r="O13" i="23" s="1"/>
  <c r="I43" i="23" s="1"/>
  <c r="E28" i="23"/>
  <c r="D28" i="23"/>
  <c r="C28" i="23"/>
  <c r="L13" i="23" s="1"/>
  <c r="C43" i="23" s="1"/>
  <c r="A27" i="23"/>
  <c r="A26" i="23"/>
  <c r="G26" i="23" s="1"/>
  <c r="P11" i="23" s="1"/>
  <c r="K41" i="23" s="1"/>
  <c r="A25" i="23"/>
  <c r="I35" i="22"/>
  <c r="R20" i="22" s="1"/>
  <c r="O50" i="22" s="1"/>
  <c r="H35" i="22"/>
  <c r="Q20" i="22" s="1"/>
  <c r="M50" i="22" s="1"/>
  <c r="G35" i="22"/>
  <c r="P20" i="22" s="1"/>
  <c r="K50" i="22" s="1"/>
  <c r="F35" i="22"/>
  <c r="O20" i="22" s="1"/>
  <c r="I50" i="22" s="1"/>
  <c r="E35" i="22"/>
  <c r="D35" i="22"/>
  <c r="C35" i="22"/>
  <c r="L20" i="22" s="1"/>
  <c r="C50" i="22" s="1"/>
  <c r="I34" i="22"/>
  <c r="R19" i="22" s="1"/>
  <c r="O49" i="22" s="1"/>
  <c r="H34" i="22"/>
  <c r="Q19" i="22" s="1"/>
  <c r="M49" i="22" s="1"/>
  <c r="G34" i="22"/>
  <c r="P19" i="22" s="1"/>
  <c r="K49" i="22" s="1"/>
  <c r="F34" i="22"/>
  <c r="O19" i="22" s="1"/>
  <c r="I49" i="22" s="1"/>
  <c r="E34" i="22"/>
  <c r="D34" i="22"/>
  <c r="C34" i="22"/>
  <c r="L19" i="22" s="1"/>
  <c r="C49" i="22" s="1"/>
  <c r="I33" i="22"/>
  <c r="R18" i="22" s="1"/>
  <c r="O48" i="22" s="1"/>
  <c r="H33" i="22"/>
  <c r="Q18" i="22" s="1"/>
  <c r="M48" i="22" s="1"/>
  <c r="G33" i="22"/>
  <c r="P18" i="22" s="1"/>
  <c r="K48" i="22" s="1"/>
  <c r="F33" i="22"/>
  <c r="O18" i="22" s="1"/>
  <c r="I48" i="22" s="1"/>
  <c r="E33" i="22"/>
  <c r="D33" i="22"/>
  <c r="C33" i="22"/>
  <c r="L18" i="22" s="1"/>
  <c r="C48" i="22" s="1"/>
  <c r="I32" i="22"/>
  <c r="R17" i="22" s="1"/>
  <c r="O47" i="22" s="1"/>
  <c r="H32" i="22"/>
  <c r="Q17" i="22" s="1"/>
  <c r="M47" i="22" s="1"/>
  <c r="G32" i="22"/>
  <c r="P17" i="22" s="1"/>
  <c r="K47" i="22" s="1"/>
  <c r="F32" i="22"/>
  <c r="O17" i="22" s="1"/>
  <c r="I47" i="22" s="1"/>
  <c r="E32" i="22"/>
  <c r="D32" i="22"/>
  <c r="C32" i="22"/>
  <c r="L17" i="22" s="1"/>
  <c r="C47" i="22" s="1"/>
  <c r="I31" i="22"/>
  <c r="R16" i="22" s="1"/>
  <c r="O46" i="22" s="1"/>
  <c r="H31" i="22"/>
  <c r="Q16" i="22" s="1"/>
  <c r="M46" i="22" s="1"/>
  <c r="G31" i="22"/>
  <c r="P16" i="22" s="1"/>
  <c r="K46" i="22" s="1"/>
  <c r="F31" i="22"/>
  <c r="O16" i="22" s="1"/>
  <c r="I46" i="22" s="1"/>
  <c r="E31" i="22"/>
  <c r="D31" i="22"/>
  <c r="C31" i="22"/>
  <c r="L16" i="22" s="1"/>
  <c r="C46" i="22" s="1"/>
  <c r="I30" i="22"/>
  <c r="R15" i="22" s="1"/>
  <c r="O45" i="22" s="1"/>
  <c r="H30" i="22"/>
  <c r="Q15" i="22" s="1"/>
  <c r="M45" i="22" s="1"/>
  <c r="G30" i="22"/>
  <c r="P15" i="22" s="1"/>
  <c r="K45" i="22" s="1"/>
  <c r="F30" i="22"/>
  <c r="O15" i="22" s="1"/>
  <c r="I45" i="22" s="1"/>
  <c r="E30" i="22"/>
  <c r="D30" i="22"/>
  <c r="C30" i="22"/>
  <c r="L15" i="22" s="1"/>
  <c r="C45" i="22" s="1"/>
  <c r="I29" i="22"/>
  <c r="R14" i="22" s="1"/>
  <c r="O44" i="22" s="1"/>
  <c r="H29" i="22"/>
  <c r="Q14" i="22" s="1"/>
  <c r="M44" i="22" s="1"/>
  <c r="G29" i="22"/>
  <c r="P14" i="22" s="1"/>
  <c r="K44" i="22" s="1"/>
  <c r="F29" i="22"/>
  <c r="O14" i="22" s="1"/>
  <c r="I44" i="22" s="1"/>
  <c r="E29" i="22"/>
  <c r="D29" i="22"/>
  <c r="C29" i="22"/>
  <c r="L14" i="22" s="1"/>
  <c r="C44" i="22" s="1"/>
  <c r="I28" i="22"/>
  <c r="R13" i="22" s="1"/>
  <c r="O43" i="22" s="1"/>
  <c r="H28" i="22"/>
  <c r="Q13" i="22" s="1"/>
  <c r="M43" i="22" s="1"/>
  <c r="G28" i="22"/>
  <c r="P13" i="22" s="1"/>
  <c r="K43" i="22" s="1"/>
  <c r="F28" i="22"/>
  <c r="O13" i="22" s="1"/>
  <c r="I43" i="22" s="1"/>
  <c r="E28" i="22"/>
  <c r="D28" i="22"/>
  <c r="C28" i="22"/>
  <c r="L13" i="22" s="1"/>
  <c r="C43" i="22" s="1"/>
  <c r="A27" i="22"/>
  <c r="C27" i="22" s="1"/>
  <c r="L12" i="22" s="1"/>
  <c r="C42" i="22" s="1"/>
  <c r="A26" i="22"/>
  <c r="A25" i="22"/>
  <c r="I25" i="22" s="1"/>
  <c r="R10" i="22" s="1"/>
  <c r="O40" i="22" s="1"/>
  <c r="I35" i="21"/>
  <c r="R20" i="21" s="1"/>
  <c r="O50" i="21" s="1"/>
  <c r="H35" i="21"/>
  <c r="Q20" i="21" s="1"/>
  <c r="M50" i="21" s="1"/>
  <c r="G35" i="21"/>
  <c r="P20" i="21" s="1"/>
  <c r="K50" i="21" s="1"/>
  <c r="F35" i="21"/>
  <c r="O20" i="21" s="1"/>
  <c r="I50" i="21" s="1"/>
  <c r="E35" i="21"/>
  <c r="D35" i="21"/>
  <c r="C35" i="21"/>
  <c r="L20" i="21" s="1"/>
  <c r="C50" i="21" s="1"/>
  <c r="I34" i="21"/>
  <c r="R19" i="21" s="1"/>
  <c r="O49" i="21" s="1"/>
  <c r="H34" i="21"/>
  <c r="Q19" i="21" s="1"/>
  <c r="M49" i="21" s="1"/>
  <c r="G34" i="21"/>
  <c r="P19" i="21" s="1"/>
  <c r="K49" i="21" s="1"/>
  <c r="F34" i="21"/>
  <c r="O19" i="21" s="1"/>
  <c r="I49" i="21" s="1"/>
  <c r="E34" i="21"/>
  <c r="D34" i="21"/>
  <c r="C34" i="21"/>
  <c r="L19" i="21" s="1"/>
  <c r="C49" i="21" s="1"/>
  <c r="I33" i="21"/>
  <c r="R18" i="21" s="1"/>
  <c r="O48" i="21" s="1"/>
  <c r="H33" i="21"/>
  <c r="Q18" i="21" s="1"/>
  <c r="M48" i="21" s="1"/>
  <c r="G33" i="21"/>
  <c r="P18" i="21" s="1"/>
  <c r="K48" i="21" s="1"/>
  <c r="F33" i="21"/>
  <c r="O18" i="21" s="1"/>
  <c r="I48" i="21" s="1"/>
  <c r="E33" i="21"/>
  <c r="D33" i="21"/>
  <c r="C33" i="21"/>
  <c r="L18" i="21" s="1"/>
  <c r="C48" i="21" s="1"/>
  <c r="I32" i="21"/>
  <c r="R17" i="21" s="1"/>
  <c r="O47" i="21" s="1"/>
  <c r="H32" i="21"/>
  <c r="Q17" i="21" s="1"/>
  <c r="M47" i="21" s="1"/>
  <c r="G32" i="21"/>
  <c r="P17" i="21" s="1"/>
  <c r="K47" i="21" s="1"/>
  <c r="F32" i="21"/>
  <c r="O17" i="21" s="1"/>
  <c r="I47" i="21" s="1"/>
  <c r="E32" i="21"/>
  <c r="D32" i="21"/>
  <c r="C32" i="21"/>
  <c r="L17" i="21" s="1"/>
  <c r="C47" i="21" s="1"/>
  <c r="I31" i="21"/>
  <c r="R16" i="21" s="1"/>
  <c r="O46" i="21" s="1"/>
  <c r="H31" i="21"/>
  <c r="Q16" i="21" s="1"/>
  <c r="M46" i="21" s="1"/>
  <c r="G31" i="21"/>
  <c r="P16" i="21" s="1"/>
  <c r="K46" i="21" s="1"/>
  <c r="F31" i="21"/>
  <c r="O16" i="21" s="1"/>
  <c r="I46" i="21" s="1"/>
  <c r="E31" i="21"/>
  <c r="D31" i="21"/>
  <c r="C31" i="21"/>
  <c r="L16" i="21" s="1"/>
  <c r="C46" i="21" s="1"/>
  <c r="I30" i="21"/>
  <c r="R15" i="21" s="1"/>
  <c r="O45" i="21" s="1"/>
  <c r="H30" i="21"/>
  <c r="Q15" i="21" s="1"/>
  <c r="M45" i="21" s="1"/>
  <c r="G30" i="21"/>
  <c r="P15" i="21" s="1"/>
  <c r="K45" i="21" s="1"/>
  <c r="F30" i="21"/>
  <c r="O15" i="21" s="1"/>
  <c r="I45" i="21" s="1"/>
  <c r="E30" i="21"/>
  <c r="D30" i="21"/>
  <c r="C30" i="21"/>
  <c r="L15" i="21" s="1"/>
  <c r="C45" i="21" s="1"/>
  <c r="I29" i="21"/>
  <c r="R14" i="21" s="1"/>
  <c r="O44" i="21" s="1"/>
  <c r="H29" i="21"/>
  <c r="Q14" i="21" s="1"/>
  <c r="M44" i="21" s="1"/>
  <c r="G29" i="21"/>
  <c r="P14" i="21" s="1"/>
  <c r="K44" i="21" s="1"/>
  <c r="F29" i="21"/>
  <c r="O14" i="21" s="1"/>
  <c r="I44" i="21" s="1"/>
  <c r="E29" i="21"/>
  <c r="D29" i="21"/>
  <c r="C29" i="21"/>
  <c r="L14" i="21" s="1"/>
  <c r="C44" i="21" s="1"/>
  <c r="I28" i="21"/>
  <c r="R13" i="21" s="1"/>
  <c r="O43" i="21" s="1"/>
  <c r="H28" i="21"/>
  <c r="Q13" i="21" s="1"/>
  <c r="M43" i="21" s="1"/>
  <c r="G28" i="21"/>
  <c r="P13" i="21" s="1"/>
  <c r="K43" i="21" s="1"/>
  <c r="F28" i="21"/>
  <c r="O13" i="21" s="1"/>
  <c r="I43" i="21" s="1"/>
  <c r="E28" i="21"/>
  <c r="D28" i="21"/>
  <c r="C28" i="21"/>
  <c r="L13" i="21" s="1"/>
  <c r="C43" i="21" s="1"/>
  <c r="A27" i="21"/>
  <c r="A26" i="21"/>
  <c r="D26" i="21" s="1"/>
  <c r="A25" i="21"/>
  <c r="C25" i="21" s="1"/>
  <c r="L10" i="21" s="1"/>
  <c r="C40" i="21" s="1"/>
  <c r="I35" i="20"/>
  <c r="R20" i="20" s="1"/>
  <c r="O50" i="20" s="1"/>
  <c r="H35" i="20"/>
  <c r="Q20" i="20" s="1"/>
  <c r="M50" i="20" s="1"/>
  <c r="G35" i="20"/>
  <c r="P20" i="20" s="1"/>
  <c r="K50" i="20" s="1"/>
  <c r="F35" i="20"/>
  <c r="O20" i="20" s="1"/>
  <c r="I50" i="20" s="1"/>
  <c r="E35" i="20"/>
  <c r="D35" i="20"/>
  <c r="C35" i="20"/>
  <c r="L20" i="20" s="1"/>
  <c r="C50" i="20" s="1"/>
  <c r="I34" i="20"/>
  <c r="R19" i="20" s="1"/>
  <c r="O49" i="20" s="1"/>
  <c r="H34" i="20"/>
  <c r="Q19" i="20" s="1"/>
  <c r="M49" i="20" s="1"/>
  <c r="G34" i="20"/>
  <c r="P19" i="20" s="1"/>
  <c r="K49" i="20" s="1"/>
  <c r="F34" i="20"/>
  <c r="O19" i="20" s="1"/>
  <c r="I49" i="20" s="1"/>
  <c r="E34" i="20"/>
  <c r="D34" i="20"/>
  <c r="C34" i="20"/>
  <c r="L19" i="20" s="1"/>
  <c r="C49" i="20" s="1"/>
  <c r="I33" i="20"/>
  <c r="R18" i="20" s="1"/>
  <c r="O48" i="20" s="1"/>
  <c r="H33" i="20"/>
  <c r="Q18" i="20" s="1"/>
  <c r="M48" i="20" s="1"/>
  <c r="G33" i="20"/>
  <c r="P18" i="20" s="1"/>
  <c r="K48" i="20" s="1"/>
  <c r="F33" i="20"/>
  <c r="O18" i="20" s="1"/>
  <c r="I48" i="20" s="1"/>
  <c r="E33" i="20"/>
  <c r="D33" i="20"/>
  <c r="C33" i="20"/>
  <c r="L18" i="20" s="1"/>
  <c r="C48" i="20" s="1"/>
  <c r="I32" i="20"/>
  <c r="R17" i="20" s="1"/>
  <c r="O47" i="20" s="1"/>
  <c r="H32" i="20"/>
  <c r="Q17" i="20" s="1"/>
  <c r="M47" i="20" s="1"/>
  <c r="G32" i="20"/>
  <c r="P17" i="20" s="1"/>
  <c r="K47" i="20" s="1"/>
  <c r="F32" i="20"/>
  <c r="O17" i="20" s="1"/>
  <c r="I47" i="20" s="1"/>
  <c r="E32" i="20"/>
  <c r="D32" i="20"/>
  <c r="C32" i="20"/>
  <c r="L17" i="20" s="1"/>
  <c r="C47" i="20" s="1"/>
  <c r="I31" i="20"/>
  <c r="R16" i="20" s="1"/>
  <c r="O46" i="20" s="1"/>
  <c r="H31" i="20"/>
  <c r="Q16" i="20" s="1"/>
  <c r="M46" i="20" s="1"/>
  <c r="G31" i="20"/>
  <c r="P16" i="20" s="1"/>
  <c r="K46" i="20" s="1"/>
  <c r="F31" i="20"/>
  <c r="O16" i="20" s="1"/>
  <c r="I46" i="20" s="1"/>
  <c r="E31" i="20"/>
  <c r="D31" i="20"/>
  <c r="C31" i="20"/>
  <c r="L16" i="20" s="1"/>
  <c r="C46" i="20" s="1"/>
  <c r="I30" i="20"/>
  <c r="R15" i="20" s="1"/>
  <c r="O45" i="20" s="1"/>
  <c r="H30" i="20"/>
  <c r="Q15" i="20" s="1"/>
  <c r="M45" i="20" s="1"/>
  <c r="G30" i="20"/>
  <c r="P15" i="20" s="1"/>
  <c r="K45" i="20" s="1"/>
  <c r="F30" i="20"/>
  <c r="O15" i="20" s="1"/>
  <c r="I45" i="20" s="1"/>
  <c r="E30" i="20"/>
  <c r="D30" i="20"/>
  <c r="C30" i="20"/>
  <c r="L15" i="20" s="1"/>
  <c r="C45" i="20" s="1"/>
  <c r="I29" i="20"/>
  <c r="R14" i="20" s="1"/>
  <c r="O44" i="20" s="1"/>
  <c r="H29" i="20"/>
  <c r="Q14" i="20" s="1"/>
  <c r="M44" i="20" s="1"/>
  <c r="G29" i="20"/>
  <c r="P14" i="20" s="1"/>
  <c r="K44" i="20" s="1"/>
  <c r="F29" i="20"/>
  <c r="O14" i="20" s="1"/>
  <c r="I44" i="20" s="1"/>
  <c r="E29" i="20"/>
  <c r="D29" i="20"/>
  <c r="C29" i="20"/>
  <c r="L14" i="20" s="1"/>
  <c r="C44" i="20" s="1"/>
  <c r="I28" i="20"/>
  <c r="R13" i="20" s="1"/>
  <c r="O43" i="20" s="1"/>
  <c r="H28" i="20"/>
  <c r="Q13" i="20" s="1"/>
  <c r="M43" i="20" s="1"/>
  <c r="G28" i="20"/>
  <c r="P13" i="20" s="1"/>
  <c r="K43" i="20" s="1"/>
  <c r="F28" i="20"/>
  <c r="O13" i="20" s="1"/>
  <c r="I43" i="20" s="1"/>
  <c r="E28" i="20"/>
  <c r="D28" i="20"/>
  <c r="C28" i="20"/>
  <c r="L13" i="20" s="1"/>
  <c r="C43" i="20" s="1"/>
  <c r="A27" i="20"/>
  <c r="C27" i="20" s="1"/>
  <c r="L12" i="20" s="1"/>
  <c r="C42" i="20" s="1"/>
  <c r="A26" i="20"/>
  <c r="G26" i="20" s="1"/>
  <c r="P11" i="20" s="1"/>
  <c r="K41" i="20" s="1"/>
  <c r="A25" i="20"/>
  <c r="I35" i="19"/>
  <c r="R20" i="19" s="1"/>
  <c r="O50" i="19" s="1"/>
  <c r="H35" i="19"/>
  <c r="Q20" i="19" s="1"/>
  <c r="M50" i="19" s="1"/>
  <c r="G35" i="19"/>
  <c r="P20" i="19" s="1"/>
  <c r="K50" i="19" s="1"/>
  <c r="F35" i="19"/>
  <c r="O20" i="19" s="1"/>
  <c r="I50" i="19" s="1"/>
  <c r="E35" i="19"/>
  <c r="D35" i="19"/>
  <c r="C35" i="19"/>
  <c r="L20" i="19" s="1"/>
  <c r="C50" i="19" s="1"/>
  <c r="I34" i="19"/>
  <c r="R19" i="19" s="1"/>
  <c r="O49" i="19" s="1"/>
  <c r="H34" i="19"/>
  <c r="Q19" i="19" s="1"/>
  <c r="M49" i="19" s="1"/>
  <c r="G34" i="19"/>
  <c r="P19" i="19" s="1"/>
  <c r="K49" i="19" s="1"/>
  <c r="F34" i="19"/>
  <c r="O19" i="19" s="1"/>
  <c r="I49" i="19" s="1"/>
  <c r="E34" i="19"/>
  <c r="D34" i="19"/>
  <c r="C34" i="19"/>
  <c r="L19" i="19" s="1"/>
  <c r="C49" i="19" s="1"/>
  <c r="I33" i="19"/>
  <c r="R18" i="19" s="1"/>
  <c r="O48" i="19" s="1"/>
  <c r="H33" i="19"/>
  <c r="Q18" i="19" s="1"/>
  <c r="M48" i="19" s="1"/>
  <c r="G33" i="19"/>
  <c r="P18" i="19" s="1"/>
  <c r="K48" i="19" s="1"/>
  <c r="F33" i="19"/>
  <c r="O18" i="19" s="1"/>
  <c r="I48" i="19" s="1"/>
  <c r="E33" i="19"/>
  <c r="D33" i="19"/>
  <c r="C33" i="19"/>
  <c r="L18" i="19" s="1"/>
  <c r="C48" i="19" s="1"/>
  <c r="I32" i="19"/>
  <c r="R17" i="19" s="1"/>
  <c r="O47" i="19" s="1"/>
  <c r="H32" i="19"/>
  <c r="Q17" i="19" s="1"/>
  <c r="M47" i="19" s="1"/>
  <c r="G32" i="19"/>
  <c r="P17" i="19" s="1"/>
  <c r="K47" i="19" s="1"/>
  <c r="F32" i="19"/>
  <c r="O17" i="19" s="1"/>
  <c r="I47" i="19" s="1"/>
  <c r="E32" i="19"/>
  <c r="D32" i="19"/>
  <c r="C32" i="19"/>
  <c r="L17" i="19" s="1"/>
  <c r="C47" i="19" s="1"/>
  <c r="I31" i="19"/>
  <c r="R16" i="19" s="1"/>
  <c r="O46" i="19" s="1"/>
  <c r="H31" i="19"/>
  <c r="Q16" i="19" s="1"/>
  <c r="M46" i="19" s="1"/>
  <c r="G31" i="19"/>
  <c r="P16" i="19" s="1"/>
  <c r="K46" i="19" s="1"/>
  <c r="F31" i="19"/>
  <c r="O16" i="19" s="1"/>
  <c r="I46" i="19" s="1"/>
  <c r="E31" i="19"/>
  <c r="D31" i="19"/>
  <c r="C31" i="19"/>
  <c r="L16" i="19" s="1"/>
  <c r="C46" i="19" s="1"/>
  <c r="I30" i="19"/>
  <c r="R15" i="19" s="1"/>
  <c r="O45" i="19" s="1"/>
  <c r="H30" i="19"/>
  <c r="Q15" i="19" s="1"/>
  <c r="M45" i="19" s="1"/>
  <c r="G30" i="19"/>
  <c r="P15" i="19" s="1"/>
  <c r="K45" i="19" s="1"/>
  <c r="F30" i="19"/>
  <c r="O15" i="19" s="1"/>
  <c r="I45" i="19" s="1"/>
  <c r="E30" i="19"/>
  <c r="D30" i="19"/>
  <c r="C30" i="19"/>
  <c r="L15" i="19" s="1"/>
  <c r="C45" i="19" s="1"/>
  <c r="I29" i="19"/>
  <c r="R14" i="19" s="1"/>
  <c r="O44" i="19" s="1"/>
  <c r="H29" i="19"/>
  <c r="Q14" i="19" s="1"/>
  <c r="M44" i="19" s="1"/>
  <c r="G29" i="19"/>
  <c r="P14" i="19" s="1"/>
  <c r="K44" i="19" s="1"/>
  <c r="F29" i="19"/>
  <c r="O14" i="19" s="1"/>
  <c r="I44" i="19" s="1"/>
  <c r="E29" i="19"/>
  <c r="D29" i="19"/>
  <c r="C29" i="19"/>
  <c r="L14" i="19" s="1"/>
  <c r="C44" i="19" s="1"/>
  <c r="I28" i="19"/>
  <c r="R13" i="19" s="1"/>
  <c r="O43" i="19" s="1"/>
  <c r="H28" i="19"/>
  <c r="Q13" i="19" s="1"/>
  <c r="M43" i="19" s="1"/>
  <c r="G28" i="19"/>
  <c r="P13" i="19" s="1"/>
  <c r="K43" i="19" s="1"/>
  <c r="F28" i="19"/>
  <c r="O13" i="19" s="1"/>
  <c r="I43" i="19" s="1"/>
  <c r="E28" i="19"/>
  <c r="D28" i="19"/>
  <c r="C28" i="19"/>
  <c r="L13" i="19" s="1"/>
  <c r="C43" i="19" s="1"/>
  <c r="A27" i="19"/>
  <c r="C27" i="19" s="1"/>
  <c r="L12" i="19" s="1"/>
  <c r="C42" i="19" s="1"/>
  <c r="A26" i="19"/>
  <c r="E26" i="19" s="1"/>
  <c r="A25" i="19"/>
  <c r="C25" i="19" s="1"/>
  <c r="L10" i="19" s="1"/>
  <c r="C40" i="19" s="1"/>
  <c r="I35" i="18"/>
  <c r="R20" i="18" s="1"/>
  <c r="O50" i="18" s="1"/>
  <c r="H35" i="18"/>
  <c r="Q20" i="18" s="1"/>
  <c r="M50" i="18" s="1"/>
  <c r="G35" i="18"/>
  <c r="P20" i="18" s="1"/>
  <c r="K50" i="18" s="1"/>
  <c r="F35" i="18"/>
  <c r="O20" i="18" s="1"/>
  <c r="I50" i="18" s="1"/>
  <c r="E35" i="18"/>
  <c r="D35" i="18"/>
  <c r="C35" i="18"/>
  <c r="L20" i="18" s="1"/>
  <c r="C50" i="18" s="1"/>
  <c r="I34" i="18"/>
  <c r="R19" i="18" s="1"/>
  <c r="O49" i="18" s="1"/>
  <c r="H34" i="18"/>
  <c r="Q19" i="18" s="1"/>
  <c r="M49" i="18" s="1"/>
  <c r="G34" i="18"/>
  <c r="P19" i="18" s="1"/>
  <c r="K49" i="18" s="1"/>
  <c r="F34" i="18"/>
  <c r="O19" i="18" s="1"/>
  <c r="I49" i="18" s="1"/>
  <c r="E34" i="18"/>
  <c r="D34" i="18"/>
  <c r="C34" i="18"/>
  <c r="L19" i="18" s="1"/>
  <c r="C49" i="18" s="1"/>
  <c r="I33" i="18"/>
  <c r="R18" i="18" s="1"/>
  <c r="O48" i="18" s="1"/>
  <c r="H33" i="18"/>
  <c r="Q18" i="18" s="1"/>
  <c r="M48" i="18" s="1"/>
  <c r="G33" i="18"/>
  <c r="P18" i="18" s="1"/>
  <c r="K48" i="18" s="1"/>
  <c r="F33" i="18"/>
  <c r="O18" i="18" s="1"/>
  <c r="I48" i="18" s="1"/>
  <c r="E33" i="18"/>
  <c r="D33" i="18"/>
  <c r="C33" i="18"/>
  <c r="L18" i="18" s="1"/>
  <c r="C48" i="18" s="1"/>
  <c r="I32" i="18"/>
  <c r="R17" i="18" s="1"/>
  <c r="O47" i="18" s="1"/>
  <c r="H32" i="18"/>
  <c r="Q17" i="18" s="1"/>
  <c r="M47" i="18" s="1"/>
  <c r="G32" i="18"/>
  <c r="P17" i="18" s="1"/>
  <c r="K47" i="18" s="1"/>
  <c r="F32" i="18"/>
  <c r="O17" i="18" s="1"/>
  <c r="I47" i="18" s="1"/>
  <c r="E32" i="18"/>
  <c r="D32" i="18"/>
  <c r="C32" i="18"/>
  <c r="L17" i="18" s="1"/>
  <c r="C47" i="18" s="1"/>
  <c r="I31" i="18"/>
  <c r="R16" i="18" s="1"/>
  <c r="O46" i="18" s="1"/>
  <c r="H31" i="18"/>
  <c r="Q16" i="18" s="1"/>
  <c r="M46" i="18" s="1"/>
  <c r="G31" i="18"/>
  <c r="P16" i="18" s="1"/>
  <c r="K46" i="18" s="1"/>
  <c r="F31" i="18"/>
  <c r="O16" i="18" s="1"/>
  <c r="I46" i="18" s="1"/>
  <c r="E31" i="18"/>
  <c r="D31" i="18"/>
  <c r="C31" i="18"/>
  <c r="L16" i="18" s="1"/>
  <c r="C46" i="18" s="1"/>
  <c r="I30" i="18"/>
  <c r="R15" i="18" s="1"/>
  <c r="O45" i="18" s="1"/>
  <c r="H30" i="18"/>
  <c r="Q15" i="18" s="1"/>
  <c r="M45" i="18" s="1"/>
  <c r="G30" i="18"/>
  <c r="P15" i="18" s="1"/>
  <c r="K45" i="18" s="1"/>
  <c r="F30" i="18"/>
  <c r="O15" i="18" s="1"/>
  <c r="I45" i="18" s="1"/>
  <c r="E30" i="18"/>
  <c r="D30" i="18"/>
  <c r="C30" i="18"/>
  <c r="L15" i="18" s="1"/>
  <c r="C45" i="18" s="1"/>
  <c r="I29" i="18"/>
  <c r="R14" i="18" s="1"/>
  <c r="O44" i="18" s="1"/>
  <c r="H29" i="18"/>
  <c r="Q14" i="18" s="1"/>
  <c r="M44" i="18" s="1"/>
  <c r="G29" i="18"/>
  <c r="P14" i="18" s="1"/>
  <c r="K44" i="18" s="1"/>
  <c r="F29" i="18"/>
  <c r="O14" i="18" s="1"/>
  <c r="I44" i="18" s="1"/>
  <c r="E29" i="18"/>
  <c r="D29" i="18"/>
  <c r="C29" i="18"/>
  <c r="L14" i="18" s="1"/>
  <c r="C44" i="18" s="1"/>
  <c r="I28" i="18"/>
  <c r="R13" i="18" s="1"/>
  <c r="O43" i="18" s="1"/>
  <c r="H28" i="18"/>
  <c r="Q13" i="18" s="1"/>
  <c r="M43" i="18" s="1"/>
  <c r="G28" i="18"/>
  <c r="P13" i="18" s="1"/>
  <c r="K43" i="18" s="1"/>
  <c r="F28" i="18"/>
  <c r="O13" i="18" s="1"/>
  <c r="I43" i="18" s="1"/>
  <c r="E28" i="18"/>
  <c r="D28" i="18"/>
  <c r="C28" i="18"/>
  <c r="L13" i="18" s="1"/>
  <c r="C43" i="18" s="1"/>
  <c r="A27" i="18"/>
  <c r="C27" i="18" s="1"/>
  <c r="L12" i="18" s="1"/>
  <c r="C42" i="18" s="1"/>
  <c r="A26" i="18"/>
  <c r="A25" i="18"/>
  <c r="I25" i="18" s="1"/>
  <c r="R10" i="18" s="1"/>
  <c r="O40" i="18" s="1"/>
  <c r="I35" i="17"/>
  <c r="R20" i="17" s="1"/>
  <c r="O50" i="17" s="1"/>
  <c r="H35" i="17"/>
  <c r="Q20" i="17" s="1"/>
  <c r="M50" i="17" s="1"/>
  <c r="G35" i="17"/>
  <c r="P20" i="17" s="1"/>
  <c r="K50" i="17" s="1"/>
  <c r="F35" i="17"/>
  <c r="O20" i="17" s="1"/>
  <c r="I50" i="17" s="1"/>
  <c r="E35" i="17"/>
  <c r="D35" i="17"/>
  <c r="C35" i="17"/>
  <c r="L20" i="17" s="1"/>
  <c r="C50" i="17" s="1"/>
  <c r="I34" i="17"/>
  <c r="R19" i="17" s="1"/>
  <c r="O49" i="17" s="1"/>
  <c r="H34" i="17"/>
  <c r="Q19" i="17" s="1"/>
  <c r="M49" i="17" s="1"/>
  <c r="G34" i="17"/>
  <c r="P19" i="17" s="1"/>
  <c r="K49" i="17" s="1"/>
  <c r="F34" i="17"/>
  <c r="O19" i="17" s="1"/>
  <c r="I49" i="17" s="1"/>
  <c r="E34" i="17"/>
  <c r="D34" i="17"/>
  <c r="C34" i="17"/>
  <c r="L19" i="17" s="1"/>
  <c r="C49" i="17" s="1"/>
  <c r="I33" i="17"/>
  <c r="R18" i="17" s="1"/>
  <c r="O48" i="17" s="1"/>
  <c r="H33" i="17"/>
  <c r="Q18" i="17" s="1"/>
  <c r="M48" i="17" s="1"/>
  <c r="G33" i="17"/>
  <c r="P18" i="17" s="1"/>
  <c r="K48" i="17" s="1"/>
  <c r="F33" i="17"/>
  <c r="O18" i="17" s="1"/>
  <c r="I48" i="17" s="1"/>
  <c r="E33" i="17"/>
  <c r="D33" i="17"/>
  <c r="C33" i="17"/>
  <c r="L18" i="17" s="1"/>
  <c r="C48" i="17" s="1"/>
  <c r="I32" i="17"/>
  <c r="R17" i="17" s="1"/>
  <c r="O47" i="17" s="1"/>
  <c r="H32" i="17"/>
  <c r="Q17" i="17" s="1"/>
  <c r="M47" i="17" s="1"/>
  <c r="G32" i="17"/>
  <c r="P17" i="17" s="1"/>
  <c r="K47" i="17" s="1"/>
  <c r="F32" i="17"/>
  <c r="O17" i="17" s="1"/>
  <c r="I47" i="17" s="1"/>
  <c r="E32" i="17"/>
  <c r="D32" i="17"/>
  <c r="C32" i="17"/>
  <c r="L17" i="17" s="1"/>
  <c r="C47" i="17" s="1"/>
  <c r="I31" i="17"/>
  <c r="R16" i="17" s="1"/>
  <c r="O46" i="17" s="1"/>
  <c r="H31" i="17"/>
  <c r="Q16" i="17" s="1"/>
  <c r="M46" i="17" s="1"/>
  <c r="G31" i="17"/>
  <c r="P16" i="17" s="1"/>
  <c r="K46" i="17" s="1"/>
  <c r="F31" i="17"/>
  <c r="O16" i="17" s="1"/>
  <c r="I46" i="17" s="1"/>
  <c r="E31" i="17"/>
  <c r="D31" i="17"/>
  <c r="C31" i="17"/>
  <c r="L16" i="17" s="1"/>
  <c r="C46" i="17" s="1"/>
  <c r="I30" i="17"/>
  <c r="R15" i="17" s="1"/>
  <c r="O45" i="17" s="1"/>
  <c r="H30" i="17"/>
  <c r="Q15" i="17" s="1"/>
  <c r="M45" i="17" s="1"/>
  <c r="G30" i="17"/>
  <c r="P15" i="17" s="1"/>
  <c r="K45" i="17" s="1"/>
  <c r="F30" i="17"/>
  <c r="O15" i="17" s="1"/>
  <c r="I45" i="17" s="1"/>
  <c r="E30" i="17"/>
  <c r="D30" i="17"/>
  <c r="C30" i="17"/>
  <c r="L15" i="17" s="1"/>
  <c r="C45" i="17" s="1"/>
  <c r="I29" i="17"/>
  <c r="R14" i="17" s="1"/>
  <c r="O44" i="17" s="1"/>
  <c r="H29" i="17"/>
  <c r="Q14" i="17" s="1"/>
  <c r="M44" i="17" s="1"/>
  <c r="G29" i="17"/>
  <c r="P14" i="17" s="1"/>
  <c r="K44" i="17" s="1"/>
  <c r="F29" i="17"/>
  <c r="O14" i="17" s="1"/>
  <c r="I44" i="17" s="1"/>
  <c r="E29" i="17"/>
  <c r="D29" i="17"/>
  <c r="C29" i="17"/>
  <c r="L14" i="17" s="1"/>
  <c r="C44" i="17" s="1"/>
  <c r="I28" i="17"/>
  <c r="R13" i="17" s="1"/>
  <c r="O43" i="17" s="1"/>
  <c r="H28" i="17"/>
  <c r="Q13" i="17" s="1"/>
  <c r="M43" i="17" s="1"/>
  <c r="G28" i="17"/>
  <c r="P13" i="17" s="1"/>
  <c r="K43" i="17" s="1"/>
  <c r="F28" i="17"/>
  <c r="O13" i="17" s="1"/>
  <c r="I43" i="17" s="1"/>
  <c r="E28" i="17"/>
  <c r="D28" i="17"/>
  <c r="C28" i="17"/>
  <c r="L13" i="17" s="1"/>
  <c r="C43" i="17" s="1"/>
  <c r="A27" i="17"/>
  <c r="A26" i="17"/>
  <c r="F26" i="17" s="1"/>
  <c r="O11" i="17" s="1"/>
  <c r="I41" i="17" s="1"/>
  <c r="A25" i="17"/>
  <c r="I35" i="15"/>
  <c r="R20" i="15" s="1"/>
  <c r="O50" i="15" s="1"/>
  <c r="H35" i="15"/>
  <c r="Q20" i="15" s="1"/>
  <c r="M50" i="15" s="1"/>
  <c r="G35" i="15"/>
  <c r="P20" i="15" s="1"/>
  <c r="K50" i="15" s="1"/>
  <c r="F35" i="15"/>
  <c r="O20" i="15" s="1"/>
  <c r="I50" i="15" s="1"/>
  <c r="E35" i="15"/>
  <c r="D35" i="15"/>
  <c r="C35" i="15"/>
  <c r="L20" i="15" s="1"/>
  <c r="C50" i="15" s="1"/>
  <c r="I34" i="15"/>
  <c r="R19" i="15" s="1"/>
  <c r="O49" i="15" s="1"/>
  <c r="H34" i="15"/>
  <c r="Q19" i="15" s="1"/>
  <c r="M49" i="15" s="1"/>
  <c r="G34" i="15"/>
  <c r="P19" i="15" s="1"/>
  <c r="K49" i="15" s="1"/>
  <c r="F34" i="15"/>
  <c r="O19" i="15" s="1"/>
  <c r="I49" i="15" s="1"/>
  <c r="E34" i="15"/>
  <c r="D34" i="15"/>
  <c r="C34" i="15"/>
  <c r="L19" i="15" s="1"/>
  <c r="C49" i="15" s="1"/>
  <c r="I33" i="15"/>
  <c r="R18" i="15" s="1"/>
  <c r="O48" i="15" s="1"/>
  <c r="H33" i="15"/>
  <c r="Q18" i="15" s="1"/>
  <c r="M48" i="15" s="1"/>
  <c r="G33" i="15"/>
  <c r="P18" i="15" s="1"/>
  <c r="K48" i="15" s="1"/>
  <c r="F33" i="15"/>
  <c r="O18" i="15" s="1"/>
  <c r="I48" i="15" s="1"/>
  <c r="E33" i="15"/>
  <c r="D33" i="15"/>
  <c r="C33" i="15"/>
  <c r="L18" i="15" s="1"/>
  <c r="C48" i="15" s="1"/>
  <c r="I32" i="15"/>
  <c r="R17" i="15" s="1"/>
  <c r="O47" i="15" s="1"/>
  <c r="H32" i="15"/>
  <c r="Q17" i="15" s="1"/>
  <c r="M47" i="15" s="1"/>
  <c r="G32" i="15"/>
  <c r="P17" i="15" s="1"/>
  <c r="K47" i="15" s="1"/>
  <c r="F32" i="15"/>
  <c r="O17" i="15" s="1"/>
  <c r="I47" i="15" s="1"/>
  <c r="E32" i="15"/>
  <c r="D32" i="15"/>
  <c r="C32" i="15"/>
  <c r="L17" i="15" s="1"/>
  <c r="C47" i="15" s="1"/>
  <c r="I31" i="15"/>
  <c r="R16" i="15" s="1"/>
  <c r="O46" i="15" s="1"/>
  <c r="H31" i="15"/>
  <c r="Q16" i="15" s="1"/>
  <c r="M46" i="15" s="1"/>
  <c r="G31" i="15"/>
  <c r="P16" i="15" s="1"/>
  <c r="K46" i="15" s="1"/>
  <c r="F31" i="15"/>
  <c r="O16" i="15" s="1"/>
  <c r="I46" i="15" s="1"/>
  <c r="E31" i="15"/>
  <c r="D31" i="15"/>
  <c r="C31" i="15"/>
  <c r="L16" i="15" s="1"/>
  <c r="C46" i="15" s="1"/>
  <c r="I30" i="15"/>
  <c r="R15" i="15" s="1"/>
  <c r="O45" i="15" s="1"/>
  <c r="H30" i="15"/>
  <c r="Q15" i="15" s="1"/>
  <c r="M45" i="15" s="1"/>
  <c r="G30" i="15"/>
  <c r="P15" i="15" s="1"/>
  <c r="K45" i="15" s="1"/>
  <c r="F30" i="15"/>
  <c r="O15" i="15" s="1"/>
  <c r="I45" i="15" s="1"/>
  <c r="E30" i="15"/>
  <c r="D30" i="15"/>
  <c r="C30" i="15"/>
  <c r="L15" i="15" s="1"/>
  <c r="C45" i="15" s="1"/>
  <c r="I29" i="15"/>
  <c r="R14" i="15" s="1"/>
  <c r="O44" i="15" s="1"/>
  <c r="H29" i="15"/>
  <c r="Q14" i="15" s="1"/>
  <c r="M44" i="15" s="1"/>
  <c r="G29" i="15"/>
  <c r="P14" i="15" s="1"/>
  <c r="K44" i="15" s="1"/>
  <c r="F29" i="15"/>
  <c r="O14" i="15" s="1"/>
  <c r="I44" i="15" s="1"/>
  <c r="E29" i="15"/>
  <c r="D29" i="15"/>
  <c r="C29" i="15"/>
  <c r="L14" i="15" s="1"/>
  <c r="C44" i="15" s="1"/>
  <c r="I28" i="15"/>
  <c r="R13" i="15" s="1"/>
  <c r="O43" i="15" s="1"/>
  <c r="H28" i="15"/>
  <c r="Q13" i="15" s="1"/>
  <c r="M43" i="15" s="1"/>
  <c r="G28" i="15"/>
  <c r="P13" i="15" s="1"/>
  <c r="K43" i="15" s="1"/>
  <c r="F28" i="15"/>
  <c r="O13" i="15" s="1"/>
  <c r="I43" i="15" s="1"/>
  <c r="E28" i="15"/>
  <c r="D28" i="15"/>
  <c r="C28" i="15"/>
  <c r="L13" i="15" s="1"/>
  <c r="C43" i="15" s="1"/>
  <c r="A27" i="15"/>
  <c r="C27" i="15" s="1"/>
  <c r="L12" i="15" s="1"/>
  <c r="C42" i="15" s="1"/>
  <c r="A26" i="15"/>
  <c r="I26" i="15" s="1"/>
  <c r="R11" i="15" s="1"/>
  <c r="O41" i="15" s="1"/>
  <c r="A25" i="15"/>
  <c r="F25" i="15" s="1"/>
  <c r="O10" i="15" s="1"/>
  <c r="I40" i="15" s="1"/>
  <c r="I35" i="14"/>
  <c r="R20" i="14" s="1"/>
  <c r="O50" i="14" s="1"/>
  <c r="H35" i="14"/>
  <c r="Q20" i="14" s="1"/>
  <c r="M50" i="14" s="1"/>
  <c r="G35" i="14"/>
  <c r="P20" i="14" s="1"/>
  <c r="K50" i="14" s="1"/>
  <c r="F35" i="14"/>
  <c r="O20" i="14" s="1"/>
  <c r="I50" i="14" s="1"/>
  <c r="E35" i="14"/>
  <c r="D35" i="14"/>
  <c r="C35" i="14"/>
  <c r="L20" i="14" s="1"/>
  <c r="C50" i="14" s="1"/>
  <c r="I34" i="14"/>
  <c r="R19" i="14" s="1"/>
  <c r="O49" i="14" s="1"/>
  <c r="H34" i="14"/>
  <c r="Q19" i="14" s="1"/>
  <c r="M49" i="14" s="1"/>
  <c r="G34" i="14"/>
  <c r="P19" i="14" s="1"/>
  <c r="K49" i="14" s="1"/>
  <c r="F34" i="14"/>
  <c r="O19" i="14" s="1"/>
  <c r="I49" i="14" s="1"/>
  <c r="E34" i="14"/>
  <c r="D34" i="14"/>
  <c r="C34" i="14"/>
  <c r="L19" i="14" s="1"/>
  <c r="C49" i="14" s="1"/>
  <c r="I33" i="14"/>
  <c r="R18" i="14" s="1"/>
  <c r="O48" i="14" s="1"/>
  <c r="H33" i="14"/>
  <c r="Q18" i="14" s="1"/>
  <c r="M48" i="14" s="1"/>
  <c r="G33" i="14"/>
  <c r="P18" i="14" s="1"/>
  <c r="K48" i="14" s="1"/>
  <c r="F33" i="14"/>
  <c r="O18" i="14" s="1"/>
  <c r="I48" i="14" s="1"/>
  <c r="E33" i="14"/>
  <c r="D33" i="14"/>
  <c r="C33" i="14"/>
  <c r="L18" i="14" s="1"/>
  <c r="C48" i="14" s="1"/>
  <c r="I32" i="14"/>
  <c r="R17" i="14" s="1"/>
  <c r="O47" i="14" s="1"/>
  <c r="H32" i="14"/>
  <c r="Q17" i="14" s="1"/>
  <c r="M47" i="14" s="1"/>
  <c r="G32" i="14"/>
  <c r="P17" i="14" s="1"/>
  <c r="K47" i="14" s="1"/>
  <c r="F32" i="14"/>
  <c r="O17" i="14" s="1"/>
  <c r="I47" i="14" s="1"/>
  <c r="E32" i="14"/>
  <c r="D32" i="14"/>
  <c r="C32" i="14"/>
  <c r="L17" i="14" s="1"/>
  <c r="C47" i="14" s="1"/>
  <c r="I31" i="14"/>
  <c r="R16" i="14" s="1"/>
  <c r="O46" i="14" s="1"/>
  <c r="H31" i="14"/>
  <c r="Q16" i="14" s="1"/>
  <c r="M46" i="14" s="1"/>
  <c r="G31" i="14"/>
  <c r="P16" i="14" s="1"/>
  <c r="K46" i="14" s="1"/>
  <c r="F31" i="14"/>
  <c r="O16" i="14" s="1"/>
  <c r="I46" i="14" s="1"/>
  <c r="E31" i="14"/>
  <c r="D31" i="14"/>
  <c r="C31" i="14"/>
  <c r="L16" i="14" s="1"/>
  <c r="C46" i="14" s="1"/>
  <c r="I30" i="14"/>
  <c r="R15" i="14" s="1"/>
  <c r="O45" i="14" s="1"/>
  <c r="H30" i="14"/>
  <c r="Q15" i="14" s="1"/>
  <c r="M45" i="14" s="1"/>
  <c r="G30" i="14"/>
  <c r="P15" i="14" s="1"/>
  <c r="K45" i="14" s="1"/>
  <c r="F30" i="14"/>
  <c r="O15" i="14" s="1"/>
  <c r="I45" i="14" s="1"/>
  <c r="E30" i="14"/>
  <c r="D30" i="14"/>
  <c r="C30" i="14"/>
  <c r="L15" i="14" s="1"/>
  <c r="C45" i="14" s="1"/>
  <c r="I29" i="14"/>
  <c r="R14" i="14" s="1"/>
  <c r="O44" i="14" s="1"/>
  <c r="H29" i="14"/>
  <c r="Q14" i="14" s="1"/>
  <c r="M44" i="14" s="1"/>
  <c r="G29" i="14"/>
  <c r="P14" i="14" s="1"/>
  <c r="K44" i="14" s="1"/>
  <c r="F29" i="14"/>
  <c r="O14" i="14" s="1"/>
  <c r="I44" i="14" s="1"/>
  <c r="E29" i="14"/>
  <c r="D29" i="14"/>
  <c r="C29" i="14"/>
  <c r="L14" i="14" s="1"/>
  <c r="C44" i="14" s="1"/>
  <c r="I28" i="14"/>
  <c r="R13" i="14" s="1"/>
  <c r="O43" i="14" s="1"/>
  <c r="H28" i="14"/>
  <c r="Q13" i="14" s="1"/>
  <c r="M43" i="14" s="1"/>
  <c r="G28" i="14"/>
  <c r="P13" i="14" s="1"/>
  <c r="K43" i="14" s="1"/>
  <c r="F28" i="14"/>
  <c r="O13" i="14" s="1"/>
  <c r="I43" i="14" s="1"/>
  <c r="E28" i="14"/>
  <c r="D28" i="14"/>
  <c r="C28" i="14"/>
  <c r="L13" i="14" s="1"/>
  <c r="C43" i="14" s="1"/>
  <c r="A27" i="14"/>
  <c r="C27" i="14" s="1"/>
  <c r="L12" i="14" s="1"/>
  <c r="C42" i="14" s="1"/>
  <c r="A26" i="14"/>
  <c r="I26" i="14" s="1"/>
  <c r="R11" i="14" s="1"/>
  <c r="O41" i="14" s="1"/>
  <c r="A25" i="14"/>
  <c r="I25" i="14" s="1"/>
  <c r="R10" i="14" s="1"/>
  <c r="O40" i="14" s="1"/>
  <c r="I35" i="13"/>
  <c r="O50" i="13" s="1"/>
  <c r="H35" i="13"/>
  <c r="M50" i="13" s="1"/>
  <c r="G35" i="13"/>
  <c r="K50" i="13" s="1"/>
  <c r="F35" i="13"/>
  <c r="I50" i="13" s="1"/>
  <c r="E35" i="13"/>
  <c r="D35" i="13"/>
  <c r="C35" i="13"/>
  <c r="C50" i="13" s="1"/>
  <c r="I34" i="13"/>
  <c r="O49" i="13" s="1"/>
  <c r="H34" i="13"/>
  <c r="M49" i="13" s="1"/>
  <c r="G34" i="13"/>
  <c r="K49" i="13" s="1"/>
  <c r="F34" i="13"/>
  <c r="I49" i="13" s="1"/>
  <c r="E34" i="13"/>
  <c r="D34" i="13"/>
  <c r="C34" i="13"/>
  <c r="C49" i="13" s="1"/>
  <c r="I33" i="13"/>
  <c r="O48" i="13" s="1"/>
  <c r="H33" i="13"/>
  <c r="M48" i="13" s="1"/>
  <c r="G33" i="13"/>
  <c r="K48" i="13" s="1"/>
  <c r="F33" i="13"/>
  <c r="I48" i="13" s="1"/>
  <c r="E33" i="13"/>
  <c r="D33" i="13"/>
  <c r="C33" i="13"/>
  <c r="C48" i="13" s="1"/>
  <c r="I32" i="13"/>
  <c r="O47" i="13" s="1"/>
  <c r="H32" i="13"/>
  <c r="M47" i="13" s="1"/>
  <c r="G32" i="13"/>
  <c r="K47" i="13" s="1"/>
  <c r="F32" i="13"/>
  <c r="I47" i="13" s="1"/>
  <c r="E32" i="13"/>
  <c r="D32" i="13"/>
  <c r="C32" i="13"/>
  <c r="C47" i="13" s="1"/>
  <c r="I31" i="13"/>
  <c r="O46" i="13" s="1"/>
  <c r="H31" i="13"/>
  <c r="M46" i="13" s="1"/>
  <c r="G31" i="13"/>
  <c r="K46" i="13" s="1"/>
  <c r="F31" i="13"/>
  <c r="I46" i="13" s="1"/>
  <c r="E31" i="13"/>
  <c r="D31" i="13"/>
  <c r="C31" i="13"/>
  <c r="C46" i="13" s="1"/>
  <c r="I30" i="13"/>
  <c r="O45" i="13" s="1"/>
  <c r="H30" i="13"/>
  <c r="M45" i="13" s="1"/>
  <c r="G30" i="13"/>
  <c r="K45" i="13" s="1"/>
  <c r="F30" i="13"/>
  <c r="I45" i="13" s="1"/>
  <c r="E30" i="13"/>
  <c r="D30" i="13"/>
  <c r="C30" i="13"/>
  <c r="C45" i="13" s="1"/>
  <c r="I29" i="13"/>
  <c r="O44" i="13" s="1"/>
  <c r="H29" i="13"/>
  <c r="M44" i="13" s="1"/>
  <c r="G29" i="13"/>
  <c r="K44" i="13" s="1"/>
  <c r="F29" i="13"/>
  <c r="I44" i="13" s="1"/>
  <c r="E29" i="13"/>
  <c r="D29" i="13"/>
  <c r="C29" i="13"/>
  <c r="C44" i="13" s="1"/>
  <c r="I28" i="13"/>
  <c r="O43" i="13" s="1"/>
  <c r="H28" i="13"/>
  <c r="M43" i="13" s="1"/>
  <c r="G28" i="13"/>
  <c r="K43" i="13" s="1"/>
  <c r="F28" i="13"/>
  <c r="I43" i="13" s="1"/>
  <c r="E28" i="13"/>
  <c r="D28" i="13"/>
  <c r="C28" i="13"/>
  <c r="C43" i="13" s="1"/>
  <c r="A27" i="13"/>
  <c r="C27" i="13" s="1"/>
  <c r="C42" i="13" s="1"/>
  <c r="A26" i="13"/>
  <c r="F26" i="13" s="1"/>
  <c r="I41" i="13" s="1"/>
  <c r="A25" i="13"/>
  <c r="D25" i="13" s="1"/>
  <c r="I35" i="12"/>
  <c r="R20" i="12" s="1"/>
  <c r="O50" i="12" s="1"/>
  <c r="H35" i="12"/>
  <c r="Q20" i="12" s="1"/>
  <c r="M50" i="12" s="1"/>
  <c r="G35" i="12"/>
  <c r="P20" i="12" s="1"/>
  <c r="K50" i="12" s="1"/>
  <c r="F35" i="12"/>
  <c r="O20" i="12" s="1"/>
  <c r="I50" i="12" s="1"/>
  <c r="E35" i="12"/>
  <c r="D35" i="12"/>
  <c r="C35" i="12"/>
  <c r="L20" i="12" s="1"/>
  <c r="C50" i="12" s="1"/>
  <c r="I34" i="12"/>
  <c r="R19" i="12" s="1"/>
  <c r="O49" i="12" s="1"/>
  <c r="H34" i="12"/>
  <c r="Q19" i="12" s="1"/>
  <c r="M49" i="12" s="1"/>
  <c r="G34" i="12"/>
  <c r="P19" i="12" s="1"/>
  <c r="K49" i="12" s="1"/>
  <c r="F34" i="12"/>
  <c r="O19" i="12" s="1"/>
  <c r="I49" i="12" s="1"/>
  <c r="E34" i="12"/>
  <c r="D34" i="12"/>
  <c r="C34" i="12"/>
  <c r="L19" i="12" s="1"/>
  <c r="C49" i="12" s="1"/>
  <c r="I33" i="12"/>
  <c r="R18" i="12" s="1"/>
  <c r="O48" i="12" s="1"/>
  <c r="H33" i="12"/>
  <c r="Q18" i="12" s="1"/>
  <c r="M48" i="12" s="1"/>
  <c r="G33" i="12"/>
  <c r="P18" i="12" s="1"/>
  <c r="K48" i="12" s="1"/>
  <c r="F33" i="12"/>
  <c r="O18" i="12" s="1"/>
  <c r="I48" i="12" s="1"/>
  <c r="E33" i="12"/>
  <c r="D33" i="12"/>
  <c r="C33" i="12"/>
  <c r="L18" i="12" s="1"/>
  <c r="C48" i="12" s="1"/>
  <c r="I32" i="12"/>
  <c r="R17" i="12" s="1"/>
  <c r="O47" i="12" s="1"/>
  <c r="H32" i="12"/>
  <c r="Q17" i="12" s="1"/>
  <c r="M47" i="12" s="1"/>
  <c r="G32" i="12"/>
  <c r="P17" i="12" s="1"/>
  <c r="K47" i="12" s="1"/>
  <c r="F32" i="12"/>
  <c r="O17" i="12" s="1"/>
  <c r="I47" i="12" s="1"/>
  <c r="E32" i="12"/>
  <c r="D32" i="12"/>
  <c r="C32" i="12"/>
  <c r="L17" i="12" s="1"/>
  <c r="C47" i="12" s="1"/>
  <c r="I31" i="12"/>
  <c r="R16" i="12" s="1"/>
  <c r="O46" i="12" s="1"/>
  <c r="H31" i="12"/>
  <c r="Q16" i="12" s="1"/>
  <c r="M46" i="12" s="1"/>
  <c r="G31" i="12"/>
  <c r="P16" i="12" s="1"/>
  <c r="K46" i="12" s="1"/>
  <c r="F31" i="12"/>
  <c r="O16" i="12" s="1"/>
  <c r="I46" i="12" s="1"/>
  <c r="E31" i="12"/>
  <c r="D31" i="12"/>
  <c r="C31" i="12"/>
  <c r="L16" i="12" s="1"/>
  <c r="C46" i="12" s="1"/>
  <c r="I30" i="12"/>
  <c r="R15" i="12" s="1"/>
  <c r="O45" i="12" s="1"/>
  <c r="H30" i="12"/>
  <c r="Q15" i="12" s="1"/>
  <c r="M45" i="12" s="1"/>
  <c r="G30" i="12"/>
  <c r="P15" i="12" s="1"/>
  <c r="K45" i="12" s="1"/>
  <c r="F30" i="12"/>
  <c r="O15" i="12" s="1"/>
  <c r="I45" i="12" s="1"/>
  <c r="E30" i="12"/>
  <c r="D30" i="12"/>
  <c r="C30" i="12"/>
  <c r="L15" i="12" s="1"/>
  <c r="C45" i="12" s="1"/>
  <c r="I29" i="12"/>
  <c r="R14" i="12" s="1"/>
  <c r="O44" i="12" s="1"/>
  <c r="H29" i="12"/>
  <c r="Q14" i="12" s="1"/>
  <c r="M44" i="12" s="1"/>
  <c r="G29" i="12"/>
  <c r="P14" i="12" s="1"/>
  <c r="K44" i="12" s="1"/>
  <c r="F29" i="12"/>
  <c r="O14" i="12" s="1"/>
  <c r="I44" i="12" s="1"/>
  <c r="E29" i="12"/>
  <c r="D29" i="12"/>
  <c r="C29" i="12"/>
  <c r="L14" i="12" s="1"/>
  <c r="C44" i="12" s="1"/>
  <c r="I28" i="12"/>
  <c r="R13" i="12" s="1"/>
  <c r="O43" i="12" s="1"/>
  <c r="H28" i="12"/>
  <c r="Q13" i="12" s="1"/>
  <c r="M43" i="12" s="1"/>
  <c r="G28" i="12"/>
  <c r="P13" i="12" s="1"/>
  <c r="K43" i="12" s="1"/>
  <c r="F28" i="12"/>
  <c r="O13" i="12" s="1"/>
  <c r="I43" i="12" s="1"/>
  <c r="E28" i="12"/>
  <c r="D28" i="12"/>
  <c r="C28" i="12"/>
  <c r="L13" i="12" s="1"/>
  <c r="C43" i="12" s="1"/>
  <c r="A27" i="12"/>
  <c r="C27" i="12" s="1"/>
  <c r="L12" i="12" s="1"/>
  <c r="C42" i="12" s="1"/>
  <c r="A26" i="12"/>
  <c r="C26" i="12" s="1"/>
  <c r="L11" i="12" s="1"/>
  <c r="C41" i="12" s="1"/>
  <c r="A25" i="12"/>
  <c r="G25" i="12" s="1"/>
  <c r="P10" i="12" s="1"/>
  <c r="K40" i="12" s="1"/>
  <c r="I35" i="11"/>
  <c r="R20" i="11" s="1"/>
  <c r="O50" i="11" s="1"/>
  <c r="H35" i="11"/>
  <c r="Q20" i="11" s="1"/>
  <c r="M50" i="11" s="1"/>
  <c r="G35" i="11"/>
  <c r="P20" i="11" s="1"/>
  <c r="K50" i="11" s="1"/>
  <c r="F35" i="11"/>
  <c r="O20" i="11" s="1"/>
  <c r="I50" i="11" s="1"/>
  <c r="E35" i="11"/>
  <c r="D35" i="11"/>
  <c r="C35" i="11"/>
  <c r="L20" i="11" s="1"/>
  <c r="C50" i="11" s="1"/>
  <c r="I34" i="11"/>
  <c r="R19" i="11" s="1"/>
  <c r="O49" i="11" s="1"/>
  <c r="H34" i="11"/>
  <c r="Q19" i="11" s="1"/>
  <c r="M49" i="11" s="1"/>
  <c r="G34" i="11"/>
  <c r="P19" i="11" s="1"/>
  <c r="K49" i="11" s="1"/>
  <c r="F34" i="11"/>
  <c r="O19" i="11" s="1"/>
  <c r="I49" i="11" s="1"/>
  <c r="E34" i="11"/>
  <c r="D34" i="11"/>
  <c r="C34" i="11"/>
  <c r="L19" i="11" s="1"/>
  <c r="C49" i="11" s="1"/>
  <c r="I33" i="11"/>
  <c r="R18" i="11" s="1"/>
  <c r="O48" i="11" s="1"/>
  <c r="H33" i="11"/>
  <c r="Q18" i="11" s="1"/>
  <c r="M48" i="11" s="1"/>
  <c r="G33" i="11"/>
  <c r="P18" i="11" s="1"/>
  <c r="K48" i="11" s="1"/>
  <c r="F33" i="11"/>
  <c r="O18" i="11" s="1"/>
  <c r="I48" i="11" s="1"/>
  <c r="E33" i="11"/>
  <c r="D33" i="11"/>
  <c r="C33" i="11"/>
  <c r="L18" i="11" s="1"/>
  <c r="C48" i="11" s="1"/>
  <c r="I32" i="11"/>
  <c r="R17" i="11" s="1"/>
  <c r="O47" i="11" s="1"/>
  <c r="H32" i="11"/>
  <c r="Q17" i="11" s="1"/>
  <c r="M47" i="11" s="1"/>
  <c r="G32" i="11"/>
  <c r="P17" i="11" s="1"/>
  <c r="K47" i="11" s="1"/>
  <c r="F32" i="11"/>
  <c r="O17" i="11" s="1"/>
  <c r="I47" i="11" s="1"/>
  <c r="E32" i="11"/>
  <c r="D32" i="11"/>
  <c r="C32" i="11"/>
  <c r="L17" i="11" s="1"/>
  <c r="C47" i="11" s="1"/>
  <c r="I31" i="11"/>
  <c r="R16" i="11" s="1"/>
  <c r="O46" i="11" s="1"/>
  <c r="H31" i="11"/>
  <c r="Q16" i="11" s="1"/>
  <c r="M46" i="11" s="1"/>
  <c r="G31" i="11"/>
  <c r="P16" i="11" s="1"/>
  <c r="K46" i="11" s="1"/>
  <c r="F31" i="11"/>
  <c r="O16" i="11" s="1"/>
  <c r="I46" i="11" s="1"/>
  <c r="E31" i="11"/>
  <c r="D31" i="11"/>
  <c r="C31" i="11"/>
  <c r="L16" i="11" s="1"/>
  <c r="C46" i="11" s="1"/>
  <c r="I30" i="11"/>
  <c r="R15" i="11" s="1"/>
  <c r="O45" i="11" s="1"/>
  <c r="H30" i="11"/>
  <c r="Q15" i="11" s="1"/>
  <c r="M45" i="11" s="1"/>
  <c r="G30" i="11"/>
  <c r="P15" i="11" s="1"/>
  <c r="K45" i="11" s="1"/>
  <c r="F30" i="11"/>
  <c r="O15" i="11" s="1"/>
  <c r="I45" i="11" s="1"/>
  <c r="E30" i="11"/>
  <c r="D30" i="11"/>
  <c r="C30" i="11"/>
  <c r="L15" i="11" s="1"/>
  <c r="C45" i="11" s="1"/>
  <c r="I29" i="11"/>
  <c r="R14" i="11" s="1"/>
  <c r="O44" i="11" s="1"/>
  <c r="H29" i="11"/>
  <c r="Q14" i="11" s="1"/>
  <c r="M44" i="11" s="1"/>
  <c r="G29" i="11"/>
  <c r="P14" i="11" s="1"/>
  <c r="K44" i="11" s="1"/>
  <c r="F29" i="11"/>
  <c r="O14" i="11" s="1"/>
  <c r="I44" i="11" s="1"/>
  <c r="E29" i="11"/>
  <c r="D29" i="11"/>
  <c r="C29" i="11"/>
  <c r="L14" i="11" s="1"/>
  <c r="C44" i="11" s="1"/>
  <c r="I28" i="11"/>
  <c r="R13" i="11" s="1"/>
  <c r="O43" i="11" s="1"/>
  <c r="H28" i="11"/>
  <c r="Q13" i="11" s="1"/>
  <c r="M43" i="11" s="1"/>
  <c r="G28" i="11"/>
  <c r="P13" i="11" s="1"/>
  <c r="K43" i="11" s="1"/>
  <c r="F28" i="11"/>
  <c r="O13" i="11" s="1"/>
  <c r="I43" i="11" s="1"/>
  <c r="E28" i="11"/>
  <c r="D28" i="11"/>
  <c r="C28" i="11"/>
  <c r="L13" i="11" s="1"/>
  <c r="C43" i="11" s="1"/>
  <c r="A27" i="11"/>
  <c r="C27" i="11" s="1"/>
  <c r="L12" i="11" s="1"/>
  <c r="C42" i="11" s="1"/>
  <c r="A26" i="11"/>
  <c r="A25" i="11"/>
  <c r="H25" i="11" s="1"/>
  <c r="Q10" i="11" s="1"/>
  <c r="M40" i="11" s="1"/>
  <c r="I35" i="9"/>
  <c r="R20" i="9" s="1"/>
  <c r="O50" i="9" s="1"/>
  <c r="H35" i="9"/>
  <c r="Q20" i="9" s="1"/>
  <c r="M50" i="9" s="1"/>
  <c r="G35" i="9"/>
  <c r="P20" i="9" s="1"/>
  <c r="K50" i="9" s="1"/>
  <c r="F35" i="9"/>
  <c r="O20" i="9" s="1"/>
  <c r="I50" i="9" s="1"/>
  <c r="E35" i="9"/>
  <c r="D35" i="9"/>
  <c r="C35" i="9"/>
  <c r="L20" i="9" s="1"/>
  <c r="C50" i="9" s="1"/>
  <c r="I34" i="9"/>
  <c r="R19" i="9" s="1"/>
  <c r="O49" i="9" s="1"/>
  <c r="H34" i="9"/>
  <c r="Q19" i="9" s="1"/>
  <c r="M49" i="9" s="1"/>
  <c r="G34" i="9"/>
  <c r="P19" i="9" s="1"/>
  <c r="K49" i="9" s="1"/>
  <c r="F34" i="9"/>
  <c r="O19" i="9" s="1"/>
  <c r="I49" i="9" s="1"/>
  <c r="E34" i="9"/>
  <c r="D34" i="9"/>
  <c r="C34" i="9"/>
  <c r="L19" i="9" s="1"/>
  <c r="C49" i="9" s="1"/>
  <c r="I33" i="9"/>
  <c r="R18" i="9" s="1"/>
  <c r="O48" i="9" s="1"/>
  <c r="H33" i="9"/>
  <c r="Q18" i="9" s="1"/>
  <c r="M48" i="9" s="1"/>
  <c r="G33" i="9"/>
  <c r="P18" i="9" s="1"/>
  <c r="K48" i="9" s="1"/>
  <c r="F33" i="9"/>
  <c r="O18" i="9" s="1"/>
  <c r="I48" i="9" s="1"/>
  <c r="E33" i="9"/>
  <c r="D33" i="9"/>
  <c r="C33" i="9"/>
  <c r="L18" i="9" s="1"/>
  <c r="C48" i="9" s="1"/>
  <c r="I32" i="9"/>
  <c r="R17" i="9" s="1"/>
  <c r="O47" i="9" s="1"/>
  <c r="H32" i="9"/>
  <c r="Q17" i="9" s="1"/>
  <c r="M47" i="9" s="1"/>
  <c r="G32" i="9"/>
  <c r="P17" i="9" s="1"/>
  <c r="K47" i="9" s="1"/>
  <c r="F32" i="9"/>
  <c r="O17" i="9" s="1"/>
  <c r="I47" i="9" s="1"/>
  <c r="E32" i="9"/>
  <c r="D32" i="9"/>
  <c r="C32" i="9"/>
  <c r="L17" i="9" s="1"/>
  <c r="C47" i="9" s="1"/>
  <c r="I31" i="9"/>
  <c r="R16" i="9" s="1"/>
  <c r="O46" i="9" s="1"/>
  <c r="H31" i="9"/>
  <c r="Q16" i="9" s="1"/>
  <c r="M46" i="9" s="1"/>
  <c r="G31" i="9"/>
  <c r="P16" i="9" s="1"/>
  <c r="K46" i="9" s="1"/>
  <c r="F31" i="9"/>
  <c r="O16" i="9" s="1"/>
  <c r="I46" i="9" s="1"/>
  <c r="E31" i="9"/>
  <c r="D31" i="9"/>
  <c r="C31" i="9"/>
  <c r="L16" i="9" s="1"/>
  <c r="C46" i="9" s="1"/>
  <c r="I30" i="9"/>
  <c r="R15" i="9" s="1"/>
  <c r="O45" i="9" s="1"/>
  <c r="H30" i="9"/>
  <c r="Q15" i="9" s="1"/>
  <c r="M45" i="9" s="1"/>
  <c r="G30" i="9"/>
  <c r="P15" i="9" s="1"/>
  <c r="K45" i="9" s="1"/>
  <c r="F30" i="9"/>
  <c r="O15" i="9" s="1"/>
  <c r="I45" i="9" s="1"/>
  <c r="E30" i="9"/>
  <c r="D30" i="9"/>
  <c r="C30" i="9"/>
  <c r="L15" i="9" s="1"/>
  <c r="C45" i="9" s="1"/>
  <c r="I29" i="9"/>
  <c r="R14" i="9" s="1"/>
  <c r="O44" i="9" s="1"/>
  <c r="H29" i="9"/>
  <c r="Q14" i="9" s="1"/>
  <c r="M44" i="9" s="1"/>
  <c r="G29" i="9"/>
  <c r="P14" i="9" s="1"/>
  <c r="K44" i="9" s="1"/>
  <c r="F29" i="9"/>
  <c r="O14" i="9" s="1"/>
  <c r="I44" i="9" s="1"/>
  <c r="E29" i="9"/>
  <c r="D29" i="9"/>
  <c r="C29" i="9"/>
  <c r="L14" i="9" s="1"/>
  <c r="C44" i="9" s="1"/>
  <c r="I28" i="9"/>
  <c r="R13" i="9" s="1"/>
  <c r="O43" i="9" s="1"/>
  <c r="H28" i="9"/>
  <c r="Q13" i="9" s="1"/>
  <c r="M43" i="9" s="1"/>
  <c r="G28" i="9"/>
  <c r="P13" i="9" s="1"/>
  <c r="K43" i="9" s="1"/>
  <c r="F28" i="9"/>
  <c r="O13" i="9" s="1"/>
  <c r="I43" i="9" s="1"/>
  <c r="E28" i="9"/>
  <c r="D28" i="9"/>
  <c r="C28" i="9"/>
  <c r="L13" i="9" s="1"/>
  <c r="C43" i="9" s="1"/>
  <c r="A27" i="9"/>
  <c r="I27" i="9" s="1"/>
  <c r="R12" i="9" s="1"/>
  <c r="O42" i="9" s="1"/>
  <c r="A26" i="9"/>
  <c r="H26" i="9" s="1"/>
  <c r="Q11" i="9" s="1"/>
  <c r="M41" i="9" s="1"/>
  <c r="A25" i="9"/>
  <c r="D25" i="9" s="1"/>
  <c r="O50" i="8"/>
  <c r="M50" i="8"/>
  <c r="K50" i="8"/>
  <c r="I50" i="8"/>
  <c r="C50" i="8"/>
  <c r="O49" i="8"/>
  <c r="M49" i="8"/>
  <c r="K49" i="8"/>
  <c r="I49" i="8"/>
  <c r="C49" i="8"/>
  <c r="O48" i="8"/>
  <c r="M48" i="8"/>
  <c r="K48" i="8"/>
  <c r="I48" i="8"/>
  <c r="C48" i="8"/>
  <c r="O47" i="8"/>
  <c r="M47" i="8"/>
  <c r="K47" i="8"/>
  <c r="I47" i="8"/>
  <c r="C47" i="8"/>
  <c r="O46" i="8"/>
  <c r="M46" i="8"/>
  <c r="K46" i="8"/>
  <c r="I46" i="8"/>
  <c r="C46" i="8"/>
  <c r="O45" i="8"/>
  <c r="M45" i="8"/>
  <c r="K45" i="8"/>
  <c r="I45" i="8"/>
  <c r="C45" i="8"/>
  <c r="O44" i="8"/>
  <c r="M44" i="8"/>
  <c r="K44" i="8"/>
  <c r="I44" i="8"/>
  <c r="C44" i="8"/>
  <c r="O43" i="8"/>
  <c r="M43" i="8"/>
  <c r="K43" i="8"/>
  <c r="I43" i="8"/>
  <c r="C43" i="8"/>
  <c r="A27" i="8"/>
  <c r="A26" i="8"/>
  <c r="A25" i="8"/>
  <c r="I35" i="7"/>
  <c r="R20" i="7" s="1"/>
  <c r="O50" i="7" s="1"/>
  <c r="H35" i="7"/>
  <c r="Q20" i="7" s="1"/>
  <c r="M50" i="7" s="1"/>
  <c r="G35" i="7"/>
  <c r="P20" i="7" s="1"/>
  <c r="K50" i="7" s="1"/>
  <c r="F35" i="7"/>
  <c r="E35" i="7"/>
  <c r="D35" i="7"/>
  <c r="C35" i="7"/>
  <c r="L20" i="7" s="1"/>
  <c r="C50" i="7" s="1"/>
  <c r="I34" i="7"/>
  <c r="R19" i="7" s="1"/>
  <c r="O49" i="7" s="1"/>
  <c r="H34" i="7"/>
  <c r="Q19" i="7" s="1"/>
  <c r="M49" i="7" s="1"/>
  <c r="G34" i="7"/>
  <c r="P19" i="7" s="1"/>
  <c r="K49" i="7" s="1"/>
  <c r="F34" i="7"/>
  <c r="O19" i="7" s="1"/>
  <c r="I49" i="7" s="1"/>
  <c r="E34" i="7"/>
  <c r="D34" i="7"/>
  <c r="C34" i="7"/>
  <c r="L19" i="7" s="1"/>
  <c r="C49" i="7" s="1"/>
  <c r="I33" i="7"/>
  <c r="R18" i="7" s="1"/>
  <c r="O48" i="7" s="1"/>
  <c r="H33" i="7"/>
  <c r="Q18" i="7" s="1"/>
  <c r="M48" i="7" s="1"/>
  <c r="G33" i="7"/>
  <c r="P18" i="7" s="1"/>
  <c r="K48" i="7" s="1"/>
  <c r="F33" i="7"/>
  <c r="O18" i="7" s="1"/>
  <c r="I48" i="7" s="1"/>
  <c r="E33" i="7"/>
  <c r="D33" i="7"/>
  <c r="C33" i="7"/>
  <c r="I32" i="7"/>
  <c r="R17" i="7" s="1"/>
  <c r="O47" i="7" s="1"/>
  <c r="H32" i="7"/>
  <c r="Q17" i="7" s="1"/>
  <c r="M47" i="7" s="1"/>
  <c r="G32" i="7"/>
  <c r="P17" i="7" s="1"/>
  <c r="K47" i="7" s="1"/>
  <c r="F32" i="7"/>
  <c r="O17" i="7" s="1"/>
  <c r="I47" i="7" s="1"/>
  <c r="E32" i="7"/>
  <c r="D32" i="7"/>
  <c r="C32" i="7"/>
  <c r="I31" i="7"/>
  <c r="H31" i="7"/>
  <c r="Q16" i="7" s="1"/>
  <c r="M46" i="7" s="1"/>
  <c r="G31" i="7"/>
  <c r="P16" i="7" s="1"/>
  <c r="K46" i="7" s="1"/>
  <c r="F31" i="7"/>
  <c r="O16" i="7" s="1"/>
  <c r="I46" i="7" s="1"/>
  <c r="E31" i="7"/>
  <c r="D31" i="7"/>
  <c r="C31" i="7"/>
  <c r="L16" i="7" s="1"/>
  <c r="C46" i="7" s="1"/>
  <c r="I30" i="7"/>
  <c r="R15" i="7" s="1"/>
  <c r="O45" i="7" s="1"/>
  <c r="H30" i="7"/>
  <c r="G30" i="7"/>
  <c r="P15" i="7" s="1"/>
  <c r="K45" i="7" s="1"/>
  <c r="F30" i="7"/>
  <c r="O15" i="7" s="1"/>
  <c r="I45" i="7" s="1"/>
  <c r="E30" i="7"/>
  <c r="D30" i="7"/>
  <c r="C30" i="7"/>
  <c r="L15" i="7" s="1"/>
  <c r="C45" i="7" s="1"/>
  <c r="I29" i="7"/>
  <c r="R14" i="7" s="1"/>
  <c r="O44" i="7" s="1"/>
  <c r="H29" i="7"/>
  <c r="Q14" i="7" s="1"/>
  <c r="M44" i="7" s="1"/>
  <c r="G29" i="7"/>
  <c r="P14" i="7" s="1"/>
  <c r="K44" i="7" s="1"/>
  <c r="F29" i="7"/>
  <c r="O14" i="7" s="1"/>
  <c r="I44" i="7" s="1"/>
  <c r="E29" i="7"/>
  <c r="D29" i="7"/>
  <c r="C29" i="7"/>
  <c r="L14" i="7" s="1"/>
  <c r="C44" i="7" s="1"/>
  <c r="I28" i="7"/>
  <c r="R13" i="7" s="1"/>
  <c r="O43" i="7" s="1"/>
  <c r="H28" i="7"/>
  <c r="Q13" i="7" s="1"/>
  <c r="M43" i="7" s="1"/>
  <c r="G28" i="7"/>
  <c r="P13" i="7" s="1"/>
  <c r="K43" i="7" s="1"/>
  <c r="F28" i="7"/>
  <c r="O13" i="7" s="1"/>
  <c r="I43" i="7" s="1"/>
  <c r="E28" i="7"/>
  <c r="D28" i="7"/>
  <c r="C28" i="7"/>
  <c r="L13" i="7" s="1"/>
  <c r="C43" i="7" s="1"/>
  <c r="A27" i="7"/>
  <c r="C27" i="7" s="1"/>
  <c r="L12" i="7" s="1"/>
  <c r="C42" i="7" s="1"/>
  <c r="A26" i="7"/>
  <c r="I26" i="7" s="1"/>
  <c r="R11" i="7" s="1"/>
  <c r="O41" i="7" s="1"/>
  <c r="A25" i="7"/>
  <c r="G25" i="7" s="1"/>
  <c r="P10" i="7" s="1"/>
  <c r="K40" i="7" s="1"/>
  <c r="I35" i="6"/>
  <c r="R20" i="6" s="1"/>
  <c r="O50" i="6" s="1"/>
  <c r="H35" i="6"/>
  <c r="Q20" i="6" s="1"/>
  <c r="M50" i="6" s="1"/>
  <c r="G35" i="6"/>
  <c r="P20" i="6" s="1"/>
  <c r="K50" i="6" s="1"/>
  <c r="F35" i="6"/>
  <c r="O20" i="6" s="1"/>
  <c r="I50" i="6" s="1"/>
  <c r="E35" i="6"/>
  <c r="D35" i="6"/>
  <c r="C35" i="6"/>
  <c r="L20" i="6" s="1"/>
  <c r="C50" i="6" s="1"/>
  <c r="I34" i="6"/>
  <c r="R19" i="6" s="1"/>
  <c r="O49" i="6" s="1"/>
  <c r="H34" i="6"/>
  <c r="Q19" i="6" s="1"/>
  <c r="M49" i="6" s="1"/>
  <c r="G34" i="6"/>
  <c r="P19" i="6" s="1"/>
  <c r="K49" i="6" s="1"/>
  <c r="F34" i="6"/>
  <c r="O19" i="6" s="1"/>
  <c r="I49" i="6" s="1"/>
  <c r="E34" i="6"/>
  <c r="D34" i="6"/>
  <c r="C34" i="6"/>
  <c r="L19" i="6" s="1"/>
  <c r="C49" i="6" s="1"/>
  <c r="I33" i="6"/>
  <c r="R18" i="6" s="1"/>
  <c r="O48" i="6" s="1"/>
  <c r="H33" i="6"/>
  <c r="Q18" i="6" s="1"/>
  <c r="M48" i="6" s="1"/>
  <c r="G33" i="6"/>
  <c r="P18" i="6" s="1"/>
  <c r="K48" i="6" s="1"/>
  <c r="F33" i="6"/>
  <c r="O18" i="6" s="1"/>
  <c r="I48" i="6" s="1"/>
  <c r="E33" i="6"/>
  <c r="D33" i="6"/>
  <c r="C33" i="6"/>
  <c r="L18" i="6" s="1"/>
  <c r="C48" i="6" s="1"/>
  <c r="I32" i="6"/>
  <c r="R17" i="6" s="1"/>
  <c r="O47" i="6" s="1"/>
  <c r="H32" i="6"/>
  <c r="Q17" i="6" s="1"/>
  <c r="M47" i="6" s="1"/>
  <c r="G32" i="6"/>
  <c r="P17" i="6" s="1"/>
  <c r="K47" i="6" s="1"/>
  <c r="F32" i="6"/>
  <c r="O17" i="6" s="1"/>
  <c r="I47" i="6" s="1"/>
  <c r="E32" i="6"/>
  <c r="D32" i="6"/>
  <c r="C32" i="6"/>
  <c r="L17" i="6" s="1"/>
  <c r="C47" i="6" s="1"/>
  <c r="I31" i="6"/>
  <c r="R16" i="6" s="1"/>
  <c r="O46" i="6" s="1"/>
  <c r="H31" i="6"/>
  <c r="Q16" i="6" s="1"/>
  <c r="M46" i="6" s="1"/>
  <c r="G31" i="6"/>
  <c r="P16" i="6" s="1"/>
  <c r="K46" i="6" s="1"/>
  <c r="F31" i="6"/>
  <c r="O16" i="6" s="1"/>
  <c r="I46" i="6" s="1"/>
  <c r="E31" i="6"/>
  <c r="D31" i="6"/>
  <c r="C31" i="6"/>
  <c r="L16" i="6" s="1"/>
  <c r="C46" i="6" s="1"/>
  <c r="I30" i="6"/>
  <c r="R15" i="6" s="1"/>
  <c r="O45" i="6" s="1"/>
  <c r="H30" i="6"/>
  <c r="Q15" i="6" s="1"/>
  <c r="M45" i="6" s="1"/>
  <c r="G30" i="6"/>
  <c r="P15" i="6" s="1"/>
  <c r="K45" i="6" s="1"/>
  <c r="F30" i="6"/>
  <c r="O15" i="6" s="1"/>
  <c r="I45" i="6" s="1"/>
  <c r="E30" i="6"/>
  <c r="D30" i="6"/>
  <c r="C30" i="6"/>
  <c r="L15" i="6" s="1"/>
  <c r="C45" i="6" s="1"/>
  <c r="I29" i="6"/>
  <c r="R14" i="6" s="1"/>
  <c r="O44" i="6" s="1"/>
  <c r="H29" i="6"/>
  <c r="Q14" i="6" s="1"/>
  <c r="M44" i="6" s="1"/>
  <c r="G29" i="6"/>
  <c r="P14" i="6" s="1"/>
  <c r="K44" i="6" s="1"/>
  <c r="F29" i="6"/>
  <c r="O14" i="6" s="1"/>
  <c r="I44" i="6" s="1"/>
  <c r="E29" i="6"/>
  <c r="D29" i="6"/>
  <c r="C29" i="6"/>
  <c r="L14" i="6" s="1"/>
  <c r="C44" i="6" s="1"/>
  <c r="I28" i="6"/>
  <c r="R13" i="6" s="1"/>
  <c r="O43" i="6" s="1"/>
  <c r="H28" i="6"/>
  <c r="Q13" i="6" s="1"/>
  <c r="M43" i="6" s="1"/>
  <c r="G28" i="6"/>
  <c r="P13" i="6" s="1"/>
  <c r="K43" i="6" s="1"/>
  <c r="F28" i="6"/>
  <c r="O13" i="6" s="1"/>
  <c r="I43" i="6" s="1"/>
  <c r="E28" i="6"/>
  <c r="D28" i="6"/>
  <c r="C28" i="6"/>
  <c r="L13" i="6" s="1"/>
  <c r="C43" i="6" s="1"/>
  <c r="A27" i="6"/>
  <c r="C27" i="6" s="1"/>
  <c r="L12" i="6" s="1"/>
  <c r="C42" i="6" s="1"/>
  <c r="A26" i="6"/>
  <c r="D26" i="6" s="1"/>
  <c r="A25" i="6"/>
  <c r="G25" i="6" s="1"/>
  <c r="P10" i="6" s="1"/>
  <c r="K40" i="6" s="1"/>
  <c r="I35" i="5"/>
  <c r="R20" i="5" s="1"/>
  <c r="O50" i="5" s="1"/>
  <c r="H35" i="5"/>
  <c r="Q20" i="5" s="1"/>
  <c r="M50" i="5" s="1"/>
  <c r="G35" i="5"/>
  <c r="P20" i="5" s="1"/>
  <c r="K50" i="5" s="1"/>
  <c r="F35" i="5"/>
  <c r="O20" i="5" s="1"/>
  <c r="I50" i="5" s="1"/>
  <c r="E35" i="5"/>
  <c r="D35" i="5"/>
  <c r="C35" i="5"/>
  <c r="L20" i="5" s="1"/>
  <c r="C50" i="5" s="1"/>
  <c r="I34" i="5"/>
  <c r="R19" i="5" s="1"/>
  <c r="O49" i="5" s="1"/>
  <c r="H34" i="5"/>
  <c r="Q19" i="5" s="1"/>
  <c r="M49" i="5" s="1"/>
  <c r="G34" i="5"/>
  <c r="P19" i="5" s="1"/>
  <c r="K49" i="5" s="1"/>
  <c r="F34" i="5"/>
  <c r="O19" i="5" s="1"/>
  <c r="I49" i="5" s="1"/>
  <c r="E34" i="5"/>
  <c r="D34" i="5"/>
  <c r="C34" i="5"/>
  <c r="L19" i="5" s="1"/>
  <c r="C49" i="5" s="1"/>
  <c r="I33" i="5"/>
  <c r="R18" i="5" s="1"/>
  <c r="O48" i="5" s="1"/>
  <c r="H33" i="5"/>
  <c r="Q18" i="5" s="1"/>
  <c r="M48" i="5" s="1"/>
  <c r="G33" i="5"/>
  <c r="P18" i="5" s="1"/>
  <c r="K48" i="5" s="1"/>
  <c r="F33" i="5"/>
  <c r="O18" i="5" s="1"/>
  <c r="I48" i="5" s="1"/>
  <c r="E33" i="5"/>
  <c r="D33" i="5"/>
  <c r="C33" i="5"/>
  <c r="L18" i="5" s="1"/>
  <c r="C48" i="5" s="1"/>
  <c r="I32" i="5"/>
  <c r="R17" i="5" s="1"/>
  <c r="O47" i="5" s="1"/>
  <c r="H32" i="5"/>
  <c r="Q17" i="5" s="1"/>
  <c r="M47" i="5" s="1"/>
  <c r="G32" i="5"/>
  <c r="P17" i="5" s="1"/>
  <c r="K47" i="5" s="1"/>
  <c r="F32" i="5"/>
  <c r="O17" i="5" s="1"/>
  <c r="I47" i="5" s="1"/>
  <c r="E32" i="5"/>
  <c r="D32" i="5"/>
  <c r="C32" i="5"/>
  <c r="L17" i="5" s="1"/>
  <c r="C47" i="5" s="1"/>
  <c r="I31" i="5"/>
  <c r="R16" i="5" s="1"/>
  <c r="O46" i="5" s="1"/>
  <c r="H31" i="5"/>
  <c r="Q16" i="5" s="1"/>
  <c r="M46" i="5" s="1"/>
  <c r="G31" i="5"/>
  <c r="P16" i="5" s="1"/>
  <c r="K46" i="5" s="1"/>
  <c r="F31" i="5"/>
  <c r="O16" i="5" s="1"/>
  <c r="I46" i="5" s="1"/>
  <c r="E31" i="5"/>
  <c r="D31" i="5"/>
  <c r="C31" i="5"/>
  <c r="L16" i="5" s="1"/>
  <c r="C46" i="5" s="1"/>
  <c r="I30" i="5"/>
  <c r="R15" i="5" s="1"/>
  <c r="O45" i="5" s="1"/>
  <c r="H30" i="5"/>
  <c r="Q15" i="5" s="1"/>
  <c r="M45" i="5" s="1"/>
  <c r="G30" i="5"/>
  <c r="P15" i="5" s="1"/>
  <c r="K45" i="5" s="1"/>
  <c r="F30" i="5"/>
  <c r="O15" i="5" s="1"/>
  <c r="I45" i="5" s="1"/>
  <c r="E30" i="5"/>
  <c r="D30" i="5"/>
  <c r="C30" i="5"/>
  <c r="L15" i="5" s="1"/>
  <c r="C45" i="5" s="1"/>
  <c r="I29" i="5"/>
  <c r="R14" i="5" s="1"/>
  <c r="O44" i="5" s="1"/>
  <c r="H29" i="5"/>
  <c r="Q14" i="5" s="1"/>
  <c r="M44" i="5" s="1"/>
  <c r="G29" i="5"/>
  <c r="P14" i="5" s="1"/>
  <c r="K44" i="5" s="1"/>
  <c r="F29" i="5"/>
  <c r="O14" i="5" s="1"/>
  <c r="I44" i="5" s="1"/>
  <c r="E29" i="5"/>
  <c r="D29" i="5"/>
  <c r="C29" i="5"/>
  <c r="L14" i="5" s="1"/>
  <c r="C44" i="5" s="1"/>
  <c r="I28" i="5"/>
  <c r="R13" i="5" s="1"/>
  <c r="O43" i="5" s="1"/>
  <c r="H28" i="5"/>
  <c r="Q13" i="5" s="1"/>
  <c r="M43" i="5" s="1"/>
  <c r="G28" i="5"/>
  <c r="P13" i="5" s="1"/>
  <c r="K43" i="5" s="1"/>
  <c r="F28" i="5"/>
  <c r="O13" i="5" s="1"/>
  <c r="I43" i="5" s="1"/>
  <c r="E28" i="5"/>
  <c r="D28" i="5"/>
  <c r="C28" i="5"/>
  <c r="L13" i="5" s="1"/>
  <c r="C43" i="5" s="1"/>
  <c r="A27" i="5"/>
  <c r="I27" i="5" s="1"/>
  <c r="R12" i="5" s="1"/>
  <c r="O42" i="5" s="1"/>
  <c r="A26" i="5"/>
  <c r="A25" i="5"/>
  <c r="G25" i="5" s="1"/>
  <c r="P10" i="5" s="1"/>
  <c r="K40" i="5" s="1"/>
  <c r="D28" i="3"/>
  <c r="E28" i="3"/>
  <c r="F28" i="3"/>
  <c r="O13" i="3" s="1"/>
  <c r="I43" i="3" s="1"/>
  <c r="G28" i="3"/>
  <c r="P13" i="3" s="1"/>
  <c r="K43" i="3" s="1"/>
  <c r="H28" i="3"/>
  <c r="Q13" i="3" s="1"/>
  <c r="M43" i="3" s="1"/>
  <c r="I28" i="3"/>
  <c r="R13" i="3" s="1"/>
  <c r="O43" i="3" s="1"/>
  <c r="D29" i="3"/>
  <c r="E29" i="3"/>
  <c r="F29" i="3"/>
  <c r="O14" i="3" s="1"/>
  <c r="I44" i="3" s="1"/>
  <c r="G29" i="3"/>
  <c r="P14" i="3" s="1"/>
  <c r="K44" i="3" s="1"/>
  <c r="H29" i="3"/>
  <c r="Q14" i="3" s="1"/>
  <c r="M44" i="3" s="1"/>
  <c r="I29" i="3"/>
  <c r="R14" i="3" s="1"/>
  <c r="O44" i="3" s="1"/>
  <c r="D30" i="3"/>
  <c r="E30" i="3"/>
  <c r="F30" i="3"/>
  <c r="O15" i="3" s="1"/>
  <c r="I45" i="3" s="1"/>
  <c r="G30" i="3"/>
  <c r="P15" i="3" s="1"/>
  <c r="K45" i="3" s="1"/>
  <c r="H30" i="3"/>
  <c r="Q15" i="3" s="1"/>
  <c r="M45" i="3" s="1"/>
  <c r="I30" i="3"/>
  <c r="R15" i="3" s="1"/>
  <c r="O45" i="3" s="1"/>
  <c r="D31" i="3"/>
  <c r="E31" i="3"/>
  <c r="F31" i="3"/>
  <c r="O16" i="3" s="1"/>
  <c r="I46" i="3" s="1"/>
  <c r="G31" i="3"/>
  <c r="P16" i="3" s="1"/>
  <c r="K46" i="3" s="1"/>
  <c r="H31" i="3"/>
  <c r="Q16" i="3" s="1"/>
  <c r="M46" i="3" s="1"/>
  <c r="I31" i="3"/>
  <c r="R16" i="3" s="1"/>
  <c r="O46" i="3" s="1"/>
  <c r="D32" i="3"/>
  <c r="E32" i="3"/>
  <c r="F32" i="3"/>
  <c r="O17" i="3" s="1"/>
  <c r="I47" i="3" s="1"/>
  <c r="G32" i="3"/>
  <c r="P17" i="3" s="1"/>
  <c r="K47" i="3" s="1"/>
  <c r="H32" i="3"/>
  <c r="Q17" i="3" s="1"/>
  <c r="M47" i="3" s="1"/>
  <c r="I32" i="3"/>
  <c r="R17" i="3" s="1"/>
  <c r="O47" i="3" s="1"/>
  <c r="D33" i="3"/>
  <c r="E33" i="3"/>
  <c r="F33" i="3"/>
  <c r="O18" i="3" s="1"/>
  <c r="I48" i="3" s="1"/>
  <c r="G33" i="3"/>
  <c r="P18" i="3" s="1"/>
  <c r="K48" i="3" s="1"/>
  <c r="H33" i="3"/>
  <c r="Q18" i="3" s="1"/>
  <c r="M48" i="3" s="1"/>
  <c r="I33" i="3"/>
  <c r="R18" i="3" s="1"/>
  <c r="O48" i="3" s="1"/>
  <c r="D34" i="3"/>
  <c r="E34" i="3"/>
  <c r="F34" i="3"/>
  <c r="O19" i="3" s="1"/>
  <c r="I49" i="3" s="1"/>
  <c r="G34" i="3"/>
  <c r="P19" i="3" s="1"/>
  <c r="K49" i="3" s="1"/>
  <c r="H34" i="3"/>
  <c r="Q19" i="3" s="1"/>
  <c r="M49" i="3" s="1"/>
  <c r="I34" i="3"/>
  <c r="R19" i="3" s="1"/>
  <c r="O49" i="3" s="1"/>
  <c r="D35" i="3"/>
  <c r="E35" i="3"/>
  <c r="F35" i="3"/>
  <c r="O20" i="3" s="1"/>
  <c r="I50" i="3" s="1"/>
  <c r="G35" i="3"/>
  <c r="P20" i="3" s="1"/>
  <c r="K50" i="3" s="1"/>
  <c r="H35" i="3"/>
  <c r="Q20" i="3" s="1"/>
  <c r="M50" i="3" s="1"/>
  <c r="I35" i="3"/>
  <c r="R20" i="3" s="1"/>
  <c r="O50" i="3" s="1"/>
  <c r="C35" i="3"/>
  <c r="L20" i="3" s="1"/>
  <c r="C50" i="3" s="1"/>
  <c r="C34" i="3"/>
  <c r="L19" i="3" s="1"/>
  <c r="C49" i="3" s="1"/>
  <c r="C33" i="3"/>
  <c r="L18" i="3" s="1"/>
  <c r="C48" i="3" s="1"/>
  <c r="C32" i="3"/>
  <c r="L17" i="3" s="1"/>
  <c r="C47" i="3" s="1"/>
  <c r="C31" i="3"/>
  <c r="L16" i="3" s="1"/>
  <c r="C46" i="3" s="1"/>
  <c r="C30" i="3"/>
  <c r="L15" i="3" s="1"/>
  <c r="C45" i="3" s="1"/>
  <c r="C29" i="3"/>
  <c r="L14" i="3" s="1"/>
  <c r="C44" i="3" s="1"/>
  <c r="C28" i="3"/>
  <c r="L13" i="3" s="1"/>
  <c r="C43" i="3" s="1"/>
  <c r="A27" i="3"/>
  <c r="C27" i="3" s="1"/>
  <c r="L12" i="3" s="1"/>
  <c r="C42" i="3" s="1"/>
  <c r="A26" i="3"/>
  <c r="F26" i="3" s="1"/>
  <c r="O11" i="3" s="1"/>
  <c r="I41" i="3" s="1"/>
  <c r="A25" i="3"/>
  <c r="D25" i="3" s="1"/>
  <c r="E27" i="60" l="1"/>
  <c r="F27" i="60"/>
  <c r="I27" i="60"/>
  <c r="G27" i="60"/>
  <c r="C27" i="60"/>
  <c r="H27" i="60"/>
  <c r="D27" i="60"/>
  <c r="C25" i="60"/>
  <c r="I25" i="60"/>
  <c r="D25" i="60"/>
  <c r="E25" i="60"/>
  <c r="F25" i="60"/>
  <c r="G25" i="60"/>
  <c r="H25" i="60"/>
  <c r="C40" i="8"/>
  <c r="I25" i="8"/>
  <c r="C25" i="8"/>
  <c r="E25" i="8"/>
  <c r="F25" i="8"/>
  <c r="D25" i="8"/>
  <c r="H25" i="8"/>
  <c r="G25" i="8"/>
  <c r="F25" i="122"/>
  <c r="C25" i="122"/>
  <c r="G25" i="122"/>
  <c r="D25" i="122"/>
  <c r="H25" i="122"/>
  <c r="I25" i="122"/>
  <c r="E25" i="122"/>
  <c r="M41" i="8"/>
  <c r="C26" i="8"/>
  <c r="D26" i="8"/>
  <c r="E26" i="8"/>
  <c r="G26" i="8"/>
  <c r="H26" i="8"/>
  <c r="I26" i="8"/>
  <c r="F26" i="8"/>
  <c r="O41" i="122"/>
  <c r="G26" i="122"/>
  <c r="C26" i="122"/>
  <c r="H26" i="122"/>
  <c r="I26" i="122"/>
  <c r="D26" i="122"/>
  <c r="E26" i="122"/>
  <c r="F26" i="122"/>
  <c r="C42" i="8"/>
  <c r="C27" i="8"/>
  <c r="D27" i="8"/>
  <c r="I27" i="8"/>
  <c r="E27" i="8"/>
  <c r="F27" i="8"/>
  <c r="G27" i="8"/>
  <c r="H27" i="8"/>
  <c r="M42" i="122"/>
  <c r="H27" i="122"/>
  <c r="F27" i="122"/>
  <c r="I27" i="122"/>
  <c r="C27" i="122"/>
  <c r="G27" i="122"/>
  <c r="D27" i="122"/>
  <c r="E27" i="122"/>
  <c r="D26" i="60"/>
  <c r="E26" i="60"/>
  <c r="F26" i="60"/>
  <c r="H26" i="60"/>
  <c r="G26" i="60"/>
  <c r="I26" i="60"/>
  <c r="C26" i="60"/>
  <c r="F25" i="57"/>
  <c r="O10" i="57" s="1"/>
  <c r="I40" i="57" s="1"/>
  <c r="D25" i="125"/>
  <c r="H26" i="15"/>
  <c r="Q11" i="15" s="1"/>
  <c r="M41" i="15" s="1"/>
  <c r="G26" i="27"/>
  <c r="P11" i="27" s="1"/>
  <c r="K41" i="27" s="1"/>
  <c r="D25" i="76"/>
  <c r="H26" i="110"/>
  <c r="M41" i="110" s="1"/>
  <c r="H26" i="3"/>
  <c r="Q11" i="3" s="1"/>
  <c r="M41" i="3" s="1"/>
  <c r="G26" i="15"/>
  <c r="P11" i="15" s="1"/>
  <c r="K41" i="15" s="1"/>
  <c r="C26" i="61"/>
  <c r="C41" i="61" s="1"/>
  <c r="H26" i="27"/>
  <c r="Q11" i="27" s="1"/>
  <c r="M41" i="27" s="1"/>
  <c r="F25" i="125"/>
  <c r="I40" i="125" s="1"/>
  <c r="C26" i="20"/>
  <c r="L11" i="20" s="1"/>
  <c r="C41" i="20" s="1"/>
  <c r="D26" i="47"/>
  <c r="D26" i="17"/>
  <c r="C26" i="47"/>
  <c r="L11" i="47" s="1"/>
  <c r="C41" i="47" s="1"/>
  <c r="I25" i="80"/>
  <c r="R10" i="80" s="1"/>
  <c r="O40" i="80" s="1"/>
  <c r="C26" i="7"/>
  <c r="L11" i="7" s="1"/>
  <c r="C41" i="7" s="1"/>
  <c r="I26" i="27"/>
  <c r="R11" i="27" s="1"/>
  <c r="O41" i="27" s="1"/>
  <c r="D25" i="44"/>
  <c r="G26" i="47"/>
  <c r="P11" i="47" s="1"/>
  <c r="K41" i="47" s="1"/>
  <c r="D25" i="57"/>
  <c r="D26" i="7"/>
  <c r="G26" i="7"/>
  <c r="P11" i="7" s="1"/>
  <c r="K41" i="7" s="1"/>
  <c r="E25" i="79"/>
  <c r="G25" i="79"/>
  <c r="P10" i="79" s="1"/>
  <c r="K40" i="79" s="1"/>
  <c r="C26" i="84"/>
  <c r="L11" i="84" s="1"/>
  <c r="C41" i="84" s="1"/>
  <c r="I26" i="106"/>
  <c r="O41" i="106" s="1"/>
  <c r="D25" i="79"/>
  <c r="H26" i="34"/>
  <c r="Q11" i="34" s="1"/>
  <c r="M41" i="34" s="1"/>
  <c r="E26" i="125"/>
  <c r="C26" i="27"/>
  <c r="L11" i="27" s="1"/>
  <c r="C41" i="27" s="1"/>
  <c r="F25" i="51"/>
  <c r="O10" i="51" s="1"/>
  <c r="I40" i="51" s="1"/>
  <c r="F25" i="65"/>
  <c r="O10" i="65" s="1"/>
  <c r="I40" i="65" s="1"/>
  <c r="D25" i="66"/>
  <c r="C26" i="95"/>
  <c r="L11" i="95" s="1"/>
  <c r="C41" i="95" s="1"/>
  <c r="H25" i="53"/>
  <c r="M40" i="53" s="1"/>
  <c r="C25" i="53"/>
  <c r="C40" i="53" s="1"/>
  <c r="F26" i="63"/>
  <c r="I41" i="63" s="1"/>
  <c r="D26" i="63"/>
  <c r="F25" i="50"/>
  <c r="O10" i="50" s="1"/>
  <c r="I40" i="50" s="1"/>
  <c r="D25" i="50"/>
  <c r="D26" i="90"/>
  <c r="C26" i="100"/>
  <c r="C41" i="100" s="1"/>
  <c r="D26" i="102"/>
  <c r="C26" i="104"/>
  <c r="L11" i="104" s="1"/>
  <c r="C41" i="104" s="1"/>
  <c r="G27" i="109"/>
  <c r="P12" i="109" s="1"/>
  <c r="K42" i="109" s="1"/>
  <c r="C26" i="29"/>
  <c r="L11" i="29" s="1"/>
  <c r="C41" i="29" s="1"/>
  <c r="E26" i="32"/>
  <c r="H27" i="43"/>
  <c r="Q12" i="43" s="1"/>
  <c r="M42" i="43" s="1"/>
  <c r="E26" i="47"/>
  <c r="G26" i="90"/>
  <c r="P11" i="90" s="1"/>
  <c r="K41" i="90" s="1"/>
  <c r="D25" i="121"/>
  <c r="M41" i="122"/>
  <c r="G25" i="125"/>
  <c r="K40" i="125" s="1"/>
  <c r="I26" i="32"/>
  <c r="R11" i="32" s="1"/>
  <c r="O41" i="32" s="1"/>
  <c r="I26" i="50"/>
  <c r="R11" i="50" s="1"/>
  <c r="O41" i="50" s="1"/>
  <c r="K42" i="122"/>
  <c r="C25" i="3"/>
  <c r="L10" i="3" s="1"/>
  <c r="C40" i="3" s="1"/>
  <c r="E26" i="24"/>
  <c r="G27" i="32"/>
  <c r="P12" i="32" s="1"/>
  <c r="K42" i="32" s="1"/>
  <c r="C25" i="58"/>
  <c r="L10" i="58" s="1"/>
  <c r="C40" i="58" s="1"/>
  <c r="C25" i="80"/>
  <c r="L10" i="80" s="1"/>
  <c r="C40" i="80" s="1"/>
  <c r="F25" i="82"/>
  <c r="I40" i="82" s="1"/>
  <c r="C25" i="112"/>
  <c r="L10" i="112" s="1"/>
  <c r="C40" i="112" s="1"/>
  <c r="I26" i="114"/>
  <c r="R11" i="114" s="1"/>
  <c r="O41" i="114" s="1"/>
  <c r="C26" i="24"/>
  <c r="L11" i="24" s="1"/>
  <c r="C41" i="24" s="1"/>
  <c r="C25" i="39"/>
  <c r="L10" i="39" s="1"/>
  <c r="C40" i="39" s="1"/>
  <c r="F26" i="105"/>
  <c r="O11" i="105" s="1"/>
  <c r="I41" i="105" s="1"/>
  <c r="I25" i="3"/>
  <c r="R10" i="3" s="1"/>
  <c r="O40" i="3" s="1"/>
  <c r="H26" i="13"/>
  <c r="M41" i="13" s="1"/>
  <c r="G26" i="17"/>
  <c r="P11" i="17" s="1"/>
  <c r="K41" i="17" s="1"/>
  <c r="G26" i="24"/>
  <c r="P11" i="24" s="1"/>
  <c r="K41" i="24" s="1"/>
  <c r="D25" i="58"/>
  <c r="E25" i="80"/>
  <c r="C25" i="119"/>
  <c r="L10" i="119" s="1"/>
  <c r="C40" i="119" s="1"/>
  <c r="F25" i="3"/>
  <c r="O10" i="3" s="1"/>
  <c r="I40" i="3" s="1"/>
  <c r="I26" i="17"/>
  <c r="R11" i="17" s="1"/>
  <c r="O41" i="17" s="1"/>
  <c r="E25" i="18"/>
  <c r="C26" i="58"/>
  <c r="L11" i="58" s="1"/>
  <c r="C41" i="58" s="1"/>
  <c r="C25" i="66"/>
  <c r="L10" i="66" s="1"/>
  <c r="C40" i="66" s="1"/>
  <c r="C25" i="79"/>
  <c r="L10" i="79" s="1"/>
  <c r="C40" i="79" s="1"/>
  <c r="F25" i="80"/>
  <c r="O10" i="80" s="1"/>
  <c r="I40" i="80" s="1"/>
  <c r="C25" i="108"/>
  <c r="C40" i="108" s="1"/>
  <c r="D26" i="107"/>
  <c r="G26" i="107"/>
  <c r="P11" i="107" s="1"/>
  <c r="K41" i="107" s="1"/>
  <c r="I27" i="34"/>
  <c r="R12" i="34" s="1"/>
  <c r="O42" i="34" s="1"/>
  <c r="G26" i="36"/>
  <c r="P11" i="36" s="1"/>
  <c r="K41" i="36" s="1"/>
  <c r="D26" i="36"/>
  <c r="E26" i="40"/>
  <c r="G26" i="77"/>
  <c r="P11" i="77" s="1"/>
  <c r="K41" i="77" s="1"/>
  <c r="E26" i="77"/>
  <c r="C26" i="77"/>
  <c r="L11" i="77" s="1"/>
  <c r="C41" i="77" s="1"/>
  <c r="F26" i="107"/>
  <c r="O11" i="107" s="1"/>
  <c r="I41" i="107" s="1"/>
  <c r="H27" i="9"/>
  <c r="Q12" i="9" s="1"/>
  <c r="M42" i="9" s="1"/>
  <c r="D26" i="12"/>
  <c r="F25" i="29"/>
  <c r="O10" i="29" s="1"/>
  <c r="I40" i="29" s="1"/>
  <c r="C26" i="59"/>
  <c r="L11" i="59" s="1"/>
  <c r="C41" i="59" s="1"/>
  <c r="F25" i="84"/>
  <c r="O10" i="84" s="1"/>
  <c r="I40" i="84" s="1"/>
  <c r="C25" i="84"/>
  <c r="L10" i="84" s="1"/>
  <c r="C40" i="84" s="1"/>
  <c r="I25" i="91"/>
  <c r="R10" i="91" s="1"/>
  <c r="O40" i="91" s="1"/>
  <c r="D25" i="91"/>
  <c r="F25" i="73"/>
  <c r="O10" i="73" s="1"/>
  <c r="I40" i="73" s="1"/>
  <c r="E25" i="73"/>
  <c r="I26" i="37"/>
  <c r="R11" i="37" s="1"/>
  <c r="O41" i="37" s="1"/>
  <c r="C26" i="37"/>
  <c r="L11" i="37" s="1"/>
  <c r="C41" i="37" s="1"/>
  <c r="D25" i="43"/>
  <c r="G25" i="43"/>
  <c r="P10" i="43" s="1"/>
  <c r="K40" i="43" s="1"/>
  <c r="I25" i="44"/>
  <c r="R10" i="44" s="1"/>
  <c r="O40" i="44" s="1"/>
  <c r="C25" i="44"/>
  <c r="L10" i="44" s="1"/>
  <c r="C40" i="44" s="1"/>
  <c r="I25" i="57"/>
  <c r="R10" i="57" s="1"/>
  <c r="O40" i="57" s="1"/>
  <c r="C25" i="57"/>
  <c r="L10" i="57" s="1"/>
  <c r="C40" i="57" s="1"/>
  <c r="H25" i="70"/>
  <c r="Q10" i="70" s="1"/>
  <c r="M40" i="70" s="1"/>
  <c r="G25" i="70"/>
  <c r="P10" i="70" s="1"/>
  <c r="K40" i="70" s="1"/>
  <c r="G26" i="103"/>
  <c r="K41" i="103" s="1"/>
  <c r="F26" i="103"/>
  <c r="I41" i="103" s="1"/>
  <c r="D26" i="103"/>
  <c r="I26" i="112"/>
  <c r="R11" i="112" s="1"/>
  <c r="O41" i="112" s="1"/>
  <c r="C26" i="18"/>
  <c r="L11" i="18" s="1"/>
  <c r="C41" i="18" s="1"/>
  <c r="E26" i="18"/>
  <c r="C27" i="88"/>
  <c r="L12" i="88" s="1"/>
  <c r="C42" i="88" s="1"/>
  <c r="H27" i="88"/>
  <c r="Q12" i="88" s="1"/>
  <c r="M42" i="88" s="1"/>
  <c r="I25" i="109"/>
  <c r="R10" i="109" s="1"/>
  <c r="O40" i="109" s="1"/>
  <c r="C25" i="109"/>
  <c r="L10" i="109" s="1"/>
  <c r="C40" i="109" s="1"/>
  <c r="C25" i="117"/>
  <c r="L10" i="117" s="1"/>
  <c r="C40" i="117" s="1"/>
  <c r="G25" i="117"/>
  <c r="P10" i="117" s="1"/>
  <c r="K40" i="117" s="1"/>
  <c r="F26" i="123"/>
  <c r="O11" i="123" s="1"/>
  <c r="I41" i="123" s="1"/>
  <c r="E26" i="123"/>
  <c r="C26" i="123"/>
  <c r="L11" i="123" s="1"/>
  <c r="C41" i="123" s="1"/>
  <c r="I25" i="24"/>
  <c r="R10" i="24" s="1"/>
  <c r="O40" i="24" s="1"/>
  <c r="G25" i="24"/>
  <c r="P10" i="24" s="1"/>
  <c r="K40" i="24" s="1"/>
  <c r="F25" i="24"/>
  <c r="O10" i="24" s="1"/>
  <c r="I40" i="24" s="1"/>
  <c r="C25" i="24"/>
  <c r="L10" i="24" s="1"/>
  <c r="C40" i="24" s="1"/>
  <c r="C26" i="62"/>
  <c r="L11" i="62" s="1"/>
  <c r="C41" i="62" s="1"/>
  <c r="F26" i="62"/>
  <c r="O11" i="62" s="1"/>
  <c r="I41" i="62" s="1"/>
  <c r="D26" i="62"/>
  <c r="E26" i="69"/>
  <c r="D26" i="69"/>
  <c r="D26" i="123"/>
  <c r="E25" i="14"/>
  <c r="F26" i="71"/>
  <c r="O11" i="71" s="1"/>
  <c r="I41" i="71" s="1"/>
  <c r="E26" i="71"/>
  <c r="H26" i="83"/>
  <c r="Q11" i="83" s="1"/>
  <c r="M41" i="83" s="1"/>
  <c r="G26" i="83"/>
  <c r="P11" i="83" s="1"/>
  <c r="K41" i="83" s="1"/>
  <c r="D26" i="83"/>
  <c r="I26" i="92"/>
  <c r="R11" i="92" s="1"/>
  <c r="O41" i="92" s="1"/>
  <c r="F26" i="92"/>
  <c r="O11" i="92" s="1"/>
  <c r="I41" i="92" s="1"/>
  <c r="D26" i="92"/>
  <c r="I25" i="98"/>
  <c r="R10" i="98" s="1"/>
  <c r="O40" i="98" s="1"/>
  <c r="C25" i="98"/>
  <c r="L10" i="98" s="1"/>
  <c r="C40" i="98" s="1"/>
  <c r="I25" i="106"/>
  <c r="O40" i="106" s="1"/>
  <c r="G25" i="106"/>
  <c r="K40" i="106" s="1"/>
  <c r="E25" i="106"/>
  <c r="C26" i="119"/>
  <c r="L11" i="119" s="1"/>
  <c r="C41" i="119" s="1"/>
  <c r="C27" i="5"/>
  <c r="L12" i="5" s="1"/>
  <c r="C42" i="5" s="1"/>
  <c r="D26" i="13"/>
  <c r="C25" i="22"/>
  <c r="L10" i="22" s="1"/>
  <c r="C40" i="22" s="1"/>
  <c r="E26" i="43"/>
  <c r="H26" i="43"/>
  <c r="Q11" i="43" s="1"/>
  <c r="M41" i="43" s="1"/>
  <c r="I26" i="69"/>
  <c r="O41" i="69" s="1"/>
  <c r="G25" i="72"/>
  <c r="P10" i="72" s="1"/>
  <c r="K40" i="72" s="1"/>
  <c r="F25" i="72"/>
  <c r="O10" i="72" s="1"/>
  <c r="I40" i="72" s="1"/>
  <c r="C27" i="78"/>
  <c r="C42" i="78" s="1"/>
  <c r="G27" i="78"/>
  <c r="K42" i="78" s="1"/>
  <c r="I26" i="80"/>
  <c r="R11" i="80" s="1"/>
  <c r="O41" i="80" s="1"/>
  <c r="H26" i="80"/>
  <c r="Q11" i="80" s="1"/>
  <c r="M41" i="80" s="1"/>
  <c r="F26" i="83"/>
  <c r="O11" i="83" s="1"/>
  <c r="I41" i="83" s="1"/>
  <c r="C27" i="84"/>
  <c r="L12" i="84" s="1"/>
  <c r="C42" i="84" s="1"/>
  <c r="G27" i="84"/>
  <c r="P12" i="84" s="1"/>
  <c r="K42" i="84" s="1"/>
  <c r="C27" i="93"/>
  <c r="L12" i="93" s="1"/>
  <c r="C42" i="93" s="1"/>
  <c r="G27" i="93"/>
  <c r="P12" i="93" s="1"/>
  <c r="K42" i="93" s="1"/>
  <c r="I25" i="97"/>
  <c r="R10" i="97" s="1"/>
  <c r="O40" i="97" s="1"/>
  <c r="D25" i="97"/>
  <c r="I25" i="105"/>
  <c r="R10" i="105" s="1"/>
  <c r="O40" i="105" s="1"/>
  <c r="E25" i="105"/>
  <c r="E25" i="111"/>
  <c r="I25" i="29"/>
  <c r="R10" i="29" s="1"/>
  <c r="O40" i="29" s="1"/>
  <c r="C25" i="29"/>
  <c r="L10" i="29" s="1"/>
  <c r="C40" i="29" s="1"/>
  <c r="C25" i="12"/>
  <c r="L10" i="12" s="1"/>
  <c r="C40" i="12" s="1"/>
  <c r="H25" i="75"/>
  <c r="Q10" i="75" s="1"/>
  <c r="M40" i="75" s="1"/>
  <c r="D25" i="75"/>
  <c r="E26" i="13"/>
  <c r="I25" i="31"/>
  <c r="R10" i="31" s="1"/>
  <c r="O40" i="31" s="1"/>
  <c r="F25" i="31"/>
  <c r="O10" i="31" s="1"/>
  <c r="I40" i="31" s="1"/>
  <c r="C25" i="31"/>
  <c r="L10" i="31" s="1"/>
  <c r="C40" i="31" s="1"/>
  <c r="G26" i="39"/>
  <c r="P11" i="39" s="1"/>
  <c r="K41" i="39" s="1"/>
  <c r="E26" i="39"/>
  <c r="C26" i="39"/>
  <c r="L11" i="39" s="1"/>
  <c r="C41" i="39" s="1"/>
  <c r="D27" i="43"/>
  <c r="F27" i="43"/>
  <c r="O12" i="43" s="1"/>
  <c r="I42" i="43" s="1"/>
  <c r="E27" i="43"/>
  <c r="D26" i="53"/>
  <c r="F26" i="53"/>
  <c r="I41" i="53" s="1"/>
  <c r="E26" i="53"/>
  <c r="I26" i="72"/>
  <c r="R11" i="72" s="1"/>
  <c r="O41" i="72" s="1"/>
  <c r="H26" i="72"/>
  <c r="Q11" i="72" s="1"/>
  <c r="M41" i="72" s="1"/>
  <c r="G26" i="72"/>
  <c r="P11" i="72" s="1"/>
  <c r="K41" i="72" s="1"/>
  <c r="D26" i="72"/>
  <c r="I26" i="82"/>
  <c r="O41" i="82" s="1"/>
  <c r="H26" i="82"/>
  <c r="M41" i="82" s="1"/>
  <c r="G26" i="82"/>
  <c r="K41" i="82" s="1"/>
  <c r="E26" i="94"/>
  <c r="D26" i="94"/>
  <c r="C25" i="116"/>
  <c r="L10" i="116" s="1"/>
  <c r="C40" i="116" s="1"/>
  <c r="F25" i="116"/>
  <c r="O10" i="116" s="1"/>
  <c r="I40" i="116" s="1"/>
  <c r="D25" i="118"/>
  <c r="C25" i="118"/>
  <c r="L10" i="118" s="1"/>
  <c r="C40" i="118" s="1"/>
  <c r="I26" i="124"/>
  <c r="O41" i="124" s="1"/>
  <c r="C26" i="124"/>
  <c r="C41" i="124" s="1"/>
  <c r="I26" i="24"/>
  <c r="R11" i="24" s="1"/>
  <c r="O41" i="24" s="1"/>
  <c r="I26" i="47"/>
  <c r="R11" i="47" s="1"/>
  <c r="O41" i="47" s="1"/>
  <c r="G26" i="57"/>
  <c r="P11" i="57" s="1"/>
  <c r="K41" i="57" s="1"/>
  <c r="G25" i="58"/>
  <c r="P10" i="58" s="1"/>
  <c r="K40" i="58" s="1"/>
  <c r="C26" i="76"/>
  <c r="L11" i="76" s="1"/>
  <c r="C41" i="76" s="1"/>
  <c r="G25" i="108"/>
  <c r="K40" i="108" s="1"/>
  <c r="C26" i="125"/>
  <c r="C41" i="125" s="1"/>
  <c r="I26" i="58"/>
  <c r="R11" i="58" s="1"/>
  <c r="O41" i="58" s="1"/>
  <c r="E25" i="37"/>
  <c r="G25" i="45"/>
  <c r="P10" i="45" s="1"/>
  <c r="K40" i="45" s="1"/>
  <c r="F26" i="102"/>
  <c r="O11" i="102" s="1"/>
  <c r="I41" i="102" s="1"/>
  <c r="D26" i="64"/>
  <c r="I26" i="101"/>
  <c r="O41" i="101" s="1"/>
  <c r="C41" i="122"/>
  <c r="I25" i="48"/>
  <c r="R10" i="48" s="1"/>
  <c r="O40" i="48" s="1"/>
  <c r="D25" i="48"/>
  <c r="C25" i="48"/>
  <c r="L10" i="48" s="1"/>
  <c r="C40" i="48" s="1"/>
  <c r="E26" i="51"/>
  <c r="C26" i="51"/>
  <c r="L11" i="51" s="1"/>
  <c r="C41" i="51" s="1"/>
  <c r="D26" i="51"/>
  <c r="E26" i="23"/>
  <c r="D26" i="23"/>
  <c r="C26" i="23"/>
  <c r="L11" i="23" s="1"/>
  <c r="C41" i="23" s="1"/>
  <c r="I26" i="31"/>
  <c r="R11" i="31" s="1"/>
  <c r="O41" i="31" s="1"/>
  <c r="F26" i="31"/>
  <c r="O11" i="31" s="1"/>
  <c r="I41" i="31" s="1"/>
  <c r="E26" i="31"/>
  <c r="C26" i="31"/>
  <c r="L11" i="31" s="1"/>
  <c r="C41" i="31" s="1"/>
  <c r="D26" i="38"/>
  <c r="H26" i="38"/>
  <c r="Q11" i="38" s="1"/>
  <c r="M41" i="38" s="1"/>
  <c r="F26" i="38"/>
  <c r="O11" i="38" s="1"/>
  <c r="I41" i="38" s="1"/>
  <c r="C26" i="3"/>
  <c r="L11" i="3" s="1"/>
  <c r="C41" i="3" s="1"/>
  <c r="I26" i="3"/>
  <c r="R11" i="3" s="1"/>
  <c r="O41" i="3" s="1"/>
  <c r="D27" i="3"/>
  <c r="I25" i="6"/>
  <c r="R10" i="6" s="1"/>
  <c r="O40" i="6" s="1"/>
  <c r="F25" i="6"/>
  <c r="O10" i="6" s="1"/>
  <c r="I40" i="6" s="1"/>
  <c r="C25" i="6"/>
  <c r="L10" i="6" s="1"/>
  <c r="C40" i="6" s="1"/>
  <c r="O40" i="8"/>
  <c r="H25" i="103"/>
  <c r="M40" i="103" s="1"/>
  <c r="F25" i="103"/>
  <c r="I40" i="103" s="1"/>
  <c r="D25" i="103"/>
  <c r="C25" i="103"/>
  <c r="C40" i="103" s="1"/>
  <c r="I25" i="63"/>
  <c r="O40" i="63" s="1"/>
  <c r="G25" i="63"/>
  <c r="K40" i="63" s="1"/>
  <c r="F25" i="63"/>
  <c r="I40" i="63" s="1"/>
  <c r="C25" i="63"/>
  <c r="C40" i="63" s="1"/>
  <c r="I25" i="25"/>
  <c r="O40" i="25" s="1"/>
  <c r="G25" i="25"/>
  <c r="K40" i="25" s="1"/>
  <c r="E25" i="25"/>
  <c r="D25" i="25"/>
  <c r="G25" i="28"/>
  <c r="P10" i="28" s="1"/>
  <c r="K40" i="28" s="1"/>
  <c r="F25" i="28"/>
  <c r="O10" i="28" s="1"/>
  <c r="I40" i="28" s="1"/>
  <c r="C26" i="6"/>
  <c r="L11" i="6" s="1"/>
  <c r="C41" i="6" s="1"/>
  <c r="D27" i="9"/>
  <c r="G27" i="9"/>
  <c r="P12" i="9" s="1"/>
  <c r="K42" i="9" s="1"/>
  <c r="F27" i="9"/>
  <c r="O12" i="9" s="1"/>
  <c r="I42" i="9" s="1"/>
  <c r="C27" i="9"/>
  <c r="L12" i="9" s="1"/>
  <c r="C42" i="9" s="1"/>
  <c r="C25" i="11"/>
  <c r="L10" i="11" s="1"/>
  <c r="C40" i="11" s="1"/>
  <c r="C27" i="21"/>
  <c r="L12" i="21" s="1"/>
  <c r="C42" i="21" s="1"/>
  <c r="G27" i="21"/>
  <c r="P12" i="21" s="1"/>
  <c r="K42" i="21" s="1"/>
  <c r="G26" i="31"/>
  <c r="P11" i="31" s="1"/>
  <c r="K41" i="31" s="1"/>
  <c r="E26" i="55"/>
  <c r="D26" i="55"/>
  <c r="G26" i="55"/>
  <c r="P11" i="55" s="1"/>
  <c r="K41" i="55" s="1"/>
  <c r="F26" i="55"/>
  <c r="O11" i="55" s="1"/>
  <c r="I41" i="55" s="1"/>
  <c r="C26" i="86"/>
  <c r="L11" i="86" s="1"/>
  <c r="C41" i="86" s="1"/>
  <c r="G26" i="86"/>
  <c r="P11" i="86" s="1"/>
  <c r="K41" i="86" s="1"/>
  <c r="F26" i="86"/>
  <c r="O11" i="86" s="1"/>
  <c r="I41" i="86" s="1"/>
  <c r="I26" i="86"/>
  <c r="R11" i="86" s="1"/>
  <c r="O41" i="86" s="1"/>
  <c r="D26" i="86"/>
  <c r="C27" i="112"/>
  <c r="L12" i="112" s="1"/>
  <c r="C42" i="112" s="1"/>
  <c r="H27" i="112"/>
  <c r="Q12" i="112" s="1"/>
  <c r="M42" i="112" s="1"/>
  <c r="G27" i="112"/>
  <c r="P12" i="112" s="1"/>
  <c r="K42" i="112" s="1"/>
  <c r="I26" i="22"/>
  <c r="R11" i="22" s="1"/>
  <c r="O41" i="22" s="1"/>
  <c r="E26" i="22"/>
  <c r="D26" i="22"/>
  <c r="C27" i="51"/>
  <c r="L12" i="51" s="1"/>
  <c r="C42" i="51" s="1"/>
  <c r="I27" i="51"/>
  <c r="R12" i="51" s="1"/>
  <c r="O42" i="51" s="1"/>
  <c r="H27" i="51"/>
  <c r="Q12" i="51" s="1"/>
  <c r="M42" i="51" s="1"/>
  <c r="I25" i="61"/>
  <c r="O40" i="61" s="1"/>
  <c r="G25" i="61"/>
  <c r="K40" i="61" s="1"/>
  <c r="F25" i="61"/>
  <c r="I40" i="61" s="1"/>
  <c r="I25" i="68"/>
  <c r="R10" i="68" s="1"/>
  <c r="O40" i="68" s="1"/>
  <c r="D25" i="68"/>
  <c r="C25" i="68"/>
  <c r="L10" i="68" s="1"/>
  <c r="C40" i="68" s="1"/>
  <c r="I26" i="35"/>
  <c r="R11" i="35" s="1"/>
  <c r="O41" i="35" s="1"/>
  <c r="E26" i="35"/>
  <c r="I25" i="93"/>
  <c r="R10" i="93" s="1"/>
  <c r="O40" i="93" s="1"/>
  <c r="C25" i="93"/>
  <c r="L10" i="93" s="1"/>
  <c r="C40" i="93" s="1"/>
  <c r="G25" i="93"/>
  <c r="P10" i="93" s="1"/>
  <c r="K40" i="93" s="1"/>
  <c r="F25" i="93"/>
  <c r="O10" i="93" s="1"/>
  <c r="I40" i="93" s="1"/>
  <c r="E25" i="93"/>
  <c r="H26" i="6"/>
  <c r="Q11" i="6" s="1"/>
  <c r="M41" i="6" s="1"/>
  <c r="G25" i="11"/>
  <c r="P10" i="11" s="1"/>
  <c r="K40" i="11" s="1"/>
  <c r="C27" i="28"/>
  <c r="L12" i="28" s="1"/>
  <c r="C42" i="28" s="1"/>
  <c r="F27" i="28"/>
  <c r="O12" i="28" s="1"/>
  <c r="I42" i="28" s="1"/>
  <c r="H27" i="28"/>
  <c r="Q12" i="28" s="1"/>
  <c r="M42" i="28" s="1"/>
  <c r="G26" i="35"/>
  <c r="P11" i="35" s="1"/>
  <c r="K41" i="35" s="1"/>
  <c r="I25" i="77"/>
  <c r="R10" i="77" s="1"/>
  <c r="O40" i="77" s="1"/>
  <c r="D25" i="77"/>
  <c r="I27" i="3"/>
  <c r="R12" i="3" s="1"/>
  <c r="O42" i="3" s="1"/>
  <c r="F27" i="3"/>
  <c r="O12" i="3" s="1"/>
  <c r="I42" i="3" s="1"/>
  <c r="G27" i="3"/>
  <c r="P12" i="3" s="1"/>
  <c r="K42" i="3" s="1"/>
  <c r="H27" i="3"/>
  <c r="Q12" i="3" s="1"/>
  <c r="M42" i="3" s="1"/>
  <c r="C27" i="72"/>
  <c r="L12" i="72" s="1"/>
  <c r="C42" i="72" s="1"/>
  <c r="G27" i="72"/>
  <c r="P12" i="72" s="1"/>
  <c r="K42" i="72" s="1"/>
  <c r="G26" i="11"/>
  <c r="P11" i="11" s="1"/>
  <c r="K41" i="11" s="1"/>
  <c r="H26" i="11"/>
  <c r="Q11" i="11" s="1"/>
  <c r="M41" i="11" s="1"/>
  <c r="H25" i="35"/>
  <c r="Q10" i="35" s="1"/>
  <c r="M40" i="35" s="1"/>
  <c r="E25" i="35"/>
  <c r="D25" i="35"/>
  <c r="C25" i="35"/>
  <c r="L10" i="35" s="1"/>
  <c r="C40" i="35" s="1"/>
  <c r="G25" i="35"/>
  <c r="P10" i="35" s="1"/>
  <c r="K40" i="35" s="1"/>
  <c r="F25" i="78"/>
  <c r="I40" i="78" s="1"/>
  <c r="C25" i="78"/>
  <c r="C40" i="78" s="1"/>
  <c r="I25" i="78"/>
  <c r="O40" i="78" s="1"/>
  <c r="C25" i="25"/>
  <c r="C40" i="25" s="1"/>
  <c r="E25" i="28"/>
  <c r="H26" i="35"/>
  <c r="Q11" i="35" s="1"/>
  <c r="M41" i="35" s="1"/>
  <c r="F26" i="54"/>
  <c r="O11" i="54" s="1"/>
  <c r="I41" i="54" s="1"/>
  <c r="D26" i="54"/>
  <c r="C26" i="54"/>
  <c r="L11" i="54" s="1"/>
  <c r="C41" i="54" s="1"/>
  <c r="I25" i="59"/>
  <c r="R10" i="59" s="1"/>
  <c r="O40" i="59" s="1"/>
  <c r="G25" i="59"/>
  <c r="P10" i="59" s="1"/>
  <c r="K40" i="59" s="1"/>
  <c r="F25" i="59"/>
  <c r="O10" i="59" s="1"/>
  <c r="I40" i="59" s="1"/>
  <c r="I26" i="65"/>
  <c r="R11" i="65" s="1"/>
  <c r="O41" i="65" s="1"/>
  <c r="G26" i="65"/>
  <c r="P11" i="65" s="1"/>
  <c r="K41" i="65" s="1"/>
  <c r="D26" i="65"/>
  <c r="G25" i="74"/>
  <c r="P10" i="74" s="1"/>
  <c r="K40" i="74" s="1"/>
  <c r="C25" i="74"/>
  <c r="L10" i="74" s="1"/>
  <c r="C40" i="74" s="1"/>
  <c r="H25" i="76"/>
  <c r="Q10" i="76" s="1"/>
  <c r="M40" i="76" s="1"/>
  <c r="E25" i="76"/>
  <c r="I26" i="84"/>
  <c r="R11" i="84" s="1"/>
  <c r="O41" i="84" s="1"/>
  <c r="H26" i="84"/>
  <c r="Q11" i="84" s="1"/>
  <c r="M41" i="84" s="1"/>
  <c r="E26" i="93"/>
  <c r="G26" i="102"/>
  <c r="P11" i="102" s="1"/>
  <c r="K41" i="102" s="1"/>
  <c r="C26" i="102"/>
  <c r="L11" i="102" s="1"/>
  <c r="C41" i="102" s="1"/>
  <c r="H26" i="102"/>
  <c r="Q11" i="102" s="1"/>
  <c r="M41" i="102" s="1"/>
  <c r="I25" i="112"/>
  <c r="R10" i="112" s="1"/>
  <c r="O40" i="112" s="1"/>
  <c r="G25" i="112"/>
  <c r="P10" i="112" s="1"/>
  <c r="K40" i="112" s="1"/>
  <c r="G26" i="115"/>
  <c r="P11" i="115" s="1"/>
  <c r="K41" i="115" s="1"/>
  <c r="D26" i="115"/>
  <c r="C26" i="115"/>
  <c r="L11" i="115" s="1"/>
  <c r="C41" i="115" s="1"/>
  <c r="F26" i="15"/>
  <c r="O11" i="15" s="1"/>
  <c r="I41" i="15" s="1"/>
  <c r="C26" i="17"/>
  <c r="L11" i="17" s="1"/>
  <c r="C41" i="17" s="1"/>
  <c r="F25" i="18"/>
  <c r="O10" i="18" s="1"/>
  <c r="I40" i="18" s="1"/>
  <c r="E26" i="20"/>
  <c r="D25" i="24"/>
  <c r="D26" i="27"/>
  <c r="D25" i="29"/>
  <c r="H26" i="32"/>
  <c r="Q11" i="32" s="1"/>
  <c r="M41" i="32" s="1"/>
  <c r="I26" i="34"/>
  <c r="R11" i="34" s="1"/>
  <c r="O41" i="34" s="1"/>
  <c r="G27" i="36"/>
  <c r="P12" i="36" s="1"/>
  <c r="K42" i="36" s="1"/>
  <c r="H26" i="40"/>
  <c r="Q11" i="40" s="1"/>
  <c r="M41" i="40" s="1"/>
  <c r="F26" i="43"/>
  <c r="O11" i="43" s="1"/>
  <c r="I41" i="43" s="1"/>
  <c r="F26" i="59"/>
  <c r="O11" i="59" s="1"/>
  <c r="I41" i="59" s="1"/>
  <c r="E26" i="59"/>
  <c r="I27" i="67"/>
  <c r="R12" i="67" s="1"/>
  <c r="O42" i="67" s="1"/>
  <c r="C27" i="67"/>
  <c r="L12" i="67" s="1"/>
  <c r="C42" i="67" s="1"/>
  <c r="I26" i="70"/>
  <c r="R11" i="70" s="1"/>
  <c r="O41" i="70" s="1"/>
  <c r="H26" i="70"/>
  <c r="Q11" i="70" s="1"/>
  <c r="M41" i="70" s="1"/>
  <c r="I26" i="74"/>
  <c r="R11" i="74" s="1"/>
  <c r="O41" i="74" s="1"/>
  <c r="F26" i="74"/>
  <c r="O11" i="74" s="1"/>
  <c r="I41" i="74" s="1"/>
  <c r="E25" i="97"/>
  <c r="I25" i="121"/>
  <c r="O40" i="121" s="1"/>
  <c r="G25" i="121"/>
  <c r="K40" i="121" s="1"/>
  <c r="F26" i="48"/>
  <c r="O11" i="48" s="1"/>
  <c r="I41" i="48" s="1"/>
  <c r="H26" i="48"/>
  <c r="Q11" i="48" s="1"/>
  <c r="M41" i="48" s="1"/>
  <c r="I26" i="49"/>
  <c r="R11" i="49" s="1"/>
  <c r="O41" i="49" s="1"/>
  <c r="C26" i="49"/>
  <c r="L11" i="49" s="1"/>
  <c r="C41" i="49" s="1"/>
  <c r="C26" i="65"/>
  <c r="L11" i="65" s="1"/>
  <c r="C41" i="65" s="1"/>
  <c r="F26" i="78"/>
  <c r="I41" i="78" s="1"/>
  <c r="C26" i="78"/>
  <c r="C41" i="78" s="1"/>
  <c r="F26" i="88"/>
  <c r="O11" i="88" s="1"/>
  <c r="I41" i="88" s="1"/>
  <c r="G26" i="88"/>
  <c r="P11" i="88" s="1"/>
  <c r="K41" i="88" s="1"/>
  <c r="I26" i="109"/>
  <c r="R11" i="109" s="1"/>
  <c r="O41" i="109" s="1"/>
  <c r="H26" i="109"/>
  <c r="Q11" i="109" s="1"/>
  <c r="M41" i="109" s="1"/>
  <c r="F26" i="109"/>
  <c r="O11" i="109" s="1"/>
  <c r="I41" i="109" s="1"/>
  <c r="I26" i="111"/>
  <c r="R11" i="111" s="1"/>
  <c r="O41" i="111" s="1"/>
  <c r="H26" i="111"/>
  <c r="Q11" i="111" s="1"/>
  <c r="M41" i="111" s="1"/>
  <c r="F26" i="111"/>
  <c r="O11" i="111" s="1"/>
  <c r="I41" i="111" s="1"/>
  <c r="I26" i="113"/>
  <c r="R11" i="113" s="1"/>
  <c r="O41" i="113" s="1"/>
  <c r="C26" i="113"/>
  <c r="L11" i="113" s="1"/>
  <c r="C41" i="113" s="1"/>
  <c r="G26" i="113"/>
  <c r="P11" i="113" s="1"/>
  <c r="K41" i="113" s="1"/>
  <c r="I25" i="114"/>
  <c r="R10" i="114" s="1"/>
  <c r="O40" i="114" s="1"/>
  <c r="E25" i="114"/>
  <c r="D25" i="114"/>
  <c r="C25" i="114"/>
  <c r="L10" i="114" s="1"/>
  <c r="C40" i="114" s="1"/>
  <c r="G25" i="114"/>
  <c r="P10" i="114" s="1"/>
  <c r="K40" i="114" s="1"/>
  <c r="I25" i="37"/>
  <c r="R10" i="37" s="1"/>
  <c r="O40" i="37" s="1"/>
  <c r="G25" i="39"/>
  <c r="P10" i="39" s="1"/>
  <c r="K40" i="39" s="1"/>
  <c r="I25" i="104"/>
  <c r="R10" i="104" s="1"/>
  <c r="O40" i="104" s="1"/>
  <c r="G25" i="104"/>
  <c r="P10" i="104" s="1"/>
  <c r="K40" i="104" s="1"/>
  <c r="I25" i="113"/>
  <c r="R10" i="113" s="1"/>
  <c r="O40" i="113" s="1"/>
  <c r="F25" i="113"/>
  <c r="O10" i="113" s="1"/>
  <c r="I40" i="113" s="1"/>
  <c r="G25" i="44"/>
  <c r="P10" i="44" s="1"/>
  <c r="K40" i="44" s="1"/>
  <c r="I25" i="50"/>
  <c r="R10" i="50" s="1"/>
  <c r="O40" i="50" s="1"/>
  <c r="G25" i="50"/>
  <c r="P10" i="50" s="1"/>
  <c r="K40" i="50" s="1"/>
  <c r="I25" i="56"/>
  <c r="O40" i="56" s="1"/>
  <c r="D25" i="56"/>
  <c r="C25" i="56"/>
  <c r="C40" i="56" s="1"/>
  <c r="H26" i="65"/>
  <c r="Q11" i="65" s="1"/>
  <c r="M41" i="65" s="1"/>
  <c r="G25" i="76"/>
  <c r="P10" i="76" s="1"/>
  <c r="K40" i="76" s="1"/>
  <c r="E26" i="79"/>
  <c r="C26" i="79"/>
  <c r="L11" i="79" s="1"/>
  <c r="C41" i="79" s="1"/>
  <c r="I25" i="94"/>
  <c r="R10" i="94" s="1"/>
  <c r="O40" i="94" s="1"/>
  <c r="D25" i="94"/>
  <c r="I25" i="95"/>
  <c r="R10" i="95" s="1"/>
  <c r="O40" i="95" s="1"/>
  <c r="D25" i="95"/>
  <c r="I25" i="100"/>
  <c r="O40" i="100" s="1"/>
  <c r="D25" i="100"/>
  <c r="C25" i="100"/>
  <c r="C40" i="100" s="1"/>
  <c r="H25" i="3"/>
  <c r="Q10" i="3" s="1"/>
  <c r="M40" i="3" s="1"/>
  <c r="I41" i="8"/>
  <c r="H27" i="11"/>
  <c r="Q12" i="11" s="1"/>
  <c r="M42" i="11" s="1"/>
  <c r="F26" i="12"/>
  <c r="O11" i="12" s="1"/>
  <c r="I41" i="12" s="1"/>
  <c r="F26" i="24"/>
  <c r="O11" i="24" s="1"/>
  <c r="I41" i="24" s="1"/>
  <c r="E26" i="28"/>
  <c r="C26" i="32"/>
  <c r="L11" i="32" s="1"/>
  <c r="C41" i="32" s="1"/>
  <c r="D26" i="39"/>
  <c r="C26" i="40"/>
  <c r="L11" i="40" s="1"/>
  <c r="C41" i="40" s="1"/>
  <c r="C27" i="41"/>
  <c r="L12" i="41" s="1"/>
  <c r="C42" i="41" s="1"/>
  <c r="G27" i="43"/>
  <c r="P12" i="43" s="1"/>
  <c r="K42" i="43" s="1"/>
  <c r="D26" i="44"/>
  <c r="E26" i="46"/>
  <c r="D26" i="46"/>
  <c r="D26" i="49"/>
  <c r="E26" i="56"/>
  <c r="D26" i="56"/>
  <c r="I26" i="88"/>
  <c r="R11" i="88" s="1"/>
  <c r="O41" i="88" s="1"/>
  <c r="H26" i="95"/>
  <c r="Q11" i="95" s="1"/>
  <c r="M41" i="95" s="1"/>
  <c r="F26" i="95"/>
  <c r="O11" i="95" s="1"/>
  <c r="I41" i="95" s="1"/>
  <c r="I26" i="97"/>
  <c r="R11" i="97" s="1"/>
  <c r="O41" i="97" s="1"/>
  <c r="F26" i="97"/>
  <c r="O11" i="97" s="1"/>
  <c r="I41" i="97" s="1"/>
  <c r="H26" i="100"/>
  <c r="M41" i="100" s="1"/>
  <c r="E26" i="100"/>
  <c r="E26" i="105"/>
  <c r="C26" i="105"/>
  <c r="L11" i="105" s="1"/>
  <c r="C41" i="105" s="1"/>
  <c r="I26" i="105"/>
  <c r="R11" i="105" s="1"/>
  <c r="O41" i="105" s="1"/>
  <c r="C25" i="14"/>
  <c r="L10" i="14" s="1"/>
  <c r="C40" i="14" s="1"/>
  <c r="D26" i="32"/>
  <c r="G25" i="34"/>
  <c r="P10" i="34" s="1"/>
  <c r="K40" i="34" s="1"/>
  <c r="C26" i="36"/>
  <c r="L11" i="36" s="1"/>
  <c r="C41" i="36" s="1"/>
  <c r="D26" i="40"/>
  <c r="F25" i="43"/>
  <c r="O10" i="43" s="1"/>
  <c r="I40" i="43" s="1"/>
  <c r="H26" i="44"/>
  <c r="Q11" i="44" s="1"/>
  <c r="M41" i="44" s="1"/>
  <c r="H26" i="49"/>
  <c r="Q11" i="49" s="1"/>
  <c r="M41" i="49" s="1"/>
  <c r="G26" i="62"/>
  <c r="P11" i="62" s="1"/>
  <c r="K41" i="62" s="1"/>
  <c r="I26" i="62"/>
  <c r="R11" i="62" s="1"/>
  <c r="O41" i="62" s="1"/>
  <c r="H26" i="62"/>
  <c r="Q11" i="62" s="1"/>
  <c r="M41" i="62" s="1"/>
  <c r="C27" i="69"/>
  <c r="C42" i="69" s="1"/>
  <c r="H27" i="69"/>
  <c r="M42" i="69" s="1"/>
  <c r="G27" i="69"/>
  <c r="K42" i="69" s="1"/>
  <c r="D25" i="73"/>
  <c r="G25" i="73"/>
  <c r="P10" i="73" s="1"/>
  <c r="K40" i="73" s="1"/>
  <c r="G26" i="91"/>
  <c r="P11" i="91" s="1"/>
  <c r="K41" i="91" s="1"/>
  <c r="H26" i="91"/>
  <c r="Q11" i="91" s="1"/>
  <c r="M41" i="91" s="1"/>
  <c r="G26" i="101"/>
  <c r="K41" i="101" s="1"/>
  <c r="D26" i="101"/>
  <c r="C25" i="104"/>
  <c r="L10" i="104" s="1"/>
  <c r="C40" i="104" s="1"/>
  <c r="I26" i="107"/>
  <c r="R11" i="107" s="1"/>
  <c r="O41" i="107" s="1"/>
  <c r="C26" i="107"/>
  <c r="L11" i="107" s="1"/>
  <c r="C41" i="107" s="1"/>
  <c r="G26" i="110"/>
  <c r="K41" i="110" s="1"/>
  <c r="F26" i="110"/>
  <c r="I41" i="110" s="1"/>
  <c r="E26" i="110"/>
  <c r="D26" i="110"/>
  <c r="I26" i="110"/>
  <c r="O41" i="110" s="1"/>
  <c r="F26" i="113"/>
  <c r="O11" i="113" s="1"/>
  <c r="I41" i="113" s="1"/>
  <c r="I25" i="115"/>
  <c r="R10" i="115" s="1"/>
  <c r="O40" i="115" s="1"/>
  <c r="G25" i="115"/>
  <c r="P10" i="115" s="1"/>
  <c r="K40" i="115" s="1"/>
  <c r="I25" i="118"/>
  <c r="R10" i="118" s="1"/>
  <c r="O40" i="118" s="1"/>
  <c r="G25" i="118"/>
  <c r="P10" i="118" s="1"/>
  <c r="K40" i="118" s="1"/>
  <c r="E25" i="118"/>
  <c r="C25" i="70"/>
  <c r="L10" i="70" s="1"/>
  <c r="C40" i="70" s="1"/>
  <c r="G25" i="51"/>
  <c r="P10" i="51" s="1"/>
  <c r="K40" i="51" s="1"/>
  <c r="D25" i="53"/>
  <c r="H26" i="66"/>
  <c r="Q11" i="66" s="1"/>
  <c r="M41" i="66" s="1"/>
  <c r="F25" i="75"/>
  <c r="O10" i="75" s="1"/>
  <c r="I40" i="75" s="1"/>
  <c r="F26" i="80"/>
  <c r="O11" i="80" s="1"/>
  <c r="I41" i="80" s="1"/>
  <c r="E25" i="84"/>
  <c r="D25" i="98"/>
  <c r="F25" i="105"/>
  <c r="O10" i="105" s="1"/>
  <c r="I40" i="105" s="1"/>
  <c r="C26" i="106"/>
  <c r="C41" i="106" s="1"/>
  <c r="D25" i="108"/>
  <c r="G26" i="123"/>
  <c r="P11" i="123" s="1"/>
  <c r="K41" i="123" s="1"/>
  <c r="C26" i="50"/>
  <c r="L11" i="50" s="1"/>
  <c r="C41" i="50" s="1"/>
  <c r="I25" i="53"/>
  <c r="O40" i="53" s="1"/>
  <c r="C26" i="63"/>
  <c r="C41" i="63" s="1"/>
  <c r="H26" i="73"/>
  <c r="Q11" i="73" s="1"/>
  <c r="M41" i="73" s="1"/>
  <c r="G25" i="75"/>
  <c r="P10" i="75" s="1"/>
  <c r="K40" i="75" s="1"/>
  <c r="G26" i="80"/>
  <c r="P11" i="80" s="1"/>
  <c r="K41" i="80" s="1"/>
  <c r="G25" i="98"/>
  <c r="P10" i="98" s="1"/>
  <c r="K40" i="98" s="1"/>
  <c r="F25" i="108"/>
  <c r="I40" i="108" s="1"/>
  <c r="G26" i="121"/>
  <c r="K41" i="121" s="1"/>
  <c r="I25" i="20"/>
  <c r="R10" i="20" s="1"/>
  <c r="O40" i="20" s="1"/>
  <c r="C25" i="20"/>
  <c r="L10" i="20" s="1"/>
  <c r="C40" i="20" s="1"/>
  <c r="I25" i="23"/>
  <c r="R10" i="23" s="1"/>
  <c r="O40" i="23" s="1"/>
  <c r="G25" i="23"/>
  <c r="P10" i="23" s="1"/>
  <c r="K40" i="23" s="1"/>
  <c r="F25" i="23"/>
  <c r="O10" i="23" s="1"/>
  <c r="I40" i="23" s="1"/>
  <c r="E25" i="23"/>
  <c r="C25" i="23"/>
  <c r="L10" i="23" s="1"/>
  <c r="C40" i="23" s="1"/>
  <c r="C27" i="32"/>
  <c r="L12" i="32" s="1"/>
  <c r="C42" i="32" s="1"/>
  <c r="F27" i="32"/>
  <c r="O12" i="32" s="1"/>
  <c r="I42" i="32" s="1"/>
  <c r="E27" i="32"/>
  <c r="F26" i="42"/>
  <c r="O11" i="42" s="1"/>
  <c r="I41" i="42" s="1"/>
  <c r="C26" i="42"/>
  <c r="L11" i="42" s="1"/>
  <c r="C41" i="42" s="1"/>
  <c r="I26" i="42"/>
  <c r="R11" i="42" s="1"/>
  <c r="O41" i="42" s="1"/>
  <c r="G26" i="42"/>
  <c r="P11" i="42" s="1"/>
  <c r="K41" i="42" s="1"/>
  <c r="E26" i="42"/>
  <c r="D26" i="42"/>
  <c r="I25" i="52"/>
  <c r="R10" i="52" s="1"/>
  <c r="O40" i="52" s="1"/>
  <c r="G25" i="52"/>
  <c r="P10" i="52" s="1"/>
  <c r="K40" i="52" s="1"/>
  <c r="F25" i="52"/>
  <c r="O10" i="52" s="1"/>
  <c r="I40" i="52" s="1"/>
  <c r="C25" i="52"/>
  <c r="L10" i="52" s="1"/>
  <c r="C40" i="52" s="1"/>
  <c r="C27" i="121"/>
  <c r="C42" i="121" s="1"/>
  <c r="F27" i="121"/>
  <c r="I42" i="121" s="1"/>
  <c r="H27" i="121"/>
  <c r="M42" i="121" s="1"/>
  <c r="G27" i="121"/>
  <c r="K42" i="121" s="1"/>
  <c r="I27" i="121"/>
  <c r="O42" i="121" s="1"/>
  <c r="I26" i="6"/>
  <c r="R11" i="6" s="1"/>
  <c r="O41" i="6" s="1"/>
  <c r="G26" i="6"/>
  <c r="P11" i="6" s="1"/>
  <c r="K41" i="6" s="1"/>
  <c r="D25" i="15"/>
  <c r="I26" i="23"/>
  <c r="R11" i="23" s="1"/>
  <c r="O41" i="23" s="1"/>
  <c r="H26" i="23"/>
  <c r="Q11" i="23" s="1"/>
  <c r="M41" i="23" s="1"/>
  <c r="F26" i="23"/>
  <c r="O11" i="23" s="1"/>
  <c r="I41" i="23" s="1"/>
  <c r="C25" i="26"/>
  <c r="L10" i="26" s="1"/>
  <c r="C40" i="26" s="1"/>
  <c r="H26" i="29"/>
  <c r="Q11" i="29" s="1"/>
  <c r="M41" i="29" s="1"/>
  <c r="G26" i="29"/>
  <c r="P11" i="29" s="1"/>
  <c r="K41" i="29" s="1"/>
  <c r="F26" i="29"/>
  <c r="O11" i="29" s="1"/>
  <c r="I41" i="29" s="1"/>
  <c r="D26" i="29"/>
  <c r="I26" i="29"/>
  <c r="R11" i="29" s="1"/>
  <c r="O41" i="29" s="1"/>
  <c r="I26" i="52"/>
  <c r="R11" i="52" s="1"/>
  <c r="O41" i="52" s="1"/>
  <c r="C26" i="52"/>
  <c r="L11" i="52" s="1"/>
  <c r="C41" i="52" s="1"/>
  <c r="G26" i="52"/>
  <c r="P11" i="52" s="1"/>
  <c r="K41" i="52" s="1"/>
  <c r="H26" i="52"/>
  <c r="Q11" i="52" s="1"/>
  <c r="M41" i="52" s="1"/>
  <c r="D26" i="52"/>
  <c r="O40" i="60"/>
  <c r="K40" i="60"/>
  <c r="I40" i="60"/>
  <c r="C40" i="60"/>
  <c r="I25" i="83"/>
  <c r="R10" i="83" s="1"/>
  <c r="O40" i="83" s="1"/>
  <c r="F25" i="83"/>
  <c r="O10" i="83" s="1"/>
  <c r="I40" i="83" s="1"/>
  <c r="D25" i="83"/>
  <c r="E25" i="83"/>
  <c r="C25" i="83"/>
  <c r="L10" i="83" s="1"/>
  <c r="C40" i="83" s="1"/>
  <c r="I25" i="7"/>
  <c r="R10" i="7" s="1"/>
  <c r="O40" i="7" s="1"/>
  <c r="F25" i="7"/>
  <c r="O10" i="7" s="1"/>
  <c r="I40" i="7" s="1"/>
  <c r="D25" i="7"/>
  <c r="C25" i="7"/>
  <c r="L10" i="7" s="1"/>
  <c r="C40" i="7" s="1"/>
  <c r="G26" i="19"/>
  <c r="P11" i="19" s="1"/>
  <c r="K41" i="19" s="1"/>
  <c r="D26" i="19"/>
  <c r="C26" i="19"/>
  <c r="L11" i="19" s="1"/>
  <c r="C41" i="19" s="1"/>
  <c r="C27" i="27"/>
  <c r="L12" i="27" s="1"/>
  <c r="C42" i="27" s="1"/>
  <c r="G27" i="27"/>
  <c r="P12" i="27" s="1"/>
  <c r="K42" i="27" s="1"/>
  <c r="I25" i="32"/>
  <c r="R10" i="32" s="1"/>
  <c r="O40" i="32" s="1"/>
  <c r="G25" i="32"/>
  <c r="P10" i="32" s="1"/>
  <c r="K40" i="32" s="1"/>
  <c r="E25" i="32"/>
  <c r="D25" i="32"/>
  <c r="D26" i="14"/>
  <c r="C26" i="14"/>
  <c r="L11" i="14" s="1"/>
  <c r="C41" i="14" s="1"/>
  <c r="H26" i="14"/>
  <c r="Q11" i="14" s="1"/>
  <c r="M41" i="14" s="1"/>
  <c r="H26" i="26"/>
  <c r="Q11" i="26" s="1"/>
  <c r="M41" i="26" s="1"/>
  <c r="E26" i="26"/>
  <c r="D26" i="26"/>
  <c r="C26" i="26"/>
  <c r="L11" i="26" s="1"/>
  <c r="C41" i="26" s="1"/>
  <c r="E25" i="15"/>
  <c r="H26" i="19"/>
  <c r="Q11" i="19" s="1"/>
  <c r="M41" i="19" s="1"/>
  <c r="C26" i="21"/>
  <c r="L11" i="21" s="1"/>
  <c r="C41" i="21" s="1"/>
  <c r="F26" i="26"/>
  <c r="O11" i="26" s="1"/>
  <c r="I41" i="26" s="1"/>
  <c r="H25" i="36"/>
  <c r="Q10" i="36" s="1"/>
  <c r="M40" i="36" s="1"/>
  <c r="G25" i="36"/>
  <c r="P10" i="36" s="1"/>
  <c r="K40" i="36" s="1"/>
  <c r="F25" i="36"/>
  <c r="O10" i="36" s="1"/>
  <c r="I40" i="36" s="1"/>
  <c r="E25" i="36"/>
  <c r="I26" i="68"/>
  <c r="R11" i="68" s="1"/>
  <c r="O41" i="68" s="1"/>
  <c r="D26" i="68"/>
  <c r="C26" i="68"/>
  <c r="L11" i="68" s="1"/>
  <c r="C41" i="68" s="1"/>
  <c r="G26" i="68"/>
  <c r="P11" i="68" s="1"/>
  <c r="K41" i="68" s="1"/>
  <c r="F26" i="68"/>
  <c r="O11" i="68" s="1"/>
  <c r="I41" i="68" s="1"/>
  <c r="E26" i="68"/>
  <c r="K41" i="8"/>
  <c r="C41" i="8"/>
  <c r="O41" i="8"/>
  <c r="I25" i="13"/>
  <c r="O40" i="13" s="1"/>
  <c r="G25" i="13"/>
  <c r="K40" i="13" s="1"/>
  <c r="F25" i="13"/>
  <c r="I40" i="13" s="1"/>
  <c r="C25" i="13"/>
  <c r="C40" i="13" s="1"/>
  <c r="E26" i="14"/>
  <c r="I25" i="17"/>
  <c r="R10" i="17" s="1"/>
  <c r="O40" i="17" s="1"/>
  <c r="G25" i="17"/>
  <c r="P10" i="17" s="1"/>
  <c r="K40" i="17" s="1"/>
  <c r="F25" i="17"/>
  <c r="O10" i="17" s="1"/>
  <c r="I40" i="17" s="1"/>
  <c r="C25" i="17"/>
  <c r="L10" i="17" s="1"/>
  <c r="C40" i="17" s="1"/>
  <c r="I26" i="19"/>
  <c r="R11" i="19" s="1"/>
  <c r="O41" i="19" s="1"/>
  <c r="D25" i="20"/>
  <c r="D25" i="23"/>
  <c r="I26" i="26"/>
  <c r="R11" i="26" s="1"/>
  <c r="O41" i="26" s="1"/>
  <c r="I25" i="28"/>
  <c r="R10" i="28" s="1"/>
  <c r="O40" i="28" s="1"/>
  <c r="D25" i="28"/>
  <c r="I26" i="36"/>
  <c r="R11" i="36" s="1"/>
  <c r="O41" i="36" s="1"/>
  <c r="H26" i="36"/>
  <c r="Q11" i="36" s="1"/>
  <c r="M41" i="36" s="1"/>
  <c r="F26" i="36"/>
  <c r="O11" i="36" s="1"/>
  <c r="I41" i="36" s="1"/>
  <c r="I26" i="45"/>
  <c r="R11" i="45" s="1"/>
  <c r="O41" i="45" s="1"/>
  <c r="H26" i="45"/>
  <c r="Q11" i="45" s="1"/>
  <c r="M41" i="45" s="1"/>
  <c r="G26" i="45"/>
  <c r="P11" i="45" s="1"/>
  <c r="K41" i="45" s="1"/>
  <c r="F26" i="45"/>
  <c r="O11" i="45" s="1"/>
  <c r="I41" i="45" s="1"/>
  <c r="D26" i="45"/>
  <c r="C26" i="45"/>
  <c r="L11" i="45" s="1"/>
  <c r="C41" i="45" s="1"/>
  <c r="H25" i="15"/>
  <c r="Q10" i="15" s="1"/>
  <c r="M40" i="15" s="1"/>
  <c r="C25" i="15"/>
  <c r="L10" i="15" s="1"/>
  <c r="C40" i="15" s="1"/>
  <c r="G25" i="15"/>
  <c r="P10" i="15" s="1"/>
  <c r="K40" i="15" s="1"/>
  <c r="E26" i="21"/>
  <c r="I26" i="21"/>
  <c r="R11" i="21" s="1"/>
  <c r="O41" i="21" s="1"/>
  <c r="G26" i="21"/>
  <c r="P11" i="21" s="1"/>
  <c r="K41" i="21" s="1"/>
  <c r="G26" i="25"/>
  <c r="K41" i="25" s="1"/>
  <c r="I26" i="25"/>
  <c r="O41" i="25" s="1"/>
  <c r="H26" i="25"/>
  <c r="M41" i="25" s="1"/>
  <c r="F26" i="25"/>
  <c r="I41" i="25" s="1"/>
  <c r="D26" i="25"/>
  <c r="C41" i="60"/>
  <c r="O41" i="60"/>
  <c r="M41" i="60"/>
  <c r="I41" i="60"/>
  <c r="H26" i="5"/>
  <c r="Q11" i="5" s="1"/>
  <c r="M41" i="5" s="1"/>
  <c r="I26" i="5"/>
  <c r="R11" i="5" s="1"/>
  <c r="O41" i="5" s="1"/>
  <c r="I25" i="12"/>
  <c r="R10" i="12" s="1"/>
  <c r="O40" i="12" s="1"/>
  <c r="F25" i="12"/>
  <c r="O10" i="12" s="1"/>
  <c r="I40" i="12" s="1"/>
  <c r="E25" i="12"/>
  <c r="D25" i="12"/>
  <c r="C26" i="13"/>
  <c r="C41" i="13" s="1"/>
  <c r="I26" i="13"/>
  <c r="O41" i="13" s="1"/>
  <c r="G26" i="13"/>
  <c r="K41" i="13" s="1"/>
  <c r="F26" i="14"/>
  <c r="O11" i="14" s="1"/>
  <c r="I41" i="14" s="1"/>
  <c r="I25" i="15"/>
  <c r="R10" i="15" s="1"/>
  <c r="O40" i="15" s="1"/>
  <c r="G25" i="20"/>
  <c r="P10" i="20" s="1"/>
  <c r="K40" i="20" s="1"/>
  <c r="F26" i="21"/>
  <c r="O11" i="21" s="1"/>
  <c r="I41" i="21" s="1"/>
  <c r="H26" i="22"/>
  <c r="Q11" i="22" s="1"/>
  <c r="M41" i="22" s="1"/>
  <c r="C26" i="22"/>
  <c r="L11" i="22" s="1"/>
  <c r="C41" i="22" s="1"/>
  <c r="I25" i="27"/>
  <c r="R10" i="27" s="1"/>
  <c r="O40" i="27" s="1"/>
  <c r="F25" i="27"/>
  <c r="O10" i="27" s="1"/>
  <c r="I40" i="27" s="1"/>
  <c r="E25" i="27"/>
  <c r="C25" i="27"/>
  <c r="L10" i="27" s="1"/>
  <c r="C40" i="27" s="1"/>
  <c r="K41" i="60"/>
  <c r="I26" i="87"/>
  <c r="R11" i="87" s="1"/>
  <c r="O41" i="87" s="1"/>
  <c r="F26" i="87"/>
  <c r="O11" i="87" s="1"/>
  <c r="I41" i="87" s="1"/>
  <c r="C26" i="87"/>
  <c r="L11" i="87" s="1"/>
  <c r="C41" i="87" s="1"/>
  <c r="G26" i="87"/>
  <c r="P11" i="87" s="1"/>
  <c r="K41" i="87" s="1"/>
  <c r="E26" i="87"/>
  <c r="D26" i="87"/>
  <c r="I26" i="89"/>
  <c r="R11" i="89" s="1"/>
  <c r="O41" i="89" s="1"/>
  <c r="H26" i="89"/>
  <c r="Q11" i="89" s="1"/>
  <c r="M41" i="89" s="1"/>
  <c r="G26" i="89"/>
  <c r="P11" i="89" s="1"/>
  <c r="K41" i="89" s="1"/>
  <c r="E26" i="89"/>
  <c r="F26" i="89"/>
  <c r="O11" i="89" s="1"/>
  <c r="I41" i="89" s="1"/>
  <c r="D26" i="89"/>
  <c r="C26" i="89"/>
  <c r="L11" i="89" s="1"/>
  <c r="C41" i="89" s="1"/>
  <c r="G26" i="9"/>
  <c r="P11" i="9" s="1"/>
  <c r="K41" i="9" s="1"/>
  <c r="F26" i="9"/>
  <c r="O11" i="9" s="1"/>
  <c r="I41" i="9" s="1"/>
  <c r="E26" i="9"/>
  <c r="I25" i="21"/>
  <c r="R10" i="21" s="1"/>
  <c r="O40" i="21" s="1"/>
  <c r="G25" i="21"/>
  <c r="P10" i="21" s="1"/>
  <c r="K40" i="21" s="1"/>
  <c r="F25" i="21"/>
  <c r="O10" i="21" s="1"/>
  <c r="I40" i="21" s="1"/>
  <c r="E25" i="21"/>
  <c r="E27" i="73"/>
  <c r="I27" i="73"/>
  <c r="R12" i="73" s="1"/>
  <c r="O42" i="73" s="1"/>
  <c r="G27" i="73"/>
  <c r="P12" i="73" s="1"/>
  <c r="K42" i="73" s="1"/>
  <c r="F27" i="73"/>
  <c r="O12" i="73" s="1"/>
  <c r="I42" i="73" s="1"/>
  <c r="C27" i="73"/>
  <c r="L12" i="73" s="1"/>
  <c r="C42" i="73" s="1"/>
  <c r="I25" i="42"/>
  <c r="R10" i="42" s="1"/>
  <c r="O40" i="42" s="1"/>
  <c r="G25" i="42"/>
  <c r="P10" i="42" s="1"/>
  <c r="K40" i="42" s="1"/>
  <c r="F25" i="42"/>
  <c r="O10" i="42" s="1"/>
  <c r="I40" i="42" s="1"/>
  <c r="D25" i="42"/>
  <c r="C25" i="42"/>
  <c r="L10" i="42" s="1"/>
  <c r="C40" i="42" s="1"/>
  <c r="I25" i="62"/>
  <c r="R10" i="62" s="1"/>
  <c r="O40" i="62" s="1"/>
  <c r="G25" i="62"/>
  <c r="P10" i="62" s="1"/>
  <c r="K40" i="62" s="1"/>
  <c r="I26" i="75"/>
  <c r="R11" i="75" s="1"/>
  <c r="O41" i="75" s="1"/>
  <c r="E26" i="75"/>
  <c r="D26" i="75"/>
  <c r="H26" i="75"/>
  <c r="Q11" i="75" s="1"/>
  <c r="M41" i="75" s="1"/>
  <c r="F26" i="75"/>
  <c r="O11" i="75" s="1"/>
  <c r="I41" i="75" s="1"/>
  <c r="C26" i="75"/>
  <c r="L11" i="75" s="1"/>
  <c r="C41" i="75" s="1"/>
  <c r="I26" i="98"/>
  <c r="R11" i="98" s="1"/>
  <c r="O41" i="98" s="1"/>
  <c r="D26" i="98"/>
  <c r="C26" i="98"/>
  <c r="L11" i="98" s="1"/>
  <c r="C41" i="98" s="1"/>
  <c r="G26" i="98"/>
  <c r="P11" i="98" s="1"/>
  <c r="K41" i="98" s="1"/>
  <c r="H26" i="98"/>
  <c r="Q11" i="98" s="1"/>
  <c r="M41" i="98" s="1"/>
  <c r="E26" i="98"/>
  <c r="I26" i="108"/>
  <c r="O41" i="108" s="1"/>
  <c r="H26" i="108"/>
  <c r="M41" i="108" s="1"/>
  <c r="G26" i="108"/>
  <c r="K41" i="108" s="1"/>
  <c r="D26" i="108"/>
  <c r="C26" i="108"/>
  <c r="C41" i="108" s="1"/>
  <c r="E26" i="108"/>
  <c r="I26" i="9"/>
  <c r="R11" i="9" s="1"/>
  <c r="O41" i="9" s="1"/>
  <c r="I26" i="11"/>
  <c r="R11" i="11" s="1"/>
  <c r="O41" i="11" s="1"/>
  <c r="D26" i="11"/>
  <c r="C26" i="11"/>
  <c r="L11" i="11" s="1"/>
  <c r="C41" i="11" s="1"/>
  <c r="C27" i="23"/>
  <c r="L12" i="23" s="1"/>
  <c r="C42" i="23" s="1"/>
  <c r="G27" i="23"/>
  <c r="P12" i="23" s="1"/>
  <c r="K42" i="23" s="1"/>
  <c r="F26" i="66"/>
  <c r="O11" i="66" s="1"/>
  <c r="I41" i="66" s="1"/>
  <c r="D26" i="66"/>
  <c r="C26" i="66"/>
  <c r="L11" i="66" s="1"/>
  <c r="C41" i="66" s="1"/>
  <c r="G26" i="66"/>
  <c r="P11" i="66" s="1"/>
  <c r="K41" i="66" s="1"/>
  <c r="E26" i="66"/>
  <c r="F25" i="9"/>
  <c r="O10" i="9" s="1"/>
  <c r="I40" i="9" s="1"/>
  <c r="G25" i="9"/>
  <c r="P10" i="9" s="1"/>
  <c r="K40" i="9" s="1"/>
  <c r="I26" i="12"/>
  <c r="R11" i="12" s="1"/>
  <c r="O41" i="12" s="1"/>
  <c r="H26" i="12"/>
  <c r="Q11" i="12" s="1"/>
  <c r="M41" i="12" s="1"/>
  <c r="G26" i="12"/>
  <c r="P11" i="12" s="1"/>
  <c r="K41" i="12" s="1"/>
  <c r="E26" i="12"/>
  <c r="G26" i="14"/>
  <c r="P11" i="14" s="1"/>
  <c r="K41" i="14" s="1"/>
  <c r="C27" i="17"/>
  <c r="L12" i="17" s="1"/>
  <c r="C42" i="17" s="1"/>
  <c r="H27" i="17"/>
  <c r="Q12" i="17" s="1"/>
  <c r="M42" i="17" s="1"/>
  <c r="H26" i="18"/>
  <c r="Q11" i="18" s="1"/>
  <c r="M41" i="18" s="1"/>
  <c r="I26" i="18"/>
  <c r="R11" i="18" s="1"/>
  <c r="O41" i="18" s="1"/>
  <c r="G26" i="18"/>
  <c r="P11" i="18" s="1"/>
  <c r="K41" i="18" s="1"/>
  <c r="F26" i="18"/>
  <c r="O11" i="18" s="1"/>
  <c r="I41" i="18" s="1"/>
  <c r="D26" i="18"/>
  <c r="I25" i="19"/>
  <c r="R10" i="19" s="1"/>
  <c r="O40" i="19" s="1"/>
  <c r="G25" i="19"/>
  <c r="P10" i="19" s="1"/>
  <c r="K40" i="19" s="1"/>
  <c r="H26" i="21"/>
  <c r="Q11" i="21" s="1"/>
  <c r="M41" i="21" s="1"/>
  <c r="C26" i="25"/>
  <c r="C41" i="25" s="1"/>
  <c r="C25" i="36"/>
  <c r="L10" i="36" s="1"/>
  <c r="C40" i="36" s="1"/>
  <c r="H25" i="41"/>
  <c r="Q10" i="41" s="1"/>
  <c r="M40" i="41" s="1"/>
  <c r="F25" i="41"/>
  <c r="O10" i="41" s="1"/>
  <c r="I40" i="41" s="1"/>
  <c r="E25" i="41"/>
  <c r="D25" i="41"/>
  <c r="C25" i="41"/>
  <c r="L10" i="41" s="1"/>
  <c r="C40" i="41" s="1"/>
  <c r="I25" i="41"/>
  <c r="R10" i="41" s="1"/>
  <c r="O40" i="41" s="1"/>
  <c r="G25" i="41"/>
  <c r="P10" i="41" s="1"/>
  <c r="K40" i="41" s="1"/>
  <c r="I25" i="47"/>
  <c r="R10" i="47" s="1"/>
  <c r="O40" i="47" s="1"/>
  <c r="G25" i="47"/>
  <c r="P10" i="47" s="1"/>
  <c r="K40" i="47" s="1"/>
  <c r="F25" i="47"/>
  <c r="O10" i="47" s="1"/>
  <c r="I40" i="47" s="1"/>
  <c r="I25" i="86"/>
  <c r="R10" i="86" s="1"/>
  <c r="O40" i="86" s="1"/>
  <c r="G25" i="86"/>
  <c r="P10" i="86" s="1"/>
  <c r="K40" i="86" s="1"/>
  <c r="E25" i="86"/>
  <c r="F25" i="86"/>
  <c r="O10" i="86" s="1"/>
  <c r="I40" i="86" s="1"/>
  <c r="C25" i="86"/>
  <c r="L10" i="86" s="1"/>
  <c r="C40" i="86" s="1"/>
  <c r="I25" i="110"/>
  <c r="O40" i="110" s="1"/>
  <c r="G25" i="110"/>
  <c r="K40" i="110" s="1"/>
  <c r="C25" i="110"/>
  <c r="C40" i="110" s="1"/>
  <c r="I26" i="116"/>
  <c r="R11" i="116" s="1"/>
  <c r="O41" i="116" s="1"/>
  <c r="H26" i="116"/>
  <c r="Q11" i="116" s="1"/>
  <c r="M41" i="116" s="1"/>
  <c r="G26" i="116"/>
  <c r="P11" i="116" s="1"/>
  <c r="K41" i="116" s="1"/>
  <c r="E26" i="116"/>
  <c r="F26" i="116"/>
  <c r="O11" i="116" s="1"/>
  <c r="I41" i="116" s="1"/>
  <c r="D26" i="116"/>
  <c r="C26" i="116"/>
  <c r="L11" i="116" s="1"/>
  <c r="C41" i="116" s="1"/>
  <c r="G25" i="3"/>
  <c r="P10" i="3" s="1"/>
  <c r="K40" i="3" s="1"/>
  <c r="G26" i="3"/>
  <c r="P11" i="3" s="1"/>
  <c r="K41" i="3" s="1"/>
  <c r="E27" i="3"/>
  <c r="E26" i="7"/>
  <c r="E27" i="9"/>
  <c r="F25" i="11"/>
  <c r="O10" i="11" s="1"/>
  <c r="I40" i="11" s="1"/>
  <c r="D25" i="14"/>
  <c r="H26" i="17"/>
  <c r="Q11" i="17" s="1"/>
  <c r="M41" i="17" s="1"/>
  <c r="D26" i="20"/>
  <c r="E25" i="24"/>
  <c r="H26" i="24"/>
  <c r="Q11" i="24" s="1"/>
  <c r="M41" i="24" s="1"/>
  <c r="F26" i="27"/>
  <c r="O11" i="27" s="1"/>
  <c r="I41" i="27" s="1"/>
  <c r="C26" i="28"/>
  <c r="L11" i="28" s="1"/>
  <c r="C41" i="28" s="1"/>
  <c r="E25" i="31"/>
  <c r="H26" i="31"/>
  <c r="Q11" i="31" s="1"/>
  <c r="M41" i="31" s="1"/>
  <c r="F26" i="32"/>
  <c r="O11" i="32" s="1"/>
  <c r="I41" i="32" s="1"/>
  <c r="C27" i="34"/>
  <c r="L12" i="34" s="1"/>
  <c r="C42" i="34" s="1"/>
  <c r="F25" i="35"/>
  <c r="O10" i="35" s="1"/>
  <c r="I40" i="35" s="1"/>
  <c r="I25" i="38"/>
  <c r="R10" i="38" s="1"/>
  <c r="O40" i="38" s="1"/>
  <c r="G25" i="38"/>
  <c r="P10" i="38" s="1"/>
  <c r="K40" i="38" s="1"/>
  <c r="D25" i="38"/>
  <c r="C25" i="38"/>
  <c r="L10" i="38" s="1"/>
  <c r="C40" i="38" s="1"/>
  <c r="G26" i="49"/>
  <c r="P11" i="49" s="1"/>
  <c r="K41" i="49" s="1"/>
  <c r="C42" i="60"/>
  <c r="K42" i="60"/>
  <c r="D26" i="76"/>
  <c r="E26" i="112"/>
  <c r="D26" i="112"/>
  <c r="C26" i="112"/>
  <c r="L11" i="112" s="1"/>
  <c r="C41" i="112" s="1"/>
  <c r="G26" i="112"/>
  <c r="P11" i="112" s="1"/>
  <c r="K41" i="112" s="1"/>
  <c r="F26" i="112"/>
  <c r="O11" i="112" s="1"/>
  <c r="I41" i="112" s="1"/>
  <c r="I25" i="46"/>
  <c r="R10" i="46" s="1"/>
  <c r="O40" i="46" s="1"/>
  <c r="F25" i="46"/>
  <c r="O10" i="46" s="1"/>
  <c r="I40" i="46" s="1"/>
  <c r="E25" i="46"/>
  <c r="D25" i="46"/>
  <c r="C25" i="46"/>
  <c r="L10" i="46" s="1"/>
  <c r="C40" i="46" s="1"/>
  <c r="H25" i="67"/>
  <c r="Q10" i="67" s="1"/>
  <c r="M40" i="67" s="1"/>
  <c r="G25" i="67"/>
  <c r="P10" i="67" s="1"/>
  <c r="K40" i="67" s="1"/>
  <c r="C25" i="67"/>
  <c r="L10" i="67" s="1"/>
  <c r="C40" i="67" s="1"/>
  <c r="I25" i="69"/>
  <c r="O40" i="69" s="1"/>
  <c r="E25" i="69"/>
  <c r="C25" i="69"/>
  <c r="C40" i="69" s="1"/>
  <c r="C27" i="86"/>
  <c r="L12" i="86" s="1"/>
  <c r="C42" i="86" s="1"/>
  <c r="G27" i="86"/>
  <c r="P12" i="86" s="1"/>
  <c r="K42" i="86" s="1"/>
  <c r="I26" i="117"/>
  <c r="R11" i="117" s="1"/>
  <c r="O41" i="117" s="1"/>
  <c r="H26" i="117"/>
  <c r="Q11" i="117" s="1"/>
  <c r="M41" i="117" s="1"/>
  <c r="E26" i="117"/>
  <c r="G26" i="117"/>
  <c r="P11" i="117" s="1"/>
  <c r="K41" i="117" s="1"/>
  <c r="D26" i="117"/>
  <c r="C26" i="117"/>
  <c r="L11" i="117" s="1"/>
  <c r="C41" i="117" s="1"/>
  <c r="E25" i="3"/>
  <c r="E26" i="3"/>
  <c r="H26" i="7"/>
  <c r="Q11" i="7" s="1"/>
  <c r="M41" i="7" s="1"/>
  <c r="K40" i="8"/>
  <c r="I25" i="11"/>
  <c r="R10" i="11" s="1"/>
  <c r="O40" i="11" s="1"/>
  <c r="G25" i="14"/>
  <c r="P10" i="14" s="1"/>
  <c r="K40" i="14" s="1"/>
  <c r="C26" i="15"/>
  <c r="L11" i="15" s="1"/>
  <c r="C41" i="15" s="1"/>
  <c r="F26" i="20"/>
  <c r="O11" i="20" s="1"/>
  <c r="I41" i="20" s="1"/>
  <c r="F26" i="28"/>
  <c r="O11" i="28" s="1"/>
  <c r="I41" i="28" s="1"/>
  <c r="G25" i="31"/>
  <c r="P10" i="31" s="1"/>
  <c r="K40" i="31" s="1"/>
  <c r="I25" i="35"/>
  <c r="R10" i="35" s="1"/>
  <c r="O40" i="35" s="1"/>
  <c r="I26" i="46"/>
  <c r="R11" i="46" s="1"/>
  <c r="O41" i="46" s="1"/>
  <c r="G26" i="46"/>
  <c r="P11" i="46" s="1"/>
  <c r="K41" i="46" s="1"/>
  <c r="I26" i="54"/>
  <c r="R11" i="54" s="1"/>
  <c r="O41" i="54" s="1"/>
  <c r="H26" i="54"/>
  <c r="Q11" i="54" s="1"/>
  <c r="M41" i="54" s="1"/>
  <c r="G26" i="54"/>
  <c r="P11" i="54" s="1"/>
  <c r="K41" i="54" s="1"/>
  <c r="I26" i="64"/>
  <c r="O41" i="64" s="1"/>
  <c r="H26" i="64"/>
  <c r="M41" i="64" s="1"/>
  <c r="G26" i="64"/>
  <c r="K41" i="64" s="1"/>
  <c r="F26" i="64"/>
  <c r="I41" i="64" s="1"/>
  <c r="E26" i="64"/>
  <c r="I26" i="71"/>
  <c r="R11" i="71" s="1"/>
  <c r="O41" i="71" s="1"/>
  <c r="H26" i="71"/>
  <c r="Q11" i="71" s="1"/>
  <c r="M41" i="71" s="1"/>
  <c r="C27" i="76"/>
  <c r="L12" i="76" s="1"/>
  <c r="C42" i="76" s="1"/>
  <c r="G27" i="76"/>
  <c r="P12" i="76" s="1"/>
  <c r="K42" i="76" s="1"/>
  <c r="O40" i="122"/>
  <c r="C40" i="122"/>
  <c r="I40" i="122"/>
  <c r="K40" i="122"/>
  <c r="H25" i="124"/>
  <c r="M40" i="124" s="1"/>
  <c r="D25" i="124"/>
  <c r="C25" i="124"/>
  <c r="C40" i="124" s="1"/>
  <c r="G25" i="124"/>
  <c r="K40" i="124" s="1"/>
  <c r="I25" i="124"/>
  <c r="O40" i="124" s="1"/>
  <c r="I25" i="40"/>
  <c r="R10" i="40" s="1"/>
  <c r="O40" i="40" s="1"/>
  <c r="G25" i="40"/>
  <c r="P10" i="40" s="1"/>
  <c r="K40" i="40" s="1"/>
  <c r="C25" i="40"/>
  <c r="L10" i="40" s="1"/>
  <c r="C40" i="40" s="1"/>
  <c r="I25" i="64"/>
  <c r="O40" i="64" s="1"/>
  <c r="E25" i="64"/>
  <c r="D25" i="64"/>
  <c r="C25" i="64"/>
  <c r="C40" i="64" s="1"/>
  <c r="I25" i="71"/>
  <c r="R10" i="71" s="1"/>
  <c r="O40" i="71" s="1"/>
  <c r="G25" i="71"/>
  <c r="P10" i="71" s="1"/>
  <c r="K40" i="71" s="1"/>
  <c r="E25" i="71"/>
  <c r="D25" i="71"/>
  <c r="C25" i="71"/>
  <c r="L10" i="71" s="1"/>
  <c r="C40" i="71" s="1"/>
  <c r="I26" i="76"/>
  <c r="R11" i="76" s="1"/>
  <c r="O41" i="76" s="1"/>
  <c r="H26" i="76"/>
  <c r="Q11" i="76" s="1"/>
  <c r="M41" i="76" s="1"/>
  <c r="F26" i="76"/>
  <c r="O11" i="76" s="1"/>
  <c r="I41" i="76" s="1"/>
  <c r="C27" i="102"/>
  <c r="L12" i="102" s="1"/>
  <c r="C42" i="102" s="1"/>
  <c r="I27" i="102"/>
  <c r="R12" i="102" s="1"/>
  <c r="O42" i="102" s="1"/>
  <c r="I26" i="103"/>
  <c r="O41" i="103" s="1"/>
  <c r="C26" i="103"/>
  <c r="C41" i="103" s="1"/>
  <c r="E26" i="103"/>
  <c r="D26" i="3"/>
  <c r="D26" i="15"/>
  <c r="C25" i="18"/>
  <c r="L10" i="18" s="1"/>
  <c r="C40" i="18" s="1"/>
  <c r="H26" i="20"/>
  <c r="Q11" i="20" s="1"/>
  <c r="M41" i="20" s="1"/>
  <c r="G26" i="28"/>
  <c r="P11" i="28" s="1"/>
  <c r="K41" i="28" s="1"/>
  <c r="C26" i="35"/>
  <c r="L11" i="35" s="1"/>
  <c r="C41" i="35" s="1"/>
  <c r="I26" i="48"/>
  <c r="R11" i="48" s="1"/>
  <c r="O41" i="48" s="1"/>
  <c r="D26" i="48"/>
  <c r="C26" i="48"/>
  <c r="L11" i="48" s="1"/>
  <c r="C41" i="48" s="1"/>
  <c r="I25" i="49"/>
  <c r="R10" i="49" s="1"/>
  <c r="O40" i="49" s="1"/>
  <c r="G25" i="49"/>
  <c r="P10" i="49" s="1"/>
  <c r="K40" i="49" s="1"/>
  <c r="F25" i="49"/>
  <c r="O10" i="49" s="1"/>
  <c r="I40" i="49" s="1"/>
  <c r="C25" i="49"/>
  <c r="L10" i="49" s="1"/>
  <c r="C40" i="49" s="1"/>
  <c r="I26" i="53"/>
  <c r="O41" i="53" s="1"/>
  <c r="C26" i="53"/>
  <c r="C41" i="53" s="1"/>
  <c r="H26" i="53"/>
  <c r="M41" i="53" s="1"/>
  <c r="I25" i="55"/>
  <c r="R10" i="55" s="1"/>
  <c r="O40" i="55" s="1"/>
  <c r="F25" i="55"/>
  <c r="O10" i="55" s="1"/>
  <c r="I40" i="55" s="1"/>
  <c r="E25" i="55"/>
  <c r="D25" i="55"/>
  <c r="H25" i="61"/>
  <c r="M40" i="61" s="1"/>
  <c r="D25" i="61"/>
  <c r="C25" i="61"/>
  <c r="C40" i="61" s="1"/>
  <c r="I25" i="65"/>
  <c r="R10" i="65" s="1"/>
  <c r="O40" i="65" s="1"/>
  <c r="E25" i="65"/>
  <c r="C25" i="65"/>
  <c r="L10" i="65" s="1"/>
  <c r="C40" i="65" s="1"/>
  <c r="I25" i="90"/>
  <c r="R10" i="90" s="1"/>
  <c r="O40" i="90" s="1"/>
  <c r="D25" i="90"/>
  <c r="F25" i="90"/>
  <c r="O10" i="90" s="1"/>
  <c r="I40" i="90" s="1"/>
  <c r="E25" i="90"/>
  <c r="C27" i="113"/>
  <c r="L12" i="113" s="1"/>
  <c r="C42" i="113" s="1"/>
  <c r="H27" i="113"/>
  <c r="Q12" i="113" s="1"/>
  <c r="M42" i="113" s="1"/>
  <c r="G27" i="113"/>
  <c r="P12" i="113" s="1"/>
  <c r="K42" i="113" s="1"/>
  <c r="I26" i="118"/>
  <c r="R11" i="118" s="1"/>
  <c r="O41" i="118" s="1"/>
  <c r="H26" i="118"/>
  <c r="Q11" i="118" s="1"/>
  <c r="M41" i="118" s="1"/>
  <c r="D26" i="118"/>
  <c r="E26" i="118"/>
  <c r="C26" i="118"/>
  <c r="L11" i="118" s="1"/>
  <c r="C41" i="118" s="1"/>
  <c r="I25" i="123"/>
  <c r="R10" i="123" s="1"/>
  <c r="O40" i="123" s="1"/>
  <c r="G25" i="123"/>
  <c r="P10" i="123" s="1"/>
  <c r="K40" i="123" s="1"/>
  <c r="G26" i="38"/>
  <c r="P11" i="38" s="1"/>
  <c r="K41" i="38" s="1"/>
  <c r="C26" i="38"/>
  <c r="L11" i="38" s="1"/>
  <c r="C41" i="38" s="1"/>
  <c r="I26" i="38"/>
  <c r="R11" i="38" s="1"/>
  <c r="O41" i="38" s="1"/>
  <c r="I25" i="54"/>
  <c r="R10" i="54" s="1"/>
  <c r="O40" i="54" s="1"/>
  <c r="G25" i="54"/>
  <c r="P10" i="54" s="1"/>
  <c r="K40" i="54" s="1"/>
  <c r="F25" i="54"/>
  <c r="O10" i="54" s="1"/>
  <c r="I40" i="54" s="1"/>
  <c r="E25" i="54"/>
  <c r="D25" i="54"/>
  <c r="C27" i="82"/>
  <c r="C42" i="82" s="1"/>
  <c r="G27" i="82"/>
  <c r="K42" i="82" s="1"/>
  <c r="H27" i="82"/>
  <c r="M42" i="82" s="1"/>
  <c r="I25" i="88"/>
  <c r="R10" i="88" s="1"/>
  <c r="O40" i="88" s="1"/>
  <c r="F25" i="88"/>
  <c r="O10" i="88" s="1"/>
  <c r="I40" i="88" s="1"/>
  <c r="G25" i="88"/>
  <c r="P10" i="88" s="1"/>
  <c r="K40" i="88" s="1"/>
  <c r="C25" i="88"/>
  <c r="L10" i="88" s="1"/>
  <c r="C40" i="88" s="1"/>
  <c r="I25" i="107"/>
  <c r="R10" i="107" s="1"/>
  <c r="O40" i="107" s="1"/>
  <c r="F25" i="107"/>
  <c r="O10" i="107" s="1"/>
  <c r="I40" i="107" s="1"/>
  <c r="D25" i="107"/>
  <c r="E25" i="107"/>
  <c r="C25" i="107"/>
  <c r="L10" i="107" s="1"/>
  <c r="C40" i="107" s="1"/>
  <c r="E26" i="15"/>
  <c r="D25" i="18"/>
  <c r="I26" i="20"/>
  <c r="R11" i="20" s="1"/>
  <c r="O41" i="20" s="1"/>
  <c r="H26" i="28"/>
  <c r="Q11" i="28" s="1"/>
  <c r="M41" i="28" s="1"/>
  <c r="D26" i="31"/>
  <c r="D26" i="35"/>
  <c r="H25" i="37"/>
  <c r="Q10" i="37" s="1"/>
  <c r="M40" i="37" s="1"/>
  <c r="D25" i="37"/>
  <c r="C25" i="37"/>
  <c r="L10" i="37" s="1"/>
  <c r="C40" i="37" s="1"/>
  <c r="E26" i="38"/>
  <c r="H25" i="45"/>
  <c r="Q10" i="45" s="1"/>
  <c r="M40" i="45" s="1"/>
  <c r="F25" i="45"/>
  <c r="O10" i="45" s="1"/>
  <c r="I40" i="45" s="1"/>
  <c r="E25" i="45"/>
  <c r="C25" i="45"/>
  <c r="L10" i="45" s="1"/>
  <c r="C40" i="45" s="1"/>
  <c r="C26" i="46"/>
  <c r="L11" i="46" s="1"/>
  <c r="C41" i="46" s="1"/>
  <c r="C25" i="54"/>
  <c r="L10" i="54" s="1"/>
  <c r="C40" i="54" s="1"/>
  <c r="H26" i="55"/>
  <c r="Q11" i="55" s="1"/>
  <c r="M41" i="55" s="1"/>
  <c r="C26" i="55"/>
  <c r="L11" i="55" s="1"/>
  <c r="C41" i="55" s="1"/>
  <c r="I26" i="55"/>
  <c r="R11" i="55" s="1"/>
  <c r="O41" i="55" s="1"/>
  <c r="F25" i="64"/>
  <c r="I40" i="64" s="1"/>
  <c r="I25" i="67"/>
  <c r="R10" i="67" s="1"/>
  <c r="O40" i="67" s="1"/>
  <c r="F25" i="69"/>
  <c r="I40" i="69" s="1"/>
  <c r="C26" i="71"/>
  <c r="L11" i="71" s="1"/>
  <c r="C41" i="71" s="1"/>
  <c r="I25" i="72"/>
  <c r="R10" i="72" s="1"/>
  <c r="O40" i="72" s="1"/>
  <c r="E25" i="72"/>
  <c r="C25" i="72"/>
  <c r="L10" i="72" s="1"/>
  <c r="C40" i="72" s="1"/>
  <c r="I25" i="87"/>
  <c r="R10" i="87" s="1"/>
  <c r="O40" i="87" s="1"/>
  <c r="E25" i="87"/>
  <c r="D25" i="87"/>
  <c r="F25" i="87"/>
  <c r="O10" i="87" s="1"/>
  <c r="I40" i="87" s="1"/>
  <c r="I25" i="89"/>
  <c r="R10" i="89" s="1"/>
  <c r="O40" i="89" s="1"/>
  <c r="E25" i="89"/>
  <c r="D25" i="89"/>
  <c r="G25" i="89"/>
  <c r="P10" i="89" s="1"/>
  <c r="K40" i="89" s="1"/>
  <c r="F25" i="89"/>
  <c r="O10" i="89" s="1"/>
  <c r="I40" i="89" s="1"/>
  <c r="I25" i="92"/>
  <c r="R10" i="92" s="1"/>
  <c r="O40" i="92" s="1"/>
  <c r="D25" i="92"/>
  <c r="C25" i="92"/>
  <c r="L10" i="92" s="1"/>
  <c r="C40" i="92" s="1"/>
  <c r="G25" i="92"/>
  <c r="P10" i="92" s="1"/>
  <c r="K40" i="92" s="1"/>
  <c r="D26" i="93"/>
  <c r="C26" i="93"/>
  <c r="L11" i="93" s="1"/>
  <c r="C41" i="93" s="1"/>
  <c r="I26" i="93"/>
  <c r="R11" i="93" s="1"/>
  <c r="O41" i="93" s="1"/>
  <c r="F26" i="93"/>
  <c r="O11" i="93" s="1"/>
  <c r="I41" i="93" s="1"/>
  <c r="H26" i="93"/>
  <c r="Q11" i="93" s="1"/>
  <c r="M41" i="93" s="1"/>
  <c r="C42" i="122"/>
  <c r="I42" i="122"/>
  <c r="D26" i="37"/>
  <c r="H26" i="39"/>
  <c r="Q11" i="39" s="1"/>
  <c r="M41" i="39" s="1"/>
  <c r="I26" i="40"/>
  <c r="R11" i="40" s="1"/>
  <c r="O41" i="40" s="1"/>
  <c r="C26" i="44"/>
  <c r="L11" i="44" s="1"/>
  <c r="C41" i="44" s="1"/>
  <c r="H26" i="47"/>
  <c r="Q11" i="47" s="1"/>
  <c r="M41" i="47" s="1"/>
  <c r="E25" i="48"/>
  <c r="D26" i="50"/>
  <c r="F26" i="51"/>
  <c r="O11" i="51" s="1"/>
  <c r="I41" i="51" s="1"/>
  <c r="E25" i="53"/>
  <c r="F26" i="56"/>
  <c r="I41" i="56" s="1"/>
  <c r="C26" i="57"/>
  <c r="L11" i="57" s="1"/>
  <c r="C41" i="57" s="1"/>
  <c r="D26" i="58"/>
  <c r="D26" i="61"/>
  <c r="F26" i="65"/>
  <c r="O11" i="65" s="1"/>
  <c r="I41" i="65" s="1"/>
  <c r="F25" i="66"/>
  <c r="O10" i="66" s="1"/>
  <c r="I40" i="66" s="1"/>
  <c r="E25" i="68"/>
  <c r="G26" i="69"/>
  <c r="K41" i="69" s="1"/>
  <c r="I25" i="70"/>
  <c r="R10" i="70" s="1"/>
  <c r="O40" i="70" s="1"/>
  <c r="F26" i="72"/>
  <c r="O11" i="72" s="1"/>
  <c r="I41" i="72" s="1"/>
  <c r="F26" i="73"/>
  <c r="O11" i="73" s="1"/>
  <c r="I41" i="73" s="1"/>
  <c r="H25" i="78"/>
  <c r="M40" i="78" s="1"/>
  <c r="E25" i="78"/>
  <c r="D25" i="78"/>
  <c r="G25" i="78"/>
  <c r="K40" i="78" s="1"/>
  <c r="I26" i="79"/>
  <c r="R11" i="79" s="1"/>
  <c r="O41" i="79" s="1"/>
  <c r="H26" i="79"/>
  <c r="Q11" i="79" s="1"/>
  <c r="M41" i="79" s="1"/>
  <c r="F26" i="79"/>
  <c r="O11" i="79" s="1"/>
  <c r="I41" i="79" s="1"/>
  <c r="D26" i="79"/>
  <c r="I25" i="101"/>
  <c r="O40" i="101" s="1"/>
  <c r="E25" i="101"/>
  <c r="C25" i="101"/>
  <c r="C40" i="101" s="1"/>
  <c r="F25" i="109"/>
  <c r="O10" i="109" s="1"/>
  <c r="I40" i="109" s="1"/>
  <c r="H25" i="111"/>
  <c r="Q10" i="111" s="1"/>
  <c r="M40" i="111" s="1"/>
  <c r="G25" i="111"/>
  <c r="P10" i="111" s="1"/>
  <c r="K40" i="111" s="1"/>
  <c r="F25" i="111"/>
  <c r="O10" i="111" s="1"/>
  <c r="I40" i="111" s="1"/>
  <c r="D25" i="111"/>
  <c r="C27" i="115"/>
  <c r="L12" i="115" s="1"/>
  <c r="C42" i="115" s="1"/>
  <c r="I27" i="115"/>
  <c r="R12" i="115" s="1"/>
  <c r="O42" i="115" s="1"/>
  <c r="D26" i="121"/>
  <c r="E26" i="37"/>
  <c r="I26" i="39"/>
  <c r="R11" i="39" s="1"/>
  <c r="O41" i="39" s="1"/>
  <c r="I26" i="43"/>
  <c r="R11" i="43" s="1"/>
  <c r="O41" i="43" s="1"/>
  <c r="G25" i="48"/>
  <c r="P10" i="48" s="1"/>
  <c r="K40" i="48" s="1"/>
  <c r="E26" i="50"/>
  <c r="G26" i="51"/>
  <c r="P11" i="51" s="1"/>
  <c r="K41" i="51" s="1"/>
  <c r="G25" i="53"/>
  <c r="K40" i="53" s="1"/>
  <c r="G26" i="56"/>
  <c r="K41" i="56" s="1"/>
  <c r="D26" i="57"/>
  <c r="E26" i="58"/>
  <c r="G26" i="59"/>
  <c r="P11" i="59" s="1"/>
  <c r="K41" i="59" s="1"/>
  <c r="E26" i="61"/>
  <c r="G26" i="63"/>
  <c r="K41" i="63" s="1"/>
  <c r="G25" i="66"/>
  <c r="P10" i="66" s="1"/>
  <c r="K40" i="66" s="1"/>
  <c r="F25" i="68"/>
  <c r="O10" i="68" s="1"/>
  <c r="I40" i="68" s="1"/>
  <c r="H26" i="69"/>
  <c r="M41" i="69" s="1"/>
  <c r="C26" i="70"/>
  <c r="L11" i="70" s="1"/>
  <c r="C41" i="70" s="1"/>
  <c r="G26" i="73"/>
  <c r="P11" i="73" s="1"/>
  <c r="K41" i="73" s="1"/>
  <c r="I26" i="78"/>
  <c r="O41" i="78" s="1"/>
  <c r="H26" i="78"/>
  <c r="M41" i="78" s="1"/>
  <c r="G26" i="78"/>
  <c r="K41" i="78" s="1"/>
  <c r="D26" i="78"/>
  <c r="G27" i="80"/>
  <c r="P12" i="80" s="1"/>
  <c r="K42" i="80" s="1"/>
  <c r="I25" i="84"/>
  <c r="R10" i="84" s="1"/>
  <c r="O40" i="84" s="1"/>
  <c r="G25" i="84"/>
  <c r="P10" i="84" s="1"/>
  <c r="K40" i="84" s="1"/>
  <c r="D25" i="84"/>
  <c r="I26" i="94"/>
  <c r="R11" i="94" s="1"/>
  <c r="O41" i="94" s="1"/>
  <c r="H26" i="94"/>
  <c r="Q11" i="94" s="1"/>
  <c r="M41" i="94" s="1"/>
  <c r="F26" i="94"/>
  <c r="O11" i="94" s="1"/>
  <c r="I41" i="94" s="1"/>
  <c r="C26" i="94"/>
  <c r="L11" i="94" s="1"/>
  <c r="C41" i="94" s="1"/>
  <c r="E26" i="106"/>
  <c r="H26" i="106"/>
  <c r="M41" i="106" s="1"/>
  <c r="G26" i="106"/>
  <c r="K41" i="106" s="1"/>
  <c r="D26" i="106"/>
  <c r="F26" i="114"/>
  <c r="O11" i="114" s="1"/>
  <c r="I41" i="114" s="1"/>
  <c r="E26" i="114"/>
  <c r="C26" i="114"/>
  <c r="L11" i="114" s="1"/>
  <c r="C41" i="114" s="1"/>
  <c r="H26" i="114"/>
  <c r="Q11" i="114" s="1"/>
  <c r="M41" i="114" s="1"/>
  <c r="G26" i="114"/>
  <c r="P11" i="114" s="1"/>
  <c r="K41" i="114" s="1"/>
  <c r="I26" i="125"/>
  <c r="O41" i="125" s="1"/>
  <c r="H26" i="125"/>
  <c r="M41" i="125" s="1"/>
  <c r="D26" i="125"/>
  <c r="F26" i="37"/>
  <c r="O11" i="37" s="1"/>
  <c r="I41" i="37" s="1"/>
  <c r="C27" i="43"/>
  <c r="L12" i="43" s="1"/>
  <c r="C42" i="43" s="1"/>
  <c r="E26" i="44"/>
  <c r="H27" i="47"/>
  <c r="Q12" i="47" s="1"/>
  <c r="M42" i="47" s="1"/>
  <c r="G26" i="50"/>
  <c r="P11" i="50" s="1"/>
  <c r="K41" i="50" s="1"/>
  <c r="H26" i="51"/>
  <c r="Q11" i="51" s="1"/>
  <c r="M41" i="51" s="1"/>
  <c r="H26" i="56"/>
  <c r="M41" i="56" s="1"/>
  <c r="E26" i="57"/>
  <c r="F26" i="58"/>
  <c r="O11" i="58" s="1"/>
  <c r="I41" i="58" s="1"/>
  <c r="H26" i="59"/>
  <c r="Q11" i="59" s="1"/>
  <c r="M41" i="59" s="1"/>
  <c r="G26" i="61"/>
  <c r="K41" i="61" s="1"/>
  <c r="H26" i="63"/>
  <c r="M41" i="63" s="1"/>
  <c r="I25" i="82"/>
  <c r="O40" i="82" s="1"/>
  <c r="G25" i="82"/>
  <c r="K40" i="82" s="1"/>
  <c r="E25" i="82"/>
  <c r="C27" i="101"/>
  <c r="C42" i="101" s="1"/>
  <c r="I27" i="101"/>
  <c r="O42" i="101" s="1"/>
  <c r="I25" i="102"/>
  <c r="R10" i="102" s="1"/>
  <c r="O40" i="102" s="1"/>
  <c r="G25" i="102"/>
  <c r="P10" i="102" s="1"/>
  <c r="K40" i="102" s="1"/>
  <c r="I26" i="104"/>
  <c r="R11" i="104" s="1"/>
  <c r="O41" i="104" s="1"/>
  <c r="H26" i="104"/>
  <c r="Q11" i="104" s="1"/>
  <c r="M41" i="104" s="1"/>
  <c r="F26" i="104"/>
  <c r="O11" i="104" s="1"/>
  <c r="I41" i="104" s="1"/>
  <c r="D26" i="104"/>
  <c r="C27" i="111"/>
  <c r="L12" i="111" s="1"/>
  <c r="C42" i="111" s="1"/>
  <c r="G27" i="111"/>
  <c r="P12" i="111" s="1"/>
  <c r="K42" i="111" s="1"/>
  <c r="H25" i="113"/>
  <c r="Q10" i="113" s="1"/>
  <c r="M40" i="113" s="1"/>
  <c r="E25" i="113"/>
  <c r="C25" i="113"/>
  <c r="L10" i="113" s="1"/>
  <c r="C40" i="113" s="1"/>
  <c r="G25" i="113"/>
  <c r="P10" i="113" s="1"/>
  <c r="K40" i="113" s="1"/>
  <c r="H25" i="119"/>
  <c r="Q10" i="119" s="1"/>
  <c r="M40" i="119" s="1"/>
  <c r="I25" i="119"/>
  <c r="R10" i="119" s="1"/>
  <c r="O40" i="119" s="1"/>
  <c r="G25" i="119"/>
  <c r="P10" i="119" s="1"/>
  <c r="K40" i="119" s="1"/>
  <c r="D25" i="119"/>
  <c r="H26" i="37"/>
  <c r="Q11" i="37" s="1"/>
  <c r="M41" i="37" s="1"/>
  <c r="E25" i="43"/>
  <c r="G26" i="44"/>
  <c r="P11" i="44" s="1"/>
  <c r="K41" i="44" s="1"/>
  <c r="G27" i="45"/>
  <c r="P12" i="45" s="1"/>
  <c r="K42" i="45" s="1"/>
  <c r="I27" i="47"/>
  <c r="R12" i="47" s="1"/>
  <c r="O42" i="47" s="1"/>
  <c r="C25" i="50"/>
  <c r="L10" i="50" s="1"/>
  <c r="C40" i="50" s="1"/>
  <c r="H26" i="50"/>
  <c r="Q11" i="50" s="1"/>
  <c r="M41" i="50" s="1"/>
  <c r="I26" i="51"/>
  <c r="R11" i="51" s="1"/>
  <c r="O41" i="51" s="1"/>
  <c r="I26" i="56"/>
  <c r="O41" i="56" s="1"/>
  <c r="F26" i="57"/>
  <c r="O11" i="57" s="1"/>
  <c r="I41" i="57" s="1"/>
  <c r="H26" i="58"/>
  <c r="Q11" i="58" s="1"/>
  <c r="M41" i="58" s="1"/>
  <c r="C25" i="59"/>
  <c r="L10" i="59" s="1"/>
  <c r="C40" i="59" s="1"/>
  <c r="I26" i="59"/>
  <c r="R11" i="59" s="1"/>
  <c r="O41" i="59" s="1"/>
  <c r="H26" i="61"/>
  <c r="M41" i="61" s="1"/>
  <c r="I26" i="63"/>
  <c r="O41" i="63" s="1"/>
  <c r="G27" i="65"/>
  <c r="P12" i="65" s="1"/>
  <c r="K42" i="65" s="1"/>
  <c r="E27" i="69"/>
  <c r="G26" i="70"/>
  <c r="P11" i="70" s="1"/>
  <c r="K41" i="70" s="1"/>
  <c r="I26" i="73"/>
  <c r="R11" i="73" s="1"/>
  <c r="O41" i="73" s="1"/>
  <c r="H25" i="74"/>
  <c r="Q10" i="74" s="1"/>
  <c r="M40" i="74" s="1"/>
  <c r="I25" i="74"/>
  <c r="R10" i="74" s="1"/>
  <c r="O40" i="74" s="1"/>
  <c r="D25" i="74"/>
  <c r="I26" i="77"/>
  <c r="R11" i="77" s="1"/>
  <c r="O41" i="77" s="1"/>
  <c r="H26" i="77"/>
  <c r="Q11" i="77" s="1"/>
  <c r="M41" i="77" s="1"/>
  <c r="D26" i="77"/>
  <c r="C27" i="105"/>
  <c r="L12" i="105" s="1"/>
  <c r="C42" i="105" s="1"/>
  <c r="G27" i="105"/>
  <c r="P12" i="105" s="1"/>
  <c r="K42" i="105" s="1"/>
  <c r="H25" i="109"/>
  <c r="Q10" i="109" s="1"/>
  <c r="M40" i="109" s="1"/>
  <c r="G25" i="109"/>
  <c r="P10" i="109" s="1"/>
  <c r="K40" i="109" s="1"/>
  <c r="D25" i="109"/>
  <c r="C25" i="111"/>
  <c r="L10" i="111" s="1"/>
  <c r="C40" i="111" s="1"/>
  <c r="I25" i="116"/>
  <c r="R10" i="116" s="1"/>
  <c r="O40" i="116" s="1"/>
  <c r="E25" i="116"/>
  <c r="D25" i="116"/>
  <c r="G25" i="116"/>
  <c r="P10" i="116" s="1"/>
  <c r="K40" i="116" s="1"/>
  <c r="H25" i="117"/>
  <c r="Q10" i="117" s="1"/>
  <c r="M40" i="117" s="1"/>
  <c r="F25" i="117"/>
  <c r="O10" i="117" s="1"/>
  <c r="I40" i="117" s="1"/>
  <c r="D25" i="117"/>
  <c r="I25" i="117"/>
  <c r="R10" i="117" s="1"/>
  <c r="O40" i="117" s="1"/>
  <c r="I26" i="121"/>
  <c r="O41" i="121" s="1"/>
  <c r="H26" i="121"/>
  <c r="M41" i="121" s="1"/>
  <c r="F26" i="121"/>
  <c r="I41" i="121" s="1"/>
  <c r="C26" i="121"/>
  <c r="C41" i="121" s="1"/>
  <c r="H26" i="74"/>
  <c r="Q11" i="74" s="1"/>
  <c r="M41" i="74" s="1"/>
  <c r="E25" i="75"/>
  <c r="I25" i="76"/>
  <c r="R10" i="76" s="1"/>
  <c r="O40" i="76" s="1"/>
  <c r="F26" i="82"/>
  <c r="I41" i="82" s="1"/>
  <c r="E26" i="83"/>
  <c r="G26" i="84"/>
  <c r="P11" i="84" s="1"/>
  <c r="K41" i="84" s="1"/>
  <c r="E26" i="86"/>
  <c r="H26" i="88"/>
  <c r="Q11" i="88" s="1"/>
  <c r="M41" i="88" s="1"/>
  <c r="I26" i="90"/>
  <c r="R11" i="90" s="1"/>
  <c r="O41" i="90" s="1"/>
  <c r="C25" i="91"/>
  <c r="L10" i="91" s="1"/>
  <c r="C40" i="91" s="1"/>
  <c r="I26" i="91"/>
  <c r="R11" i="91" s="1"/>
  <c r="O41" i="91" s="1"/>
  <c r="C25" i="95"/>
  <c r="L10" i="95" s="1"/>
  <c r="C40" i="95" s="1"/>
  <c r="G26" i="95"/>
  <c r="P11" i="95" s="1"/>
  <c r="K41" i="95" s="1"/>
  <c r="C25" i="97"/>
  <c r="L10" i="97" s="1"/>
  <c r="C40" i="97" s="1"/>
  <c r="G26" i="97"/>
  <c r="P11" i="97" s="1"/>
  <c r="K41" i="97" s="1"/>
  <c r="C26" i="101"/>
  <c r="C41" i="101" s="1"/>
  <c r="E25" i="104"/>
  <c r="C25" i="105"/>
  <c r="L10" i="105" s="1"/>
  <c r="C40" i="105" s="1"/>
  <c r="G26" i="105"/>
  <c r="P11" i="105" s="1"/>
  <c r="K41" i="105" s="1"/>
  <c r="F25" i="106"/>
  <c r="I40" i="106" s="1"/>
  <c r="G27" i="106"/>
  <c r="K42" i="106" s="1"/>
  <c r="E26" i="107"/>
  <c r="G26" i="109"/>
  <c r="P11" i="109" s="1"/>
  <c r="K41" i="109" s="1"/>
  <c r="C26" i="111"/>
  <c r="L11" i="111" s="1"/>
  <c r="C41" i="111" s="1"/>
  <c r="D26" i="119"/>
  <c r="I25" i="75"/>
  <c r="R10" i="75" s="1"/>
  <c r="O40" i="75" s="1"/>
  <c r="C25" i="77"/>
  <c r="L10" i="77" s="1"/>
  <c r="C40" i="77" s="1"/>
  <c r="G25" i="80"/>
  <c r="P10" i="80" s="1"/>
  <c r="K40" i="80" s="1"/>
  <c r="I26" i="83"/>
  <c r="R11" i="83" s="1"/>
  <c r="O41" i="83" s="1"/>
  <c r="H26" i="86"/>
  <c r="Q11" i="86" s="1"/>
  <c r="M41" i="86" s="1"/>
  <c r="C26" i="90"/>
  <c r="L11" i="90" s="1"/>
  <c r="C41" i="90" s="1"/>
  <c r="C26" i="91"/>
  <c r="L11" i="91" s="1"/>
  <c r="C41" i="91" s="1"/>
  <c r="E26" i="92"/>
  <c r="C25" i="94"/>
  <c r="L10" i="94" s="1"/>
  <c r="C40" i="94" s="1"/>
  <c r="F25" i="95"/>
  <c r="O10" i="95" s="1"/>
  <c r="I40" i="95" s="1"/>
  <c r="F25" i="97"/>
  <c r="O10" i="97" s="1"/>
  <c r="I40" i="97" s="1"/>
  <c r="F25" i="98"/>
  <c r="O10" i="98" s="1"/>
  <c r="I40" i="98" s="1"/>
  <c r="H26" i="101"/>
  <c r="M41" i="101" s="1"/>
  <c r="E25" i="103"/>
  <c r="G25" i="105"/>
  <c r="P10" i="105" s="1"/>
  <c r="K40" i="105" s="1"/>
  <c r="H27" i="109"/>
  <c r="Q12" i="109" s="1"/>
  <c r="M42" i="109" s="1"/>
  <c r="G26" i="111"/>
  <c r="P11" i="111" s="1"/>
  <c r="K41" i="111" s="1"/>
  <c r="F25" i="112"/>
  <c r="O10" i="112" s="1"/>
  <c r="I40" i="112" s="1"/>
  <c r="D26" i="113"/>
  <c r="H26" i="115"/>
  <c r="Q11" i="115" s="1"/>
  <c r="M41" i="115" s="1"/>
  <c r="C25" i="121"/>
  <c r="C40" i="121" s="1"/>
  <c r="D26" i="124"/>
  <c r="C25" i="125"/>
  <c r="C40" i="125" s="1"/>
  <c r="D26" i="74"/>
  <c r="F25" i="77"/>
  <c r="O10" i="77" s="1"/>
  <c r="I40" i="77" s="1"/>
  <c r="D26" i="84"/>
  <c r="C26" i="88"/>
  <c r="L11" i="88" s="1"/>
  <c r="C41" i="88" s="1"/>
  <c r="E26" i="90"/>
  <c r="E26" i="91"/>
  <c r="H26" i="92"/>
  <c r="Q11" i="92" s="1"/>
  <c r="M41" i="92" s="1"/>
  <c r="E25" i="94"/>
  <c r="D26" i="95"/>
  <c r="D26" i="97"/>
  <c r="F26" i="100"/>
  <c r="I41" i="100" s="1"/>
  <c r="I25" i="103"/>
  <c r="O40" i="103" s="1"/>
  <c r="D26" i="105"/>
  <c r="C26" i="109"/>
  <c r="L11" i="109" s="1"/>
  <c r="C41" i="109" s="1"/>
  <c r="E25" i="121"/>
  <c r="I41" i="122"/>
  <c r="H26" i="123"/>
  <c r="Q11" i="123" s="1"/>
  <c r="M41" i="123" s="1"/>
  <c r="F26" i="124"/>
  <c r="I41" i="124" s="1"/>
  <c r="E26" i="74"/>
  <c r="C25" i="75"/>
  <c r="L10" i="75" s="1"/>
  <c r="C40" i="75" s="1"/>
  <c r="F25" i="76"/>
  <c r="O10" i="76" s="1"/>
  <c r="I40" i="76" s="1"/>
  <c r="G25" i="77"/>
  <c r="P10" i="77" s="1"/>
  <c r="K40" i="77" s="1"/>
  <c r="D26" i="80"/>
  <c r="C26" i="82"/>
  <c r="C41" i="82" s="1"/>
  <c r="E26" i="84"/>
  <c r="D26" i="88"/>
  <c r="F26" i="90"/>
  <c r="O11" i="90" s="1"/>
  <c r="I41" i="90" s="1"/>
  <c r="F26" i="91"/>
  <c r="O11" i="91" s="1"/>
  <c r="I41" i="91" s="1"/>
  <c r="F25" i="94"/>
  <c r="O10" i="94" s="1"/>
  <c r="I40" i="94" s="1"/>
  <c r="E26" i="95"/>
  <c r="E26" i="97"/>
  <c r="I26" i="100"/>
  <c r="O41" i="100" s="1"/>
  <c r="C25" i="106"/>
  <c r="C40" i="106" s="1"/>
  <c r="K41" i="122"/>
  <c r="I26" i="123"/>
  <c r="R11" i="123" s="1"/>
  <c r="O41" i="123" s="1"/>
  <c r="H26" i="124"/>
  <c r="M41" i="124" s="1"/>
  <c r="F27" i="125"/>
  <c r="I42" i="125" s="1"/>
  <c r="E25" i="125"/>
  <c r="F26" i="125"/>
  <c r="I41" i="125" s="1"/>
  <c r="G27" i="125"/>
  <c r="K42" i="125" s="1"/>
  <c r="H27" i="125"/>
  <c r="M42" i="125" s="1"/>
  <c r="H25" i="125"/>
  <c r="M40" i="125" s="1"/>
  <c r="D27" i="125"/>
  <c r="E27" i="125"/>
  <c r="I27" i="125"/>
  <c r="O42" i="125" s="1"/>
  <c r="G27" i="124"/>
  <c r="K42" i="124" s="1"/>
  <c r="F25" i="124"/>
  <c r="I40" i="124" s="1"/>
  <c r="G26" i="124"/>
  <c r="K41" i="124" s="1"/>
  <c r="H27" i="124"/>
  <c r="M42" i="124" s="1"/>
  <c r="F27" i="124"/>
  <c r="I42" i="124" s="1"/>
  <c r="I27" i="124"/>
  <c r="O42" i="124" s="1"/>
  <c r="D27" i="124"/>
  <c r="E27" i="124"/>
  <c r="E27" i="123"/>
  <c r="D25" i="123"/>
  <c r="F27" i="123"/>
  <c r="O12" i="123" s="1"/>
  <c r="I42" i="123" s="1"/>
  <c r="E25" i="123"/>
  <c r="G27" i="123"/>
  <c r="P12" i="123" s="1"/>
  <c r="K42" i="123" s="1"/>
  <c r="D27" i="123"/>
  <c r="F25" i="123"/>
  <c r="O10" i="123" s="1"/>
  <c r="I40" i="123" s="1"/>
  <c r="H27" i="123"/>
  <c r="Q12" i="123" s="1"/>
  <c r="M42" i="123" s="1"/>
  <c r="I27" i="123"/>
  <c r="R12" i="123" s="1"/>
  <c r="O42" i="123" s="1"/>
  <c r="H25" i="123"/>
  <c r="Q10" i="123" s="1"/>
  <c r="M40" i="123" s="1"/>
  <c r="M40" i="122"/>
  <c r="O42" i="122"/>
  <c r="D27" i="121"/>
  <c r="E27" i="121"/>
  <c r="H25" i="121"/>
  <c r="M40" i="121" s="1"/>
  <c r="E27" i="119"/>
  <c r="F27" i="119"/>
  <c r="O12" i="119" s="1"/>
  <c r="I42" i="119" s="1"/>
  <c r="F26" i="119"/>
  <c r="O11" i="119" s="1"/>
  <c r="I41" i="119" s="1"/>
  <c r="G27" i="119"/>
  <c r="P12" i="119" s="1"/>
  <c r="K42" i="119" s="1"/>
  <c r="F25" i="119"/>
  <c r="O10" i="119" s="1"/>
  <c r="I40" i="119" s="1"/>
  <c r="G26" i="119"/>
  <c r="P11" i="119" s="1"/>
  <c r="K41" i="119" s="1"/>
  <c r="H27" i="119"/>
  <c r="Q12" i="119" s="1"/>
  <c r="M42" i="119" s="1"/>
  <c r="D27" i="119"/>
  <c r="E26" i="119"/>
  <c r="H26" i="119"/>
  <c r="Q11" i="119" s="1"/>
  <c r="M41" i="119" s="1"/>
  <c r="I27" i="119"/>
  <c r="R12" i="119" s="1"/>
  <c r="O42" i="119" s="1"/>
  <c r="E27" i="118"/>
  <c r="G27" i="118"/>
  <c r="P12" i="118" s="1"/>
  <c r="K42" i="118" s="1"/>
  <c r="F25" i="118"/>
  <c r="O10" i="118" s="1"/>
  <c r="I40" i="118" s="1"/>
  <c r="G26" i="118"/>
  <c r="P11" i="118" s="1"/>
  <c r="K41" i="118" s="1"/>
  <c r="H27" i="118"/>
  <c r="Q12" i="118" s="1"/>
  <c r="M42" i="118" s="1"/>
  <c r="F27" i="118"/>
  <c r="O12" i="118" s="1"/>
  <c r="I42" i="118" s="1"/>
  <c r="H25" i="118"/>
  <c r="Q10" i="118" s="1"/>
  <c r="M40" i="118" s="1"/>
  <c r="D27" i="118"/>
  <c r="I27" i="118"/>
  <c r="R12" i="118" s="1"/>
  <c r="O42" i="118" s="1"/>
  <c r="D27" i="117"/>
  <c r="E27" i="117"/>
  <c r="F27" i="117"/>
  <c r="O12" i="117" s="1"/>
  <c r="I42" i="117" s="1"/>
  <c r="E25" i="117"/>
  <c r="F26" i="117"/>
  <c r="O11" i="117" s="1"/>
  <c r="I41" i="117" s="1"/>
  <c r="G27" i="117"/>
  <c r="P12" i="117" s="1"/>
  <c r="K42" i="117" s="1"/>
  <c r="H27" i="117"/>
  <c r="Q12" i="117" s="1"/>
  <c r="M42" i="117" s="1"/>
  <c r="I27" i="117"/>
  <c r="R12" i="117" s="1"/>
  <c r="O42" i="117" s="1"/>
  <c r="F27" i="116"/>
  <c r="O12" i="116" s="1"/>
  <c r="I42" i="116" s="1"/>
  <c r="G27" i="116"/>
  <c r="P12" i="116" s="1"/>
  <c r="K42" i="116" s="1"/>
  <c r="H27" i="116"/>
  <c r="Q12" i="116" s="1"/>
  <c r="M42" i="116" s="1"/>
  <c r="H25" i="116"/>
  <c r="Q10" i="116" s="1"/>
  <c r="M40" i="116" s="1"/>
  <c r="D27" i="116"/>
  <c r="E27" i="116"/>
  <c r="I27" i="116"/>
  <c r="R12" i="116" s="1"/>
  <c r="O42" i="116" s="1"/>
  <c r="C25" i="115"/>
  <c r="L10" i="115" s="1"/>
  <c r="C40" i="115" s="1"/>
  <c r="E27" i="115"/>
  <c r="D25" i="115"/>
  <c r="E26" i="115"/>
  <c r="F27" i="115"/>
  <c r="O12" i="115" s="1"/>
  <c r="I42" i="115" s="1"/>
  <c r="E25" i="115"/>
  <c r="F26" i="115"/>
  <c r="O11" i="115" s="1"/>
  <c r="I41" i="115" s="1"/>
  <c r="G27" i="115"/>
  <c r="P12" i="115" s="1"/>
  <c r="K42" i="115" s="1"/>
  <c r="D27" i="115"/>
  <c r="F25" i="115"/>
  <c r="O10" i="115" s="1"/>
  <c r="I40" i="115" s="1"/>
  <c r="H27" i="115"/>
  <c r="Q12" i="115" s="1"/>
  <c r="M42" i="115" s="1"/>
  <c r="H25" i="115"/>
  <c r="Q10" i="115" s="1"/>
  <c r="M40" i="115" s="1"/>
  <c r="E27" i="114"/>
  <c r="F27" i="114"/>
  <c r="O12" i="114" s="1"/>
  <c r="I42" i="114" s="1"/>
  <c r="H25" i="114"/>
  <c r="Q10" i="114" s="1"/>
  <c r="M40" i="114" s="1"/>
  <c r="D27" i="114"/>
  <c r="G27" i="114"/>
  <c r="P12" i="114" s="1"/>
  <c r="K42" i="114" s="1"/>
  <c r="H27" i="114"/>
  <c r="Q12" i="114" s="1"/>
  <c r="M42" i="114" s="1"/>
  <c r="I27" i="114"/>
  <c r="R12" i="114" s="1"/>
  <c r="O42" i="114" s="1"/>
  <c r="D27" i="113"/>
  <c r="E27" i="113"/>
  <c r="D25" i="113"/>
  <c r="E26" i="113"/>
  <c r="F27" i="113"/>
  <c r="O12" i="113" s="1"/>
  <c r="I42" i="113" s="1"/>
  <c r="I27" i="113"/>
  <c r="R12" i="113" s="1"/>
  <c r="O42" i="113" s="1"/>
  <c r="D27" i="112"/>
  <c r="E27" i="112"/>
  <c r="D25" i="112"/>
  <c r="F27" i="112"/>
  <c r="O12" i="112" s="1"/>
  <c r="I42" i="112" s="1"/>
  <c r="I27" i="112"/>
  <c r="R12" i="112" s="1"/>
  <c r="O42" i="112" s="1"/>
  <c r="H25" i="112"/>
  <c r="Q10" i="112" s="1"/>
  <c r="M40" i="112" s="1"/>
  <c r="D27" i="111"/>
  <c r="E27" i="111"/>
  <c r="E26" i="111"/>
  <c r="F27" i="111"/>
  <c r="O12" i="111" s="1"/>
  <c r="I42" i="111" s="1"/>
  <c r="H27" i="111"/>
  <c r="Q12" i="111" s="1"/>
  <c r="M42" i="111" s="1"/>
  <c r="I27" i="111"/>
  <c r="R12" i="111" s="1"/>
  <c r="O42" i="111" s="1"/>
  <c r="D25" i="110"/>
  <c r="F27" i="110"/>
  <c r="I42" i="110" s="1"/>
  <c r="E25" i="110"/>
  <c r="G27" i="110"/>
  <c r="K42" i="110" s="1"/>
  <c r="D27" i="110"/>
  <c r="E27" i="110"/>
  <c r="F25" i="110"/>
  <c r="I40" i="110" s="1"/>
  <c r="H27" i="110"/>
  <c r="M42" i="110" s="1"/>
  <c r="I27" i="110"/>
  <c r="O42" i="110" s="1"/>
  <c r="H25" i="110"/>
  <c r="M40" i="110" s="1"/>
  <c r="D27" i="109"/>
  <c r="E27" i="109"/>
  <c r="E26" i="109"/>
  <c r="F27" i="109"/>
  <c r="O12" i="109" s="1"/>
  <c r="I42" i="109" s="1"/>
  <c r="I27" i="109"/>
  <c r="R12" i="109" s="1"/>
  <c r="O42" i="109" s="1"/>
  <c r="D27" i="108"/>
  <c r="E27" i="108"/>
  <c r="F27" i="108"/>
  <c r="I42" i="108" s="1"/>
  <c r="E25" i="108"/>
  <c r="F26" i="108"/>
  <c r="I41" i="108" s="1"/>
  <c r="G27" i="108"/>
  <c r="K42" i="108" s="1"/>
  <c r="H27" i="108"/>
  <c r="M42" i="108" s="1"/>
  <c r="I27" i="108"/>
  <c r="O42" i="108" s="1"/>
  <c r="H25" i="108"/>
  <c r="M40" i="108" s="1"/>
  <c r="D27" i="107"/>
  <c r="E27" i="107"/>
  <c r="G25" i="107"/>
  <c r="P10" i="107" s="1"/>
  <c r="K40" i="107" s="1"/>
  <c r="H26" i="107"/>
  <c r="Q11" i="107" s="1"/>
  <c r="M41" i="107" s="1"/>
  <c r="I27" i="107"/>
  <c r="R12" i="107" s="1"/>
  <c r="O42" i="107" s="1"/>
  <c r="G27" i="107"/>
  <c r="P12" i="107" s="1"/>
  <c r="K42" i="107" s="1"/>
  <c r="H27" i="107"/>
  <c r="Q12" i="107" s="1"/>
  <c r="M42" i="107" s="1"/>
  <c r="H25" i="107"/>
  <c r="Q10" i="107" s="1"/>
  <c r="M40" i="107" s="1"/>
  <c r="F27" i="107"/>
  <c r="O12" i="107" s="1"/>
  <c r="I42" i="107" s="1"/>
  <c r="D27" i="106"/>
  <c r="E27" i="106"/>
  <c r="D25" i="106"/>
  <c r="F27" i="106"/>
  <c r="I42" i="106" s="1"/>
  <c r="I27" i="106"/>
  <c r="O42" i="106" s="1"/>
  <c r="H25" i="106"/>
  <c r="M40" i="106" s="1"/>
  <c r="H27" i="106"/>
  <c r="M42" i="106" s="1"/>
  <c r="D27" i="105"/>
  <c r="E27" i="105"/>
  <c r="D25" i="105"/>
  <c r="F27" i="105"/>
  <c r="O12" i="105" s="1"/>
  <c r="I42" i="105" s="1"/>
  <c r="H25" i="105"/>
  <c r="Q10" i="105" s="1"/>
  <c r="M40" i="105" s="1"/>
  <c r="H27" i="105"/>
  <c r="Q12" i="105" s="1"/>
  <c r="M42" i="105" s="1"/>
  <c r="I27" i="105"/>
  <c r="R12" i="105" s="1"/>
  <c r="O42" i="105" s="1"/>
  <c r="E27" i="104"/>
  <c r="F27" i="104"/>
  <c r="O12" i="104" s="1"/>
  <c r="I42" i="104" s="1"/>
  <c r="G27" i="104"/>
  <c r="P12" i="104" s="1"/>
  <c r="K42" i="104" s="1"/>
  <c r="F25" i="104"/>
  <c r="O10" i="104" s="1"/>
  <c r="I40" i="104" s="1"/>
  <c r="G26" i="104"/>
  <c r="P11" i="104" s="1"/>
  <c r="K41" i="104" s="1"/>
  <c r="H27" i="104"/>
  <c r="Q12" i="104" s="1"/>
  <c r="M42" i="104" s="1"/>
  <c r="I27" i="104"/>
  <c r="R12" i="104" s="1"/>
  <c r="O42" i="104" s="1"/>
  <c r="H25" i="104"/>
  <c r="Q10" i="104" s="1"/>
  <c r="M40" i="104" s="1"/>
  <c r="D27" i="104"/>
  <c r="D27" i="103"/>
  <c r="E27" i="103"/>
  <c r="G25" i="103"/>
  <c r="K40" i="103" s="1"/>
  <c r="H26" i="103"/>
  <c r="M41" i="103" s="1"/>
  <c r="I27" i="103"/>
  <c r="O42" i="103" s="1"/>
  <c r="F27" i="103"/>
  <c r="I42" i="103" s="1"/>
  <c r="G27" i="103"/>
  <c r="K42" i="103" s="1"/>
  <c r="H27" i="103"/>
  <c r="M42" i="103" s="1"/>
  <c r="D27" i="102"/>
  <c r="C25" i="102"/>
  <c r="L10" i="102" s="1"/>
  <c r="C40" i="102" s="1"/>
  <c r="E27" i="102"/>
  <c r="D25" i="102"/>
  <c r="E26" i="102"/>
  <c r="F27" i="102"/>
  <c r="O12" i="102" s="1"/>
  <c r="I42" i="102" s="1"/>
  <c r="E25" i="102"/>
  <c r="G27" i="102"/>
  <c r="P12" i="102" s="1"/>
  <c r="K42" i="102" s="1"/>
  <c r="F25" i="102"/>
  <c r="O10" i="102" s="1"/>
  <c r="I40" i="102" s="1"/>
  <c r="H27" i="102"/>
  <c r="Q12" i="102" s="1"/>
  <c r="M42" i="102" s="1"/>
  <c r="H25" i="102"/>
  <c r="Q10" i="102" s="1"/>
  <c r="M40" i="102" s="1"/>
  <c r="D27" i="101"/>
  <c r="E27" i="101"/>
  <c r="D25" i="101"/>
  <c r="E26" i="101"/>
  <c r="F27" i="101"/>
  <c r="I42" i="101" s="1"/>
  <c r="G27" i="101"/>
  <c r="K42" i="101" s="1"/>
  <c r="F25" i="101"/>
  <c r="I40" i="101" s="1"/>
  <c r="H27" i="101"/>
  <c r="M42" i="101" s="1"/>
  <c r="H25" i="101"/>
  <c r="M40" i="101" s="1"/>
  <c r="D27" i="100"/>
  <c r="F27" i="100"/>
  <c r="I42" i="100" s="1"/>
  <c r="E25" i="100"/>
  <c r="G27" i="100"/>
  <c r="K42" i="100" s="1"/>
  <c r="F25" i="100"/>
  <c r="I40" i="100" s="1"/>
  <c r="G26" i="100"/>
  <c r="K41" i="100" s="1"/>
  <c r="H27" i="100"/>
  <c r="M42" i="100" s="1"/>
  <c r="G25" i="100"/>
  <c r="K40" i="100" s="1"/>
  <c r="I27" i="100"/>
  <c r="O42" i="100" s="1"/>
  <c r="E27" i="100"/>
  <c r="H25" i="100"/>
  <c r="M40" i="100" s="1"/>
  <c r="D27" i="98"/>
  <c r="E27" i="98"/>
  <c r="F27" i="98"/>
  <c r="O12" i="98" s="1"/>
  <c r="I42" i="98" s="1"/>
  <c r="E25" i="98"/>
  <c r="F26" i="98"/>
  <c r="O11" i="98" s="1"/>
  <c r="I41" i="98" s="1"/>
  <c r="G27" i="98"/>
  <c r="P12" i="98" s="1"/>
  <c r="K42" i="98" s="1"/>
  <c r="H27" i="98"/>
  <c r="Q12" i="98" s="1"/>
  <c r="M42" i="98" s="1"/>
  <c r="H25" i="98"/>
  <c r="Q10" i="98" s="1"/>
  <c r="M40" i="98" s="1"/>
  <c r="I27" i="98"/>
  <c r="R12" i="98" s="1"/>
  <c r="O42" i="98" s="1"/>
  <c r="D27" i="97"/>
  <c r="E27" i="97"/>
  <c r="F27" i="97"/>
  <c r="O12" i="97" s="1"/>
  <c r="I42" i="97" s="1"/>
  <c r="G27" i="97"/>
  <c r="P12" i="97" s="1"/>
  <c r="K42" i="97" s="1"/>
  <c r="G25" i="97"/>
  <c r="P10" i="97" s="1"/>
  <c r="K40" i="97" s="1"/>
  <c r="H26" i="97"/>
  <c r="Q11" i="97" s="1"/>
  <c r="M41" i="97" s="1"/>
  <c r="I27" i="97"/>
  <c r="R12" i="97" s="1"/>
  <c r="O42" i="97" s="1"/>
  <c r="H27" i="97"/>
  <c r="Q12" i="97" s="1"/>
  <c r="M42" i="97" s="1"/>
  <c r="H25" i="97"/>
  <c r="Q10" i="97" s="1"/>
  <c r="M40" i="97" s="1"/>
  <c r="D27" i="95"/>
  <c r="E27" i="95"/>
  <c r="G25" i="95"/>
  <c r="I27" i="95"/>
  <c r="R12" i="95" s="1"/>
  <c r="O42" i="95" s="1"/>
  <c r="H25" i="95"/>
  <c r="F27" i="95"/>
  <c r="O12" i="95" s="1"/>
  <c r="I42" i="95" s="1"/>
  <c r="G27" i="95"/>
  <c r="P12" i="95" s="1"/>
  <c r="K42" i="95" s="1"/>
  <c r="H27" i="95"/>
  <c r="Q12" i="95" s="1"/>
  <c r="M42" i="95" s="1"/>
  <c r="G27" i="94"/>
  <c r="P12" i="94" s="1"/>
  <c r="K42" i="94" s="1"/>
  <c r="H27" i="94"/>
  <c r="Q12" i="94" s="1"/>
  <c r="M42" i="94" s="1"/>
  <c r="H25" i="94"/>
  <c r="Q10" i="94" s="1"/>
  <c r="M40" i="94" s="1"/>
  <c r="D27" i="94"/>
  <c r="E27" i="94"/>
  <c r="F27" i="94"/>
  <c r="O12" i="94" s="1"/>
  <c r="I42" i="94" s="1"/>
  <c r="I27" i="94"/>
  <c r="R12" i="94" s="1"/>
  <c r="O42" i="94" s="1"/>
  <c r="D27" i="93"/>
  <c r="E27" i="93"/>
  <c r="D25" i="93"/>
  <c r="F27" i="93"/>
  <c r="O12" i="93" s="1"/>
  <c r="I42" i="93" s="1"/>
  <c r="H25" i="93"/>
  <c r="Q10" i="93" s="1"/>
  <c r="M40" i="93" s="1"/>
  <c r="H27" i="93"/>
  <c r="Q12" i="93" s="1"/>
  <c r="M42" i="93" s="1"/>
  <c r="I27" i="93"/>
  <c r="R12" i="93" s="1"/>
  <c r="O42" i="93" s="1"/>
  <c r="G27" i="92"/>
  <c r="P12" i="92" s="1"/>
  <c r="K42" i="92" s="1"/>
  <c r="F25" i="92"/>
  <c r="O10" i="92" s="1"/>
  <c r="I40" i="92" s="1"/>
  <c r="G26" i="92"/>
  <c r="P11" i="92" s="1"/>
  <c r="K41" i="92" s="1"/>
  <c r="H27" i="92"/>
  <c r="Q12" i="92" s="1"/>
  <c r="M42" i="92" s="1"/>
  <c r="D27" i="92"/>
  <c r="E27" i="92"/>
  <c r="F27" i="92"/>
  <c r="O12" i="92" s="1"/>
  <c r="I42" i="92" s="1"/>
  <c r="I27" i="92"/>
  <c r="R12" i="92" s="1"/>
  <c r="O42" i="92" s="1"/>
  <c r="H25" i="92"/>
  <c r="Q10" i="92" s="1"/>
  <c r="M40" i="92" s="1"/>
  <c r="F27" i="91"/>
  <c r="O12" i="91" s="1"/>
  <c r="I42" i="91" s="1"/>
  <c r="D27" i="91"/>
  <c r="E27" i="91"/>
  <c r="E25" i="91"/>
  <c r="G27" i="91"/>
  <c r="P12" i="91" s="1"/>
  <c r="K42" i="91" s="1"/>
  <c r="F25" i="91"/>
  <c r="O10" i="91" s="1"/>
  <c r="I40" i="91" s="1"/>
  <c r="H27" i="91"/>
  <c r="Q12" i="91" s="1"/>
  <c r="M42" i="91" s="1"/>
  <c r="I27" i="91"/>
  <c r="R12" i="91" s="1"/>
  <c r="O42" i="91" s="1"/>
  <c r="H25" i="91"/>
  <c r="Q10" i="91" s="1"/>
  <c r="M40" i="91" s="1"/>
  <c r="D27" i="90"/>
  <c r="E27" i="90"/>
  <c r="F27" i="90"/>
  <c r="O12" i="90" s="1"/>
  <c r="I42" i="90" s="1"/>
  <c r="G27" i="90"/>
  <c r="P12" i="90" s="1"/>
  <c r="K42" i="90" s="1"/>
  <c r="H27" i="90"/>
  <c r="Q12" i="90" s="1"/>
  <c r="M42" i="90" s="1"/>
  <c r="G25" i="90"/>
  <c r="P10" i="90" s="1"/>
  <c r="K40" i="90" s="1"/>
  <c r="I27" i="90"/>
  <c r="R12" i="90" s="1"/>
  <c r="O42" i="90" s="1"/>
  <c r="H25" i="90"/>
  <c r="Q10" i="90" s="1"/>
  <c r="M40" i="90" s="1"/>
  <c r="E27" i="89"/>
  <c r="H25" i="89"/>
  <c r="Q10" i="89" s="1"/>
  <c r="M40" i="89" s="1"/>
  <c r="D27" i="89"/>
  <c r="F27" i="89"/>
  <c r="O12" i="89" s="1"/>
  <c r="I42" i="89" s="1"/>
  <c r="G27" i="89"/>
  <c r="P12" i="89" s="1"/>
  <c r="K42" i="89" s="1"/>
  <c r="H27" i="89"/>
  <c r="Q12" i="89" s="1"/>
  <c r="M42" i="89" s="1"/>
  <c r="I27" i="89"/>
  <c r="R12" i="89" s="1"/>
  <c r="O42" i="89" s="1"/>
  <c r="D25" i="88"/>
  <c r="E26" i="88"/>
  <c r="F27" i="88"/>
  <c r="O12" i="88" s="1"/>
  <c r="I42" i="88" s="1"/>
  <c r="D27" i="88"/>
  <c r="E27" i="88"/>
  <c r="E25" i="88"/>
  <c r="G27" i="88"/>
  <c r="P12" i="88" s="1"/>
  <c r="K42" i="88" s="1"/>
  <c r="I27" i="88"/>
  <c r="R12" i="88" s="1"/>
  <c r="O42" i="88" s="1"/>
  <c r="H25" i="88"/>
  <c r="Q10" i="88" s="1"/>
  <c r="M40" i="88" s="1"/>
  <c r="G25" i="87"/>
  <c r="P10" i="87" s="1"/>
  <c r="K40" i="87" s="1"/>
  <c r="H26" i="87"/>
  <c r="Q11" i="87" s="1"/>
  <c r="M41" i="87" s="1"/>
  <c r="I27" i="87"/>
  <c r="R12" i="87" s="1"/>
  <c r="O42" i="87" s="1"/>
  <c r="E27" i="87"/>
  <c r="G27" i="87"/>
  <c r="P12" i="87" s="1"/>
  <c r="K42" i="87" s="1"/>
  <c r="H27" i="87"/>
  <c r="Q12" i="87" s="1"/>
  <c r="M42" i="87" s="1"/>
  <c r="H25" i="87"/>
  <c r="Q10" i="87" s="1"/>
  <c r="M40" i="87" s="1"/>
  <c r="D27" i="87"/>
  <c r="F27" i="87"/>
  <c r="O12" i="87" s="1"/>
  <c r="I42" i="87" s="1"/>
  <c r="D27" i="86"/>
  <c r="E27" i="86"/>
  <c r="D25" i="86"/>
  <c r="F27" i="86"/>
  <c r="O12" i="86" s="1"/>
  <c r="I42" i="86" s="1"/>
  <c r="H25" i="86"/>
  <c r="Q10" i="86" s="1"/>
  <c r="M40" i="86" s="1"/>
  <c r="H27" i="86"/>
  <c r="Q12" i="86" s="1"/>
  <c r="M42" i="86" s="1"/>
  <c r="I27" i="86"/>
  <c r="R12" i="86" s="1"/>
  <c r="O42" i="86" s="1"/>
  <c r="D27" i="84"/>
  <c r="E27" i="84"/>
  <c r="F27" i="84"/>
  <c r="O12" i="84" s="1"/>
  <c r="I42" i="84" s="1"/>
  <c r="I27" i="84"/>
  <c r="R12" i="84" s="1"/>
  <c r="O42" i="84" s="1"/>
  <c r="H25" i="84"/>
  <c r="Q10" i="84" s="1"/>
  <c r="M40" i="84" s="1"/>
  <c r="H27" i="84"/>
  <c r="Q12" i="84" s="1"/>
  <c r="M42" i="84" s="1"/>
  <c r="E27" i="83"/>
  <c r="F27" i="83"/>
  <c r="O12" i="83" s="1"/>
  <c r="I42" i="83" s="1"/>
  <c r="G27" i="83"/>
  <c r="P12" i="83" s="1"/>
  <c r="K42" i="83" s="1"/>
  <c r="H27" i="83"/>
  <c r="Q12" i="83" s="1"/>
  <c r="M42" i="83" s="1"/>
  <c r="G25" i="83"/>
  <c r="P10" i="83" s="1"/>
  <c r="K40" i="83" s="1"/>
  <c r="I27" i="83"/>
  <c r="R12" i="83" s="1"/>
  <c r="O42" i="83" s="1"/>
  <c r="H25" i="83"/>
  <c r="Q10" i="83" s="1"/>
  <c r="M40" i="83" s="1"/>
  <c r="D27" i="83"/>
  <c r="D27" i="82"/>
  <c r="E27" i="82"/>
  <c r="D25" i="82"/>
  <c r="E26" i="82"/>
  <c r="F27" i="82"/>
  <c r="I42" i="82" s="1"/>
  <c r="H25" i="82"/>
  <c r="M40" i="82" s="1"/>
  <c r="I27" i="82"/>
  <c r="O42" i="82" s="1"/>
  <c r="D27" i="80"/>
  <c r="E27" i="80"/>
  <c r="D25" i="80"/>
  <c r="E26" i="80"/>
  <c r="F27" i="80"/>
  <c r="O12" i="80" s="1"/>
  <c r="I42" i="80" s="1"/>
  <c r="H27" i="80"/>
  <c r="Q12" i="80" s="1"/>
  <c r="M42" i="80" s="1"/>
  <c r="I27" i="80"/>
  <c r="R12" i="80" s="1"/>
  <c r="O42" i="80" s="1"/>
  <c r="D27" i="79"/>
  <c r="F27" i="79"/>
  <c r="O12" i="79" s="1"/>
  <c r="I42" i="79" s="1"/>
  <c r="G27" i="79"/>
  <c r="P12" i="79" s="1"/>
  <c r="K42" i="79" s="1"/>
  <c r="F25" i="79"/>
  <c r="O10" i="79" s="1"/>
  <c r="I40" i="79" s="1"/>
  <c r="G26" i="79"/>
  <c r="P11" i="79" s="1"/>
  <c r="K41" i="79" s="1"/>
  <c r="H27" i="79"/>
  <c r="Q12" i="79" s="1"/>
  <c r="M42" i="79" s="1"/>
  <c r="E27" i="79"/>
  <c r="I27" i="79"/>
  <c r="R12" i="79" s="1"/>
  <c r="O42" i="79" s="1"/>
  <c r="H25" i="79"/>
  <c r="Q10" i="79" s="1"/>
  <c r="M40" i="79" s="1"/>
  <c r="D27" i="78"/>
  <c r="E27" i="78"/>
  <c r="E26" i="78"/>
  <c r="F27" i="78"/>
  <c r="I42" i="78" s="1"/>
  <c r="H27" i="78"/>
  <c r="M42" i="78" s="1"/>
  <c r="I27" i="78"/>
  <c r="O42" i="78" s="1"/>
  <c r="E27" i="77"/>
  <c r="F27" i="77"/>
  <c r="O12" i="77" s="1"/>
  <c r="I42" i="77" s="1"/>
  <c r="E25" i="77"/>
  <c r="F26" i="77"/>
  <c r="O11" i="77" s="1"/>
  <c r="I41" i="77" s="1"/>
  <c r="G27" i="77"/>
  <c r="P12" i="77" s="1"/>
  <c r="K42" i="77" s="1"/>
  <c r="D27" i="77"/>
  <c r="H27" i="77"/>
  <c r="Q12" i="77" s="1"/>
  <c r="M42" i="77" s="1"/>
  <c r="I27" i="77"/>
  <c r="R12" i="77" s="1"/>
  <c r="O42" i="77" s="1"/>
  <c r="H25" i="77"/>
  <c r="Q10" i="77" s="1"/>
  <c r="M40" i="77" s="1"/>
  <c r="D27" i="76"/>
  <c r="E27" i="76"/>
  <c r="E26" i="76"/>
  <c r="F27" i="76"/>
  <c r="O12" i="76" s="1"/>
  <c r="I42" i="76" s="1"/>
  <c r="H27" i="76"/>
  <c r="Q12" i="76" s="1"/>
  <c r="M42" i="76" s="1"/>
  <c r="I27" i="76"/>
  <c r="R12" i="76" s="1"/>
  <c r="O42" i="76" s="1"/>
  <c r="D27" i="75"/>
  <c r="E27" i="75"/>
  <c r="F27" i="75"/>
  <c r="O12" i="75" s="1"/>
  <c r="I42" i="75" s="1"/>
  <c r="G27" i="75"/>
  <c r="P12" i="75" s="1"/>
  <c r="K42" i="75" s="1"/>
  <c r="G26" i="75"/>
  <c r="P11" i="75" s="1"/>
  <c r="K41" i="75" s="1"/>
  <c r="H27" i="75"/>
  <c r="Q12" i="75" s="1"/>
  <c r="M42" i="75" s="1"/>
  <c r="I27" i="75"/>
  <c r="R12" i="75" s="1"/>
  <c r="O42" i="75" s="1"/>
  <c r="D27" i="74"/>
  <c r="E27" i="74"/>
  <c r="F27" i="74"/>
  <c r="O12" i="74" s="1"/>
  <c r="I42" i="74" s="1"/>
  <c r="G27" i="74"/>
  <c r="P12" i="74" s="1"/>
  <c r="K42" i="74" s="1"/>
  <c r="F25" i="74"/>
  <c r="O10" i="74" s="1"/>
  <c r="I40" i="74" s="1"/>
  <c r="G26" i="74"/>
  <c r="P11" i="74" s="1"/>
  <c r="K41" i="74" s="1"/>
  <c r="H27" i="74"/>
  <c r="Q12" i="74" s="1"/>
  <c r="M42" i="74" s="1"/>
  <c r="I27" i="74"/>
  <c r="R12" i="74" s="1"/>
  <c r="O42" i="74" s="1"/>
  <c r="C26" i="73"/>
  <c r="L11" i="73" s="1"/>
  <c r="C41" i="73" s="1"/>
  <c r="D27" i="73"/>
  <c r="H25" i="73"/>
  <c r="Q10" i="73" s="1"/>
  <c r="M40" i="73" s="1"/>
  <c r="I25" i="73"/>
  <c r="R10" i="73" s="1"/>
  <c r="O40" i="73" s="1"/>
  <c r="C25" i="73"/>
  <c r="L10" i="73" s="1"/>
  <c r="C40" i="73" s="1"/>
  <c r="D26" i="73"/>
  <c r="D27" i="72"/>
  <c r="E27" i="72"/>
  <c r="D25" i="72"/>
  <c r="E26" i="72"/>
  <c r="F27" i="72"/>
  <c r="O12" i="72" s="1"/>
  <c r="I42" i="72" s="1"/>
  <c r="H27" i="72"/>
  <c r="Q12" i="72" s="1"/>
  <c r="M42" i="72" s="1"/>
  <c r="H25" i="72"/>
  <c r="Q10" i="72" s="1"/>
  <c r="M40" i="72" s="1"/>
  <c r="I27" i="72"/>
  <c r="R12" i="72" s="1"/>
  <c r="O42" i="72" s="1"/>
  <c r="D27" i="71"/>
  <c r="F27" i="71"/>
  <c r="O12" i="71" s="1"/>
  <c r="I42" i="71" s="1"/>
  <c r="G27" i="71"/>
  <c r="P12" i="71" s="1"/>
  <c r="K42" i="71" s="1"/>
  <c r="F25" i="71"/>
  <c r="O10" i="71" s="1"/>
  <c r="I40" i="71" s="1"/>
  <c r="G26" i="71"/>
  <c r="P11" i="71" s="1"/>
  <c r="K41" i="71" s="1"/>
  <c r="H27" i="71"/>
  <c r="Q12" i="71" s="1"/>
  <c r="M42" i="71" s="1"/>
  <c r="E27" i="71"/>
  <c r="I27" i="71"/>
  <c r="R12" i="71" s="1"/>
  <c r="O42" i="71" s="1"/>
  <c r="H25" i="71"/>
  <c r="Q10" i="71" s="1"/>
  <c r="M40" i="71" s="1"/>
  <c r="D27" i="70"/>
  <c r="E27" i="70"/>
  <c r="D25" i="70"/>
  <c r="E26" i="70"/>
  <c r="F27" i="70"/>
  <c r="O12" i="70" s="1"/>
  <c r="I42" i="70" s="1"/>
  <c r="E25" i="70"/>
  <c r="F26" i="70"/>
  <c r="O11" i="70" s="1"/>
  <c r="I41" i="70" s="1"/>
  <c r="G27" i="70"/>
  <c r="P12" i="70" s="1"/>
  <c r="K42" i="70" s="1"/>
  <c r="I27" i="70"/>
  <c r="R12" i="70" s="1"/>
  <c r="O42" i="70" s="1"/>
  <c r="H27" i="70"/>
  <c r="Q12" i="70" s="1"/>
  <c r="M42" i="70" s="1"/>
  <c r="H25" i="69"/>
  <c r="M40" i="69" s="1"/>
  <c r="C26" i="69"/>
  <c r="C41" i="69" s="1"/>
  <c r="D27" i="69"/>
  <c r="D25" i="69"/>
  <c r="F27" i="69"/>
  <c r="I42" i="69" s="1"/>
  <c r="G25" i="68"/>
  <c r="P10" i="68" s="1"/>
  <c r="K40" i="68" s="1"/>
  <c r="H26" i="68"/>
  <c r="Q11" i="68" s="1"/>
  <c r="M41" i="68" s="1"/>
  <c r="I27" i="68"/>
  <c r="R12" i="68" s="1"/>
  <c r="O42" i="68" s="1"/>
  <c r="D27" i="68"/>
  <c r="G27" i="68"/>
  <c r="P12" i="68" s="1"/>
  <c r="K42" i="68" s="1"/>
  <c r="H27" i="68"/>
  <c r="Q12" i="68" s="1"/>
  <c r="M42" i="68" s="1"/>
  <c r="H25" i="68"/>
  <c r="Q10" i="68" s="1"/>
  <c r="M40" i="68" s="1"/>
  <c r="E27" i="68"/>
  <c r="F27" i="68"/>
  <c r="O12" i="68" s="1"/>
  <c r="I42" i="68" s="1"/>
  <c r="C26" i="67"/>
  <c r="L11" i="67" s="1"/>
  <c r="C41" i="67" s="1"/>
  <c r="D27" i="67"/>
  <c r="D26" i="67"/>
  <c r="E27" i="67"/>
  <c r="D25" i="67"/>
  <c r="E26" i="67"/>
  <c r="F27" i="67"/>
  <c r="O12" i="67" s="1"/>
  <c r="I42" i="67" s="1"/>
  <c r="E25" i="67"/>
  <c r="F26" i="67"/>
  <c r="O11" i="67" s="1"/>
  <c r="I41" i="67" s="1"/>
  <c r="G27" i="67"/>
  <c r="P12" i="67" s="1"/>
  <c r="K42" i="67" s="1"/>
  <c r="F25" i="67"/>
  <c r="O10" i="67" s="1"/>
  <c r="I40" i="67" s="1"/>
  <c r="G26" i="67"/>
  <c r="P11" i="67" s="1"/>
  <c r="K41" i="67" s="1"/>
  <c r="H27" i="67"/>
  <c r="Q12" i="67" s="1"/>
  <c r="M42" i="67" s="1"/>
  <c r="H26" i="67"/>
  <c r="Q11" i="67" s="1"/>
  <c r="M41" i="67" s="1"/>
  <c r="F27" i="66"/>
  <c r="O12" i="66" s="1"/>
  <c r="I42" i="66" s="1"/>
  <c r="E25" i="66"/>
  <c r="G27" i="66"/>
  <c r="P12" i="66" s="1"/>
  <c r="K42" i="66" s="1"/>
  <c r="I27" i="66"/>
  <c r="R12" i="66" s="1"/>
  <c r="O42" i="66" s="1"/>
  <c r="H25" i="66"/>
  <c r="Q10" i="66" s="1"/>
  <c r="M40" i="66" s="1"/>
  <c r="D27" i="66"/>
  <c r="E27" i="66"/>
  <c r="H27" i="66"/>
  <c r="Q12" i="66" s="1"/>
  <c r="M42" i="66" s="1"/>
  <c r="D27" i="65"/>
  <c r="E27" i="65"/>
  <c r="D25" i="65"/>
  <c r="E26" i="65"/>
  <c r="F27" i="65"/>
  <c r="O12" i="65" s="1"/>
  <c r="I42" i="65" s="1"/>
  <c r="H25" i="65"/>
  <c r="Q10" i="65" s="1"/>
  <c r="M40" i="65" s="1"/>
  <c r="H27" i="65"/>
  <c r="Q12" i="65" s="1"/>
  <c r="M42" i="65" s="1"/>
  <c r="I27" i="65"/>
  <c r="R12" i="65" s="1"/>
  <c r="O42" i="65" s="1"/>
  <c r="G27" i="64"/>
  <c r="K42" i="64" s="1"/>
  <c r="H25" i="64"/>
  <c r="M40" i="64" s="1"/>
  <c r="D27" i="64"/>
  <c r="E27" i="64"/>
  <c r="F27" i="64"/>
  <c r="I42" i="64" s="1"/>
  <c r="H27" i="64"/>
  <c r="M42" i="64" s="1"/>
  <c r="I27" i="64"/>
  <c r="O42" i="64" s="1"/>
  <c r="D25" i="63"/>
  <c r="E26" i="63"/>
  <c r="F27" i="63"/>
  <c r="I42" i="63" s="1"/>
  <c r="D27" i="63"/>
  <c r="E27" i="63"/>
  <c r="E25" i="63"/>
  <c r="G27" i="63"/>
  <c r="K42" i="63" s="1"/>
  <c r="H25" i="63"/>
  <c r="M40" i="63" s="1"/>
  <c r="H27" i="63"/>
  <c r="M42" i="63" s="1"/>
  <c r="I27" i="63"/>
  <c r="O42" i="63" s="1"/>
  <c r="D27" i="62"/>
  <c r="C25" i="62"/>
  <c r="L10" i="62" s="1"/>
  <c r="C40" i="62" s="1"/>
  <c r="E27" i="62"/>
  <c r="D25" i="62"/>
  <c r="E26" i="62"/>
  <c r="F27" i="62"/>
  <c r="O12" i="62" s="1"/>
  <c r="I42" i="62" s="1"/>
  <c r="E25" i="62"/>
  <c r="G27" i="62"/>
  <c r="P12" i="62" s="1"/>
  <c r="K42" i="62" s="1"/>
  <c r="F25" i="62"/>
  <c r="O10" i="62" s="1"/>
  <c r="I40" i="62" s="1"/>
  <c r="H27" i="62"/>
  <c r="Q12" i="62" s="1"/>
  <c r="M42" i="62" s="1"/>
  <c r="I27" i="62"/>
  <c r="R12" i="62" s="1"/>
  <c r="O42" i="62" s="1"/>
  <c r="H25" i="62"/>
  <c r="Q10" i="62" s="1"/>
  <c r="M40" i="62" s="1"/>
  <c r="E27" i="61"/>
  <c r="F27" i="61"/>
  <c r="I42" i="61" s="1"/>
  <c r="E25" i="61"/>
  <c r="F26" i="61"/>
  <c r="I41" i="61" s="1"/>
  <c r="G27" i="61"/>
  <c r="K42" i="61" s="1"/>
  <c r="D27" i="61"/>
  <c r="H27" i="61"/>
  <c r="M42" i="61" s="1"/>
  <c r="I27" i="61"/>
  <c r="O42" i="61" s="1"/>
  <c r="I42" i="60"/>
  <c r="M40" i="60"/>
  <c r="M42" i="60"/>
  <c r="O42" i="60"/>
  <c r="D27" i="59"/>
  <c r="E27" i="59"/>
  <c r="D25" i="59"/>
  <c r="F27" i="59"/>
  <c r="O12" i="59" s="1"/>
  <c r="I42" i="59" s="1"/>
  <c r="E25" i="59"/>
  <c r="G27" i="59"/>
  <c r="P12" i="59" s="1"/>
  <c r="K42" i="59" s="1"/>
  <c r="H27" i="59"/>
  <c r="Q12" i="59" s="1"/>
  <c r="M42" i="59" s="1"/>
  <c r="I27" i="59"/>
  <c r="R12" i="59" s="1"/>
  <c r="O42" i="59" s="1"/>
  <c r="H25" i="59"/>
  <c r="Q10" i="59" s="1"/>
  <c r="M40" i="59" s="1"/>
  <c r="F27" i="58"/>
  <c r="O12" i="58" s="1"/>
  <c r="I42" i="58" s="1"/>
  <c r="E25" i="58"/>
  <c r="G27" i="58"/>
  <c r="P12" i="58" s="1"/>
  <c r="K42" i="58" s="1"/>
  <c r="F25" i="58"/>
  <c r="O10" i="58" s="1"/>
  <c r="I40" i="58" s="1"/>
  <c r="H27" i="58"/>
  <c r="Q12" i="58" s="1"/>
  <c r="M42" i="58" s="1"/>
  <c r="D27" i="58"/>
  <c r="E27" i="58"/>
  <c r="I27" i="58"/>
  <c r="R12" i="58" s="1"/>
  <c r="O42" i="58" s="1"/>
  <c r="H25" i="58"/>
  <c r="Q10" i="58" s="1"/>
  <c r="M40" i="58" s="1"/>
  <c r="D27" i="57"/>
  <c r="E27" i="57"/>
  <c r="F27" i="57"/>
  <c r="O12" i="57" s="1"/>
  <c r="I42" i="57" s="1"/>
  <c r="G27" i="57"/>
  <c r="P12" i="57" s="1"/>
  <c r="K42" i="57" s="1"/>
  <c r="G25" i="57"/>
  <c r="P10" i="57" s="1"/>
  <c r="K40" i="57" s="1"/>
  <c r="H26" i="57"/>
  <c r="Q11" i="57" s="1"/>
  <c r="M41" i="57" s="1"/>
  <c r="I27" i="57"/>
  <c r="R12" i="57" s="1"/>
  <c r="O42" i="57" s="1"/>
  <c r="H27" i="57"/>
  <c r="Q12" i="57" s="1"/>
  <c r="M42" i="57" s="1"/>
  <c r="H25" i="57"/>
  <c r="Q10" i="57" s="1"/>
  <c r="M40" i="57" s="1"/>
  <c r="G25" i="56"/>
  <c r="K40" i="56" s="1"/>
  <c r="L12" i="55"/>
  <c r="C42" i="55" s="1"/>
  <c r="D27" i="56"/>
  <c r="E27" i="56"/>
  <c r="F27" i="56"/>
  <c r="I42" i="56" s="1"/>
  <c r="E25" i="56"/>
  <c r="G27" i="56"/>
  <c r="K42" i="56" s="1"/>
  <c r="H25" i="56"/>
  <c r="M40" i="56" s="1"/>
  <c r="H27" i="56"/>
  <c r="M42" i="56" s="1"/>
  <c r="I27" i="56"/>
  <c r="O42" i="56" s="1"/>
  <c r="D27" i="55"/>
  <c r="E27" i="55"/>
  <c r="F27" i="55"/>
  <c r="G27" i="55"/>
  <c r="H27" i="55"/>
  <c r="G25" i="55"/>
  <c r="P10" i="55" s="1"/>
  <c r="K40" i="55" s="1"/>
  <c r="I27" i="55"/>
  <c r="H25" i="55"/>
  <c r="Q10" i="55" s="1"/>
  <c r="M40" i="55" s="1"/>
  <c r="E27" i="54"/>
  <c r="I27" i="54"/>
  <c r="R12" i="54" s="1"/>
  <c r="O42" i="54" s="1"/>
  <c r="H25" i="54"/>
  <c r="Q10" i="54" s="1"/>
  <c r="M40" i="54" s="1"/>
  <c r="D27" i="54"/>
  <c r="F27" i="54"/>
  <c r="O12" i="54" s="1"/>
  <c r="I42" i="54" s="1"/>
  <c r="G27" i="54"/>
  <c r="P12" i="54" s="1"/>
  <c r="K42" i="54" s="1"/>
  <c r="H27" i="54"/>
  <c r="Q12" i="54" s="1"/>
  <c r="M42" i="54" s="1"/>
  <c r="D27" i="53"/>
  <c r="F27" i="53"/>
  <c r="I42" i="53" s="1"/>
  <c r="G27" i="53"/>
  <c r="K42" i="53" s="1"/>
  <c r="F25" i="53"/>
  <c r="I40" i="53" s="1"/>
  <c r="G26" i="53"/>
  <c r="K41" i="53" s="1"/>
  <c r="H27" i="53"/>
  <c r="M42" i="53" s="1"/>
  <c r="E27" i="53"/>
  <c r="I27" i="53"/>
  <c r="O42" i="53" s="1"/>
  <c r="L12" i="52"/>
  <c r="C42" i="52" s="1"/>
  <c r="E27" i="52"/>
  <c r="D25" i="52"/>
  <c r="E26" i="52"/>
  <c r="F27" i="52"/>
  <c r="D27" i="52"/>
  <c r="E25" i="52"/>
  <c r="F26" i="52"/>
  <c r="O11" i="52" s="1"/>
  <c r="I41" i="52" s="1"/>
  <c r="G27" i="52"/>
  <c r="H27" i="52"/>
  <c r="H25" i="52"/>
  <c r="Q10" i="52" s="1"/>
  <c r="M40" i="52" s="1"/>
  <c r="I27" i="52"/>
  <c r="D25" i="51"/>
  <c r="F27" i="51"/>
  <c r="O12" i="51" s="1"/>
  <c r="I42" i="51" s="1"/>
  <c r="D27" i="51"/>
  <c r="C25" i="51"/>
  <c r="L10" i="51" s="1"/>
  <c r="C40" i="51" s="1"/>
  <c r="E27" i="51"/>
  <c r="E25" i="51"/>
  <c r="G27" i="51"/>
  <c r="P12" i="51" s="1"/>
  <c r="K42" i="51" s="1"/>
  <c r="H25" i="51"/>
  <c r="Q10" i="51" s="1"/>
  <c r="M40" i="51" s="1"/>
  <c r="E27" i="50"/>
  <c r="F27" i="50"/>
  <c r="O12" i="50" s="1"/>
  <c r="I42" i="50" s="1"/>
  <c r="E25" i="50"/>
  <c r="G27" i="50"/>
  <c r="P12" i="50" s="1"/>
  <c r="K42" i="50" s="1"/>
  <c r="H25" i="50"/>
  <c r="Q10" i="50" s="1"/>
  <c r="M40" i="50" s="1"/>
  <c r="D27" i="50"/>
  <c r="H27" i="50"/>
  <c r="Q12" i="50" s="1"/>
  <c r="M42" i="50" s="1"/>
  <c r="I27" i="50"/>
  <c r="R12" i="50" s="1"/>
  <c r="O42" i="50" s="1"/>
  <c r="D25" i="49"/>
  <c r="E26" i="49"/>
  <c r="F27" i="49"/>
  <c r="O12" i="49" s="1"/>
  <c r="I42" i="49" s="1"/>
  <c r="D27" i="49"/>
  <c r="E27" i="49"/>
  <c r="E25" i="49"/>
  <c r="F26" i="49"/>
  <c r="O11" i="49" s="1"/>
  <c r="I41" i="49" s="1"/>
  <c r="G27" i="49"/>
  <c r="P12" i="49" s="1"/>
  <c r="K42" i="49" s="1"/>
  <c r="I27" i="49"/>
  <c r="R12" i="49" s="1"/>
  <c r="O42" i="49" s="1"/>
  <c r="H25" i="49"/>
  <c r="Q10" i="49" s="1"/>
  <c r="M40" i="49" s="1"/>
  <c r="H27" i="49"/>
  <c r="Q12" i="49" s="1"/>
  <c r="M42" i="49" s="1"/>
  <c r="G27" i="48"/>
  <c r="P12" i="48" s="1"/>
  <c r="K42" i="48" s="1"/>
  <c r="F25" i="48"/>
  <c r="O10" i="48" s="1"/>
  <c r="I40" i="48" s="1"/>
  <c r="G26" i="48"/>
  <c r="P11" i="48" s="1"/>
  <c r="K41" i="48" s="1"/>
  <c r="H27" i="48"/>
  <c r="Q12" i="48" s="1"/>
  <c r="M42" i="48" s="1"/>
  <c r="F27" i="48"/>
  <c r="O12" i="48" s="1"/>
  <c r="I42" i="48" s="1"/>
  <c r="H25" i="48"/>
  <c r="Q10" i="48" s="1"/>
  <c r="M40" i="48" s="1"/>
  <c r="D27" i="48"/>
  <c r="E27" i="48"/>
  <c r="I27" i="48"/>
  <c r="R12" i="48" s="1"/>
  <c r="O42" i="48" s="1"/>
  <c r="C25" i="47"/>
  <c r="L10" i="47" s="1"/>
  <c r="C40" i="47" s="1"/>
  <c r="E27" i="47"/>
  <c r="D25" i="47"/>
  <c r="F27" i="47"/>
  <c r="O12" i="47" s="1"/>
  <c r="I42" i="47" s="1"/>
  <c r="D27" i="47"/>
  <c r="E25" i="47"/>
  <c r="G27" i="47"/>
  <c r="P12" i="47" s="1"/>
  <c r="K42" i="47" s="1"/>
  <c r="H25" i="47"/>
  <c r="Q10" i="47" s="1"/>
  <c r="M40" i="47" s="1"/>
  <c r="D27" i="46"/>
  <c r="E27" i="46"/>
  <c r="H27" i="46"/>
  <c r="Q12" i="46" s="1"/>
  <c r="M42" i="46" s="1"/>
  <c r="G25" i="46"/>
  <c r="P10" i="46" s="1"/>
  <c r="K40" i="46" s="1"/>
  <c r="H26" i="46"/>
  <c r="Q11" i="46" s="1"/>
  <c r="M41" i="46" s="1"/>
  <c r="I27" i="46"/>
  <c r="R12" i="46" s="1"/>
  <c r="O42" i="46" s="1"/>
  <c r="F27" i="46"/>
  <c r="O12" i="46" s="1"/>
  <c r="I42" i="46" s="1"/>
  <c r="G27" i="46"/>
  <c r="P12" i="46" s="1"/>
  <c r="K42" i="46" s="1"/>
  <c r="H25" i="46"/>
  <c r="Q10" i="46" s="1"/>
  <c r="M40" i="46" s="1"/>
  <c r="D27" i="45"/>
  <c r="E27" i="45"/>
  <c r="D25" i="45"/>
  <c r="E26" i="45"/>
  <c r="F27" i="45"/>
  <c r="O12" i="45" s="1"/>
  <c r="I42" i="45" s="1"/>
  <c r="H27" i="45"/>
  <c r="Q12" i="45" s="1"/>
  <c r="M42" i="45" s="1"/>
  <c r="I27" i="45"/>
  <c r="R12" i="45" s="1"/>
  <c r="O42" i="45" s="1"/>
  <c r="E27" i="44"/>
  <c r="F27" i="44"/>
  <c r="O12" i="44" s="1"/>
  <c r="I42" i="44" s="1"/>
  <c r="E25" i="44"/>
  <c r="F26" i="44"/>
  <c r="O11" i="44" s="1"/>
  <c r="I41" i="44" s="1"/>
  <c r="G27" i="44"/>
  <c r="P12" i="44" s="1"/>
  <c r="K42" i="44" s="1"/>
  <c r="D27" i="44"/>
  <c r="H27" i="44"/>
  <c r="Q12" i="44" s="1"/>
  <c r="M42" i="44" s="1"/>
  <c r="I27" i="44"/>
  <c r="R12" i="44" s="1"/>
  <c r="O42" i="44" s="1"/>
  <c r="H25" i="44"/>
  <c r="Q10" i="44" s="1"/>
  <c r="M40" i="44" s="1"/>
  <c r="H25" i="43"/>
  <c r="Q10" i="43" s="1"/>
  <c r="M40" i="43" s="1"/>
  <c r="I25" i="43"/>
  <c r="R10" i="43" s="1"/>
  <c r="O40" i="43" s="1"/>
  <c r="C26" i="43"/>
  <c r="L11" i="43" s="1"/>
  <c r="C41" i="43" s="1"/>
  <c r="C25" i="43"/>
  <c r="L10" i="43" s="1"/>
  <c r="C40" i="43" s="1"/>
  <c r="D26" i="43"/>
  <c r="D27" i="42"/>
  <c r="E27" i="42"/>
  <c r="F27" i="42"/>
  <c r="O12" i="42" s="1"/>
  <c r="I42" i="42" s="1"/>
  <c r="E25" i="42"/>
  <c r="G27" i="42"/>
  <c r="P12" i="42" s="1"/>
  <c r="K42" i="42" s="1"/>
  <c r="I27" i="42"/>
  <c r="R12" i="42" s="1"/>
  <c r="O42" i="42" s="1"/>
  <c r="H25" i="42"/>
  <c r="Q10" i="42" s="1"/>
  <c r="M40" i="42" s="1"/>
  <c r="H27" i="42"/>
  <c r="Q12" i="42" s="1"/>
  <c r="M42" i="42" s="1"/>
  <c r="E27" i="41"/>
  <c r="E26" i="41"/>
  <c r="F27" i="41"/>
  <c r="O12" i="41" s="1"/>
  <c r="I42" i="41" s="1"/>
  <c r="F26" i="41"/>
  <c r="O11" i="41" s="1"/>
  <c r="I41" i="41" s="1"/>
  <c r="G27" i="41"/>
  <c r="P12" i="41" s="1"/>
  <c r="K42" i="41" s="1"/>
  <c r="C26" i="41"/>
  <c r="L11" i="41" s="1"/>
  <c r="C41" i="41" s="1"/>
  <c r="D27" i="41"/>
  <c r="D26" i="41"/>
  <c r="G26" i="41"/>
  <c r="P11" i="41" s="1"/>
  <c r="K41" i="41" s="1"/>
  <c r="H27" i="41"/>
  <c r="Q12" i="41" s="1"/>
  <c r="M42" i="41" s="1"/>
  <c r="H26" i="41"/>
  <c r="Q11" i="41" s="1"/>
  <c r="M41" i="41" s="1"/>
  <c r="D27" i="40"/>
  <c r="D25" i="40"/>
  <c r="E25" i="40"/>
  <c r="F26" i="40"/>
  <c r="O11" i="40" s="1"/>
  <c r="I41" i="40" s="1"/>
  <c r="G27" i="40"/>
  <c r="P12" i="40" s="1"/>
  <c r="K42" i="40" s="1"/>
  <c r="E27" i="40"/>
  <c r="F27" i="40"/>
  <c r="O12" i="40" s="1"/>
  <c r="I42" i="40" s="1"/>
  <c r="F25" i="40"/>
  <c r="H27" i="40"/>
  <c r="Q12" i="40" s="1"/>
  <c r="M42" i="40" s="1"/>
  <c r="I27" i="40"/>
  <c r="R12" i="40" s="1"/>
  <c r="O42" i="40" s="1"/>
  <c r="H25" i="40"/>
  <c r="D27" i="39"/>
  <c r="E27" i="39"/>
  <c r="E25" i="39"/>
  <c r="F26" i="39"/>
  <c r="O11" i="39" s="1"/>
  <c r="I41" i="39" s="1"/>
  <c r="G27" i="39"/>
  <c r="P12" i="39" s="1"/>
  <c r="K42" i="39" s="1"/>
  <c r="D25" i="39"/>
  <c r="F27" i="39"/>
  <c r="O12" i="39" s="1"/>
  <c r="I42" i="39" s="1"/>
  <c r="F25" i="39"/>
  <c r="O10" i="39" s="1"/>
  <c r="I40" i="39" s="1"/>
  <c r="H27" i="39"/>
  <c r="Q12" i="39" s="1"/>
  <c r="M42" i="39" s="1"/>
  <c r="I27" i="39"/>
  <c r="R12" i="39" s="1"/>
  <c r="O42" i="39" s="1"/>
  <c r="H25" i="39"/>
  <c r="Q10" i="39" s="1"/>
  <c r="M40" i="39" s="1"/>
  <c r="D27" i="38"/>
  <c r="E27" i="38"/>
  <c r="F27" i="38"/>
  <c r="O12" i="38" s="1"/>
  <c r="I42" i="38" s="1"/>
  <c r="E25" i="38"/>
  <c r="G27" i="38"/>
  <c r="P12" i="38" s="1"/>
  <c r="K42" i="38" s="1"/>
  <c r="F25" i="38"/>
  <c r="O10" i="38" s="1"/>
  <c r="I40" i="38" s="1"/>
  <c r="H27" i="38"/>
  <c r="Q12" i="38" s="1"/>
  <c r="M42" i="38" s="1"/>
  <c r="I27" i="38"/>
  <c r="R12" i="38" s="1"/>
  <c r="O42" i="38" s="1"/>
  <c r="H25" i="38"/>
  <c r="Q10" i="38" s="1"/>
  <c r="M40" i="38" s="1"/>
  <c r="E27" i="37"/>
  <c r="F27" i="37"/>
  <c r="O12" i="37" s="1"/>
  <c r="I42" i="37" s="1"/>
  <c r="G27" i="37"/>
  <c r="P12" i="37" s="1"/>
  <c r="K42" i="37" s="1"/>
  <c r="F25" i="37"/>
  <c r="O10" i="37" s="1"/>
  <c r="I40" i="37" s="1"/>
  <c r="G26" i="37"/>
  <c r="P11" i="37" s="1"/>
  <c r="K41" i="37" s="1"/>
  <c r="H27" i="37"/>
  <c r="Q12" i="37" s="1"/>
  <c r="M42" i="37" s="1"/>
  <c r="D27" i="37"/>
  <c r="I27" i="37"/>
  <c r="R12" i="37" s="1"/>
  <c r="O42" i="37" s="1"/>
  <c r="R20" i="35"/>
  <c r="O50" i="35" s="1"/>
  <c r="Q20" i="35"/>
  <c r="M50" i="35" s="1"/>
  <c r="O18" i="35"/>
  <c r="I48" i="35" s="1"/>
  <c r="Q19" i="35"/>
  <c r="M49" i="35" s="1"/>
  <c r="L18" i="35"/>
  <c r="C48" i="35" s="1"/>
  <c r="R16" i="35"/>
  <c r="O46" i="35" s="1"/>
  <c r="Q15" i="35"/>
  <c r="M45" i="35" s="1"/>
  <c r="L12" i="35"/>
  <c r="C42" i="35" s="1"/>
  <c r="D27" i="36"/>
  <c r="E27" i="36"/>
  <c r="D25" i="36"/>
  <c r="E26" i="36"/>
  <c r="F27" i="36"/>
  <c r="O12" i="36" s="1"/>
  <c r="I42" i="36" s="1"/>
  <c r="H27" i="36"/>
  <c r="Q12" i="36" s="1"/>
  <c r="M42" i="36" s="1"/>
  <c r="I27" i="36"/>
  <c r="R12" i="36" s="1"/>
  <c r="O42" i="36" s="1"/>
  <c r="E27" i="35"/>
  <c r="F27" i="35"/>
  <c r="F26" i="35"/>
  <c r="O11" i="35" s="1"/>
  <c r="I41" i="35" s="1"/>
  <c r="G27" i="35"/>
  <c r="D27" i="35"/>
  <c r="H27" i="35"/>
  <c r="I27" i="35"/>
  <c r="H25" i="34"/>
  <c r="Q10" i="34" s="1"/>
  <c r="M40" i="34" s="1"/>
  <c r="C26" i="34"/>
  <c r="L11" i="34" s="1"/>
  <c r="C41" i="34" s="1"/>
  <c r="C25" i="34"/>
  <c r="L10" i="34" s="1"/>
  <c r="C40" i="34" s="1"/>
  <c r="D26" i="34"/>
  <c r="E27" i="34"/>
  <c r="D25" i="34"/>
  <c r="E26" i="34"/>
  <c r="F27" i="34"/>
  <c r="O12" i="34" s="1"/>
  <c r="I42" i="34" s="1"/>
  <c r="I25" i="34"/>
  <c r="R10" i="34" s="1"/>
  <c r="O40" i="34" s="1"/>
  <c r="D27" i="34"/>
  <c r="E25" i="34"/>
  <c r="F26" i="34"/>
  <c r="O11" i="34" s="1"/>
  <c r="I41" i="34" s="1"/>
  <c r="G27" i="34"/>
  <c r="P12" i="34" s="1"/>
  <c r="K42" i="34" s="1"/>
  <c r="D27" i="32"/>
  <c r="C25" i="32"/>
  <c r="L10" i="32" s="1"/>
  <c r="C40" i="32" s="1"/>
  <c r="F25" i="32"/>
  <c r="O10" i="32" s="1"/>
  <c r="I40" i="32" s="1"/>
  <c r="H27" i="32"/>
  <c r="Q12" i="32" s="1"/>
  <c r="M42" i="32" s="1"/>
  <c r="H25" i="32"/>
  <c r="Q10" i="32" s="1"/>
  <c r="M40" i="32" s="1"/>
  <c r="H25" i="31"/>
  <c r="Q10" i="31" s="1"/>
  <c r="M40" i="31" s="1"/>
  <c r="D27" i="31"/>
  <c r="E27" i="31"/>
  <c r="F27" i="31"/>
  <c r="O12" i="31" s="1"/>
  <c r="I42" i="31" s="1"/>
  <c r="G27" i="31"/>
  <c r="P12" i="31" s="1"/>
  <c r="K42" i="31" s="1"/>
  <c r="H27" i="31"/>
  <c r="Q12" i="31" s="1"/>
  <c r="M42" i="31" s="1"/>
  <c r="I27" i="31"/>
  <c r="R12" i="31" s="1"/>
  <c r="O42" i="31" s="1"/>
  <c r="H33" i="30"/>
  <c r="Q19" i="30"/>
  <c r="M49" i="30" s="1"/>
  <c r="R19" i="30"/>
  <c r="O49" i="30" s="1"/>
  <c r="I33" i="30"/>
  <c r="R20" i="30"/>
  <c r="O50" i="30" s="1"/>
  <c r="D33" i="30"/>
  <c r="C34" i="30"/>
  <c r="E34" i="30"/>
  <c r="F33" i="30"/>
  <c r="G34" i="30"/>
  <c r="E27" i="29"/>
  <c r="F27" i="29"/>
  <c r="O12" i="29" s="1"/>
  <c r="I42" i="29" s="1"/>
  <c r="E25" i="29"/>
  <c r="G27" i="29"/>
  <c r="P12" i="29" s="1"/>
  <c r="K42" i="29" s="1"/>
  <c r="D27" i="29"/>
  <c r="I27" i="29"/>
  <c r="R12" i="29" s="1"/>
  <c r="O42" i="29" s="1"/>
  <c r="H25" i="29"/>
  <c r="Q10" i="29" s="1"/>
  <c r="M40" i="29" s="1"/>
  <c r="H27" i="29"/>
  <c r="Q12" i="29" s="1"/>
  <c r="M42" i="29" s="1"/>
  <c r="D27" i="28"/>
  <c r="C25" i="28"/>
  <c r="L10" i="28" s="1"/>
  <c r="C40" i="28" s="1"/>
  <c r="D26" i="28"/>
  <c r="E27" i="28"/>
  <c r="I27" i="28"/>
  <c r="R12" i="28" s="1"/>
  <c r="O42" i="28" s="1"/>
  <c r="H25" i="28"/>
  <c r="Q10" i="28" s="1"/>
  <c r="M40" i="28" s="1"/>
  <c r="D27" i="27"/>
  <c r="E27" i="27"/>
  <c r="D25" i="27"/>
  <c r="F27" i="27"/>
  <c r="O12" i="27" s="1"/>
  <c r="I42" i="27" s="1"/>
  <c r="I27" i="27"/>
  <c r="R12" i="27" s="1"/>
  <c r="O42" i="27" s="1"/>
  <c r="H25" i="27"/>
  <c r="Q10" i="27" s="1"/>
  <c r="M40" i="27" s="1"/>
  <c r="H27" i="27"/>
  <c r="Q12" i="27" s="1"/>
  <c r="M42" i="27" s="1"/>
  <c r="D25" i="26"/>
  <c r="F27" i="26"/>
  <c r="O12" i="26" s="1"/>
  <c r="I42" i="26" s="1"/>
  <c r="E25" i="26"/>
  <c r="G27" i="26"/>
  <c r="P12" i="26" s="1"/>
  <c r="K42" i="26" s="1"/>
  <c r="F25" i="26"/>
  <c r="O10" i="26" s="1"/>
  <c r="I40" i="26" s="1"/>
  <c r="G26" i="26"/>
  <c r="P11" i="26" s="1"/>
  <c r="K41" i="26" s="1"/>
  <c r="H27" i="26"/>
  <c r="Q12" i="26" s="1"/>
  <c r="M42" i="26" s="1"/>
  <c r="D27" i="26"/>
  <c r="E27" i="26"/>
  <c r="G25" i="26"/>
  <c r="P10" i="26" s="1"/>
  <c r="K40" i="26" s="1"/>
  <c r="I27" i="26"/>
  <c r="R12" i="26" s="1"/>
  <c r="O42" i="26" s="1"/>
  <c r="H25" i="26"/>
  <c r="Q10" i="26" s="1"/>
  <c r="M40" i="26" s="1"/>
  <c r="E27" i="25"/>
  <c r="G27" i="25"/>
  <c r="K42" i="25" s="1"/>
  <c r="F25" i="25"/>
  <c r="I40" i="25" s="1"/>
  <c r="H27" i="25"/>
  <c r="M42" i="25" s="1"/>
  <c r="D27" i="25"/>
  <c r="F27" i="25"/>
  <c r="I42" i="25" s="1"/>
  <c r="H25" i="25"/>
  <c r="M40" i="25" s="1"/>
  <c r="I27" i="25"/>
  <c r="O42" i="25" s="1"/>
  <c r="D27" i="24"/>
  <c r="G27" i="24"/>
  <c r="P12" i="24" s="1"/>
  <c r="K42" i="24" s="1"/>
  <c r="H27" i="24"/>
  <c r="Q12" i="24" s="1"/>
  <c r="M42" i="24" s="1"/>
  <c r="I27" i="24"/>
  <c r="R12" i="24" s="1"/>
  <c r="O42" i="24" s="1"/>
  <c r="H25" i="24"/>
  <c r="Q10" i="24" s="1"/>
  <c r="M40" i="24" s="1"/>
  <c r="E27" i="24"/>
  <c r="F27" i="24"/>
  <c r="O12" i="24" s="1"/>
  <c r="I42" i="24" s="1"/>
  <c r="D27" i="23"/>
  <c r="E27" i="23"/>
  <c r="F27" i="23"/>
  <c r="O12" i="23" s="1"/>
  <c r="I42" i="23" s="1"/>
  <c r="H25" i="23"/>
  <c r="Q10" i="23" s="1"/>
  <c r="M40" i="23" s="1"/>
  <c r="H27" i="23"/>
  <c r="Q12" i="23" s="1"/>
  <c r="M42" i="23" s="1"/>
  <c r="I27" i="23"/>
  <c r="R12" i="23" s="1"/>
  <c r="O42" i="23" s="1"/>
  <c r="F27" i="22"/>
  <c r="O12" i="22" s="1"/>
  <c r="I42" i="22" s="1"/>
  <c r="E25" i="22"/>
  <c r="F26" i="22"/>
  <c r="O11" i="22" s="1"/>
  <c r="I41" i="22" s="1"/>
  <c r="G27" i="22"/>
  <c r="P12" i="22" s="1"/>
  <c r="K42" i="22" s="1"/>
  <c r="D25" i="22"/>
  <c r="F25" i="22"/>
  <c r="O10" i="22" s="1"/>
  <c r="I40" i="22" s="1"/>
  <c r="G26" i="22"/>
  <c r="P11" i="22" s="1"/>
  <c r="K41" i="22" s="1"/>
  <c r="H27" i="22"/>
  <c r="Q12" i="22" s="1"/>
  <c r="M42" i="22" s="1"/>
  <c r="D27" i="22"/>
  <c r="G25" i="22"/>
  <c r="P10" i="22" s="1"/>
  <c r="K40" i="22" s="1"/>
  <c r="I27" i="22"/>
  <c r="R12" i="22" s="1"/>
  <c r="O42" i="22" s="1"/>
  <c r="E27" i="22"/>
  <c r="H25" i="22"/>
  <c r="Q10" i="22" s="1"/>
  <c r="M40" i="22" s="1"/>
  <c r="D27" i="21"/>
  <c r="E27" i="21"/>
  <c r="D25" i="21"/>
  <c r="F27" i="21"/>
  <c r="O12" i="21" s="1"/>
  <c r="I42" i="21" s="1"/>
  <c r="H27" i="21"/>
  <c r="Q12" i="21" s="1"/>
  <c r="M42" i="21" s="1"/>
  <c r="H25" i="21"/>
  <c r="Q10" i="21" s="1"/>
  <c r="M40" i="21" s="1"/>
  <c r="I27" i="21"/>
  <c r="R12" i="21" s="1"/>
  <c r="O42" i="21" s="1"/>
  <c r="D27" i="20"/>
  <c r="E27" i="20"/>
  <c r="F27" i="20"/>
  <c r="O12" i="20" s="1"/>
  <c r="I42" i="20" s="1"/>
  <c r="E25" i="20"/>
  <c r="G27" i="20"/>
  <c r="P12" i="20" s="1"/>
  <c r="K42" i="20" s="1"/>
  <c r="F25" i="20"/>
  <c r="O10" i="20" s="1"/>
  <c r="I40" i="20" s="1"/>
  <c r="H27" i="20"/>
  <c r="Q12" i="20" s="1"/>
  <c r="M42" i="20" s="1"/>
  <c r="I27" i="20"/>
  <c r="R12" i="20" s="1"/>
  <c r="O42" i="20" s="1"/>
  <c r="H25" i="20"/>
  <c r="Q10" i="20" s="1"/>
  <c r="M40" i="20" s="1"/>
  <c r="E25" i="19"/>
  <c r="F26" i="19"/>
  <c r="O11" i="19" s="1"/>
  <c r="I41" i="19" s="1"/>
  <c r="G27" i="19"/>
  <c r="P12" i="19" s="1"/>
  <c r="K42" i="19" s="1"/>
  <c r="D27" i="19"/>
  <c r="E27" i="19"/>
  <c r="D25" i="19"/>
  <c r="F27" i="19"/>
  <c r="O12" i="19" s="1"/>
  <c r="I42" i="19" s="1"/>
  <c r="F25" i="19"/>
  <c r="O10" i="19" s="1"/>
  <c r="I40" i="19" s="1"/>
  <c r="H27" i="19"/>
  <c r="Q12" i="19" s="1"/>
  <c r="M42" i="19" s="1"/>
  <c r="I27" i="19"/>
  <c r="R12" i="19" s="1"/>
  <c r="O42" i="19" s="1"/>
  <c r="H25" i="19"/>
  <c r="Q10" i="19" s="1"/>
  <c r="M40" i="19" s="1"/>
  <c r="H27" i="18"/>
  <c r="Q12" i="18" s="1"/>
  <c r="M42" i="18" s="1"/>
  <c r="G25" i="18"/>
  <c r="P10" i="18" s="1"/>
  <c r="K40" i="18" s="1"/>
  <c r="I27" i="18"/>
  <c r="R12" i="18" s="1"/>
  <c r="O42" i="18" s="1"/>
  <c r="D27" i="18"/>
  <c r="E27" i="18"/>
  <c r="F27" i="18"/>
  <c r="O12" i="18" s="1"/>
  <c r="I42" i="18" s="1"/>
  <c r="G27" i="18"/>
  <c r="P12" i="18" s="1"/>
  <c r="K42" i="18" s="1"/>
  <c r="H25" i="18"/>
  <c r="Q10" i="18" s="1"/>
  <c r="M40" i="18" s="1"/>
  <c r="D27" i="17"/>
  <c r="D25" i="17"/>
  <c r="E26" i="17"/>
  <c r="F27" i="17"/>
  <c r="O12" i="17" s="1"/>
  <c r="I42" i="17" s="1"/>
  <c r="E27" i="17"/>
  <c r="E25" i="17"/>
  <c r="G27" i="17"/>
  <c r="P12" i="17" s="1"/>
  <c r="K42" i="17" s="1"/>
  <c r="I27" i="17"/>
  <c r="R12" i="17" s="1"/>
  <c r="O42" i="17" s="1"/>
  <c r="H25" i="17"/>
  <c r="Q10" i="17" s="1"/>
  <c r="M40" i="17" s="1"/>
  <c r="E27" i="15"/>
  <c r="G27" i="15"/>
  <c r="P12" i="15" s="1"/>
  <c r="K42" i="15" s="1"/>
  <c r="D27" i="15"/>
  <c r="F27" i="15"/>
  <c r="O12" i="15" s="1"/>
  <c r="I42" i="15" s="1"/>
  <c r="H27" i="15"/>
  <c r="Q12" i="15" s="1"/>
  <c r="M42" i="15" s="1"/>
  <c r="I27" i="15"/>
  <c r="R12" i="15" s="1"/>
  <c r="O42" i="15" s="1"/>
  <c r="G27" i="14"/>
  <c r="P12" i="14" s="1"/>
  <c r="K42" i="14" s="1"/>
  <c r="F25" i="14"/>
  <c r="O10" i="14" s="1"/>
  <c r="I40" i="14" s="1"/>
  <c r="H27" i="14"/>
  <c r="Q12" i="14" s="1"/>
  <c r="M42" i="14" s="1"/>
  <c r="E27" i="14"/>
  <c r="F27" i="14"/>
  <c r="O12" i="14" s="1"/>
  <c r="I42" i="14" s="1"/>
  <c r="H25" i="14"/>
  <c r="Q10" i="14" s="1"/>
  <c r="M40" i="14" s="1"/>
  <c r="D27" i="14"/>
  <c r="I27" i="14"/>
  <c r="R12" i="14" s="1"/>
  <c r="O42" i="14" s="1"/>
  <c r="E27" i="13"/>
  <c r="F27" i="13"/>
  <c r="I42" i="13" s="1"/>
  <c r="E25" i="13"/>
  <c r="G27" i="13"/>
  <c r="K42" i="13" s="1"/>
  <c r="D27" i="13"/>
  <c r="H27" i="13"/>
  <c r="M42" i="13" s="1"/>
  <c r="I27" i="13"/>
  <c r="O42" i="13" s="1"/>
  <c r="H25" i="13"/>
  <c r="M40" i="13" s="1"/>
  <c r="D27" i="12"/>
  <c r="F27" i="12"/>
  <c r="O12" i="12" s="1"/>
  <c r="I42" i="12" s="1"/>
  <c r="G27" i="12"/>
  <c r="P12" i="12" s="1"/>
  <c r="K42" i="12" s="1"/>
  <c r="H27" i="12"/>
  <c r="Q12" i="12" s="1"/>
  <c r="M42" i="12" s="1"/>
  <c r="I27" i="12"/>
  <c r="R12" i="12" s="1"/>
  <c r="O42" i="12" s="1"/>
  <c r="H25" i="12"/>
  <c r="Q10" i="12" s="1"/>
  <c r="M40" i="12" s="1"/>
  <c r="E27" i="12"/>
  <c r="D27" i="11"/>
  <c r="D25" i="11"/>
  <c r="E26" i="11"/>
  <c r="F27" i="11"/>
  <c r="O12" i="11" s="1"/>
  <c r="I42" i="11" s="1"/>
  <c r="E27" i="11"/>
  <c r="E25" i="11"/>
  <c r="F26" i="11"/>
  <c r="O11" i="11" s="1"/>
  <c r="I41" i="11" s="1"/>
  <c r="G27" i="11"/>
  <c r="P12" i="11" s="1"/>
  <c r="K42" i="11" s="1"/>
  <c r="I27" i="11"/>
  <c r="R12" i="11" s="1"/>
  <c r="O42" i="11" s="1"/>
  <c r="C26" i="9"/>
  <c r="L11" i="9" s="1"/>
  <c r="C41" i="9" s="1"/>
  <c r="H25" i="9"/>
  <c r="Q10" i="9" s="1"/>
  <c r="M40" i="9" s="1"/>
  <c r="I25" i="9"/>
  <c r="R10" i="9" s="1"/>
  <c r="O40" i="9" s="1"/>
  <c r="C25" i="9"/>
  <c r="L10" i="9" s="1"/>
  <c r="C40" i="9" s="1"/>
  <c r="D26" i="9"/>
  <c r="E25" i="9"/>
  <c r="I42" i="8"/>
  <c r="K42" i="8"/>
  <c r="I40" i="8"/>
  <c r="M42" i="8"/>
  <c r="O42" i="8"/>
  <c r="M40" i="8"/>
  <c r="O20" i="7"/>
  <c r="I50" i="7" s="1"/>
  <c r="L17" i="7"/>
  <c r="C47" i="7" s="1"/>
  <c r="L18" i="7"/>
  <c r="C48" i="7" s="1"/>
  <c r="R16" i="7"/>
  <c r="O46" i="7" s="1"/>
  <c r="Q15" i="7"/>
  <c r="M45" i="7" s="1"/>
  <c r="E27" i="7"/>
  <c r="F27" i="7"/>
  <c r="E25" i="7"/>
  <c r="F26" i="7"/>
  <c r="G27" i="7"/>
  <c r="I27" i="7"/>
  <c r="H25" i="7"/>
  <c r="D27" i="7"/>
  <c r="H27" i="7"/>
  <c r="D27" i="6"/>
  <c r="D25" i="6"/>
  <c r="E26" i="6"/>
  <c r="F27" i="6"/>
  <c r="O12" i="6" s="1"/>
  <c r="I42" i="6" s="1"/>
  <c r="E27" i="6"/>
  <c r="E25" i="6"/>
  <c r="F26" i="6"/>
  <c r="O11" i="6" s="1"/>
  <c r="I41" i="6" s="1"/>
  <c r="G27" i="6"/>
  <c r="P12" i="6" s="1"/>
  <c r="K42" i="6" s="1"/>
  <c r="H25" i="6"/>
  <c r="Q10" i="6" s="1"/>
  <c r="M40" i="6" s="1"/>
  <c r="H27" i="6"/>
  <c r="Q12" i="6" s="1"/>
  <c r="M42" i="6" s="1"/>
  <c r="I27" i="6"/>
  <c r="R12" i="6" s="1"/>
  <c r="O42" i="6" s="1"/>
  <c r="H25" i="5"/>
  <c r="Q10" i="5" s="1"/>
  <c r="M40" i="5" s="1"/>
  <c r="I25" i="5"/>
  <c r="R10" i="5" s="1"/>
  <c r="O40" i="5" s="1"/>
  <c r="D27" i="5"/>
  <c r="C25" i="5"/>
  <c r="L10" i="5" s="1"/>
  <c r="C40" i="5" s="1"/>
  <c r="E26" i="5"/>
  <c r="F27" i="5"/>
  <c r="O12" i="5" s="1"/>
  <c r="I42" i="5" s="1"/>
  <c r="E25" i="5"/>
  <c r="F26" i="5"/>
  <c r="O11" i="5" s="1"/>
  <c r="I41" i="5" s="1"/>
  <c r="G27" i="5"/>
  <c r="P12" i="5" s="1"/>
  <c r="K42" i="5" s="1"/>
  <c r="F25" i="5"/>
  <c r="O10" i="5" s="1"/>
  <c r="I40" i="5" s="1"/>
  <c r="G26" i="5"/>
  <c r="P11" i="5" s="1"/>
  <c r="K41" i="5" s="1"/>
  <c r="H27" i="5"/>
  <c r="Q12" i="5" s="1"/>
  <c r="M42" i="5" s="1"/>
  <c r="C26" i="5"/>
  <c r="L11" i="5" s="1"/>
  <c r="C41" i="5" s="1"/>
  <c r="D26" i="5"/>
  <c r="E27" i="5"/>
  <c r="D25" i="5"/>
  <c r="Q10" i="95" l="1"/>
  <c r="M40" i="95" s="1"/>
  <c r="P10" i="95"/>
  <c r="K40" i="95" s="1"/>
  <c r="R12" i="55"/>
  <c r="O42" i="55" s="1"/>
  <c r="Q12" i="55"/>
  <c r="M42" i="55" s="1"/>
  <c r="P12" i="55"/>
  <c r="K42" i="55" s="1"/>
  <c r="O12" i="55"/>
  <c r="I42" i="55" s="1"/>
  <c r="O12" i="52"/>
  <c r="I42" i="52" s="1"/>
  <c r="R12" i="52"/>
  <c r="O42" i="52" s="1"/>
  <c r="Q12" i="52"/>
  <c r="M42" i="52" s="1"/>
  <c r="P12" i="52"/>
  <c r="K42" i="52" s="1"/>
  <c r="Q10" i="40"/>
  <c r="M40" i="40" s="1"/>
  <c r="O10" i="40"/>
  <c r="I40" i="40" s="1"/>
  <c r="P12" i="35"/>
  <c r="K42" i="35" s="1"/>
  <c r="O12" i="35"/>
  <c r="I42" i="35" s="1"/>
  <c r="R12" i="35"/>
  <c r="O42" i="35" s="1"/>
  <c r="Q12" i="35"/>
  <c r="M42" i="35" s="1"/>
  <c r="D32" i="30"/>
  <c r="E33" i="30"/>
  <c r="I32" i="30"/>
  <c r="R18" i="30"/>
  <c r="O48" i="30" s="1"/>
  <c r="L19" i="30"/>
  <c r="C49" i="30" s="1"/>
  <c r="C33" i="30"/>
  <c r="O18" i="30"/>
  <c r="I48" i="30" s="1"/>
  <c r="F32" i="30"/>
  <c r="G33" i="30"/>
  <c r="P19" i="30"/>
  <c r="K49" i="30" s="1"/>
  <c r="H32" i="30"/>
  <c r="Q18" i="30"/>
  <c r="M48" i="30" s="1"/>
  <c r="O12" i="7"/>
  <c r="I42" i="7" s="1"/>
  <c r="Q12" i="7"/>
  <c r="M42" i="7" s="1"/>
  <c r="Q10" i="7"/>
  <c r="M40" i="7" s="1"/>
  <c r="R12" i="7"/>
  <c r="O42" i="7" s="1"/>
  <c r="P12" i="7"/>
  <c r="K42" i="7" s="1"/>
  <c r="O11" i="7"/>
  <c r="I41" i="7" s="1"/>
  <c r="Q17" i="30" l="1"/>
  <c r="M47" i="30" s="1"/>
  <c r="H31" i="30"/>
  <c r="I31" i="30"/>
  <c r="R17" i="30"/>
  <c r="O47" i="30" s="1"/>
  <c r="L18" i="30"/>
  <c r="C48" i="30" s="1"/>
  <c r="C32" i="30"/>
  <c r="P18" i="30"/>
  <c r="K48" i="30" s="1"/>
  <c r="G32" i="30"/>
  <c r="E32" i="30"/>
  <c r="F31" i="30"/>
  <c r="O17" i="30"/>
  <c r="I47" i="30" s="1"/>
  <c r="D31" i="30"/>
  <c r="P17" i="30" l="1"/>
  <c r="K47" i="30" s="1"/>
  <c r="G31" i="30"/>
  <c r="D30" i="30"/>
  <c r="L17" i="30"/>
  <c r="C47" i="30" s="1"/>
  <c r="C31" i="30"/>
  <c r="O16" i="30"/>
  <c r="I46" i="30" s="1"/>
  <c r="F30" i="30"/>
  <c r="R16" i="30"/>
  <c r="O46" i="30" s="1"/>
  <c r="I30" i="30"/>
  <c r="E31" i="30"/>
  <c r="Q16" i="30"/>
  <c r="M46" i="30" s="1"/>
  <c r="H30" i="30"/>
  <c r="Q15" i="30" l="1"/>
  <c r="M45" i="30" s="1"/>
  <c r="H29" i="30"/>
  <c r="L16" i="30"/>
  <c r="C46" i="30" s="1"/>
  <c r="C30" i="30"/>
  <c r="E30" i="30"/>
  <c r="D29" i="30"/>
  <c r="R15" i="30"/>
  <c r="O45" i="30" s="1"/>
  <c r="I29" i="30"/>
  <c r="P16" i="30"/>
  <c r="K46" i="30" s="1"/>
  <c r="G30" i="30"/>
  <c r="O15" i="30"/>
  <c r="I45" i="30" s="1"/>
  <c r="F29" i="30"/>
  <c r="I28" i="30" l="1"/>
  <c r="R14" i="30"/>
  <c r="O44" i="30" s="1"/>
  <c r="Q14" i="30"/>
  <c r="M44" i="30" s="1"/>
  <c r="H28" i="30"/>
  <c r="D28" i="30"/>
  <c r="O14" i="30"/>
  <c r="I44" i="30" s="1"/>
  <c r="F28" i="30"/>
  <c r="E29" i="30"/>
  <c r="P15" i="30"/>
  <c r="K45" i="30" s="1"/>
  <c r="G29" i="30"/>
  <c r="L15" i="30"/>
  <c r="C45" i="30" s="1"/>
  <c r="C29" i="30"/>
  <c r="E28" i="30" l="1"/>
  <c r="F27" i="30"/>
  <c r="O13" i="30"/>
  <c r="I43" i="30" s="1"/>
  <c r="L14" i="30"/>
  <c r="C44" i="30" s="1"/>
  <c r="C28" i="30"/>
  <c r="R13" i="30"/>
  <c r="O43" i="30" s="1"/>
  <c r="I27" i="30"/>
  <c r="D27" i="30"/>
  <c r="P14" i="30"/>
  <c r="K44" i="30" s="1"/>
  <c r="G28" i="30"/>
  <c r="H27" i="30"/>
  <c r="Q13" i="30"/>
  <c r="M43" i="30" s="1"/>
  <c r="I26" i="30" l="1"/>
  <c r="R12" i="30"/>
  <c r="O42" i="30" s="1"/>
  <c r="C27" i="30"/>
  <c r="L13" i="30"/>
  <c r="C43" i="30" s="1"/>
  <c r="Q12" i="30"/>
  <c r="M42" i="30" s="1"/>
  <c r="H26" i="30"/>
  <c r="O12" i="30"/>
  <c r="I42" i="30" s="1"/>
  <c r="F26" i="30"/>
  <c r="D26" i="30"/>
  <c r="G27" i="30"/>
  <c r="P13" i="30"/>
  <c r="K43" i="30" s="1"/>
  <c r="E27" i="30"/>
  <c r="E26" i="30" l="1"/>
  <c r="P12" i="30"/>
  <c r="K42" i="30" s="1"/>
  <c r="G26" i="30"/>
  <c r="L12" i="30"/>
  <c r="C42" i="30" s="1"/>
  <c r="C26" i="30"/>
  <c r="D25" i="30"/>
  <c r="O11" i="30"/>
  <c r="I41" i="30" s="1"/>
  <c r="F25" i="30"/>
  <c r="O10" i="30" s="1"/>
  <c r="I40" i="30" s="1"/>
  <c r="Q11" i="30"/>
  <c r="M41" i="30" s="1"/>
  <c r="H25" i="30"/>
  <c r="Q10" i="30" s="1"/>
  <c r="M40" i="30" s="1"/>
  <c r="R11" i="30"/>
  <c r="O41" i="30" s="1"/>
  <c r="I25" i="30"/>
  <c r="R10" i="30" s="1"/>
  <c r="O40" i="30" s="1"/>
  <c r="L11" i="30" l="1"/>
  <c r="C41" i="30" s="1"/>
  <c r="C25" i="30"/>
  <c r="L10" i="30" s="1"/>
  <c r="C40" i="30" s="1"/>
  <c r="P11" i="30"/>
  <c r="K41" i="30" s="1"/>
  <c r="G25" i="30"/>
  <c r="P10" i="30" s="1"/>
  <c r="K40" i="30" s="1"/>
  <c r="E25" i="30"/>
</calcChain>
</file>

<file path=xl/sharedStrings.xml><?xml version="1.0" encoding="utf-8"?>
<sst xmlns="http://schemas.openxmlformats.org/spreadsheetml/2006/main" count="23487" uniqueCount="525">
  <si>
    <t>City/Town/Shire</t>
  </si>
  <si>
    <t>CITY OF ALBANY</t>
  </si>
  <si>
    <t>CITY OF ARMADALE</t>
  </si>
  <si>
    <t>CITY OF BAYSWATER</t>
  </si>
  <si>
    <t>CITY OF BELMONT</t>
  </si>
  <si>
    <t>CITY OF BUNBURY</t>
  </si>
  <si>
    <t>CITY OF BUSSELTON</t>
  </si>
  <si>
    <t>CITY OF CANNING</t>
  </si>
  <si>
    <t>CITY OF COCKBURN</t>
  </si>
  <si>
    <t>CITY OF FREMANTLE</t>
  </si>
  <si>
    <t>CITY OF GOSNELLS</t>
  </si>
  <si>
    <t>CITY OF GREATER GERALDTON</t>
  </si>
  <si>
    <t>CITY OF JOONDALUP</t>
  </si>
  <si>
    <t>CITY OF KALGOORLIE-BOULDER</t>
  </si>
  <si>
    <t>CITY OF KARRATHA</t>
  </si>
  <si>
    <t>CITY OF KWINANA</t>
  </si>
  <si>
    <t>CITY OF MANDURAH</t>
  </si>
  <si>
    <t>CITY OF MELVILLE</t>
  </si>
  <si>
    <t>CITY OF NEDLANDS</t>
  </si>
  <si>
    <t>CITY OF PERTH</t>
  </si>
  <si>
    <t>CITY OF ROCKINGHAM</t>
  </si>
  <si>
    <t>CITY OF SOUTH PERTH</t>
  </si>
  <si>
    <t>CITY OF STIRLING</t>
  </si>
  <si>
    <t>CITY OF SUBIACO</t>
  </si>
  <si>
    <t>CITY OF SWAN</t>
  </si>
  <si>
    <t>CITY OF VINCENT</t>
  </si>
  <si>
    <t>CITY OF WANNEROO</t>
  </si>
  <si>
    <t>TOWN OF BASSENDEAN</t>
  </si>
  <si>
    <t>TOWN OF CLAREMONT</t>
  </si>
  <si>
    <t>TOWN OF COTTESLOE</t>
  </si>
  <si>
    <t>TOWN OF EAST FREMANTLE</t>
  </si>
  <si>
    <t>TOWN OF MOSMAN PARK</t>
  </si>
  <si>
    <t>TOWN OF NARROGIN</t>
  </si>
  <si>
    <t>TOWN OF PORT HEDLAND</t>
  </si>
  <si>
    <t>TOWN OF VICTORIA PARK</t>
  </si>
  <si>
    <t>SHIRE OF ASHBURTON</t>
  </si>
  <si>
    <t>SHIRE OF AUGUSTA-MARGARET RIVER</t>
  </si>
  <si>
    <t>SHIRE OF BEVERLEY</t>
  </si>
  <si>
    <t>SHIRE OF BODDINGTON</t>
  </si>
  <si>
    <t>SHIRE OF BOYUP BROOK</t>
  </si>
  <si>
    <t>SHIRE OF BRIDGETOWN-GREENBUSHES</t>
  </si>
  <si>
    <t>SHIRE OF BROOKTON</t>
  </si>
  <si>
    <t>SHIRE OF BROOME</t>
  </si>
  <si>
    <t>SHIRE OF BROOMEHILL-TAMBELLUP</t>
  </si>
  <si>
    <t>SHIRE OF BRUCE ROCK</t>
  </si>
  <si>
    <t>SHIRE OF CAPEL</t>
  </si>
  <si>
    <t>SHIRE OF CARNAMAH</t>
  </si>
  <si>
    <t>SHIRE OF CARNARVON</t>
  </si>
  <si>
    <t>SHIRE OF CHAPMAN VALLEY</t>
  </si>
  <si>
    <t>SHIRE OF CHITTERING</t>
  </si>
  <si>
    <t>SHIRE OF COLLIE</t>
  </si>
  <si>
    <t>SHIRE OF COOLGARDIE</t>
  </si>
  <si>
    <t>SHIRE OF COOROW</t>
  </si>
  <si>
    <t>SHIRE OF CORRIGIN</t>
  </si>
  <si>
    <t>SHIRE OF CRANBROOK</t>
  </si>
  <si>
    <t>SHIRE OF CUBALLING</t>
  </si>
  <si>
    <t>SHIRE OF CUE</t>
  </si>
  <si>
    <t>SHIRE OF CUNDERDIN</t>
  </si>
  <si>
    <t>SHIRE OF DALWALLINU</t>
  </si>
  <si>
    <t>SHIRE OF DANDARAGAN</t>
  </si>
  <si>
    <t>SHIRE OF DARDANUP</t>
  </si>
  <si>
    <t>SHIRE OF DENMARK</t>
  </si>
  <si>
    <t>SHIRE OF DERBY-WEST KIMBERLEY</t>
  </si>
  <si>
    <t>SHIRE OF DONNYBROOK-BALINGUP</t>
  </si>
  <si>
    <t>SHIRE OF DOWERIN</t>
  </si>
  <si>
    <t>SHIRE OF DUMBLEYUNG</t>
  </si>
  <si>
    <t>SHIRE OF DUNDAS</t>
  </si>
  <si>
    <t>SHIRE OF EAST PILBARA</t>
  </si>
  <si>
    <t>SHIRE OF ESPERANCE</t>
  </si>
  <si>
    <t>SHIRE OF EXMOUTH</t>
  </si>
  <si>
    <t>SHIRE OF GINGIN</t>
  </si>
  <si>
    <t>SHIRE OF GNOWANGERUP</t>
  </si>
  <si>
    <t>SHIRE OF GOOMALLING</t>
  </si>
  <si>
    <t>SHIRE OF HALLS CREEK</t>
  </si>
  <si>
    <t>SHIRE OF HARVEY</t>
  </si>
  <si>
    <t>SHIRE OF IRWIN</t>
  </si>
  <si>
    <t>SHIRE OF JERRAMUNGUP</t>
  </si>
  <si>
    <t>SHIRE OF KALAMUNDA</t>
  </si>
  <si>
    <t>SHIRE OF KELLERBERRIN</t>
  </si>
  <si>
    <t>SHIRE OF KENT</t>
  </si>
  <si>
    <t>SHIRE OF KOJONUP</t>
  </si>
  <si>
    <t>SHIRE OF KONDININ</t>
  </si>
  <si>
    <t>SHIRE OF KOORDA</t>
  </si>
  <si>
    <t>SHIRE OF KULIN</t>
  </si>
  <si>
    <t>SHIRE OF LAKE GRACE</t>
  </si>
  <si>
    <t>SHIRE OF LAVERTON</t>
  </si>
  <si>
    <t>SHIRE OF LEONORA</t>
  </si>
  <si>
    <t>SHIRE OF MANJIMUP</t>
  </si>
  <si>
    <t>SHIRE OF MEEKATHARRA</t>
  </si>
  <si>
    <t>SHIRE OF MERREDIN</t>
  </si>
  <si>
    <t>SHIRE OF MINGENEW</t>
  </si>
  <si>
    <t>SHIRE OF MOORA</t>
  </si>
  <si>
    <t>SHIRE OF MORAWA</t>
  </si>
  <si>
    <t>SHIRE OF MOUNT MAGNET</t>
  </si>
  <si>
    <t>SHIRE OF MOUNT MARSHALL</t>
  </si>
  <si>
    <t>SHIRE OF MUKINBUDIN</t>
  </si>
  <si>
    <t>SHIRE OF MUNDARING</t>
  </si>
  <si>
    <t>SHIRE OF MURCHISON</t>
  </si>
  <si>
    <t>SHIRE OF MURRAY</t>
  </si>
  <si>
    <t>SHIRE OF NANNUP</t>
  </si>
  <si>
    <t>SHIRE OF NAREMBEEN</t>
  </si>
  <si>
    <t>SHIRE OF NARROGIN</t>
  </si>
  <si>
    <t>SHIRE OF NGAANYATJARRAKU</t>
  </si>
  <si>
    <t>SHIRE OF NORTHAM</t>
  </si>
  <si>
    <t>SHIRE OF NORTHAMPTON</t>
  </si>
  <si>
    <t>SHIRE OF NUNGARIN</t>
  </si>
  <si>
    <t>SHIRE OF PEPPERMINT GROVE</t>
  </si>
  <si>
    <t>SHIRE OF PERENJORI</t>
  </si>
  <si>
    <t>SHIRE OF PINGELLY</t>
  </si>
  <si>
    <t>SHIRE OF PLANTAGENET</t>
  </si>
  <si>
    <t>SHIRE OF QUAIRADING</t>
  </si>
  <si>
    <t>SHIRE OF RAVENSTHORPE</t>
  </si>
  <si>
    <t>SHIRE OF SANDSTONE</t>
  </si>
  <si>
    <t>SHIRE OF SERPENTINE-JARRAHDALE</t>
  </si>
  <si>
    <t>SHIRE OF SHARK BAY</t>
  </si>
  <si>
    <t>SHIRE OF TAMMIN</t>
  </si>
  <si>
    <t>SHIRE OF THREE SPRINGS</t>
  </si>
  <si>
    <t>SHIRE OF TOODYAY</t>
  </si>
  <si>
    <t>SHIRE OF TRAYNING</t>
  </si>
  <si>
    <t>SHIRE OF UPPER GASCOYNE</t>
  </si>
  <si>
    <t>SHIRE OF VICTORIA PLAINS</t>
  </si>
  <si>
    <t>SHIRE OF WAGIN</t>
  </si>
  <si>
    <t>SHIRE OF WANDERING</t>
  </si>
  <si>
    <t>SHIRE OF WAROONA</t>
  </si>
  <si>
    <t>SHIRE OF WEST ARTHUR</t>
  </si>
  <si>
    <t>SHIRE OF WESTONIA</t>
  </si>
  <si>
    <t>SHIRE OF WICKEPIN</t>
  </si>
  <si>
    <t>SHIRE OF WILLIAMS</t>
  </si>
  <si>
    <t>SHIRE OF WILUNA</t>
  </si>
  <si>
    <t>SHIRE OF WONGAN-BALLIDU</t>
  </si>
  <si>
    <t>SHIRE OF WOODANILLING</t>
  </si>
  <si>
    <t>SHIRE OF WYALKATCHEM</t>
  </si>
  <si>
    <t>SHIRE OF WYNDHAM-EAST KIMBERLEY</t>
  </si>
  <si>
    <t>SHIRE OF YALGOO</t>
  </si>
  <si>
    <t>SHIRE OF YILGARN</t>
  </si>
  <si>
    <t>SHIRE OF YORK</t>
  </si>
  <si>
    <t>Shire of Peppermint Grove</t>
  </si>
  <si>
    <t>Index</t>
  </si>
  <si>
    <t>Coordinates</t>
  </si>
  <si>
    <t>Duration</t>
  </si>
  <si>
    <t>1 Year</t>
  </si>
  <si>
    <t>2 years</t>
  </si>
  <si>
    <t>5 years</t>
  </si>
  <si>
    <t>10 years</t>
  </si>
  <si>
    <t>20 years</t>
  </si>
  <si>
    <t>50 years</t>
  </si>
  <si>
    <t>100 years</t>
  </si>
  <si>
    <t>Diff 0.05AEP/20yr ARI</t>
  </si>
  <si>
    <t>Easting</t>
  </si>
  <si>
    <t>Northing</t>
  </si>
  <si>
    <t>Zone</t>
  </si>
  <si>
    <t>1.44 years</t>
  </si>
  <si>
    <t>4.48 years</t>
  </si>
  <si>
    <t>To import into excel:</t>
  </si>
  <si>
    <t>1: Save the file as a .csv (comma separated values) file. (e.g. myifdtable.csv)</t>
  </si>
  <si>
    <t>2: Open excel and import the saved myifdtable.csv file.</t>
  </si>
  <si>
    <t>3: Remove these comments.</t>
  </si>
  <si>
    <t>Format is:</t>
  </si>
  <si>
    <t xml:space="preserve"> DURATION</t>
  </si>
  <si>
    <t xml:space="preserve"> ARI for 1 Year</t>
  </si>
  <si>
    <t xml:space="preserve"> 2 years</t>
  </si>
  <si>
    <t xml:space="preserve"> 5 years</t>
  </si>
  <si>
    <t xml:space="preserve"> 10 years</t>
  </si>
  <si>
    <t xml:space="preserve"> 20 years</t>
  </si>
  <si>
    <t xml:space="preserve"> 50 years</t>
  </si>
  <si>
    <t xml:space="preserve"> 100 years </t>
  </si>
  <si>
    <t>Fremantle</t>
  </si>
  <si>
    <t>Town of Mosman Park</t>
  </si>
  <si>
    <t>Town of Cottesloe</t>
  </si>
  <si>
    <t>City of Cockburn</t>
  </si>
  <si>
    <t>City of Armadale</t>
  </si>
  <si>
    <t>Armadale</t>
  </si>
  <si>
    <t>Forrestdale</t>
  </si>
  <si>
    <t>Shire of Kalamunda</t>
  </si>
  <si>
    <t>City of Melville</t>
  </si>
  <si>
    <t>Applecross</t>
  </si>
  <si>
    <t>Town of Victoria Park</t>
  </si>
  <si>
    <t>City of Belmont</t>
  </si>
  <si>
    <t>Town of Bassendean</t>
  </si>
  <si>
    <t>City of Bayswater</t>
  </si>
  <si>
    <t>City of Vincent</t>
  </si>
  <si>
    <t>City of Perth</t>
  </si>
  <si>
    <t>City of Subiaco</t>
  </si>
  <si>
    <t>City of Nedlands</t>
  </si>
  <si>
    <t>Town of Cambridge</t>
  </si>
  <si>
    <t>City of Stirling</t>
  </si>
  <si>
    <t>City of Joondalup</t>
  </si>
  <si>
    <t>Sorrento</t>
  </si>
  <si>
    <t>City of Wanneroo</t>
  </si>
  <si>
    <t>Wanneroo</t>
  </si>
  <si>
    <t>City of Swan</t>
  </si>
  <si>
    <t>Bullsbrook</t>
  </si>
  <si>
    <t>Shire of Chittering</t>
  </si>
  <si>
    <t>Gingin</t>
  </si>
  <si>
    <t>Lancelin</t>
  </si>
  <si>
    <t>Shire of Dandaragan</t>
  </si>
  <si>
    <t>Jurien Bay</t>
  </si>
  <si>
    <t>Shire of Coorow</t>
  </si>
  <si>
    <t>Shire of Carnamah</t>
  </si>
  <si>
    <t>Eneabba</t>
  </si>
  <si>
    <t>Shire of Irwin</t>
  </si>
  <si>
    <t>Dongara</t>
  </si>
  <si>
    <t>City of Greater Geraldton</t>
  </si>
  <si>
    <t>Geraldton</t>
  </si>
  <si>
    <t>Shire of Toodyay</t>
  </si>
  <si>
    <t>Toodyay</t>
  </si>
  <si>
    <t>Shire of Northam</t>
  </si>
  <si>
    <t>Shire of Mundaring</t>
  </si>
  <si>
    <t>Shire of York</t>
  </si>
  <si>
    <t>Shire of Beverley</t>
  </si>
  <si>
    <t>Shire of Brookton</t>
  </si>
  <si>
    <t>Shire of Wandering</t>
  </si>
  <si>
    <t>Shire of Boddington</t>
  </si>
  <si>
    <t>Shire of Williams</t>
  </si>
  <si>
    <t>City of Kwinana</t>
  </si>
  <si>
    <t>City of Rockingham</t>
  </si>
  <si>
    <t>Shire of Serpentine-Jarrahdale</t>
  </si>
  <si>
    <t>Byford</t>
  </si>
  <si>
    <t>Serpentine</t>
  </si>
  <si>
    <t>Shire of Murray</t>
  </si>
  <si>
    <t>Pinjarra</t>
  </si>
  <si>
    <t>Dwellingup</t>
  </si>
  <si>
    <t>City of Mandurah</t>
  </si>
  <si>
    <t>Mandurah</t>
  </si>
  <si>
    <t>Shire of Waroona</t>
  </si>
  <si>
    <t>Shire of Collie</t>
  </si>
  <si>
    <t>Collie</t>
  </si>
  <si>
    <t>Shire of Harvey</t>
  </si>
  <si>
    <t>City of Bunbury</t>
  </si>
  <si>
    <t>Shire of Capel</t>
  </si>
  <si>
    <t>City of Busselton</t>
  </si>
  <si>
    <t>Busselton</t>
  </si>
  <si>
    <t>Yallingup</t>
  </si>
  <si>
    <t>Dunsborough</t>
  </si>
  <si>
    <t>Shire of Augusta-Margaret River</t>
  </si>
  <si>
    <t>Cowaramup</t>
  </si>
  <si>
    <t>Gracetown</t>
  </si>
  <si>
    <t>Augusta</t>
  </si>
  <si>
    <t>Margaret River</t>
  </si>
  <si>
    <t>Shire of Donnybrook-Balingup</t>
  </si>
  <si>
    <t>Donnybrook</t>
  </si>
  <si>
    <t>Shire of Manjimup</t>
  </si>
  <si>
    <t>Pemberton</t>
  </si>
  <si>
    <t>Northcliffe</t>
  </si>
  <si>
    <t>Walpole</t>
  </si>
  <si>
    <t>Bunbury</t>
  </si>
  <si>
    <t>Kalamunda</t>
  </si>
  <si>
    <t>Lesmurdie</t>
  </si>
  <si>
    <t>Rockingham</t>
  </si>
  <si>
    <t>City of South Perth</t>
  </si>
  <si>
    <t>Yanchep</t>
  </si>
  <si>
    <t>Shire of Gingin</t>
  </si>
  <si>
    <t>Mundaring</t>
  </si>
  <si>
    <t>Shire of Pingelly</t>
  </si>
  <si>
    <t>Shire of Quairading</t>
  </si>
  <si>
    <t>Pingelly</t>
  </si>
  <si>
    <t>Shire of Bruce Rock</t>
  </si>
  <si>
    <t>Shire of Narembeen</t>
  </si>
  <si>
    <t>Shire of Kondinin</t>
  </si>
  <si>
    <t>Shire of Merredin</t>
  </si>
  <si>
    <t>Merredin</t>
  </si>
  <si>
    <t>Shire of Kellerberrin</t>
  </si>
  <si>
    <t>Kellerberrin</t>
  </si>
  <si>
    <t>Shire of Yilgarn</t>
  </si>
  <si>
    <t>Southern Cross</t>
  </si>
  <si>
    <t>Shire of Coolgardie</t>
  </si>
  <si>
    <t>Shire of Dundas</t>
  </si>
  <si>
    <t>Norseman</t>
  </si>
  <si>
    <t>City of Kalgoorlie-Boulder</t>
  </si>
  <si>
    <t>Kalgoorlie</t>
  </si>
  <si>
    <t>Shire of Menzies</t>
  </si>
  <si>
    <t>Shire of Laverton</t>
  </si>
  <si>
    <t>Shire of Ngaanyatjarraku</t>
  </si>
  <si>
    <t>Shire of Wiluna</t>
  </si>
  <si>
    <t>Shire of Meekatharra</t>
  </si>
  <si>
    <t>Meekatharra</t>
  </si>
  <si>
    <t>Shire of Murchison</t>
  </si>
  <si>
    <t>Shire of Shark Bay</t>
  </si>
  <si>
    <t>Denham</t>
  </si>
  <si>
    <t>Shire of Carnarvon</t>
  </si>
  <si>
    <t>Carnarvon</t>
  </si>
  <si>
    <t>Shire of Exmouth</t>
  </si>
  <si>
    <t>Learmonth</t>
  </si>
  <si>
    <t>Exmouth</t>
  </si>
  <si>
    <t>Shire of Upper Gascoyne</t>
  </si>
  <si>
    <t>City of Karratha</t>
  </si>
  <si>
    <t>Shire of Ashburton</t>
  </si>
  <si>
    <t>Onslow</t>
  </si>
  <si>
    <t>Tom Price</t>
  </si>
  <si>
    <t>City of Albany</t>
  </si>
  <si>
    <t>Albany</t>
  </si>
  <si>
    <t>Shire of Denmark</t>
  </si>
  <si>
    <t>Denmark</t>
  </si>
  <si>
    <t>Shire of Nannup</t>
  </si>
  <si>
    <t>Nannup</t>
  </si>
  <si>
    <t>Shire of Dardanup</t>
  </si>
  <si>
    <t>Dardanup</t>
  </si>
  <si>
    <t>Shire of Bridgetown-Greenbushes</t>
  </si>
  <si>
    <t>Bridgetown</t>
  </si>
  <si>
    <t>North Greenbushes</t>
  </si>
  <si>
    <t>Shire of Boyup Brook</t>
  </si>
  <si>
    <t>Boyup Brook</t>
  </si>
  <si>
    <t>Shire of Kojonup</t>
  </si>
  <si>
    <t>Kojonup</t>
  </si>
  <si>
    <t>Shire of Cranbrook</t>
  </si>
  <si>
    <t>Frankland River</t>
  </si>
  <si>
    <t>Shire of Plantagenet</t>
  </si>
  <si>
    <t>Shire of Broomehill-Tambellup</t>
  </si>
  <si>
    <t>Broomehill</t>
  </si>
  <si>
    <t>Tambellup</t>
  </si>
  <si>
    <t>Shire of Gnowangerup</t>
  </si>
  <si>
    <t>Shire of Kent</t>
  </si>
  <si>
    <t>Shire of Jerramungup</t>
  </si>
  <si>
    <t>Bremer Bay</t>
  </si>
  <si>
    <t>Jerramungup</t>
  </si>
  <si>
    <t>Shire of Ravensthorpe</t>
  </si>
  <si>
    <t>Hopetoun</t>
  </si>
  <si>
    <t>Shire of Esperance</t>
  </si>
  <si>
    <t xml:space="preserve"> Esperance</t>
  </si>
  <si>
    <t>Shire of Lake Grace</t>
  </si>
  <si>
    <t>Shire of Tammin</t>
  </si>
  <si>
    <t>Shire of Cunderdin</t>
  </si>
  <si>
    <t>Northam</t>
  </si>
  <si>
    <t>Shire of Goomalling</t>
  </si>
  <si>
    <t>Shire of Victoria Plains</t>
  </si>
  <si>
    <t>Shire of Dowerin</t>
  </si>
  <si>
    <t>Shire of Wyalkatchem</t>
  </si>
  <si>
    <t>Shire of Nungarin</t>
  </si>
  <si>
    <t>Shire of Trayning</t>
  </si>
  <si>
    <t>Shire of Mount Marshall</t>
  </si>
  <si>
    <t>Shire of Mukinbudin</t>
  </si>
  <si>
    <t>Shire of Sandstone</t>
  </si>
  <si>
    <t>Shire of Yalgoo</t>
  </si>
  <si>
    <t>Shire of Cue</t>
  </si>
  <si>
    <t>Shire of Perenjori</t>
  </si>
  <si>
    <t>Shire of Wongan-Ballidu</t>
  </si>
  <si>
    <t>Shire of Dalwallinu</t>
  </si>
  <si>
    <t>Shire of Moora</t>
  </si>
  <si>
    <t>Shire of Halls Creek</t>
  </si>
  <si>
    <t>Shire of East Pilbara</t>
  </si>
  <si>
    <t>Shire of Derby-West Kimberley</t>
  </si>
  <si>
    <t>Halls Creek</t>
  </si>
  <si>
    <t>Marble Bar</t>
  </si>
  <si>
    <t>Derby</t>
  </si>
  <si>
    <t>Fitzroy Crossing</t>
  </si>
  <si>
    <t>Shire of Broome</t>
  </si>
  <si>
    <t>Shire of Wyndham-East Kimberley</t>
  </si>
  <si>
    <t>Broome</t>
  </si>
  <si>
    <t>Wyndham</t>
  </si>
  <si>
    <t>Town of Port Hedland</t>
  </si>
  <si>
    <t>Port Hedland</t>
  </si>
  <si>
    <t>Shire of Northampton</t>
  </si>
  <si>
    <t>Shire of Chapman Valley</t>
  </si>
  <si>
    <t>Shire of Mingenew</t>
  </si>
  <si>
    <t>Kalbarri</t>
  </si>
  <si>
    <t>Shire of Morawa</t>
  </si>
  <si>
    <t>Shire of Koorda</t>
  </si>
  <si>
    <t>Shire of Kulin</t>
  </si>
  <si>
    <t>Town of Narrogin</t>
  </si>
  <si>
    <t>Shire of Narrogin</t>
  </si>
  <si>
    <t>Shire of Wagin</t>
  </si>
  <si>
    <t>Shire of West Arthur</t>
  </si>
  <si>
    <t>Shire of Cuballing</t>
  </si>
  <si>
    <t>Shire of Woodanilling</t>
  </si>
  <si>
    <t>Shire of Wickepin</t>
  </si>
  <si>
    <t>Shire of Dumbleyung</t>
  </si>
  <si>
    <t>City of Gosnells</t>
  </si>
  <si>
    <t>City of Canning</t>
  </si>
  <si>
    <t>City of Fremantle</t>
  </si>
  <si>
    <t>Town of East Fremantle</t>
  </si>
  <si>
    <t>Town of Claremont</t>
  </si>
  <si>
    <t xml:space="preserve">      ^^Dunsborough^^</t>
  </si>
  <si>
    <t xml:space="preserve">      ^^Yallingup^^</t>
  </si>
  <si>
    <t xml:space="preserve">      ^^Armadale^^</t>
  </si>
  <si>
    <t xml:space="preserve">      ^^Albany^^</t>
  </si>
  <si>
    <t xml:space="preserve">      ^^Forrestdale^^</t>
  </si>
  <si>
    <t xml:space="preserve">      ^^Kelmscott^^</t>
  </si>
  <si>
    <t xml:space="preserve">      ^^Busselton^^</t>
  </si>
  <si>
    <t xml:space="preserve">      ^^Bunbury^^</t>
  </si>
  <si>
    <t xml:space="preserve">      ^^Fremantle^^</t>
  </si>
  <si>
    <t xml:space="preserve">      ^^Geraldton^^</t>
  </si>
  <si>
    <t xml:space="preserve">      ^^Sorrento^^</t>
  </si>
  <si>
    <t xml:space="preserve">      ^^Kalgoorlie^^</t>
  </si>
  <si>
    <t xml:space="preserve">      ^^Karratha^^</t>
  </si>
  <si>
    <t xml:space="preserve">      ^^Mandurah^^</t>
  </si>
  <si>
    <t xml:space="preserve">      ^^Applecross^^</t>
  </si>
  <si>
    <t xml:space="preserve">      ^^Rockingham^^</t>
  </si>
  <si>
    <t xml:space="preserve">      ^^Bullsbrook^^</t>
  </si>
  <si>
    <t xml:space="preserve">      ^^Wanneroo^^</t>
  </si>
  <si>
    <t xml:space="preserve">      ^^Yanchep^^</t>
  </si>
  <si>
    <t xml:space="preserve">      ^^Port Hedland^^</t>
  </si>
  <si>
    <t xml:space="preserve">      ^^Onslow^^</t>
  </si>
  <si>
    <t xml:space="preserve">      ^^Tom Price^^</t>
  </si>
  <si>
    <t xml:space="preserve">      ^^Augusta^^</t>
  </si>
  <si>
    <t xml:space="preserve">      ^^Cowaramup^^</t>
  </si>
  <si>
    <t xml:space="preserve">      ^^Gracetown^^</t>
  </si>
  <si>
    <t xml:space="preserve">      ^^Margaret River^^</t>
  </si>
  <si>
    <t xml:space="preserve">      ^^Boyup Brook^^</t>
  </si>
  <si>
    <t xml:space="preserve">      ^^Bridgetown^^</t>
  </si>
  <si>
    <t xml:space="preserve">      ^^North Greenbushes^^</t>
  </si>
  <si>
    <t xml:space="preserve">      ^^Broome^^</t>
  </si>
  <si>
    <t xml:space="preserve">      ^^Broomehill^^</t>
  </si>
  <si>
    <t xml:space="preserve">      ^^Tambellup^^</t>
  </si>
  <si>
    <t xml:space="preserve">      ^^Eneabba^^</t>
  </si>
  <si>
    <t xml:space="preserve">      ^^Carnarvon^^</t>
  </si>
  <si>
    <t xml:space="preserve">      ^^Collie^^</t>
  </si>
  <si>
    <t xml:space="preserve">      ^^Frankland River^^</t>
  </si>
  <si>
    <t xml:space="preserve">      ^^Jurien Bay^^</t>
  </si>
  <si>
    <t xml:space="preserve">      ^^Dardanup^^</t>
  </si>
  <si>
    <t xml:space="preserve">      ^^Denmark^^</t>
  </si>
  <si>
    <t xml:space="preserve">      ^^Derby^^</t>
  </si>
  <si>
    <t xml:space="preserve">      ^^Fitzroy Crossing^^</t>
  </si>
  <si>
    <t xml:space="preserve">      ^^Donnybrook^^</t>
  </si>
  <si>
    <t xml:space="preserve">      ^^Preston^^</t>
  </si>
  <si>
    <t xml:space="preserve">      ^^Norseman^^</t>
  </si>
  <si>
    <t xml:space="preserve">      ^^Marble Bar^^</t>
  </si>
  <si>
    <t xml:space="preserve">      ^^Esperance^^</t>
  </si>
  <si>
    <t xml:space="preserve">      ^^Exmouth^^</t>
  </si>
  <si>
    <t xml:space="preserve">      ^^Learmonth^^</t>
  </si>
  <si>
    <t xml:space="preserve">      ^^Wyndham^^</t>
  </si>
  <si>
    <t xml:space="preserve">      ^^Toodyay^^</t>
  </si>
  <si>
    <t xml:space="preserve">      ^^Southern Cross^^</t>
  </si>
  <si>
    <t xml:space="preserve">      ^^Denham^^</t>
  </si>
  <si>
    <t xml:space="preserve">      ^^Serpentine^^</t>
  </si>
  <si>
    <t xml:space="preserve">      ^^Byford^^</t>
  </si>
  <si>
    <t xml:space="preserve">      ^^Hopetoun^^</t>
  </si>
  <si>
    <t xml:space="preserve">      ^^Pingelly^^</t>
  </si>
  <si>
    <t xml:space="preserve">      ^^Kalbarri^^</t>
  </si>
  <si>
    <t xml:space="preserve">      ^^Northam^^</t>
  </si>
  <si>
    <t xml:space="preserve">      ^^Nannup^^</t>
  </si>
  <si>
    <t xml:space="preserve">      ^^Pinjarra^^</t>
  </si>
  <si>
    <t xml:space="preserve">      ^^Dwellingup^^</t>
  </si>
  <si>
    <t xml:space="preserve">      ^^Mundaring^^</t>
  </si>
  <si>
    <t xml:space="preserve">      ^^Merredin^^</t>
  </si>
  <si>
    <t xml:space="preserve">      ^^Meekatharra^^</t>
  </si>
  <si>
    <t xml:space="preserve">      ^^Walpole^^</t>
  </si>
  <si>
    <t xml:space="preserve">      ^^Pemberton^^</t>
  </si>
  <si>
    <t xml:space="preserve">      ^^Northcliffe^^</t>
  </si>
  <si>
    <t xml:space="preserve">      ^^Kojonup^^</t>
  </si>
  <si>
    <t xml:space="preserve">      ^^Kellerberrin^^</t>
  </si>
  <si>
    <t xml:space="preserve">      ^^Lesmurdie^^</t>
  </si>
  <si>
    <t xml:space="preserve">      ^^Kalamunda^^</t>
  </si>
  <si>
    <t xml:space="preserve">      ^^Jerramungup^^</t>
  </si>
  <si>
    <t xml:space="preserve">      ^^Bremer Bay^^</t>
  </si>
  <si>
    <t xml:space="preserve">      ^^Dongara^^</t>
  </si>
  <si>
    <t xml:space="preserve">      ^^Halls Creek^^</t>
  </si>
  <si>
    <t xml:space="preserve">      ^^Lancelin^^</t>
  </si>
  <si>
    <t xml:space="preserve">      ^^Gingin^^</t>
  </si>
  <si>
    <t>Shire of Corrigin</t>
  </si>
  <si>
    <t>Shire of Leonora</t>
  </si>
  <si>
    <t>Shire of Westonia</t>
  </si>
  <si>
    <t>Shire of Mount Magnet</t>
  </si>
  <si>
    <t>Preston</t>
  </si>
  <si>
    <t>Shire of Three Springs</t>
  </si>
  <si>
    <t>Shire of Katanning</t>
  </si>
  <si>
    <t>SHIRE OF KATANNING</t>
  </si>
  <si>
    <t xml:space="preserve"> </t>
  </si>
  <si>
    <t>SHIRE OF MENZIES</t>
  </si>
  <si>
    <t>JDA CONSULTANT HYDROLOGISTS</t>
  </si>
  <si>
    <t>Contact: info@jdahydro.com.au</t>
  </si>
  <si>
    <t>Phone: (08) 9388 2436</t>
  </si>
  <si>
    <t>DISCLAIMERS</t>
  </si>
  <si>
    <t>NOTES</t>
  </si>
  <si>
    <t>1.</t>
  </si>
  <si>
    <t>2.</t>
  </si>
  <si>
    <t>3.</t>
  </si>
  <si>
    <t>4.</t>
  </si>
  <si>
    <t>Local Government Area (LGA) Index</t>
  </si>
  <si>
    <t>5 Mins</t>
  </si>
  <si>
    <t>10 Mins</t>
  </si>
  <si>
    <t>30 Mins</t>
  </si>
  <si>
    <t>1 Hr</t>
  </si>
  <si>
    <t>2 Hrs</t>
  </si>
  <si>
    <t>3 Hrs</t>
  </si>
  <si>
    <t>6 Hrs</t>
  </si>
  <si>
    <t>12 Hrs</t>
  </si>
  <si>
    <t>24 Hrs</t>
  </si>
  <si>
    <t>48 Hrs</t>
  </si>
  <si>
    <t>72 Hrs</t>
  </si>
  <si>
    <t>Diff 0.5AEP/1.44yrARI</t>
  </si>
  <si>
    <t>Diff 0.2AEP/4.48yrARI</t>
  </si>
  <si>
    <t>Diff 0.1AEP/10yrARI</t>
  </si>
  <si>
    <t>Diff 0.02AEP/50yrARI</t>
  </si>
  <si>
    <t>Diff 0.01 AEP/100yrARI</t>
  </si>
  <si>
    <t>TOWN OF CAMBRIDGE</t>
  </si>
  <si>
    <t>5.</t>
  </si>
  <si>
    <t>For the 20% and 50% AEP, the usual conversion to EY or ARI as simply the inverse does not apply. A trendline has been established from the AR&amp;R 1987 data between 1 EY and 10 yr ARI values to determine ARIs for 1.44 years and 4.48 years. This ensures that a direct comparison to 50% and 20% AEPs can be established.</t>
  </si>
  <si>
    <t>50% AEP</t>
  </si>
  <si>
    <t>20% AEP</t>
  </si>
  <si>
    <t>10% AEP</t>
  </si>
  <si>
    <t>5% AEP</t>
  </si>
  <si>
    <t>2% AEP</t>
  </si>
  <si>
    <t>1% AEP</t>
  </si>
  <si>
    <t>Table 2: Total Rainfall Depth calculated from Table 1 intenstity data (mm)</t>
  </si>
  <si>
    <t>1 EY</t>
  </si>
  <si>
    <t>Contact Persons: Jim Davies / Alex Rogers / Michael Ioannidis</t>
  </si>
  <si>
    <t>1.     JDA has derived this data from the Bureau of Meteorology (BOM) website.</t>
  </si>
  <si>
    <t>2.     JDA presents this information free of charge, and provides no guarantee of its accuracy.</t>
  </si>
  <si>
    <t>3.     Reproduction of any images contained within these documents is permitted provided images remain unaltered and authorship is attributed to JDA.</t>
  </si>
  <si>
    <t xml:space="preserve">         "Australian Rainfall and Runoff"  (AR&amp;R) website.</t>
  </si>
  <si>
    <t>Maps showing the changes spatially for all storm durations and ARIs are available from JDA.</t>
  </si>
  <si>
    <t>6.</t>
  </si>
  <si>
    <t>7.</t>
  </si>
  <si>
    <t>For significant towns and cities shown, E-N coordinates have been taken as the centroid of the town /city area as defined by Landgate's Townsites mapping.</t>
  </si>
  <si>
    <t>* Comparison inputs are derived from Table 3 and Table 4.</t>
  </si>
  <si>
    <t>Diff 1 EY/1yr ARI</t>
  </si>
  <si>
    <t>Table 3: Adjusted from Table 2 (mm); years expressed as ARIs</t>
  </si>
  <si>
    <t>5.     This information is intended as a guide only; IFD data from the BOM website has a resolution of 0.025 degrees of latitude and longitude. So for each locality, IFD data should be considered on a case-by-case basis</t>
  </si>
  <si>
    <t xml:space="preserve">        These are denoted by "^^" and immediately precede the respective local government area. JDA makes no assertions as to their level of accuracy for specific projects. </t>
  </si>
  <si>
    <t xml:space="preserve">4.     IFDs are presented for the centroid of  each local government area in WA. Also, in locations where deviation from centroid results is likely, IFDs for significant towns and cities are also provided. </t>
  </si>
  <si>
    <t>Table 4: 2016 IFD data from BOM (mm)</t>
  </si>
  <si>
    <t>Table 5: Comparison of AR&amp;R87 IFD and BOM (2016) IFD data (%)</t>
  </si>
  <si>
    <t>Kelmscott</t>
  </si>
  <si>
    <t>RAINFALL INTENSITY-FREQUENCY-DURATION (IFD) COMPARISON FROM BOM 1987 AND 2016 DATA</t>
  </si>
  <si>
    <t>Date of completion: 18 September 2017</t>
  </si>
  <si>
    <t>Version No. 2</t>
  </si>
  <si>
    <t>The changes in IFD between 1987 and 2016 results in a change to design flood estimation. For example, a 50% increase in IFD will result in a 50% increase in design flood estimation; assuming all other factors remain constant.</t>
  </si>
  <si>
    <t>On the other hand, in the SW of WA around Busselton and Margaret River, the 2016 IFDs show much larger rainfall than the 1987 IFDs; with up to 50% increases.</t>
  </si>
  <si>
    <t>6.     Further information pertaining to proper use of 1987 and 2016 IFDs can be found on the BoM website at http://www.bom.gov.au/water/designRainfalls/ifd/index.shtml which contains a link to the Engineers Australia</t>
  </si>
  <si>
    <t>©  COPYRIGHT JIM DAVIES &amp; ASSOCIATES PTY. LTD. 2017</t>
  </si>
  <si>
    <t>In general, in the Pilbara Region of WA, the 2016 IFDs generally show much lower rainfall depths than the 1987 IFDs; with up to 50% reductions.</t>
  </si>
  <si>
    <r>
      <t xml:space="preserve">* </t>
    </r>
    <r>
      <rPr>
        <b/>
        <sz val="9"/>
        <color rgb="FFFF0000"/>
        <rFont val="Calibri"/>
        <family val="2"/>
        <scheme val="minor"/>
      </rPr>
      <t>Red</t>
    </r>
    <r>
      <rPr>
        <sz val="9"/>
        <rFont val="Calibri"/>
        <family val="2"/>
        <scheme val="minor"/>
      </rPr>
      <t xml:space="preserve"> indicates an </t>
    </r>
    <r>
      <rPr>
        <i/>
        <sz val="9"/>
        <rFont val="Calibri"/>
        <family val="2"/>
        <scheme val="minor"/>
      </rPr>
      <t>increase</t>
    </r>
    <r>
      <rPr>
        <sz val="9"/>
        <rFont val="Calibri"/>
        <family val="2"/>
        <scheme val="minor"/>
      </rPr>
      <t xml:space="preserve"> between 1987 to 2016 IFDs; </t>
    </r>
    <r>
      <rPr>
        <b/>
        <sz val="9"/>
        <color theme="9" tint="-0.249977111117893"/>
        <rFont val="Calibri"/>
        <family val="2"/>
        <scheme val="minor"/>
      </rPr>
      <t>Green</t>
    </r>
    <r>
      <rPr>
        <sz val="9"/>
        <rFont val="Calibri"/>
        <family val="2"/>
        <scheme val="minor"/>
      </rPr>
      <t xml:space="preserve"> indicates a </t>
    </r>
    <r>
      <rPr>
        <i/>
        <sz val="9"/>
        <rFont val="Calibri"/>
        <family val="2"/>
        <scheme val="minor"/>
      </rPr>
      <t>decrease</t>
    </r>
    <r>
      <rPr>
        <sz val="9"/>
        <rFont val="Calibri"/>
        <family val="2"/>
        <scheme val="minor"/>
      </rPr>
      <t xml:space="preserve"> between 1987 and 2016 IFD data and </t>
    </r>
    <r>
      <rPr>
        <b/>
        <sz val="9"/>
        <color rgb="FFFFC000"/>
        <rFont val="Calibri"/>
        <family val="2"/>
        <scheme val="minor"/>
      </rPr>
      <t>Yellow</t>
    </r>
    <r>
      <rPr>
        <sz val="9"/>
        <rFont val="Calibri"/>
        <family val="2"/>
        <scheme val="minor"/>
      </rPr>
      <t xml:space="preserve"> represents </t>
    </r>
    <r>
      <rPr>
        <i/>
        <sz val="9"/>
        <rFont val="Calibri"/>
        <family val="2"/>
        <scheme val="minor"/>
      </rPr>
      <t>no change</t>
    </r>
    <r>
      <rPr>
        <sz val="9"/>
        <rFont val="Calibri"/>
        <family val="2"/>
        <scheme val="minor"/>
      </rPr>
      <t>.</t>
    </r>
  </si>
  <si>
    <t>JDA notes that the 2016 IFDs used in ARR (2019) are considerably different from the 1987 IFDs used in ARR (1987) for various parts of WA.</t>
  </si>
  <si>
    <r>
      <t xml:space="preserve">The Coordinate System used is </t>
    </r>
    <r>
      <rPr>
        <b/>
        <sz val="11"/>
        <color theme="1"/>
        <rFont val="Calibri"/>
        <family val="2"/>
        <scheme val="minor"/>
      </rPr>
      <t>G</t>
    </r>
    <r>
      <rPr>
        <sz val="11"/>
        <color theme="1"/>
        <rFont val="Calibri"/>
        <family val="2"/>
        <scheme val="minor"/>
      </rPr>
      <t xml:space="preserve">eocentric </t>
    </r>
    <r>
      <rPr>
        <b/>
        <sz val="11"/>
        <color theme="1"/>
        <rFont val="Calibri"/>
        <family val="2"/>
        <scheme val="minor"/>
      </rPr>
      <t>D</t>
    </r>
    <r>
      <rPr>
        <sz val="11"/>
        <color theme="1"/>
        <rFont val="Calibri"/>
        <family val="2"/>
        <scheme val="minor"/>
      </rPr>
      <t xml:space="preserve">atum of </t>
    </r>
    <r>
      <rPr>
        <b/>
        <sz val="11"/>
        <color theme="1"/>
        <rFont val="Calibri"/>
        <family val="2"/>
        <scheme val="minor"/>
      </rPr>
      <t>A</t>
    </r>
    <r>
      <rPr>
        <sz val="11"/>
        <color theme="1"/>
        <rFont val="Calibri"/>
        <family val="2"/>
        <scheme val="minor"/>
      </rPr>
      <t>ustralia 1994 (GDA1994)</t>
    </r>
  </si>
  <si>
    <t>Table 1: AR&amp;R 1987 IFD data from BOM (mm/h); years expressed as ARIs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</si>
</sst>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1" x14ac:knownFonts="1">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
      <sz val="18"/>
      <color rgb="FF333333"/>
      <name val="Arial"/>
      <family val="2"/>
    </font>
    <font>
      <b/>
      <sz val="12"/>
      <color theme="1"/>
      <name val="Calibri"/>
      <family val="2"/>
      <scheme val="minor"/>
    </font>
    <font>
      <b/>
      <i/>
      <sz val="11"/>
      <color theme="1"/>
      <name val="Calibri"/>
      <family val="2"/>
      <scheme val="minor"/>
    </font>
    <font>
      <b/>
      <i/>
      <sz val="11"/>
      <name val="Calibri"/>
      <family val="2"/>
      <scheme val="minor"/>
    </font>
    <font>
      <sz val="11"/>
      <color rgb="FF333333"/>
      <name val="Calibri"/>
      <family val="2"/>
      <scheme val="minor"/>
    </font>
    <font>
      <sz val="11"/>
      <name val="Calibri"/>
      <family val="2"/>
      <scheme val="minor"/>
    </font>
    <font>
      <sz val="11"/>
      <color theme="2"/>
      <name val="Calibri"/>
      <family val="2"/>
      <scheme val="minor"/>
    </font>
    <font>
      <sz val="11"/>
      <color theme="2" tint="-9.9978637043366805E-2"/>
      <name val="Calibri"/>
      <family val="2"/>
      <scheme val="minor"/>
    </font>
    <font>
      <sz val="11"/>
      <name val="Calibri Light"/>
      <family val="2"/>
      <scheme val="major"/>
    </font>
    <font>
      <sz val="9"/>
      <color rgb="FF3E4B5B"/>
      <name val="Verdana"/>
      <family val="2"/>
    </font>
    <font>
      <b/>
      <sz val="11"/>
      <name val="Calibri"/>
      <family val="2"/>
      <scheme val="minor"/>
    </font>
    <font>
      <sz val="16"/>
      <color theme="1"/>
      <name val="Calibri"/>
      <family val="2"/>
      <scheme val="minor"/>
    </font>
    <font>
      <b/>
      <sz val="16"/>
      <color theme="1"/>
      <name val="Calibri"/>
      <family val="2"/>
      <scheme val="minor"/>
    </font>
    <font>
      <sz val="6"/>
      <name val="Arial"/>
      <family val="2"/>
    </font>
    <font>
      <b/>
      <u/>
      <sz val="11"/>
      <color theme="1"/>
      <name val="Calibri"/>
      <family val="2"/>
      <scheme val="minor"/>
    </font>
    <font>
      <sz val="14"/>
      <color theme="1"/>
      <name val="Calibri"/>
      <family val="2"/>
      <scheme val="minor"/>
    </font>
    <font>
      <sz val="10"/>
      <color theme="1"/>
      <name val="Calibri"/>
      <family val="2"/>
      <scheme val="minor"/>
    </font>
    <font>
      <i/>
      <sz val="9"/>
      <color theme="1"/>
      <name val="Calibri"/>
      <family val="2"/>
      <scheme val="minor"/>
    </font>
    <font>
      <b/>
      <u/>
      <sz val="13"/>
      <color theme="1"/>
      <name val="Calibri"/>
      <family val="2"/>
      <scheme val="minor"/>
    </font>
    <font>
      <sz val="11"/>
      <color theme="0"/>
      <name val="Calibri"/>
      <family val="2"/>
      <scheme val="minor"/>
    </font>
    <font>
      <b/>
      <sz val="12"/>
      <name val="Calibri"/>
      <family val="2"/>
      <scheme val="minor"/>
    </font>
    <font>
      <b/>
      <u/>
      <sz val="22"/>
      <color theme="1"/>
      <name val="Calibri"/>
      <family val="2"/>
      <scheme val="minor"/>
    </font>
    <font>
      <sz val="9"/>
      <name val="Calibri"/>
      <family val="2"/>
      <scheme val="minor"/>
    </font>
    <font>
      <i/>
      <sz val="9"/>
      <name val="Calibri"/>
      <family val="2"/>
      <scheme val="minor"/>
    </font>
    <font>
      <b/>
      <sz val="9"/>
      <color rgb="FFFF0000"/>
      <name val="Calibri"/>
      <family val="2"/>
      <scheme val="minor"/>
    </font>
    <font>
      <b/>
      <sz val="9"/>
      <color rgb="FFFFC000"/>
      <name val="Calibri"/>
      <family val="2"/>
      <scheme val="minor"/>
    </font>
    <font>
      <b/>
      <sz val="9"/>
      <color theme="9" tint="-0.249977111117893"/>
      <name val="Calibri"/>
      <family val="2"/>
      <scheme val="minor"/>
    </font>
    <font>
      <sz val="9"/>
      <color theme="1"/>
      <name val="Calibri"/>
      <family val="2"/>
      <scheme val="minor"/>
    </font>
    <font>
      <b/>
      <u/>
      <sz val="20"/>
      <color theme="1"/>
      <name val="Calibri"/>
      <family val="2"/>
      <scheme val="minor"/>
    </font>
    <font>
      <sz val="20"/>
      <color theme="1"/>
      <name val="Calibri"/>
      <family val="2"/>
      <scheme val="minor"/>
    </font>
    <font>
      <b/>
      <sz val="20"/>
      <color theme="1"/>
      <name val="Calibri"/>
      <family val="2"/>
      <scheme val="minor"/>
    </font>
    <font>
      <sz val="12"/>
      <color theme="1"/>
      <name val="Calibri"/>
      <family val="2"/>
      <scheme val="minor"/>
    </font>
    <font>
      <b/>
      <sz val="11"/>
      <color rgb="FFFF0000"/>
      <name val="Calibri"/>
      <family val="2"/>
      <scheme val="minor"/>
    </font>
  </fonts>
  <fills count="1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s>
  <borders count="47">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thin">
        <color indexed="64"/>
      </right>
      <top style="thin">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s>
  <cellStyleXfs count="6">
    <xf numFmtId="0" fontId="0" fillId="0" borderId="0"/>
    <xf numFmtId="0" fontId="1" fillId="2" borderId="0" applyNumberFormat="0" applyBorder="0" applyAlignment="0" applyProtection="0"/>
    <xf numFmtId="0" fontId="2" fillId="3" borderId="0" applyNumberFormat="0" applyBorder="0" applyAlignment="0" applyProtection="0"/>
    <xf numFmtId="0" fontId="3" fillId="4" borderId="0" applyNumberFormat="0" applyBorder="0" applyAlignment="0" applyProtection="0"/>
    <xf numFmtId="0" fontId="4" fillId="5" borderId="1" applyNumberFormat="0" applyAlignment="0" applyProtection="0"/>
    <xf numFmtId="0" fontId="6" fillId="0" borderId="0" applyNumberFormat="0" applyFill="0" applyBorder="0" applyAlignment="0" applyProtection="0"/>
  </cellStyleXfs>
  <cellXfs count="323">
    <xf numFmtId="0" fontId="0" fillId="0" borderId="0" xfId="0"/>
    <xf numFmtId="0" fontId="0" fillId="8" borderId="0" xfId="0" applyFill="1"/>
    <xf numFmtId="0" fontId="0" fillId="8" borderId="0" xfId="0" applyFill="1" applyBorder="1"/>
    <xf numFmtId="0" fontId="7" fillId="8" borderId="0" xfId="0" applyFont="1" applyFill="1" applyAlignment="1">
      <alignment vertical="center" wrapText="1"/>
    </xf>
    <xf numFmtId="0" fontId="0" fillId="8" borderId="0" xfId="0" applyFill="1" applyAlignment="1">
      <alignment horizontal="center"/>
    </xf>
    <xf numFmtId="0" fontId="0" fillId="8" borderId="0" xfId="0" applyFill="1" applyBorder="1" applyAlignment="1">
      <alignment vertical="center"/>
    </xf>
    <xf numFmtId="0" fontId="0" fillId="8" borderId="0" xfId="0" applyFont="1" applyFill="1" applyBorder="1" applyAlignment="1"/>
    <xf numFmtId="0" fontId="18" fillId="9" borderId="3" xfId="0" applyFont="1" applyFill="1" applyBorder="1"/>
    <xf numFmtId="0" fontId="18" fillId="9" borderId="4" xfId="0" applyFont="1" applyFill="1" applyBorder="1" applyAlignment="1">
      <alignment horizontal="center"/>
    </xf>
    <xf numFmtId="0" fontId="18" fillId="9" borderId="5" xfId="0" applyFont="1" applyFill="1" applyBorder="1" applyAlignment="1">
      <alignment horizontal="center"/>
    </xf>
    <xf numFmtId="0" fontId="13" fillId="9" borderId="2" xfId="0" applyFont="1" applyFill="1" applyBorder="1" applyAlignment="1">
      <alignment horizontal="center"/>
    </xf>
    <xf numFmtId="0" fontId="13" fillId="9" borderId="7" xfId="0" applyFont="1" applyFill="1" applyBorder="1" applyAlignment="1">
      <alignment horizontal="center"/>
    </xf>
    <xf numFmtId="0" fontId="0" fillId="9" borderId="0" xfId="0" applyFill="1" applyAlignment="1">
      <alignment horizontal="center"/>
    </xf>
    <xf numFmtId="0" fontId="13" fillId="9" borderId="2" xfId="5" applyFont="1" applyFill="1" applyBorder="1" applyAlignment="1">
      <alignment horizontal="center"/>
    </xf>
    <xf numFmtId="0" fontId="13" fillId="9" borderId="19" xfId="0" applyFont="1" applyFill="1" applyBorder="1" applyAlignment="1">
      <alignment horizontal="center"/>
    </xf>
    <xf numFmtId="0" fontId="0" fillId="9" borderId="2" xfId="0" applyFill="1" applyBorder="1" applyAlignment="1">
      <alignment horizontal="center"/>
    </xf>
    <xf numFmtId="0" fontId="0" fillId="9" borderId="0" xfId="0" applyFill="1" applyBorder="1" applyAlignment="1">
      <alignment horizontal="center"/>
    </xf>
    <xf numFmtId="0" fontId="0" fillId="9" borderId="7" xfId="0" applyFill="1" applyBorder="1" applyAlignment="1">
      <alignment horizontal="center"/>
    </xf>
    <xf numFmtId="0" fontId="13" fillId="9" borderId="17" xfId="0" applyFont="1" applyFill="1" applyBorder="1" applyAlignment="1">
      <alignment horizontal="center"/>
    </xf>
    <xf numFmtId="0" fontId="13" fillId="9" borderId="9" xfId="0" applyFont="1" applyFill="1" applyBorder="1" applyAlignment="1">
      <alignment horizontal="center"/>
    </xf>
    <xf numFmtId="0" fontId="13" fillId="9" borderId="10" xfId="0" applyFont="1" applyFill="1" applyBorder="1" applyAlignment="1">
      <alignment horizontal="center"/>
    </xf>
    <xf numFmtId="0" fontId="25" fillId="9" borderId="0" xfId="0" applyFont="1" applyFill="1" applyAlignment="1"/>
    <xf numFmtId="0" fontId="0" fillId="9" borderId="18" xfId="0" applyFill="1" applyBorder="1" applyAlignment="1">
      <alignment horizontal="center" vertical="center"/>
    </xf>
    <xf numFmtId="0" fontId="0" fillId="9" borderId="2" xfId="0" applyFill="1" applyBorder="1" applyAlignment="1">
      <alignment horizontal="center" vertical="center"/>
    </xf>
    <xf numFmtId="0" fontId="24" fillId="8" borderId="0" xfId="0" applyFont="1" applyFill="1"/>
    <xf numFmtId="0" fontId="24" fillId="8" borderId="0" xfId="0" applyFont="1" applyFill="1" applyAlignment="1">
      <alignment vertical="center" wrapText="1"/>
    </xf>
    <xf numFmtId="0" fontId="24" fillId="8" borderId="0" xfId="0" quotePrefix="1" applyFont="1" applyFill="1" applyAlignment="1">
      <alignment horizontal="center"/>
    </xf>
    <xf numFmtId="0" fontId="24" fillId="8" borderId="0" xfId="0" applyFont="1" applyFill="1" applyAlignment="1">
      <alignment wrapText="1"/>
    </xf>
    <xf numFmtId="0" fontId="0" fillId="8" borderId="0" xfId="0" applyFill="1" applyAlignment="1"/>
    <xf numFmtId="0" fontId="13" fillId="9" borderId="7" xfId="0" applyFont="1" applyFill="1" applyBorder="1" applyAlignment="1" applyProtection="1">
      <alignment horizontal="center"/>
    </xf>
    <xf numFmtId="2" fontId="13" fillId="0" borderId="2" xfId="4" applyNumberFormat="1" applyFont="1" applyFill="1" applyBorder="1" applyProtection="1"/>
    <xf numFmtId="0" fontId="0" fillId="0" borderId="10" xfId="0" applyFont="1" applyBorder="1" applyAlignment="1" applyProtection="1">
      <alignment horizontal="center"/>
    </xf>
    <xf numFmtId="0" fontId="0" fillId="0" borderId="0" xfId="0" quotePrefix="1" applyProtection="1"/>
    <xf numFmtId="0" fontId="8" fillId="0" borderId="0" xfId="0" applyFont="1" applyProtection="1"/>
    <xf numFmtId="0" fontId="9" fillId="0" borderId="0" xfId="0" applyFont="1" applyAlignment="1" applyProtection="1">
      <alignment horizontal="center"/>
    </xf>
    <xf numFmtId="0" fontId="10" fillId="0" borderId="0" xfId="0" applyFont="1" applyProtection="1"/>
    <xf numFmtId="0" fontId="10" fillId="10" borderId="29" xfId="0" applyFont="1" applyFill="1" applyBorder="1" applyProtection="1"/>
    <xf numFmtId="0" fontId="18" fillId="10" borderId="30" xfId="0" applyFont="1" applyFill="1" applyBorder="1" applyProtection="1"/>
    <xf numFmtId="0" fontId="18" fillId="10" borderId="31" xfId="0" applyFont="1" applyFill="1" applyBorder="1" applyProtection="1"/>
    <xf numFmtId="0" fontId="10" fillId="10" borderId="34" xfId="0" applyFont="1" applyFill="1" applyBorder="1" applyProtection="1"/>
    <xf numFmtId="0" fontId="18" fillId="10" borderId="32" xfId="0" applyFont="1" applyFill="1" applyBorder="1" applyProtection="1"/>
    <xf numFmtId="0" fontId="18" fillId="10" borderId="33" xfId="0" applyFont="1" applyFill="1" applyBorder="1" applyProtection="1"/>
    <xf numFmtId="9" fontId="11" fillId="0" borderId="0" xfId="0" applyNumberFormat="1" applyFont="1" applyFill="1" applyBorder="1" applyProtection="1"/>
    <xf numFmtId="0" fontId="5" fillId="0" borderId="26" xfId="0" applyFont="1" applyBorder="1" applyProtection="1"/>
    <xf numFmtId="2" fontId="13" fillId="0" borderId="27" xfId="0" applyNumberFormat="1" applyFont="1" applyBorder="1" applyProtection="1"/>
    <xf numFmtId="2" fontId="13" fillId="0" borderId="17" xfId="0" applyNumberFormat="1" applyFont="1" applyBorder="1" applyProtection="1"/>
    <xf numFmtId="0" fontId="5" fillId="0" borderId="3" xfId="0" applyFont="1" applyBorder="1" applyProtection="1"/>
    <xf numFmtId="165" fontId="4" fillId="5" borderId="4" xfId="4" applyNumberFormat="1" applyBorder="1" applyProtection="1"/>
    <xf numFmtId="165" fontId="4" fillId="5" borderId="5" xfId="4" applyNumberFormat="1" applyBorder="1" applyProtection="1"/>
    <xf numFmtId="0" fontId="0" fillId="0" borderId="0" xfId="0" applyBorder="1" applyProtection="1"/>
    <xf numFmtId="0" fontId="5" fillId="0" borderId="6" xfId="0" applyFont="1" applyBorder="1" applyProtection="1"/>
    <xf numFmtId="2" fontId="13" fillId="0" borderId="2" xfId="0" applyNumberFormat="1" applyFont="1" applyBorder="1" applyProtection="1"/>
    <xf numFmtId="2" fontId="13" fillId="0" borderId="7" xfId="0" applyNumberFormat="1" applyFont="1" applyBorder="1" applyProtection="1"/>
    <xf numFmtId="165" fontId="4" fillId="5" borderId="2" xfId="4" applyNumberFormat="1" applyBorder="1" applyProtection="1"/>
    <xf numFmtId="165" fontId="4" fillId="5" borderId="7" xfId="4" applyNumberFormat="1" applyBorder="1" applyProtection="1"/>
    <xf numFmtId="0" fontId="5" fillId="0" borderId="8" xfId="0" applyFont="1" applyBorder="1" applyProtection="1"/>
    <xf numFmtId="2" fontId="13" fillId="0" borderId="9" xfId="0" applyNumberFormat="1" applyFont="1" applyBorder="1" applyProtection="1"/>
    <xf numFmtId="2" fontId="13" fillId="0" borderId="10" xfId="0" applyNumberFormat="1" applyFont="1" applyBorder="1" applyProtection="1"/>
    <xf numFmtId="165" fontId="4" fillId="5" borderId="9" xfId="4" applyNumberFormat="1" applyBorder="1" applyProtection="1"/>
    <xf numFmtId="165" fontId="4" fillId="5" borderId="10" xfId="4" applyNumberFormat="1" applyBorder="1" applyProtection="1"/>
    <xf numFmtId="0" fontId="13" fillId="0" borderId="0" xfId="0" applyFont="1" applyProtection="1"/>
    <xf numFmtId="0" fontId="27" fillId="0" borderId="0" xfId="0" applyFont="1" applyBorder="1" applyProtection="1"/>
    <xf numFmtId="0" fontId="14" fillId="0" borderId="0" xfId="0" applyFont="1" applyProtection="1"/>
    <xf numFmtId="164" fontId="0" fillId="0" borderId="0" xfId="0" applyNumberFormat="1" applyProtection="1"/>
    <xf numFmtId="0" fontId="27" fillId="0" borderId="0" xfId="0" applyFont="1" applyProtection="1"/>
    <xf numFmtId="0" fontId="18" fillId="10" borderId="32" xfId="0" applyFont="1" applyFill="1" applyBorder="1" applyAlignment="1" applyProtection="1">
      <alignment horizontal="center"/>
    </xf>
    <xf numFmtId="0" fontId="18" fillId="10" borderId="33" xfId="0" applyFont="1" applyFill="1" applyBorder="1" applyAlignment="1" applyProtection="1">
      <alignment horizontal="center"/>
    </xf>
    <xf numFmtId="165" fontId="5" fillId="0" borderId="26" xfId="0" applyNumberFormat="1" applyFont="1" applyBorder="1" applyProtection="1"/>
    <xf numFmtId="2" fontId="13" fillId="0" borderId="27" xfId="4" applyNumberFormat="1" applyFont="1" applyFill="1" applyBorder="1" applyProtection="1"/>
    <xf numFmtId="2" fontId="13" fillId="0" borderId="27" xfId="2" applyNumberFormat="1" applyFont="1" applyFill="1" applyBorder="1" applyProtection="1"/>
    <xf numFmtId="2" fontId="13" fillId="0" borderId="17" xfId="4" applyNumberFormat="1" applyFont="1" applyFill="1" applyBorder="1" applyProtection="1"/>
    <xf numFmtId="0" fontId="4" fillId="5" borderId="4" xfId="4" applyBorder="1" applyProtection="1"/>
    <xf numFmtId="0" fontId="4" fillId="5" borderId="5" xfId="4" applyBorder="1" applyProtection="1"/>
    <xf numFmtId="165" fontId="5" fillId="0" borderId="6" xfId="0" applyNumberFormat="1" applyFont="1" applyBorder="1" applyProtection="1"/>
    <xf numFmtId="2" fontId="13" fillId="0" borderId="2" xfId="2" applyNumberFormat="1" applyFont="1" applyFill="1" applyBorder="1" applyProtection="1"/>
    <xf numFmtId="2" fontId="13" fillId="0" borderId="7" xfId="4" applyNumberFormat="1" applyFont="1" applyFill="1" applyBorder="1" applyProtection="1"/>
    <xf numFmtId="0" fontId="4" fillId="5" borderId="2" xfId="4" applyBorder="1" applyProtection="1"/>
    <xf numFmtId="0" fontId="4" fillId="5" borderId="7" xfId="4" applyBorder="1" applyProtection="1"/>
    <xf numFmtId="165" fontId="5" fillId="0" borderId="8" xfId="0" applyNumberFormat="1" applyFont="1" applyBorder="1" applyProtection="1"/>
    <xf numFmtId="2" fontId="13" fillId="0" borderId="9" xfId="4" applyNumberFormat="1" applyFont="1" applyFill="1" applyBorder="1" applyProtection="1"/>
    <xf numFmtId="2" fontId="13" fillId="0" borderId="9" xfId="2" applyNumberFormat="1" applyFont="1" applyFill="1" applyBorder="1" applyProtection="1"/>
    <xf numFmtId="2" fontId="13" fillId="0" borderId="10" xfId="4" applyNumberFormat="1" applyFont="1" applyFill="1" applyBorder="1" applyProtection="1"/>
    <xf numFmtId="0" fontId="4" fillId="5" borderId="9" xfId="4" applyBorder="1" applyProtection="1"/>
    <xf numFmtId="0" fontId="4" fillId="5" borderId="10" xfId="4" applyBorder="1" applyProtection="1"/>
    <xf numFmtId="0" fontId="16" fillId="0" borderId="0" xfId="0" applyFont="1" applyProtection="1"/>
    <xf numFmtId="0" fontId="13" fillId="0" borderId="0" xfId="0" applyFont="1" applyBorder="1" applyProtection="1"/>
    <xf numFmtId="0" fontId="0" fillId="0" borderId="0" xfId="0" applyAlignment="1" applyProtection="1"/>
    <xf numFmtId="0" fontId="10" fillId="7" borderId="3" xfId="0" applyFont="1" applyFill="1" applyBorder="1" applyProtection="1"/>
    <xf numFmtId="0" fontId="15" fillId="0" borderId="0" xfId="0" applyFont="1" applyProtection="1"/>
    <xf numFmtId="0" fontId="6" fillId="0" borderId="0" xfId="5" applyProtection="1"/>
    <xf numFmtId="0" fontId="5" fillId="7" borderId="7" xfId="0" applyFont="1" applyFill="1" applyBorder="1" applyProtection="1"/>
    <xf numFmtId="0" fontId="30" fillId="0" borderId="0" xfId="0" applyFont="1" applyAlignment="1" applyProtection="1">
      <alignment horizontal="left" readingOrder="1"/>
    </xf>
    <xf numFmtId="0" fontId="35" fillId="0" borderId="0" xfId="0" applyFont="1" applyAlignment="1" applyProtection="1">
      <alignment vertical="top"/>
    </xf>
    <xf numFmtId="0" fontId="0" fillId="0" borderId="0" xfId="0" applyFont="1" applyBorder="1" applyAlignment="1" applyProtection="1"/>
    <xf numFmtId="2" fontId="0" fillId="0" borderId="27" xfId="0" applyNumberFormat="1" applyBorder="1" applyProtection="1"/>
    <xf numFmtId="2" fontId="0" fillId="0" borderId="17" xfId="0" applyNumberFormat="1" applyBorder="1" applyProtection="1"/>
    <xf numFmtId="2" fontId="0" fillId="0" borderId="2" xfId="0" applyNumberFormat="1" applyBorder="1" applyProtection="1"/>
    <xf numFmtId="2" fontId="0" fillId="0" borderId="7" xfId="0" applyNumberFormat="1" applyBorder="1" applyProtection="1"/>
    <xf numFmtId="2" fontId="0" fillId="0" borderId="9" xfId="0" applyNumberFormat="1" applyBorder="1" applyProtection="1"/>
    <xf numFmtId="2" fontId="0" fillId="0" borderId="10" xfId="0" applyNumberFormat="1" applyBorder="1" applyProtection="1"/>
    <xf numFmtId="0" fontId="17" fillId="0" borderId="0" xfId="0" applyFont="1" applyProtection="1"/>
    <xf numFmtId="2" fontId="16" fillId="0" borderId="9" xfId="0" applyNumberFormat="1" applyFont="1" applyBorder="1" applyProtection="1"/>
    <xf numFmtId="0" fontId="0" fillId="0" borderId="0" xfId="0" applyAlignment="1" applyProtection="1">
      <alignment horizontal="center"/>
    </xf>
    <xf numFmtId="164" fontId="5" fillId="0" borderId="26" xfId="0" applyNumberFormat="1" applyFont="1" applyBorder="1" applyProtection="1"/>
    <xf numFmtId="164" fontId="5" fillId="0" borderId="3" xfId="0" applyNumberFormat="1" applyFont="1" applyBorder="1" applyProtection="1"/>
    <xf numFmtId="164" fontId="5" fillId="0" borderId="6" xfId="0" applyNumberFormat="1" applyFont="1" applyBorder="1" applyProtection="1"/>
    <xf numFmtId="164" fontId="5" fillId="0" borderId="8" xfId="0" applyNumberFormat="1" applyFont="1" applyBorder="1" applyProtection="1"/>
    <xf numFmtId="164" fontId="10" fillId="10" borderId="29" xfId="0" applyNumberFormat="1" applyFont="1" applyFill="1" applyBorder="1" applyProtection="1"/>
    <xf numFmtId="164" fontId="10" fillId="10" borderId="34" xfId="0" applyNumberFormat="1" applyFont="1" applyFill="1" applyBorder="1" applyProtection="1"/>
    <xf numFmtId="2" fontId="0" fillId="0" borderId="2" xfId="0" applyNumberFormat="1" applyFont="1" applyBorder="1" applyProtection="1"/>
    <xf numFmtId="2" fontId="12" fillId="0" borderId="2" xfId="0" applyNumberFormat="1" applyFont="1" applyBorder="1" applyProtection="1"/>
    <xf numFmtId="2" fontId="12" fillId="0" borderId="9" xfId="0" applyNumberFormat="1" applyFont="1" applyBorder="1" applyProtection="1"/>
    <xf numFmtId="164" fontId="10" fillId="7" borderId="3" xfId="0" applyNumberFormat="1" applyFont="1" applyFill="1" applyBorder="1" applyProtection="1"/>
    <xf numFmtId="0" fontId="0" fillId="0" borderId="0" xfId="0" applyFill="1" applyProtection="1"/>
    <xf numFmtId="0" fontId="0" fillId="9" borderId="0" xfId="0" applyFill="1"/>
    <xf numFmtId="0" fontId="0" fillId="8" borderId="0" xfId="0" quotePrefix="1" applyFill="1"/>
    <xf numFmtId="0" fontId="0" fillId="0" borderId="0" xfId="0" applyFill="1"/>
    <xf numFmtId="0" fontId="0" fillId="9" borderId="35" xfId="0" applyFill="1" applyBorder="1"/>
    <xf numFmtId="0" fontId="25" fillId="9" borderId="23" xfId="0" applyFont="1" applyFill="1" applyBorder="1" applyAlignment="1"/>
    <xf numFmtId="0" fontId="21" fillId="9" borderId="23" xfId="0" quotePrefix="1" applyFont="1" applyFill="1" applyBorder="1" applyAlignment="1">
      <alignment horizontal="left"/>
    </xf>
    <xf numFmtId="0" fontId="25" fillId="9" borderId="36" xfId="0" applyFont="1" applyFill="1" applyBorder="1" applyAlignment="1"/>
    <xf numFmtId="0" fontId="0" fillId="9" borderId="13" xfId="0" applyFill="1" applyBorder="1"/>
    <xf numFmtId="0" fontId="25" fillId="9" borderId="0" xfId="0" applyFont="1" applyFill="1" applyBorder="1"/>
    <xf numFmtId="0" fontId="25" fillId="9" borderId="14" xfId="0" applyFont="1" applyFill="1" applyBorder="1"/>
    <xf numFmtId="0" fontId="25" fillId="9" borderId="13" xfId="0" applyFont="1" applyFill="1" applyBorder="1" applyAlignment="1"/>
    <xf numFmtId="0" fontId="25" fillId="9" borderId="0" xfId="0" applyFont="1" applyFill="1" applyBorder="1" applyAlignment="1"/>
    <xf numFmtId="0" fontId="25" fillId="9" borderId="14" xfId="0" applyFont="1" applyFill="1" applyBorder="1" applyAlignment="1"/>
    <xf numFmtId="0" fontId="0" fillId="9" borderId="0" xfId="0" applyFill="1" applyBorder="1"/>
    <xf numFmtId="0" fontId="22" fillId="9" borderId="0" xfId="0" applyFont="1" applyFill="1" applyBorder="1"/>
    <xf numFmtId="0" fontId="22" fillId="9" borderId="14" xfId="0" applyFont="1" applyFill="1" applyBorder="1"/>
    <xf numFmtId="0" fontId="0" fillId="9" borderId="0" xfId="0" applyFont="1" applyFill="1" applyBorder="1"/>
    <xf numFmtId="0" fontId="0" fillId="9" borderId="14" xfId="0" applyFill="1" applyBorder="1"/>
    <xf numFmtId="0" fontId="0" fillId="9" borderId="0" xfId="0" quotePrefix="1" applyFont="1" applyFill="1" applyBorder="1" applyAlignment="1">
      <alignment horizontal="center"/>
    </xf>
    <xf numFmtId="0" fontId="39" fillId="9" borderId="0" xfId="0" applyFont="1" applyFill="1" applyBorder="1" applyAlignment="1">
      <alignment horizontal="left"/>
    </xf>
    <xf numFmtId="0" fontId="39" fillId="9" borderId="0" xfId="0" quotePrefix="1" applyFont="1" applyFill="1" applyBorder="1" applyAlignment="1">
      <alignment horizontal="center" vertical="center"/>
    </xf>
    <xf numFmtId="0" fontId="25" fillId="8" borderId="0" xfId="0" applyFont="1" applyFill="1" applyAlignment="1"/>
    <xf numFmtId="0" fontId="39" fillId="9" borderId="0" xfId="0" quotePrefix="1" applyFont="1" applyFill="1" applyBorder="1" applyAlignment="1">
      <alignment horizontal="center"/>
    </xf>
    <xf numFmtId="0" fontId="21" fillId="8" borderId="0" xfId="0" quotePrefix="1" applyFont="1" applyFill="1" applyBorder="1" applyAlignment="1">
      <alignment horizontal="left"/>
    </xf>
    <xf numFmtId="0" fontId="26" fillId="9" borderId="0" xfId="0" applyFont="1" applyFill="1" applyBorder="1" applyAlignment="1">
      <alignment vertical="center"/>
    </xf>
    <xf numFmtId="0" fontId="23" fillId="9" borderId="0" xfId="0" applyFont="1" applyFill="1" applyBorder="1"/>
    <xf numFmtId="0" fontId="23" fillId="9" borderId="14" xfId="0" applyFont="1" applyFill="1" applyBorder="1"/>
    <xf numFmtId="0" fontId="20" fillId="9" borderId="0" xfId="0" applyFont="1" applyFill="1" applyBorder="1" applyAlignment="1"/>
    <xf numFmtId="0" fontId="7" fillId="9" borderId="0" xfId="0" applyFont="1" applyFill="1" applyBorder="1" applyAlignment="1"/>
    <xf numFmtId="0" fontId="23" fillId="9" borderId="0" xfId="0" applyFont="1" applyFill="1" applyBorder="1" applyAlignment="1">
      <alignment vertical="center"/>
    </xf>
    <xf numFmtId="0" fontId="23" fillId="9" borderId="14" xfId="0" applyFont="1" applyFill="1" applyBorder="1" applyAlignment="1">
      <alignment vertical="center"/>
    </xf>
    <xf numFmtId="0" fontId="20" fillId="8" borderId="0" xfId="0" applyFont="1" applyFill="1" applyAlignment="1"/>
    <xf numFmtId="0" fontId="20" fillId="9" borderId="13" xfId="0" applyFont="1" applyFill="1" applyBorder="1" applyAlignment="1"/>
    <xf numFmtId="0" fontId="19" fillId="9" borderId="0" xfId="0" applyFont="1" applyFill="1" applyBorder="1" applyAlignment="1"/>
    <xf numFmtId="0" fontId="23" fillId="9" borderId="0" xfId="0" applyFont="1" applyFill="1" applyBorder="1" applyAlignment="1"/>
    <xf numFmtId="0" fontId="23" fillId="9" borderId="14" xfId="0" applyFont="1" applyFill="1" applyBorder="1" applyAlignment="1"/>
    <xf numFmtId="0" fontId="20" fillId="9" borderId="14" xfId="0" applyFont="1" applyFill="1" applyBorder="1" applyAlignment="1"/>
    <xf numFmtId="0" fontId="29" fillId="9" borderId="13" xfId="0" applyFont="1" applyFill="1" applyBorder="1" applyAlignment="1">
      <alignment vertical="center"/>
    </xf>
    <xf numFmtId="0" fontId="29" fillId="9" borderId="0" xfId="0" applyFont="1" applyFill="1" applyBorder="1" applyAlignment="1">
      <alignment vertical="center"/>
    </xf>
    <xf numFmtId="0" fontId="29" fillId="9" borderId="14" xfId="0" applyFont="1" applyFill="1" applyBorder="1" applyAlignment="1">
      <alignment vertical="center"/>
    </xf>
    <xf numFmtId="0" fontId="0" fillId="9" borderId="37" xfId="0" applyFill="1" applyBorder="1"/>
    <xf numFmtId="0" fontId="0" fillId="9" borderId="38" xfId="0" applyFill="1" applyBorder="1"/>
    <xf numFmtId="0" fontId="0" fillId="9" borderId="39" xfId="0" applyFill="1" applyBorder="1"/>
    <xf numFmtId="0" fontId="40" fillId="0" borderId="0" xfId="0" applyFont="1" applyProtection="1"/>
    <xf numFmtId="0" fontId="0" fillId="8" borderId="0" xfId="0" applyFill="1"/>
    <xf numFmtId="0" fontId="0" fillId="8" borderId="0" xfId="0" applyFont="1" applyFill="1" applyBorder="1" applyAlignment="1">
      <alignment horizontal="center"/>
    </xf>
    <xf numFmtId="0" fontId="0" fillId="0" borderId="0" xfId="0" applyProtection="1"/>
    <xf numFmtId="0" fontId="13" fillId="9" borderId="6" xfId="5" applyFont="1" applyFill="1" applyBorder="1" applyProtection="1">
      <protection locked="0"/>
    </xf>
    <xf numFmtId="0" fontId="13" fillId="9" borderId="8" xfId="5" applyFont="1" applyFill="1" applyBorder="1" applyProtection="1">
      <protection locked="0"/>
    </xf>
    <xf numFmtId="10" fontId="0" fillId="0" borderId="0" xfId="0" applyNumberFormat="1" applyProtection="1"/>
    <xf numFmtId="0" fontId="6" fillId="0" borderId="0" xfId="5" applyProtection="1">
      <protection locked="0"/>
    </xf>
    <xf numFmtId="0" fontId="0" fillId="0" borderId="0" xfId="0" applyProtection="1"/>
    <xf numFmtId="0" fontId="0" fillId="8" borderId="0" xfId="0" applyFill="1"/>
    <xf numFmtId="0" fontId="36" fillId="9" borderId="14" xfId="0" applyFont="1" applyFill="1" applyBorder="1" applyAlignment="1">
      <alignment horizontal="center" vertical="center"/>
    </xf>
    <xf numFmtId="0" fontId="38" fillId="9" borderId="0" xfId="0" applyFont="1" applyFill="1" applyBorder="1" applyAlignment="1">
      <alignment horizontal="center" vertical="center"/>
    </xf>
    <xf numFmtId="0" fontId="38" fillId="9" borderId="0" xfId="0" applyFont="1" applyFill="1" applyBorder="1" applyAlignment="1" applyProtection="1">
      <alignment horizontal="center" vertical="center"/>
      <protection locked="0"/>
    </xf>
    <xf numFmtId="0" fontId="38" fillId="9" borderId="14" xfId="0" applyFont="1" applyFill="1" applyBorder="1" applyAlignment="1">
      <alignment horizontal="center" vertical="center"/>
    </xf>
    <xf numFmtId="0" fontId="37" fillId="9" borderId="0" xfId="0" applyFont="1" applyFill="1" applyBorder="1" applyAlignment="1">
      <alignment horizontal="center" vertical="center"/>
    </xf>
    <xf numFmtId="0" fontId="39" fillId="9" borderId="0" xfId="0" applyFont="1" applyFill="1" applyBorder="1" applyAlignment="1">
      <alignment horizontal="left" vertical="center" wrapText="1"/>
    </xf>
    <xf numFmtId="0" fontId="39" fillId="9" borderId="13" xfId="0" applyFont="1" applyFill="1" applyBorder="1" applyAlignment="1">
      <alignment horizontal="left" vertical="center" wrapText="1"/>
    </xf>
    <xf numFmtId="0" fontId="7" fillId="9" borderId="20" xfId="0" applyFont="1" applyFill="1" applyBorder="1" applyAlignment="1">
      <alignment horizontal="center" vertical="center" wrapText="1"/>
    </xf>
    <xf numFmtId="0" fontId="7" fillId="9" borderId="21" xfId="0" applyFont="1" applyFill="1" applyBorder="1" applyAlignment="1">
      <alignment horizontal="center" vertical="center" wrapText="1"/>
    </xf>
    <xf numFmtId="0" fontId="7" fillId="9" borderId="22" xfId="0" applyFont="1" applyFill="1" applyBorder="1" applyAlignment="1">
      <alignment horizontal="center" vertical="center" wrapText="1"/>
    </xf>
    <xf numFmtId="0" fontId="24" fillId="8" borderId="0" xfId="0" applyFont="1" applyFill="1" applyAlignment="1">
      <alignment horizontal="left" vertical="top" wrapText="1"/>
    </xf>
    <xf numFmtId="0" fontId="0" fillId="8" borderId="0" xfId="0" applyFont="1" applyFill="1" applyBorder="1" applyAlignment="1">
      <alignment horizontal="center"/>
    </xf>
    <xf numFmtId="0" fontId="24" fillId="8" borderId="0" xfId="0" applyFont="1" applyFill="1" applyAlignment="1">
      <alignment horizontal="left" vertical="center" wrapText="1"/>
    </xf>
    <xf numFmtId="0" fontId="9" fillId="0" borderId="0" xfId="0" applyFont="1" applyAlignment="1" applyProtection="1">
      <alignment horizontal="left"/>
    </xf>
    <xf numFmtId="0" fontId="7" fillId="0" borderId="24"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45"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46" xfId="0" applyFont="1" applyBorder="1" applyAlignment="1" applyProtection="1">
      <alignment horizontal="center" vertical="center"/>
    </xf>
    <xf numFmtId="0" fontId="28" fillId="0" borderId="0" xfId="0" applyFont="1" applyFill="1" applyBorder="1" applyAlignment="1" applyProtection="1">
      <alignment horizontal="left"/>
    </xf>
    <xf numFmtId="0" fontId="28" fillId="0" borderId="13" xfId="0" applyFont="1" applyFill="1" applyBorder="1" applyAlignment="1" applyProtection="1">
      <alignment horizontal="left"/>
    </xf>
    <xf numFmtId="0" fontId="28" fillId="0" borderId="28" xfId="0" applyFont="1" applyFill="1" applyBorder="1" applyAlignment="1" applyProtection="1">
      <alignment horizontal="left"/>
    </xf>
    <xf numFmtId="0" fontId="28" fillId="0" borderId="14" xfId="0" applyFont="1" applyFill="1" applyBorder="1" applyAlignment="1" applyProtection="1">
      <alignment horizontal="left"/>
    </xf>
    <xf numFmtId="0" fontId="5" fillId="6" borderId="3" xfId="0" applyFont="1" applyFill="1" applyBorder="1" applyAlignment="1" applyProtection="1">
      <alignment horizontal="center"/>
    </xf>
    <xf numFmtId="0" fontId="5" fillId="6" borderId="4" xfId="0" applyFont="1" applyFill="1" applyBorder="1" applyAlignment="1" applyProtection="1">
      <alignment horizontal="center"/>
    </xf>
    <xf numFmtId="0" fontId="5" fillId="6" borderId="5" xfId="0" applyFont="1" applyFill="1" applyBorder="1" applyAlignment="1" applyProtection="1">
      <alignment horizontal="center"/>
    </xf>
    <xf numFmtId="0" fontId="5" fillId="6" borderId="6" xfId="0" applyFont="1" applyFill="1" applyBorder="1" applyAlignment="1" applyProtection="1">
      <alignment horizontal="center"/>
    </xf>
    <xf numFmtId="0" fontId="5" fillId="6" borderId="2" xfId="0" applyFont="1" applyFill="1"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1" fontId="2" fillId="3" borderId="2" xfId="2" applyNumberFormat="1" applyBorder="1" applyProtection="1"/>
    <xf numFmtId="0" fontId="5" fillId="7" borderId="4" xfId="0" applyFont="1" applyFill="1" applyBorder="1" applyAlignment="1" applyProtection="1">
      <alignment horizontal="center"/>
    </xf>
    <xf numFmtId="1" fontId="1" fillId="2" borderId="2" xfId="1" applyNumberFormat="1" applyBorder="1" applyProtection="1"/>
    <xf numFmtId="1" fontId="3" fillId="4" borderId="2" xfId="3" applyNumberFormat="1" applyBorder="1" applyProtection="1"/>
    <xf numFmtId="1" fontId="2" fillId="3" borderId="9" xfId="2" applyNumberFormat="1" applyBorder="1" applyProtection="1"/>
    <xf numFmtId="0" fontId="10" fillId="7" borderId="4" xfId="0" applyFont="1" applyFill="1" applyBorder="1" applyAlignment="1" applyProtection="1">
      <alignment horizontal="center"/>
    </xf>
    <xf numFmtId="1" fontId="2" fillId="3" borderId="10" xfId="2" applyNumberFormat="1" applyBorder="1" applyProtection="1"/>
    <xf numFmtId="1" fontId="1" fillId="2" borderId="7" xfId="1" applyNumberFormat="1" applyBorder="1" applyProtection="1"/>
    <xf numFmtId="1" fontId="2" fillId="3" borderId="7" xfId="2" applyNumberFormat="1" applyBorder="1" applyProtection="1"/>
    <xf numFmtId="0" fontId="9" fillId="0" borderId="16" xfId="0" applyFont="1" applyBorder="1" applyAlignment="1" applyProtection="1">
      <alignment horizontal="left"/>
    </xf>
    <xf numFmtId="0" fontId="10" fillId="7" borderId="5" xfId="0" applyFont="1" applyFill="1" applyBorder="1" applyAlignment="1" applyProtection="1">
      <alignment horizontal="center"/>
    </xf>
    <xf numFmtId="0" fontId="10" fillId="7" borderId="4" xfId="0" applyFont="1" applyFill="1" applyBorder="1" applyProtection="1"/>
    <xf numFmtId="0" fontId="0" fillId="0" borderId="0" xfId="0" applyProtection="1"/>
    <xf numFmtId="0" fontId="0" fillId="0" borderId="8" xfId="0" applyFont="1" applyBorder="1" applyAlignment="1" applyProtection="1">
      <alignment horizontal="center"/>
    </xf>
    <xf numFmtId="0" fontId="0" fillId="0" borderId="9" xfId="0" applyFont="1" applyBorder="1" applyAlignment="1" applyProtection="1">
      <alignment horizontal="center"/>
    </xf>
    <xf numFmtId="0" fontId="0" fillId="0" borderId="0" xfId="0" applyFont="1" applyBorder="1" applyAlignment="1" applyProtection="1">
      <alignment horizontal="center"/>
    </xf>
    <xf numFmtId="0" fontId="0" fillId="0" borderId="13" xfId="0" applyFont="1" applyBorder="1" applyAlignment="1" applyProtection="1">
      <alignment horizontal="center"/>
    </xf>
    <xf numFmtId="0" fontId="0" fillId="0" borderId="14" xfId="0" applyFont="1" applyBorder="1" applyAlignment="1" applyProtection="1">
      <alignment horizontal="center"/>
    </xf>
    <xf numFmtId="1" fontId="1" fillId="2" borderId="9" xfId="1" applyNumberFormat="1" applyBorder="1" applyProtection="1"/>
    <xf numFmtId="1" fontId="1" fillId="2" borderId="10" xfId="1" applyNumberFormat="1" applyBorder="1" applyProtection="1"/>
    <xf numFmtId="1" fontId="3" fillId="4" borderId="9" xfId="3" applyNumberFormat="1" applyBorder="1" applyProtection="1"/>
    <xf numFmtId="1" fontId="3" fillId="4" borderId="7" xfId="3" applyNumberFormat="1" applyBorder="1" applyProtection="1"/>
    <xf numFmtId="1" fontId="1" fillId="2" borderId="40" xfId="1" applyNumberFormat="1" applyBorder="1" applyProtection="1"/>
    <xf numFmtId="1" fontId="1" fillId="2" borderId="18" xfId="1" applyNumberFormat="1" applyBorder="1" applyProtection="1"/>
    <xf numFmtId="1" fontId="2" fillId="3" borderId="40" xfId="2" applyNumberFormat="1" applyBorder="1" applyProtection="1"/>
    <xf numFmtId="1" fontId="2" fillId="3" borderId="18" xfId="2" applyNumberFormat="1" applyBorder="1" applyProtection="1"/>
    <xf numFmtId="1" fontId="2" fillId="3" borderId="15" xfId="2" applyNumberFormat="1" applyBorder="1" applyProtection="1"/>
    <xf numFmtId="1" fontId="2" fillId="3" borderId="12" xfId="2" applyNumberFormat="1" applyBorder="1" applyProtection="1"/>
    <xf numFmtId="1" fontId="1" fillId="2" borderId="15" xfId="1" applyNumberFormat="1" applyBorder="1" applyProtection="1"/>
    <xf numFmtId="1" fontId="1" fillId="2" borderId="43" xfId="1" applyNumberFormat="1" applyBorder="1" applyProtection="1"/>
    <xf numFmtId="1" fontId="1" fillId="2" borderId="44" xfId="1" applyNumberFormat="1" applyBorder="1" applyProtection="1"/>
    <xf numFmtId="1" fontId="1" fillId="2" borderId="41" xfId="1" applyNumberFormat="1" applyBorder="1" applyProtection="1"/>
    <xf numFmtId="1" fontId="1" fillId="2" borderId="42" xfId="1" applyNumberFormat="1" applyBorder="1" applyProtection="1"/>
    <xf numFmtId="1" fontId="2" fillId="3" borderId="41" xfId="2" applyNumberFormat="1" applyBorder="1" applyProtection="1"/>
    <xf numFmtId="1" fontId="2" fillId="3" borderId="42" xfId="2" applyNumberFormat="1" applyBorder="1" applyProtection="1"/>
    <xf numFmtId="1" fontId="1" fillId="2" borderId="12" xfId="1" applyNumberFormat="1" applyBorder="1" applyProtection="1"/>
    <xf numFmtId="1" fontId="3" fillId="4" borderId="10" xfId="3" applyNumberFormat="1" applyBorder="1" applyProtection="1"/>
    <xf numFmtId="164" fontId="10" fillId="7" borderId="4" xfId="0" applyNumberFormat="1" applyFont="1" applyFill="1" applyBorder="1" applyAlignment="1" applyProtection="1">
      <alignment horizontal="center"/>
    </xf>
    <xf numFmtId="164" fontId="10" fillId="7" borderId="5" xfId="0" applyNumberFormat="1" applyFont="1" applyFill="1" applyBorder="1" applyAlignment="1" applyProtection="1">
      <alignment horizontal="center"/>
    </xf>
    <xf numFmtId="164" fontId="10" fillId="7" borderId="4" xfId="0" applyNumberFormat="1" applyFont="1" applyFill="1" applyBorder="1" applyProtection="1"/>
    <xf numFmtId="0" fontId="0" fillId="0" borderId="0" xfId="0" applyNumberFormat="1" applyProtection="1"/>
    <xf numFmtId="0" fontId="7" fillId="0" borderId="24" xfId="0" applyNumberFormat="1" applyFont="1" applyBorder="1" applyAlignment="1" applyProtection="1">
      <alignment horizontal="center" vertical="center"/>
    </xf>
    <xf numFmtId="0" fontId="7" fillId="0" borderId="11" xfId="0" applyNumberFormat="1" applyFont="1" applyBorder="1" applyAlignment="1" applyProtection="1">
      <alignment horizontal="center" vertical="center"/>
    </xf>
    <xf numFmtId="0" fontId="7" fillId="0" borderId="25" xfId="0" applyNumberFormat="1" applyFont="1" applyBorder="1" applyAlignment="1" applyProtection="1">
      <alignment horizontal="center" vertical="center"/>
    </xf>
    <xf numFmtId="0" fontId="7" fillId="0" borderId="45"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7" fillId="0" borderId="46" xfId="0" applyNumberFormat="1" applyFont="1" applyBorder="1" applyAlignment="1" applyProtection="1">
      <alignment horizontal="center" vertical="center"/>
    </xf>
    <xf numFmtId="0" fontId="5" fillId="6" borderId="3" xfId="0" applyNumberFormat="1" applyFont="1" applyFill="1" applyBorder="1" applyAlignment="1" applyProtection="1">
      <alignment horizontal="center"/>
    </xf>
    <xf numFmtId="0" fontId="5" fillId="6" borderId="4" xfId="0" applyNumberFormat="1" applyFont="1" applyFill="1" applyBorder="1" applyAlignment="1" applyProtection="1">
      <alignment horizontal="center"/>
    </xf>
    <xf numFmtId="0" fontId="5" fillId="6" borderId="5" xfId="0" applyNumberFormat="1" applyFont="1" applyFill="1" applyBorder="1" applyAlignment="1" applyProtection="1">
      <alignment horizontal="center"/>
    </xf>
    <xf numFmtId="0" fontId="8" fillId="0" borderId="0" xfId="0" applyNumberFormat="1" applyFont="1" applyProtection="1"/>
    <xf numFmtId="0" fontId="0" fillId="0" borderId="0" xfId="0" applyNumberFormat="1" applyProtection="1"/>
    <xf numFmtId="0" fontId="5" fillId="6" borderId="6" xfId="0" applyNumberFormat="1" applyFont="1" applyFill="1" applyBorder="1" applyAlignment="1" applyProtection="1">
      <alignment horizontal="center"/>
    </xf>
    <xf numFmtId="0" fontId="5" fillId="6" borderId="2" xfId="0" applyNumberFormat="1" applyFont="1" applyFill="1" applyBorder="1" applyAlignment="1" applyProtection="1">
      <alignment horizontal="center"/>
    </xf>
    <xf numFmtId="0" fontId="5" fillId="7" borderId="7" xfId="0" applyNumberFormat="1" applyFont="1" applyFill="1" applyBorder="1" applyProtection="1"/>
    <xf numFmtId="0" fontId="0" fillId="0" borderId="8" xfId="0" applyNumberFormat="1" applyFont="1" applyBorder="1" applyAlignment="1" applyProtection="1">
      <alignment horizontal="center"/>
    </xf>
    <xf numFmtId="0" fontId="0" fillId="0" borderId="9" xfId="0" applyNumberFormat="1" applyFont="1" applyBorder="1" applyAlignment="1" applyProtection="1">
      <alignment horizontal="center"/>
    </xf>
    <xf numFmtId="0" fontId="0" fillId="0" borderId="10" xfId="0" applyNumberFormat="1" applyFont="1" applyBorder="1" applyAlignment="1" applyProtection="1">
      <alignment horizontal="center"/>
    </xf>
    <xf numFmtId="0" fontId="0" fillId="0" borderId="0" xfId="0" applyNumberFormat="1" applyBorder="1" applyProtection="1"/>
    <xf numFmtId="0" fontId="0" fillId="0" borderId="0" xfId="0" applyNumberFormat="1" applyFont="1" applyBorder="1" applyAlignment="1" applyProtection="1"/>
    <xf numFmtId="0" fontId="28" fillId="0" borderId="0" xfId="0" applyNumberFormat="1" applyFont="1" applyFill="1" applyBorder="1" applyAlignment="1" applyProtection="1">
      <alignment horizontal="left"/>
    </xf>
    <xf numFmtId="0" fontId="9" fillId="0" borderId="0" xfId="0" applyNumberFormat="1" applyFont="1" applyAlignment="1" applyProtection="1">
      <alignment horizontal="left"/>
    </xf>
    <xf numFmtId="0" fontId="9" fillId="0" borderId="0" xfId="0" applyNumberFormat="1" applyFont="1" applyAlignment="1" applyProtection="1">
      <alignment horizontal="center"/>
    </xf>
    <xf numFmtId="0" fontId="10" fillId="0" borderId="0" xfId="0" applyNumberFormat="1" applyFont="1" applyProtection="1"/>
    <xf numFmtId="0" fontId="10" fillId="10" borderId="29" xfId="0" applyNumberFormat="1" applyFont="1" applyFill="1" applyBorder="1" applyProtection="1"/>
    <xf numFmtId="0" fontId="18" fillId="10" borderId="30" xfId="0" applyNumberFormat="1" applyFont="1" applyFill="1" applyBorder="1" applyProtection="1"/>
    <xf numFmtId="0" fontId="18" fillId="10" borderId="31" xfId="0" applyNumberFormat="1" applyFont="1" applyFill="1" applyBorder="1" applyProtection="1"/>
    <xf numFmtId="0" fontId="10" fillId="10" borderId="34" xfId="0" applyNumberFormat="1" applyFont="1" applyFill="1" applyBorder="1" applyProtection="1"/>
    <xf numFmtId="0" fontId="18" fillId="10" borderId="32" xfId="0" applyNumberFormat="1" applyFont="1" applyFill="1" applyBorder="1" applyProtection="1"/>
    <xf numFmtId="0" fontId="18" fillId="10" borderId="33" xfId="0" applyNumberFormat="1" applyFont="1" applyFill="1" applyBorder="1" applyProtection="1"/>
    <xf numFmtId="0" fontId="11" fillId="0" borderId="0" xfId="0" applyNumberFormat="1" applyFont="1" applyFill="1" applyBorder="1" applyProtection="1"/>
    <xf numFmtId="0" fontId="5" fillId="0" borderId="26" xfId="0" applyNumberFormat="1" applyFont="1" applyBorder="1" applyProtection="1"/>
    <xf numFmtId="0" fontId="0" fillId="0" borderId="27" xfId="0" applyNumberFormat="1" applyBorder="1" applyProtection="1"/>
    <xf numFmtId="0" fontId="0" fillId="0" borderId="17" xfId="0" applyNumberFormat="1" applyBorder="1" applyProtection="1"/>
    <xf numFmtId="0" fontId="5" fillId="0" borderId="3" xfId="0" applyNumberFormat="1" applyFont="1" applyBorder="1" applyProtection="1"/>
    <xf numFmtId="0" fontId="4" fillId="5" borderId="4" xfId="4" applyNumberFormat="1" applyBorder="1" applyProtection="1"/>
    <xf numFmtId="0" fontId="4" fillId="5" borderId="5" xfId="4" applyNumberFormat="1" applyBorder="1" applyProtection="1"/>
    <xf numFmtId="0" fontId="5" fillId="0" borderId="6" xfId="0" applyNumberFormat="1" applyFont="1" applyBorder="1" applyProtection="1"/>
    <xf numFmtId="0" fontId="0" fillId="0" borderId="2" xfId="0" applyNumberFormat="1" applyBorder="1" applyProtection="1"/>
    <xf numFmtId="0" fontId="0" fillId="0" borderId="7" xfId="0" applyNumberFormat="1" applyBorder="1" applyProtection="1"/>
    <xf numFmtId="0" fontId="4" fillId="5" borderId="2" xfId="4" applyNumberFormat="1" applyBorder="1" applyProtection="1"/>
    <xf numFmtId="0" fontId="4" fillId="5" borderId="7" xfId="4" applyNumberFormat="1" applyBorder="1" applyProtection="1"/>
    <xf numFmtId="0" fontId="5" fillId="0" borderId="8" xfId="0" applyNumberFormat="1" applyFont="1" applyBorder="1" applyProtection="1"/>
    <xf numFmtId="0" fontId="0" fillId="0" borderId="9" xfId="0" applyNumberFormat="1" applyBorder="1" applyProtection="1"/>
    <xf numFmtId="0" fontId="0" fillId="0" borderId="10" xfId="0" applyNumberFormat="1" applyBorder="1" applyProtection="1"/>
    <xf numFmtId="0" fontId="4" fillId="5" borderId="9" xfId="4" applyNumberFormat="1" applyBorder="1" applyProtection="1"/>
    <xf numFmtId="0" fontId="4" fillId="5" borderId="10" xfId="4" applyNumberFormat="1" applyBorder="1" applyProtection="1"/>
    <xf numFmtId="0" fontId="13" fillId="0" borderId="0" xfId="0" applyNumberFormat="1" applyFont="1" applyProtection="1"/>
    <xf numFmtId="0" fontId="27" fillId="0" borderId="0" xfId="0" applyNumberFormat="1" applyFont="1" applyBorder="1" applyProtection="1"/>
    <xf numFmtId="0" fontId="28" fillId="0" borderId="13" xfId="0" applyNumberFormat="1" applyFont="1" applyFill="1" applyBorder="1" applyAlignment="1" applyProtection="1">
      <alignment horizontal="left"/>
    </xf>
    <xf numFmtId="0" fontId="28" fillId="0" borderId="28" xfId="0" applyNumberFormat="1" applyFont="1" applyFill="1" applyBorder="1" applyAlignment="1" applyProtection="1">
      <alignment horizontal="left"/>
    </xf>
    <xf numFmtId="0" fontId="28" fillId="0" borderId="14" xfId="0" applyNumberFormat="1" applyFont="1" applyFill="1" applyBorder="1" applyAlignment="1" applyProtection="1">
      <alignment horizontal="left"/>
    </xf>
    <xf numFmtId="0" fontId="14" fillId="0" borderId="0" xfId="0" applyNumberFormat="1" applyFont="1" applyProtection="1"/>
    <xf numFmtId="0" fontId="27" fillId="0" borderId="0" xfId="0" applyNumberFormat="1" applyFont="1" applyProtection="1"/>
    <xf numFmtId="0" fontId="18" fillId="10" borderId="32" xfId="0" applyNumberFormat="1" applyFont="1" applyFill="1" applyBorder="1" applyAlignment="1" applyProtection="1">
      <alignment horizontal="center"/>
    </xf>
    <xf numFmtId="0" fontId="18" fillId="10" borderId="33" xfId="0" applyNumberFormat="1" applyFont="1" applyFill="1" applyBorder="1" applyAlignment="1" applyProtection="1">
      <alignment horizontal="center"/>
    </xf>
    <xf numFmtId="0" fontId="13" fillId="0" borderId="27" xfId="4" applyNumberFormat="1" applyFont="1" applyFill="1" applyBorder="1" applyProtection="1"/>
    <xf numFmtId="0" fontId="13" fillId="0" borderId="27" xfId="2" applyNumberFormat="1" applyFont="1" applyFill="1" applyBorder="1" applyProtection="1"/>
    <xf numFmtId="0" fontId="13" fillId="0" borderId="17" xfId="4" applyNumberFormat="1" applyFont="1" applyFill="1" applyBorder="1" applyProtection="1"/>
    <xf numFmtId="0" fontId="13" fillId="0" borderId="2" xfId="4" applyNumberFormat="1" applyFont="1" applyFill="1" applyBorder="1" applyProtection="1"/>
    <xf numFmtId="0" fontId="13" fillId="0" borderId="2" xfId="2" applyNumberFormat="1" applyFont="1" applyFill="1" applyBorder="1" applyProtection="1"/>
    <xf numFmtId="0" fontId="13" fillId="0" borderId="7" xfId="4" applyNumberFormat="1" applyFont="1" applyFill="1" applyBorder="1" applyProtection="1"/>
    <xf numFmtId="0" fontId="13" fillId="0" borderId="9" xfId="4" applyNumberFormat="1" applyFont="1" applyFill="1" applyBorder="1" applyProtection="1"/>
    <xf numFmtId="0" fontId="13" fillId="0" borderId="9" xfId="2" applyNumberFormat="1" applyFont="1" applyFill="1" applyBorder="1" applyProtection="1"/>
    <xf numFmtId="0" fontId="13" fillId="0" borderId="10" xfId="4" applyNumberFormat="1" applyFont="1" applyFill="1" applyBorder="1" applyProtection="1"/>
    <xf numFmtId="0" fontId="16" fillId="0" borderId="0" xfId="0" applyNumberFormat="1" applyFont="1" applyProtection="1"/>
    <xf numFmtId="0" fontId="13" fillId="0" borderId="0" xfId="0" applyNumberFormat="1" applyFont="1" applyBorder="1" applyProtection="1"/>
    <xf numFmtId="0" fontId="0" fillId="0" borderId="0" xfId="0" applyNumberFormat="1" applyAlignment="1" applyProtection="1"/>
    <xf numFmtId="0" fontId="9" fillId="0" borderId="16" xfId="0" applyNumberFormat="1" applyFont="1" applyBorder="1" applyAlignment="1" applyProtection="1">
      <alignment horizontal="left"/>
    </xf>
    <xf numFmtId="0" fontId="10" fillId="7" borderId="3" xfId="0" applyNumberFormat="1" applyFont="1" applyFill="1" applyBorder="1" applyProtection="1"/>
    <xf numFmtId="0" fontId="5" fillId="7" borderId="4" xfId="0" applyNumberFormat="1" applyFont="1" applyFill="1" applyBorder="1" applyAlignment="1" applyProtection="1">
      <alignment horizontal="center"/>
    </xf>
    <xf numFmtId="0" fontId="10" fillId="7" borderId="4" xfId="0" applyNumberFormat="1" applyFont="1" applyFill="1" applyBorder="1" applyAlignment="1" applyProtection="1">
      <alignment horizontal="center"/>
    </xf>
    <xf numFmtId="0" fontId="10" fillId="7" borderId="4" xfId="0" applyNumberFormat="1" applyFont="1" applyFill="1" applyBorder="1" applyProtection="1"/>
    <xf numFmtId="0" fontId="10" fillId="7" borderId="5" xfId="0" applyNumberFormat="1" applyFont="1" applyFill="1" applyBorder="1" applyAlignment="1" applyProtection="1">
      <alignment horizontal="center"/>
    </xf>
    <xf numFmtId="0" fontId="2" fillId="3" borderId="2" xfId="2" applyNumberFormat="1" applyBorder="1" applyProtection="1"/>
    <xf numFmtId="0" fontId="1" fillId="2" borderId="2" xfId="1" applyNumberFormat="1" applyBorder="1" applyProtection="1"/>
    <xf numFmtId="0" fontId="1" fillId="2" borderId="7" xfId="1" applyNumberFormat="1" applyBorder="1" applyProtection="1"/>
    <xf numFmtId="0" fontId="15" fillId="0" borderId="0" xfId="0" applyNumberFormat="1" applyFont="1" applyProtection="1"/>
    <xf numFmtId="0" fontId="2" fillId="3" borderId="7" xfId="2" applyNumberFormat="1" applyBorder="1" applyProtection="1"/>
    <xf numFmtId="0" fontId="3" fillId="4" borderId="2" xfId="3" applyNumberFormat="1" applyBorder="1" applyProtection="1"/>
    <xf numFmtId="0" fontId="2" fillId="3" borderId="9" xfId="2" applyNumberFormat="1" applyBorder="1" applyProtection="1"/>
    <xf numFmtId="0" fontId="2" fillId="3" borderId="10" xfId="2" applyNumberFormat="1" applyBorder="1" applyProtection="1"/>
    <xf numFmtId="0" fontId="30" fillId="0" borderId="0" xfId="0" applyNumberFormat="1" applyFont="1" applyAlignment="1" applyProtection="1">
      <alignment horizontal="left" readingOrder="1"/>
    </xf>
    <xf numFmtId="0" fontId="35" fillId="0" borderId="0" xfId="0" applyNumberFormat="1" applyFont="1" applyAlignment="1" applyProtection="1">
      <alignment vertical="top"/>
    </xf>
    <xf numFmtId="0" fontId="6" fillId="0" borderId="0" xfId="5" applyNumberFormat="1" applyProtection="1">
      <protection locked="0"/>
    </xf>
  </cellXfs>
  <cellStyles count="6">
    <cellStyle name="Bad" xfId="2" builtinId="27"/>
    <cellStyle name="Good" xfId="1" builtinId="26"/>
    <cellStyle name="Hyperlink" xfId="5" builtinId="8"/>
    <cellStyle name="Input" xfId="4" builtinId="20"/>
    <cellStyle name="Neutral" xfId="3" builtinId="28"/>
    <cellStyle name="Normal" xfId="0" builtinId="0"/>
  </cellStyles>
  <dxfs count="550">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auto="1"/>
      </font>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colors>
    <mruColors>
      <color rgb="FFFF0000"/>
      <color rgb="FFFFEB9C"/>
      <color rgb="FF9C6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6" Type="http://schemas.openxmlformats.org/officeDocument/2006/relationships/worksheet" Target="worksheets/sheet216.xml"/><Relationship Id="rId211" Type="http://schemas.openxmlformats.org/officeDocument/2006/relationships/worksheet" Target="worksheets/sheet2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styles" Target="styles.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15</xdr:col>
      <xdr:colOff>0</xdr:colOff>
      <xdr:row>5</xdr:row>
      <xdr:rowOff>75976</xdr:rowOff>
    </xdr:from>
    <xdr:ext cx="2200855" cy="2029049"/>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058275" y="1028476"/>
          <a:ext cx="2200855" cy="202904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130.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131.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132.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33.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36.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137.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138.v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139.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140.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141.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vmlDrawing" Target="../drawings/vmlDrawing142.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143.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144.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145.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146.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147.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148.v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149.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vmlDrawing" Target="../drawings/vmlDrawing150.v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151.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vmlDrawing" Target="../drawings/vmlDrawing152.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vmlDrawing" Target="../drawings/vmlDrawing153.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vmlDrawing" Target="../drawings/vmlDrawing154.v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vmlDrawing" Target="../drawings/vmlDrawing155.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vmlDrawing" Target="../drawings/vmlDrawing156.v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vmlDrawing" Target="../drawings/vmlDrawing157.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vmlDrawing" Target="../drawings/vmlDrawing158.v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vmlDrawing" Target="../drawings/vmlDrawing159.v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vmlDrawing" Target="../drawings/vmlDrawing160.v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vmlDrawing" Target="../drawings/vmlDrawing161.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vmlDrawing" Target="../drawings/vmlDrawing162.v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vmlDrawing" Target="../drawings/vmlDrawing163.v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vmlDrawing" Target="../drawings/vmlDrawing164.v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vmlDrawing" Target="../drawings/vmlDrawing165.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vmlDrawing" Target="../drawings/vmlDrawing166.v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vmlDrawing" Target="../drawings/vmlDrawing167.v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vmlDrawing" Target="../drawings/vmlDrawing168.v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vmlDrawing" Target="../drawings/vmlDrawing169.v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vmlDrawing" Target="../drawings/vmlDrawing170.v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vmlDrawing" Target="../drawings/vmlDrawing171.v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vmlDrawing" Target="../drawings/vmlDrawing172.v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vmlDrawing" Target="../drawings/vmlDrawing173.v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vmlDrawing" Target="../drawings/vmlDrawing174.v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vmlDrawing" Target="../drawings/vmlDrawing175.v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vmlDrawing" Target="../drawings/vmlDrawing176.v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vmlDrawing" Target="../drawings/vmlDrawing177.v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vmlDrawing" Target="../drawings/vmlDrawing178.v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vmlDrawing" Target="../drawings/vmlDrawing179.v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vmlDrawing" Target="../drawings/vmlDrawing180.v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vmlDrawing" Target="../drawings/vmlDrawing181.v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vmlDrawing" Target="../drawings/vmlDrawing182.v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vmlDrawing" Target="../drawings/vmlDrawing183.v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vmlDrawing" Target="../drawings/vmlDrawing184.v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vmlDrawing" Target="../drawings/vmlDrawing185.v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vmlDrawing" Target="../drawings/vmlDrawing186.v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vmlDrawing" Target="../drawings/vmlDrawing187.v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vmlDrawing" Target="../drawings/vmlDrawing188.v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vmlDrawing" Target="../drawings/vmlDrawing189.v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vmlDrawing" Target="../drawings/vmlDrawing190.v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vmlDrawing" Target="../drawings/vmlDrawing191.v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vmlDrawing" Target="../drawings/vmlDrawing192.v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vmlDrawing" Target="../drawings/vmlDrawing193.v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vmlDrawing" Target="../drawings/vmlDrawing194.v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vmlDrawing" Target="../drawings/vmlDrawing195.v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vmlDrawing" Target="../drawings/vmlDrawing196.v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vmlDrawing" Target="../drawings/vmlDrawing197.v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vmlDrawing" Target="../drawings/vmlDrawing198.v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vmlDrawing" Target="../drawings/vmlDrawing199.v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vmlDrawing" Target="../drawings/vmlDrawing200.v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vmlDrawing" Target="../drawings/vmlDrawing201.v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vmlDrawing" Target="../drawings/vmlDrawing202.v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vmlDrawing" Target="../drawings/vmlDrawing203.v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vmlDrawing" Target="../drawings/vmlDrawing204.v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vmlDrawing" Target="../drawings/vmlDrawing205.v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vmlDrawing" Target="../drawings/vmlDrawing206.v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vmlDrawing" Target="../drawings/vmlDrawing207.v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vmlDrawing" Target="../drawings/vmlDrawing208.v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vmlDrawing" Target="../drawings/vmlDrawing209.v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vmlDrawing" Target="../drawings/vmlDrawing210.v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vmlDrawing" Target="../drawings/vmlDrawing211.v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vmlDrawing" Target="../drawings/vmlDrawing212.v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vmlDrawing" Target="../drawings/vmlDrawing213.v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vmlDrawing" Target="../drawings/vmlDrawing214.v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vmlDrawing" Target="../drawings/vmlDrawing215.vml"/><Relationship Id="rId1" Type="http://schemas.openxmlformats.org/officeDocument/2006/relationships/printerSettings" Target="../printerSettings/printerSettings217.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XEZ99"/>
  <sheetViews>
    <sheetView tabSelected="1" zoomScaleNormal="100" workbookViewId="0">
      <selection activeCell="O8" sqref="O8"/>
    </sheetView>
  </sheetViews>
  <sheetFormatPr defaultColWidth="0" defaultRowHeight="0" customHeight="1" zeroHeight="1" x14ac:dyDescent="0.25"/>
  <cols>
    <col min="1" max="1" width="7.85546875" style="116" customWidth="1"/>
    <col min="2" max="19" width="9.140625" style="1" customWidth="1"/>
    <col min="20" max="20" width="6.42578125" style="1" customWidth="1"/>
    <col min="21" max="21" width="4.85546875" style="1" customWidth="1"/>
    <col min="22" max="22" width="9.140625" style="1" customWidth="1"/>
    <col min="23" max="16379" width="9.140625" style="1" hidden="1"/>
    <col min="16380" max="16384" width="8" style="1" hidden="1"/>
  </cols>
  <sheetData>
    <row r="1" spans="1:22 16380:16380" ht="15.75" customHeight="1" x14ac:dyDescent="0.25">
      <c r="B1" s="116"/>
      <c r="C1" s="116"/>
      <c r="D1" s="116"/>
      <c r="E1" s="116"/>
      <c r="F1" s="116"/>
      <c r="G1" s="116"/>
      <c r="H1" s="116"/>
      <c r="I1" s="116"/>
      <c r="J1" s="116"/>
      <c r="K1" s="116"/>
      <c r="L1" s="116"/>
      <c r="M1" s="116"/>
      <c r="N1" s="116"/>
      <c r="O1" s="116"/>
      <c r="P1" s="116"/>
      <c r="Q1" s="116"/>
      <c r="R1" s="116"/>
      <c r="S1" s="116"/>
      <c r="T1" s="116"/>
      <c r="U1" s="116"/>
    </row>
    <row r="2" spans="1:22 16380:16380" s="114" customFormat="1" ht="15" x14ac:dyDescent="0.25">
      <c r="A2" s="116"/>
      <c r="B2" s="156"/>
      <c r="C2" s="155"/>
      <c r="D2" s="155"/>
      <c r="E2" s="155"/>
      <c r="F2" s="155"/>
      <c r="G2" s="155"/>
      <c r="H2" s="155"/>
      <c r="I2" s="155"/>
      <c r="J2" s="155"/>
      <c r="K2" s="155"/>
      <c r="L2" s="155"/>
      <c r="M2" s="155"/>
      <c r="N2" s="155"/>
      <c r="O2" s="155"/>
      <c r="P2" s="155"/>
      <c r="Q2" s="155"/>
      <c r="R2" s="155"/>
      <c r="S2" s="155"/>
      <c r="T2" s="154"/>
      <c r="U2" s="1"/>
      <c r="V2" s="1"/>
      <c r="XEZ2" s="1"/>
    </row>
    <row r="3" spans="1:22 16380:16380" s="114" customFormat="1" ht="15" customHeight="1" x14ac:dyDescent="0.35">
      <c r="A3" s="116"/>
      <c r="B3" s="167" t="s">
        <v>513</v>
      </c>
      <c r="C3" s="168"/>
      <c r="D3" s="169"/>
      <c r="E3" s="169"/>
      <c r="F3" s="169"/>
      <c r="G3" s="169"/>
      <c r="H3" s="169"/>
      <c r="I3" s="169"/>
      <c r="J3" s="168"/>
      <c r="K3" s="168"/>
      <c r="L3" s="168"/>
      <c r="M3" s="168"/>
      <c r="N3" s="168"/>
      <c r="O3" s="168"/>
      <c r="P3" s="168"/>
      <c r="Q3" s="168"/>
      <c r="R3" s="168"/>
      <c r="S3" s="168"/>
      <c r="T3" s="151"/>
      <c r="U3" s="145"/>
      <c r="V3" s="1"/>
      <c r="XEZ3" s="1"/>
    </row>
    <row r="4" spans="1:22 16380:16380" s="114" customFormat="1" ht="15" customHeight="1" x14ac:dyDescent="0.35">
      <c r="A4" s="116"/>
      <c r="B4" s="170"/>
      <c r="C4" s="168"/>
      <c r="D4" s="169"/>
      <c r="E4" s="169"/>
      <c r="F4" s="169"/>
      <c r="G4" s="169"/>
      <c r="H4" s="169"/>
      <c r="I4" s="169"/>
      <c r="J4" s="168"/>
      <c r="K4" s="168"/>
      <c r="L4" s="168"/>
      <c r="M4" s="168"/>
      <c r="N4" s="168"/>
      <c r="O4" s="168"/>
      <c r="P4" s="168"/>
      <c r="Q4" s="168"/>
      <c r="R4" s="168"/>
      <c r="S4" s="168"/>
      <c r="T4" s="151"/>
      <c r="U4" s="145"/>
      <c r="V4" s="1"/>
      <c r="XEZ4" s="1"/>
    </row>
    <row r="5" spans="1:22 16380:16380" s="114" customFormat="1" ht="15" customHeight="1" x14ac:dyDescent="0.35">
      <c r="A5" s="116"/>
      <c r="B5" s="153"/>
      <c r="C5" s="152"/>
      <c r="D5" s="152"/>
      <c r="E5" s="152"/>
      <c r="F5" s="152"/>
      <c r="G5" s="152"/>
      <c r="H5" s="152"/>
      <c r="I5" s="152"/>
      <c r="J5" s="152"/>
      <c r="K5" s="152"/>
      <c r="L5" s="152"/>
      <c r="M5" s="152"/>
      <c r="N5" s="152"/>
      <c r="O5" s="152"/>
      <c r="P5" s="152"/>
      <c r="Q5" s="152"/>
      <c r="R5" s="152"/>
      <c r="S5" s="152"/>
      <c r="T5" s="151"/>
      <c r="U5" s="145"/>
      <c r="V5" s="1"/>
      <c r="XEZ5" s="1"/>
    </row>
    <row r="6" spans="1:22 16380:16380" s="114" customFormat="1" ht="15" customHeight="1" x14ac:dyDescent="0.35">
      <c r="A6" s="116"/>
      <c r="B6" s="150"/>
      <c r="C6" s="141"/>
      <c r="D6" s="141"/>
      <c r="E6" s="141"/>
      <c r="F6" s="141"/>
      <c r="G6" s="171" t="s">
        <v>458</v>
      </c>
      <c r="H6" s="171"/>
      <c r="I6" s="171"/>
      <c r="J6" s="171"/>
      <c r="K6" s="171"/>
      <c r="L6" s="171"/>
      <c r="M6" s="171"/>
      <c r="N6" s="171"/>
      <c r="O6" s="141"/>
      <c r="P6" s="141"/>
      <c r="Q6" s="141"/>
      <c r="R6" s="141"/>
      <c r="S6" s="141"/>
      <c r="T6" s="146"/>
      <c r="U6" s="145"/>
      <c r="V6" s="1"/>
      <c r="XEZ6" s="1"/>
    </row>
    <row r="7" spans="1:22 16380:16380" s="114" customFormat="1" ht="15" customHeight="1" x14ac:dyDescent="0.35">
      <c r="A7" s="116"/>
      <c r="B7" s="150"/>
      <c r="C7" s="141"/>
      <c r="D7" s="141"/>
      <c r="E7" s="141"/>
      <c r="F7" s="141"/>
      <c r="G7" s="171"/>
      <c r="H7" s="171"/>
      <c r="I7" s="171"/>
      <c r="J7" s="171"/>
      <c r="K7" s="171"/>
      <c r="L7" s="171"/>
      <c r="M7" s="171"/>
      <c r="N7" s="171"/>
      <c r="O7" s="141"/>
      <c r="P7" s="141"/>
      <c r="Q7" s="141"/>
      <c r="R7" s="141"/>
      <c r="S7" s="141"/>
      <c r="T7" s="146"/>
      <c r="U7" s="145"/>
      <c r="V7" s="1"/>
      <c r="XEZ7" s="1"/>
    </row>
    <row r="8" spans="1:22 16380:16380" s="114" customFormat="1" ht="15" customHeight="1" x14ac:dyDescent="0.35">
      <c r="A8" s="116"/>
      <c r="B8" s="150"/>
      <c r="C8" s="141"/>
      <c r="D8" s="141"/>
      <c r="E8" s="141"/>
      <c r="F8" s="141"/>
      <c r="G8" s="171"/>
      <c r="H8" s="171"/>
      <c r="I8" s="171"/>
      <c r="J8" s="171"/>
      <c r="K8" s="171"/>
      <c r="L8" s="171"/>
      <c r="M8" s="171"/>
      <c r="N8" s="171"/>
      <c r="O8" s="141"/>
      <c r="P8" s="141"/>
      <c r="Q8" s="141"/>
      <c r="R8" s="141"/>
      <c r="S8" s="141"/>
      <c r="T8" s="146"/>
      <c r="U8" s="145"/>
      <c r="V8" s="1"/>
      <c r="XEZ8" s="1"/>
    </row>
    <row r="9" spans="1:22 16380:16380" s="114" customFormat="1" ht="20.25" customHeight="1" x14ac:dyDescent="0.35">
      <c r="A9" s="116"/>
      <c r="B9" s="131"/>
      <c r="C9" s="127"/>
      <c r="D9" s="127"/>
      <c r="E9" s="127"/>
      <c r="F9" s="127"/>
      <c r="G9" s="147"/>
      <c r="H9" s="147"/>
      <c r="I9" s="141"/>
      <c r="J9" s="141"/>
      <c r="K9" s="141"/>
      <c r="L9" s="141"/>
      <c r="M9" s="141"/>
      <c r="N9" s="141"/>
      <c r="O9" s="141"/>
      <c r="P9" s="141"/>
      <c r="Q9" s="141"/>
      <c r="R9" s="141"/>
      <c r="S9" s="141"/>
      <c r="T9" s="146"/>
      <c r="U9" s="145"/>
      <c r="V9" s="1"/>
      <c r="XEZ9" s="1"/>
    </row>
    <row r="10" spans="1:22 16380:16380" s="114" customFormat="1" ht="24" customHeight="1" x14ac:dyDescent="0.35">
      <c r="A10" s="116"/>
      <c r="B10" s="149"/>
      <c r="C10" s="148" t="s">
        <v>459</v>
      </c>
      <c r="D10" s="142"/>
      <c r="E10" s="142"/>
      <c r="F10" s="141"/>
      <c r="G10" s="147"/>
      <c r="H10" s="147"/>
      <c r="I10" s="141"/>
      <c r="J10" s="141"/>
      <c r="K10" s="141"/>
      <c r="L10" s="141"/>
      <c r="M10" s="141"/>
      <c r="N10" s="141"/>
      <c r="O10" s="141"/>
      <c r="P10" s="141"/>
      <c r="Q10" s="141"/>
      <c r="R10" s="141"/>
      <c r="S10" s="141"/>
      <c r="T10" s="146"/>
      <c r="U10" s="145"/>
      <c r="V10" s="1"/>
      <c r="XEZ10" s="1"/>
    </row>
    <row r="11" spans="1:22 16380:16380" s="114" customFormat="1" ht="23.25" customHeight="1" x14ac:dyDescent="0.35">
      <c r="A11" s="116"/>
      <c r="B11" s="144"/>
      <c r="C11" s="143" t="s">
        <v>460</v>
      </c>
      <c r="D11" s="142"/>
      <c r="E11" s="142"/>
      <c r="F11" s="141"/>
      <c r="G11" s="127"/>
      <c r="H11" s="127"/>
      <c r="I11" s="127"/>
      <c r="J11" s="127"/>
      <c r="K11" s="127"/>
      <c r="L11" s="127"/>
      <c r="M11" s="127"/>
      <c r="N11" s="127"/>
      <c r="O11" s="127"/>
      <c r="P11" s="127"/>
      <c r="Q11" s="127"/>
      <c r="R11" s="127"/>
      <c r="S11" s="127"/>
      <c r="T11" s="121"/>
      <c r="U11" s="1"/>
      <c r="V11" s="1"/>
      <c r="XEZ11" s="1"/>
    </row>
    <row r="12" spans="1:22 16380:16380" s="114" customFormat="1" ht="18.75" x14ac:dyDescent="0.3">
      <c r="A12" s="116"/>
      <c r="B12" s="140"/>
      <c r="C12" s="139" t="s">
        <v>495</v>
      </c>
      <c r="D12" s="127"/>
      <c r="E12" s="127"/>
      <c r="F12" s="127"/>
      <c r="G12" s="127"/>
      <c r="H12" s="127"/>
      <c r="I12" s="127"/>
      <c r="J12" s="127"/>
      <c r="K12" s="127"/>
      <c r="L12" s="127"/>
      <c r="M12" s="127"/>
      <c r="N12" s="127"/>
      <c r="O12" s="127"/>
      <c r="P12" s="127"/>
      <c r="Q12" s="127"/>
      <c r="R12" s="127"/>
      <c r="S12" s="127"/>
      <c r="T12" s="121"/>
      <c r="U12" s="1"/>
      <c r="V12" s="1"/>
      <c r="XEZ12" s="1"/>
    </row>
    <row r="13" spans="1:22 16380:16380" s="114" customFormat="1" ht="15" x14ac:dyDescent="0.25">
      <c r="A13" s="116"/>
      <c r="B13" s="131"/>
      <c r="C13" s="127"/>
      <c r="D13" s="127"/>
      <c r="E13" s="127"/>
      <c r="F13" s="127"/>
      <c r="G13" s="127"/>
      <c r="H13" s="127"/>
      <c r="I13" s="127"/>
      <c r="J13" s="127"/>
      <c r="K13" s="127"/>
      <c r="L13" s="127"/>
      <c r="M13" s="127"/>
      <c r="N13" s="127"/>
      <c r="O13" s="127"/>
      <c r="P13" s="127"/>
      <c r="Q13" s="127"/>
      <c r="R13" s="127"/>
      <c r="S13" s="127"/>
      <c r="T13" s="121"/>
      <c r="U13" s="1"/>
      <c r="V13" s="1"/>
      <c r="XEZ13" s="1"/>
    </row>
    <row r="14" spans="1:22 16380:16380" s="114" customFormat="1" ht="15" x14ac:dyDescent="0.25">
      <c r="A14" s="116"/>
      <c r="B14" s="131"/>
      <c r="C14" s="127" t="s">
        <v>514</v>
      </c>
      <c r="D14" s="127"/>
      <c r="E14" s="127"/>
      <c r="F14" s="127"/>
      <c r="G14" s="127"/>
      <c r="H14" s="127"/>
      <c r="I14" s="127"/>
      <c r="J14" s="127"/>
      <c r="K14" s="127"/>
      <c r="L14" s="127"/>
      <c r="M14" s="127"/>
      <c r="N14" s="127"/>
      <c r="O14" s="127"/>
      <c r="P14" s="127"/>
      <c r="Q14" s="127"/>
      <c r="R14" s="127"/>
      <c r="S14" s="127"/>
      <c r="T14" s="121"/>
      <c r="U14" s="1"/>
      <c r="V14" s="1"/>
      <c r="XEZ14" s="1"/>
    </row>
    <row r="15" spans="1:22 16380:16380" s="114" customFormat="1" ht="15" x14ac:dyDescent="0.25">
      <c r="A15" s="116"/>
      <c r="B15" s="131"/>
      <c r="C15" s="127" t="s">
        <v>515</v>
      </c>
      <c r="D15" s="127"/>
      <c r="E15" s="127"/>
      <c r="F15" s="127"/>
      <c r="G15" s="127"/>
      <c r="H15" s="127"/>
      <c r="I15" s="127"/>
      <c r="J15" s="127"/>
      <c r="K15" s="127"/>
      <c r="L15" s="127"/>
      <c r="M15" s="127"/>
      <c r="N15" s="127"/>
      <c r="O15" s="127"/>
      <c r="P15" s="127"/>
      <c r="Q15" s="127"/>
      <c r="R15" s="127"/>
      <c r="S15" s="127"/>
      <c r="T15" s="121"/>
      <c r="U15" s="1"/>
      <c r="V15" s="1"/>
      <c r="XEZ15" s="1"/>
    </row>
    <row r="16" spans="1:22 16380:16380" s="114" customFormat="1" ht="15" x14ac:dyDescent="0.25">
      <c r="A16" s="116"/>
      <c r="B16" s="131"/>
      <c r="C16" s="127"/>
      <c r="D16" s="127"/>
      <c r="E16" s="127"/>
      <c r="F16" s="127"/>
      <c r="G16" s="127"/>
      <c r="H16" s="127"/>
      <c r="I16" s="127"/>
      <c r="J16" s="127"/>
      <c r="K16" s="127"/>
      <c r="L16" s="127"/>
      <c r="M16" s="127"/>
      <c r="N16" s="127"/>
      <c r="O16" s="127"/>
      <c r="P16" s="127"/>
      <c r="Q16" s="127"/>
      <c r="R16" s="127"/>
      <c r="S16" s="127"/>
      <c r="T16" s="121"/>
      <c r="U16" s="1"/>
      <c r="V16" s="1"/>
      <c r="XEZ16" s="1"/>
    </row>
    <row r="17" spans="1:37 16380:16380" s="114" customFormat="1" ht="17.25" x14ac:dyDescent="0.25">
      <c r="A17" s="116"/>
      <c r="B17" s="131"/>
      <c r="C17" s="138" t="s">
        <v>462</v>
      </c>
      <c r="D17" s="127"/>
      <c r="E17" s="127"/>
      <c r="F17" s="127"/>
      <c r="G17" s="127"/>
      <c r="H17" s="127"/>
      <c r="I17" s="127"/>
      <c r="J17" s="127"/>
      <c r="K17" s="127"/>
      <c r="L17" s="127"/>
      <c r="M17" s="127"/>
      <c r="N17" s="127"/>
      <c r="O17" s="127"/>
      <c r="P17" s="127"/>
      <c r="Q17" s="127"/>
      <c r="R17" s="127"/>
      <c r="S17" s="127"/>
      <c r="T17" s="121"/>
      <c r="U17" s="1"/>
      <c r="V17" s="1"/>
      <c r="XEZ17" s="1"/>
    </row>
    <row r="18" spans="1:37 16380:16380" s="114" customFormat="1" ht="15" customHeight="1" x14ac:dyDescent="0.25">
      <c r="A18" s="116"/>
      <c r="B18" s="131"/>
      <c r="C18" s="136" t="s">
        <v>463</v>
      </c>
      <c r="D18" s="172" t="s">
        <v>522</v>
      </c>
      <c r="E18" s="172"/>
      <c r="F18" s="172"/>
      <c r="G18" s="172"/>
      <c r="H18" s="172"/>
      <c r="I18" s="172"/>
      <c r="J18" s="172"/>
      <c r="K18" s="172"/>
      <c r="L18" s="172"/>
      <c r="M18" s="172"/>
      <c r="N18" s="172"/>
      <c r="O18" s="172"/>
      <c r="P18" s="172"/>
      <c r="Q18" s="172"/>
      <c r="R18" s="172"/>
      <c r="S18" s="172"/>
      <c r="T18" s="173"/>
      <c r="U18" s="1"/>
      <c r="V18" s="1"/>
      <c r="XEZ18" s="1"/>
    </row>
    <row r="19" spans="1:37 16380:16380" s="114" customFormat="1" ht="15.75" customHeight="1" x14ac:dyDescent="0.25">
      <c r="A19" s="116"/>
      <c r="B19" s="131"/>
      <c r="C19" s="136" t="s">
        <v>464</v>
      </c>
      <c r="D19" s="172" t="s">
        <v>516</v>
      </c>
      <c r="E19" s="172"/>
      <c r="F19" s="172"/>
      <c r="G19" s="172"/>
      <c r="H19" s="172"/>
      <c r="I19" s="172"/>
      <c r="J19" s="172"/>
      <c r="K19" s="172"/>
      <c r="L19" s="172"/>
      <c r="M19" s="172"/>
      <c r="N19" s="172"/>
      <c r="O19" s="172"/>
      <c r="P19" s="172"/>
      <c r="Q19" s="172"/>
      <c r="R19" s="172"/>
      <c r="S19" s="172"/>
      <c r="T19" s="173"/>
      <c r="U19" s="25"/>
      <c r="V19" s="1"/>
      <c r="XEZ19" s="1"/>
    </row>
    <row r="20" spans="1:37 16380:16380" s="114" customFormat="1" ht="15" x14ac:dyDescent="0.25">
      <c r="A20" s="116"/>
      <c r="B20" s="131"/>
      <c r="C20" s="132"/>
      <c r="D20" s="172"/>
      <c r="E20" s="172"/>
      <c r="F20" s="172"/>
      <c r="G20" s="172"/>
      <c r="H20" s="172"/>
      <c r="I20" s="172"/>
      <c r="J20" s="172"/>
      <c r="K20" s="172"/>
      <c r="L20" s="172"/>
      <c r="M20" s="172"/>
      <c r="N20" s="172"/>
      <c r="O20" s="172"/>
      <c r="P20" s="172"/>
      <c r="Q20" s="172"/>
      <c r="R20" s="172"/>
      <c r="S20" s="172"/>
      <c r="T20" s="173"/>
      <c r="U20" s="25"/>
      <c r="V20" s="1"/>
      <c r="XEZ20" s="1"/>
    </row>
    <row r="21" spans="1:37 16380:16380" s="114" customFormat="1" ht="15.75" customHeight="1" x14ac:dyDescent="0.25">
      <c r="A21" s="116"/>
      <c r="B21" s="131"/>
      <c r="C21" s="136" t="s">
        <v>465</v>
      </c>
      <c r="D21" s="172" t="s">
        <v>520</v>
      </c>
      <c r="E21" s="172"/>
      <c r="F21" s="172"/>
      <c r="G21" s="172"/>
      <c r="H21" s="172"/>
      <c r="I21" s="172"/>
      <c r="J21" s="172"/>
      <c r="K21" s="172"/>
      <c r="L21" s="172"/>
      <c r="M21" s="172"/>
      <c r="N21" s="172"/>
      <c r="O21" s="172"/>
      <c r="P21" s="172"/>
      <c r="Q21" s="172"/>
      <c r="R21" s="172"/>
      <c r="S21" s="172"/>
      <c r="T21" s="173"/>
      <c r="U21" s="25"/>
      <c r="V21" s="1"/>
      <c r="XEZ21" s="1"/>
    </row>
    <row r="22" spans="1:37 16380:16380" s="114" customFormat="1" ht="15.75" customHeight="1" x14ac:dyDescent="0.25">
      <c r="A22" s="116"/>
      <c r="B22" s="131"/>
      <c r="C22" s="136" t="s">
        <v>466</v>
      </c>
      <c r="D22" s="172" t="s">
        <v>517</v>
      </c>
      <c r="E22" s="172"/>
      <c r="F22" s="172"/>
      <c r="G22" s="172"/>
      <c r="H22" s="172"/>
      <c r="I22" s="172"/>
      <c r="J22" s="172"/>
      <c r="K22" s="172"/>
      <c r="L22" s="172"/>
      <c r="M22" s="172"/>
      <c r="N22" s="172"/>
      <c r="O22" s="172"/>
      <c r="P22" s="172"/>
      <c r="Q22" s="172"/>
      <c r="R22" s="172"/>
      <c r="S22" s="172"/>
      <c r="T22" s="173"/>
      <c r="U22" s="25"/>
      <c r="V22" s="137"/>
      <c r="XEZ22" s="1"/>
    </row>
    <row r="23" spans="1:37 16380:16380" s="114" customFormat="1" ht="15.75" customHeight="1" x14ac:dyDescent="0.25">
      <c r="A23" s="116"/>
      <c r="B23" s="131"/>
      <c r="C23" s="136" t="s">
        <v>485</v>
      </c>
      <c r="D23" s="172" t="s">
        <v>500</v>
      </c>
      <c r="E23" s="172"/>
      <c r="F23" s="172"/>
      <c r="G23" s="172"/>
      <c r="H23" s="172"/>
      <c r="I23" s="172"/>
      <c r="J23" s="172"/>
      <c r="K23" s="172"/>
      <c r="L23" s="172"/>
      <c r="M23" s="172"/>
      <c r="N23" s="172"/>
      <c r="O23" s="172"/>
      <c r="P23" s="172"/>
      <c r="Q23" s="172"/>
      <c r="R23" s="172"/>
      <c r="S23" s="172"/>
      <c r="T23" s="173"/>
      <c r="U23" s="1"/>
      <c r="V23" s="1"/>
      <c r="XEZ23" s="1"/>
    </row>
    <row r="24" spans="1:37 16380:16380" s="114" customFormat="1" ht="15.75" customHeight="1" x14ac:dyDescent="0.25">
      <c r="A24" s="116"/>
      <c r="B24" s="131"/>
      <c r="C24" s="136" t="s">
        <v>501</v>
      </c>
      <c r="D24" s="172" t="s">
        <v>486</v>
      </c>
      <c r="E24" s="172"/>
      <c r="F24" s="172"/>
      <c r="G24" s="172"/>
      <c r="H24" s="172"/>
      <c r="I24" s="172"/>
      <c r="J24" s="172"/>
      <c r="K24" s="172"/>
      <c r="L24" s="172"/>
      <c r="M24" s="172"/>
      <c r="N24" s="172"/>
      <c r="O24" s="172"/>
      <c r="P24" s="172"/>
      <c r="Q24" s="172"/>
      <c r="R24" s="172"/>
      <c r="S24" s="172"/>
      <c r="T24" s="173"/>
      <c r="U24" s="1"/>
      <c r="V24" s="1"/>
      <c r="XEZ24" s="1"/>
    </row>
    <row r="25" spans="1:37 16380:16380" s="114" customFormat="1" ht="15" x14ac:dyDescent="0.25">
      <c r="A25" s="116"/>
      <c r="B25" s="131"/>
      <c r="C25" s="130"/>
      <c r="D25" s="172"/>
      <c r="E25" s="172"/>
      <c r="F25" s="172"/>
      <c r="G25" s="172"/>
      <c r="H25" s="172"/>
      <c r="I25" s="172"/>
      <c r="J25" s="172"/>
      <c r="K25" s="172"/>
      <c r="L25" s="172"/>
      <c r="M25" s="172"/>
      <c r="N25" s="172"/>
      <c r="O25" s="172"/>
      <c r="P25" s="172"/>
      <c r="Q25" s="172"/>
      <c r="R25" s="172"/>
      <c r="S25" s="172"/>
      <c r="T25" s="173"/>
      <c r="U25" s="135"/>
      <c r="V25" s="135"/>
      <c r="W25" s="21"/>
      <c r="X25" s="21"/>
      <c r="Y25" s="21"/>
      <c r="Z25" s="21"/>
      <c r="AA25" s="21"/>
      <c r="AB25" s="21"/>
      <c r="AC25" s="21"/>
      <c r="AD25" s="21"/>
      <c r="AE25" s="21"/>
      <c r="AF25" s="21"/>
      <c r="AG25" s="21"/>
      <c r="AH25" s="21"/>
      <c r="AI25" s="21"/>
      <c r="AJ25" s="21"/>
      <c r="AK25" s="21"/>
      <c r="XEZ25" s="1"/>
    </row>
    <row r="26" spans="1:37 16380:16380" s="114" customFormat="1" ht="15.75" x14ac:dyDescent="0.25">
      <c r="A26" s="116"/>
      <c r="B26" s="131"/>
      <c r="C26" s="134" t="s">
        <v>502</v>
      </c>
      <c r="D26" s="133" t="s">
        <v>503</v>
      </c>
      <c r="E26" s="127"/>
      <c r="F26" s="127"/>
      <c r="G26" s="127"/>
      <c r="H26" s="127"/>
      <c r="I26" s="127"/>
      <c r="J26" s="127"/>
      <c r="K26" s="127"/>
      <c r="L26" s="127"/>
      <c r="M26" s="127"/>
      <c r="N26" s="127"/>
      <c r="O26" s="127"/>
      <c r="P26" s="127"/>
      <c r="Q26" s="127"/>
      <c r="R26" s="127"/>
      <c r="S26" s="127"/>
      <c r="T26" s="121"/>
      <c r="U26" s="1"/>
      <c r="V26" s="1"/>
      <c r="XEZ26" s="1"/>
    </row>
    <row r="27" spans="1:37 16380:16380" s="114" customFormat="1" ht="15" x14ac:dyDescent="0.25">
      <c r="A27" s="116"/>
      <c r="B27" s="131"/>
      <c r="C27" s="132">
        <v>8</v>
      </c>
      <c r="D27" s="127" t="s">
        <v>523</v>
      </c>
      <c r="E27" s="127"/>
      <c r="F27" s="127"/>
      <c r="G27" s="127"/>
      <c r="H27" s="127"/>
      <c r="I27" s="127"/>
      <c r="J27" s="127"/>
      <c r="K27" s="127"/>
      <c r="L27" s="127"/>
      <c r="M27" s="127"/>
      <c r="N27" s="127"/>
      <c r="O27" s="127"/>
      <c r="P27" s="127"/>
      <c r="Q27" s="127"/>
      <c r="R27" s="127"/>
      <c r="S27" s="127"/>
      <c r="T27" s="121"/>
      <c r="U27" s="1"/>
      <c r="V27" s="1"/>
      <c r="XEZ27" s="1"/>
    </row>
    <row r="28" spans="1:37 16380:16380" s="114" customFormat="1" ht="15" x14ac:dyDescent="0.25">
      <c r="A28" s="116"/>
      <c r="B28" s="131"/>
      <c r="C28" s="130"/>
      <c r="D28" s="127"/>
      <c r="E28" s="127"/>
      <c r="F28" s="127"/>
      <c r="G28" s="127"/>
      <c r="H28" s="127"/>
      <c r="I28" s="127"/>
      <c r="J28" s="127"/>
      <c r="K28" s="127"/>
      <c r="L28" s="127"/>
      <c r="M28" s="127"/>
      <c r="N28" s="127"/>
      <c r="O28" s="127"/>
      <c r="P28" s="127"/>
      <c r="Q28" s="127"/>
      <c r="R28" s="127"/>
      <c r="S28" s="127"/>
      <c r="T28" s="121"/>
      <c r="U28" s="1"/>
      <c r="V28" s="1"/>
      <c r="XEZ28" s="1"/>
    </row>
    <row r="29" spans="1:37 16380:16380" s="114" customFormat="1" ht="15" x14ac:dyDescent="0.25">
      <c r="A29" s="116"/>
      <c r="B29" s="129"/>
      <c r="C29" s="128" t="s">
        <v>461</v>
      </c>
      <c r="D29" s="127"/>
      <c r="E29" s="127"/>
      <c r="F29" s="127"/>
      <c r="G29" s="127"/>
      <c r="H29" s="127"/>
      <c r="I29" s="127"/>
      <c r="J29" s="127"/>
      <c r="K29" s="127"/>
      <c r="L29" s="127"/>
      <c r="M29" s="127"/>
      <c r="N29" s="127"/>
      <c r="O29" s="127"/>
      <c r="P29" s="127"/>
      <c r="Q29" s="127"/>
      <c r="R29" s="127"/>
      <c r="S29" s="127"/>
      <c r="T29" s="121"/>
      <c r="U29" s="1"/>
      <c r="V29" s="1"/>
      <c r="XEZ29" s="1"/>
    </row>
    <row r="30" spans="1:37 16380:16380" s="114" customFormat="1" ht="15" customHeight="1" x14ac:dyDescent="0.25">
      <c r="A30" s="116"/>
      <c r="B30" s="123"/>
      <c r="C30" s="122" t="s">
        <v>496</v>
      </c>
      <c r="D30" s="122"/>
      <c r="E30" s="122"/>
      <c r="F30" s="122"/>
      <c r="G30" s="122"/>
      <c r="H30" s="122"/>
      <c r="I30" s="122"/>
      <c r="J30" s="122"/>
      <c r="K30" s="122"/>
      <c r="L30" s="122"/>
      <c r="M30" s="122"/>
      <c r="N30" s="122"/>
      <c r="O30" s="122"/>
      <c r="P30" s="122"/>
      <c r="Q30" s="122"/>
      <c r="R30" s="122"/>
      <c r="S30" s="122"/>
      <c r="T30" s="121"/>
      <c r="U30" s="1"/>
      <c r="V30" s="1"/>
      <c r="XEZ30" s="1"/>
    </row>
    <row r="31" spans="1:37 16380:16380" ht="15" customHeight="1" x14ac:dyDescent="0.25">
      <c r="B31" s="123"/>
      <c r="C31" s="122" t="s">
        <v>497</v>
      </c>
      <c r="D31" s="122"/>
      <c r="E31" s="122"/>
      <c r="F31" s="122"/>
      <c r="G31" s="122"/>
      <c r="H31" s="122"/>
      <c r="I31" s="122"/>
      <c r="J31" s="122"/>
      <c r="K31" s="122"/>
      <c r="L31" s="122"/>
      <c r="M31" s="122"/>
      <c r="N31" s="122"/>
      <c r="O31" s="122"/>
      <c r="P31" s="122"/>
      <c r="Q31" s="122"/>
      <c r="R31" s="122"/>
      <c r="S31" s="122"/>
      <c r="T31" s="121"/>
    </row>
    <row r="32" spans="1:37 16380:16380" ht="15" x14ac:dyDescent="0.25">
      <c r="B32" s="123"/>
      <c r="C32" s="122" t="s">
        <v>498</v>
      </c>
      <c r="D32" s="122"/>
      <c r="E32" s="122"/>
      <c r="F32" s="122"/>
      <c r="G32" s="122"/>
      <c r="H32" s="122"/>
      <c r="I32" s="122"/>
      <c r="J32" s="122"/>
      <c r="K32" s="122"/>
      <c r="L32" s="122"/>
      <c r="M32" s="122"/>
      <c r="N32" s="122"/>
      <c r="O32" s="122"/>
      <c r="P32" s="122"/>
      <c r="Q32" s="122"/>
      <c r="R32" s="122"/>
      <c r="S32" s="122"/>
      <c r="T32" s="121"/>
    </row>
    <row r="33" spans="2:64" ht="15" customHeight="1" x14ac:dyDescent="0.25">
      <c r="B33" s="123"/>
      <c r="C33" s="125" t="s">
        <v>509</v>
      </c>
      <c r="D33" s="122"/>
      <c r="E33" s="122"/>
      <c r="F33" s="122"/>
      <c r="G33" s="122"/>
      <c r="H33" s="122"/>
      <c r="I33" s="122"/>
      <c r="J33" s="122"/>
      <c r="K33" s="122"/>
      <c r="L33" s="122"/>
      <c r="M33" s="122"/>
      <c r="N33" s="122"/>
      <c r="O33" s="122"/>
      <c r="P33" s="122"/>
      <c r="Q33" s="122"/>
      <c r="R33" s="122"/>
      <c r="S33" s="122"/>
      <c r="T33" s="121"/>
    </row>
    <row r="34" spans="2:64" ht="15" x14ac:dyDescent="0.25">
      <c r="B34" s="126"/>
      <c r="C34" s="125" t="s">
        <v>508</v>
      </c>
      <c r="D34" s="125"/>
      <c r="E34" s="125"/>
      <c r="F34" s="125"/>
      <c r="G34" s="125"/>
      <c r="H34" s="125"/>
      <c r="I34" s="125"/>
      <c r="J34" s="125"/>
      <c r="K34" s="125"/>
      <c r="L34" s="125"/>
      <c r="M34" s="125"/>
      <c r="N34" s="125"/>
      <c r="O34" s="125"/>
      <c r="P34" s="125"/>
      <c r="Q34" s="125"/>
      <c r="R34" s="125"/>
      <c r="S34" s="125"/>
      <c r="T34" s="121"/>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row>
    <row r="35" spans="2:64" ht="15" customHeight="1" x14ac:dyDescent="0.25">
      <c r="B35" s="123"/>
      <c r="C35" s="122" t="s">
        <v>507</v>
      </c>
      <c r="D35" s="122"/>
      <c r="E35" s="122"/>
      <c r="F35" s="122"/>
      <c r="G35" s="122"/>
      <c r="H35" s="122"/>
      <c r="I35" s="122"/>
      <c r="J35" s="122"/>
      <c r="K35" s="122"/>
      <c r="L35" s="122"/>
      <c r="M35" s="122"/>
      <c r="N35" s="122"/>
      <c r="O35" s="122"/>
      <c r="P35" s="122"/>
      <c r="Q35" s="122"/>
      <c r="R35" s="122"/>
      <c r="S35" s="122"/>
      <c r="T35" s="124"/>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row>
    <row r="36" spans="2:64" ht="15" customHeight="1" x14ac:dyDescent="0.25">
      <c r="B36" s="123"/>
      <c r="C36" s="122" t="s">
        <v>518</v>
      </c>
      <c r="D36" s="122"/>
      <c r="E36" s="122"/>
      <c r="F36" s="122"/>
      <c r="G36" s="122"/>
      <c r="H36" s="122"/>
      <c r="I36" s="122"/>
      <c r="J36" s="122"/>
      <c r="K36" s="122"/>
      <c r="L36" s="122"/>
      <c r="M36" s="122"/>
      <c r="N36" s="122"/>
      <c r="O36" s="122"/>
      <c r="P36" s="122"/>
      <c r="Q36" s="122"/>
      <c r="R36" s="122"/>
      <c r="S36" s="122"/>
      <c r="T36" s="121"/>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row>
    <row r="37" spans="2:64" ht="15" customHeight="1" x14ac:dyDescent="0.25">
      <c r="B37" s="123"/>
      <c r="C37" s="122" t="s">
        <v>499</v>
      </c>
      <c r="D37" s="122"/>
      <c r="E37" s="122"/>
      <c r="F37" s="122"/>
      <c r="G37" s="122"/>
      <c r="H37" s="122"/>
      <c r="I37" s="122"/>
      <c r="J37" s="122"/>
      <c r="K37" s="122"/>
      <c r="L37" s="122"/>
      <c r="M37" s="122"/>
      <c r="N37" s="122"/>
      <c r="O37" s="122"/>
      <c r="P37" s="122"/>
      <c r="Q37" s="122"/>
      <c r="R37" s="122"/>
      <c r="S37" s="122"/>
      <c r="T37" s="121"/>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row>
    <row r="38" spans="2:64" ht="15" x14ac:dyDescent="0.25">
      <c r="B38" s="123"/>
      <c r="C38" s="122"/>
      <c r="D38" s="122"/>
      <c r="E38" s="122"/>
      <c r="F38" s="122"/>
      <c r="G38" s="122"/>
      <c r="H38" s="122"/>
      <c r="I38" s="122"/>
      <c r="J38" s="122"/>
      <c r="K38" s="122"/>
      <c r="L38" s="122"/>
      <c r="M38" s="122"/>
      <c r="N38" s="122"/>
      <c r="O38" s="122"/>
      <c r="P38" s="122"/>
      <c r="Q38" s="122"/>
      <c r="R38" s="122"/>
      <c r="S38" s="122"/>
      <c r="T38" s="121"/>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row>
    <row r="39" spans="2:64" ht="15" x14ac:dyDescent="0.25">
      <c r="B39" s="123"/>
      <c r="C39" s="122"/>
      <c r="D39" s="122"/>
      <c r="E39" s="122"/>
      <c r="F39" s="122"/>
      <c r="G39" s="122"/>
      <c r="H39" s="122"/>
      <c r="I39" s="122"/>
      <c r="J39" s="122"/>
      <c r="K39" s="122"/>
      <c r="L39" s="122"/>
      <c r="M39" s="122"/>
      <c r="N39" s="122"/>
      <c r="O39" s="122"/>
      <c r="P39" s="122"/>
      <c r="Q39" s="122"/>
      <c r="R39" s="122"/>
      <c r="S39" s="122"/>
      <c r="T39" s="121"/>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row>
    <row r="40" spans="2:64" ht="15" x14ac:dyDescent="0.25">
      <c r="B40" s="120"/>
      <c r="C40" s="118"/>
      <c r="D40" s="118"/>
      <c r="E40" s="118"/>
      <c r="F40" s="118"/>
      <c r="G40" s="118"/>
      <c r="H40" s="118"/>
      <c r="I40" s="118"/>
      <c r="J40" s="118"/>
      <c r="K40" s="118"/>
      <c r="L40" s="118"/>
      <c r="M40" s="118"/>
      <c r="N40" s="118"/>
      <c r="O40" s="118"/>
      <c r="P40" s="118"/>
      <c r="Q40" s="119" t="s">
        <v>519</v>
      </c>
      <c r="R40" s="118"/>
      <c r="S40" s="118"/>
      <c r="T40" s="117"/>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2:64" ht="15" hidden="1" x14ac:dyDescent="0.25">
      <c r="B41" s="2"/>
      <c r="C41" s="115"/>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2:64" ht="15" hidden="1" x14ac:dyDescent="0.25">
      <c r="B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row>
    <row r="43" spans="2:64" ht="15" hidden="1" x14ac:dyDescent="0.25">
      <c r="B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row>
    <row r="44" spans="2:64" ht="15" hidden="1" x14ac:dyDescent="0.25">
      <c r="B44" s="2"/>
      <c r="C44" s="115"/>
      <c r="D44" s="166"/>
      <c r="E44" s="166"/>
      <c r="F44" s="166"/>
      <c r="G44" s="166"/>
      <c r="H44" s="166"/>
      <c r="I44" s="166"/>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row>
    <row r="45" spans="2:64" ht="15" hidden="1" x14ac:dyDescent="0.25">
      <c r="B45" s="2"/>
      <c r="D45" s="166"/>
      <c r="E45" s="166"/>
      <c r="F45" s="166"/>
      <c r="G45" s="166"/>
      <c r="H45" s="166"/>
      <c r="I45" s="166"/>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row>
    <row r="46" spans="2:64" ht="15" hidden="1" x14ac:dyDescent="0.25">
      <c r="B46" s="2"/>
      <c r="C46" s="115"/>
      <c r="D46" s="166"/>
      <c r="E46" s="166"/>
      <c r="F46" s="166"/>
      <c r="G46" s="166"/>
      <c r="H46" s="166"/>
      <c r="I46" s="166"/>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row>
    <row r="47" spans="2:64" ht="15" hidden="1" x14ac:dyDescent="0.25">
      <c r="B47" s="2"/>
      <c r="D47" s="166"/>
      <c r="E47" s="166"/>
      <c r="F47" s="166"/>
      <c r="G47" s="166"/>
      <c r="H47" s="166"/>
      <c r="I47" s="166"/>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row>
    <row r="48" spans="2:64" ht="15" hidden="1" x14ac:dyDescent="0.25">
      <c r="B48" s="2"/>
      <c r="D48" s="166"/>
      <c r="E48" s="166"/>
      <c r="F48" s="166"/>
      <c r="G48" s="166"/>
      <c r="H48" s="166"/>
      <c r="I48" s="166"/>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row>
    <row r="49" spans="2:64" ht="15" hidden="1" x14ac:dyDescent="0.25">
      <c r="B49" s="2"/>
      <c r="D49" s="166"/>
      <c r="E49" s="166"/>
      <c r="F49" s="166"/>
      <c r="G49" s="166"/>
      <c r="H49" s="166"/>
      <c r="I49" s="166"/>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row>
    <row r="50" spans="2:64" ht="15" hidden="1" x14ac:dyDescent="0.25">
      <c r="B50" s="2"/>
      <c r="C50" s="115"/>
      <c r="D50" s="166"/>
      <c r="E50" s="166"/>
      <c r="F50" s="166"/>
      <c r="G50" s="166"/>
      <c r="H50" s="166"/>
      <c r="I50" s="166"/>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row>
    <row r="51" spans="2:64" ht="15" hidden="1" x14ac:dyDescent="0.25">
      <c r="B51" s="2"/>
      <c r="D51" s="166"/>
      <c r="E51" s="166"/>
      <c r="F51" s="166"/>
      <c r="G51" s="166"/>
      <c r="H51" s="166"/>
      <c r="I51" s="166"/>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row>
    <row r="52" spans="2:64" ht="15" hidden="1" x14ac:dyDescent="0.25">
      <c r="B52" s="2"/>
      <c r="C52" s="115"/>
      <c r="D52" s="166"/>
      <c r="E52" s="166"/>
      <c r="F52" s="166"/>
      <c r="G52" s="166"/>
      <c r="H52" s="166"/>
      <c r="I52" s="166"/>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row>
    <row r="53" spans="2:64" ht="15" hidden="1" x14ac:dyDescent="0.25">
      <c r="B53" s="2"/>
      <c r="D53" s="166"/>
      <c r="E53" s="166"/>
      <c r="F53" s="166"/>
      <c r="G53" s="166"/>
      <c r="H53" s="166"/>
      <c r="I53" s="166"/>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row>
    <row r="54" spans="2:64" ht="15" hidden="1" x14ac:dyDescent="0.25">
      <c r="B54" s="2"/>
      <c r="D54" s="166"/>
      <c r="E54" s="166"/>
      <c r="F54" s="166"/>
      <c r="G54" s="166"/>
      <c r="H54" s="166"/>
      <c r="I54" s="166"/>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row>
    <row r="55" spans="2:64" ht="15" hidden="1" x14ac:dyDescent="0.25">
      <c r="B55" s="2"/>
      <c r="D55" s="166"/>
      <c r="E55" s="166"/>
      <c r="F55" s="166"/>
      <c r="G55" s="166"/>
      <c r="H55" s="166"/>
      <c r="I55" s="166"/>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row>
    <row r="56" spans="2:64" ht="15" hidden="1" x14ac:dyDescent="0.25">
      <c r="B56" s="2"/>
      <c r="C56" s="115"/>
      <c r="D56" s="166"/>
      <c r="E56" s="166"/>
      <c r="F56" s="166"/>
      <c r="G56" s="166"/>
      <c r="H56" s="166"/>
      <c r="I56" s="166"/>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row>
    <row r="57" spans="2:64" ht="15" hidden="1" x14ac:dyDescent="0.25">
      <c r="B57" s="2"/>
      <c r="C57" s="115"/>
      <c r="D57" s="166"/>
      <c r="E57" s="166"/>
      <c r="F57" s="166"/>
      <c r="G57" s="166"/>
      <c r="H57" s="166"/>
      <c r="I57" s="166"/>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row>
    <row r="58" spans="2:64" ht="15" hidden="1" x14ac:dyDescent="0.25">
      <c r="B58" s="2"/>
      <c r="C58" s="115"/>
      <c r="D58" s="166"/>
      <c r="E58" s="166"/>
      <c r="F58" s="166"/>
      <c r="G58" s="166"/>
      <c r="H58" s="166"/>
      <c r="I58" s="166"/>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row>
    <row r="59" spans="2:64" ht="15" hidden="1" x14ac:dyDescent="0.25">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row>
    <row r="60" spans="2:64" ht="15" hidden="1" x14ac:dyDescent="0.25">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row>
    <row r="61" spans="2:64" ht="15" hidden="1" x14ac:dyDescent="0.2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row>
    <row r="62" spans="2:64" ht="15" hidden="1" x14ac:dyDescent="0.25">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row>
    <row r="63" spans="2:64" ht="15" hidden="1" x14ac:dyDescent="0.25">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row>
    <row r="64" spans="2:64" ht="15" hidden="1" x14ac:dyDescent="0.25">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row>
    <row r="65" spans="2:64" ht="15" hidden="1" x14ac:dyDescent="0.25">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row>
    <row r="66" spans="2:64" ht="15" hidden="1" x14ac:dyDescent="0.25">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row>
    <row r="67" spans="2:64" ht="15" hidden="1" x14ac:dyDescent="0.25">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row>
    <row r="68" spans="2:64" ht="15" hidden="1" x14ac:dyDescent="0.25">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row>
    <row r="69" spans="2:64" ht="15" hidden="1" x14ac:dyDescent="0.25">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2:64" ht="15" hidden="1" x14ac:dyDescent="0.25">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2:64" ht="15" hidden="1" x14ac:dyDescent="0.25">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2:64" ht="15" hidden="1" x14ac:dyDescent="0.25">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2:64" ht="15" hidden="1" x14ac:dyDescent="0.25">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2:64" ht="15" hidden="1" x14ac:dyDescent="0.2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2:64" ht="15" hidden="1" x14ac:dyDescent="0.25">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2:64" ht="15" hidden="1" x14ac:dyDescent="0.25">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2:64" ht="15" hidden="1" x14ac:dyDescent="0.2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2:64" ht="15" hidden="1" x14ac:dyDescent="0.25">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2:64" ht="15" hidden="1" x14ac:dyDescent="0.25">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2:64" ht="15" hidden="1"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2:64" ht="15" hidden="1"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2:64" ht="15" hidden="1"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2:64" ht="15" hidden="1"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2:64" ht="15" hidden="1"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2:64" ht="15" hidden="1"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2:64" ht="15" hidden="1"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2:64" ht="15" hidden="1"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2:64" ht="15" hidden="1"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2:64" ht="15" hidden="1"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2:64" ht="15" hidden="1"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2:64" ht="15" hidden="1" x14ac:dyDescent="0.25"/>
    <row r="92" spans="2:64" ht="15" hidden="1" x14ac:dyDescent="0.25"/>
    <row r="93" spans="2:64" ht="15" hidden="1" customHeight="1" x14ac:dyDescent="0.25"/>
    <row r="94" spans="2:64" ht="15" hidden="1" customHeight="1" x14ac:dyDescent="0.25"/>
    <row r="95" spans="2:64" ht="15" hidden="1" customHeight="1" x14ac:dyDescent="0.25"/>
    <row r="96" spans="2:64" ht="15" hidden="1" customHeight="1" x14ac:dyDescent="0.25"/>
    <row r="97" ht="15" hidden="1" customHeight="1" x14ac:dyDescent="0.25"/>
    <row r="98" ht="15" hidden="1" customHeight="1" x14ac:dyDescent="0.25"/>
    <row r="99" ht="15" hidden="1" customHeight="1" x14ac:dyDescent="0.25"/>
  </sheetData>
  <sheetProtection algorithmName="SHA-512" hashValue="kdu+dDspHflBIfEA8i/GbelMiqcid9gTB6Jlh21Zg6/yPp3SpIThwFXLVM/FCWRylKqHBfuwaFwkQsryAXuKVA==" saltValue="uUjZN++RVaRJPKEkeosLfA==" spinCount="100000" sheet="1" objects="1" scenarios="1" selectLockedCells="1" selectUnlockedCells="1"/>
  <mergeCells count="13">
    <mergeCell ref="D50:I51"/>
    <mergeCell ref="D52:I55"/>
    <mergeCell ref="D56:I58"/>
    <mergeCell ref="B3:S4"/>
    <mergeCell ref="G6:N8"/>
    <mergeCell ref="D22:T22"/>
    <mergeCell ref="D23:T23"/>
    <mergeCell ref="D24:T25"/>
    <mergeCell ref="D18:T18"/>
    <mergeCell ref="D19:T20"/>
    <mergeCell ref="D21:T21"/>
    <mergeCell ref="D44:I46"/>
    <mergeCell ref="D47:I49"/>
  </mergeCells>
  <pageMargins left="0.51041666666666663" right="0.7" top="0.75" bottom="0.75" header="0.3" footer="0.3"/>
  <pageSetup paperSize="9" scale="73" fitToWidth="0" fitToHeight="0" orientation="landscape" r:id="rId1"/>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177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400626.72091991798</v>
      </c>
      <c r="D5" s="212"/>
      <c r="E5" s="212">
        <v>6463908.2183725396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59.8</v>
      </c>
      <c r="D10" s="44">
        <v>78.900000000000006</v>
      </c>
      <c r="E10" s="44">
        <v>104</v>
      </c>
      <c r="F10" s="44">
        <v>122</v>
      </c>
      <c r="G10" s="44">
        <v>146</v>
      </c>
      <c r="H10" s="44">
        <v>183</v>
      </c>
      <c r="I10" s="45">
        <v>215</v>
      </c>
      <c r="K10" s="46" t="s">
        <v>468</v>
      </c>
      <c r="L10" s="47">
        <f t="shared" ref="L10:L20" si="0">C25</f>
        <v>4.9833333333333325</v>
      </c>
      <c r="M10" s="47">
        <v>5.8237160783861697</v>
      </c>
      <c r="N10" s="47">
        <v>8.3835498189112165</v>
      </c>
      <c r="O10" s="47">
        <f t="shared" ref="O10:O20" si="1">F25</f>
        <v>10.166666666666666</v>
      </c>
      <c r="P10" s="47">
        <f t="shared" ref="P10:P20" si="2">G25</f>
        <v>12.166666666666666</v>
      </c>
      <c r="Q10" s="47">
        <f t="shared" ref="Q10:Q20" si="3">H25</f>
        <v>15.25</v>
      </c>
      <c r="R10" s="48">
        <f t="shared" ref="R10:R20" si="4">I25</f>
        <v>17.916666666666664</v>
      </c>
      <c r="T10" s="49"/>
    </row>
    <row r="11" spans="1:29" x14ac:dyDescent="0.25">
      <c r="B11" s="50" t="s">
        <v>469</v>
      </c>
      <c r="C11" s="51">
        <v>44.5</v>
      </c>
      <c r="D11" s="51">
        <v>58.5</v>
      </c>
      <c r="E11" s="51">
        <v>76.099999999999994</v>
      </c>
      <c r="F11" s="51">
        <v>88.7</v>
      </c>
      <c r="G11" s="51">
        <v>106</v>
      </c>
      <c r="H11" s="51">
        <v>132</v>
      </c>
      <c r="I11" s="52">
        <v>154</v>
      </c>
      <c r="K11" s="50" t="s">
        <v>469</v>
      </c>
      <c r="L11" s="53">
        <f t="shared" si="0"/>
        <v>7.4166666666666661</v>
      </c>
      <c r="M11" s="53">
        <v>8.6414121062358742</v>
      </c>
      <c r="N11" s="53">
        <v>12.272893899347491</v>
      </c>
      <c r="O11" s="53">
        <f t="shared" si="1"/>
        <v>14.783333333333333</v>
      </c>
      <c r="P11" s="53">
        <f t="shared" si="2"/>
        <v>17.666666666666664</v>
      </c>
      <c r="Q11" s="53">
        <f t="shared" si="3"/>
        <v>22</v>
      </c>
      <c r="R11" s="54">
        <f t="shared" si="4"/>
        <v>25.666666666666664</v>
      </c>
      <c r="T11" s="49"/>
    </row>
    <row r="12" spans="1:29" x14ac:dyDescent="0.25">
      <c r="B12" s="50" t="s">
        <v>470</v>
      </c>
      <c r="C12" s="51">
        <v>24.6</v>
      </c>
      <c r="D12" s="51">
        <v>32</v>
      </c>
      <c r="E12" s="51">
        <v>40.6</v>
      </c>
      <c r="F12" s="51">
        <v>46.5</v>
      </c>
      <c r="G12" s="51">
        <v>54.8</v>
      </c>
      <c r="H12" s="51">
        <v>67</v>
      </c>
      <c r="I12" s="52">
        <v>77.3</v>
      </c>
      <c r="K12" s="50" t="s">
        <v>470</v>
      </c>
      <c r="L12" s="53">
        <f t="shared" si="0"/>
        <v>12.3</v>
      </c>
      <c r="M12" s="53">
        <v>14.227960860201804</v>
      </c>
      <c r="N12" s="53">
        <v>19.615710601388464</v>
      </c>
      <c r="O12" s="53">
        <f t="shared" si="1"/>
        <v>23.25</v>
      </c>
      <c r="P12" s="53">
        <f t="shared" si="2"/>
        <v>27.4</v>
      </c>
      <c r="Q12" s="53">
        <f t="shared" si="3"/>
        <v>33.5</v>
      </c>
      <c r="R12" s="54">
        <f t="shared" si="4"/>
        <v>38.65</v>
      </c>
      <c r="T12" s="49"/>
    </row>
    <row r="13" spans="1:29" x14ac:dyDescent="0.25">
      <c r="B13" s="50" t="s">
        <v>471</v>
      </c>
      <c r="C13" s="51">
        <v>16.100000000000001</v>
      </c>
      <c r="D13" s="51">
        <v>20.9</v>
      </c>
      <c r="E13" s="51">
        <v>26.1</v>
      </c>
      <c r="F13" s="51">
        <v>29.6</v>
      </c>
      <c r="G13" s="51">
        <v>34.700000000000003</v>
      </c>
      <c r="H13" s="51">
        <v>42</v>
      </c>
      <c r="I13" s="52">
        <v>48.2</v>
      </c>
      <c r="K13" s="50" t="s">
        <v>471</v>
      </c>
      <c r="L13" s="53">
        <f t="shared" si="0"/>
        <v>16.100000000000001</v>
      </c>
      <c r="M13" s="53">
        <v>18.583531246946702</v>
      </c>
      <c r="N13" s="53">
        <v>25.208749608907706</v>
      </c>
      <c r="O13" s="53">
        <f t="shared" si="1"/>
        <v>29.6</v>
      </c>
      <c r="P13" s="53">
        <f t="shared" si="2"/>
        <v>34.700000000000003</v>
      </c>
      <c r="Q13" s="53">
        <f t="shared" si="3"/>
        <v>42</v>
      </c>
      <c r="R13" s="54">
        <f t="shared" si="4"/>
        <v>48.2</v>
      </c>
      <c r="T13" s="49"/>
    </row>
    <row r="14" spans="1:29" x14ac:dyDescent="0.25">
      <c r="B14" s="50" t="s">
        <v>472</v>
      </c>
      <c r="C14" s="51">
        <v>10.4</v>
      </c>
      <c r="D14" s="51">
        <v>13.4</v>
      </c>
      <c r="E14" s="51">
        <v>16.5</v>
      </c>
      <c r="F14" s="51">
        <v>18.600000000000001</v>
      </c>
      <c r="G14" s="51">
        <v>21.6</v>
      </c>
      <c r="H14" s="51">
        <v>26</v>
      </c>
      <c r="I14" s="52">
        <v>29.6</v>
      </c>
      <c r="K14" s="50" t="s">
        <v>472</v>
      </c>
      <c r="L14" s="53">
        <f t="shared" si="0"/>
        <v>20.8</v>
      </c>
      <c r="M14" s="53">
        <v>23.885412456898152</v>
      </c>
      <c r="N14" s="53">
        <v>31.914033505814565</v>
      </c>
      <c r="O14" s="53">
        <f t="shared" si="1"/>
        <v>37.200000000000003</v>
      </c>
      <c r="P14" s="53">
        <f t="shared" si="2"/>
        <v>43.2</v>
      </c>
      <c r="Q14" s="53">
        <f t="shared" si="3"/>
        <v>52</v>
      </c>
      <c r="R14" s="54">
        <f t="shared" si="4"/>
        <v>59.2</v>
      </c>
      <c r="T14" s="49"/>
    </row>
    <row r="15" spans="1:29" x14ac:dyDescent="0.25">
      <c r="B15" s="50" t="s">
        <v>473</v>
      </c>
      <c r="C15" s="51">
        <v>8</v>
      </c>
      <c r="D15" s="51">
        <v>10.3</v>
      </c>
      <c r="E15" s="51">
        <v>12.6</v>
      </c>
      <c r="F15" s="51">
        <v>14.1</v>
      </c>
      <c r="G15" s="51">
        <v>16.3</v>
      </c>
      <c r="H15" s="51">
        <v>19.600000000000001</v>
      </c>
      <c r="I15" s="52">
        <v>22.2</v>
      </c>
      <c r="K15" s="50" t="s">
        <v>473</v>
      </c>
      <c r="L15" s="53">
        <f t="shared" si="0"/>
        <v>24</v>
      </c>
      <c r="M15" s="53">
        <v>27.543252952076756</v>
      </c>
      <c r="N15" s="53">
        <v>36.498925610136048</v>
      </c>
      <c r="O15" s="53">
        <f t="shared" si="1"/>
        <v>42.3</v>
      </c>
      <c r="P15" s="53">
        <f t="shared" si="2"/>
        <v>48.900000000000006</v>
      </c>
      <c r="Q15" s="53">
        <f t="shared" si="3"/>
        <v>58.800000000000004</v>
      </c>
      <c r="R15" s="54">
        <f t="shared" si="4"/>
        <v>66.599999999999994</v>
      </c>
      <c r="T15" s="49"/>
    </row>
    <row r="16" spans="1:29" x14ac:dyDescent="0.25">
      <c r="B16" s="50" t="s">
        <v>474</v>
      </c>
      <c r="C16" s="51">
        <v>5.1100000000000003</v>
      </c>
      <c r="D16" s="51">
        <v>6.53</v>
      </c>
      <c r="E16" s="51">
        <v>7.91</v>
      </c>
      <c r="F16" s="51">
        <v>8.84</v>
      </c>
      <c r="G16" s="51">
        <v>10.199999999999999</v>
      </c>
      <c r="H16" s="51">
        <v>12.1</v>
      </c>
      <c r="I16" s="52">
        <v>13.7</v>
      </c>
      <c r="K16" s="50" t="s">
        <v>474</v>
      </c>
      <c r="L16" s="53">
        <f t="shared" si="0"/>
        <v>30.660000000000004</v>
      </c>
      <c r="M16" s="53">
        <v>35.013091075708573</v>
      </c>
      <c r="N16" s="53">
        <v>45.938521407209919</v>
      </c>
      <c r="O16" s="53">
        <f t="shared" si="1"/>
        <v>53.04</v>
      </c>
      <c r="P16" s="53">
        <f t="shared" si="2"/>
        <v>61.199999999999996</v>
      </c>
      <c r="Q16" s="53">
        <f t="shared" si="3"/>
        <v>72.599999999999994</v>
      </c>
      <c r="R16" s="54">
        <f t="shared" si="4"/>
        <v>82.199999999999989</v>
      </c>
      <c r="T16" s="49"/>
    </row>
    <row r="17" spans="1:20" x14ac:dyDescent="0.25">
      <c r="B17" s="50" t="s">
        <v>475</v>
      </c>
      <c r="C17" s="51">
        <v>3.28</v>
      </c>
      <c r="D17" s="51">
        <v>4.18</v>
      </c>
      <c r="E17" s="51">
        <v>5.05</v>
      </c>
      <c r="F17" s="51">
        <v>5.63</v>
      </c>
      <c r="G17" s="51">
        <v>6.48</v>
      </c>
      <c r="H17" s="51">
        <v>7.68</v>
      </c>
      <c r="I17" s="52">
        <v>8.67</v>
      </c>
      <c r="K17" s="50" t="s">
        <v>475</v>
      </c>
      <c r="L17" s="53">
        <f t="shared" si="0"/>
        <v>39.36</v>
      </c>
      <c r="M17" s="53">
        <v>44.877120967821341</v>
      </c>
      <c r="N17" s="53">
        <v>58.644427553158224</v>
      </c>
      <c r="O17" s="53">
        <f t="shared" si="1"/>
        <v>67.56</v>
      </c>
      <c r="P17" s="53">
        <f t="shared" si="2"/>
        <v>77.760000000000005</v>
      </c>
      <c r="Q17" s="53">
        <f t="shared" si="3"/>
        <v>92.16</v>
      </c>
      <c r="R17" s="54">
        <f t="shared" si="4"/>
        <v>104.03999999999999</v>
      </c>
      <c r="T17" s="49"/>
    </row>
    <row r="18" spans="1:20" x14ac:dyDescent="0.25">
      <c r="B18" s="50" t="s">
        <v>476</v>
      </c>
      <c r="C18" s="51">
        <v>2.1</v>
      </c>
      <c r="D18" s="51">
        <v>2.68</v>
      </c>
      <c r="E18" s="51">
        <v>3.26</v>
      </c>
      <c r="F18" s="51">
        <v>3.65</v>
      </c>
      <c r="G18" s="51">
        <v>4.21</v>
      </c>
      <c r="H18" s="51">
        <v>5.01</v>
      </c>
      <c r="I18" s="52">
        <v>5.68</v>
      </c>
      <c r="K18" s="50" t="s">
        <v>476</v>
      </c>
      <c r="L18" s="53">
        <f t="shared" si="0"/>
        <v>50.400000000000006</v>
      </c>
      <c r="M18" s="53">
        <v>57.535041252132658</v>
      </c>
      <c r="N18" s="53">
        <v>75.721959695944548</v>
      </c>
      <c r="O18" s="53">
        <f t="shared" si="1"/>
        <v>87.6</v>
      </c>
      <c r="P18" s="53">
        <f t="shared" si="2"/>
        <v>101.03999999999999</v>
      </c>
      <c r="Q18" s="53">
        <f t="shared" si="3"/>
        <v>120.24</v>
      </c>
      <c r="R18" s="54">
        <f t="shared" si="4"/>
        <v>136.32</v>
      </c>
      <c r="T18" s="49"/>
    </row>
    <row r="19" spans="1:20" x14ac:dyDescent="0.25">
      <c r="B19" s="50" t="s">
        <v>477</v>
      </c>
      <c r="C19" s="51">
        <v>1.31</v>
      </c>
      <c r="D19" s="51">
        <v>1.68</v>
      </c>
      <c r="E19" s="51">
        <v>2.08</v>
      </c>
      <c r="F19" s="51">
        <v>2.35</v>
      </c>
      <c r="G19" s="51">
        <v>2.73</v>
      </c>
      <c r="H19" s="51">
        <v>3.29</v>
      </c>
      <c r="I19" s="52">
        <v>3.76</v>
      </c>
      <c r="K19" s="50" t="s">
        <v>477</v>
      </c>
      <c r="L19" s="53">
        <f t="shared" si="0"/>
        <v>62.88</v>
      </c>
      <c r="M19" s="53">
        <v>72.063363034340668</v>
      </c>
      <c r="N19" s="53">
        <v>96.557364964938799</v>
      </c>
      <c r="O19" s="53">
        <f t="shared" si="1"/>
        <v>112.80000000000001</v>
      </c>
      <c r="P19" s="53">
        <f t="shared" si="2"/>
        <v>131.04</v>
      </c>
      <c r="Q19" s="53">
        <f t="shared" si="3"/>
        <v>157.92000000000002</v>
      </c>
      <c r="R19" s="54">
        <f t="shared" si="4"/>
        <v>180.48</v>
      </c>
      <c r="T19" s="49"/>
    </row>
    <row r="20" spans="1:20" ht="15.75" thickBot="1" x14ac:dyDescent="0.3">
      <c r="B20" s="55" t="s">
        <v>478</v>
      </c>
      <c r="C20" s="56">
        <v>0.96099999999999997</v>
      </c>
      <c r="D20" s="56">
        <v>1.24</v>
      </c>
      <c r="E20" s="56">
        <v>1.55</v>
      </c>
      <c r="F20" s="56">
        <v>1.76</v>
      </c>
      <c r="G20" s="56">
        <v>2.06</v>
      </c>
      <c r="H20" s="56">
        <v>2.5</v>
      </c>
      <c r="I20" s="57">
        <v>2.86</v>
      </c>
      <c r="K20" s="55" t="s">
        <v>478</v>
      </c>
      <c r="L20" s="58">
        <f t="shared" si="0"/>
        <v>69.191999999999993</v>
      </c>
      <c r="M20" s="58">
        <v>79.611248885225351</v>
      </c>
      <c r="N20" s="58">
        <v>107.87111423298322</v>
      </c>
      <c r="O20" s="58">
        <f t="shared" si="1"/>
        <v>126.72</v>
      </c>
      <c r="P20" s="58">
        <f t="shared" si="2"/>
        <v>148.32</v>
      </c>
      <c r="Q20" s="58">
        <f t="shared" si="3"/>
        <v>180</v>
      </c>
      <c r="R20" s="59">
        <f t="shared" si="4"/>
        <v>205.92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4.9833333333333325</v>
      </c>
      <c r="D25" s="69">
        <f t="shared" si="5"/>
        <v>6.5750000000000002</v>
      </c>
      <c r="E25" s="69">
        <f t="shared" si="5"/>
        <v>8.6666666666666661</v>
      </c>
      <c r="F25" s="68">
        <f t="shared" si="5"/>
        <v>10.166666666666666</v>
      </c>
      <c r="G25" s="68">
        <f t="shared" si="5"/>
        <v>12.166666666666666</v>
      </c>
      <c r="H25" s="68">
        <f t="shared" si="5"/>
        <v>15.25</v>
      </c>
      <c r="I25" s="70">
        <f t="shared" si="5"/>
        <v>17.916666666666664</v>
      </c>
      <c r="J25" s="60"/>
      <c r="K25" s="46" t="s">
        <v>468</v>
      </c>
      <c r="L25" s="71">
        <v>5.5</v>
      </c>
      <c r="M25" s="71">
        <v>6.1</v>
      </c>
      <c r="N25" s="71">
        <v>7.9</v>
      </c>
      <c r="O25" s="71">
        <v>9.3000000000000007</v>
      </c>
      <c r="P25" s="71">
        <v>10.7</v>
      </c>
      <c r="Q25" s="71">
        <v>12.6</v>
      </c>
      <c r="R25" s="72">
        <v>14.2</v>
      </c>
    </row>
    <row r="26" spans="1:20" x14ac:dyDescent="0.25">
      <c r="A26" s="64">
        <f>10/60</f>
        <v>0.16666666666666666</v>
      </c>
      <c r="B26" s="73" t="s">
        <v>469</v>
      </c>
      <c r="C26" s="30">
        <f t="shared" ref="C26:I26" si="6">$A$26*C11</f>
        <v>7.4166666666666661</v>
      </c>
      <c r="D26" s="74">
        <f t="shared" si="6"/>
        <v>9.75</v>
      </c>
      <c r="E26" s="74">
        <f t="shared" si="6"/>
        <v>12.683333333333332</v>
      </c>
      <c r="F26" s="30">
        <f t="shared" si="6"/>
        <v>14.783333333333333</v>
      </c>
      <c r="G26" s="30">
        <f t="shared" si="6"/>
        <v>17.666666666666664</v>
      </c>
      <c r="H26" s="30">
        <f t="shared" si="6"/>
        <v>22</v>
      </c>
      <c r="I26" s="75">
        <f t="shared" si="6"/>
        <v>25.666666666666664</v>
      </c>
      <c r="J26" s="60"/>
      <c r="K26" s="50" t="s">
        <v>469</v>
      </c>
      <c r="L26" s="76">
        <v>8</v>
      </c>
      <c r="M26" s="76">
        <v>8.9</v>
      </c>
      <c r="N26" s="76">
        <v>11.7</v>
      </c>
      <c r="O26" s="76">
        <v>13.7</v>
      </c>
      <c r="P26" s="76">
        <v>15.8</v>
      </c>
      <c r="Q26" s="76">
        <v>18.7</v>
      </c>
      <c r="R26" s="77">
        <v>21</v>
      </c>
    </row>
    <row r="27" spans="1:20" x14ac:dyDescent="0.25">
      <c r="A27" s="64">
        <f>0.5</f>
        <v>0.5</v>
      </c>
      <c r="B27" s="73" t="s">
        <v>470</v>
      </c>
      <c r="C27" s="30">
        <f t="shared" ref="C27:I27" si="7">$A$27*C12</f>
        <v>12.3</v>
      </c>
      <c r="D27" s="74">
        <f t="shared" si="7"/>
        <v>16</v>
      </c>
      <c r="E27" s="74">
        <f t="shared" si="7"/>
        <v>20.3</v>
      </c>
      <c r="F27" s="30">
        <f t="shared" si="7"/>
        <v>23.25</v>
      </c>
      <c r="G27" s="30">
        <f t="shared" si="7"/>
        <v>27.4</v>
      </c>
      <c r="H27" s="30">
        <f t="shared" si="7"/>
        <v>33.5</v>
      </c>
      <c r="I27" s="75">
        <f t="shared" si="7"/>
        <v>38.65</v>
      </c>
      <c r="J27" s="60"/>
      <c r="K27" s="50" t="s">
        <v>470</v>
      </c>
      <c r="L27" s="76">
        <v>12.9</v>
      </c>
      <c r="M27" s="76">
        <v>14.2</v>
      </c>
      <c r="N27" s="76">
        <v>18.7</v>
      </c>
      <c r="O27" s="76">
        <v>21.8</v>
      </c>
      <c r="P27" s="76">
        <v>25.1</v>
      </c>
      <c r="Q27" s="76">
        <v>29.5</v>
      </c>
      <c r="R27" s="77">
        <v>33.1</v>
      </c>
    </row>
    <row r="28" spans="1:20" x14ac:dyDescent="0.25">
      <c r="A28" s="64">
        <v>1</v>
      </c>
      <c r="B28" s="73" t="s">
        <v>471</v>
      </c>
      <c r="C28" s="30">
        <f t="shared" ref="C28:I28" si="8">$A$28*C13</f>
        <v>16.100000000000001</v>
      </c>
      <c r="D28" s="74">
        <f t="shared" si="8"/>
        <v>20.9</v>
      </c>
      <c r="E28" s="74">
        <f t="shared" si="8"/>
        <v>26.1</v>
      </c>
      <c r="F28" s="30">
        <f t="shared" si="8"/>
        <v>29.6</v>
      </c>
      <c r="G28" s="30">
        <f t="shared" si="8"/>
        <v>34.700000000000003</v>
      </c>
      <c r="H28" s="30">
        <f t="shared" si="8"/>
        <v>42</v>
      </c>
      <c r="I28" s="75">
        <f t="shared" si="8"/>
        <v>48.2</v>
      </c>
      <c r="J28" s="60"/>
      <c r="K28" s="50" t="s">
        <v>471</v>
      </c>
      <c r="L28" s="76">
        <v>16.7</v>
      </c>
      <c r="M28" s="76">
        <v>18.3</v>
      </c>
      <c r="N28" s="76">
        <v>23.9</v>
      </c>
      <c r="O28" s="76">
        <v>27.9</v>
      </c>
      <c r="P28" s="76">
        <v>32.1</v>
      </c>
      <c r="Q28" s="76">
        <v>38</v>
      </c>
      <c r="R28" s="77">
        <v>42.9</v>
      </c>
    </row>
    <row r="29" spans="1:20" x14ac:dyDescent="0.25">
      <c r="A29" s="64">
        <v>2</v>
      </c>
      <c r="B29" s="73" t="s">
        <v>472</v>
      </c>
      <c r="C29" s="30">
        <f t="shared" ref="C29:I29" si="9">$A$29*C14</f>
        <v>20.8</v>
      </c>
      <c r="D29" s="74">
        <f t="shared" si="9"/>
        <v>26.8</v>
      </c>
      <c r="E29" s="74">
        <f t="shared" si="9"/>
        <v>33</v>
      </c>
      <c r="F29" s="30">
        <f t="shared" si="9"/>
        <v>37.200000000000003</v>
      </c>
      <c r="G29" s="30">
        <f t="shared" si="9"/>
        <v>43.2</v>
      </c>
      <c r="H29" s="30">
        <f t="shared" si="9"/>
        <v>52</v>
      </c>
      <c r="I29" s="75">
        <f t="shared" si="9"/>
        <v>59.2</v>
      </c>
      <c r="J29" s="60"/>
      <c r="K29" s="50" t="s">
        <v>472</v>
      </c>
      <c r="L29" s="76">
        <v>21.4</v>
      </c>
      <c r="M29" s="76">
        <v>23.4</v>
      </c>
      <c r="N29" s="76">
        <v>30.4</v>
      </c>
      <c r="O29" s="76">
        <v>35.6</v>
      </c>
      <c r="P29" s="76">
        <v>41.2</v>
      </c>
      <c r="Q29" s="76">
        <v>49.4</v>
      </c>
      <c r="R29" s="77">
        <v>56.2</v>
      </c>
    </row>
    <row r="30" spans="1:20" x14ac:dyDescent="0.25">
      <c r="A30" s="64">
        <v>3</v>
      </c>
      <c r="B30" s="73" t="s">
        <v>473</v>
      </c>
      <c r="C30" s="30">
        <f t="shared" ref="C30:I30" si="10">$A$30*C15</f>
        <v>24</v>
      </c>
      <c r="D30" s="74">
        <f t="shared" si="10"/>
        <v>30.900000000000002</v>
      </c>
      <c r="E30" s="74">
        <f t="shared" si="10"/>
        <v>37.799999999999997</v>
      </c>
      <c r="F30" s="30">
        <f t="shared" si="10"/>
        <v>42.3</v>
      </c>
      <c r="G30" s="30">
        <f t="shared" si="10"/>
        <v>48.900000000000006</v>
      </c>
      <c r="H30" s="30">
        <f t="shared" si="10"/>
        <v>58.800000000000004</v>
      </c>
      <c r="I30" s="75">
        <f t="shared" si="10"/>
        <v>66.599999999999994</v>
      </c>
      <c r="J30" s="60"/>
      <c r="K30" s="50" t="s">
        <v>473</v>
      </c>
      <c r="L30" s="76">
        <v>24.8</v>
      </c>
      <c r="M30" s="76">
        <v>27.1</v>
      </c>
      <c r="N30" s="76">
        <v>35.1</v>
      </c>
      <c r="O30" s="76">
        <v>41.4</v>
      </c>
      <c r="P30" s="76">
        <v>48</v>
      </c>
      <c r="Q30" s="76">
        <v>57.9</v>
      </c>
      <c r="R30" s="77">
        <v>66.3</v>
      </c>
    </row>
    <row r="31" spans="1:20" x14ac:dyDescent="0.25">
      <c r="A31" s="64">
        <v>6</v>
      </c>
      <c r="B31" s="73" t="s">
        <v>474</v>
      </c>
      <c r="C31" s="30">
        <f t="shared" ref="C31:I31" si="11">$A$31*C16</f>
        <v>30.660000000000004</v>
      </c>
      <c r="D31" s="74">
        <f t="shared" si="11"/>
        <v>39.18</v>
      </c>
      <c r="E31" s="74">
        <f t="shared" si="11"/>
        <v>47.46</v>
      </c>
      <c r="F31" s="30">
        <f t="shared" si="11"/>
        <v>53.04</v>
      </c>
      <c r="G31" s="30">
        <f t="shared" si="11"/>
        <v>61.199999999999996</v>
      </c>
      <c r="H31" s="30">
        <f t="shared" si="11"/>
        <v>72.599999999999994</v>
      </c>
      <c r="I31" s="75">
        <f t="shared" si="11"/>
        <v>82.199999999999989</v>
      </c>
      <c r="J31" s="60"/>
      <c r="K31" s="50" t="s">
        <v>474</v>
      </c>
      <c r="L31" s="76">
        <v>31.9</v>
      </c>
      <c r="M31" s="76">
        <v>34.799999999999997</v>
      </c>
      <c r="N31" s="76">
        <v>45.2</v>
      </c>
      <c r="O31" s="76">
        <v>53.5</v>
      </c>
      <c r="P31" s="76">
        <v>62.4</v>
      </c>
      <c r="Q31" s="76">
        <v>76.2</v>
      </c>
      <c r="R31" s="77">
        <v>88.8</v>
      </c>
    </row>
    <row r="32" spans="1:20" x14ac:dyDescent="0.25">
      <c r="A32" s="64">
        <v>12</v>
      </c>
      <c r="B32" s="73" t="s">
        <v>475</v>
      </c>
      <c r="C32" s="30">
        <f t="shared" ref="C32:I32" si="12">$A$32*C17</f>
        <v>39.36</v>
      </c>
      <c r="D32" s="74">
        <f t="shared" si="12"/>
        <v>50.16</v>
      </c>
      <c r="E32" s="74">
        <f t="shared" si="12"/>
        <v>60.599999999999994</v>
      </c>
      <c r="F32" s="30">
        <f t="shared" si="12"/>
        <v>67.56</v>
      </c>
      <c r="G32" s="30">
        <f t="shared" si="12"/>
        <v>77.760000000000005</v>
      </c>
      <c r="H32" s="30">
        <f t="shared" si="12"/>
        <v>92.16</v>
      </c>
      <c r="I32" s="75">
        <f t="shared" si="12"/>
        <v>104.03999999999999</v>
      </c>
      <c r="J32" s="60"/>
      <c r="K32" s="50" t="s">
        <v>475</v>
      </c>
      <c r="L32" s="76">
        <v>40.9</v>
      </c>
      <c r="M32" s="76">
        <v>44.6</v>
      </c>
      <c r="N32" s="76">
        <v>58.2</v>
      </c>
      <c r="O32" s="76">
        <v>69</v>
      </c>
      <c r="P32" s="76">
        <v>80.8</v>
      </c>
      <c r="Q32" s="76">
        <v>99</v>
      </c>
      <c r="R32" s="77">
        <v>114.8</v>
      </c>
    </row>
    <row r="33" spans="1:19" x14ac:dyDescent="0.25">
      <c r="A33" s="64">
        <v>24</v>
      </c>
      <c r="B33" s="73" t="s">
        <v>476</v>
      </c>
      <c r="C33" s="30">
        <f t="shared" ref="C33:I33" si="13">$A$33*C18</f>
        <v>50.400000000000006</v>
      </c>
      <c r="D33" s="74">
        <f t="shared" si="13"/>
        <v>64.320000000000007</v>
      </c>
      <c r="E33" s="74">
        <f t="shared" si="13"/>
        <v>78.239999999999995</v>
      </c>
      <c r="F33" s="30">
        <f t="shared" si="13"/>
        <v>87.6</v>
      </c>
      <c r="G33" s="30">
        <f t="shared" si="13"/>
        <v>101.03999999999999</v>
      </c>
      <c r="H33" s="30">
        <f t="shared" si="13"/>
        <v>120.24</v>
      </c>
      <c r="I33" s="75">
        <f t="shared" si="13"/>
        <v>136.32</v>
      </c>
      <c r="J33" s="60"/>
      <c r="K33" s="50" t="s">
        <v>476</v>
      </c>
      <c r="L33" s="76">
        <v>51.8</v>
      </c>
      <c r="M33" s="76">
        <v>56.9</v>
      </c>
      <c r="N33" s="76">
        <v>73.900000000000006</v>
      </c>
      <c r="O33" s="76">
        <v>86.9</v>
      </c>
      <c r="P33" s="76">
        <v>100.8</v>
      </c>
      <c r="Q33" s="76">
        <v>121.9</v>
      </c>
      <c r="R33" s="77">
        <v>139.9</v>
      </c>
    </row>
    <row r="34" spans="1:19" x14ac:dyDescent="0.25">
      <c r="A34" s="64">
        <v>48</v>
      </c>
      <c r="B34" s="73" t="s">
        <v>477</v>
      </c>
      <c r="C34" s="30">
        <f t="shared" ref="C34:I34" si="14">$A$34*C19</f>
        <v>62.88</v>
      </c>
      <c r="D34" s="74">
        <f t="shared" si="14"/>
        <v>80.64</v>
      </c>
      <c r="E34" s="74">
        <f t="shared" si="14"/>
        <v>99.84</v>
      </c>
      <c r="F34" s="30">
        <f t="shared" si="14"/>
        <v>112.80000000000001</v>
      </c>
      <c r="G34" s="30">
        <f t="shared" si="14"/>
        <v>131.04</v>
      </c>
      <c r="H34" s="30">
        <f t="shared" si="14"/>
        <v>157.92000000000002</v>
      </c>
      <c r="I34" s="75">
        <f t="shared" si="14"/>
        <v>180.48</v>
      </c>
      <c r="J34" s="60"/>
      <c r="K34" s="50" t="s">
        <v>477</v>
      </c>
      <c r="L34" s="76">
        <v>65.3</v>
      </c>
      <c r="M34" s="76">
        <v>71.5</v>
      </c>
      <c r="N34" s="76">
        <v>92.2</v>
      </c>
      <c r="O34" s="76">
        <v>106.6</v>
      </c>
      <c r="P34" s="76">
        <v>121</v>
      </c>
      <c r="Q34" s="76">
        <v>142.1</v>
      </c>
      <c r="R34" s="77">
        <v>159.4</v>
      </c>
    </row>
    <row r="35" spans="1:19" ht="15.75" thickBot="1" x14ac:dyDescent="0.3">
      <c r="A35" s="64">
        <v>72</v>
      </c>
      <c r="B35" s="78" t="s">
        <v>478</v>
      </c>
      <c r="C35" s="79">
        <f t="shared" ref="C35:I35" si="15">$A$35*C20</f>
        <v>69.191999999999993</v>
      </c>
      <c r="D35" s="80">
        <f t="shared" si="15"/>
        <v>89.28</v>
      </c>
      <c r="E35" s="80">
        <f t="shared" si="15"/>
        <v>111.60000000000001</v>
      </c>
      <c r="F35" s="79">
        <f t="shared" si="15"/>
        <v>126.72</v>
      </c>
      <c r="G35" s="79">
        <f t="shared" si="15"/>
        <v>148.32</v>
      </c>
      <c r="H35" s="79">
        <f t="shared" si="15"/>
        <v>180</v>
      </c>
      <c r="I35" s="81">
        <f t="shared" si="15"/>
        <v>205.92</v>
      </c>
      <c r="J35" s="60"/>
      <c r="K35" s="55" t="s">
        <v>478</v>
      </c>
      <c r="L35" s="82">
        <v>74.900000000000006</v>
      </c>
      <c r="M35" s="82">
        <v>82.1</v>
      </c>
      <c r="N35" s="82">
        <v>104.4</v>
      </c>
      <c r="O35" s="82">
        <v>119.5</v>
      </c>
      <c r="P35" s="82">
        <v>133.19999999999999</v>
      </c>
      <c r="Q35" s="82">
        <v>154.1</v>
      </c>
      <c r="R35" s="83">
        <v>170.6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10.367892976588648</v>
      </c>
      <c r="D40" s="198" t="e">
        <v>#REF!</v>
      </c>
      <c r="E40" s="198">
        <f>(M25-M10)/ABS(M10)*100</f>
        <v>4.7441172937536464</v>
      </c>
      <c r="F40" s="198" t="e">
        <f>(#REF! -#REF!)/ABS(#REF!)</f>
        <v>#REF!</v>
      </c>
      <c r="G40" s="198">
        <f>(N25-N10)/ABS(N10)*100</f>
        <v>-5.7678409427525228</v>
      </c>
      <c r="H40" s="198" t="e">
        <f>(#REF! -#REF!)/ABS(#REF!)</f>
        <v>#REF!</v>
      </c>
      <c r="I40" s="198">
        <f>(O25-O10)/ABS(O10)*100</f>
        <v>-8.5245901639344144</v>
      </c>
      <c r="J40" s="198" t="e">
        <f>(#REF! -#REF!)/ABS(#REF!)</f>
        <v>#REF!</v>
      </c>
      <c r="K40" s="200">
        <f>(P25-P10)/ABS(P10)*100</f>
        <v>-12.054794520547947</v>
      </c>
      <c r="L40" s="200" t="e">
        <f>(#REF! -#REF!)/ABS(#REF!)</f>
        <v>#REF!</v>
      </c>
      <c r="M40" s="200">
        <f>(Q25-Q10)/ABS(Q10)*100</f>
        <v>-17.377049180327873</v>
      </c>
      <c r="N40" s="200" t="e">
        <f>(#REF! -#REF!)/ABS(#REF!)</f>
        <v>#REF!</v>
      </c>
      <c r="O40" s="200">
        <f>(R25 -R10)/ABS(R10)*100</f>
        <v>-20.744186046511619</v>
      </c>
      <c r="P40" s="200"/>
      <c r="Q40" s="205"/>
    </row>
    <row r="41" spans="1:19" x14ac:dyDescent="0.25">
      <c r="A41" s="88"/>
      <c r="B41" s="50" t="s">
        <v>469</v>
      </c>
      <c r="C41" s="198">
        <f t="shared" ref="C41:C50" si="16">(L26-L11)/ABS(L11)*100</f>
        <v>7.8651685393258504</v>
      </c>
      <c r="D41" s="198" t="e">
        <v>#REF!</v>
      </c>
      <c r="E41" s="198">
        <f t="shared" ref="E41:E50" si="17">(M26-M11)/ABS(M11)*100</f>
        <v>2.9924263602417738</v>
      </c>
      <c r="F41" s="198" t="e">
        <f>(#REF! -#REF!)/ABS(#REF!)</f>
        <v>#REF!</v>
      </c>
      <c r="G41" s="200">
        <f t="shared" ref="G41:G50" si="18">(N26-N11)/ABS(N11)*100</f>
        <v>-4.6679609882225916</v>
      </c>
      <c r="H41" s="200" t="e">
        <f>(#REF! -#REF!)/ABS(#REF!)</f>
        <v>#REF!</v>
      </c>
      <c r="I41" s="200">
        <f t="shared" ref="I41:I50" si="19">(O26-O11)/ABS(O11)*100</f>
        <v>-7.3280721533258211</v>
      </c>
      <c r="J41" s="200" t="e">
        <f>(#REF! -#REF!)/ABS(#REF!)</f>
        <v>#REF!</v>
      </c>
      <c r="K41" s="200">
        <f t="shared" ref="K41:K50" si="20">(P26-P11)/ABS(P11)*100</f>
        <v>-10.56603773584904</v>
      </c>
      <c r="L41" s="200" t="e">
        <f>(#REF! -#REF!)/ABS(#REF!)</f>
        <v>#REF!</v>
      </c>
      <c r="M41" s="200">
        <f t="shared" ref="M41:M50" si="21">(Q26-Q11)/ABS(Q11)*100</f>
        <v>-15.000000000000002</v>
      </c>
      <c r="N41" s="200" t="e">
        <f>(#REF! -#REF!)/ABS(#REF!)</f>
        <v>#REF!</v>
      </c>
      <c r="O41" s="200">
        <f t="shared" ref="O41:O50" si="22">(R26 -R11)/ABS(R11)*100</f>
        <v>-18.181818181818173</v>
      </c>
      <c r="P41" s="200"/>
      <c r="Q41" s="205"/>
    </row>
    <row r="42" spans="1:19" x14ac:dyDescent="0.25">
      <c r="A42" s="60"/>
      <c r="B42" s="50" t="s">
        <v>470</v>
      </c>
      <c r="C42" s="198">
        <f t="shared" si="16"/>
        <v>4.8780487804878012</v>
      </c>
      <c r="D42" s="198" t="e">
        <v>#REF!</v>
      </c>
      <c r="E42" s="200">
        <f t="shared" si="17"/>
        <v>-0.19652050266750956</v>
      </c>
      <c r="F42" s="200" t="e">
        <f>(#REF! -#REF!)/ABS(#REF!)</f>
        <v>#REF!</v>
      </c>
      <c r="G42" s="198">
        <f t="shared" si="18"/>
        <v>-4.6682509749284744</v>
      </c>
      <c r="H42" s="198" t="e">
        <f>(#REF! -#REF!)/ABS(#REF!)</f>
        <v>#REF!</v>
      </c>
      <c r="I42" s="198">
        <f t="shared" si="19"/>
        <v>-6.2365591397849434</v>
      </c>
      <c r="J42" s="198" t="e">
        <f>(#REF! -#REF!)/ABS(#REF!)</f>
        <v>#REF!</v>
      </c>
      <c r="K42" s="198">
        <f t="shared" si="20"/>
        <v>-8.3941605839415949</v>
      </c>
      <c r="L42" s="198" t="e">
        <f>(#REF! -#REF!)/ABS(#REF!)</f>
        <v>#REF!</v>
      </c>
      <c r="M42" s="198">
        <f t="shared" si="21"/>
        <v>-11.940298507462686</v>
      </c>
      <c r="N42" s="198" t="e">
        <f>(#REF! -#REF!)/ABS(#REF!)</f>
        <v>#REF!</v>
      </c>
      <c r="O42" s="198">
        <f t="shared" si="22"/>
        <v>-14.35963777490297</v>
      </c>
      <c r="P42" s="198"/>
      <c r="Q42" s="206"/>
    </row>
    <row r="43" spans="1:19" x14ac:dyDescent="0.25">
      <c r="B43" s="50" t="s">
        <v>471</v>
      </c>
      <c r="C43" s="198">
        <f t="shared" si="16"/>
        <v>3.7267080745341477</v>
      </c>
      <c r="D43" s="198" t="e">
        <v>#REF!</v>
      </c>
      <c r="E43" s="200">
        <f t="shared" si="17"/>
        <v>-1.5257124341924297</v>
      </c>
      <c r="F43" s="200" t="e">
        <f>(#REF! -#REF!)/ABS(#REF!)</f>
        <v>#REF!</v>
      </c>
      <c r="G43" s="198">
        <f t="shared" si="18"/>
        <v>-5.1916482539270818</v>
      </c>
      <c r="H43" s="198" t="e">
        <f>(#REF! -#REF!)/ABS(#REF!)</f>
        <v>#REF!</v>
      </c>
      <c r="I43" s="198">
        <f t="shared" si="19"/>
        <v>-5.7432432432432527</v>
      </c>
      <c r="J43" s="198" t="e">
        <f>(#REF! -#REF!)/ABS(#REF!)</f>
        <v>#REF!</v>
      </c>
      <c r="K43" s="198">
        <f t="shared" si="20"/>
        <v>-7.4927953890489949</v>
      </c>
      <c r="L43" s="198" t="e">
        <f>(#REF! -#REF!)/ABS(#REF!)</f>
        <v>#REF!</v>
      </c>
      <c r="M43" s="198">
        <f t="shared" si="21"/>
        <v>-9.5238095238095237</v>
      </c>
      <c r="N43" s="198" t="e">
        <f>(#REF! -#REF!)/ABS(#REF!)</f>
        <v>#REF!</v>
      </c>
      <c r="O43" s="198">
        <f t="shared" si="22"/>
        <v>-10.995850622406648</v>
      </c>
      <c r="P43" s="198"/>
      <c r="Q43" s="206"/>
    </row>
    <row r="44" spans="1:19" x14ac:dyDescent="0.25">
      <c r="B44" s="50" t="s">
        <v>472</v>
      </c>
      <c r="C44" s="198">
        <f t="shared" si="16"/>
        <v>2.8846153846153744</v>
      </c>
      <c r="D44" s="198" t="e">
        <v>#REF!</v>
      </c>
      <c r="E44" s="200">
        <f t="shared" si="17"/>
        <v>-2.0322548659107005</v>
      </c>
      <c r="F44" s="200" t="e">
        <f>(#REF! -#REF!)/ABS(#REF!)</f>
        <v>#REF!</v>
      </c>
      <c r="G44" s="198">
        <f t="shared" si="18"/>
        <v>-4.7440995057510298</v>
      </c>
      <c r="H44" s="198" t="e">
        <f>(#REF! -#REF!)/ABS(#REF!)</f>
        <v>#REF!</v>
      </c>
      <c r="I44" s="198">
        <f t="shared" si="19"/>
        <v>-4.3010752688172085</v>
      </c>
      <c r="J44" s="198" t="e">
        <f>(#REF! -#REF!)/ABS(#REF!)</f>
        <v>#REF!</v>
      </c>
      <c r="K44" s="198">
        <f t="shared" si="20"/>
        <v>-4.6296296296296298</v>
      </c>
      <c r="L44" s="198" t="e">
        <f>(#REF! -#REF!)/ABS(#REF!)</f>
        <v>#REF!</v>
      </c>
      <c r="M44" s="198">
        <f t="shared" si="21"/>
        <v>-5.0000000000000027</v>
      </c>
      <c r="N44" s="198" t="e">
        <f>(#REF! -#REF!)/ABS(#REF!)</f>
        <v>#REF!</v>
      </c>
      <c r="O44" s="198">
        <f t="shared" si="22"/>
        <v>-5.0675675675675675</v>
      </c>
      <c r="P44" s="198"/>
      <c r="Q44" s="206"/>
    </row>
    <row r="45" spans="1:19" x14ac:dyDescent="0.25">
      <c r="B45" s="50" t="s">
        <v>473</v>
      </c>
      <c r="C45" s="198">
        <f t="shared" si="16"/>
        <v>3.3333333333333361</v>
      </c>
      <c r="D45" s="198" t="e">
        <v>#REF!</v>
      </c>
      <c r="E45" s="200">
        <f t="shared" si="17"/>
        <v>-1.6092977574144283</v>
      </c>
      <c r="F45" s="200" t="e">
        <f>(#REF! -#REF!)/ABS(#REF!)</f>
        <v>#REF!</v>
      </c>
      <c r="G45" s="198">
        <f t="shared" si="18"/>
        <v>-3.8327857238284126</v>
      </c>
      <c r="H45" s="198" t="e">
        <f>(#REF! -#REF!)/ABS(#REF!)</f>
        <v>#REF!</v>
      </c>
      <c r="I45" s="198">
        <f t="shared" si="19"/>
        <v>-2.127659574468082</v>
      </c>
      <c r="J45" s="198" t="e">
        <f>(#REF! -#REF!)/ABS(#REF!)</f>
        <v>#REF!</v>
      </c>
      <c r="K45" s="198">
        <f t="shared" si="20"/>
        <v>-1.8404907975460238</v>
      </c>
      <c r="L45" s="198" t="e">
        <f>(#REF! -#REF!)/ABS(#REF!)</f>
        <v>#REF!</v>
      </c>
      <c r="M45" s="198">
        <f t="shared" si="21"/>
        <v>-1.5306122448979687</v>
      </c>
      <c r="N45" s="198" t="e">
        <f>(#REF! -#REF!)/ABS(#REF!)</f>
        <v>#REF!</v>
      </c>
      <c r="O45" s="198">
        <f t="shared" si="22"/>
        <v>-0.45045045045044618</v>
      </c>
      <c r="P45" s="198"/>
      <c r="Q45" s="206"/>
    </row>
    <row r="46" spans="1:19" x14ac:dyDescent="0.25">
      <c r="B46" s="50" t="s">
        <v>474</v>
      </c>
      <c r="C46" s="198">
        <f t="shared" si="16"/>
        <v>4.0443574690149866</v>
      </c>
      <c r="D46" s="198" t="e">
        <v>#REF!</v>
      </c>
      <c r="E46" s="201">
        <f t="shared" si="17"/>
        <v>-0.60860400827739081</v>
      </c>
      <c r="F46" s="201" t="e">
        <f>(#REF! -#REF!)/ABS(#REF!)</f>
        <v>#REF!</v>
      </c>
      <c r="G46" s="198">
        <f t="shared" si="18"/>
        <v>-1.6076299031557582</v>
      </c>
      <c r="H46" s="198" t="e">
        <f>(#REF! -#REF!)/ABS(#REF!)</f>
        <v>#REF!</v>
      </c>
      <c r="I46" s="198">
        <f t="shared" si="19"/>
        <v>0.86726998491704532</v>
      </c>
      <c r="J46" s="198" t="e">
        <f>(#REF! -#REF!)/ABS(#REF!)</f>
        <v>#REF!</v>
      </c>
      <c r="K46" s="198">
        <f t="shared" si="20"/>
        <v>1.960784313725495</v>
      </c>
      <c r="L46" s="198" t="e">
        <f>(#REF! -#REF!)/ABS(#REF!)</f>
        <v>#REF!</v>
      </c>
      <c r="M46" s="198">
        <f t="shared" si="21"/>
        <v>4.9586776859504251</v>
      </c>
      <c r="N46" s="198" t="e">
        <f>(#REF! -#REF!)/ABS(#REF!)</f>
        <v>#REF!</v>
      </c>
      <c r="O46" s="198">
        <f t="shared" si="22"/>
        <v>8.029197080291981</v>
      </c>
      <c r="P46" s="198"/>
      <c r="Q46" s="206"/>
    </row>
    <row r="47" spans="1:19" x14ac:dyDescent="0.25">
      <c r="B47" s="50" t="s">
        <v>475</v>
      </c>
      <c r="C47" s="198">
        <f t="shared" si="16"/>
        <v>3.9126016260162579</v>
      </c>
      <c r="D47" s="198" t="e">
        <v>#REF!</v>
      </c>
      <c r="E47" s="198">
        <f t="shared" si="17"/>
        <v>-0.61751057519943442</v>
      </c>
      <c r="F47" s="198" t="e">
        <f>(#REF! -#REF!)/ABS(#REF!)</f>
        <v>#REF!</v>
      </c>
      <c r="G47" s="198">
        <f t="shared" si="18"/>
        <v>-0.75783424223106188</v>
      </c>
      <c r="H47" s="198" t="e">
        <f>(#REF! -#REF!)/ABS(#REF!)</f>
        <v>#REF!</v>
      </c>
      <c r="I47" s="198">
        <f t="shared" si="19"/>
        <v>2.1314387211367638</v>
      </c>
      <c r="J47" s="198" t="e">
        <f>(#REF! -#REF!)/ABS(#REF!)</f>
        <v>#REF!</v>
      </c>
      <c r="K47" s="198">
        <f t="shared" si="20"/>
        <v>3.9094650205761217</v>
      </c>
      <c r="L47" s="198" t="e">
        <f>(#REF! -#REF!)/ABS(#REF!)</f>
        <v>#REF!</v>
      </c>
      <c r="M47" s="198">
        <f t="shared" si="21"/>
        <v>7.4218750000000044</v>
      </c>
      <c r="N47" s="198" t="e">
        <f>(#REF! -#REF!)/ABS(#REF!)</f>
        <v>#REF!</v>
      </c>
      <c r="O47" s="198">
        <f t="shared" si="22"/>
        <v>10.342176086120729</v>
      </c>
      <c r="P47" s="198"/>
      <c r="Q47" s="206"/>
    </row>
    <row r="48" spans="1:19" x14ac:dyDescent="0.25">
      <c r="B48" s="50" t="s">
        <v>476</v>
      </c>
      <c r="C48" s="198">
        <f t="shared" si="16"/>
        <v>2.7777777777777608</v>
      </c>
      <c r="D48" s="198" t="e">
        <v>#REF!</v>
      </c>
      <c r="E48" s="198">
        <f t="shared" si="17"/>
        <v>-1.1037469311089088</v>
      </c>
      <c r="F48" s="198" t="e">
        <f>(#REF! -#REF!)/ABS(#REF!)</f>
        <v>#REF!</v>
      </c>
      <c r="G48" s="198">
        <f t="shared" si="18"/>
        <v>-2.40611799174305</v>
      </c>
      <c r="H48" s="198" t="e">
        <f>(#REF! -#REF!)/ABS(#REF!)</f>
        <v>#REF!</v>
      </c>
      <c r="I48" s="198">
        <f t="shared" si="19"/>
        <v>-0.79908675799085471</v>
      </c>
      <c r="J48" s="198" t="e">
        <f>(#REF! -#REF!)/ABS(#REF!)</f>
        <v>#REF!</v>
      </c>
      <c r="K48" s="198">
        <f t="shared" si="20"/>
        <v>-0.23752969121139636</v>
      </c>
      <c r="L48" s="198" t="e">
        <f>(#REF! -#REF!)/ABS(#REF!)</f>
        <v>#REF!</v>
      </c>
      <c r="M48" s="198">
        <f t="shared" si="21"/>
        <v>1.3805721889554317</v>
      </c>
      <c r="N48" s="198" t="e">
        <f>(#REF! -#REF!)/ABS(#REF!)</f>
        <v>#REF!</v>
      </c>
      <c r="O48" s="198">
        <f t="shared" si="22"/>
        <v>2.6261737089201973</v>
      </c>
      <c r="P48" s="198"/>
      <c r="Q48" s="206"/>
    </row>
    <row r="49" spans="1:18" x14ac:dyDescent="0.25">
      <c r="B49" s="50" t="s">
        <v>477</v>
      </c>
      <c r="C49" s="198">
        <f t="shared" si="16"/>
        <v>3.8486005089058439</v>
      </c>
      <c r="D49" s="198" t="e">
        <v>#REF!</v>
      </c>
      <c r="E49" s="198">
        <f t="shared" si="17"/>
        <v>-0.78176067646496883</v>
      </c>
      <c r="F49" s="198" t="e">
        <f>(#REF! -#REF!)/ABS(#REF!)</f>
        <v>#REF!</v>
      </c>
      <c r="G49" s="198">
        <f t="shared" si="18"/>
        <v>-4.5127214962017765</v>
      </c>
      <c r="H49" s="198" t="e">
        <f>(#REF! -#REF!)/ABS(#REF!)</f>
        <v>#REF!</v>
      </c>
      <c r="I49" s="198">
        <f t="shared" si="19"/>
        <v>-5.496453900709235</v>
      </c>
      <c r="J49" s="198" t="e">
        <f>(#REF! -#REF!)/ABS(#REF!)</f>
        <v>#REF!</v>
      </c>
      <c r="K49" s="198">
        <f t="shared" si="20"/>
        <v>-7.6617826617826568</v>
      </c>
      <c r="L49" s="198" t="e">
        <f>(#REF! -#REF!)/ABS(#REF!)</f>
        <v>#REF!</v>
      </c>
      <c r="M49" s="198">
        <f t="shared" si="21"/>
        <v>-10.017730496453915</v>
      </c>
      <c r="N49" s="198" t="e">
        <f>(#REF! -#REF!)/ABS(#REF!)</f>
        <v>#REF!</v>
      </c>
      <c r="O49" s="198">
        <f t="shared" si="22"/>
        <v>-11.679964539007084</v>
      </c>
      <c r="P49" s="198"/>
      <c r="Q49" s="206"/>
    </row>
    <row r="50" spans="1:18" ht="15.75" thickBot="1" x14ac:dyDescent="0.3">
      <c r="B50" s="55" t="s">
        <v>478</v>
      </c>
      <c r="C50" s="198">
        <f t="shared" si="16"/>
        <v>8.249508613712587</v>
      </c>
      <c r="D50" s="198" t="e">
        <v>#REF!</v>
      </c>
      <c r="E50" s="202">
        <f t="shared" si="17"/>
        <v>3.1261299748766014</v>
      </c>
      <c r="F50" s="202" t="e">
        <f>(#REF! -#REF!)/ABS(#REF!)</f>
        <v>#REF!</v>
      </c>
      <c r="G50" s="202">
        <f t="shared" si="18"/>
        <v>-3.2178347815024848</v>
      </c>
      <c r="H50" s="202" t="e">
        <f>(#REF! -#REF!)/ABS(#REF!)</f>
        <v>#REF!</v>
      </c>
      <c r="I50" s="202">
        <f t="shared" si="19"/>
        <v>-5.6976010101010086</v>
      </c>
      <c r="J50" s="202" t="e">
        <f>(#REF! -#REF!)/ABS(#REF!)</f>
        <v>#REF!</v>
      </c>
      <c r="K50" s="202">
        <f t="shared" si="20"/>
        <v>-10.194174757281557</v>
      </c>
      <c r="L50" s="202" t="e">
        <f>(#REF! -#REF!)/ABS(#REF!)</f>
        <v>#REF!</v>
      </c>
      <c r="M50" s="202">
        <f t="shared" si="21"/>
        <v>-14.388888888888893</v>
      </c>
      <c r="N50" s="202" t="e">
        <f>(#REF! -#REF!)/ABS(#REF!)</f>
        <v>#REF!</v>
      </c>
      <c r="O50" s="202">
        <f t="shared" si="22"/>
        <v>-17.152292152292151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r7C1nDXN+Sv0QJ2HYiy4XYOJOi0wE5+YLnelzBWP3qthK73o8bss+r8Jpxdz2N74ePCl5FV85CNCTpvdaIoGhQ==" saltValue="qaHaRd+GVXQXtxb1QI4TP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28" priority="1" operator="greaterThan">
      <formula>0.5</formula>
    </cfRule>
    <cfRule type="cellIs" dxfId="527" priority="2" operator="between">
      <formula>-0.49</formula>
      <formula>0.49</formula>
    </cfRule>
    <cfRule type="cellIs" dxfId="526" priority="3" operator="lessThan">
      <formula>-0.5</formula>
    </cfRule>
  </conditionalFormatting>
  <hyperlinks>
    <hyperlink ref="A2" location="Index!A1" display="Index" xr:uid="{00000000-0004-0000-0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39"/>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295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393353.76521405898</v>
      </c>
      <c r="D5" s="197"/>
      <c r="E5" s="197">
        <v>6302063.4013341404</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66.5</v>
      </c>
      <c r="D10" s="44">
        <v>87.3</v>
      </c>
      <c r="E10" s="44">
        <v>113</v>
      </c>
      <c r="F10" s="44">
        <v>131</v>
      </c>
      <c r="G10" s="44">
        <v>157</v>
      </c>
      <c r="H10" s="44">
        <v>194</v>
      </c>
      <c r="I10" s="45">
        <v>225</v>
      </c>
      <c r="K10" s="46" t="s">
        <v>468</v>
      </c>
      <c r="L10" s="47">
        <v>5.5416666666666661</v>
      </c>
      <c r="M10" s="47">
        <v>6.5</v>
      </c>
      <c r="N10" s="47">
        <v>9.1</v>
      </c>
      <c r="O10" s="47">
        <v>10.916666666666666</v>
      </c>
      <c r="P10" s="47">
        <v>13.083333333333332</v>
      </c>
      <c r="Q10" s="47">
        <v>16.166666666666664</v>
      </c>
      <c r="R10" s="48">
        <v>18.75</v>
      </c>
      <c r="T10" s="49"/>
    </row>
    <row r="11" spans="1:29" x14ac:dyDescent="0.25">
      <c r="B11" s="50" t="s">
        <v>469</v>
      </c>
      <c r="C11" s="51">
        <v>49.7</v>
      </c>
      <c r="D11" s="51">
        <v>64.8</v>
      </c>
      <c r="E11" s="51">
        <v>82.5</v>
      </c>
      <c r="F11" s="51">
        <v>94.9</v>
      </c>
      <c r="G11" s="51">
        <v>112</v>
      </c>
      <c r="H11" s="51">
        <v>137</v>
      </c>
      <c r="I11" s="52">
        <v>159</v>
      </c>
      <c r="K11" s="50" t="s">
        <v>469</v>
      </c>
      <c r="L11" s="53">
        <v>8.2833333333333332</v>
      </c>
      <c r="M11" s="53">
        <v>9.6</v>
      </c>
      <c r="N11" s="53">
        <v>13.3</v>
      </c>
      <c r="O11" s="53">
        <v>15.816666666666666</v>
      </c>
      <c r="P11" s="53">
        <v>18.666666666666664</v>
      </c>
      <c r="Q11" s="53">
        <v>22.833333333333332</v>
      </c>
      <c r="R11" s="54">
        <v>26.5</v>
      </c>
      <c r="T11" s="49"/>
    </row>
    <row r="12" spans="1:29" x14ac:dyDescent="0.25">
      <c r="B12" s="50" t="s">
        <v>470</v>
      </c>
      <c r="C12" s="51">
        <v>27.5</v>
      </c>
      <c r="D12" s="51">
        <v>35.200000000000003</v>
      </c>
      <c r="E12" s="51">
        <v>43.2</v>
      </c>
      <c r="F12" s="51">
        <v>48.5</v>
      </c>
      <c r="G12" s="51">
        <v>56.2</v>
      </c>
      <c r="H12" s="51">
        <v>67.099999999999994</v>
      </c>
      <c r="I12" s="52">
        <v>76</v>
      </c>
      <c r="K12" s="50" t="s">
        <v>470</v>
      </c>
      <c r="L12" s="53">
        <v>13.75</v>
      </c>
      <c r="M12" s="53">
        <v>15.7</v>
      </c>
      <c r="N12" s="53">
        <v>20.9</v>
      </c>
      <c r="O12" s="53">
        <v>24.25</v>
      </c>
      <c r="P12" s="53">
        <v>28.1</v>
      </c>
      <c r="Q12" s="53">
        <v>33.549999999999997</v>
      </c>
      <c r="R12" s="54">
        <v>38</v>
      </c>
      <c r="T12" s="49"/>
    </row>
    <row r="13" spans="1:29" x14ac:dyDescent="0.25">
      <c r="B13" s="50" t="s">
        <v>471</v>
      </c>
      <c r="C13" s="51">
        <v>18.100000000000001</v>
      </c>
      <c r="D13" s="51">
        <v>23</v>
      </c>
      <c r="E13" s="51">
        <v>27.7</v>
      </c>
      <c r="F13" s="51">
        <v>30.7</v>
      </c>
      <c r="G13" s="51">
        <v>35.200000000000003</v>
      </c>
      <c r="H13" s="51">
        <v>41.5</v>
      </c>
      <c r="I13" s="52">
        <v>46.6</v>
      </c>
      <c r="K13" s="50" t="s">
        <v>471</v>
      </c>
      <c r="L13" s="53">
        <v>18.100000000000001</v>
      </c>
      <c r="M13" s="53">
        <v>20.6</v>
      </c>
      <c r="N13" s="53">
        <v>26.8</v>
      </c>
      <c r="O13" s="53">
        <v>30.7</v>
      </c>
      <c r="P13" s="53">
        <v>35.200000000000003</v>
      </c>
      <c r="Q13" s="53">
        <v>41.5</v>
      </c>
      <c r="R13" s="54">
        <v>46.6</v>
      </c>
      <c r="T13" s="49"/>
    </row>
    <row r="14" spans="1:29" x14ac:dyDescent="0.25">
      <c r="B14" s="50" t="s">
        <v>472</v>
      </c>
      <c r="C14" s="51">
        <v>11.8</v>
      </c>
      <c r="D14" s="51">
        <v>14.9</v>
      </c>
      <c r="E14" s="51">
        <v>17.7</v>
      </c>
      <c r="F14" s="51">
        <v>19.5</v>
      </c>
      <c r="G14" s="51">
        <v>22.2</v>
      </c>
      <c r="H14" s="51">
        <v>25.9</v>
      </c>
      <c r="I14" s="52">
        <v>28.9</v>
      </c>
      <c r="K14" s="50" t="s">
        <v>472</v>
      </c>
      <c r="L14" s="53">
        <v>23.6</v>
      </c>
      <c r="M14" s="53">
        <v>26.8</v>
      </c>
      <c r="N14" s="53">
        <v>34.299999999999997</v>
      </c>
      <c r="O14" s="53">
        <v>39</v>
      </c>
      <c r="P14" s="53">
        <v>44.4</v>
      </c>
      <c r="Q14" s="53">
        <v>51.8</v>
      </c>
      <c r="R14" s="54">
        <v>57.8</v>
      </c>
      <c r="T14" s="49"/>
    </row>
    <row r="15" spans="1:29" x14ac:dyDescent="0.25">
      <c r="B15" s="50" t="s">
        <v>473</v>
      </c>
      <c r="C15" s="51">
        <v>9.1300000000000008</v>
      </c>
      <c r="D15" s="51">
        <v>11.5</v>
      </c>
      <c r="E15" s="51">
        <v>13.6</v>
      </c>
      <c r="F15" s="51">
        <v>14.9</v>
      </c>
      <c r="G15" s="51">
        <v>17</v>
      </c>
      <c r="H15" s="51">
        <v>19.8</v>
      </c>
      <c r="I15" s="52">
        <v>22</v>
      </c>
      <c r="K15" s="50" t="s">
        <v>473</v>
      </c>
      <c r="L15" s="53">
        <v>27.39</v>
      </c>
      <c r="M15" s="53">
        <v>31</v>
      </c>
      <c r="N15" s="53">
        <v>39.4</v>
      </c>
      <c r="O15" s="53">
        <v>44.7</v>
      </c>
      <c r="P15" s="53">
        <v>51</v>
      </c>
      <c r="Q15" s="53">
        <v>59.400000000000006</v>
      </c>
      <c r="R15" s="54">
        <v>66</v>
      </c>
      <c r="T15" s="49"/>
    </row>
    <row r="16" spans="1:29" x14ac:dyDescent="0.25">
      <c r="B16" s="50" t="s">
        <v>474</v>
      </c>
      <c r="C16" s="51">
        <v>5.93</v>
      </c>
      <c r="D16" s="51">
        <v>7.46</v>
      </c>
      <c r="E16" s="51">
        <v>8.75</v>
      </c>
      <c r="F16" s="51">
        <v>9.58</v>
      </c>
      <c r="G16" s="51">
        <v>10.8</v>
      </c>
      <c r="H16" s="51">
        <v>12.6</v>
      </c>
      <c r="I16" s="52">
        <v>14</v>
      </c>
      <c r="K16" s="50" t="s">
        <v>474</v>
      </c>
      <c r="L16" s="53">
        <v>35.58</v>
      </c>
      <c r="M16" s="53">
        <v>40.200000000000003</v>
      </c>
      <c r="N16" s="53">
        <v>50.8</v>
      </c>
      <c r="O16" s="53">
        <v>57.480000000000004</v>
      </c>
      <c r="P16" s="53">
        <v>64.800000000000011</v>
      </c>
      <c r="Q16" s="53">
        <v>75.599999999999994</v>
      </c>
      <c r="R16" s="54">
        <v>84</v>
      </c>
      <c r="T16" s="49"/>
    </row>
    <row r="17" spans="1:28" x14ac:dyDescent="0.25">
      <c r="B17" s="50" t="s">
        <v>475</v>
      </c>
      <c r="C17" s="51">
        <v>3.87</v>
      </c>
      <c r="D17" s="51">
        <v>4.8600000000000003</v>
      </c>
      <c r="E17" s="51">
        <v>5.67</v>
      </c>
      <c r="F17" s="51">
        <v>6.18</v>
      </c>
      <c r="G17" s="51">
        <v>6.98</v>
      </c>
      <c r="H17" s="51">
        <v>8.07</v>
      </c>
      <c r="I17" s="52">
        <v>8.9499999999999993</v>
      </c>
      <c r="K17" s="50" t="s">
        <v>475</v>
      </c>
      <c r="L17" s="53">
        <v>46.44</v>
      </c>
      <c r="M17" s="53">
        <v>52.4</v>
      </c>
      <c r="N17" s="53">
        <v>65.900000000000006</v>
      </c>
      <c r="O17" s="53">
        <v>74.16</v>
      </c>
      <c r="P17" s="53">
        <v>83.76</v>
      </c>
      <c r="Q17" s="53">
        <v>96.84</v>
      </c>
      <c r="R17" s="54">
        <v>107.39999999999999</v>
      </c>
      <c r="T17" s="49"/>
    </row>
    <row r="18" spans="1:28" x14ac:dyDescent="0.25">
      <c r="B18" s="50" t="s">
        <v>476</v>
      </c>
      <c r="C18" s="51">
        <v>2.54</v>
      </c>
      <c r="D18" s="51">
        <v>3.17</v>
      </c>
      <c r="E18" s="51">
        <v>3.68</v>
      </c>
      <c r="F18" s="51">
        <v>3.99</v>
      </c>
      <c r="G18" s="51">
        <v>4.49</v>
      </c>
      <c r="H18" s="51">
        <v>5.16</v>
      </c>
      <c r="I18" s="52">
        <v>5.71</v>
      </c>
      <c r="K18" s="50" t="s">
        <v>476</v>
      </c>
      <c r="L18" s="53">
        <v>60.96</v>
      </c>
      <c r="M18" s="53">
        <v>68.599999999999994</v>
      </c>
      <c r="N18" s="53">
        <v>85.5</v>
      </c>
      <c r="O18" s="53">
        <v>95.76</v>
      </c>
      <c r="P18" s="53">
        <v>107.76</v>
      </c>
      <c r="Q18" s="53">
        <v>123.84</v>
      </c>
      <c r="R18" s="54">
        <v>137.04</v>
      </c>
      <c r="T18" s="49"/>
    </row>
    <row r="19" spans="1:28" x14ac:dyDescent="0.25">
      <c r="B19" s="50" t="s">
        <v>477</v>
      </c>
      <c r="C19" s="51">
        <v>1.63</v>
      </c>
      <c r="D19" s="51">
        <v>2.0299999999999998</v>
      </c>
      <c r="E19" s="51">
        <v>2.34</v>
      </c>
      <c r="F19" s="51">
        <v>2.52</v>
      </c>
      <c r="G19" s="51">
        <v>2.82</v>
      </c>
      <c r="H19" s="51">
        <v>3.24</v>
      </c>
      <c r="I19" s="52">
        <v>3.57</v>
      </c>
      <c r="K19" s="50" t="s">
        <v>477</v>
      </c>
      <c r="L19" s="53">
        <v>78.239999999999995</v>
      </c>
      <c r="M19" s="53">
        <v>87.9</v>
      </c>
      <c r="N19" s="53">
        <v>108.6</v>
      </c>
      <c r="O19" s="53">
        <v>120.96000000000001</v>
      </c>
      <c r="P19" s="53">
        <v>135.35999999999999</v>
      </c>
      <c r="Q19" s="53">
        <v>155.52000000000001</v>
      </c>
      <c r="R19" s="54">
        <v>171.35999999999999</v>
      </c>
      <c r="T19" s="49"/>
    </row>
    <row r="20" spans="1:28" ht="15.75" thickBot="1" x14ac:dyDescent="0.3">
      <c r="B20" s="55" t="s">
        <v>478</v>
      </c>
      <c r="C20" s="56">
        <v>1.22</v>
      </c>
      <c r="D20" s="56">
        <v>1.52</v>
      </c>
      <c r="E20" s="56">
        <v>1.74</v>
      </c>
      <c r="F20" s="56">
        <v>1.88</v>
      </c>
      <c r="G20" s="56">
        <v>2.1</v>
      </c>
      <c r="H20" s="56">
        <v>2.41</v>
      </c>
      <c r="I20" s="57">
        <v>2.66</v>
      </c>
      <c r="K20" s="55" t="s">
        <v>478</v>
      </c>
      <c r="L20" s="58">
        <v>87.84</v>
      </c>
      <c r="M20" s="58">
        <v>98.6</v>
      </c>
      <c r="N20" s="58">
        <v>121.5</v>
      </c>
      <c r="O20" s="58">
        <v>135.35999999999999</v>
      </c>
      <c r="P20" s="58">
        <v>151.20000000000002</v>
      </c>
      <c r="Q20" s="58">
        <v>173.52</v>
      </c>
      <c r="R20" s="59">
        <v>191.52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5.5416666666666661</v>
      </c>
      <c r="D25" s="69">
        <f t="shared" si="0"/>
        <v>7.2749999999999995</v>
      </c>
      <c r="E25" s="69">
        <f t="shared" si="0"/>
        <v>9.4166666666666661</v>
      </c>
      <c r="F25" s="68">
        <f t="shared" si="0"/>
        <v>10.916666666666666</v>
      </c>
      <c r="G25" s="68">
        <f t="shared" si="0"/>
        <v>13.083333333333332</v>
      </c>
      <c r="H25" s="68">
        <f t="shared" si="0"/>
        <v>16.166666666666664</v>
      </c>
      <c r="I25" s="70">
        <f t="shared" si="0"/>
        <v>18.75</v>
      </c>
      <c r="J25" s="60"/>
      <c r="K25" s="46" t="s">
        <v>468</v>
      </c>
      <c r="L25" s="71">
        <v>6.1</v>
      </c>
      <c r="M25" s="71">
        <v>6.7</v>
      </c>
      <c r="N25" s="71">
        <v>8.6999999999999993</v>
      </c>
      <c r="O25" s="71">
        <v>10</v>
      </c>
      <c r="P25" s="71">
        <v>11.4</v>
      </c>
      <c r="Q25" s="71">
        <v>13.4</v>
      </c>
      <c r="R25" s="72">
        <v>15.1</v>
      </c>
      <c r="W25" s="163"/>
      <c r="X25" s="163"/>
      <c r="Y25" s="163"/>
      <c r="Z25" s="163"/>
      <c r="AA25" s="163"/>
      <c r="AB25" s="163"/>
    </row>
    <row r="26" spans="1:28" x14ac:dyDescent="0.25">
      <c r="A26" s="64">
        <f>10/60</f>
        <v>0.16666666666666666</v>
      </c>
      <c r="B26" s="73" t="s">
        <v>469</v>
      </c>
      <c r="C26" s="30">
        <f t="shared" ref="C26:I26" si="1">$A$26*C11</f>
        <v>8.2833333333333332</v>
      </c>
      <c r="D26" s="74">
        <f t="shared" si="1"/>
        <v>10.799999999999999</v>
      </c>
      <c r="E26" s="74">
        <f t="shared" si="1"/>
        <v>13.75</v>
      </c>
      <c r="F26" s="30">
        <f t="shared" si="1"/>
        <v>15.816666666666666</v>
      </c>
      <c r="G26" s="30">
        <f t="shared" si="1"/>
        <v>18.666666666666664</v>
      </c>
      <c r="H26" s="30">
        <f t="shared" si="1"/>
        <v>22.833333333333332</v>
      </c>
      <c r="I26" s="75">
        <f t="shared" si="1"/>
        <v>26.5</v>
      </c>
      <c r="J26" s="60"/>
      <c r="K26" s="50" t="s">
        <v>469</v>
      </c>
      <c r="L26" s="76">
        <v>8.8000000000000007</v>
      </c>
      <c r="M26" s="76">
        <v>9.6999999999999993</v>
      </c>
      <c r="N26" s="76">
        <v>12.5</v>
      </c>
      <c r="O26" s="76">
        <v>14.6</v>
      </c>
      <c r="P26" s="76">
        <v>16.8</v>
      </c>
      <c r="Q26" s="76">
        <v>19.8</v>
      </c>
      <c r="R26" s="77">
        <v>22.3</v>
      </c>
      <c r="W26" s="163"/>
      <c r="X26" s="163"/>
      <c r="Y26" s="163"/>
      <c r="Z26" s="163"/>
      <c r="AA26" s="163"/>
      <c r="AB26" s="163"/>
    </row>
    <row r="27" spans="1:28" x14ac:dyDescent="0.25">
      <c r="A27" s="64">
        <f>0.5</f>
        <v>0.5</v>
      </c>
      <c r="B27" s="73" t="s">
        <v>470</v>
      </c>
      <c r="C27" s="30">
        <f t="shared" ref="C27:I27" si="2">$A$27*C12</f>
        <v>13.75</v>
      </c>
      <c r="D27" s="74">
        <f t="shared" si="2"/>
        <v>17.600000000000001</v>
      </c>
      <c r="E27" s="74">
        <f t="shared" si="2"/>
        <v>21.6</v>
      </c>
      <c r="F27" s="30">
        <f t="shared" si="2"/>
        <v>24.25</v>
      </c>
      <c r="G27" s="30">
        <f t="shared" si="2"/>
        <v>28.1</v>
      </c>
      <c r="H27" s="30">
        <f t="shared" si="2"/>
        <v>33.549999999999997</v>
      </c>
      <c r="I27" s="75">
        <f t="shared" si="2"/>
        <v>38</v>
      </c>
      <c r="K27" s="50" t="s">
        <v>470</v>
      </c>
      <c r="L27" s="76">
        <v>13.9</v>
      </c>
      <c r="M27" s="76">
        <v>15.2</v>
      </c>
      <c r="N27" s="76">
        <v>19.7</v>
      </c>
      <c r="O27" s="76">
        <v>22.9</v>
      </c>
      <c r="P27" s="76">
        <v>26.2</v>
      </c>
      <c r="Q27" s="76">
        <v>31</v>
      </c>
      <c r="R27" s="77">
        <v>34.799999999999997</v>
      </c>
      <c r="W27" s="163"/>
      <c r="X27" s="163"/>
      <c r="Y27" s="163"/>
      <c r="Z27" s="163"/>
      <c r="AA27" s="163"/>
      <c r="AB27" s="163"/>
    </row>
    <row r="28" spans="1:28" x14ac:dyDescent="0.25">
      <c r="A28" s="64">
        <v>1</v>
      </c>
      <c r="B28" s="73" t="s">
        <v>471</v>
      </c>
      <c r="C28" s="30">
        <f t="shared" ref="C28:I28" si="3">$A$28*C13</f>
        <v>18.100000000000001</v>
      </c>
      <c r="D28" s="74">
        <f t="shared" si="3"/>
        <v>23</v>
      </c>
      <c r="E28" s="74">
        <f t="shared" si="3"/>
        <v>27.7</v>
      </c>
      <c r="F28" s="30">
        <f t="shared" si="3"/>
        <v>30.7</v>
      </c>
      <c r="G28" s="30">
        <f t="shared" si="3"/>
        <v>35.200000000000003</v>
      </c>
      <c r="H28" s="30">
        <f t="shared" si="3"/>
        <v>41.5</v>
      </c>
      <c r="I28" s="75">
        <f t="shared" si="3"/>
        <v>46.6</v>
      </c>
      <c r="K28" s="50" t="s">
        <v>471</v>
      </c>
      <c r="L28" s="76">
        <v>18</v>
      </c>
      <c r="M28" s="76">
        <v>19.600000000000001</v>
      </c>
      <c r="N28" s="76">
        <v>25.1</v>
      </c>
      <c r="O28" s="76">
        <v>29.1</v>
      </c>
      <c r="P28" s="76">
        <v>33.200000000000003</v>
      </c>
      <c r="Q28" s="76">
        <v>39.1</v>
      </c>
      <c r="R28" s="77">
        <v>43.9</v>
      </c>
      <c r="W28" s="163"/>
      <c r="X28" s="163"/>
      <c r="Y28" s="163"/>
      <c r="Z28" s="163"/>
      <c r="AA28" s="163"/>
      <c r="AB28" s="163"/>
    </row>
    <row r="29" spans="1:28" x14ac:dyDescent="0.25">
      <c r="A29" s="64">
        <v>2</v>
      </c>
      <c r="B29" s="73" t="s">
        <v>472</v>
      </c>
      <c r="C29" s="30">
        <f t="shared" ref="C29:I29" si="4">$A$29*C14</f>
        <v>23.6</v>
      </c>
      <c r="D29" s="74">
        <f t="shared" si="4"/>
        <v>29.8</v>
      </c>
      <c r="E29" s="74">
        <f t="shared" si="4"/>
        <v>35.4</v>
      </c>
      <c r="F29" s="30">
        <f t="shared" si="4"/>
        <v>39</v>
      </c>
      <c r="G29" s="30">
        <f t="shared" si="4"/>
        <v>44.4</v>
      </c>
      <c r="H29" s="30">
        <f t="shared" si="4"/>
        <v>51.8</v>
      </c>
      <c r="I29" s="75">
        <f t="shared" si="4"/>
        <v>57.8</v>
      </c>
      <c r="K29" s="50" t="s">
        <v>472</v>
      </c>
      <c r="L29" s="76">
        <v>23.2</v>
      </c>
      <c r="M29" s="76">
        <v>25.2</v>
      </c>
      <c r="N29" s="76">
        <v>32.200000000000003</v>
      </c>
      <c r="O29" s="76">
        <v>37.200000000000003</v>
      </c>
      <c r="P29" s="76">
        <v>42.6</v>
      </c>
      <c r="Q29" s="76">
        <v>50.2</v>
      </c>
      <c r="R29" s="77">
        <v>56.4</v>
      </c>
      <c r="W29" s="163"/>
      <c r="X29" s="163"/>
      <c r="Y29" s="163"/>
      <c r="Z29" s="163"/>
      <c r="AA29" s="163"/>
      <c r="AB29" s="163"/>
    </row>
    <row r="30" spans="1:28" x14ac:dyDescent="0.25">
      <c r="A30" s="64">
        <v>3</v>
      </c>
      <c r="B30" s="73" t="s">
        <v>473</v>
      </c>
      <c r="C30" s="30">
        <f t="shared" ref="C30:I30" si="5">$A$30*C15</f>
        <v>27.39</v>
      </c>
      <c r="D30" s="74">
        <f t="shared" si="5"/>
        <v>34.5</v>
      </c>
      <c r="E30" s="74">
        <f t="shared" si="5"/>
        <v>40.799999999999997</v>
      </c>
      <c r="F30" s="30">
        <f t="shared" si="5"/>
        <v>44.7</v>
      </c>
      <c r="G30" s="30">
        <f t="shared" si="5"/>
        <v>51</v>
      </c>
      <c r="H30" s="30">
        <f t="shared" si="5"/>
        <v>59.400000000000006</v>
      </c>
      <c r="I30" s="75">
        <f t="shared" si="5"/>
        <v>66</v>
      </c>
      <c r="K30" s="50" t="s">
        <v>473</v>
      </c>
      <c r="L30" s="76">
        <v>27.1</v>
      </c>
      <c r="M30" s="76">
        <v>29.5</v>
      </c>
      <c r="N30" s="76">
        <v>37.5</v>
      </c>
      <c r="O30" s="76">
        <v>43.5</v>
      </c>
      <c r="P30" s="76">
        <v>49.8</v>
      </c>
      <c r="Q30" s="76">
        <v>58.8</v>
      </c>
      <c r="R30" s="77">
        <v>66.3</v>
      </c>
      <c r="W30" s="163"/>
      <c r="X30" s="163"/>
      <c r="Y30" s="163"/>
      <c r="Z30" s="163"/>
      <c r="AA30" s="163"/>
      <c r="AB30" s="163"/>
    </row>
    <row r="31" spans="1:28" x14ac:dyDescent="0.25">
      <c r="A31" s="64">
        <v>6</v>
      </c>
      <c r="B31" s="73" t="s">
        <v>474</v>
      </c>
      <c r="C31" s="30">
        <f t="shared" ref="C31:I31" si="6">$A$31*C16</f>
        <v>35.58</v>
      </c>
      <c r="D31" s="74">
        <f t="shared" si="6"/>
        <v>44.76</v>
      </c>
      <c r="E31" s="74">
        <f t="shared" si="6"/>
        <v>52.5</v>
      </c>
      <c r="F31" s="30">
        <f t="shared" si="6"/>
        <v>57.480000000000004</v>
      </c>
      <c r="G31" s="30">
        <f t="shared" si="6"/>
        <v>64.800000000000011</v>
      </c>
      <c r="H31" s="30">
        <f t="shared" si="6"/>
        <v>75.599999999999994</v>
      </c>
      <c r="I31" s="75">
        <f t="shared" si="6"/>
        <v>84</v>
      </c>
      <c r="K31" s="50" t="s">
        <v>474</v>
      </c>
      <c r="L31" s="76">
        <v>35.299999999999997</v>
      </c>
      <c r="M31" s="76">
        <v>38.5</v>
      </c>
      <c r="N31" s="76">
        <v>49.2</v>
      </c>
      <c r="O31" s="76">
        <v>57.4</v>
      </c>
      <c r="P31" s="76">
        <v>66</v>
      </c>
      <c r="Q31" s="76">
        <v>78.599999999999994</v>
      </c>
      <c r="R31" s="77">
        <v>88.8</v>
      </c>
      <c r="W31" s="163"/>
      <c r="X31" s="163"/>
      <c r="Y31" s="163"/>
      <c r="Z31" s="163"/>
      <c r="AA31" s="163"/>
      <c r="AB31" s="163"/>
    </row>
    <row r="32" spans="1:28" x14ac:dyDescent="0.25">
      <c r="A32" s="64">
        <v>12</v>
      </c>
      <c r="B32" s="73" t="s">
        <v>475</v>
      </c>
      <c r="C32" s="30">
        <f t="shared" ref="C32:I32" si="7">$A$32*C17</f>
        <v>46.44</v>
      </c>
      <c r="D32" s="74">
        <f t="shared" si="7"/>
        <v>58.320000000000007</v>
      </c>
      <c r="E32" s="74">
        <f t="shared" si="7"/>
        <v>68.039999999999992</v>
      </c>
      <c r="F32" s="30">
        <f t="shared" si="7"/>
        <v>74.16</v>
      </c>
      <c r="G32" s="30">
        <f t="shared" si="7"/>
        <v>83.76</v>
      </c>
      <c r="H32" s="30">
        <f t="shared" si="7"/>
        <v>96.84</v>
      </c>
      <c r="I32" s="75">
        <f t="shared" si="7"/>
        <v>107.39999999999999</v>
      </c>
      <c r="K32" s="50" t="s">
        <v>475</v>
      </c>
      <c r="L32" s="76">
        <v>46</v>
      </c>
      <c r="M32" s="76">
        <v>50</v>
      </c>
      <c r="N32" s="76">
        <v>64.3</v>
      </c>
      <c r="O32" s="76">
        <v>75.400000000000006</v>
      </c>
      <c r="P32" s="76">
        <v>87.4</v>
      </c>
      <c r="Q32" s="76">
        <v>104.9</v>
      </c>
      <c r="R32" s="77">
        <v>119.8</v>
      </c>
      <c r="W32" s="163"/>
      <c r="X32" s="163"/>
      <c r="Y32" s="163"/>
      <c r="Z32" s="163"/>
      <c r="AA32" s="163"/>
      <c r="AB32" s="163"/>
    </row>
    <row r="33" spans="1:28" x14ac:dyDescent="0.25">
      <c r="A33" s="64">
        <v>24</v>
      </c>
      <c r="B33" s="73" t="s">
        <v>476</v>
      </c>
      <c r="C33" s="30">
        <f t="shared" ref="C33:I33" si="8">$A$33*C18</f>
        <v>60.96</v>
      </c>
      <c r="D33" s="74">
        <f t="shared" si="8"/>
        <v>76.08</v>
      </c>
      <c r="E33" s="74">
        <f t="shared" si="8"/>
        <v>88.320000000000007</v>
      </c>
      <c r="F33" s="30">
        <f t="shared" si="8"/>
        <v>95.76</v>
      </c>
      <c r="G33" s="30">
        <f t="shared" si="8"/>
        <v>107.76</v>
      </c>
      <c r="H33" s="30">
        <f t="shared" si="8"/>
        <v>123.84</v>
      </c>
      <c r="I33" s="75">
        <f t="shared" si="8"/>
        <v>137.04</v>
      </c>
      <c r="K33" s="50" t="s">
        <v>476</v>
      </c>
      <c r="L33" s="76">
        <v>58.8</v>
      </c>
      <c r="M33" s="76">
        <v>64.099999999999994</v>
      </c>
      <c r="N33" s="76">
        <v>82.1</v>
      </c>
      <c r="O33" s="76">
        <v>96.2</v>
      </c>
      <c r="P33" s="76">
        <v>111.8</v>
      </c>
      <c r="Q33" s="76">
        <v>134.6</v>
      </c>
      <c r="R33" s="77">
        <v>153.80000000000001</v>
      </c>
      <c r="W33" s="163"/>
      <c r="X33" s="163"/>
      <c r="Y33" s="163"/>
      <c r="Z33" s="163"/>
      <c r="AA33" s="163"/>
      <c r="AB33" s="163"/>
    </row>
    <row r="34" spans="1:28" x14ac:dyDescent="0.25">
      <c r="A34" s="64">
        <v>48</v>
      </c>
      <c r="B34" s="73" t="s">
        <v>477</v>
      </c>
      <c r="C34" s="30">
        <f t="shared" ref="C34:I34" si="9">$A$34*C19</f>
        <v>78.239999999999995</v>
      </c>
      <c r="D34" s="74">
        <f t="shared" si="9"/>
        <v>97.44</v>
      </c>
      <c r="E34" s="74">
        <f t="shared" si="9"/>
        <v>112.32</v>
      </c>
      <c r="F34" s="30">
        <f t="shared" si="9"/>
        <v>120.96000000000001</v>
      </c>
      <c r="G34" s="30">
        <f t="shared" si="9"/>
        <v>135.35999999999999</v>
      </c>
      <c r="H34" s="30">
        <f t="shared" si="9"/>
        <v>155.52000000000001</v>
      </c>
      <c r="I34" s="75">
        <f t="shared" si="9"/>
        <v>171.35999999999999</v>
      </c>
      <c r="K34" s="50" t="s">
        <v>477</v>
      </c>
      <c r="L34" s="76">
        <v>73.900000000000006</v>
      </c>
      <c r="M34" s="76">
        <v>80.2</v>
      </c>
      <c r="N34" s="76">
        <v>101.8</v>
      </c>
      <c r="O34" s="76">
        <v>118.1</v>
      </c>
      <c r="P34" s="76">
        <v>135.80000000000001</v>
      </c>
      <c r="Q34" s="76">
        <v>161.30000000000001</v>
      </c>
      <c r="R34" s="77">
        <v>182.9</v>
      </c>
      <c r="W34" s="163"/>
      <c r="X34" s="163"/>
      <c r="Y34" s="163"/>
      <c r="Z34" s="163"/>
      <c r="AA34" s="163"/>
      <c r="AB34" s="163"/>
    </row>
    <row r="35" spans="1:28" ht="15.75" thickBot="1" x14ac:dyDescent="0.3">
      <c r="A35" s="64">
        <v>72</v>
      </c>
      <c r="B35" s="78" t="s">
        <v>478</v>
      </c>
      <c r="C35" s="79">
        <f t="shared" ref="C35:I35" si="10">$A$35*C20</f>
        <v>87.84</v>
      </c>
      <c r="D35" s="80">
        <f t="shared" si="10"/>
        <v>109.44</v>
      </c>
      <c r="E35" s="80">
        <f t="shared" si="10"/>
        <v>125.28</v>
      </c>
      <c r="F35" s="79">
        <f t="shared" si="10"/>
        <v>135.35999999999999</v>
      </c>
      <c r="G35" s="79">
        <f t="shared" si="10"/>
        <v>151.20000000000002</v>
      </c>
      <c r="H35" s="79">
        <f t="shared" si="10"/>
        <v>173.52</v>
      </c>
      <c r="I35" s="81">
        <f t="shared" si="10"/>
        <v>191.52</v>
      </c>
      <c r="K35" s="55" t="s">
        <v>478</v>
      </c>
      <c r="L35" s="82">
        <v>85</v>
      </c>
      <c r="M35" s="82">
        <v>91.4</v>
      </c>
      <c r="N35" s="82">
        <v>114.5</v>
      </c>
      <c r="O35" s="82">
        <v>131</v>
      </c>
      <c r="P35" s="82">
        <v>149</v>
      </c>
      <c r="Q35" s="82">
        <v>175</v>
      </c>
      <c r="R35" s="83">
        <v>195.8</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10.075187969924817</v>
      </c>
      <c r="D40" s="198" t="e">
        <v>#REF!</v>
      </c>
      <c r="E40" s="198">
        <f>(M25-M10)/ABS(M10)*100</f>
        <v>3.0769230769230793</v>
      </c>
      <c r="F40" s="198" t="e">
        <f>(#REF! -#REF!)/ABS(#REF!)</f>
        <v>#REF!</v>
      </c>
      <c r="G40" s="198">
        <f>(N25-N10)/ABS(N10)*100</f>
        <v>-4.3956043956043995</v>
      </c>
      <c r="H40" s="198" t="e">
        <f>(#REF! -#REF!)/ABS(#REF!)</f>
        <v>#REF!</v>
      </c>
      <c r="I40" s="198">
        <f>(O25-O10)/ABS(O10)*100</f>
        <v>-8.3969465648854911</v>
      </c>
      <c r="J40" s="198" t="e">
        <f>(#REF! -#REF!)/ABS(#REF!)</f>
        <v>#REF!</v>
      </c>
      <c r="K40" s="200">
        <f>(P25-P10)/ABS(P10)*100</f>
        <v>-12.86624203821655</v>
      </c>
      <c r="L40" s="200" t="e">
        <f>(#REF! -#REF!)/ABS(#REF!)</f>
        <v>#REF!</v>
      </c>
      <c r="M40" s="200">
        <f>(Q25-Q10)/ABS(Q10)*100</f>
        <v>-17.113402061855655</v>
      </c>
      <c r="N40" s="200" t="e">
        <f>(#REF! -#REF!)/ABS(#REF!)</f>
        <v>#REF!</v>
      </c>
      <c r="O40" s="200">
        <f>(R25 -R10)/ABS(R10)*100</f>
        <v>-19.466666666666669</v>
      </c>
      <c r="P40" s="200"/>
      <c r="Q40" s="205"/>
    </row>
    <row r="41" spans="1:28" x14ac:dyDescent="0.25">
      <c r="A41" s="88"/>
      <c r="B41" s="50" t="s">
        <v>469</v>
      </c>
      <c r="C41" s="198">
        <f t="shared" ref="C41:C50" si="11">(L26-L11)/ABS(L11)*100</f>
        <v>6.2374245472837124</v>
      </c>
      <c r="D41" s="198" t="e">
        <v>#REF!</v>
      </c>
      <c r="E41" s="198">
        <f t="shared" ref="E41:E50" si="12">(M26-M11)/ABS(M11)*100</f>
        <v>1.041666666666663</v>
      </c>
      <c r="F41" s="198" t="e">
        <f>(#REF! -#REF!)/ABS(#REF!)</f>
        <v>#REF!</v>
      </c>
      <c r="G41" s="200">
        <f t="shared" ref="G41:G50" si="13">(N26-N11)/ABS(N11)*100</f>
        <v>-6.0150375939849674</v>
      </c>
      <c r="H41" s="200" t="e">
        <f>(#REF! -#REF!)/ABS(#REF!)</f>
        <v>#REF!</v>
      </c>
      <c r="I41" s="200">
        <f t="shared" ref="I41:I50" si="14">(O26-O11)/ABS(O11)*100</f>
        <v>-7.6923076923076925</v>
      </c>
      <c r="J41" s="200" t="e">
        <f>(#REF! -#REF!)/ABS(#REF!)</f>
        <v>#REF!</v>
      </c>
      <c r="K41" s="200">
        <f t="shared" ref="K41:K50" si="15">(P26-P11)/ABS(P11)*100</f>
        <v>-9.9999999999999858</v>
      </c>
      <c r="L41" s="200" t="e">
        <f>(#REF! -#REF!)/ABS(#REF!)</f>
        <v>#REF!</v>
      </c>
      <c r="M41" s="200">
        <f t="shared" ref="M41:M50" si="16">(Q26-Q11)/ABS(Q11)*100</f>
        <v>-13.284671532846708</v>
      </c>
      <c r="N41" s="200" t="e">
        <f>(#REF! -#REF!)/ABS(#REF!)</f>
        <v>#REF!</v>
      </c>
      <c r="O41" s="200">
        <f t="shared" ref="O41:O50" si="17">(R26 -R11)/ABS(R11)*100</f>
        <v>-15.849056603773581</v>
      </c>
      <c r="P41" s="200"/>
      <c r="Q41" s="205"/>
    </row>
    <row r="42" spans="1:28" x14ac:dyDescent="0.25">
      <c r="A42" s="60"/>
      <c r="B42" s="50" t="s">
        <v>470</v>
      </c>
      <c r="C42" s="198">
        <f t="shared" si="11"/>
        <v>1.0909090909090935</v>
      </c>
      <c r="D42" s="198" t="e">
        <v>#REF!</v>
      </c>
      <c r="E42" s="200">
        <f t="shared" si="12"/>
        <v>-3.1847133757961785</v>
      </c>
      <c r="F42" s="200" t="e">
        <f>(#REF! -#REF!)/ABS(#REF!)</f>
        <v>#REF!</v>
      </c>
      <c r="G42" s="198">
        <f t="shared" si="13"/>
        <v>-5.7416267942583694</v>
      </c>
      <c r="H42" s="198" t="e">
        <f>(#REF! -#REF!)/ABS(#REF!)</f>
        <v>#REF!</v>
      </c>
      <c r="I42" s="198">
        <f t="shared" si="14"/>
        <v>-5.5670103092783565</v>
      </c>
      <c r="J42" s="198" t="e">
        <f>(#REF! -#REF!)/ABS(#REF!)</f>
        <v>#REF!</v>
      </c>
      <c r="K42" s="198">
        <f t="shared" si="15"/>
        <v>-6.7615658362989395</v>
      </c>
      <c r="L42" s="198" t="e">
        <f>(#REF! -#REF!)/ABS(#REF!)</f>
        <v>#REF!</v>
      </c>
      <c r="M42" s="198">
        <f t="shared" si="16"/>
        <v>-7.6005961251862821</v>
      </c>
      <c r="N42" s="198" t="e">
        <f>(#REF! -#REF!)/ABS(#REF!)</f>
        <v>#REF!</v>
      </c>
      <c r="O42" s="198">
        <f t="shared" si="17"/>
        <v>-8.4210526315789558</v>
      </c>
      <c r="P42" s="198"/>
      <c r="Q42" s="206"/>
    </row>
    <row r="43" spans="1:28" x14ac:dyDescent="0.25">
      <c r="B43" s="50" t="s">
        <v>471</v>
      </c>
      <c r="C43" s="198">
        <f t="shared" si="11"/>
        <v>-0.55248618784531167</v>
      </c>
      <c r="D43" s="198" t="e">
        <v>#REF!</v>
      </c>
      <c r="E43" s="200">
        <f t="shared" si="12"/>
        <v>-4.8543689320388346</v>
      </c>
      <c r="F43" s="200" t="e">
        <f>(#REF! -#REF!)/ABS(#REF!)</f>
        <v>#REF!</v>
      </c>
      <c r="G43" s="198">
        <f t="shared" si="13"/>
        <v>-6.3432835820895495</v>
      </c>
      <c r="H43" s="198" t="e">
        <f>(#REF! -#REF!)/ABS(#REF!)</f>
        <v>#REF!</v>
      </c>
      <c r="I43" s="198">
        <f t="shared" si="14"/>
        <v>-5.2117263843648143</v>
      </c>
      <c r="J43" s="198" t="e">
        <f>(#REF! -#REF!)/ABS(#REF!)</f>
        <v>#REF!</v>
      </c>
      <c r="K43" s="198">
        <f t="shared" si="15"/>
        <v>-5.6818181818181817</v>
      </c>
      <c r="L43" s="198" t="e">
        <f>(#REF! -#REF!)/ABS(#REF!)</f>
        <v>#REF!</v>
      </c>
      <c r="M43" s="198">
        <f t="shared" si="16"/>
        <v>-5.7831325301204783</v>
      </c>
      <c r="N43" s="198" t="e">
        <f>(#REF! -#REF!)/ABS(#REF!)</f>
        <v>#REF!</v>
      </c>
      <c r="O43" s="198">
        <f t="shared" si="17"/>
        <v>-5.7939914163090194</v>
      </c>
      <c r="P43" s="198"/>
      <c r="Q43" s="206"/>
    </row>
    <row r="44" spans="1:28" x14ac:dyDescent="0.25">
      <c r="B44" s="50" t="s">
        <v>472</v>
      </c>
      <c r="C44" s="198">
        <f t="shared" si="11"/>
        <v>-1.6949152542372972</v>
      </c>
      <c r="D44" s="198" t="e">
        <v>#REF!</v>
      </c>
      <c r="E44" s="200">
        <f t="shared" si="12"/>
        <v>-5.970149253731349</v>
      </c>
      <c r="F44" s="200" t="e">
        <f>(#REF! -#REF!)/ABS(#REF!)</f>
        <v>#REF!</v>
      </c>
      <c r="G44" s="198">
        <f t="shared" si="13"/>
        <v>-6.1224489795918204</v>
      </c>
      <c r="H44" s="198" t="e">
        <f>(#REF! -#REF!)/ABS(#REF!)</f>
        <v>#REF!</v>
      </c>
      <c r="I44" s="198">
        <f t="shared" si="14"/>
        <v>-4.6153846153846079</v>
      </c>
      <c r="J44" s="198" t="e">
        <f>(#REF! -#REF!)/ABS(#REF!)</f>
        <v>#REF!</v>
      </c>
      <c r="K44" s="198">
        <f t="shared" si="15"/>
        <v>-4.0540540540540482</v>
      </c>
      <c r="L44" s="198" t="e">
        <f>(#REF! -#REF!)/ABS(#REF!)</f>
        <v>#REF!</v>
      </c>
      <c r="M44" s="198">
        <f t="shared" si="16"/>
        <v>-3.0888030888030782</v>
      </c>
      <c r="N44" s="198" t="e">
        <f>(#REF! -#REF!)/ABS(#REF!)</f>
        <v>#REF!</v>
      </c>
      <c r="O44" s="198">
        <f t="shared" si="17"/>
        <v>-2.4221453287197208</v>
      </c>
      <c r="P44" s="198"/>
      <c r="Q44" s="206"/>
    </row>
    <row r="45" spans="1:28" x14ac:dyDescent="0.25">
      <c r="B45" s="50" t="s">
        <v>473</v>
      </c>
      <c r="C45" s="198">
        <f t="shared" si="11"/>
        <v>-1.0587805768528629</v>
      </c>
      <c r="D45" s="198" t="e">
        <v>#REF!</v>
      </c>
      <c r="E45" s="200">
        <f t="shared" si="12"/>
        <v>-4.838709677419355</v>
      </c>
      <c r="F45" s="200" t="e">
        <f>(#REF! -#REF!)/ABS(#REF!)</f>
        <v>#REF!</v>
      </c>
      <c r="G45" s="198">
        <f t="shared" si="13"/>
        <v>-4.8223350253807071</v>
      </c>
      <c r="H45" s="198" t="e">
        <f>(#REF! -#REF!)/ABS(#REF!)</f>
        <v>#REF!</v>
      </c>
      <c r="I45" s="198">
        <f t="shared" si="14"/>
        <v>-2.6845637583892681</v>
      </c>
      <c r="J45" s="198" t="e">
        <f>(#REF! -#REF!)/ABS(#REF!)</f>
        <v>#REF!</v>
      </c>
      <c r="K45" s="198">
        <f t="shared" si="15"/>
        <v>-2.3529411764705936</v>
      </c>
      <c r="L45" s="198" t="e">
        <f>(#REF! -#REF!)/ABS(#REF!)</f>
        <v>#REF!</v>
      </c>
      <c r="M45" s="198">
        <f t="shared" si="16"/>
        <v>-1.0101010101010244</v>
      </c>
      <c r="N45" s="198" t="e">
        <f>(#REF! -#REF!)/ABS(#REF!)</f>
        <v>#REF!</v>
      </c>
      <c r="O45" s="198">
        <f t="shared" si="17"/>
        <v>0.45454545454545026</v>
      </c>
      <c r="P45" s="198"/>
      <c r="Q45" s="206"/>
    </row>
    <row r="46" spans="1:28" x14ac:dyDescent="0.25">
      <c r="B46" s="50" t="s">
        <v>474</v>
      </c>
      <c r="C46" s="198">
        <f t="shared" si="11"/>
        <v>-0.78695896571107682</v>
      </c>
      <c r="D46" s="198" t="e">
        <v>#REF!</v>
      </c>
      <c r="E46" s="201">
        <f t="shared" si="12"/>
        <v>-4.2288557213930416</v>
      </c>
      <c r="F46" s="201" t="e">
        <f>(#REF! -#REF!)/ABS(#REF!)</f>
        <v>#REF!</v>
      </c>
      <c r="G46" s="198">
        <f t="shared" si="13"/>
        <v>-3.1496062992125875</v>
      </c>
      <c r="H46" s="198" t="e">
        <f>(#REF! -#REF!)/ABS(#REF!)</f>
        <v>#REF!</v>
      </c>
      <c r="I46" s="198">
        <f t="shared" si="14"/>
        <v>-0.13917884481559742</v>
      </c>
      <c r="J46" s="198" t="e">
        <f>(#REF! -#REF!)/ABS(#REF!)</f>
        <v>#REF!</v>
      </c>
      <c r="K46" s="198">
        <f t="shared" si="15"/>
        <v>1.8518518518518341</v>
      </c>
      <c r="L46" s="198" t="e">
        <f>(#REF! -#REF!)/ABS(#REF!)</f>
        <v>#REF!</v>
      </c>
      <c r="M46" s="198">
        <f t="shared" si="16"/>
        <v>3.9682539682539688</v>
      </c>
      <c r="N46" s="198" t="e">
        <f>(#REF! -#REF!)/ABS(#REF!)</f>
        <v>#REF!</v>
      </c>
      <c r="O46" s="198">
        <f t="shared" si="17"/>
        <v>5.7142857142857109</v>
      </c>
      <c r="P46" s="198"/>
      <c r="Q46" s="206"/>
    </row>
    <row r="47" spans="1:28" x14ac:dyDescent="0.25">
      <c r="B47" s="50" t="s">
        <v>475</v>
      </c>
      <c r="C47" s="198">
        <f t="shared" si="11"/>
        <v>-0.94745908699396586</v>
      </c>
      <c r="D47" s="198" t="e">
        <v>#REF!</v>
      </c>
      <c r="E47" s="198">
        <f t="shared" si="12"/>
        <v>-4.5801526717557222</v>
      </c>
      <c r="F47" s="198" t="e">
        <f>(#REF! -#REF!)/ABS(#REF!)</f>
        <v>#REF!</v>
      </c>
      <c r="G47" s="198">
        <f t="shared" si="13"/>
        <v>-2.4279210925645041</v>
      </c>
      <c r="H47" s="198" t="e">
        <f>(#REF! -#REF!)/ABS(#REF!)</f>
        <v>#REF!</v>
      </c>
      <c r="I47" s="198">
        <f t="shared" si="14"/>
        <v>1.6720604099244998</v>
      </c>
      <c r="J47" s="198" t="e">
        <f>(#REF! -#REF!)/ABS(#REF!)</f>
        <v>#REF!</v>
      </c>
      <c r="K47" s="198">
        <f t="shared" si="15"/>
        <v>4.3457497612225406</v>
      </c>
      <c r="L47" s="198" t="e">
        <f>(#REF! -#REF!)/ABS(#REF!)</f>
        <v>#REF!</v>
      </c>
      <c r="M47" s="198">
        <f t="shared" si="16"/>
        <v>8.3230070218917813</v>
      </c>
      <c r="N47" s="198" t="e">
        <f>(#REF! -#REF!)/ABS(#REF!)</f>
        <v>#REF!</v>
      </c>
      <c r="O47" s="198">
        <f t="shared" si="17"/>
        <v>11.545623836126635</v>
      </c>
      <c r="P47" s="198"/>
      <c r="Q47" s="206"/>
    </row>
    <row r="48" spans="1:28" x14ac:dyDescent="0.25">
      <c r="B48" s="50" t="s">
        <v>476</v>
      </c>
      <c r="C48" s="198">
        <f t="shared" si="11"/>
        <v>-3.5433070866141794</v>
      </c>
      <c r="D48" s="198" t="e">
        <v>#REF!</v>
      </c>
      <c r="E48" s="198">
        <f t="shared" si="12"/>
        <v>-6.5597667638483976</v>
      </c>
      <c r="F48" s="198" t="e">
        <f>(#REF! -#REF!)/ABS(#REF!)</f>
        <v>#REF!</v>
      </c>
      <c r="G48" s="198">
        <f t="shared" si="13"/>
        <v>-3.9766081871345094</v>
      </c>
      <c r="H48" s="198" t="e">
        <f>(#REF! -#REF!)/ABS(#REF!)</f>
        <v>#REF!</v>
      </c>
      <c r="I48" s="198">
        <f t="shared" si="14"/>
        <v>0.45948203842940449</v>
      </c>
      <c r="J48" s="198" t="e">
        <f>(#REF! -#REF!)/ABS(#REF!)</f>
        <v>#REF!</v>
      </c>
      <c r="K48" s="198">
        <f t="shared" si="15"/>
        <v>3.7490720118782406</v>
      </c>
      <c r="L48" s="198" t="e">
        <f>(#REF! -#REF!)/ABS(#REF!)</f>
        <v>#REF!</v>
      </c>
      <c r="M48" s="198">
        <f t="shared" si="16"/>
        <v>8.688630490956065</v>
      </c>
      <c r="N48" s="198" t="e">
        <f>(#REF! -#REF!)/ABS(#REF!)</f>
        <v>#REF!</v>
      </c>
      <c r="O48" s="198">
        <f t="shared" si="17"/>
        <v>12.230005837711632</v>
      </c>
      <c r="P48" s="198"/>
      <c r="Q48" s="206"/>
    </row>
    <row r="49" spans="1:18" x14ac:dyDescent="0.25">
      <c r="B49" s="50" t="s">
        <v>477</v>
      </c>
      <c r="C49" s="198">
        <f t="shared" si="11"/>
        <v>-5.5470347648261624</v>
      </c>
      <c r="D49" s="198" t="e">
        <v>#REF!</v>
      </c>
      <c r="E49" s="198">
        <f t="shared" si="12"/>
        <v>-8.7599544937428924</v>
      </c>
      <c r="F49" s="198" t="e">
        <f>(#REF! -#REF!)/ABS(#REF!)</f>
        <v>#REF!</v>
      </c>
      <c r="G49" s="198">
        <f t="shared" si="13"/>
        <v>-6.2615101289134421</v>
      </c>
      <c r="H49" s="198" t="e">
        <f>(#REF! -#REF!)/ABS(#REF!)</f>
        <v>#REF!</v>
      </c>
      <c r="I49" s="198">
        <f t="shared" si="14"/>
        <v>-2.3644179894180004</v>
      </c>
      <c r="J49" s="198" t="e">
        <f>(#REF! -#REF!)/ABS(#REF!)</f>
        <v>#REF!</v>
      </c>
      <c r="K49" s="198">
        <f t="shared" si="15"/>
        <v>0.32505910165486568</v>
      </c>
      <c r="L49" s="198" t="e">
        <f>(#REF! -#REF!)/ABS(#REF!)</f>
        <v>#REF!</v>
      </c>
      <c r="M49" s="198">
        <f t="shared" si="16"/>
        <v>3.7165637860082312</v>
      </c>
      <c r="N49" s="198" t="e">
        <f>(#REF! -#REF!)/ABS(#REF!)</f>
        <v>#REF!</v>
      </c>
      <c r="O49" s="198">
        <f t="shared" si="17"/>
        <v>6.7343604108310116</v>
      </c>
      <c r="P49" s="198"/>
      <c r="Q49" s="206"/>
    </row>
    <row r="50" spans="1:18" ht="15.75" thickBot="1" x14ac:dyDescent="0.3">
      <c r="B50" s="55" t="s">
        <v>478</v>
      </c>
      <c r="C50" s="198">
        <f t="shared" si="11"/>
        <v>-3.2331511839708602</v>
      </c>
      <c r="D50" s="198" t="e">
        <v>#REF!</v>
      </c>
      <c r="E50" s="202">
        <f t="shared" si="12"/>
        <v>-7.3022312373225038</v>
      </c>
      <c r="F50" s="202" t="e">
        <f>(#REF! -#REF!)/ABS(#REF!)</f>
        <v>#REF!</v>
      </c>
      <c r="G50" s="202">
        <f t="shared" si="13"/>
        <v>-5.761316872427984</v>
      </c>
      <c r="H50" s="202" t="e">
        <f>(#REF! -#REF!)/ABS(#REF!)</f>
        <v>#REF!</v>
      </c>
      <c r="I50" s="202">
        <f t="shared" si="14"/>
        <v>-3.2210401891252847</v>
      </c>
      <c r="J50" s="202" t="e">
        <f>(#REF! -#REF!)/ABS(#REF!)</f>
        <v>#REF!</v>
      </c>
      <c r="K50" s="202">
        <f t="shared" si="15"/>
        <v>-1.4550264550264662</v>
      </c>
      <c r="L50" s="202" t="e">
        <f>(#REF! -#REF!)/ABS(#REF!)</f>
        <v>#REF!</v>
      </c>
      <c r="M50" s="202">
        <f t="shared" si="16"/>
        <v>0.85292761641308756</v>
      </c>
      <c r="N50" s="202" t="e">
        <f>(#REF! -#REF!)/ABS(#REF!)</f>
        <v>#REF!</v>
      </c>
      <c r="O50" s="202">
        <f t="shared" si="17"/>
        <v>2.2347535505430249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EnqmrDk5CD+NDw58YW28OU+oMr7BGJIffHquZyZeL64o1njQnKYLN1tMz59nZIuqx2dQEwkCLEaYu2PCjiD/bA==" saltValue="ScVux49IZ3roe870JDlWc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53" priority="1" operator="greaterThan">
      <formula>0.5</formula>
    </cfRule>
    <cfRule type="cellIs" dxfId="352" priority="2" operator="between">
      <formula>-0.49</formula>
      <formula>0.49</formula>
    </cfRule>
    <cfRule type="cellIs" dxfId="351" priority="3" operator="lessThan">
      <formula>-0.5</formula>
    </cfRule>
  </conditionalFormatting>
  <hyperlinks>
    <hyperlink ref="A2" location="Index!A1" display="Index" xr:uid="{00000000-0004-0000-6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40"/>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296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384890.80499999999</v>
      </c>
      <c r="D5" s="197"/>
      <c r="E5" s="197">
        <v>6303405.8020000001</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64.7</v>
      </c>
      <c r="D10" s="94">
        <v>84.9</v>
      </c>
      <c r="E10" s="94">
        <v>110</v>
      </c>
      <c r="F10" s="94">
        <v>128</v>
      </c>
      <c r="G10" s="94">
        <v>153</v>
      </c>
      <c r="H10" s="94">
        <v>190</v>
      </c>
      <c r="I10" s="95">
        <v>221</v>
      </c>
      <c r="K10" s="46" t="s">
        <v>468</v>
      </c>
      <c r="L10" s="47">
        <f t="shared" ref="L10:L20" si="0">C25</f>
        <v>5.3916666666666666</v>
      </c>
      <c r="M10" s="47">
        <v>6.2737598014935942</v>
      </c>
      <c r="N10" s="47">
        <v>8.8726368517083003</v>
      </c>
      <c r="O10" s="47">
        <f t="shared" ref="O10:O20" si="1">F25</f>
        <v>10.666666666666666</v>
      </c>
      <c r="P10" s="47">
        <f t="shared" ref="P10:P20" si="2">G25</f>
        <v>12.75</v>
      </c>
      <c r="Q10" s="47">
        <f t="shared" ref="Q10:Q20" si="3">H25</f>
        <v>15.833333333333332</v>
      </c>
      <c r="R10" s="48">
        <f t="shared" ref="R10:R20" si="4">I25</f>
        <v>18.416666666666664</v>
      </c>
      <c r="T10" s="49"/>
    </row>
    <row r="11" spans="1:29" x14ac:dyDescent="0.25">
      <c r="B11" s="50" t="s">
        <v>469</v>
      </c>
      <c r="C11" s="96">
        <v>48.2</v>
      </c>
      <c r="D11" s="96">
        <v>63</v>
      </c>
      <c r="E11" s="96">
        <v>80.400000000000006</v>
      </c>
      <c r="F11" s="96">
        <v>92.6</v>
      </c>
      <c r="G11" s="96">
        <v>110</v>
      </c>
      <c r="H11" s="96">
        <v>134</v>
      </c>
      <c r="I11" s="97">
        <v>155</v>
      </c>
      <c r="K11" s="50" t="s">
        <v>469</v>
      </c>
      <c r="L11" s="53">
        <f t="shared" si="0"/>
        <v>8.0333333333333332</v>
      </c>
      <c r="M11" s="53">
        <v>9.3188469295877834</v>
      </c>
      <c r="N11" s="53">
        <v>12.958841072195691</v>
      </c>
      <c r="O11" s="53">
        <f t="shared" si="1"/>
        <v>15.433333333333332</v>
      </c>
      <c r="P11" s="53">
        <f t="shared" si="2"/>
        <v>18.333333333333332</v>
      </c>
      <c r="Q11" s="53">
        <f t="shared" si="3"/>
        <v>22.333333333333332</v>
      </c>
      <c r="R11" s="54">
        <f t="shared" si="4"/>
        <v>25.833333333333332</v>
      </c>
      <c r="T11" s="49"/>
    </row>
    <row r="12" spans="1:29" x14ac:dyDescent="0.25">
      <c r="B12" s="50" t="s">
        <v>470</v>
      </c>
      <c r="C12" s="96">
        <v>26.7</v>
      </c>
      <c r="D12" s="96">
        <v>34.299999999999997</v>
      </c>
      <c r="E12" s="96">
        <v>42</v>
      </c>
      <c r="F12" s="96">
        <v>47.1</v>
      </c>
      <c r="G12" s="96">
        <v>54.5</v>
      </c>
      <c r="H12" s="96">
        <v>65</v>
      </c>
      <c r="I12" s="97">
        <v>73.599999999999994</v>
      </c>
      <c r="K12" s="50" t="s">
        <v>470</v>
      </c>
      <c r="L12" s="53">
        <f t="shared" si="0"/>
        <v>13.35</v>
      </c>
      <c r="M12" s="53">
        <v>15.301919199427777</v>
      </c>
      <c r="N12" s="53">
        <v>20.294241932013335</v>
      </c>
      <c r="O12" s="53">
        <f t="shared" si="1"/>
        <v>23.55</v>
      </c>
      <c r="P12" s="53">
        <f t="shared" si="2"/>
        <v>27.25</v>
      </c>
      <c r="Q12" s="53">
        <f t="shared" si="3"/>
        <v>32.5</v>
      </c>
      <c r="R12" s="54">
        <f t="shared" si="4"/>
        <v>36.799999999999997</v>
      </c>
      <c r="T12" s="49"/>
    </row>
    <row r="13" spans="1:29" x14ac:dyDescent="0.25">
      <c r="B13" s="50" t="s">
        <v>471</v>
      </c>
      <c r="C13" s="96">
        <v>17.600000000000001</v>
      </c>
      <c r="D13" s="96">
        <v>22.3</v>
      </c>
      <c r="E13" s="96">
        <v>26.8</v>
      </c>
      <c r="F13" s="96">
        <v>29.7</v>
      </c>
      <c r="G13" s="96">
        <v>34</v>
      </c>
      <c r="H13" s="96">
        <v>40.1</v>
      </c>
      <c r="I13" s="97">
        <v>45</v>
      </c>
      <c r="K13" s="50" t="s">
        <v>471</v>
      </c>
      <c r="L13" s="53">
        <f t="shared" si="0"/>
        <v>17.600000000000001</v>
      </c>
      <c r="M13" s="53">
        <v>20.003061335565832</v>
      </c>
      <c r="N13" s="53">
        <v>25.914036825791264</v>
      </c>
      <c r="O13" s="53">
        <f t="shared" si="1"/>
        <v>29.7</v>
      </c>
      <c r="P13" s="53">
        <f t="shared" si="2"/>
        <v>34</v>
      </c>
      <c r="Q13" s="53">
        <f t="shared" si="3"/>
        <v>40.1</v>
      </c>
      <c r="R13" s="54">
        <f t="shared" si="4"/>
        <v>45</v>
      </c>
      <c r="T13" s="49"/>
    </row>
    <row r="14" spans="1:29" x14ac:dyDescent="0.25">
      <c r="B14" s="50" t="s">
        <v>472</v>
      </c>
      <c r="C14" s="96">
        <v>11.3</v>
      </c>
      <c r="D14" s="96">
        <v>14.3</v>
      </c>
      <c r="E14" s="96">
        <v>17</v>
      </c>
      <c r="F14" s="96">
        <v>18.7</v>
      </c>
      <c r="G14" s="96">
        <v>21.3</v>
      </c>
      <c r="H14" s="96">
        <v>24.9</v>
      </c>
      <c r="I14" s="97">
        <v>27.8</v>
      </c>
      <c r="K14" s="50" t="s">
        <v>472</v>
      </c>
      <c r="L14" s="53">
        <f t="shared" si="0"/>
        <v>22.6</v>
      </c>
      <c r="M14" s="53">
        <v>25.651124665294368</v>
      </c>
      <c r="N14" s="53">
        <v>32.863354648519696</v>
      </c>
      <c r="O14" s="53">
        <f t="shared" si="1"/>
        <v>37.4</v>
      </c>
      <c r="P14" s="53">
        <f t="shared" si="2"/>
        <v>42.6</v>
      </c>
      <c r="Q14" s="53">
        <f t="shared" si="3"/>
        <v>49.8</v>
      </c>
      <c r="R14" s="54">
        <f t="shared" si="4"/>
        <v>55.6</v>
      </c>
      <c r="T14" s="49"/>
    </row>
    <row r="15" spans="1:29" x14ac:dyDescent="0.25">
      <c r="B15" s="50" t="s">
        <v>473</v>
      </c>
      <c r="C15" s="96">
        <v>8.75</v>
      </c>
      <c r="D15" s="96">
        <v>11</v>
      </c>
      <c r="E15" s="96">
        <v>13</v>
      </c>
      <c r="F15" s="96">
        <v>14.3</v>
      </c>
      <c r="G15" s="96">
        <v>16.3</v>
      </c>
      <c r="H15" s="96">
        <v>19</v>
      </c>
      <c r="I15" s="97">
        <v>21.1</v>
      </c>
      <c r="K15" s="50" t="s">
        <v>473</v>
      </c>
      <c r="L15" s="53">
        <f t="shared" si="0"/>
        <v>26.25</v>
      </c>
      <c r="M15" s="53">
        <v>29.672713151856421</v>
      </c>
      <c r="N15" s="53">
        <v>37.773859418481237</v>
      </c>
      <c r="O15" s="53">
        <f t="shared" si="1"/>
        <v>42.900000000000006</v>
      </c>
      <c r="P15" s="53">
        <f t="shared" si="2"/>
        <v>48.900000000000006</v>
      </c>
      <c r="Q15" s="53">
        <f t="shared" si="3"/>
        <v>57</v>
      </c>
      <c r="R15" s="54">
        <f t="shared" si="4"/>
        <v>63.300000000000004</v>
      </c>
      <c r="T15" s="49"/>
    </row>
    <row r="16" spans="1:29" x14ac:dyDescent="0.25">
      <c r="B16" s="50" t="s">
        <v>474</v>
      </c>
      <c r="C16" s="96">
        <v>5.62</v>
      </c>
      <c r="D16" s="96">
        <v>7.08</v>
      </c>
      <c r="E16" s="96">
        <v>8.33</v>
      </c>
      <c r="F16" s="96">
        <v>9.1300000000000008</v>
      </c>
      <c r="G16" s="96">
        <v>10.3</v>
      </c>
      <c r="H16" s="96">
        <v>12</v>
      </c>
      <c r="I16" s="97">
        <v>13.4</v>
      </c>
      <c r="K16" s="50" t="s">
        <v>474</v>
      </c>
      <c r="L16" s="53">
        <f t="shared" si="0"/>
        <v>33.72</v>
      </c>
      <c r="M16" s="53">
        <v>38.148221204683637</v>
      </c>
      <c r="N16" s="53">
        <v>48.379951801233801</v>
      </c>
      <c r="O16" s="53">
        <f t="shared" si="1"/>
        <v>54.78</v>
      </c>
      <c r="P16" s="53">
        <f t="shared" si="2"/>
        <v>61.800000000000004</v>
      </c>
      <c r="Q16" s="53">
        <f t="shared" si="3"/>
        <v>72</v>
      </c>
      <c r="R16" s="54">
        <f t="shared" si="4"/>
        <v>80.400000000000006</v>
      </c>
      <c r="T16" s="49"/>
    </row>
    <row r="17" spans="1:28" x14ac:dyDescent="0.25">
      <c r="B17" s="50" t="s">
        <v>475</v>
      </c>
      <c r="C17" s="96">
        <v>3.63</v>
      </c>
      <c r="D17" s="96">
        <v>4.57</v>
      </c>
      <c r="E17" s="96">
        <v>5.36</v>
      </c>
      <c r="F17" s="96">
        <v>5.86</v>
      </c>
      <c r="G17" s="96">
        <v>6.63</v>
      </c>
      <c r="H17" s="96">
        <v>7.7</v>
      </c>
      <c r="I17" s="97">
        <v>8.56</v>
      </c>
      <c r="K17" s="50" t="s">
        <v>475</v>
      </c>
      <c r="L17" s="53">
        <f t="shared" si="0"/>
        <v>43.56</v>
      </c>
      <c r="M17" s="53">
        <v>49.255069721240801</v>
      </c>
      <c r="N17" s="53">
        <v>62.247185012448654</v>
      </c>
      <c r="O17" s="53">
        <f t="shared" si="1"/>
        <v>70.320000000000007</v>
      </c>
      <c r="P17" s="53">
        <f t="shared" si="2"/>
        <v>79.56</v>
      </c>
      <c r="Q17" s="53">
        <f t="shared" si="3"/>
        <v>92.4</v>
      </c>
      <c r="R17" s="54">
        <f t="shared" si="4"/>
        <v>102.72</v>
      </c>
      <c r="T17" s="49"/>
    </row>
    <row r="18" spans="1:28" x14ac:dyDescent="0.25">
      <c r="B18" s="50" t="s">
        <v>476</v>
      </c>
      <c r="C18" s="96">
        <v>2.34</v>
      </c>
      <c r="D18" s="96">
        <v>2.95</v>
      </c>
      <c r="E18" s="96">
        <v>3.45</v>
      </c>
      <c r="F18" s="96">
        <v>3.77</v>
      </c>
      <c r="G18" s="96">
        <v>4.26</v>
      </c>
      <c r="H18" s="96">
        <v>4.9400000000000004</v>
      </c>
      <c r="I18" s="97">
        <v>5.49</v>
      </c>
      <c r="K18" s="50" t="s">
        <v>476</v>
      </c>
      <c r="L18" s="53">
        <f t="shared" si="0"/>
        <v>56.16</v>
      </c>
      <c r="M18" s="53">
        <v>63.529938758971575</v>
      </c>
      <c r="N18" s="53">
        <v>80.166474614525413</v>
      </c>
      <c r="O18" s="53">
        <f t="shared" si="1"/>
        <v>90.48</v>
      </c>
      <c r="P18" s="53">
        <f t="shared" si="2"/>
        <v>102.24</v>
      </c>
      <c r="Q18" s="53">
        <f t="shared" si="3"/>
        <v>118.56</v>
      </c>
      <c r="R18" s="54">
        <f t="shared" si="4"/>
        <v>131.76</v>
      </c>
      <c r="T18" s="49"/>
    </row>
    <row r="19" spans="1:28" x14ac:dyDescent="0.25">
      <c r="B19" s="50" t="s">
        <v>477</v>
      </c>
      <c r="C19" s="96">
        <v>1.48</v>
      </c>
      <c r="D19" s="96">
        <v>1.86</v>
      </c>
      <c r="E19" s="96">
        <v>2.1800000000000002</v>
      </c>
      <c r="F19" s="96">
        <v>2.37</v>
      </c>
      <c r="G19" s="96">
        <v>2.69</v>
      </c>
      <c r="H19" s="96">
        <v>3.12</v>
      </c>
      <c r="I19" s="97">
        <v>3.47</v>
      </c>
      <c r="K19" s="50" t="s">
        <v>477</v>
      </c>
      <c r="L19" s="53">
        <f t="shared" si="0"/>
        <v>71.039999999999992</v>
      </c>
      <c r="M19" s="53">
        <v>80.277886123567441</v>
      </c>
      <c r="N19" s="53">
        <v>101.05709873398358</v>
      </c>
      <c r="O19" s="53">
        <f t="shared" si="1"/>
        <v>113.76</v>
      </c>
      <c r="P19" s="53">
        <f t="shared" si="2"/>
        <v>129.12</v>
      </c>
      <c r="Q19" s="53">
        <f t="shared" si="3"/>
        <v>149.76</v>
      </c>
      <c r="R19" s="54">
        <f t="shared" si="4"/>
        <v>166.56</v>
      </c>
      <c r="T19" s="49"/>
    </row>
    <row r="20" spans="1:28" ht="15.75" thickBot="1" x14ac:dyDescent="0.3">
      <c r="B20" s="55" t="s">
        <v>478</v>
      </c>
      <c r="C20" s="98">
        <v>1.1000000000000001</v>
      </c>
      <c r="D20" s="98">
        <v>1.38</v>
      </c>
      <c r="E20" s="98">
        <v>1.62</v>
      </c>
      <c r="F20" s="98">
        <v>1.77</v>
      </c>
      <c r="G20" s="98">
        <v>2.0099999999999998</v>
      </c>
      <c r="H20" s="98">
        <v>2.33</v>
      </c>
      <c r="I20" s="99">
        <v>2.6</v>
      </c>
      <c r="K20" s="55" t="s">
        <v>478</v>
      </c>
      <c r="L20" s="58">
        <f t="shared" si="0"/>
        <v>79.2</v>
      </c>
      <c r="M20" s="58">
        <v>89.403985299180562</v>
      </c>
      <c r="N20" s="58">
        <v>112.85721063136533</v>
      </c>
      <c r="O20" s="58">
        <f t="shared" si="1"/>
        <v>127.44</v>
      </c>
      <c r="P20" s="58">
        <f t="shared" si="2"/>
        <v>144.71999999999997</v>
      </c>
      <c r="Q20" s="58">
        <f t="shared" si="3"/>
        <v>167.76</v>
      </c>
      <c r="R20" s="59">
        <f t="shared" si="4"/>
        <v>187.20000000000002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5.3916666666666666</v>
      </c>
      <c r="D25" s="69">
        <f t="shared" si="5"/>
        <v>7.0750000000000002</v>
      </c>
      <c r="E25" s="69">
        <f t="shared" si="5"/>
        <v>9.1666666666666661</v>
      </c>
      <c r="F25" s="68">
        <f t="shared" si="5"/>
        <v>10.666666666666666</v>
      </c>
      <c r="G25" s="68">
        <f t="shared" si="5"/>
        <v>12.75</v>
      </c>
      <c r="H25" s="68">
        <f t="shared" si="5"/>
        <v>15.833333333333332</v>
      </c>
      <c r="I25" s="70">
        <f t="shared" si="5"/>
        <v>18.416666666666664</v>
      </c>
      <c r="J25" s="60"/>
      <c r="K25" s="46" t="s">
        <v>468</v>
      </c>
      <c r="L25" s="71">
        <v>6.2</v>
      </c>
      <c r="M25" s="71">
        <v>6.8</v>
      </c>
      <c r="N25" s="71">
        <v>8.8000000000000007</v>
      </c>
      <c r="O25" s="71">
        <v>10.3</v>
      </c>
      <c r="P25" s="71">
        <v>11.8</v>
      </c>
      <c r="Q25" s="71">
        <v>14</v>
      </c>
      <c r="R25" s="72">
        <v>15.8</v>
      </c>
      <c r="W25" s="163"/>
      <c r="X25" s="163"/>
      <c r="Y25" s="163"/>
      <c r="Z25" s="163"/>
      <c r="AA25" s="163"/>
      <c r="AB25" s="163"/>
    </row>
    <row r="26" spans="1:28" x14ac:dyDescent="0.25">
      <c r="A26" s="64">
        <f>10/60</f>
        <v>0.16666666666666666</v>
      </c>
      <c r="B26" s="73" t="s">
        <v>469</v>
      </c>
      <c r="C26" s="30">
        <f t="shared" ref="C26:I26" si="6">$A$26*C11</f>
        <v>8.0333333333333332</v>
      </c>
      <c r="D26" s="74">
        <f t="shared" si="6"/>
        <v>10.5</v>
      </c>
      <c r="E26" s="74">
        <f t="shared" si="6"/>
        <v>13.4</v>
      </c>
      <c r="F26" s="30">
        <f t="shared" si="6"/>
        <v>15.433333333333332</v>
      </c>
      <c r="G26" s="30">
        <f t="shared" si="6"/>
        <v>18.333333333333332</v>
      </c>
      <c r="H26" s="30">
        <f t="shared" si="6"/>
        <v>22.333333333333332</v>
      </c>
      <c r="I26" s="75">
        <f t="shared" si="6"/>
        <v>25.833333333333332</v>
      </c>
      <c r="J26" s="60"/>
      <c r="K26" s="50" t="s">
        <v>469</v>
      </c>
      <c r="L26" s="76">
        <v>8.9</v>
      </c>
      <c r="M26" s="76">
        <v>9.8000000000000007</v>
      </c>
      <c r="N26" s="76">
        <v>12.9</v>
      </c>
      <c r="O26" s="76">
        <v>15.1</v>
      </c>
      <c r="P26" s="76">
        <v>17.3</v>
      </c>
      <c r="Q26" s="76">
        <v>20.5</v>
      </c>
      <c r="R26" s="77">
        <v>23.2</v>
      </c>
      <c r="W26" s="163"/>
      <c r="X26" s="163"/>
      <c r="Y26" s="163"/>
      <c r="Z26" s="163"/>
      <c r="AA26" s="163"/>
      <c r="AB26" s="163"/>
    </row>
    <row r="27" spans="1:28" x14ac:dyDescent="0.25">
      <c r="A27" s="64">
        <f>0.5</f>
        <v>0.5</v>
      </c>
      <c r="B27" s="73" t="s">
        <v>470</v>
      </c>
      <c r="C27" s="30">
        <f t="shared" ref="C27:I27" si="7">$A$27*C12</f>
        <v>13.35</v>
      </c>
      <c r="D27" s="74">
        <f t="shared" si="7"/>
        <v>17.149999999999999</v>
      </c>
      <c r="E27" s="74">
        <f t="shared" si="7"/>
        <v>21</v>
      </c>
      <c r="F27" s="30">
        <f t="shared" si="7"/>
        <v>23.55</v>
      </c>
      <c r="G27" s="30">
        <f t="shared" si="7"/>
        <v>27.25</v>
      </c>
      <c r="H27" s="30">
        <f t="shared" si="7"/>
        <v>32.5</v>
      </c>
      <c r="I27" s="75">
        <f t="shared" si="7"/>
        <v>36.799999999999997</v>
      </c>
      <c r="K27" s="50" t="s">
        <v>470</v>
      </c>
      <c r="L27" s="76">
        <v>14.1</v>
      </c>
      <c r="M27" s="76">
        <v>15.5</v>
      </c>
      <c r="N27" s="76">
        <v>20.2</v>
      </c>
      <c r="O27" s="76">
        <v>23.7</v>
      </c>
      <c r="P27" s="76">
        <v>27.2</v>
      </c>
      <c r="Q27" s="76">
        <v>32.299999999999997</v>
      </c>
      <c r="R27" s="77">
        <v>36.4</v>
      </c>
      <c r="W27" s="163"/>
      <c r="X27" s="163"/>
      <c r="Y27" s="163"/>
      <c r="Z27" s="163"/>
      <c r="AA27" s="163"/>
      <c r="AB27" s="163"/>
    </row>
    <row r="28" spans="1:28" x14ac:dyDescent="0.25">
      <c r="A28" s="64">
        <v>1</v>
      </c>
      <c r="B28" s="73" t="s">
        <v>471</v>
      </c>
      <c r="C28" s="30">
        <f t="shared" ref="C28:I28" si="8">$A$28*C13</f>
        <v>17.600000000000001</v>
      </c>
      <c r="D28" s="74">
        <f t="shared" si="8"/>
        <v>22.3</v>
      </c>
      <c r="E28" s="74">
        <f t="shared" si="8"/>
        <v>26.8</v>
      </c>
      <c r="F28" s="30">
        <f t="shared" si="8"/>
        <v>29.7</v>
      </c>
      <c r="G28" s="30">
        <f t="shared" si="8"/>
        <v>34</v>
      </c>
      <c r="H28" s="30">
        <f t="shared" si="8"/>
        <v>40.1</v>
      </c>
      <c r="I28" s="75">
        <f t="shared" si="8"/>
        <v>45</v>
      </c>
      <c r="K28" s="50" t="s">
        <v>471</v>
      </c>
      <c r="L28" s="76">
        <v>18.100000000000001</v>
      </c>
      <c r="M28" s="76">
        <v>19.899999999999999</v>
      </c>
      <c r="N28" s="76">
        <v>25.8</v>
      </c>
      <c r="O28" s="76">
        <v>30.1</v>
      </c>
      <c r="P28" s="76">
        <v>34.6</v>
      </c>
      <c r="Q28" s="76">
        <v>41</v>
      </c>
      <c r="R28" s="77">
        <v>46.3</v>
      </c>
      <c r="W28" s="163"/>
      <c r="X28" s="163"/>
      <c r="Y28" s="163"/>
      <c r="Z28" s="163"/>
      <c r="AA28" s="163"/>
      <c r="AB28" s="163"/>
    </row>
    <row r="29" spans="1:28" x14ac:dyDescent="0.25">
      <c r="A29" s="64">
        <v>2</v>
      </c>
      <c r="B29" s="73" t="s">
        <v>472</v>
      </c>
      <c r="C29" s="30">
        <f t="shared" ref="C29:I29" si="9">$A$29*C14</f>
        <v>22.6</v>
      </c>
      <c r="D29" s="74">
        <f t="shared" si="9"/>
        <v>28.6</v>
      </c>
      <c r="E29" s="74">
        <f t="shared" si="9"/>
        <v>34</v>
      </c>
      <c r="F29" s="30">
        <f t="shared" si="9"/>
        <v>37.4</v>
      </c>
      <c r="G29" s="30">
        <f t="shared" si="9"/>
        <v>42.6</v>
      </c>
      <c r="H29" s="30">
        <f t="shared" si="9"/>
        <v>49.8</v>
      </c>
      <c r="I29" s="75">
        <f t="shared" si="9"/>
        <v>55.6</v>
      </c>
      <c r="K29" s="50" t="s">
        <v>472</v>
      </c>
      <c r="L29" s="76">
        <v>23.2</v>
      </c>
      <c r="M29" s="76">
        <v>25.4</v>
      </c>
      <c r="N29" s="76">
        <v>32.799999999999997</v>
      </c>
      <c r="O29" s="76">
        <v>38.4</v>
      </c>
      <c r="P29" s="76">
        <v>44.2</v>
      </c>
      <c r="Q29" s="76">
        <v>52.4</v>
      </c>
      <c r="R29" s="77">
        <v>59.2</v>
      </c>
      <c r="W29" s="163"/>
      <c r="X29" s="163"/>
      <c r="Y29" s="163"/>
      <c r="Z29" s="163"/>
      <c r="AA29" s="163"/>
      <c r="AB29" s="163"/>
    </row>
    <row r="30" spans="1:28" x14ac:dyDescent="0.25">
      <c r="A30" s="64">
        <v>3</v>
      </c>
      <c r="B30" s="73" t="s">
        <v>473</v>
      </c>
      <c r="C30" s="30">
        <f t="shared" ref="C30:I30" si="10">$A$30*C15</f>
        <v>26.25</v>
      </c>
      <c r="D30" s="74">
        <f t="shared" si="10"/>
        <v>33</v>
      </c>
      <c r="E30" s="74">
        <f t="shared" si="10"/>
        <v>39</v>
      </c>
      <c r="F30" s="30">
        <f t="shared" si="10"/>
        <v>42.900000000000006</v>
      </c>
      <c r="G30" s="30">
        <f t="shared" si="10"/>
        <v>48.900000000000006</v>
      </c>
      <c r="H30" s="30">
        <f t="shared" si="10"/>
        <v>57</v>
      </c>
      <c r="I30" s="75">
        <f t="shared" si="10"/>
        <v>63.300000000000004</v>
      </c>
      <c r="K30" s="50" t="s">
        <v>473</v>
      </c>
      <c r="L30" s="76">
        <v>26.7</v>
      </c>
      <c r="M30" s="76">
        <v>29.3</v>
      </c>
      <c r="N30" s="76">
        <v>38.1</v>
      </c>
      <c r="O30" s="76">
        <v>44.4</v>
      </c>
      <c r="P30" s="76">
        <v>51.3</v>
      </c>
      <c r="Q30" s="76">
        <v>60.9</v>
      </c>
      <c r="R30" s="77">
        <v>69</v>
      </c>
      <c r="W30" s="163"/>
      <c r="X30" s="163"/>
      <c r="Y30" s="163"/>
      <c r="Z30" s="163"/>
      <c r="AA30" s="163"/>
      <c r="AB30" s="163"/>
    </row>
    <row r="31" spans="1:28" x14ac:dyDescent="0.25">
      <c r="A31" s="64">
        <v>6</v>
      </c>
      <c r="B31" s="73" t="s">
        <v>474</v>
      </c>
      <c r="C31" s="30">
        <f t="shared" ref="C31:I31" si="11">$A$31*C16</f>
        <v>33.72</v>
      </c>
      <c r="D31" s="74">
        <f t="shared" si="11"/>
        <v>42.480000000000004</v>
      </c>
      <c r="E31" s="74">
        <f t="shared" si="11"/>
        <v>49.980000000000004</v>
      </c>
      <c r="F31" s="30">
        <f t="shared" si="11"/>
        <v>54.78</v>
      </c>
      <c r="G31" s="30">
        <f t="shared" si="11"/>
        <v>61.800000000000004</v>
      </c>
      <c r="H31" s="30">
        <f t="shared" si="11"/>
        <v>72</v>
      </c>
      <c r="I31" s="75">
        <f t="shared" si="11"/>
        <v>80.400000000000006</v>
      </c>
      <c r="K31" s="50" t="s">
        <v>474</v>
      </c>
      <c r="L31" s="76">
        <v>34.1</v>
      </c>
      <c r="M31" s="76">
        <v>37.4</v>
      </c>
      <c r="N31" s="76">
        <v>48.8</v>
      </c>
      <c r="O31" s="76">
        <v>57.4</v>
      </c>
      <c r="P31" s="76">
        <v>66.599999999999994</v>
      </c>
      <c r="Q31" s="76">
        <v>79.2</v>
      </c>
      <c r="R31" s="77">
        <v>90</v>
      </c>
      <c r="W31" s="163"/>
      <c r="X31" s="163"/>
      <c r="Y31" s="163"/>
      <c r="Z31" s="163"/>
      <c r="AA31" s="163"/>
      <c r="AB31" s="163"/>
    </row>
    <row r="32" spans="1:28" x14ac:dyDescent="0.25">
      <c r="A32" s="64">
        <v>12</v>
      </c>
      <c r="B32" s="73" t="s">
        <v>475</v>
      </c>
      <c r="C32" s="30">
        <f t="shared" ref="C32:I32" si="12">$A$32*C17</f>
        <v>43.56</v>
      </c>
      <c r="D32" s="74">
        <f t="shared" si="12"/>
        <v>54.84</v>
      </c>
      <c r="E32" s="74">
        <f t="shared" si="12"/>
        <v>64.320000000000007</v>
      </c>
      <c r="F32" s="30">
        <f t="shared" si="12"/>
        <v>70.320000000000007</v>
      </c>
      <c r="G32" s="30">
        <f t="shared" si="12"/>
        <v>79.56</v>
      </c>
      <c r="H32" s="30">
        <f t="shared" si="12"/>
        <v>92.4</v>
      </c>
      <c r="I32" s="75">
        <f t="shared" si="12"/>
        <v>102.72</v>
      </c>
      <c r="K32" s="50" t="s">
        <v>475</v>
      </c>
      <c r="L32" s="76">
        <v>43.4</v>
      </c>
      <c r="M32" s="76">
        <v>47.8</v>
      </c>
      <c r="N32" s="76">
        <v>62.4</v>
      </c>
      <c r="O32" s="76">
        <v>73.3</v>
      </c>
      <c r="P32" s="76">
        <v>85.1</v>
      </c>
      <c r="Q32" s="76">
        <v>102</v>
      </c>
      <c r="R32" s="77">
        <v>116.2</v>
      </c>
      <c r="W32" s="163"/>
      <c r="X32" s="163"/>
      <c r="Y32" s="163"/>
      <c r="Z32" s="163"/>
      <c r="AA32" s="163"/>
      <c r="AB32" s="163"/>
    </row>
    <row r="33" spans="1:28" x14ac:dyDescent="0.25">
      <c r="A33" s="64">
        <v>24</v>
      </c>
      <c r="B33" s="73" t="s">
        <v>476</v>
      </c>
      <c r="C33" s="30">
        <f t="shared" ref="C33:I33" si="13">$A$33*C18</f>
        <v>56.16</v>
      </c>
      <c r="D33" s="74">
        <f t="shared" si="13"/>
        <v>70.800000000000011</v>
      </c>
      <c r="E33" s="74">
        <f t="shared" si="13"/>
        <v>82.800000000000011</v>
      </c>
      <c r="F33" s="30">
        <f t="shared" si="13"/>
        <v>90.48</v>
      </c>
      <c r="G33" s="30">
        <f t="shared" si="13"/>
        <v>102.24</v>
      </c>
      <c r="H33" s="30">
        <f t="shared" si="13"/>
        <v>118.56</v>
      </c>
      <c r="I33" s="75">
        <f t="shared" si="13"/>
        <v>131.76</v>
      </c>
      <c r="K33" s="50" t="s">
        <v>476</v>
      </c>
      <c r="L33" s="76">
        <v>54.7</v>
      </c>
      <c r="M33" s="76">
        <v>59.8</v>
      </c>
      <c r="N33" s="76">
        <v>77.8</v>
      </c>
      <c r="O33" s="76">
        <v>91</v>
      </c>
      <c r="P33" s="76">
        <v>105.1</v>
      </c>
      <c r="Q33" s="76">
        <v>126</v>
      </c>
      <c r="R33" s="77">
        <v>143.30000000000001</v>
      </c>
      <c r="W33" s="163"/>
      <c r="X33" s="163"/>
      <c r="Y33" s="163"/>
      <c r="Z33" s="163"/>
      <c r="AA33" s="163"/>
      <c r="AB33" s="163"/>
    </row>
    <row r="34" spans="1:28" x14ac:dyDescent="0.25">
      <c r="A34" s="64">
        <v>48</v>
      </c>
      <c r="B34" s="73" t="s">
        <v>477</v>
      </c>
      <c r="C34" s="30">
        <f t="shared" ref="C34:I34" si="14">$A$34*C19</f>
        <v>71.039999999999992</v>
      </c>
      <c r="D34" s="74">
        <f t="shared" si="14"/>
        <v>89.28</v>
      </c>
      <c r="E34" s="74">
        <f t="shared" si="14"/>
        <v>104.64000000000001</v>
      </c>
      <c r="F34" s="30">
        <f t="shared" si="14"/>
        <v>113.76</v>
      </c>
      <c r="G34" s="30">
        <f t="shared" si="14"/>
        <v>129.12</v>
      </c>
      <c r="H34" s="30">
        <f t="shared" si="14"/>
        <v>149.76</v>
      </c>
      <c r="I34" s="75">
        <f t="shared" si="14"/>
        <v>166.56</v>
      </c>
      <c r="K34" s="50" t="s">
        <v>477</v>
      </c>
      <c r="L34" s="76">
        <v>67.7</v>
      </c>
      <c r="M34" s="76">
        <v>73.900000000000006</v>
      </c>
      <c r="N34" s="76">
        <v>94.1</v>
      </c>
      <c r="O34" s="76">
        <v>108.5</v>
      </c>
      <c r="P34" s="76">
        <v>123.8</v>
      </c>
      <c r="Q34" s="76">
        <v>146.9</v>
      </c>
      <c r="R34" s="77">
        <v>165.6</v>
      </c>
      <c r="W34" s="163"/>
      <c r="X34" s="163"/>
      <c r="Y34" s="163"/>
      <c r="Z34" s="163"/>
      <c r="AA34" s="163"/>
      <c r="AB34" s="163"/>
    </row>
    <row r="35" spans="1:28" ht="15.75" thickBot="1" x14ac:dyDescent="0.3">
      <c r="A35" s="64">
        <v>72</v>
      </c>
      <c r="B35" s="78" t="s">
        <v>478</v>
      </c>
      <c r="C35" s="79">
        <f t="shared" ref="C35:I35" si="15">$A$35*C20</f>
        <v>79.2</v>
      </c>
      <c r="D35" s="80">
        <f t="shared" si="15"/>
        <v>99.359999999999985</v>
      </c>
      <c r="E35" s="80">
        <f t="shared" si="15"/>
        <v>116.64000000000001</v>
      </c>
      <c r="F35" s="79">
        <f t="shared" si="15"/>
        <v>127.44</v>
      </c>
      <c r="G35" s="79">
        <f t="shared" si="15"/>
        <v>144.71999999999997</v>
      </c>
      <c r="H35" s="79">
        <f t="shared" si="15"/>
        <v>167.76</v>
      </c>
      <c r="I35" s="81">
        <f t="shared" si="15"/>
        <v>187.20000000000002</v>
      </c>
      <c r="K35" s="55" t="s">
        <v>478</v>
      </c>
      <c r="L35" s="82">
        <v>77</v>
      </c>
      <c r="M35" s="82">
        <v>83.5</v>
      </c>
      <c r="N35" s="82">
        <v>104.4</v>
      </c>
      <c r="O35" s="82">
        <v>119.5</v>
      </c>
      <c r="P35" s="82">
        <v>134.6</v>
      </c>
      <c r="Q35" s="82">
        <v>157.69999999999999</v>
      </c>
      <c r="R35" s="83">
        <v>175.7</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14.992272024729525</v>
      </c>
      <c r="D40" s="198" t="e">
        <v>#REF!</v>
      </c>
      <c r="E40" s="198">
        <f>(M25-M10)/ABS(M10)*100</f>
        <v>8.3879557897821275</v>
      </c>
      <c r="F40" s="198" t="e">
        <f>(#REF! -#REF!)/ABS(#REF!)</f>
        <v>#REF!</v>
      </c>
      <c r="G40" s="198">
        <f>(N25-N10)/ABS(N10)*100</f>
        <v>-0.81866138468537009</v>
      </c>
      <c r="H40" s="198" t="e">
        <f>(#REF! -#REF!)/ABS(#REF!)</f>
        <v>#REF!</v>
      </c>
      <c r="I40" s="198">
        <f>(O25-O10)/ABS(O10)*100</f>
        <v>-3.4374999999999876</v>
      </c>
      <c r="J40" s="198" t="e">
        <f>(#REF! -#REF!)/ABS(#REF!)</f>
        <v>#REF!</v>
      </c>
      <c r="K40" s="200">
        <f>(P25-P10)/ABS(P10)*100</f>
        <v>-7.4509803921568567</v>
      </c>
      <c r="L40" s="200" t="e">
        <f>(#REF! -#REF!)/ABS(#REF!)</f>
        <v>#REF!</v>
      </c>
      <c r="M40" s="200">
        <f>(Q25-Q10)/ABS(Q10)*100</f>
        <v>-11.578947368421046</v>
      </c>
      <c r="N40" s="200" t="e">
        <f>(#REF! -#REF!)/ABS(#REF!)</f>
        <v>#REF!</v>
      </c>
      <c r="O40" s="200">
        <f>(R25 -R10)/ABS(R10)*100</f>
        <v>-14.208144796380076</v>
      </c>
      <c r="P40" s="200"/>
      <c r="Q40" s="205"/>
    </row>
    <row r="41" spans="1:28" x14ac:dyDescent="0.25">
      <c r="A41" s="88"/>
      <c r="B41" s="50" t="s">
        <v>469</v>
      </c>
      <c r="C41" s="198">
        <f t="shared" ref="C41:C50" si="16">(L26-L11)/ABS(L11)*100</f>
        <v>10.788381742738595</v>
      </c>
      <c r="D41" s="198" t="e">
        <v>#REF!</v>
      </c>
      <c r="E41" s="198">
        <f t="shared" ref="E41:E50" si="17">(M26-M11)/ABS(M11)*100</f>
        <v>5.1632253866573707</v>
      </c>
      <c r="F41" s="198" t="e">
        <f>(#REF! -#REF!)/ABS(#REF!)</f>
        <v>#REF!</v>
      </c>
      <c r="G41" s="200">
        <f t="shared" ref="G41:G50" si="18">(N26-N11)/ABS(N11)*100</f>
        <v>-0.45406122251116299</v>
      </c>
      <c r="H41" s="200" t="e">
        <f>(#REF! -#REF!)/ABS(#REF!)</f>
        <v>#REF!</v>
      </c>
      <c r="I41" s="200">
        <f t="shared" ref="I41:I50" si="19">(O26-O11)/ABS(O11)*100</f>
        <v>-2.1598272138228869</v>
      </c>
      <c r="J41" s="200" t="e">
        <f>(#REF! -#REF!)/ABS(#REF!)</f>
        <v>#REF!</v>
      </c>
      <c r="K41" s="200">
        <f t="shared" ref="K41:K50" si="20">(P26-P11)/ABS(P11)*100</f>
        <v>-5.636363636363626</v>
      </c>
      <c r="L41" s="200" t="e">
        <f>(#REF! -#REF!)/ABS(#REF!)</f>
        <v>#REF!</v>
      </c>
      <c r="M41" s="200">
        <f t="shared" ref="M41:M50" si="21">(Q26-Q11)/ABS(Q11)*100</f>
        <v>-8.2089552238805918</v>
      </c>
      <c r="N41" s="200" t="e">
        <f>(#REF! -#REF!)/ABS(#REF!)</f>
        <v>#REF!</v>
      </c>
      <c r="O41" s="200">
        <f t="shared" ref="O41:O50" si="22">(R26 -R11)/ABS(R11)*100</f>
        <v>-10.193548387096772</v>
      </c>
      <c r="P41" s="200"/>
      <c r="Q41" s="205"/>
    </row>
    <row r="42" spans="1:28" x14ac:dyDescent="0.25">
      <c r="A42" s="60"/>
      <c r="B42" s="50" t="s">
        <v>470</v>
      </c>
      <c r="C42" s="198">
        <f t="shared" si="16"/>
        <v>5.6179775280898872</v>
      </c>
      <c r="D42" s="198" t="e">
        <v>#REF!</v>
      </c>
      <c r="E42" s="200">
        <f t="shared" si="17"/>
        <v>1.2944833781348819</v>
      </c>
      <c r="F42" s="200" t="e">
        <f>(#REF! -#REF!)/ABS(#REF!)</f>
        <v>#REF!</v>
      </c>
      <c r="G42" s="198">
        <f t="shared" si="18"/>
        <v>-0.46437769062303969</v>
      </c>
      <c r="H42" s="198" t="e">
        <f>(#REF! -#REF!)/ABS(#REF!)</f>
        <v>#REF!</v>
      </c>
      <c r="I42" s="198">
        <f t="shared" si="19"/>
        <v>0.63694267515922964</v>
      </c>
      <c r="J42" s="198" t="e">
        <f>(#REF! -#REF!)/ABS(#REF!)</f>
        <v>#REF!</v>
      </c>
      <c r="K42" s="198">
        <f t="shared" si="20"/>
        <v>-0.18348623853211271</v>
      </c>
      <c r="L42" s="198" t="e">
        <f>(#REF! -#REF!)/ABS(#REF!)</f>
        <v>#REF!</v>
      </c>
      <c r="M42" s="198">
        <f t="shared" si="21"/>
        <v>-0.61538461538462419</v>
      </c>
      <c r="N42" s="198" t="e">
        <f>(#REF! -#REF!)/ABS(#REF!)</f>
        <v>#REF!</v>
      </c>
      <c r="O42" s="198">
        <f t="shared" si="22"/>
        <v>-1.0869565217391266</v>
      </c>
      <c r="P42" s="198"/>
      <c r="Q42" s="206"/>
    </row>
    <row r="43" spans="1:28" x14ac:dyDescent="0.25">
      <c r="B43" s="50" t="s">
        <v>471</v>
      </c>
      <c r="C43" s="198">
        <f t="shared" si="16"/>
        <v>2.8409090909090908</v>
      </c>
      <c r="D43" s="198" t="e">
        <v>#REF!</v>
      </c>
      <c r="E43" s="200">
        <f t="shared" si="17"/>
        <v>-0.5152278135676569</v>
      </c>
      <c r="F43" s="200" t="e">
        <f>(#REF! -#REF!)/ABS(#REF!)</f>
        <v>#REF!</v>
      </c>
      <c r="G43" s="198">
        <f t="shared" si="18"/>
        <v>-0.44005812972283365</v>
      </c>
      <c r="H43" s="198" t="e">
        <f>(#REF! -#REF!)/ABS(#REF!)</f>
        <v>#REF!</v>
      </c>
      <c r="I43" s="198">
        <f t="shared" si="19"/>
        <v>1.346801346801354</v>
      </c>
      <c r="J43" s="198" t="e">
        <f>(#REF! -#REF!)/ABS(#REF!)</f>
        <v>#REF!</v>
      </c>
      <c r="K43" s="198">
        <f t="shared" si="20"/>
        <v>1.7647058823529453</v>
      </c>
      <c r="L43" s="198" t="e">
        <f>(#REF! -#REF!)/ABS(#REF!)</f>
        <v>#REF!</v>
      </c>
      <c r="M43" s="198">
        <f t="shared" si="21"/>
        <v>2.2443890274314175</v>
      </c>
      <c r="N43" s="198" t="e">
        <f>(#REF! -#REF!)/ABS(#REF!)</f>
        <v>#REF!</v>
      </c>
      <c r="O43" s="198">
        <f t="shared" si="22"/>
        <v>2.8888888888888826</v>
      </c>
      <c r="P43" s="198"/>
      <c r="Q43" s="206"/>
    </row>
    <row r="44" spans="1:28" x14ac:dyDescent="0.25">
      <c r="B44" s="50" t="s">
        <v>472</v>
      </c>
      <c r="C44" s="198">
        <f t="shared" si="16"/>
        <v>2.6548672566371585</v>
      </c>
      <c r="D44" s="198" t="e">
        <v>#REF!</v>
      </c>
      <c r="E44" s="200">
        <f t="shared" si="17"/>
        <v>-0.97900060356471641</v>
      </c>
      <c r="F44" s="200" t="e">
        <f>(#REF! -#REF!)/ABS(#REF!)</f>
        <v>#REF!</v>
      </c>
      <c r="G44" s="198">
        <f t="shared" si="18"/>
        <v>-0.19278204917693179</v>
      </c>
      <c r="H44" s="198" t="e">
        <f>(#REF! -#REF!)/ABS(#REF!)</f>
        <v>#REF!</v>
      </c>
      <c r="I44" s="198">
        <f t="shared" si="19"/>
        <v>2.6737967914438503</v>
      </c>
      <c r="J44" s="198" t="e">
        <f>(#REF! -#REF!)/ABS(#REF!)</f>
        <v>#REF!</v>
      </c>
      <c r="K44" s="198">
        <f t="shared" si="20"/>
        <v>3.7558685446009425</v>
      </c>
      <c r="L44" s="198" t="e">
        <f>(#REF! -#REF!)/ABS(#REF!)</f>
        <v>#REF!</v>
      </c>
      <c r="M44" s="198">
        <f t="shared" si="21"/>
        <v>5.2208835341365489</v>
      </c>
      <c r="N44" s="198" t="e">
        <f>(#REF! -#REF!)/ABS(#REF!)</f>
        <v>#REF!</v>
      </c>
      <c r="O44" s="198">
        <f t="shared" si="22"/>
        <v>6.4748201438848945</v>
      </c>
      <c r="P44" s="198"/>
      <c r="Q44" s="206"/>
    </row>
    <row r="45" spans="1:28" x14ac:dyDescent="0.25">
      <c r="B45" s="50" t="s">
        <v>473</v>
      </c>
      <c r="C45" s="198">
        <f t="shared" si="16"/>
        <v>1.7142857142857115</v>
      </c>
      <c r="D45" s="198" t="e">
        <v>#REF!</v>
      </c>
      <c r="E45" s="200">
        <f t="shared" si="17"/>
        <v>-1.2560804600138218</v>
      </c>
      <c r="F45" s="200" t="e">
        <f>(#REF! -#REF!)/ABS(#REF!)</f>
        <v>#REF!</v>
      </c>
      <c r="G45" s="198">
        <f t="shared" si="18"/>
        <v>0.86340285726588162</v>
      </c>
      <c r="H45" s="198" t="e">
        <f>(#REF! -#REF!)/ABS(#REF!)</f>
        <v>#REF!</v>
      </c>
      <c r="I45" s="198">
        <f t="shared" si="19"/>
        <v>3.4965034965034794</v>
      </c>
      <c r="J45" s="198" t="e">
        <f>(#REF! -#REF!)/ABS(#REF!)</f>
        <v>#REF!</v>
      </c>
      <c r="K45" s="198">
        <f t="shared" si="20"/>
        <v>4.9079754601226817</v>
      </c>
      <c r="L45" s="198" t="e">
        <f>(#REF! -#REF!)/ABS(#REF!)</f>
        <v>#REF!</v>
      </c>
      <c r="M45" s="198">
        <f t="shared" si="21"/>
        <v>6.842105263157892</v>
      </c>
      <c r="N45" s="198" t="e">
        <f>(#REF! -#REF!)/ABS(#REF!)</f>
        <v>#REF!</v>
      </c>
      <c r="O45" s="198">
        <f t="shared" si="22"/>
        <v>9.004739336492884</v>
      </c>
      <c r="P45" s="198"/>
      <c r="Q45" s="206"/>
    </row>
    <row r="46" spans="1:28" x14ac:dyDescent="0.25">
      <c r="B46" s="50" t="s">
        <v>474</v>
      </c>
      <c r="C46" s="198">
        <f t="shared" si="16"/>
        <v>1.1269276393831631</v>
      </c>
      <c r="D46" s="198" t="e">
        <v>#REF!</v>
      </c>
      <c r="E46" s="201">
        <f t="shared" si="17"/>
        <v>-1.9613527998306128</v>
      </c>
      <c r="F46" s="201" t="e">
        <f>(#REF! -#REF!)/ABS(#REF!)</f>
        <v>#REF!</v>
      </c>
      <c r="G46" s="198">
        <f t="shared" si="18"/>
        <v>0.86822781571163887</v>
      </c>
      <c r="H46" s="198" t="e">
        <f>(#REF! -#REF!)/ABS(#REF!)</f>
        <v>#REF!</v>
      </c>
      <c r="I46" s="198">
        <f t="shared" si="19"/>
        <v>4.7827674333698385</v>
      </c>
      <c r="J46" s="198" t="e">
        <f>(#REF! -#REF!)/ABS(#REF!)</f>
        <v>#REF!</v>
      </c>
      <c r="K46" s="198">
        <f t="shared" si="20"/>
        <v>7.76699029126212</v>
      </c>
      <c r="L46" s="198" t="e">
        <f>(#REF! -#REF!)/ABS(#REF!)</f>
        <v>#REF!</v>
      </c>
      <c r="M46" s="198">
        <f t="shared" si="21"/>
        <v>10.000000000000004</v>
      </c>
      <c r="N46" s="198" t="e">
        <f>(#REF! -#REF!)/ABS(#REF!)</f>
        <v>#REF!</v>
      </c>
      <c r="O46" s="198">
        <f t="shared" si="22"/>
        <v>11.940298507462678</v>
      </c>
      <c r="P46" s="198"/>
      <c r="Q46" s="206"/>
    </row>
    <row r="47" spans="1:28" x14ac:dyDescent="0.25">
      <c r="B47" s="50" t="s">
        <v>475</v>
      </c>
      <c r="C47" s="198">
        <f t="shared" si="16"/>
        <v>-0.36730945821855759</v>
      </c>
      <c r="D47" s="198" t="e">
        <v>#REF!</v>
      </c>
      <c r="E47" s="198">
        <f t="shared" si="17"/>
        <v>-2.9541521907811212</v>
      </c>
      <c r="F47" s="198" t="e">
        <f>(#REF! -#REF!)/ABS(#REF!)</f>
        <v>#REF!</v>
      </c>
      <c r="G47" s="198">
        <f t="shared" si="18"/>
        <v>0.24549702532055684</v>
      </c>
      <c r="H47" s="198" t="e">
        <f>(#REF! -#REF!)/ABS(#REF!)</f>
        <v>#REF!</v>
      </c>
      <c r="I47" s="198">
        <f t="shared" si="19"/>
        <v>4.2377701934015777</v>
      </c>
      <c r="J47" s="198" t="e">
        <f>(#REF! -#REF!)/ABS(#REF!)</f>
        <v>#REF!</v>
      </c>
      <c r="K47" s="198">
        <f t="shared" si="20"/>
        <v>6.9632981397687175</v>
      </c>
      <c r="L47" s="198" t="e">
        <f>(#REF! -#REF!)/ABS(#REF!)</f>
        <v>#REF!</v>
      </c>
      <c r="M47" s="198">
        <f t="shared" si="21"/>
        <v>10.389610389610384</v>
      </c>
      <c r="N47" s="198" t="e">
        <f>(#REF! -#REF!)/ABS(#REF!)</f>
        <v>#REF!</v>
      </c>
      <c r="O47" s="198">
        <f t="shared" si="22"/>
        <v>13.12305295950156</v>
      </c>
      <c r="P47" s="198"/>
      <c r="Q47" s="206"/>
    </row>
    <row r="48" spans="1:28" x14ac:dyDescent="0.25">
      <c r="B48" s="50" t="s">
        <v>476</v>
      </c>
      <c r="C48" s="198">
        <f t="shared" si="16"/>
        <v>-2.5997150997150884</v>
      </c>
      <c r="D48" s="198" t="e">
        <v>#REF!</v>
      </c>
      <c r="E48" s="198">
        <f t="shared" si="17"/>
        <v>-5.8711511955374638</v>
      </c>
      <c r="F48" s="198" t="e">
        <f>(#REF! -#REF!)/ABS(#REF!)</f>
        <v>#REF!</v>
      </c>
      <c r="G48" s="198">
        <f t="shared" si="18"/>
        <v>-2.951950457974402</v>
      </c>
      <c r="H48" s="198" t="e">
        <f>(#REF! -#REF!)/ABS(#REF!)</f>
        <v>#REF!</v>
      </c>
      <c r="I48" s="198">
        <f t="shared" si="19"/>
        <v>0.57471264367815644</v>
      </c>
      <c r="J48" s="198" t="e">
        <f>(#REF! -#REF!)/ABS(#REF!)</f>
        <v>#REF!</v>
      </c>
      <c r="K48" s="198">
        <f t="shared" si="20"/>
        <v>2.7973395931142404</v>
      </c>
      <c r="L48" s="198" t="e">
        <f>(#REF! -#REF!)/ABS(#REF!)</f>
        <v>#REF!</v>
      </c>
      <c r="M48" s="198">
        <f t="shared" si="21"/>
        <v>6.2753036437246941</v>
      </c>
      <c r="N48" s="198" t="e">
        <f>(#REF! -#REF!)/ABS(#REF!)</f>
        <v>#REF!</v>
      </c>
      <c r="O48" s="198">
        <f t="shared" si="22"/>
        <v>8.7583485124468901</v>
      </c>
      <c r="P48" s="198"/>
      <c r="Q48" s="206"/>
    </row>
    <row r="49" spans="1:18" x14ac:dyDescent="0.25">
      <c r="B49" s="50" t="s">
        <v>477</v>
      </c>
      <c r="C49" s="198">
        <f t="shared" si="16"/>
        <v>-4.7015765765765618</v>
      </c>
      <c r="D49" s="198" t="e">
        <v>#REF!</v>
      </c>
      <c r="E49" s="198">
        <f t="shared" si="17"/>
        <v>-7.9447609192776918</v>
      </c>
      <c r="F49" s="198" t="e">
        <f>(#REF! -#REF!)/ABS(#REF!)</f>
        <v>#REF!</v>
      </c>
      <c r="G49" s="198">
        <f t="shared" si="18"/>
        <v>-6.8843246255238526</v>
      </c>
      <c r="H49" s="198" t="e">
        <f>(#REF! -#REF!)/ABS(#REF!)</f>
        <v>#REF!</v>
      </c>
      <c r="I49" s="198">
        <f t="shared" si="19"/>
        <v>-4.6237693389592165</v>
      </c>
      <c r="J49" s="198" t="e">
        <f>(#REF! -#REF!)/ABS(#REF!)</f>
        <v>#REF!</v>
      </c>
      <c r="K49" s="198">
        <f t="shared" si="20"/>
        <v>-4.1201982651796838</v>
      </c>
      <c r="L49" s="198" t="e">
        <f>(#REF! -#REF!)/ABS(#REF!)</f>
        <v>#REF!</v>
      </c>
      <c r="M49" s="198">
        <f t="shared" si="21"/>
        <v>-1.9097222222222123</v>
      </c>
      <c r="N49" s="198" t="e">
        <f>(#REF! -#REF!)/ABS(#REF!)</f>
        <v>#REF!</v>
      </c>
      <c r="O49" s="198">
        <f t="shared" si="22"/>
        <v>-0.57636887608069642</v>
      </c>
      <c r="P49" s="198"/>
      <c r="Q49" s="206"/>
    </row>
    <row r="50" spans="1:18" ht="15.75" thickBot="1" x14ac:dyDescent="0.3">
      <c r="B50" s="55" t="s">
        <v>478</v>
      </c>
      <c r="C50" s="198">
        <f t="shared" si="16"/>
        <v>-2.7777777777777812</v>
      </c>
      <c r="D50" s="198" t="e">
        <v>#REF!</v>
      </c>
      <c r="E50" s="202">
        <f t="shared" si="17"/>
        <v>-6.6037160193961455</v>
      </c>
      <c r="F50" s="202" t="e">
        <f>(#REF! -#REF!)/ABS(#REF!)</f>
        <v>#REF!</v>
      </c>
      <c r="G50" s="202">
        <f t="shared" si="18"/>
        <v>-7.493726438968797</v>
      </c>
      <c r="H50" s="202" t="e">
        <f>(#REF! -#REF!)/ABS(#REF!)</f>
        <v>#REF!</v>
      </c>
      <c r="I50" s="202">
        <f t="shared" si="19"/>
        <v>-6.2303829252981782</v>
      </c>
      <c r="J50" s="202" t="e">
        <f>(#REF! -#REF!)/ABS(#REF!)</f>
        <v>#REF!</v>
      </c>
      <c r="K50" s="202">
        <f t="shared" si="20"/>
        <v>-6.9928137092316049</v>
      </c>
      <c r="L50" s="202" t="e">
        <f>(#REF! -#REF!)/ABS(#REF!)</f>
        <v>#REF!</v>
      </c>
      <c r="M50" s="202">
        <f t="shared" si="21"/>
        <v>-5.996661897949453</v>
      </c>
      <c r="N50" s="202" t="e">
        <f>(#REF! -#REF!)/ABS(#REF!)</f>
        <v>#REF!</v>
      </c>
      <c r="O50" s="202">
        <f t="shared" si="22"/>
        <v>-6.1431623931624078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tgbhuTy83wGjsY0niitRdnHnkzYwldEYnf8cCDmj+p5hCHCxJ90R+5wju2EC1DtE5beqdkiX2rXjP5eTW8BcwQ==" saltValue="N4q/eOeUVT7Q04+62UN68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50" priority="1" operator="greaterThan">
      <formula>0.5</formula>
    </cfRule>
    <cfRule type="cellIs" dxfId="349" priority="2" operator="between">
      <formula>-0.49</formula>
      <formula>0.49</formula>
    </cfRule>
    <cfRule type="cellIs" dxfId="348" priority="3" operator="lessThan">
      <formula>-0.5</formula>
    </cfRule>
  </conditionalFormatting>
  <hyperlinks>
    <hyperlink ref="A2" location="Index!A1" display="Index" xr:uid="{00000000-0004-0000-6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35"/>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291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511675.13582225202</v>
      </c>
      <c r="D5" s="197"/>
      <c r="E5" s="197">
        <v>6138623.4227636</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52.2</v>
      </c>
      <c r="D10" s="44">
        <v>70.099999999999994</v>
      </c>
      <c r="E10" s="44">
        <v>96.8</v>
      </c>
      <c r="F10" s="44">
        <v>116</v>
      </c>
      <c r="G10" s="44">
        <v>143</v>
      </c>
      <c r="H10" s="44">
        <v>183</v>
      </c>
      <c r="I10" s="45">
        <v>218</v>
      </c>
      <c r="K10" s="46" t="s">
        <v>468</v>
      </c>
      <c r="L10" s="47">
        <v>4.3499999999999996</v>
      </c>
      <c r="M10" s="47">
        <v>5.2</v>
      </c>
      <c r="N10" s="47">
        <v>7.8</v>
      </c>
      <c r="O10" s="47">
        <v>9.6666666666666661</v>
      </c>
      <c r="P10" s="47">
        <v>11.916666666666666</v>
      </c>
      <c r="Q10" s="47">
        <v>15.25</v>
      </c>
      <c r="R10" s="48">
        <v>18.166666666666664</v>
      </c>
      <c r="T10" s="49"/>
    </row>
    <row r="11" spans="1:29" x14ac:dyDescent="0.25">
      <c r="B11" s="50" t="s">
        <v>469</v>
      </c>
      <c r="C11" s="51">
        <v>38.799999999999997</v>
      </c>
      <c r="D11" s="51">
        <v>51.8</v>
      </c>
      <c r="E11" s="51">
        <v>70.099999999999994</v>
      </c>
      <c r="F11" s="51">
        <v>83.2</v>
      </c>
      <c r="G11" s="51">
        <v>101</v>
      </c>
      <c r="H11" s="51">
        <v>128</v>
      </c>
      <c r="I11" s="52">
        <v>151</v>
      </c>
      <c r="K11" s="50" t="s">
        <v>469</v>
      </c>
      <c r="L11" s="53">
        <v>6.4666666666666659</v>
      </c>
      <c r="M11" s="53">
        <v>7.6</v>
      </c>
      <c r="N11" s="53">
        <v>11.3</v>
      </c>
      <c r="O11" s="53">
        <v>13.866666666666667</v>
      </c>
      <c r="P11" s="53">
        <v>16.833333333333332</v>
      </c>
      <c r="Q11" s="53">
        <v>21.333333333333332</v>
      </c>
      <c r="R11" s="54">
        <v>25.166666666666664</v>
      </c>
      <c r="T11" s="49"/>
    </row>
    <row r="12" spans="1:29" x14ac:dyDescent="0.25">
      <c r="B12" s="50" t="s">
        <v>470</v>
      </c>
      <c r="C12" s="51">
        <v>21.4</v>
      </c>
      <c r="D12" s="51">
        <v>27.9</v>
      </c>
      <c r="E12" s="51">
        <v>35.700000000000003</v>
      </c>
      <c r="F12" s="51">
        <v>41</v>
      </c>
      <c r="G12" s="51">
        <v>48.5</v>
      </c>
      <c r="H12" s="51">
        <v>59.2</v>
      </c>
      <c r="I12" s="52">
        <v>68.2</v>
      </c>
      <c r="K12" s="50" t="s">
        <v>470</v>
      </c>
      <c r="L12" s="53">
        <v>10.7</v>
      </c>
      <c r="M12" s="53">
        <v>12.4</v>
      </c>
      <c r="N12" s="53">
        <v>17.2</v>
      </c>
      <c r="O12" s="53">
        <v>20.5</v>
      </c>
      <c r="P12" s="53">
        <v>24.25</v>
      </c>
      <c r="Q12" s="53">
        <v>29.6</v>
      </c>
      <c r="R12" s="54">
        <v>34.1</v>
      </c>
      <c r="T12" s="49"/>
    </row>
    <row r="13" spans="1:29" x14ac:dyDescent="0.25">
      <c r="B13" s="50" t="s">
        <v>471</v>
      </c>
      <c r="C13" s="51">
        <v>14.1</v>
      </c>
      <c r="D13" s="51">
        <v>18.2</v>
      </c>
      <c r="E13" s="51">
        <v>22.7</v>
      </c>
      <c r="F13" s="51">
        <v>25.8</v>
      </c>
      <c r="G13" s="51">
        <v>30.1</v>
      </c>
      <c r="H13" s="51">
        <v>36.200000000000003</v>
      </c>
      <c r="I13" s="52">
        <v>41.3</v>
      </c>
      <c r="K13" s="50" t="s">
        <v>471</v>
      </c>
      <c r="L13" s="53">
        <v>14.1</v>
      </c>
      <c r="M13" s="53">
        <v>16.2</v>
      </c>
      <c r="N13" s="53">
        <v>22</v>
      </c>
      <c r="O13" s="53">
        <v>25.8</v>
      </c>
      <c r="P13" s="53">
        <v>30.1</v>
      </c>
      <c r="Q13" s="53">
        <v>36.200000000000003</v>
      </c>
      <c r="R13" s="54">
        <v>41.3</v>
      </c>
      <c r="T13" s="49"/>
    </row>
    <row r="14" spans="1:29" x14ac:dyDescent="0.25">
      <c r="B14" s="50" t="s">
        <v>472</v>
      </c>
      <c r="C14" s="51">
        <v>9.2100000000000009</v>
      </c>
      <c r="D14" s="51">
        <v>11.8</v>
      </c>
      <c r="E14" s="51">
        <v>14.6</v>
      </c>
      <c r="F14" s="51">
        <v>16.5</v>
      </c>
      <c r="G14" s="51">
        <v>19.100000000000001</v>
      </c>
      <c r="H14" s="51">
        <v>22.8</v>
      </c>
      <c r="I14" s="52">
        <v>25.9</v>
      </c>
      <c r="K14" s="50" t="s">
        <v>472</v>
      </c>
      <c r="L14" s="53">
        <v>18.420000000000002</v>
      </c>
      <c r="M14" s="53">
        <v>21.1</v>
      </c>
      <c r="N14" s="53">
        <v>28.3</v>
      </c>
      <c r="O14" s="53">
        <v>33</v>
      </c>
      <c r="P14" s="53">
        <v>38.200000000000003</v>
      </c>
      <c r="Q14" s="53">
        <v>45.6</v>
      </c>
      <c r="R14" s="54">
        <v>51.8</v>
      </c>
      <c r="T14" s="49"/>
    </row>
    <row r="15" spans="1:29" x14ac:dyDescent="0.25">
      <c r="B15" s="50" t="s">
        <v>473</v>
      </c>
      <c r="C15" s="51">
        <v>7.19</v>
      </c>
      <c r="D15" s="51">
        <v>9.23</v>
      </c>
      <c r="E15" s="51">
        <v>11.4</v>
      </c>
      <c r="F15" s="51">
        <v>12.8</v>
      </c>
      <c r="G15" s="51">
        <v>14.8</v>
      </c>
      <c r="H15" s="51">
        <v>17.7</v>
      </c>
      <c r="I15" s="52">
        <v>20</v>
      </c>
      <c r="K15" s="50" t="s">
        <v>473</v>
      </c>
      <c r="L15" s="53">
        <v>21.57</v>
      </c>
      <c r="M15" s="53">
        <v>24.7</v>
      </c>
      <c r="N15" s="53">
        <v>33</v>
      </c>
      <c r="O15" s="53">
        <v>38.400000000000006</v>
      </c>
      <c r="P15" s="53">
        <v>44.400000000000006</v>
      </c>
      <c r="Q15" s="53">
        <v>53.099999999999994</v>
      </c>
      <c r="R15" s="54">
        <v>60</v>
      </c>
      <c r="T15" s="49"/>
    </row>
    <row r="16" spans="1:29" x14ac:dyDescent="0.25">
      <c r="B16" s="50" t="s">
        <v>474</v>
      </c>
      <c r="C16" s="51">
        <v>4.7300000000000004</v>
      </c>
      <c r="D16" s="51">
        <v>6.08</v>
      </c>
      <c r="E16" s="51">
        <v>7.48</v>
      </c>
      <c r="F16" s="51">
        <v>8.39</v>
      </c>
      <c r="G16" s="51">
        <v>9.7100000000000009</v>
      </c>
      <c r="H16" s="51">
        <v>11.6</v>
      </c>
      <c r="I16" s="52">
        <v>13.1</v>
      </c>
      <c r="K16" s="50" t="s">
        <v>474</v>
      </c>
      <c r="L16" s="53">
        <v>28.380000000000003</v>
      </c>
      <c r="M16" s="53">
        <v>32.6</v>
      </c>
      <c r="N16" s="53">
        <v>43.3</v>
      </c>
      <c r="O16" s="53">
        <v>50.34</v>
      </c>
      <c r="P16" s="53">
        <v>58.260000000000005</v>
      </c>
      <c r="Q16" s="53">
        <v>69.599999999999994</v>
      </c>
      <c r="R16" s="54">
        <v>78.599999999999994</v>
      </c>
      <c r="T16" s="49"/>
    </row>
    <row r="17" spans="1:28" x14ac:dyDescent="0.25">
      <c r="B17" s="50" t="s">
        <v>475</v>
      </c>
      <c r="C17" s="51">
        <v>3.09</v>
      </c>
      <c r="D17" s="51">
        <v>3.98</v>
      </c>
      <c r="E17" s="51">
        <v>4.92</v>
      </c>
      <c r="F17" s="51">
        <v>5.54</v>
      </c>
      <c r="G17" s="51">
        <v>6.42</v>
      </c>
      <c r="H17" s="51">
        <v>7.68</v>
      </c>
      <c r="I17" s="52">
        <v>8.7100000000000009</v>
      </c>
      <c r="K17" s="50" t="s">
        <v>475</v>
      </c>
      <c r="L17" s="53">
        <v>37.08</v>
      </c>
      <c r="M17" s="53">
        <v>42.6</v>
      </c>
      <c r="N17" s="53">
        <v>57</v>
      </c>
      <c r="O17" s="53">
        <v>66.48</v>
      </c>
      <c r="P17" s="53">
        <v>77.039999999999992</v>
      </c>
      <c r="Q17" s="53">
        <v>92.16</v>
      </c>
      <c r="R17" s="54">
        <v>104.52000000000001</v>
      </c>
      <c r="T17" s="49"/>
    </row>
    <row r="18" spans="1:28" x14ac:dyDescent="0.25">
      <c r="B18" s="50" t="s">
        <v>476</v>
      </c>
      <c r="C18" s="51">
        <v>1.97</v>
      </c>
      <c r="D18" s="51">
        <v>2.54</v>
      </c>
      <c r="E18" s="51">
        <v>3.19</v>
      </c>
      <c r="F18" s="51">
        <v>3.62</v>
      </c>
      <c r="G18" s="51">
        <v>4.2300000000000004</v>
      </c>
      <c r="H18" s="51">
        <v>5.0999999999999996</v>
      </c>
      <c r="I18" s="52">
        <v>5.82</v>
      </c>
      <c r="K18" s="50" t="s">
        <v>476</v>
      </c>
      <c r="L18" s="53">
        <v>47.28</v>
      </c>
      <c r="M18" s="53">
        <v>54.4</v>
      </c>
      <c r="N18" s="53">
        <v>73.900000000000006</v>
      </c>
      <c r="O18" s="53">
        <v>86.88</v>
      </c>
      <c r="P18" s="53">
        <v>101.52000000000001</v>
      </c>
      <c r="Q18" s="53">
        <v>122.39999999999999</v>
      </c>
      <c r="R18" s="54">
        <v>139.68</v>
      </c>
      <c r="T18" s="49"/>
    </row>
    <row r="19" spans="1:28" x14ac:dyDescent="0.25">
      <c r="B19" s="50" t="s">
        <v>477</v>
      </c>
      <c r="C19" s="51">
        <v>1.2</v>
      </c>
      <c r="D19" s="51">
        <v>1.57</v>
      </c>
      <c r="E19" s="51">
        <v>2.0099999999999998</v>
      </c>
      <c r="F19" s="51">
        <v>2.3199999999999998</v>
      </c>
      <c r="G19" s="51">
        <v>2.74</v>
      </c>
      <c r="H19" s="51">
        <v>3.35</v>
      </c>
      <c r="I19" s="52">
        <v>3.86</v>
      </c>
      <c r="K19" s="50" t="s">
        <v>477</v>
      </c>
      <c r="L19" s="53">
        <v>57.599999999999994</v>
      </c>
      <c r="M19" s="53">
        <v>66.900000000000006</v>
      </c>
      <c r="N19" s="53">
        <v>93.3</v>
      </c>
      <c r="O19" s="53">
        <v>111.35999999999999</v>
      </c>
      <c r="P19" s="53">
        <v>131.52000000000001</v>
      </c>
      <c r="Q19" s="53">
        <v>160.80000000000001</v>
      </c>
      <c r="R19" s="54">
        <v>185.28</v>
      </c>
      <c r="T19" s="49"/>
    </row>
    <row r="20" spans="1:28" ht="15.75" thickBot="1" x14ac:dyDescent="0.3">
      <c r="B20" s="55" t="s">
        <v>478</v>
      </c>
      <c r="C20" s="56">
        <v>0.88200000000000001</v>
      </c>
      <c r="D20" s="56">
        <v>1.1599999999999999</v>
      </c>
      <c r="E20" s="56">
        <v>1.51</v>
      </c>
      <c r="F20" s="56">
        <v>1.75</v>
      </c>
      <c r="G20" s="56">
        <v>2.09</v>
      </c>
      <c r="H20" s="56">
        <v>2.58</v>
      </c>
      <c r="I20" s="57">
        <v>2.99</v>
      </c>
      <c r="K20" s="55" t="s">
        <v>478</v>
      </c>
      <c r="L20" s="58">
        <v>63.503999999999998</v>
      </c>
      <c r="M20" s="58">
        <v>74</v>
      </c>
      <c r="N20" s="58">
        <v>104.9</v>
      </c>
      <c r="O20" s="58">
        <v>126</v>
      </c>
      <c r="P20" s="58">
        <v>150.47999999999999</v>
      </c>
      <c r="Q20" s="58">
        <v>185.76</v>
      </c>
      <c r="R20" s="59">
        <v>215.28000000000003</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4.3499999999999996</v>
      </c>
      <c r="D25" s="69">
        <f t="shared" si="0"/>
        <v>5.8416666666666659</v>
      </c>
      <c r="E25" s="69">
        <f t="shared" si="0"/>
        <v>8.0666666666666664</v>
      </c>
      <c r="F25" s="68">
        <f t="shared" si="0"/>
        <v>9.6666666666666661</v>
      </c>
      <c r="G25" s="68">
        <f t="shared" si="0"/>
        <v>11.916666666666666</v>
      </c>
      <c r="H25" s="68">
        <f t="shared" si="0"/>
        <v>15.25</v>
      </c>
      <c r="I25" s="70">
        <f t="shared" si="0"/>
        <v>18.166666666666664</v>
      </c>
      <c r="J25" s="60"/>
      <c r="K25" s="46" t="s">
        <v>468</v>
      </c>
      <c r="L25" s="71">
        <v>4.7</v>
      </c>
      <c r="M25" s="71">
        <v>5.2</v>
      </c>
      <c r="N25" s="71">
        <v>7</v>
      </c>
      <c r="O25" s="71">
        <v>8.4</v>
      </c>
      <c r="P25" s="71">
        <v>9.9</v>
      </c>
      <c r="Q25" s="71">
        <v>12.1</v>
      </c>
      <c r="R25" s="72">
        <v>13.9</v>
      </c>
      <c r="W25" s="163"/>
      <c r="X25" s="163"/>
      <c r="Y25" s="163"/>
      <c r="Z25" s="163"/>
      <c r="AA25" s="163"/>
      <c r="AB25" s="163"/>
    </row>
    <row r="26" spans="1:28" x14ac:dyDescent="0.25">
      <c r="A26" s="64">
        <f>10/60</f>
        <v>0.16666666666666666</v>
      </c>
      <c r="B26" s="73" t="s">
        <v>469</v>
      </c>
      <c r="C26" s="30">
        <f t="shared" ref="C26:I26" si="1">$A$26*C11</f>
        <v>6.4666666666666659</v>
      </c>
      <c r="D26" s="74">
        <f t="shared" si="1"/>
        <v>8.6333333333333329</v>
      </c>
      <c r="E26" s="74">
        <f t="shared" si="1"/>
        <v>11.683333333333332</v>
      </c>
      <c r="F26" s="30">
        <f t="shared" si="1"/>
        <v>13.866666666666667</v>
      </c>
      <c r="G26" s="30">
        <f t="shared" si="1"/>
        <v>16.833333333333332</v>
      </c>
      <c r="H26" s="30">
        <f t="shared" si="1"/>
        <v>21.333333333333332</v>
      </c>
      <c r="I26" s="75">
        <f t="shared" si="1"/>
        <v>25.166666666666664</v>
      </c>
      <c r="J26" s="60"/>
      <c r="K26" s="50" t="s">
        <v>469</v>
      </c>
      <c r="L26" s="76">
        <v>6.6</v>
      </c>
      <c r="M26" s="76">
        <v>7.4</v>
      </c>
      <c r="N26" s="76">
        <v>10</v>
      </c>
      <c r="O26" s="76">
        <v>12</v>
      </c>
      <c r="P26" s="76">
        <v>14.2</v>
      </c>
      <c r="Q26" s="76">
        <v>17.7</v>
      </c>
      <c r="R26" s="77">
        <v>20.5</v>
      </c>
      <c r="W26" s="163"/>
      <c r="X26" s="163"/>
      <c r="Y26" s="163"/>
      <c r="Z26" s="163"/>
      <c r="AA26" s="163"/>
      <c r="AB26" s="163"/>
    </row>
    <row r="27" spans="1:28" x14ac:dyDescent="0.25">
      <c r="A27" s="64">
        <f>0.5</f>
        <v>0.5</v>
      </c>
      <c r="B27" s="73" t="s">
        <v>470</v>
      </c>
      <c r="C27" s="30">
        <f t="shared" ref="C27:I27" si="2">$A$27*C12</f>
        <v>10.7</v>
      </c>
      <c r="D27" s="74">
        <f t="shared" si="2"/>
        <v>13.95</v>
      </c>
      <c r="E27" s="74">
        <f t="shared" si="2"/>
        <v>17.850000000000001</v>
      </c>
      <c r="F27" s="30">
        <f t="shared" si="2"/>
        <v>20.5</v>
      </c>
      <c r="G27" s="30">
        <f t="shared" si="2"/>
        <v>24.25</v>
      </c>
      <c r="H27" s="30">
        <f t="shared" si="2"/>
        <v>29.6</v>
      </c>
      <c r="I27" s="75">
        <f t="shared" si="2"/>
        <v>34.1</v>
      </c>
      <c r="K27" s="50" t="s">
        <v>470</v>
      </c>
      <c r="L27" s="76">
        <v>10.4</v>
      </c>
      <c r="M27" s="76">
        <v>11.6</v>
      </c>
      <c r="N27" s="76">
        <v>15.6</v>
      </c>
      <c r="O27" s="76">
        <v>18.7</v>
      </c>
      <c r="P27" s="76">
        <v>22.1</v>
      </c>
      <c r="Q27" s="76">
        <v>27.2</v>
      </c>
      <c r="R27" s="77">
        <v>31.6</v>
      </c>
      <c r="W27" s="163"/>
      <c r="X27" s="163"/>
      <c r="Y27" s="163"/>
      <c r="Z27" s="163"/>
      <c r="AA27" s="163"/>
      <c r="AB27" s="163"/>
    </row>
    <row r="28" spans="1:28" x14ac:dyDescent="0.25">
      <c r="A28" s="64">
        <v>1</v>
      </c>
      <c r="B28" s="73" t="s">
        <v>471</v>
      </c>
      <c r="C28" s="30">
        <f t="shared" ref="C28:I28" si="3">$A$28*C13</f>
        <v>14.1</v>
      </c>
      <c r="D28" s="74">
        <f t="shared" si="3"/>
        <v>18.2</v>
      </c>
      <c r="E28" s="74">
        <f t="shared" si="3"/>
        <v>22.7</v>
      </c>
      <c r="F28" s="30">
        <f t="shared" si="3"/>
        <v>25.8</v>
      </c>
      <c r="G28" s="30">
        <f t="shared" si="3"/>
        <v>30.1</v>
      </c>
      <c r="H28" s="30">
        <f t="shared" si="3"/>
        <v>36.200000000000003</v>
      </c>
      <c r="I28" s="75">
        <f t="shared" si="3"/>
        <v>41.3</v>
      </c>
      <c r="K28" s="50" t="s">
        <v>471</v>
      </c>
      <c r="L28" s="76">
        <v>13.4</v>
      </c>
      <c r="M28" s="76">
        <v>14.9</v>
      </c>
      <c r="N28" s="76">
        <v>19.899999999999999</v>
      </c>
      <c r="O28" s="76">
        <v>23.7</v>
      </c>
      <c r="P28" s="76">
        <v>27.8</v>
      </c>
      <c r="Q28" s="76">
        <v>33.799999999999997</v>
      </c>
      <c r="R28" s="77">
        <v>38.700000000000003</v>
      </c>
      <c r="W28" s="163"/>
      <c r="X28" s="163"/>
      <c r="Y28" s="163"/>
      <c r="Z28" s="163"/>
      <c r="AA28" s="163"/>
      <c r="AB28" s="163"/>
    </row>
    <row r="29" spans="1:28" x14ac:dyDescent="0.25">
      <c r="A29" s="64">
        <v>2</v>
      </c>
      <c r="B29" s="73" t="s">
        <v>472</v>
      </c>
      <c r="C29" s="30">
        <f t="shared" ref="C29:I29" si="4">$A$29*C14</f>
        <v>18.420000000000002</v>
      </c>
      <c r="D29" s="74">
        <f t="shared" si="4"/>
        <v>23.6</v>
      </c>
      <c r="E29" s="74">
        <f t="shared" si="4"/>
        <v>29.2</v>
      </c>
      <c r="F29" s="30">
        <f t="shared" si="4"/>
        <v>33</v>
      </c>
      <c r="G29" s="30">
        <f t="shared" si="4"/>
        <v>38.200000000000003</v>
      </c>
      <c r="H29" s="30">
        <f t="shared" si="4"/>
        <v>45.6</v>
      </c>
      <c r="I29" s="75">
        <f t="shared" si="4"/>
        <v>51.8</v>
      </c>
      <c r="K29" s="50" t="s">
        <v>472</v>
      </c>
      <c r="L29" s="76">
        <v>17.3</v>
      </c>
      <c r="M29" s="76">
        <v>19.100000000000001</v>
      </c>
      <c r="N29" s="76">
        <v>25.4</v>
      </c>
      <c r="O29" s="76">
        <v>30</v>
      </c>
      <c r="P29" s="76">
        <v>35</v>
      </c>
      <c r="Q29" s="76">
        <v>42</v>
      </c>
      <c r="R29" s="77">
        <v>47.6</v>
      </c>
      <c r="W29" s="163"/>
      <c r="X29" s="163"/>
      <c r="Y29" s="163"/>
      <c r="Z29" s="163"/>
      <c r="AA29" s="163"/>
      <c r="AB29" s="163"/>
    </row>
    <row r="30" spans="1:28" x14ac:dyDescent="0.25">
      <c r="A30" s="64">
        <v>3</v>
      </c>
      <c r="B30" s="73" t="s">
        <v>473</v>
      </c>
      <c r="C30" s="30">
        <f t="shared" ref="C30:I30" si="5">$A$30*C15</f>
        <v>21.57</v>
      </c>
      <c r="D30" s="74">
        <f t="shared" si="5"/>
        <v>27.69</v>
      </c>
      <c r="E30" s="74">
        <f t="shared" si="5"/>
        <v>34.200000000000003</v>
      </c>
      <c r="F30" s="30">
        <f t="shared" si="5"/>
        <v>38.400000000000006</v>
      </c>
      <c r="G30" s="30">
        <f t="shared" si="5"/>
        <v>44.400000000000006</v>
      </c>
      <c r="H30" s="30">
        <f t="shared" si="5"/>
        <v>53.099999999999994</v>
      </c>
      <c r="I30" s="75">
        <f t="shared" si="5"/>
        <v>60</v>
      </c>
      <c r="K30" s="50" t="s">
        <v>473</v>
      </c>
      <c r="L30" s="76">
        <v>20.100000000000001</v>
      </c>
      <c r="M30" s="76">
        <v>22.2</v>
      </c>
      <c r="N30" s="76">
        <v>29.4</v>
      </c>
      <c r="O30" s="76">
        <v>34.799999999999997</v>
      </c>
      <c r="P30" s="76">
        <v>40.200000000000003</v>
      </c>
      <c r="Q30" s="76">
        <v>48</v>
      </c>
      <c r="R30" s="77">
        <v>54.6</v>
      </c>
      <c r="W30" s="163"/>
      <c r="X30" s="163"/>
      <c r="Y30" s="163"/>
      <c r="Z30" s="163"/>
      <c r="AA30" s="163"/>
      <c r="AB30" s="163"/>
    </row>
    <row r="31" spans="1:28" x14ac:dyDescent="0.25">
      <c r="A31" s="64">
        <v>6</v>
      </c>
      <c r="B31" s="73" t="s">
        <v>474</v>
      </c>
      <c r="C31" s="30">
        <f t="shared" ref="C31:I31" si="6">$A$31*C16</f>
        <v>28.380000000000003</v>
      </c>
      <c r="D31" s="74">
        <f t="shared" si="6"/>
        <v>36.480000000000004</v>
      </c>
      <c r="E31" s="74">
        <f t="shared" si="6"/>
        <v>44.88</v>
      </c>
      <c r="F31" s="30">
        <f t="shared" si="6"/>
        <v>50.34</v>
      </c>
      <c r="G31" s="30">
        <f t="shared" si="6"/>
        <v>58.260000000000005</v>
      </c>
      <c r="H31" s="30">
        <f t="shared" si="6"/>
        <v>69.599999999999994</v>
      </c>
      <c r="I31" s="75">
        <f t="shared" si="6"/>
        <v>78.599999999999994</v>
      </c>
      <c r="K31" s="50" t="s">
        <v>474</v>
      </c>
      <c r="L31" s="76">
        <v>26</v>
      </c>
      <c r="M31" s="76">
        <v>28.8</v>
      </c>
      <c r="N31" s="76">
        <v>38.1</v>
      </c>
      <c r="O31" s="76">
        <v>45</v>
      </c>
      <c r="P31" s="76">
        <v>52.2</v>
      </c>
      <c r="Q31" s="76">
        <v>62.4</v>
      </c>
      <c r="R31" s="77">
        <v>71.400000000000006</v>
      </c>
      <c r="W31" s="163"/>
      <c r="X31" s="163"/>
      <c r="Y31" s="163"/>
      <c r="Z31" s="163"/>
      <c r="AA31" s="163"/>
      <c r="AB31" s="163"/>
    </row>
    <row r="32" spans="1:28" x14ac:dyDescent="0.25">
      <c r="A32" s="64">
        <v>12</v>
      </c>
      <c r="B32" s="73" t="s">
        <v>475</v>
      </c>
      <c r="C32" s="30">
        <f t="shared" ref="C32:I32" si="7">$A$32*C17</f>
        <v>37.08</v>
      </c>
      <c r="D32" s="74">
        <f t="shared" si="7"/>
        <v>47.76</v>
      </c>
      <c r="E32" s="74">
        <f t="shared" si="7"/>
        <v>59.04</v>
      </c>
      <c r="F32" s="30">
        <f t="shared" si="7"/>
        <v>66.48</v>
      </c>
      <c r="G32" s="30">
        <f t="shared" si="7"/>
        <v>77.039999999999992</v>
      </c>
      <c r="H32" s="30">
        <f t="shared" si="7"/>
        <v>92.16</v>
      </c>
      <c r="I32" s="75">
        <f t="shared" si="7"/>
        <v>104.52000000000001</v>
      </c>
      <c r="K32" s="50" t="s">
        <v>475</v>
      </c>
      <c r="L32" s="76">
        <v>34</v>
      </c>
      <c r="M32" s="76">
        <v>37.6</v>
      </c>
      <c r="N32" s="76">
        <v>49.9</v>
      </c>
      <c r="O32" s="76">
        <v>59.4</v>
      </c>
      <c r="P32" s="76">
        <v>69.400000000000006</v>
      </c>
      <c r="Q32" s="76">
        <v>84.4</v>
      </c>
      <c r="R32" s="77">
        <v>97.4</v>
      </c>
      <c r="W32" s="163"/>
      <c r="X32" s="163"/>
      <c r="Y32" s="163"/>
      <c r="Z32" s="163"/>
      <c r="AA32" s="163"/>
      <c r="AB32" s="163"/>
    </row>
    <row r="33" spans="1:28" x14ac:dyDescent="0.25">
      <c r="A33" s="64">
        <v>24</v>
      </c>
      <c r="B33" s="73" t="s">
        <v>476</v>
      </c>
      <c r="C33" s="30">
        <f t="shared" ref="C33:I33" si="8">$A$33*C18</f>
        <v>47.28</v>
      </c>
      <c r="D33" s="74">
        <f t="shared" si="8"/>
        <v>60.96</v>
      </c>
      <c r="E33" s="74">
        <f t="shared" si="8"/>
        <v>76.56</v>
      </c>
      <c r="F33" s="30">
        <f t="shared" si="8"/>
        <v>86.88</v>
      </c>
      <c r="G33" s="30">
        <f t="shared" si="8"/>
        <v>101.52000000000001</v>
      </c>
      <c r="H33" s="30">
        <f t="shared" si="8"/>
        <v>122.39999999999999</v>
      </c>
      <c r="I33" s="75">
        <f t="shared" si="8"/>
        <v>139.68</v>
      </c>
      <c r="K33" s="50" t="s">
        <v>476</v>
      </c>
      <c r="L33" s="76">
        <v>44.4</v>
      </c>
      <c r="M33" s="76">
        <v>49</v>
      </c>
      <c r="N33" s="76">
        <v>65.8</v>
      </c>
      <c r="O33" s="76">
        <v>78.7</v>
      </c>
      <c r="P33" s="76">
        <v>93.4</v>
      </c>
      <c r="Q33" s="76">
        <v>115.7</v>
      </c>
      <c r="R33" s="77">
        <v>135.1</v>
      </c>
      <c r="W33" s="163"/>
      <c r="X33" s="163"/>
      <c r="Y33" s="163"/>
      <c r="Z33" s="163"/>
      <c r="AA33" s="163"/>
      <c r="AB33" s="163"/>
    </row>
    <row r="34" spans="1:28" x14ac:dyDescent="0.25">
      <c r="A34" s="64">
        <v>48</v>
      </c>
      <c r="B34" s="73" t="s">
        <v>477</v>
      </c>
      <c r="C34" s="30">
        <f t="shared" ref="C34:I34" si="9">$A$34*C19</f>
        <v>57.599999999999994</v>
      </c>
      <c r="D34" s="74">
        <f t="shared" si="9"/>
        <v>75.36</v>
      </c>
      <c r="E34" s="74">
        <f t="shared" si="9"/>
        <v>96.47999999999999</v>
      </c>
      <c r="F34" s="30">
        <f t="shared" si="9"/>
        <v>111.35999999999999</v>
      </c>
      <c r="G34" s="30">
        <f t="shared" si="9"/>
        <v>131.52000000000001</v>
      </c>
      <c r="H34" s="30">
        <f t="shared" si="9"/>
        <v>160.80000000000001</v>
      </c>
      <c r="I34" s="75">
        <f t="shared" si="9"/>
        <v>185.28</v>
      </c>
      <c r="K34" s="50" t="s">
        <v>477</v>
      </c>
      <c r="L34" s="76">
        <v>57.6</v>
      </c>
      <c r="M34" s="76">
        <v>63.4</v>
      </c>
      <c r="N34" s="76">
        <v>85.4</v>
      </c>
      <c r="O34" s="76">
        <v>102.7</v>
      </c>
      <c r="P34" s="76">
        <v>122.9</v>
      </c>
      <c r="Q34" s="76">
        <v>154.6</v>
      </c>
      <c r="R34" s="77">
        <v>181.9</v>
      </c>
      <c r="W34" s="163"/>
      <c r="X34" s="163"/>
      <c r="Y34" s="163"/>
      <c r="Z34" s="163"/>
      <c r="AA34" s="163"/>
      <c r="AB34" s="163"/>
    </row>
    <row r="35" spans="1:28" ht="15.75" thickBot="1" x14ac:dyDescent="0.3">
      <c r="A35" s="64">
        <v>72</v>
      </c>
      <c r="B35" s="78" t="s">
        <v>478</v>
      </c>
      <c r="C35" s="79">
        <f t="shared" ref="C35:I35" si="10">$A$35*C20</f>
        <v>63.503999999999998</v>
      </c>
      <c r="D35" s="80">
        <f t="shared" si="10"/>
        <v>83.52</v>
      </c>
      <c r="E35" s="80">
        <f t="shared" si="10"/>
        <v>108.72</v>
      </c>
      <c r="F35" s="79">
        <f t="shared" si="10"/>
        <v>126</v>
      </c>
      <c r="G35" s="79">
        <f t="shared" si="10"/>
        <v>150.47999999999999</v>
      </c>
      <c r="H35" s="79">
        <f t="shared" si="10"/>
        <v>185.76</v>
      </c>
      <c r="I35" s="81">
        <f t="shared" si="10"/>
        <v>215.28000000000003</v>
      </c>
      <c r="K35" s="55" t="s">
        <v>478</v>
      </c>
      <c r="L35" s="82">
        <v>66.5</v>
      </c>
      <c r="M35" s="82">
        <v>73.400000000000006</v>
      </c>
      <c r="N35" s="82">
        <v>97.9</v>
      </c>
      <c r="O35" s="82">
        <v>118.1</v>
      </c>
      <c r="P35" s="82">
        <v>140.4</v>
      </c>
      <c r="Q35" s="82">
        <v>177.1</v>
      </c>
      <c r="R35" s="83">
        <v>208.1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8.0459770114942657</v>
      </c>
      <c r="D40" s="198" t="e">
        <v>#REF!</v>
      </c>
      <c r="E40" s="198">
        <f>(M25-M10)/ABS(M10)*100</f>
        <v>0</v>
      </c>
      <c r="F40" s="198" t="e">
        <f>(#REF! -#REF!)/ABS(#REF!)</f>
        <v>#REF!</v>
      </c>
      <c r="G40" s="198">
        <f>(N25-N10)/ABS(N10)*100</f>
        <v>-10.256410256410255</v>
      </c>
      <c r="H40" s="198" t="e">
        <f>(#REF! -#REF!)/ABS(#REF!)</f>
        <v>#REF!</v>
      </c>
      <c r="I40" s="198">
        <f>(O25-O10)/ABS(O10)*100</f>
        <v>-13.103448275862059</v>
      </c>
      <c r="J40" s="198" t="e">
        <f>(#REF! -#REF!)/ABS(#REF!)</f>
        <v>#REF!</v>
      </c>
      <c r="K40" s="200">
        <f>(P25-P10)/ABS(P10)*100</f>
        <v>-16.923076923076916</v>
      </c>
      <c r="L40" s="200" t="e">
        <f>(#REF! -#REF!)/ABS(#REF!)</f>
        <v>#REF!</v>
      </c>
      <c r="M40" s="200">
        <f>(Q25-Q10)/ABS(Q10)*100</f>
        <v>-20.655737704918035</v>
      </c>
      <c r="N40" s="200" t="e">
        <f>(#REF! -#REF!)/ABS(#REF!)</f>
        <v>#REF!</v>
      </c>
      <c r="O40" s="200">
        <f>(R25 -R10)/ABS(R10)*100</f>
        <v>-23.486238532110079</v>
      </c>
      <c r="P40" s="200"/>
      <c r="Q40" s="205"/>
    </row>
    <row r="41" spans="1:28" x14ac:dyDescent="0.25">
      <c r="A41" s="88"/>
      <c r="B41" s="50" t="s">
        <v>469</v>
      </c>
      <c r="C41" s="198">
        <f t="shared" ref="C41:C50" si="11">(L26-L11)/ABS(L11)*100</f>
        <v>2.0618556701030992</v>
      </c>
      <c r="D41" s="198" t="e">
        <v>#REF!</v>
      </c>
      <c r="E41" s="198">
        <f t="shared" ref="E41:E50" si="12">(M26-M11)/ABS(M11)*100</f>
        <v>-2.6315789473684119</v>
      </c>
      <c r="F41" s="198" t="e">
        <f>(#REF! -#REF!)/ABS(#REF!)</f>
        <v>#REF!</v>
      </c>
      <c r="G41" s="200">
        <f t="shared" ref="G41:G50" si="13">(N26-N11)/ABS(N11)*100</f>
        <v>-11.504424778761067</v>
      </c>
      <c r="H41" s="200" t="e">
        <f>(#REF! -#REF!)/ABS(#REF!)</f>
        <v>#REF!</v>
      </c>
      <c r="I41" s="200">
        <f t="shared" ref="I41:I50" si="14">(O26-O11)/ABS(O11)*100</f>
        <v>-13.461538461538463</v>
      </c>
      <c r="J41" s="200" t="e">
        <f>(#REF! -#REF!)/ABS(#REF!)</f>
        <v>#REF!</v>
      </c>
      <c r="K41" s="200">
        <f t="shared" ref="K41:K50" si="15">(P26-P11)/ABS(P11)*100</f>
        <v>-15.643564356435641</v>
      </c>
      <c r="L41" s="200" t="e">
        <f>(#REF! -#REF!)/ABS(#REF!)</f>
        <v>#REF!</v>
      </c>
      <c r="M41" s="200">
        <f t="shared" ref="M41:M50" si="16">(Q26-Q11)/ABS(Q11)*100</f>
        <v>-17.031249999999996</v>
      </c>
      <c r="N41" s="200" t="e">
        <f>(#REF! -#REF!)/ABS(#REF!)</f>
        <v>#REF!</v>
      </c>
      <c r="O41" s="200">
        <f t="shared" ref="O41:O50" si="17">(R26 -R11)/ABS(R11)*100</f>
        <v>-18.543046357615886</v>
      </c>
      <c r="P41" s="200"/>
      <c r="Q41" s="205"/>
    </row>
    <row r="42" spans="1:28" x14ac:dyDescent="0.25">
      <c r="A42" s="60"/>
      <c r="B42" s="50" t="s">
        <v>470</v>
      </c>
      <c r="C42" s="198">
        <f t="shared" si="11"/>
        <v>-2.8037383177569994</v>
      </c>
      <c r="D42" s="198" t="e">
        <v>#REF!</v>
      </c>
      <c r="E42" s="200">
        <f t="shared" si="12"/>
        <v>-6.4516129032258114</v>
      </c>
      <c r="F42" s="200" t="e">
        <f>(#REF! -#REF!)/ABS(#REF!)</f>
        <v>#REF!</v>
      </c>
      <c r="G42" s="198">
        <f t="shared" si="13"/>
        <v>-9.3023255813953476</v>
      </c>
      <c r="H42" s="198" t="e">
        <f>(#REF! -#REF!)/ABS(#REF!)</f>
        <v>#REF!</v>
      </c>
      <c r="I42" s="198">
        <f t="shared" si="14"/>
        <v>-8.780487804878053</v>
      </c>
      <c r="J42" s="198" t="e">
        <f>(#REF! -#REF!)/ABS(#REF!)</f>
        <v>#REF!</v>
      </c>
      <c r="K42" s="198">
        <f t="shared" si="15"/>
        <v>-8.8659793814432923</v>
      </c>
      <c r="L42" s="198" t="e">
        <f>(#REF! -#REF!)/ABS(#REF!)</f>
        <v>#REF!</v>
      </c>
      <c r="M42" s="198">
        <f t="shared" si="16"/>
        <v>-8.1081081081081159</v>
      </c>
      <c r="N42" s="198" t="e">
        <f>(#REF! -#REF!)/ABS(#REF!)</f>
        <v>#REF!</v>
      </c>
      <c r="O42" s="198">
        <f t="shared" si="17"/>
        <v>-7.3313782991202334</v>
      </c>
      <c r="P42" s="198"/>
      <c r="Q42" s="206"/>
    </row>
    <row r="43" spans="1:28" x14ac:dyDescent="0.25">
      <c r="B43" s="50" t="s">
        <v>471</v>
      </c>
      <c r="C43" s="198">
        <f t="shared" si="11"/>
        <v>-4.9645390070921938</v>
      </c>
      <c r="D43" s="198" t="e">
        <v>#REF!</v>
      </c>
      <c r="E43" s="200">
        <f t="shared" si="12"/>
        <v>-8.0246913580246861</v>
      </c>
      <c r="F43" s="200" t="e">
        <f>(#REF! -#REF!)/ABS(#REF!)</f>
        <v>#REF!</v>
      </c>
      <c r="G43" s="198">
        <f t="shared" si="13"/>
        <v>-9.5454545454545521</v>
      </c>
      <c r="H43" s="198" t="e">
        <f>(#REF! -#REF!)/ABS(#REF!)</f>
        <v>#REF!</v>
      </c>
      <c r="I43" s="198">
        <f t="shared" si="14"/>
        <v>-8.1395348837209358</v>
      </c>
      <c r="J43" s="198" t="e">
        <f>(#REF! -#REF!)/ABS(#REF!)</f>
        <v>#REF!</v>
      </c>
      <c r="K43" s="198">
        <f t="shared" si="15"/>
        <v>-7.6411960132890382</v>
      </c>
      <c r="L43" s="198" t="e">
        <f>(#REF! -#REF!)/ABS(#REF!)</f>
        <v>#REF!</v>
      </c>
      <c r="M43" s="198">
        <f t="shared" si="16"/>
        <v>-6.6298342541436615</v>
      </c>
      <c r="N43" s="198" t="e">
        <f>(#REF! -#REF!)/ABS(#REF!)</f>
        <v>#REF!</v>
      </c>
      <c r="O43" s="198">
        <f t="shared" si="17"/>
        <v>-6.2953995157384854</v>
      </c>
      <c r="P43" s="198"/>
      <c r="Q43" s="206"/>
    </row>
    <row r="44" spans="1:28" x14ac:dyDescent="0.25">
      <c r="B44" s="50" t="s">
        <v>472</v>
      </c>
      <c r="C44" s="198">
        <f t="shared" si="11"/>
        <v>-6.0803474484256288</v>
      </c>
      <c r="D44" s="198" t="e">
        <v>#REF!</v>
      </c>
      <c r="E44" s="200">
        <f t="shared" si="12"/>
        <v>-9.4786729857819907</v>
      </c>
      <c r="F44" s="200" t="e">
        <f>(#REF! -#REF!)/ABS(#REF!)</f>
        <v>#REF!</v>
      </c>
      <c r="G44" s="198">
        <f t="shared" si="13"/>
        <v>-10.247349823321562</v>
      </c>
      <c r="H44" s="198" t="e">
        <f>(#REF! -#REF!)/ABS(#REF!)</f>
        <v>#REF!</v>
      </c>
      <c r="I44" s="198">
        <f t="shared" si="14"/>
        <v>-9.0909090909090917</v>
      </c>
      <c r="J44" s="198" t="e">
        <f>(#REF! -#REF!)/ABS(#REF!)</f>
        <v>#REF!</v>
      </c>
      <c r="K44" s="198">
        <f t="shared" si="15"/>
        <v>-8.3769633507853474</v>
      </c>
      <c r="L44" s="198" t="e">
        <f>(#REF! -#REF!)/ABS(#REF!)</f>
        <v>#REF!</v>
      </c>
      <c r="M44" s="198">
        <f t="shared" si="16"/>
        <v>-7.8947368421052655</v>
      </c>
      <c r="N44" s="198" t="e">
        <f>(#REF! -#REF!)/ABS(#REF!)</f>
        <v>#REF!</v>
      </c>
      <c r="O44" s="198">
        <f t="shared" si="17"/>
        <v>-8.1081081081080999</v>
      </c>
      <c r="P44" s="198"/>
      <c r="Q44" s="206"/>
    </row>
    <row r="45" spans="1:28" x14ac:dyDescent="0.25">
      <c r="B45" s="50" t="s">
        <v>473</v>
      </c>
      <c r="C45" s="198">
        <f t="shared" si="11"/>
        <v>-6.8150208623087574</v>
      </c>
      <c r="D45" s="198" t="e">
        <v>#REF!</v>
      </c>
      <c r="E45" s="200">
        <f t="shared" si="12"/>
        <v>-10.121457489878543</v>
      </c>
      <c r="F45" s="200" t="e">
        <f>(#REF! -#REF!)/ABS(#REF!)</f>
        <v>#REF!</v>
      </c>
      <c r="G45" s="198">
        <f t="shared" si="13"/>
        <v>-10.909090909090914</v>
      </c>
      <c r="H45" s="198" t="e">
        <f>(#REF! -#REF!)/ABS(#REF!)</f>
        <v>#REF!</v>
      </c>
      <c r="I45" s="198">
        <f t="shared" si="14"/>
        <v>-9.3750000000000213</v>
      </c>
      <c r="J45" s="198" t="e">
        <f>(#REF! -#REF!)/ABS(#REF!)</f>
        <v>#REF!</v>
      </c>
      <c r="K45" s="198">
        <f t="shared" si="15"/>
        <v>-9.459459459459465</v>
      </c>
      <c r="L45" s="198" t="e">
        <f>(#REF! -#REF!)/ABS(#REF!)</f>
        <v>#REF!</v>
      </c>
      <c r="M45" s="198">
        <f t="shared" si="16"/>
        <v>-9.6045197740112904</v>
      </c>
      <c r="N45" s="198" t="e">
        <f>(#REF! -#REF!)/ABS(#REF!)</f>
        <v>#REF!</v>
      </c>
      <c r="O45" s="198">
        <f t="shared" si="17"/>
        <v>-8.9999999999999982</v>
      </c>
      <c r="P45" s="198"/>
      <c r="Q45" s="206"/>
    </row>
    <row r="46" spans="1:28" x14ac:dyDescent="0.25">
      <c r="B46" s="50" t="s">
        <v>474</v>
      </c>
      <c r="C46" s="198">
        <f t="shared" si="11"/>
        <v>-8.3861874559549054</v>
      </c>
      <c r="D46" s="198" t="e">
        <v>#REF!</v>
      </c>
      <c r="E46" s="201">
        <f t="shared" si="12"/>
        <v>-11.656441717791413</v>
      </c>
      <c r="F46" s="201" t="e">
        <f>(#REF! -#REF!)/ABS(#REF!)</f>
        <v>#REF!</v>
      </c>
      <c r="G46" s="198">
        <f t="shared" si="13"/>
        <v>-12.009237875288674</v>
      </c>
      <c r="H46" s="198" t="e">
        <f>(#REF! -#REF!)/ABS(#REF!)</f>
        <v>#REF!</v>
      </c>
      <c r="I46" s="198">
        <f t="shared" si="14"/>
        <v>-10.607866507747325</v>
      </c>
      <c r="J46" s="198" t="e">
        <f>(#REF! -#REF!)/ABS(#REF!)</f>
        <v>#REF!</v>
      </c>
      <c r="K46" s="198">
        <f t="shared" si="15"/>
        <v>-10.40164778578785</v>
      </c>
      <c r="L46" s="198" t="e">
        <f>(#REF! -#REF!)/ABS(#REF!)</f>
        <v>#REF!</v>
      </c>
      <c r="M46" s="198">
        <f t="shared" si="16"/>
        <v>-10.344827586206891</v>
      </c>
      <c r="N46" s="198" t="e">
        <f>(#REF! -#REF!)/ABS(#REF!)</f>
        <v>#REF!</v>
      </c>
      <c r="O46" s="198">
        <f t="shared" si="17"/>
        <v>-9.1603053435114372</v>
      </c>
      <c r="P46" s="198"/>
      <c r="Q46" s="206"/>
    </row>
    <row r="47" spans="1:28" x14ac:dyDescent="0.25">
      <c r="B47" s="50" t="s">
        <v>475</v>
      </c>
      <c r="C47" s="198">
        <f t="shared" si="11"/>
        <v>-8.306364617044224</v>
      </c>
      <c r="D47" s="198" t="e">
        <v>#REF!</v>
      </c>
      <c r="E47" s="198">
        <f t="shared" si="12"/>
        <v>-11.737089201877934</v>
      </c>
      <c r="F47" s="198" t="e">
        <f>(#REF! -#REF!)/ABS(#REF!)</f>
        <v>#REF!</v>
      </c>
      <c r="G47" s="198">
        <f t="shared" si="13"/>
        <v>-12.456140350877195</v>
      </c>
      <c r="H47" s="198" t="e">
        <f>(#REF! -#REF!)/ABS(#REF!)</f>
        <v>#REF!</v>
      </c>
      <c r="I47" s="198">
        <f t="shared" si="14"/>
        <v>-10.649819494584845</v>
      </c>
      <c r="J47" s="198" t="e">
        <f>(#REF! -#REF!)/ABS(#REF!)</f>
        <v>#REF!</v>
      </c>
      <c r="K47" s="198">
        <f t="shared" si="15"/>
        <v>-9.9169262720664424</v>
      </c>
      <c r="L47" s="198" t="e">
        <f>(#REF! -#REF!)/ABS(#REF!)</f>
        <v>#REF!</v>
      </c>
      <c r="M47" s="198">
        <f t="shared" si="16"/>
        <v>-8.4201388888888804</v>
      </c>
      <c r="N47" s="198" t="e">
        <f>(#REF! -#REF!)/ABS(#REF!)</f>
        <v>#REF!</v>
      </c>
      <c r="O47" s="198">
        <f t="shared" si="17"/>
        <v>-6.8120933792575622</v>
      </c>
      <c r="P47" s="198"/>
      <c r="Q47" s="206"/>
    </row>
    <row r="48" spans="1:28" x14ac:dyDescent="0.25">
      <c r="B48" s="50" t="s">
        <v>476</v>
      </c>
      <c r="C48" s="198">
        <f t="shared" si="11"/>
        <v>-6.0913705583756395</v>
      </c>
      <c r="D48" s="198" t="e">
        <v>#REF!</v>
      </c>
      <c r="E48" s="198">
        <f t="shared" si="12"/>
        <v>-9.9264705882352917</v>
      </c>
      <c r="F48" s="198" t="e">
        <f>(#REF! -#REF!)/ABS(#REF!)</f>
        <v>#REF!</v>
      </c>
      <c r="G48" s="198">
        <f t="shared" si="13"/>
        <v>-10.960757780784855</v>
      </c>
      <c r="H48" s="198" t="e">
        <f>(#REF! -#REF!)/ABS(#REF!)</f>
        <v>#REF!</v>
      </c>
      <c r="I48" s="198">
        <f t="shared" si="14"/>
        <v>-9.4152854511970467</v>
      </c>
      <c r="J48" s="198" t="e">
        <f>(#REF! -#REF!)/ABS(#REF!)</f>
        <v>#REF!</v>
      </c>
      <c r="K48" s="198">
        <f t="shared" si="15"/>
        <v>-7.9984239558707673</v>
      </c>
      <c r="L48" s="198" t="e">
        <f>(#REF! -#REF!)/ABS(#REF!)</f>
        <v>#REF!</v>
      </c>
      <c r="M48" s="198">
        <f t="shared" si="16"/>
        <v>-5.473856209150318</v>
      </c>
      <c r="N48" s="198" t="e">
        <f>(#REF! -#REF!)/ABS(#REF!)</f>
        <v>#REF!</v>
      </c>
      <c r="O48" s="198">
        <f t="shared" si="17"/>
        <v>-3.2789232531500656</v>
      </c>
      <c r="P48" s="198"/>
      <c r="Q48" s="206"/>
    </row>
    <row r="49" spans="1:18" x14ac:dyDescent="0.25">
      <c r="B49" s="50" t="s">
        <v>477</v>
      </c>
      <c r="C49" s="198">
        <f t="shared" si="11"/>
        <v>1.2335811384723962E-14</v>
      </c>
      <c r="D49" s="198" t="e">
        <v>#REF!</v>
      </c>
      <c r="E49" s="198">
        <f t="shared" si="12"/>
        <v>-5.2316890881913407</v>
      </c>
      <c r="F49" s="198" t="e">
        <f>(#REF! -#REF!)/ABS(#REF!)</f>
        <v>#REF!</v>
      </c>
      <c r="G49" s="198">
        <f t="shared" si="13"/>
        <v>-8.4673097534833772</v>
      </c>
      <c r="H49" s="198" t="e">
        <f>(#REF! -#REF!)/ABS(#REF!)</f>
        <v>#REF!</v>
      </c>
      <c r="I49" s="198">
        <f t="shared" si="14"/>
        <v>-7.7765804597701012</v>
      </c>
      <c r="J49" s="198" t="e">
        <f>(#REF! -#REF!)/ABS(#REF!)</f>
        <v>#REF!</v>
      </c>
      <c r="K49" s="198">
        <f t="shared" si="15"/>
        <v>-6.5541362530413654</v>
      </c>
      <c r="L49" s="198" t="e">
        <f>(#REF! -#REF!)/ABS(#REF!)</f>
        <v>#REF!</v>
      </c>
      <c r="M49" s="198">
        <f t="shared" si="16"/>
        <v>-3.8557213930348362</v>
      </c>
      <c r="N49" s="198" t="e">
        <f>(#REF! -#REF!)/ABS(#REF!)</f>
        <v>#REF!</v>
      </c>
      <c r="O49" s="198">
        <f t="shared" si="17"/>
        <v>-1.8242659758203776</v>
      </c>
      <c r="P49" s="198"/>
      <c r="Q49" s="206"/>
    </row>
    <row r="50" spans="1:18" ht="15.75" thickBot="1" x14ac:dyDescent="0.3">
      <c r="B50" s="55" t="s">
        <v>478</v>
      </c>
      <c r="C50" s="198">
        <f t="shared" si="11"/>
        <v>4.717813051146388</v>
      </c>
      <c r="D50" s="198" t="e">
        <v>#REF!</v>
      </c>
      <c r="E50" s="202">
        <f t="shared" si="12"/>
        <v>-0.81081081081080308</v>
      </c>
      <c r="F50" s="202" t="e">
        <f>(#REF! -#REF!)/ABS(#REF!)</f>
        <v>#REF!</v>
      </c>
      <c r="G50" s="202">
        <f t="shared" si="13"/>
        <v>-6.6730219256434697</v>
      </c>
      <c r="H50" s="202" t="e">
        <f>(#REF! -#REF!)/ABS(#REF!)</f>
        <v>#REF!</v>
      </c>
      <c r="I50" s="202">
        <f t="shared" si="14"/>
        <v>-6.2698412698412742</v>
      </c>
      <c r="J50" s="202" t="e">
        <f>(#REF! -#REF!)/ABS(#REF!)</f>
        <v>#REF!</v>
      </c>
      <c r="K50" s="202">
        <f t="shared" si="15"/>
        <v>-6.698564593301426</v>
      </c>
      <c r="L50" s="202" t="e">
        <f>(#REF! -#REF!)/ABS(#REF!)</f>
        <v>#REF!</v>
      </c>
      <c r="M50" s="202">
        <f t="shared" si="16"/>
        <v>-4.6619293712316958</v>
      </c>
      <c r="N50" s="202" t="e">
        <f>(#REF! -#REF!)/ABS(#REF!)</f>
        <v>#REF!</v>
      </c>
      <c r="O50" s="202">
        <f t="shared" si="17"/>
        <v>-3.3351913786696552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axVwkmx6iXjuApvfb4tQ5aytqZkWMUVewqALZ7JL1CPr/1S2wa68k5xkokW7yXaSNEIO7UuThoIbjmRxmefmzA==" saltValue="IIggsqdsJOevN5V5zj9Za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47" priority="1" operator="greaterThan">
      <formula>0.5</formula>
    </cfRule>
    <cfRule type="cellIs" dxfId="346" priority="2" operator="between">
      <formula>-0.49</formula>
      <formula>0.49</formula>
    </cfRule>
    <cfRule type="cellIs" dxfId="345" priority="3" operator="lessThan">
      <formula>-0.5</formula>
    </cfRule>
  </conditionalFormatting>
  <hyperlinks>
    <hyperlink ref="A2" location="Index!A1" display="Index" xr:uid="{00000000-0004-0000-6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36"/>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292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532275.97409999999</v>
      </c>
      <c r="D5" s="197"/>
      <c r="E5" s="197">
        <v>6130300.3247999996</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53.2</v>
      </c>
      <c r="D10" s="44">
        <v>71.3</v>
      </c>
      <c r="E10" s="44">
        <v>98.1</v>
      </c>
      <c r="F10" s="44">
        <v>118</v>
      </c>
      <c r="G10" s="44">
        <v>144</v>
      </c>
      <c r="H10" s="44">
        <v>184</v>
      </c>
      <c r="I10" s="45">
        <v>219</v>
      </c>
      <c r="K10" s="46" t="s">
        <v>468</v>
      </c>
      <c r="L10" s="47">
        <f t="shared" ref="L10:L20" si="0">C25</f>
        <v>4.4333333333333336</v>
      </c>
      <c r="M10" s="47">
        <v>5.2410555332175726</v>
      </c>
      <c r="N10" s="47">
        <v>7.9171112188653314</v>
      </c>
      <c r="O10" s="47">
        <f t="shared" ref="O10:O20" si="1">F25</f>
        <v>9.8333333333333321</v>
      </c>
      <c r="P10" s="47">
        <f t="shared" ref="P10:P20" si="2">G25</f>
        <v>12</v>
      </c>
      <c r="Q10" s="47">
        <f t="shared" ref="Q10:Q20" si="3">H25</f>
        <v>15.333333333333332</v>
      </c>
      <c r="R10" s="48">
        <f t="shared" ref="R10:R20" si="4">I25</f>
        <v>18.25</v>
      </c>
      <c r="T10" s="49"/>
    </row>
    <row r="11" spans="1:29" x14ac:dyDescent="0.25">
      <c r="B11" s="50" t="s">
        <v>469</v>
      </c>
      <c r="C11" s="51">
        <v>39.6</v>
      </c>
      <c r="D11" s="51">
        <v>52.7</v>
      </c>
      <c r="E11" s="51">
        <v>71.099999999999994</v>
      </c>
      <c r="F11" s="51">
        <v>84.3</v>
      </c>
      <c r="G11" s="51">
        <v>102</v>
      </c>
      <c r="H11" s="51">
        <v>129</v>
      </c>
      <c r="I11" s="52">
        <v>152</v>
      </c>
      <c r="K11" s="50" t="s">
        <v>469</v>
      </c>
      <c r="L11" s="53">
        <f t="shared" si="0"/>
        <v>6.6</v>
      </c>
      <c r="M11" s="53">
        <v>7.7636453693402165</v>
      </c>
      <c r="N11" s="53">
        <v>11.453124637019904</v>
      </c>
      <c r="O11" s="53">
        <f t="shared" si="1"/>
        <v>14.049999999999999</v>
      </c>
      <c r="P11" s="53">
        <f t="shared" si="2"/>
        <v>17</v>
      </c>
      <c r="Q11" s="53">
        <f t="shared" si="3"/>
        <v>21.5</v>
      </c>
      <c r="R11" s="54">
        <f t="shared" si="4"/>
        <v>25.333333333333332</v>
      </c>
      <c r="T11" s="49"/>
    </row>
    <row r="12" spans="1:29" x14ac:dyDescent="0.25">
      <c r="B12" s="50" t="s">
        <v>470</v>
      </c>
      <c r="C12" s="51">
        <v>21.8</v>
      </c>
      <c r="D12" s="51">
        <v>28.4</v>
      </c>
      <c r="E12" s="51">
        <v>36.299999999999997</v>
      </c>
      <c r="F12" s="51">
        <v>41.7</v>
      </c>
      <c r="G12" s="51">
        <v>49.1</v>
      </c>
      <c r="H12" s="51">
        <v>59.9</v>
      </c>
      <c r="I12" s="52">
        <v>68.900000000000006</v>
      </c>
      <c r="K12" s="50" t="s">
        <v>470</v>
      </c>
      <c r="L12" s="53">
        <f t="shared" si="0"/>
        <v>10.9</v>
      </c>
      <c r="M12" s="53">
        <v>12.62718532207705</v>
      </c>
      <c r="N12" s="53">
        <v>17.530071635954897</v>
      </c>
      <c r="O12" s="53">
        <f t="shared" si="1"/>
        <v>20.85</v>
      </c>
      <c r="P12" s="53">
        <f t="shared" si="2"/>
        <v>24.55</v>
      </c>
      <c r="Q12" s="53">
        <f t="shared" si="3"/>
        <v>29.95</v>
      </c>
      <c r="R12" s="54">
        <f t="shared" si="4"/>
        <v>34.450000000000003</v>
      </c>
      <c r="T12" s="49"/>
    </row>
    <row r="13" spans="1:29" x14ac:dyDescent="0.25">
      <c r="B13" s="50" t="s">
        <v>471</v>
      </c>
      <c r="C13" s="51">
        <v>14.3</v>
      </c>
      <c r="D13" s="51">
        <v>18.5</v>
      </c>
      <c r="E13" s="51">
        <v>23.1</v>
      </c>
      <c r="F13" s="51">
        <v>26.2</v>
      </c>
      <c r="G13" s="51">
        <v>30.5</v>
      </c>
      <c r="H13" s="51">
        <v>36.700000000000003</v>
      </c>
      <c r="I13" s="52">
        <v>41.8</v>
      </c>
      <c r="K13" s="50" t="s">
        <v>471</v>
      </c>
      <c r="L13" s="53">
        <f t="shared" si="0"/>
        <v>14.3</v>
      </c>
      <c r="M13" s="53">
        <v>16.475146284439198</v>
      </c>
      <c r="N13" s="53">
        <v>22.317909480701008</v>
      </c>
      <c r="O13" s="53">
        <f t="shared" si="1"/>
        <v>26.2</v>
      </c>
      <c r="P13" s="53">
        <f t="shared" si="2"/>
        <v>30.5</v>
      </c>
      <c r="Q13" s="53">
        <f t="shared" si="3"/>
        <v>36.700000000000003</v>
      </c>
      <c r="R13" s="54">
        <f t="shared" si="4"/>
        <v>41.8</v>
      </c>
      <c r="T13" s="49"/>
    </row>
    <row r="14" spans="1:29" x14ac:dyDescent="0.25">
      <c r="B14" s="50" t="s">
        <v>472</v>
      </c>
      <c r="C14" s="51">
        <v>9.36</v>
      </c>
      <c r="D14" s="51">
        <v>12</v>
      </c>
      <c r="E14" s="51">
        <v>14.8</v>
      </c>
      <c r="F14" s="51">
        <v>16.7</v>
      </c>
      <c r="G14" s="51">
        <v>19.3</v>
      </c>
      <c r="H14" s="51">
        <v>23.1</v>
      </c>
      <c r="I14" s="52">
        <v>26.1</v>
      </c>
      <c r="K14" s="50" t="s">
        <v>472</v>
      </c>
      <c r="L14" s="53">
        <f t="shared" si="0"/>
        <v>18.72</v>
      </c>
      <c r="M14" s="53">
        <v>21.443618554279194</v>
      </c>
      <c r="N14" s="53">
        <v>28.638710340518653</v>
      </c>
      <c r="O14" s="53">
        <f t="shared" si="1"/>
        <v>33.4</v>
      </c>
      <c r="P14" s="53">
        <f t="shared" si="2"/>
        <v>38.6</v>
      </c>
      <c r="Q14" s="53">
        <f t="shared" si="3"/>
        <v>46.2</v>
      </c>
      <c r="R14" s="54">
        <f t="shared" si="4"/>
        <v>52.2</v>
      </c>
      <c r="T14" s="49"/>
    </row>
    <row r="15" spans="1:29" x14ac:dyDescent="0.25">
      <c r="B15" s="50" t="s">
        <v>473</v>
      </c>
      <c r="C15" s="51">
        <v>7.31</v>
      </c>
      <c r="D15" s="51">
        <v>9.36</v>
      </c>
      <c r="E15" s="51">
        <v>11.5</v>
      </c>
      <c r="F15" s="51">
        <v>12.9</v>
      </c>
      <c r="G15" s="51">
        <v>14.9</v>
      </c>
      <c r="H15" s="51">
        <v>17.8</v>
      </c>
      <c r="I15" s="52">
        <v>20.100000000000001</v>
      </c>
      <c r="K15" s="50" t="s">
        <v>473</v>
      </c>
      <c r="L15" s="53">
        <f t="shared" si="0"/>
        <v>21.93</v>
      </c>
      <c r="M15" s="53">
        <v>25.102948750878479</v>
      </c>
      <c r="N15" s="53">
        <v>33.326218858276775</v>
      </c>
      <c r="O15" s="53">
        <f t="shared" si="1"/>
        <v>38.700000000000003</v>
      </c>
      <c r="P15" s="53">
        <f t="shared" si="2"/>
        <v>44.7</v>
      </c>
      <c r="Q15" s="53">
        <f t="shared" si="3"/>
        <v>53.400000000000006</v>
      </c>
      <c r="R15" s="54">
        <f t="shared" si="4"/>
        <v>60.300000000000004</v>
      </c>
      <c r="T15" s="49"/>
    </row>
    <row r="16" spans="1:29" x14ac:dyDescent="0.25">
      <c r="B16" s="50" t="s">
        <v>474</v>
      </c>
      <c r="C16" s="51">
        <v>4.79</v>
      </c>
      <c r="D16" s="51">
        <v>6.13</v>
      </c>
      <c r="E16" s="51">
        <v>7.53</v>
      </c>
      <c r="F16" s="51">
        <v>8.44</v>
      </c>
      <c r="G16" s="51">
        <v>9.75</v>
      </c>
      <c r="H16" s="51">
        <v>11.6</v>
      </c>
      <c r="I16" s="52">
        <v>13.1</v>
      </c>
      <c r="K16" s="50" t="s">
        <v>474</v>
      </c>
      <c r="L16" s="53">
        <f t="shared" si="0"/>
        <v>28.740000000000002</v>
      </c>
      <c r="M16" s="53">
        <v>32.890018891307335</v>
      </c>
      <c r="N16" s="53">
        <v>43.631582473688766</v>
      </c>
      <c r="O16" s="53">
        <f t="shared" si="1"/>
        <v>50.64</v>
      </c>
      <c r="P16" s="53">
        <f t="shared" si="2"/>
        <v>58.5</v>
      </c>
      <c r="Q16" s="53">
        <f t="shared" si="3"/>
        <v>69.599999999999994</v>
      </c>
      <c r="R16" s="54">
        <f t="shared" si="4"/>
        <v>78.599999999999994</v>
      </c>
      <c r="T16" s="49"/>
    </row>
    <row r="17" spans="1:28" x14ac:dyDescent="0.25">
      <c r="B17" s="50" t="s">
        <v>475</v>
      </c>
      <c r="C17" s="51">
        <v>3.11</v>
      </c>
      <c r="D17" s="51">
        <v>3.99</v>
      </c>
      <c r="E17" s="51">
        <v>4.93</v>
      </c>
      <c r="F17" s="51">
        <v>5.55</v>
      </c>
      <c r="G17" s="51">
        <v>6.42</v>
      </c>
      <c r="H17" s="51">
        <v>7.67</v>
      </c>
      <c r="I17" s="52">
        <v>8.69</v>
      </c>
      <c r="K17" s="50" t="s">
        <v>475</v>
      </c>
      <c r="L17" s="53">
        <f t="shared" si="0"/>
        <v>37.32</v>
      </c>
      <c r="M17" s="53">
        <v>42.780746461136516</v>
      </c>
      <c r="N17" s="53">
        <v>57.1507273908109</v>
      </c>
      <c r="O17" s="53">
        <f t="shared" si="1"/>
        <v>66.599999999999994</v>
      </c>
      <c r="P17" s="53">
        <f t="shared" si="2"/>
        <v>77.039999999999992</v>
      </c>
      <c r="Q17" s="53">
        <f t="shared" si="3"/>
        <v>92.039999999999992</v>
      </c>
      <c r="R17" s="54">
        <f t="shared" si="4"/>
        <v>104.28</v>
      </c>
      <c r="T17" s="49"/>
    </row>
    <row r="18" spans="1:28" x14ac:dyDescent="0.25">
      <c r="B18" s="50" t="s">
        <v>476</v>
      </c>
      <c r="C18" s="51">
        <v>1.96</v>
      </c>
      <c r="D18" s="51">
        <v>2.5299999999999998</v>
      </c>
      <c r="E18" s="51">
        <v>3.18</v>
      </c>
      <c r="F18" s="51">
        <v>3.62</v>
      </c>
      <c r="G18" s="51">
        <v>4.2300000000000004</v>
      </c>
      <c r="H18" s="51">
        <v>5.1100000000000003</v>
      </c>
      <c r="I18" s="52">
        <v>5.83</v>
      </c>
      <c r="K18" s="50" t="s">
        <v>476</v>
      </c>
      <c r="L18" s="53">
        <f t="shared" si="0"/>
        <v>47.04</v>
      </c>
      <c r="M18" s="53">
        <v>54.159198712981663</v>
      </c>
      <c r="N18" s="53">
        <v>73.753492273513899</v>
      </c>
      <c r="O18" s="53">
        <f t="shared" si="1"/>
        <v>86.88</v>
      </c>
      <c r="P18" s="53">
        <f t="shared" si="2"/>
        <v>101.52000000000001</v>
      </c>
      <c r="Q18" s="53">
        <f t="shared" si="3"/>
        <v>122.64000000000001</v>
      </c>
      <c r="R18" s="54">
        <f t="shared" si="4"/>
        <v>139.92000000000002</v>
      </c>
      <c r="T18" s="49"/>
    </row>
    <row r="19" spans="1:28" x14ac:dyDescent="0.25">
      <c r="B19" s="50" t="s">
        <v>477</v>
      </c>
      <c r="C19" s="51">
        <v>1.18</v>
      </c>
      <c r="D19" s="51">
        <v>1.54</v>
      </c>
      <c r="E19" s="51">
        <v>1.99</v>
      </c>
      <c r="F19" s="51">
        <v>2.31</v>
      </c>
      <c r="G19" s="51">
        <v>2.74</v>
      </c>
      <c r="H19" s="51">
        <v>3.37</v>
      </c>
      <c r="I19" s="52">
        <v>3.89</v>
      </c>
      <c r="K19" s="50" t="s">
        <v>477</v>
      </c>
      <c r="L19" s="53">
        <f t="shared" si="0"/>
        <v>56.64</v>
      </c>
      <c r="M19" s="53">
        <v>65.707262469903966</v>
      </c>
      <c r="N19" s="53">
        <v>92.445119727724759</v>
      </c>
      <c r="O19" s="53">
        <f t="shared" si="1"/>
        <v>110.88</v>
      </c>
      <c r="P19" s="53">
        <f t="shared" si="2"/>
        <v>131.52000000000001</v>
      </c>
      <c r="Q19" s="53">
        <f t="shared" si="3"/>
        <v>161.76</v>
      </c>
      <c r="R19" s="54">
        <f t="shared" si="4"/>
        <v>186.72</v>
      </c>
      <c r="T19" s="49"/>
    </row>
    <row r="20" spans="1:28" ht="15.75" thickBot="1" x14ac:dyDescent="0.3">
      <c r="B20" s="55" t="s">
        <v>478</v>
      </c>
      <c r="C20" s="56">
        <v>0.85099999999999998</v>
      </c>
      <c r="D20" s="56">
        <v>1.1299999999999999</v>
      </c>
      <c r="E20" s="56">
        <v>1.49</v>
      </c>
      <c r="F20" s="56">
        <v>1.74</v>
      </c>
      <c r="G20" s="56">
        <v>2.09</v>
      </c>
      <c r="H20" s="56">
        <v>2.6</v>
      </c>
      <c r="I20" s="57">
        <v>3.03</v>
      </c>
      <c r="K20" s="55" t="s">
        <v>478</v>
      </c>
      <c r="L20" s="58">
        <f t="shared" si="0"/>
        <v>61.271999999999998</v>
      </c>
      <c r="M20" s="58">
        <v>71.87778036012709</v>
      </c>
      <c r="N20" s="58">
        <v>103.50399618868539</v>
      </c>
      <c r="O20" s="58">
        <f t="shared" si="1"/>
        <v>125.28</v>
      </c>
      <c r="P20" s="58">
        <f t="shared" si="2"/>
        <v>150.47999999999999</v>
      </c>
      <c r="Q20" s="58">
        <f t="shared" si="3"/>
        <v>187.20000000000002</v>
      </c>
      <c r="R20" s="59">
        <f t="shared" si="4"/>
        <v>218.16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4.4333333333333336</v>
      </c>
      <c r="D25" s="69">
        <f t="shared" si="5"/>
        <v>5.9416666666666664</v>
      </c>
      <c r="E25" s="69">
        <f t="shared" si="5"/>
        <v>8.1749999999999989</v>
      </c>
      <c r="F25" s="68">
        <f t="shared" si="5"/>
        <v>9.8333333333333321</v>
      </c>
      <c r="G25" s="68">
        <f t="shared" si="5"/>
        <v>12</v>
      </c>
      <c r="H25" s="68">
        <f t="shared" si="5"/>
        <v>15.333333333333332</v>
      </c>
      <c r="I25" s="70">
        <f t="shared" si="5"/>
        <v>18.25</v>
      </c>
      <c r="J25" s="60"/>
      <c r="K25" s="46" t="s">
        <v>468</v>
      </c>
      <c r="L25" s="71">
        <v>4.7</v>
      </c>
      <c r="M25" s="71">
        <v>5.2</v>
      </c>
      <c r="N25" s="71">
        <v>7</v>
      </c>
      <c r="O25" s="71">
        <v>8.3000000000000007</v>
      </c>
      <c r="P25" s="71">
        <v>9.8000000000000007</v>
      </c>
      <c r="Q25" s="71">
        <v>11.8</v>
      </c>
      <c r="R25" s="72">
        <v>13.6</v>
      </c>
      <c r="W25" s="163"/>
      <c r="X25" s="163"/>
      <c r="Y25" s="163"/>
      <c r="Z25" s="163"/>
      <c r="AA25" s="163"/>
      <c r="AB25" s="163"/>
    </row>
    <row r="26" spans="1:28" x14ac:dyDescent="0.25">
      <c r="A26" s="64">
        <f>10/60</f>
        <v>0.16666666666666666</v>
      </c>
      <c r="B26" s="73" t="s">
        <v>469</v>
      </c>
      <c r="C26" s="30">
        <f t="shared" ref="C26:I26" si="6">$A$26*C11</f>
        <v>6.6</v>
      </c>
      <c r="D26" s="74">
        <f t="shared" si="6"/>
        <v>8.7833333333333332</v>
      </c>
      <c r="E26" s="74">
        <f t="shared" si="6"/>
        <v>11.849999999999998</v>
      </c>
      <c r="F26" s="30">
        <f t="shared" si="6"/>
        <v>14.049999999999999</v>
      </c>
      <c r="G26" s="30">
        <f t="shared" si="6"/>
        <v>17</v>
      </c>
      <c r="H26" s="30">
        <f t="shared" si="6"/>
        <v>21.5</v>
      </c>
      <c r="I26" s="75">
        <f t="shared" si="6"/>
        <v>25.333333333333332</v>
      </c>
      <c r="J26" s="60"/>
      <c r="K26" s="50" t="s">
        <v>469</v>
      </c>
      <c r="L26" s="76">
        <v>6.6</v>
      </c>
      <c r="M26" s="76">
        <v>7.3</v>
      </c>
      <c r="N26" s="76">
        <v>9.8000000000000007</v>
      </c>
      <c r="O26" s="76">
        <v>11.7</v>
      </c>
      <c r="P26" s="76">
        <v>13.8</v>
      </c>
      <c r="Q26" s="76">
        <v>17</v>
      </c>
      <c r="R26" s="77">
        <v>19.7</v>
      </c>
      <c r="W26" s="163"/>
      <c r="X26" s="163"/>
      <c r="Y26" s="163"/>
      <c r="Z26" s="163"/>
      <c r="AA26" s="163"/>
      <c r="AB26" s="163"/>
    </row>
    <row r="27" spans="1:28" x14ac:dyDescent="0.25">
      <c r="A27" s="64">
        <f>0.5</f>
        <v>0.5</v>
      </c>
      <c r="B27" s="73" t="s">
        <v>470</v>
      </c>
      <c r="C27" s="30">
        <f t="shared" ref="C27:I27" si="7">$A$27*C12</f>
        <v>10.9</v>
      </c>
      <c r="D27" s="74">
        <f t="shared" si="7"/>
        <v>14.2</v>
      </c>
      <c r="E27" s="74">
        <f t="shared" si="7"/>
        <v>18.149999999999999</v>
      </c>
      <c r="F27" s="30">
        <f t="shared" si="7"/>
        <v>20.85</v>
      </c>
      <c r="G27" s="30">
        <f t="shared" si="7"/>
        <v>24.55</v>
      </c>
      <c r="H27" s="30">
        <f t="shared" si="7"/>
        <v>29.95</v>
      </c>
      <c r="I27" s="75">
        <f t="shared" si="7"/>
        <v>34.450000000000003</v>
      </c>
      <c r="K27" s="50" t="s">
        <v>470</v>
      </c>
      <c r="L27" s="76">
        <v>10.3</v>
      </c>
      <c r="M27" s="76">
        <v>11.4</v>
      </c>
      <c r="N27" s="76">
        <v>15.3</v>
      </c>
      <c r="O27" s="76">
        <v>18.3</v>
      </c>
      <c r="P27" s="76">
        <v>21.6</v>
      </c>
      <c r="Q27" s="76">
        <v>26.3</v>
      </c>
      <c r="R27" s="77">
        <v>30.4</v>
      </c>
      <c r="W27" s="163"/>
      <c r="X27" s="163"/>
      <c r="Y27" s="163"/>
      <c r="Z27" s="163"/>
      <c r="AA27" s="163"/>
      <c r="AB27" s="163"/>
    </row>
    <row r="28" spans="1:28" x14ac:dyDescent="0.25">
      <c r="A28" s="64">
        <v>1</v>
      </c>
      <c r="B28" s="73" t="s">
        <v>471</v>
      </c>
      <c r="C28" s="30">
        <f t="shared" ref="C28:I28" si="8">$A$28*C13</f>
        <v>14.3</v>
      </c>
      <c r="D28" s="74">
        <f t="shared" si="8"/>
        <v>18.5</v>
      </c>
      <c r="E28" s="74">
        <f t="shared" si="8"/>
        <v>23.1</v>
      </c>
      <c r="F28" s="30">
        <f t="shared" si="8"/>
        <v>26.2</v>
      </c>
      <c r="G28" s="30">
        <f t="shared" si="8"/>
        <v>30.5</v>
      </c>
      <c r="H28" s="30">
        <f t="shared" si="8"/>
        <v>36.700000000000003</v>
      </c>
      <c r="I28" s="75">
        <f t="shared" si="8"/>
        <v>41.8</v>
      </c>
      <c r="K28" s="50" t="s">
        <v>471</v>
      </c>
      <c r="L28" s="76">
        <v>13.3</v>
      </c>
      <c r="M28" s="76">
        <v>14.8</v>
      </c>
      <c r="N28" s="76">
        <v>19.7</v>
      </c>
      <c r="O28" s="76">
        <v>23.5</v>
      </c>
      <c r="P28" s="76">
        <v>27.5</v>
      </c>
      <c r="Q28" s="76">
        <v>33.299999999999997</v>
      </c>
      <c r="R28" s="77">
        <v>38.1</v>
      </c>
      <c r="W28" s="163"/>
      <c r="X28" s="163"/>
      <c r="Y28" s="163"/>
      <c r="Z28" s="163"/>
      <c r="AA28" s="163"/>
      <c r="AB28" s="163"/>
    </row>
    <row r="29" spans="1:28" x14ac:dyDescent="0.25">
      <c r="A29" s="64">
        <v>2</v>
      </c>
      <c r="B29" s="73" t="s">
        <v>472</v>
      </c>
      <c r="C29" s="30">
        <f t="shared" ref="C29:I29" si="9">$A$29*C14</f>
        <v>18.72</v>
      </c>
      <c r="D29" s="74">
        <f t="shared" si="9"/>
        <v>24</v>
      </c>
      <c r="E29" s="74">
        <f t="shared" si="9"/>
        <v>29.6</v>
      </c>
      <c r="F29" s="30">
        <f t="shared" si="9"/>
        <v>33.4</v>
      </c>
      <c r="G29" s="30">
        <f t="shared" si="9"/>
        <v>38.6</v>
      </c>
      <c r="H29" s="30">
        <f t="shared" si="9"/>
        <v>46.2</v>
      </c>
      <c r="I29" s="75">
        <f t="shared" si="9"/>
        <v>52.2</v>
      </c>
      <c r="K29" s="50" t="s">
        <v>472</v>
      </c>
      <c r="L29" s="76">
        <v>17.3</v>
      </c>
      <c r="M29" s="76">
        <v>19.2</v>
      </c>
      <c r="N29" s="76">
        <v>25.4</v>
      </c>
      <c r="O29" s="76">
        <v>30.2</v>
      </c>
      <c r="P29" s="76">
        <v>35</v>
      </c>
      <c r="Q29" s="76">
        <v>42</v>
      </c>
      <c r="R29" s="77">
        <v>47.6</v>
      </c>
      <c r="W29" s="163"/>
      <c r="X29" s="163"/>
      <c r="Y29" s="163"/>
      <c r="Z29" s="163"/>
      <c r="AA29" s="163"/>
      <c r="AB29" s="163"/>
    </row>
    <row r="30" spans="1:28" x14ac:dyDescent="0.25">
      <c r="A30" s="64">
        <v>3</v>
      </c>
      <c r="B30" s="73" t="s">
        <v>473</v>
      </c>
      <c r="C30" s="30">
        <f t="shared" ref="C30:I30" si="10">$A$30*C15</f>
        <v>21.93</v>
      </c>
      <c r="D30" s="74">
        <f t="shared" si="10"/>
        <v>28.08</v>
      </c>
      <c r="E30" s="74">
        <f t="shared" si="10"/>
        <v>34.5</v>
      </c>
      <c r="F30" s="30">
        <f t="shared" si="10"/>
        <v>38.700000000000003</v>
      </c>
      <c r="G30" s="30">
        <f t="shared" si="10"/>
        <v>44.7</v>
      </c>
      <c r="H30" s="30">
        <f t="shared" si="10"/>
        <v>53.400000000000006</v>
      </c>
      <c r="I30" s="75">
        <f t="shared" si="10"/>
        <v>60.300000000000004</v>
      </c>
      <c r="K30" s="50" t="s">
        <v>473</v>
      </c>
      <c r="L30" s="76">
        <v>20.2</v>
      </c>
      <c r="M30" s="76">
        <v>22.4</v>
      </c>
      <c r="N30" s="76">
        <v>29.6</v>
      </c>
      <c r="O30" s="76">
        <v>35.1</v>
      </c>
      <c r="P30" s="76">
        <v>40.5</v>
      </c>
      <c r="Q30" s="76">
        <v>48.3</v>
      </c>
      <c r="R30" s="77">
        <v>54.9</v>
      </c>
      <c r="W30" s="163"/>
      <c r="X30" s="163"/>
      <c r="Y30" s="163"/>
      <c r="Z30" s="163"/>
      <c r="AA30" s="163"/>
      <c r="AB30" s="163"/>
    </row>
    <row r="31" spans="1:28" x14ac:dyDescent="0.25">
      <c r="A31" s="64">
        <v>6</v>
      </c>
      <c r="B31" s="73" t="s">
        <v>474</v>
      </c>
      <c r="C31" s="30">
        <f t="shared" ref="C31:I31" si="11">$A$31*C16</f>
        <v>28.740000000000002</v>
      </c>
      <c r="D31" s="74">
        <f t="shared" si="11"/>
        <v>36.78</v>
      </c>
      <c r="E31" s="74">
        <f t="shared" si="11"/>
        <v>45.18</v>
      </c>
      <c r="F31" s="30">
        <f t="shared" si="11"/>
        <v>50.64</v>
      </c>
      <c r="G31" s="30">
        <f t="shared" si="11"/>
        <v>58.5</v>
      </c>
      <c r="H31" s="30">
        <f t="shared" si="11"/>
        <v>69.599999999999994</v>
      </c>
      <c r="I31" s="75">
        <f t="shared" si="11"/>
        <v>78.599999999999994</v>
      </c>
      <c r="K31" s="50" t="s">
        <v>474</v>
      </c>
      <c r="L31" s="76">
        <v>26.6</v>
      </c>
      <c r="M31" s="76">
        <v>29.3</v>
      </c>
      <c r="N31" s="76">
        <v>38.700000000000003</v>
      </c>
      <c r="O31" s="76">
        <v>45.5</v>
      </c>
      <c r="P31" s="76">
        <v>52.7</v>
      </c>
      <c r="Q31" s="76">
        <v>63</v>
      </c>
      <c r="R31" s="77">
        <v>72</v>
      </c>
      <c r="W31" s="163"/>
      <c r="X31" s="163"/>
      <c r="Y31" s="163"/>
      <c r="Z31" s="163"/>
      <c r="AA31" s="163"/>
      <c r="AB31" s="163"/>
    </row>
    <row r="32" spans="1:28" x14ac:dyDescent="0.25">
      <c r="A32" s="64">
        <v>12</v>
      </c>
      <c r="B32" s="73" t="s">
        <v>475</v>
      </c>
      <c r="C32" s="30">
        <f t="shared" ref="C32:I32" si="12">$A$32*C17</f>
        <v>37.32</v>
      </c>
      <c r="D32" s="74">
        <f t="shared" si="12"/>
        <v>47.88</v>
      </c>
      <c r="E32" s="74">
        <f t="shared" si="12"/>
        <v>59.16</v>
      </c>
      <c r="F32" s="30">
        <f t="shared" si="12"/>
        <v>66.599999999999994</v>
      </c>
      <c r="G32" s="30">
        <f t="shared" si="12"/>
        <v>77.039999999999992</v>
      </c>
      <c r="H32" s="30">
        <f t="shared" si="12"/>
        <v>92.039999999999992</v>
      </c>
      <c r="I32" s="75">
        <f t="shared" si="12"/>
        <v>104.28</v>
      </c>
      <c r="K32" s="50" t="s">
        <v>475</v>
      </c>
      <c r="L32" s="76">
        <v>34.700000000000003</v>
      </c>
      <c r="M32" s="76">
        <v>38.299999999999997</v>
      </c>
      <c r="N32" s="76">
        <v>50.6</v>
      </c>
      <c r="O32" s="76">
        <v>59.9</v>
      </c>
      <c r="P32" s="76">
        <v>69.599999999999994</v>
      </c>
      <c r="Q32" s="76">
        <v>84.4</v>
      </c>
      <c r="R32" s="77">
        <v>97</v>
      </c>
      <c r="W32" s="163"/>
      <c r="X32" s="163"/>
      <c r="Y32" s="163"/>
      <c r="Z32" s="163"/>
      <c r="AA32" s="163"/>
      <c r="AB32" s="163"/>
    </row>
    <row r="33" spans="1:28" x14ac:dyDescent="0.25">
      <c r="A33" s="64">
        <v>24</v>
      </c>
      <c r="B33" s="73" t="s">
        <v>476</v>
      </c>
      <c r="C33" s="30">
        <f t="shared" ref="C33:I33" si="13">$A$33*C18</f>
        <v>47.04</v>
      </c>
      <c r="D33" s="74">
        <f t="shared" si="13"/>
        <v>60.72</v>
      </c>
      <c r="E33" s="74">
        <f t="shared" si="13"/>
        <v>76.320000000000007</v>
      </c>
      <c r="F33" s="30">
        <f t="shared" si="13"/>
        <v>86.88</v>
      </c>
      <c r="G33" s="30">
        <f t="shared" si="13"/>
        <v>101.52000000000001</v>
      </c>
      <c r="H33" s="30">
        <f t="shared" si="13"/>
        <v>122.64000000000001</v>
      </c>
      <c r="I33" s="75">
        <f t="shared" si="13"/>
        <v>139.92000000000002</v>
      </c>
      <c r="K33" s="50" t="s">
        <v>476</v>
      </c>
      <c r="L33" s="76">
        <v>44.6</v>
      </c>
      <c r="M33" s="76">
        <v>49.2</v>
      </c>
      <c r="N33" s="76">
        <v>65.5</v>
      </c>
      <c r="O33" s="76">
        <v>78.2</v>
      </c>
      <c r="P33" s="76">
        <v>92.2</v>
      </c>
      <c r="Q33" s="76">
        <v>114.2</v>
      </c>
      <c r="R33" s="77">
        <v>133.19999999999999</v>
      </c>
      <c r="W33" s="163"/>
      <c r="X33" s="163"/>
      <c r="Y33" s="163"/>
      <c r="Z33" s="163"/>
      <c r="AA33" s="163"/>
      <c r="AB33" s="163"/>
    </row>
    <row r="34" spans="1:28" x14ac:dyDescent="0.25">
      <c r="A34" s="64">
        <v>48</v>
      </c>
      <c r="B34" s="73" t="s">
        <v>477</v>
      </c>
      <c r="C34" s="30">
        <f t="shared" ref="C34:I34" si="14">$A$34*C19</f>
        <v>56.64</v>
      </c>
      <c r="D34" s="74">
        <f t="shared" si="14"/>
        <v>73.92</v>
      </c>
      <c r="E34" s="74">
        <f t="shared" si="14"/>
        <v>95.52</v>
      </c>
      <c r="F34" s="30">
        <f t="shared" si="14"/>
        <v>110.88</v>
      </c>
      <c r="G34" s="30">
        <f t="shared" si="14"/>
        <v>131.52000000000001</v>
      </c>
      <c r="H34" s="30">
        <f t="shared" si="14"/>
        <v>161.76</v>
      </c>
      <c r="I34" s="75">
        <f t="shared" si="14"/>
        <v>186.72</v>
      </c>
      <c r="K34" s="50" t="s">
        <v>477</v>
      </c>
      <c r="L34" s="76">
        <v>56.2</v>
      </c>
      <c r="M34" s="76">
        <v>61.9</v>
      </c>
      <c r="N34" s="76">
        <v>83</v>
      </c>
      <c r="O34" s="76">
        <v>100.3</v>
      </c>
      <c r="P34" s="76">
        <v>120</v>
      </c>
      <c r="Q34" s="76">
        <v>151.19999999999999</v>
      </c>
      <c r="R34" s="77">
        <v>178.6</v>
      </c>
      <c r="W34" s="163"/>
      <c r="X34" s="163"/>
      <c r="Y34" s="163"/>
      <c r="Z34" s="163"/>
      <c r="AA34" s="163"/>
      <c r="AB34" s="163"/>
    </row>
    <row r="35" spans="1:28" ht="15.75" thickBot="1" x14ac:dyDescent="0.3">
      <c r="A35" s="64">
        <v>72</v>
      </c>
      <c r="B35" s="78" t="s">
        <v>478</v>
      </c>
      <c r="C35" s="79">
        <f t="shared" ref="C35:I35" si="15">$A$35*C20</f>
        <v>61.271999999999998</v>
      </c>
      <c r="D35" s="80">
        <f t="shared" si="15"/>
        <v>81.359999999999985</v>
      </c>
      <c r="E35" s="80">
        <f t="shared" si="15"/>
        <v>107.28</v>
      </c>
      <c r="F35" s="79">
        <f t="shared" si="15"/>
        <v>125.28</v>
      </c>
      <c r="G35" s="79">
        <f t="shared" si="15"/>
        <v>150.47999999999999</v>
      </c>
      <c r="H35" s="79">
        <f t="shared" si="15"/>
        <v>187.20000000000002</v>
      </c>
      <c r="I35" s="81">
        <f t="shared" si="15"/>
        <v>218.16</v>
      </c>
      <c r="K35" s="55" t="s">
        <v>478</v>
      </c>
      <c r="L35" s="82">
        <v>63.4</v>
      </c>
      <c r="M35" s="82">
        <v>70.099999999999994</v>
      </c>
      <c r="N35" s="82">
        <v>94.3</v>
      </c>
      <c r="O35" s="82">
        <v>114.5</v>
      </c>
      <c r="P35" s="82">
        <v>136.80000000000001</v>
      </c>
      <c r="Q35" s="82">
        <v>173.5</v>
      </c>
      <c r="R35" s="83">
        <v>204.5</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6.0150375939849603</v>
      </c>
      <c r="D40" s="198" t="e">
        <v>#REF!</v>
      </c>
      <c r="E40" s="198">
        <f>(M25-M10)/ABS(M10)*100</f>
        <v>-0.78334474720529612</v>
      </c>
      <c r="F40" s="198" t="e">
        <f>(#REF! -#REF!)/ABS(#REF!)</f>
        <v>#REF!</v>
      </c>
      <c r="G40" s="198">
        <f>(N25-N10)/ABS(N10)*100</f>
        <v>-11.58391228204535</v>
      </c>
      <c r="H40" s="198" t="e">
        <f>(#REF! -#REF!)/ABS(#REF!)</f>
        <v>#REF!</v>
      </c>
      <c r="I40" s="198">
        <f>(O25-O10)/ABS(O10)*100</f>
        <v>-15.593220338983032</v>
      </c>
      <c r="J40" s="198" t="e">
        <f>(#REF! -#REF!)/ABS(#REF!)</f>
        <v>#REF!</v>
      </c>
      <c r="K40" s="200">
        <f>(P25-P10)/ABS(P10)*100</f>
        <v>-18.333333333333325</v>
      </c>
      <c r="L40" s="200" t="e">
        <f>(#REF! -#REF!)/ABS(#REF!)</f>
        <v>#REF!</v>
      </c>
      <c r="M40" s="200">
        <f>(Q25-Q10)/ABS(Q10)*100</f>
        <v>-23.043478260869556</v>
      </c>
      <c r="N40" s="200" t="e">
        <f>(#REF! -#REF!)/ABS(#REF!)</f>
        <v>#REF!</v>
      </c>
      <c r="O40" s="200">
        <f>(R25 -R10)/ABS(R10)*100</f>
        <v>-25.479452054794521</v>
      </c>
      <c r="P40" s="200"/>
      <c r="Q40" s="205"/>
    </row>
    <row r="41" spans="1:28" x14ac:dyDescent="0.25">
      <c r="A41" s="88"/>
      <c r="B41" s="50" t="s">
        <v>469</v>
      </c>
      <c r="C41" s="198">
        <f t="shared" ref="C41:C50" si="16">(L26-L11)/ABS(L11)*100</f>
        <v>0</v>
      </c>
      <c r="D41" s="198" t="e">
        <v>#REF!</v>
      </c>
      <c r="E41" s="198">
        <f t="shared" ref="E41:E50" si="17">(M26-M11)/ABS(M11)*100</f>
        <v>-5.9720060265918491</v>
      </c>
      <c r="F41" s="198" t="e">
        <f>(#REF! -#REF!)/ABS(#REF!)</f>
        <v>#REF!</v>
      </c>
      <c r="G41" s="200">
        <f t="shared" ref="G41:G50" si="18">(N26-N11)/ABS(N11)*100</f>
        <v>-14.433830848889158</v>
      </c>
      <c r="H41" s="200" t="e">
        <f>(#REF! -#REF!)/ABS(#REF!)</f>
        <v>#REF!</v>
      </c>
      <c r="I41" s="200">
        <f t="shared" ref="I41:I50" si="19">(O26-O11)/ABS(O11)*100</f>
        <v>-16.72597864768683</v>
      </c>
      <c r="J41" s="200" t="e">
        <f>(#REF! -#REF!)/ABS(#REF!)</f>
        <v>#REF!</v>
      </c>
      <c r="K41" s="200">
        <f t="shared" ref="K41:K50" si="20">(P26-P11)/ABS(P11)*100</f>
        <v>-18.823529411764703</v>
      </c>
      <c r="L41" s="200" t="e">
        <f>(#REF! -#REF!)/ABS(#REF!)</f>
        <v>#REF!</v>
      </c>
      <c r="M41" s="200">
        <f t="shared" ref="M41:M50" si="21">(Q26-Q11)/ABS(Q11)*100</f>
        <v>-20.930232558139537</v>
      </c>
      <c r="N41" s="200" t="e">
        <f>(#REF! -#REF!)/ABS(#REF!)</f>
        <v>#REF!</v>
      </c>
      <c r="O41" s="200">
        <f t="shared" ref="O41:O50" si="22">(R26 -R11)/ABS(R11)*100</f>
        <v>-22.236842105263158</v>
      </c>
      <c r="P41" s="200"/>
      <c r="Q41" s="205"/>
    </row>
    <row r="42" spans="1:28" x14ac:dyDescent="0.25">
      <c r="A42" s="60"/>
      <c r="B42" s="50" t="s">
        <v>470</v>
      </c>
      <c r="C42" s="198">
        <f t="shared" si="16"/>
        <v>-5.5045871559632999</v>
      </c>
      <c r="D42" s="198" t="e">
        <v>#REF!</v>
      </c>
      <c r="E42" s="200">
        <f t="shared" si="17"/>
        <v>-9.7185975399558782</v>
      </c>
      <c r="F42" s="200" t="e">
        <f>(#REF! -#REF!)/ABS(#REF!)</f>
        <v>#REF!</v>
      </c>
      <c r="G42" s="198">
        <f t="shared" si="18"/>
        <v>-12.72140629123801</v>
      </c>
      <c r="H42" s="198" t="e">
        <f>(#REF! -#REF!)/ABS(#REF!)</f>
        <v>#REF!</v>
      </c>
      <c r="I42" s="198">
        <f t="shared" si="19"/>
        <v>-12.230215827338133</v>
      </c>
      <c r="J42" s="198" t="e">
        <f>(#REF! -#REF!)/ABS(#REF!)</f>
        <v>#REF!</v>
      </c>
      <c r="K42" s="198">
        <f t="shared" si="20"/>
        <v>-12.016293279022399</v>
      </c>
      <c r="L42" s="198" t="e">
        <f>(#REF! -#REF!)/ABS(#REF!)</f>
        <v>#REF!</v>
      </c>
      <c r="M42" s="198">
        <f t="shared" si="21"/>
        <v>-12.186978297161932</v>
      </c>
      <c r="N42" s="198" t="e">
        <f>(#REF! -#REF!)/ABS(#REF!)</f>
        <v>#REF!</v>
      </c>
      <c r="O42" s="198">
        <f t="shared" si="22"/>
        <v>-11.756168359941956</v>
      </c>
      <c r="P42" s="198"/>
      <c r="Q42" s="206"/>
    </row>
    <row r="43" spans="1:28" x14ac:dyDescent="0.25">
      <c r="B43" s="50" t="s">
        <v>471</v>
      </c>
      <c r="C43" s="198">
        <f t="shared" si="16"/>
        <v>-6.9930069930069925</v>
      </c>
      <c r="D43" s="198" t="e">
        <v>#REF!</v>
      </c>
      <c r="E43" s="200">
        <f t="shared" si="17"/>
        <v>-10.16771721184276</v>
      </c>
      <c r="F43" s="200" t="e">
        <f>(#REF! -#REF!)/ABS(#REF!)</f>
        <v>#REF!</v>
      </c>
      <c r="G43" s="198">
        <f t="shared" si="18"/>
        <v>-11.730083783003048</v>
      </c>
      <c r="H43" s="198" t="e">
        <f>(#REF! -#REF!)/ABS(#REF!)</f>
        <v>#REF!</v>
      </c>
      <c r="I43" s="198">
        <f t="shared" si="19"/>
        <v>-10.30534351145038</v>
      </c>
      <c r="J43" s="198" t="e">
        <f>(#REF! -#REF!)/ABS(#REF!)</f>
        <v>#REF!</v>
      </c>
      <c r="K43" s="198">
        <f t="shared" si="20"/>
        <v>-9.8360655737704921</v>
      </c>
      <c r="L43" s="198" t="e">
        <f>(#REF! -#REF!)/ABS(#REF!)</f>
        <v>#REF!</v>
      </c>
      <c r="M43" s="198">
        <f t="shared" si="21"/>
        <v>-9.2643051771117317</v>
      </c>
      <c r="N43" s="198" t="e">
        <f>(#REF! -#REF!)/ABS(#REF!)</f>
        <v>#REF!</v>
      </c>
      <c r="O43" s="198">
        <f t="shared" si="22"/>
        <v>-8.8516746411483158</v>
      </c>
      <c r="P43" s="198"/>
      <c r="Q43" s="206"/>
    </row>
    <row r="44" spans="1:28" x14ac:dyDescent="0.25">
      <c r="B44" s="50" t="s">
        <v>472</v>
      </c>
      <c r="C44" s="198">
        <f t="shared" si="16"/>
        <v>-7.5854700854700763</v>
      </c>
      <c r="D44" s="198" t="e">
        <v>#REF!</v>
      </c>
      <c r="E44" s="200">
        <f t="shared" si="17"/>
        <v>-10.462872898993384</v>
      </c>
      <c r="F44" s="200" t="e">
        <f>(#REF! -#REF!)/ABS(#REF!)</f>
        <v>#REF!</v>
      </c>
      <c r="G44" s="198">
        <f t="shared" si="18"/>
        <v>-11.308855398898526</v>
      </c>
      <c r="H44" s="198" t="e">
        <f>(#REF! -#REF!)/ABS(#REF!)</f>
        <v>#REF!</v>
      </c>
      <c r="I44" s="198">
        <f t="shared" si="19"/>
        <v>-9.5808383233532908</v>
      </c>
      <c r="J44" s="198" t="e">
        <f>(#REF! -#REF!)/ABS(#REF!)</f>
        <v>#REF!</v>
      </c>
      <c r="K44" s="198">
        <f t="shared" si="20"/>
        <v>-9.326424870466326</v>
      </c>
      <c r="L44" s="198" t="e">
        <f>(#REF! -#REF!)/ABS(#REF!)</f>
        <v>#REF!</v>
      </c>
      <c r="M44" s="198">
        <f t="shared" si="21"/>
        <v>-9.090909090909097</v>
      </c>
      <c r="N44" s="198" t="e">
        <f>(#REF! -#REF!)/ABS(#REF!)</f>
        <v>#REF!</v>
      </c>
      <c r="O44" s="198">
        <f t="shared" si="22"/>
        <v>-8.812260536398469</v>
      </c>
      <c r="P44" s="198"/>
      <c r="Q44" s="206"/>
    </row>
    <row r="45" spans="1:28" x14ac:dyDescent="0.25">
      <c r="B45" s="50" t="s">
        <v>473</v>
      </c>
      <c r="C45" s="198">
        <f t="shared" si="16"/>
        <v>-7.888736890104882</v>
      </c>
      <c r="D45" s="198" t="e">
        <v>#REF!</v>
      </c>
      <c r="E45" s="200">
        <f t="shared" si="17"/>
        <v>-10.767455161154684</v>
      </c>
      <c r="F45" s="200" t="e">
        <f>(#REF! -#REF!)/ABS(#REF!)</f>
        <v>#REF!</v>
      </c>
      <c r="G45" s="198">
        <f t="shared" si="18"/>
        <v>-11.181042992374588</v>
      </c>
      <c r="H45" s="198" t="e">
        <f>(#REF! -#REF!)/ABS(#REF!)</f>
        <v>#REF!</v>
      </c>
      <c r="I45" s="198">
        <f t="shared" si="19"/>
        <v>-9.3023255813953512</v>
      </c>
      <c r="J45" s="198" t="e">
        <f>(#REF! -#REF!)/ABS(#REF!)</f>
        <v>#REF!</v>
      </c>
      <c r="K45" s="198">
        <f t="shared" si="20"/>
        <v>-9.3959731543624212</v>
      </c>
      <c r="L45" s="198" t="e">
        <f>(#REF! -#REF!)/ABS(#REF!)</f>
        <v>#REF!</v>
      </c>
      <c r="M45" s="198">
        <f t="shared" si="21"/>
        <v>-9.5505617977528239</v>
      </c>
      <c r="N45" s="198" t="e">
        <f>(#REF! -#REF!)/ABS(#REF!)</f>
        <v>#REF!</v>
      </c>
      <c r="O45" s="198">
        <f t="shared" si="22"/>
        <v>-8.9552238805970248</v>
      </c>
      <c r="P45" s="198"/>
      <c r="Q45" s="206"/>
    </row>
    <row r="46" spans="1:28" x14ac:dyDescent="0.25">
      <c r="B46" s="50" t="s">
        <v>474</v>
      </c>
      <c r="C46" s="198">
        <f t="shared" si="16"/>
        <v>-7.4460681976339611</v>
      </c>
      <c r="D46" s="198" t="e">
        <v>#REF!</v>
      </c>
      <c r="E46" s="201">
        <f t="shared" si="17"/>
        <v>-10.915222953113469</v>
      </c>
      <c r="F46" s="201" t="e">
        <f>(#REF! -#REF!)/ABS(#REF!)</f>
        <v>#REF!</v>
      </c>
      <c r="G46" s="198">
        <f t="shared" si="18"/>
        <v>-11.302781595562491</v>
      </c>
      <c r="H46" s="198" t="e">
        <f>(#REF! -#REF!)/ABS(#REF!)</f>
        <v>#REF!</v>
      </c>
      <c r="I46" s="198">
        <f t="shared" si="19"/>
        <v>-10.15007898894155</v>
      </c>
      <c r="J46" s="198" t="e">
        <f>(#REF! -#REF!)/ABS(#REF!)</f>
        <v>#REF!</v>
      </c>
      <c r="K46" s="198">
        <f t="shared" si="20"/>
        <v>-9.9145299145299095</v>
      </c>
      <c r="L46" s="198" t="e">
        <f>(#REF! -#REF!)/ABS(#REF!)</f>
        <v>#REF!</v>
      </c>
      <c r="M46" s="198">
        <f t="shared" si="21"/>
        <v>-9.4827586206896477</v>
      </c>
      <c r="N46" s="198" t="e">
        <f>(#REF! -#REF!)/ABS(#REF!)</f>
        <v>#REF!</v>
      </c>
      <c r="O46" s="198">
        <f t="shared" si="22"/>
        <v>-8.3969465648854893</v>
      </c>
      <c r="P46" s="198"/>
      <c r="Q46" s="206"/>
    </row>
    <row r="47" spans="1:28" x14ac:dyDescent="0.25">
      <c r="B47" s="50" t="s">
        <v>475</v>
      </c>
      <c r="C47" s="198">
        <f t="shared" si="16"/>
        <v>-7.0203644158628009</v>
      </c>
      <c r="D47" s="198" t="e">
        <v>#REF!</v>
      </c>
      <c r="E47" s="198">
        <f t="shared" si="17"/>
        <v>-10.473745392000071</v>
      </c>
      <c r="F47" s="198" t="e">
        <f>(#REF! -#REF!)/ABS(#REF!)</f>
        <v>#REF!</v>
      </c>
      <c r="G47" s="198">
        <f t="shared" si="18"/>
        <v>-11.462194253478865</v>
      </c>
      <c r="H47" s="198" t="e">
        <f>(#REF! -#REF!)/ABS(#REF!)</f>
        <v>#REF!</v>
      </c>
      <c r="I47" s="198">
        <f t="shared" si="19"/>
        <v>-10.060060060060055</v>
      </c>
      <c r="J47" s="198" t="e">
        <f>(#REF! -#REF!)/ABS(#REF!)</f>
        <v>#REF!</v>
      </c>
      <c r="K47" s="198">
        <f t="shared" si="20"/>
        <v>-9.6573208722741413</v>
      </c>
      <c r="L47" s="198" t="e">
        <f>(#REF! -#REF!)/ABS(#REF!)</f>
        <v>#REF!</v>
      </c>
      <c r="M47" s="198">
        <f t="shared" si="21"/>
        <v>-8.3007388092133727</v>
      </c>
      <c r="N47" s="198" t="e">
        <f>(#REF! -#REF!)/ABS(#REF!)</f>
        <v>#REF!</v>
      </c>
      <c r="O47" s="198">
        <f t="shared" si="22"/>
        <v>-6.9812044495588808</v>
      </c>
      <c r="P47" s="198"/>
      <c r="Q47" s="206"/>
    </row>
    <row r="48" spans="1:28" x14ac:dyDescent="0.25">
      <c r="B48" s="50" t="s">
        <v>476</v>
      </c>
      <c r="C48" s="198">
        <f t="shared" si="16"/>
        <v>-5.1870748299319684</v>
      </c>
      <c r="D48" s="198" t="e">
        <v>#REF!</v>
      </c>
      <c r="E48" s="198">
        <f t="shared" si="17"/>
        <v>-9.156706212111974</v>
      </c>
      <c r="F48" s="198" t="e">
        <f>(#REF! -#REF!)/ABS(#REF!)</f>
        <v>#REF!</v>
      </c>
      <c r="G48" s="198">
        <f t="shared" si="18"/>
        <v>-11.190646054977202</v>
      </c>
      <c r="H48" s="198" t="e">
        <f>(#REF! -#REF!)/ABS(#REF!)</f>
        <v>#REF!</v>
      </c>
      <c r="I48" s="198">
        <f t="shared" si="19"/>
        <v>-9.9907918968692382</v>
      </c>
      <c r="J48" s="198" t="e">
        <f>(#REF! -#REF!)/ABS(#REF!)</f>
        <v>#REF!</v>
      </c>
      <c r="K48" s="198">
        <f t="shared" si="20"/>
        <v>-9.1804570527974843</v>
      </c>
      <c r="L48" s="198" t="e">
        <f>(#REF! -#REF!)/ABS(#REF!)</f>
        <v>#REF!</v>
      </c>
      <c r="M48" s="198">
        <f t="shared" si="21"/>
        <v>-6.8819308545336035</v>
      </c>
      <c r="N48" s="198" t="e">
        <f>(#REF! -#REF!)/ABS(#REF!)</f>
        <v>#REF!</v>
      </c>
      <c r="O48" s="198">
        <f t="shared" si="22"/>
        <v>-4.8027444253859537</v>
      </c>
      <c r="P48" s="198"/>
      <c r="Q48" s="206"/>
    </row>
    <row r="49" spans="1:18" x14ac:dyDescent="0.25">
      <c r="B49" s="50" t="s">
        <v>477</v>
      </c>
      <c r="C49" s="198">
        <f t="shared" si="16"/>
        <v>-0.7768361581920864</v>
      </c>
      <c r="D49" s="198" t="e">
        <v>#REF!</v>
      </c>
      <c r="E49" s="198">
        <f t="shared" si="17"/>
        <v>-5.7942795465688688</v>
      </c>
      <c r="F49" s="198" t="e">
        <f>(#REF! -#REF!)/ABS(#REF!)</f>
        <v>#REF!</v>
      </c>
      <c r="G49" s="198">
        <f t="shared" si="18"/>
        <v>-10.217001995933508</v>
      </c>
      <c r="H49" s="198" t="e">
        <f>(#REF! -#REF!)/ABS(#REF!)</f>
        <v>#REF!</v>
      </c>
      <c r="I49" s="198">
        <f t="shared" si="19"/>
        <v>-9.5418470418470402</v>
      </c>
      <c r="J49" s="198" t="e">
        <f>(#REF! -#REF!)/ABS(#REF!)</f>
        <v>#REF!</v>
      </c>
      <c r="K49" s="198">
        <f t="shared" si="20"/>
        <v>-8.7591240875912479</v>
      </c>
      <c r="L49" s="198" t="e">
        <f>(#REF! -#REF!)/ABS(#REF!)</f>
        <v>#REF!</v>
      </c>
      <c r="M49" s="198">
        <f t="shared" si="21"/>
        <v>-6.5281899109792301</v>
      </c>
      <c r="N49" s="198" t="e">
        <f>(#REF! -#REF!)/ABS(#REF!)</f>
        <v>#REF!</v>
      </c>
      <c r="O49" s="198">
        <f t="shared" si="22"/>
        <v>-4.3487574978577577</v>
      </c>
      <c r="P49" s="198"/>
      <c r="Q49" s="206"/>
    </row>
    <row r="50" spans="1:18" ht="15.75" thickBot="1" x14ac:dyDescent="0.3">
      <c r="B50" s="55" t="s">
        <v>478</v>
      </c>
      <c r="C50" s="198">
        <f t="shared" si="16"/>
        <v>3.4730382556469515</v>
      </c>
      <c r="D50" s="198" t="e">
        <v>#REF!</v>
      </c>
      <c r="E50" s="202">
        <f t="shared" si="17"/>
        <v>-2.473337867724819</v>
      </c>
      <c r="F50" s="202" t="e">
        <f>(#REF! -#REF!)/ABS(#REF!)</f>
        <v>#REF!</v>
      </c>
      <c r="G50" s="202">
        <f t="shared" si="18"/>
        <v>-8.8924066003275097</v>
      </c>
      <c r="H50" s="202" t="e">
        <f>(#REF! -#REF!)/ABS(#REF!)</f>
        <v>#REF!</v>
      </c>
      <c r="I50" s="202">
        <f t="shared" si="19"/>
        <v>-8.6047254150702432</v>
      </c>
      <c r="J50" s="202" t="e">
        <f>(#REF! -#REF!)/ABS(#REF!)</f>
        <v>#REF!</v>
      </c>
      <c r="K50" s="202">
        <f t="shared" si="20"/>
        <v>-9.0909090909090775</v>
      </c>
      <c r="L50" s="202" t="e">
        <f>(#REF! -#REF!)/ABS(#REF!)</f>
        <v>#REF!</v>
      </c>
      <c r="M50" s="202">
        <f t="shared" si="21"/>
        <v>-7.318376068376077</v>
      </c>
      <c r="N50" s="202" t="e">
        <f>(#REF! -#REF!)/ABS(#REF!)</f>
        <v>#REF!</v>
      </c>
      <c r="O50" s="202">
        <f t="shared" si="22"/>
        <v>-6.2614594792812603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r6kJ6sD0J/TpurJzkTKWj5DnnGTlydC10VT1ZObg+IcyJAXYmAUa8jdjdRTdG4mD6OHBzKFgO443Pb7mBcFJAA==" saltValue="ab2xRTDoW2Y55vPNKhOfw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44" priority="1" operator="greaterThan">
      <formula>0.5</formula>
    </cfRule>
    <cfRule type="cellIs" dxfId="343" priority="2" operator="between">
      <formula>-0.49</formula>
      <formula>0.49</formula>
    </cfRule>
    <cfRule type="cellIs" dxfId="342" priority="3" operator="lessThan">
      <formula>-0.5</formula>
    </cfRule>
  </conditionalFormatting>
  <hyperlinks>
    <hyperlink ref="A2" location="Index!A1" display="Index" xr:uid="{00000000-0004-0000-6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85"/>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340</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689894.88</v>
      </c>
      <c r="D5" s="212"/>
      <c r="E5" s="212">
        <v>8037509.7000000002</v>
      </c>
      <c r="F5" s="212"/>
      <c r="G5" s="31">
        <v>51</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97.7</v>
      </c>
      <c r="D10" s="94">
        <v>127</v>
      </c>
      <c r="E10" s="94">
        <v>165</v>
      </c>
      <c r="F10" s="94">
        <v>188</v>
      </c>
      <c r="G10" s="94">
        <v>219</v>
      </c>
      <c r="H10" s="94">
        <v>260</v>
      </c>
      <c r="I10" s="95">
        <v>292</v>
      </c>
      <c r="K10" s="46" t="s">
        <v>468</v>
      </c>
      <c r="L10" s="47">
        <f t="shared" ref="L10:L20" si="0">C25</f>
        <v>8.1416666666666657</v>
      </c>
      <c r="M10" s="47">
        <v>9.4443614875358541</v>
      </c>
      <c r="N10" s="47">
        <v>13.182758390320902</v>
      </c>
      <c r="O10" s="47">
        <f t="shared" ref="O10:O20" si="1">F25</f>
        <v>15.666666666666666</v>
      </c>
      <c r="P10" s="47">
        <f t="shared" ref="P10:P20" si="2">G25</f>
        <v>18.25</v>
      </c>
      <c r="Q10" s="47">
        <f t="shared" ref="Q10:Q20" si="3">H25</f>
        <v>21.666666666666664</v>
      </c>
      <c r="R10" s="48">
        <f t="shared" ref="R10:R20" si="4">I25</f>
        <v>24.333333333333332</v>
      </c>
      <c r="T10" s="49"/>
    </row>
    <row r="11" spans="1:29" x14ac:dyDescent="0.25">
      <c r="B11" s="50" t="s">
        <v>469</v>
      </c>
      <c r="C11" s="96">
        <v>75.5</v>
      </c>
      <c r="D11" s="96">
        <v>98</v>
      </c>
      <c r="E11" s="96">
        <v>127</v>
      </c>
      <c r="F11" s="96">
        <v>145</v>
      </c>
      <c r="G11" s="96">
        <v>169</v>
      </c>
      <c r="H11" s="96">
        <v>200</v>
      </c>
      <c r="I11" s="97">
        <v>224</v>
      </c>
      <c r="K11" s="50" t="s">
        <v>469</v>
      </c>
      <c r="L11" s="53">
        <f t="shared" si="0"/>
        <v>12.583333333333332</v>
      </c>
      <c r="M11" s="53">
        <v>14.578552727209171</v>
      </c>
      <c r="N11" s="53">
        <v>20.326091107105789</v>
      </c>
      <c r="O11" s="53">
        <f t="shared" si="1"/>
        <v>24.166666666666664</v>
      </c>
      <c r="P11" s="53">
        <f t="shared" si="2"/>
        <v>28.166666666666664</v>
      </c>
      <c r="Q11" s="53">
        <f t="shared" si="3"/>
        <v>33.333333333333329</v>
      </c>
      <c r="R11" s="54">
        <f t="shared" si="4"/>
        <v>37.333333333333329</v>
      </c>
      <c r="T11" s="49"/>
    </row>
    <row r="12" spans="1:29" x14ac:dyDescent="0.25">
      <c r="B12" s="50" t="s">
        <v>470</v>
      </c>
      <c r="C12" s="96">
        <v>47.9</v>
      </c>
      <c r="D12" s="96">
        <v>61.8</v>
      </c>
      <c r="E12" s="96">
        <v>79.5</v>
      </c>
      <c r="F12" s="96">
        <v>90.1</v>
      </c>
      <c r="G12" s="96">
        <v>104</v>
      </c>
      <c r="H12" s="96">
        <v>123</v>
      </c>
      <c r="I12" s="97">
        <v>137</v>
      </c>
      <c r="K12" s="50" t="s">
        <v>470</v>
      </c>
      <c r="L12" s="53">
        <f t="shared" si="0"/>
        <v>23.95</v>
      </c>
      <c r="M12" s="53">
        <v>27.651129974464066</v>
      </c>
      <c r="N12" s="53">
        <v>38.12847022848058</v>
      </c>
      <c r="O12" s="53">
        <f t="shared" si="1"/>
        <v>45.05</v>
      </c>
      <c r="P12" s="53">
        <f t="shared" si="2"/>
        <v>52</v>
      </c>
      <c r="Q12" s="53">
        <f t="shared" si="3"/>
        <v>61.5</v>
      </c>
      <c r="R12" s="54">
        <f t="shared" si="4"/>
        <v>68.5</v>
      </c>
      <c r="T12" s="49"/>
    </row>
    <row r="13" spans="1:29" x14ac:dyDescent="0.25">
      <c r="B13" s="50" t="s">
        <v>471</v>
      </c>
      <c r="C13" s="96">
        <v>32.200000000000003</v>
      </c>
      <c r="D13" s="96">
        <v>41.6</v>
      </c>
      <c r="E13" s="96">
        <v>53.5</v>
      </c>
      <c r="F13" s="96">
        <v>60.6</v>
      </c>
      <c r="G13" s="96">
        <v>70.099999999999994</v>
      </c>
      <c r="H13" s="96">
        <v>82.7</v>
      </c>
      <c r="I13" s="97">
        <v>92.4</v>
      </c>
      <c r="K13" s="50" t="s">
        <v>471</v>
      </c>
      <c r="L13" s="53">
        <f t="shared" si="0"/>
        <v>32.200000000000003</v>
      </c>
      <c r="M13" s="53">
        <v>37.20196140010259</v>
      </c>
      <c r="N13" s="53">
        <v>51.301817105761302</v>
      </c>
      <c r="O13" s="53">
        <f t="shared" si="1"/>
        <v>60.6</v>
      </c>
      <c r="P13" s="53">
        <f t="shared" si="2"/>
        <v>70.099999999999994</v>
      </c>
      <c r="Q13" s="53">
        <f t="shared" si="3"/>
        <v>82.7</v>
      </c>
      <c r="R13" s="54">
        <f t="shared" si="4"/>
        <v>92.4</v>
      </c>
      <c r="T13" s="49"/>
    </row>
    <row r="14" spans="1:29" x14ac:dyDescent="0.25">
      <c r="B14" s="50" t="s">
        <v>472</v>
      </c>
      <c r="C14" s="96">
        <v>19.8</v>
      </c>
      <c r="D14" s="96">
        <v>25.6</v>
      </c>
      <c r="E14" s="96">
        <v>33.200000000000003</v>
      </c>
      <c r="F14" s="96">
        <v>37.799999999999997</v>
      </c>
      <c r="G14" s="96">
        <v>43.9</v>
      </c>
      <c r="H14" s="96">
        <v>51.9</v>
      </c>
      <c r="I14" s="97">
        <v>58.2</v>
      </c>
      <c r="K14" s="50" t="s">
        <v>472</v>
      </c>
      <c r="L14" s="53">
        <f t="shared" si="0"/>
        <v>39.6</v>
      </c>
      <c r="M14" s="53">
        <v>45.798598685713387</v>
      </c>
      <c r="N14" s="53">
        <v>63.691557326919977</v>
      </c>
      <c r="O14" s="53">
        <f t="shared" si="1"/>
        <v>75.599999999999994</v>
      </c>
      <c r="P14" s="53">
        <f t="shared" si="2"/>
        <v>87.8</v>
      </c>
      <c r="Q14" s="53">
        <f t="shared" si="3"/>
        <v>103.8</v>
      </c>
      <c r="R14" s="54">
        <f t="shared" si="4"/>
        <v>116.4</v>
      </c>
      <c r="T14" s="49"/>
    </row>
    <row r="15" spans="1:29" x14ac:dyDescent="0.25">
      <c r="B15" s="50" t="s">
        <v>473</v>
      </c>
      <c r="C15" s="96">
        <v>14.4</v>
      </c>
      <c r="D15" s="96">
        <v>18.7</v>
      </c>
      <c r="E15" s="96">
        <v>24.5</v>
      </c>
      <c r="F15" s="96">
        <v>28</v>
      </c>
      <c r="G15" s="96">
        <v>32.6</v>
      </c>
      <c r="H15" s="96">
        <v>38.700000000000003</v>
      </c>
      <c r="I15" s="97">
        <v>43.5</v>
      </c>
      <c r="K15" s="50" t="s">
        <v>473</v>
      </c>
      <c r="L15" s="53">
        <f t="shared" si="0"/>
        <v>43.2</v>
      </c>
      <c r="M15" s="53">
        <v>50.124559231428464</v>
      </c>
      <c r="N15" s="53">
        <v>70.432755169716415</v>
      </c>
      <c r="O15" s="53">
        <f t="shared" si="1"/>
        <v>84</v>
      </c>
      <c r="P15" s="53">
        <f t="shared" si="2"/>
        <v>97.800000000000011</v>
      </c>
      <c r="Q15" s="53">
        <f t="shared" si="3"/>
        <v>116.10000000000001</v>
      </c>
      <c r="R15" s="54">
        <f t="shared" si="4"/>
        <v>130.5</v>
      </c>
      <c r="T15" s="49"/>
    </row>
    <row r="16" spans="1:29" x14ac:dyDescent="0.25">
      <c r="B16" s="50" t="s">
        <v>474</v>
      </c>
      <c r="C16" s="96">
        <v>8.27</v>
      </c>
      <c r="D16" s="96">
        <v>10.8</v>
      </c>
      <c r="E16" s="96">
        <v>14.3</v>
      </c>
      <c r="F16" s="96">
        <v>16.5</v>
      </c>
      <c r="G16" s="96">
        <v>19.3</v>
      </c>
      <c r="H16" s="96">
        <v>23.2</v>
      </c>
      <c r="I16" s="97">
        <v>26.2</v>
      </c>
      <c r="K16" s="50" t="s">
        <v>474</v>
      </c>
      <c r="L16" s="53">
        <f t="shared" si="0"/>
        <v>49.62</v>
      </c>
      <c r="M16" s="53">
        <v>57.776429479837475</v>
      </c>
      <c r="N16" s="53">
        <v>82.345340086002977</v>
      </c>
      <c r="O16" s="53">
        <f t="shared" si="1"/>
        <v>99</v>
      </c>
      <c r="P16" s="53">
        <f t="shared" si="2"/>
        <v>115.80000000000001</v>
      </c>
      <c r="Q16" s="53">
        <f t="shared" si="3"/>
        <v>139.19999999999999</v>
      </c>
      <c r="R16" s="54">
        <f t="shared" si="4"/>
        <v>157.19999999999999</v>
      </c>
      <c r="T16" s="49"/>
    </row>
    <row r="17" spans="1:20" x14ac:dyDescent="0.25">
      <c r="B17" s="50" t="s">
        <v>475</v>
      </c>
      <c r="C17" s="96">
        <v>4.8499999999999996</v>
      </c>
      <c r="D17" s="96">
        <v>6.36</v>
      </c>
      <c r="E17" s="96">
        <v>8.56</v>
      </c>
      <c r="F17" s="96">
        <v>9.94</v>
      </c>
      <c r="G17" s="96">
        <v>11.7</v>
      </c>
      <c r="H17" s="96">
        <v>14.1</v>
      </c>
      <c r="I17" s="97">
        <v>16.100000000000001</v>
      </c>
      <c r="K17" s="50" t="s">
        <v>475</v>
      </c>
      <c r="L17" s="53">
        <f t="shared" si="0"/>
        <v>58.199999999999996</v>
      </c>
      <c r="M17" s="53">
        <v>68.016656525585887</v>
      </c>
      <c r="N17" s="53">
        <v>98.4783829430514</v>
      </c>
      <c r="O17" s="53">
        <f t="shared" si="1"/>
        <v>119.28</v>
      </c>
      <c r="P17" s="53">
        <f t="shared" si="2"/>
        <v>140.39999999999998</v>
      </c>
      <c r="Q17" s="53">
        <f t="shared" si="3"/>
        <v>169.2</v>
      </c>
      <c r="R17" s="54">
        <f t="shared" si="4"/>
        <v>193.20000000000002</v>
      </c>
      <c r="T17" s="49"/>
    </row>
    <row r="18" spans="1:20" x14ac:dyDescent="0.25">
      <c r="B18" s="50" t="s">
        <v>476</v>
      </c>
      <c r="C18" s="96">
        <v>2.98</v>
      </c>
      <c r="D18" s="96">
        <v>3.92</v>
      </c>
      <c r="E18" s="96">
        <v>5.35</v>
      </c>
      <c r="F18" s="96">
        <v>6.24</v>
      </c>
      <c r="G18" s="96">
        <v>7.4</v>
      </c>
      <c r="H18" s="96">
        <v>8.98</v>
      </c>
      <c r="I18" s="97">
        <v>10.199999999999999</v>
      </c>
      <c r="K18" s="50" t="s">
        <v>476</v>
      </c>
      <c r="L18" s="53">
        <f t="shared" si="0"/>
        <v>71.52</v>
      </c>
      <c r="M18" s="53">
        <v>83.836413835557821</v>
      </c>
      <c r="N18" s="53">
        <v>122.94101244159219</v>
      </c>
      <c r="O18" s="53">
        <f t="shared" si="1"/>
        <v>149.76</v>
      </c>
      <c r="P18" s="53">
        <f t="shared" si="2"/>
        <v>177.60000000000002</v>
      </c>
      <c r="Q18" s="53">
        <f t="shared" si="3"/>
        <v>215.52</v>
      </c>
      <c r="R18" s="54">
        <f t="shared" si="4"/>
        <v>244.79999999999998</v>
      </c>
      <c r="T18" s="49"/>
    </row>
    <row r="19" spans="1:20" x14ac:dyDescent="0.25">
      <c r="B19" s="50" t="s">
        <v>477</v>
      </c>
      <c r="C19" s="96">
        <v>1.84</v>
      </c>
      <c r="D19" s="96">
        <v>2.4300000000000002</v>
      </c>
      <c r="E19" s="96">
        <v>3.35</v>
      </c>
      <c r="F19" s="96">
        <v>3.92</v>
      </c>
      <c r="G19" s="96">
        <v>4.68</v>
      </c>
      <c r="H19" s="96">
        <v>5.7</v>
      </c>
      <c r="I19" s="97">
        <v>6.51</v>
      </c>
      <c r="K19" s="50" t="s">
        <v>477</v>
      </c>
      <c r="L19" s="53">
        <f t="shared" si="0"/>
        <v>88.320000000000007</v>
      </c>
      <c r="M19" s="53">
        <v>103.85095450325336</v>
      </c>
      <c r="N19" s="53">
        <v>153.8139061267583</v>
      </c>
      <c r="O19" s="53">
        <f t="shared" si="1"/>
        <v>188.16</v>
      </c>
      <c r="P19" s="53">
        <f t="shared" si="2"/>
        <v>224.64</v>
      </c>
      <c r="Q19" s="53">
        <f t="shared" si="3"/>
        <v>273.60000000000002</v>
      </c>
      <c r="R19" s="54">
        <f t="shared" si="4"/>
        <v>312.48</v>
      </c>
      <c r="T19" s="49"/>
    </row>
    <row r="20" spans="1:20" ht="15.75" thickBot="1" x14ac:dyDescent="0.3">
      <c r="B20" s="55" t="s">
        <v>478</v>
      </c>
      <c r="C20" s="98">
        <v>1.32</v>
      </c>
      <c r="D20" s="98">
        <v>1.74</v>
      </c>
      <c r="E20" s="98">
        <v>2.41</v>
      </c>
      <c r="F20" s="98">
        <v>2.85</v>
      </c>
      <c r="G20" s="98">
        <v>3.4</v>
      </c>
      <c r="H20" s="98">
        <v>4.17</v>
      </c>
      <c r="I20" s="99">
        <v>4.79</v>
      </c>
      <c r="K20" s="55" t="s">
        <v>478</v>
      </c>
      <c r="L20" s="58">
        <f t="shared" si="0"/>
        <v>95.04</v>
      </c>
      <c r="M20" s="58">
        <v>111.60882636590001</v>
      </c>
      <c r="N20" s="58">
        <v>166.65421812865793</v>
      </c>
      <c r="O20" s="58">
        <f t="shared" si="1"/>
        <v>205.20000000000002</v>
      </c>
      <c r="P20" s="58">
        <f t="shared" si="2"/>
        <v>244.79999999999998</v>
      </c>
      <c r="Q20" s="58">
        <f t="shared" si="3"/>
        <v>300.24</v>
      </c>
      <c r="R20" s="59">
        <f t="shared" si="4"/>
        <v>344.88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8.1416666666666657</v>
      </c>
      <c r="D25" s="69">
        <f t="shared" si="5"/>
        <v>10.583333333333332</v>
      </c>
      <c r="E25" s="69">
        <f t="shared" si="5"/>
        <v>13.75</v>
      </c>
      <c r="F25" s="68">
        <f t="shared" si="5"/>
        <v>15.666666666666666</v>
      </c>
      <c r="G25" s="68">
        <f t="shared" si="5"/>
        <v>18.25</v>
      </c>
      <c r="H25" s="68">
        <f t="shared" si="5"/>
        <v>21.666666666666664</v>
      </c>
      <c r="I25" s="70">
        <f t="shared" si="5"/>
        <v>24.333333333333332</v>
      </c>
      <c r="J25" s="60"/>
      <c r="K25" s="46" t="s">
        <v>468</v>
      </c>
      <c r="L25" s="71">
        <v>9.6</v>
      </c>
      <c r="M25" s="71">
        <v>10.8</v>
      </c>
      <c r="N25" s="71">
        <v>14.1</v>
      </c>
      <c r="O25" s="71">
        <v>16.2</v>
      </c>
      <c r="P25" s="71">
        <v>18</v>
      </c>
      <c r="Q25" s="71">
        <v>20.3</v>
      </c>
      <c r="R25" s="72">
        <v>21.8</v>
      </c>
    </row>
    <row r="26" spans="1:20" x14ac:dyDescent="0.25">
      <c r="A26" s="64">
        <f>10/60</f>
        <v>0.16666666666666666</v>
      </c>
      <c r="B26" s="73" t="s">
        <v>469</v>
      </c>
      <c r="C26" s="30">
        <f t="shared" ref="C26:I26" si="6">$A$26*C11</f>
        <v>12.583333333333332</v>
      </c>
      <c r="D26" s="74">
        <f t="shared" si="6"/>
        <v>16.333333333333332</v>
      </c>
      <c r="E26" s="74">
        <f t="shared" si="6"/>
        <v>21.166666666666664</v>
      </c>
      <c r="F26" s="30">
        <f t="shared" si="6"/>
        <v>24.166666666666664</v>
      </c>
      <c r="G26" s="30">
        <f t="shared" si="6"/>
        <v>28.166666666666664</v>
      </c>
      <c r="H26" s="30">
        <f t="shared" si="6"/>
        <v>33.333333333333329</v>
      </c>
      <c r="I26" s="75">
        <f t="shared" si="6"/>
        <v>37.333333333333329</v>
      </c>
      <c r="J26" s="60"/>
      <c r="K26" s="50" t="s">
        <v>469</v>
      </c>
      <c r="L26" s="76">
        <v>16.3</v>
      </c>
      <c r="M26" s="76">
        <v>18.3</v>
      </c>
      <c r="N26" s="76">
        <v>23.8</v>
      </c>
      <c r="O26" s="76">
        <v>27.3</v>
      </c>
      <c r="P26" s="76">
        <v>30.5</v>
      </c>
      <c r="Q26" s="76">
        <v>34.200000000000003</v>
      </c>
      <c r="R26" s="77">
        <v>37</v>
      </c>
    </row>
    <row r="27" spans="1:20" x14ac:dyDescent="0.25">
      <c r="A27" s="64">
        <f>0.5</f>
        <v>0.5</v>
      </c>
      <c r="B27" s="73" t="s">
        <v>470</v>
      </c>
      <c r="C27" s="30">
        <f t="shared" ref="C27:I27" si="7">$A$27*C12</f>
        <v>23.95</v>
      </c>
      <c r="D27" s="74">
        <f t="shared" si="7"/>
        <v>30.9</v>
      </c>
      <c r="E27" s="74">
        <f t="shared" si="7"/>
        <v>39.75</v>
      </c>
      <c r="F27" s="30">
        <f t="shared" si="7"/>
        <v>45.05</v>
      </c>
      <c r="G27" s="30">
        <f t="shared" si="7"/>
        <v>52</v>
      </c>
      <c r="H27" s="30">
        <f t="shared" si="7"/>
        <v>61.5</v>
      </c>
      <c r="I27" s="75">
        <f t="shared" si="7"/>
        <v>68.5</v>
      </c>
      <c r="J27" s="60"/>
      <c r="K27" s="50" t="s">
        <v>470</v>
      </c>
      <c r="L27" s="76">
        <v>30.3</v>
      </c>
      <c r="M27" s="76">
        <v>34</v>
      </c>
      <c r="N27" s="76">
        <v>44.7</v>
      </c>
      <c r="O27" s="76">
        <v>51</v>
      </c>
      <c r="P27" s="76">
        <v>57</v>
      </c>
      <c r="Q27" s="76">
        <v>64</v>
      </c>
      <c r="R27" s="77">
        <v>69</v>
      </c>
    </row>
    <row r="28" spans="1:20" x14ac:dyDescent="0.25">
      <c r="A28" s="64">
        <v>1</v>
      </c>
      <c r="B28" s="73" t="s">
        <v>471</v>
      </c>
      <c r="C28" s="30">
        <f t="shared" ref="C28:I28" si="8">$A$28*C13</f>
        <v>32.200000000000003</v>
      </c>
      <c r="D28" s="74">
        <f t="shared" si="8"/>
        <v>41.6</v>
      </c>
      <c r="E28" s="74">
        <f t="shared" si="8"/>
        <v>53.5</v>
      </c>
      <c r="F28" s="30">
        <f t="shared" si="8"/>
        <v>60.6</v>
      </c>
      <c r="G28" s="30">
        <f t="shared" si="8"/>
        <v>70.099999999999994</v>
      </c>
      <c r="H28" s="30">
        <f t="shared" si="8"/>
        <v>82.7</v>
      </c>
      <c r="I28" s="75">
        <f t="shared" si="8"/>
        <v>92.4</v>
      </c>
      <c r="J28" s="60"/>
      <c r="K28" s="50" t="s">
        <v>471</v>
      </c>
      <c r="L28" s="76">
        <v>38.799999999999997</v>
      </c>
      <c r="M28" s="76">
        <v>43.7</v>
      </c>
      <c r="N28" s="76">
        <v>58.1</v>
      </c>
      <c r="O28" s="76">
        <v>66.900000000000006</v>
      </c>
      <c r="P28" s="76">
        <v>74.900000000000006</v>
      </c>
      <c r="Q28" s="76">
        <v>84.5</v>
      </c>
      <c r="R28" s="77">
        <v>91.2</v>
      </c>
    </row>
    <row r="29" spans="1:20" x14ac:dyDescent="0.25">
      <c r="A29" s="64">
        <v>2</v>
      </c>
      <c r="B29" s="73" t="s">
        <v>472</v>
      </c>
      <c r="C29" s="30">
        <f t="shared" ref="C29:I29" si="9">$A$29*C14</f>
        <v>39.6</v>
      </c>
      <c r="D29" s="74">
        <f t="shared" si="9"/>
        <v>51.2</v>
      </c>
      <c r="E29" s="74">
        <f t="shared" si="9"/>
        <v>66.400000000000006</v>
      </c>
      <c r="F29" s="30">
        <f t="shared" si="9"/>
        <v>75.599999999999994</v>
      </c>
      <c r="G29" s="30">
        <f t="shared" si="9"/>
        <v>87.8</v>
      </c>
      <c r="H29" s="30">
        <f t="shared" si="9"/>
        <v>103.8</v>
      </c>
      <c r="I29" s="75">
        <f t="shared" si="9"/>
        <v>116.4</v>
      </c>
      <c r="J29" s="60"/>
      <c r="K29" s="50" t="s">
        <v>472</v>
      </c>
      <c r="L29" s="76">
        <v>46</v>
      </c>
      <c r="M29" s="76">
        <v>52</v>
      </c>
      <c r="N29" s="76">
        <v>70.2</v>
      </c>
      <c r="O29" s="76">
        <v>81.599999999999994</v>
      </c>
      <c r="P29" s="76">
        <v>92</v>
      </c>
      <c r="Q29" s="76">
        <v>104.8</v>
      </c>
      <c r="R29" s="77">
        <v>113.8</v>
      </c>
    </row>
    <row r="30" spans="1:20" x14ac:dyDescent="0.25">
      <c r="A30" s="64">
        <v>3</v>
      </c>
      <c r="B30" s="73" t="s">
        <v>473</v>
      </c>
      <c r="C30" s="30">
        <f t="shared" ref="C30:I30" si="10">$A$30*C15</f>
        <v>43.2</v>
      </c>
      <c r="D30" s="74">
        <f t="shared" si="10"/>
        <v>56.099999999999994</v>
      </c>
      <c r="E30" s="74">
        <f t="shared" si="10"/>
        <v>73.5</v>
      </c>
      <c r="F30" s="30">
        <f t="shared" si="10"/>
        <v>84</v>
      </c>
      <c r="G30" s="30">
        <f t="shared" si="10"/>
        <v>97.800000000000011</v>
      </c>
      <c r="H30" s="30">
        <f t="shared" si="10"/>
        <v>116.10000000000001</v>
      </c>
      <c r="I30" s="75">
        <f t="shared" si="10"/>
        <v>130.5</v>
      </c>
      <c r="J30" s="60"/>
      <c r="K30" s="50" t="s">
        <v>473</v>
      </c>
      <c r="L30" s="76">
        <v>49.8</v>
      </c>
      <c r="M30" s="76">
        <v>56.4</v>
      </c>
      <c r="N30" s="76">
        <v>76.8</v>
      </c>
      <c r="O30" s="76">
        <v>89.7</v>
      </c>
      <c r="P30" s="76">
        <v>102</v>
      </c>
      <c r="Q30" s="76">
        <v>117.3</v>
      </c>
      <c r="R30" s="77">
        <v>128.4</v>
      </c>
    </row>
    <row r="31" spans="1:20" x14ac:dyDescent="0.25">
      <c r="A31" s="64">
        <v>6</v>
      </c>
      <c r="B31" s="73" t="s">
        <v>474</v>
      </c>
      <c r="C31" s="30">
        <f t="shared" ref="C31:I31" si="11">$A$31*C16</f>
        <v>49.62</v>
      </c>
      <c r="D31" s="74">
        <f t="shared" si="11"/>
        <v>64.800000000000011</v>
      </c>
      <c r="E31" s="74">
        <f t="shared" si="11"/>
        <v>85.800000000000011</v>
      </c>
      <c r="F31" s="30">
        <f t="shared" si="11"/>
        <v>99</v>
      </c>
      <c r="G31" s="30">
        <f t="shared" si="11"/>
        <v>115.80000000000001</v>
      </c>
      <c r="H31" s="30">
        <f t="shared" si="11"/>
        <v>139.19999999999999</v>
      </c>
      <c r="I31" s="75">
        <f t="shared" si="11"/>
        <v>157.19999999999999</v>
      </c>
      <c r="J31" s="60"/>
      <c r="K31" s="50" t="s">
        <v>474</v>
      </c>
      <c r="L31" s="76">
        <v>56</v>
      </c>
      <c r="M31" s="76">
        <v>64.2</v>
      </c>
      <c r="N31" s="76">
        <v>88.8</v>
      </c>
      <c r="O31" s="76">
        <v>105.6</v>
      </c>
      <c r="P31" s="76">
        <v>121.8</v>
      </c>
      <c r="Q31" s="76">
        <v>142.80000000000001</v>
      </c>
      <c r="R31" s="77">
        <v>159</v>
      </c>
    </row>
    <row r="32" spans="1:20" x14ac:dyDescent="0.25">
      <c r="A32" s="64">
        <v>12</v>
      </c>
      <c r="B32" s="73" t="s">
        <v>475</v>
      </c>
      <c r="C32" s="30">
        <f t="shared" ref="C32:I32" si="12">$A$32*C17</f>
        <v>58.199999999999996</v>
      </c>
      <c r="D32" s="74">
        <f t="shared" si="12"/>
        <v>76.320000000000007</v>
      </c>
      <c r="E32" s="74">
        <f t="shared" si="12"/>
        <v>102.72</v>
      </c>
      <c r="F32" s="30">
        <f t="shared" si="12"/>
        <v>119.28</v>
      </c>
      <c r="G32" s="30">
        <f t="shared" si="12"/>
        <v>140.39999999999998</v>
      </c>
      <c r="H32" s="30">
        <f t="shared" si="12"/>
        <v>169.2</v>
      </c>
      <c r="I32" s="75">
        <f t="shared" si="12"/>
        <v>193.20000000000002</v>
      </c>
      <c r="J32" s="60"/>
      <c r="K32" s="50" t="s">
        <v>475</v>
      </c>
      <c r="L32" s="76">
        <v>64.099999999999994</v>
      </c>
      <c r="M32" s="76">
        <v>73.7</v>
      </c>
      <c r="N32" s="76">
        <v>104.8</v>
      </c>
      <c r="O32" s="76">
        <v>126</v>
      </c>
      <c r="P32" s="76">
        <v>148.80000000000001</v>
      </c>
      <c r="Q32" s="76">
        <v>178.8</v>
      </c>
      <c r="R32" s="77">
        <v>204</v>
      </c>
    </row>
    <row r="33" spans="1:19" x14ac:dyDescent="0.25">
      <c r="A33" s="64">
        <v>24</v>
      </c>
      <c r="B33" s="73" t="s">
        <v>476</v>
      </c>
      <c r="C33" s="30">
        <f t="shared" ref="C33:I33" si="13">$A$33*C18</f>
        <v>71.52</v>
      </c>
      <c r="D33" s="74">
        <f t="shared" si="13"/>
        <v>94.08</v>
      </c>
      <c r="E33" s="74">
        <f t="shared" si="13"/>
        <v>128.39999999999998</v>
      </c>
      <c r="F33" s="30">
        <f t="shared" si="13"/>
        <v>149.76</v>
      </c>
      <c r="G33" s="30">
        <f t="shared" si="13"/>
        <v>177.60000000000002</v>
      </c>
      <c r="H33" s="30">
        <f t="shared" si="13"/>
        <v>215.52</v>
      </c>
      <c r="I33" s="75">
        <f t="shared" si="13"/>
        <v>244.79999999999998</v>
      </c>
      <c r="J33" s="60"/>
      <c r="K33" s="50" t="s">
        <v>476</v>
      </c>
      <c r="L33" s="76">
        <v>76.099999999999994</v>
      </c>
      <c r="M33" s="76">
        <v>88.1</v>
      </c>
      <c r="N33" s="76">
        <v>128.4</v>
      </c>
      <c r="O33" s="76">
        <v>157.9</v>
      </c>
      <c r="P33" s="76">
        <v>188.6</v>
      </c>
      <c r="Q33" s="76">
        <v>233</v>
      </c>
      <c r="R33" s="77">
        <v>268.8</v>
      </c>
    </row>
    <row r="34" spans="1:19" x14ac:dyDescent="0.25">
      <c r="A34" s="64">
        <v>48</v>
      </c>
      <c r="B34" s="73" t="s">
        <v>477</v>
      </c>
      <c r="C34" s="30">
        <f t="shared" ref="C34:I34" si="14">$A$34*C19</f>
        <v>88.320000000000007</v>
      </c>
      <c r="D34" s="74">
        <f t="shared" si="14"/>
        <v>116.64000000000001</v>
      </c>
      <c r="E34" s="74">
        <f t="shared" si="14"/>
        <v>160.80000000000001</v>
      </c>
      <c r="F34" s="30">
        <f t="shared" si="14"/>
        <v>188.16</v>
      </c>
      <c r="G34" s="30">
        <f t="shared" si="14"/>
        <v>224.64</v>
      </c>
      <c r="H34" s="30">
        <f t="shared" si="14"/>
        <v>273.60000000000002</v>
      </c>
      <c r="I34" s="75">
        <f t="shared" si="14"/>
        <v>312.48</v>
      </c>
      <c r="J34" s="60"/>
      <c r="K34" s="50" t="s">
        <v>477</v>
      </c>
      <c r="L34" s="76">
        <v>94.1</v>
      </c>
      <c r="M34" s="76">
        <v>109.4</v>
      </c>
      <c r="N34" s="76">
        <v>163.19999999999999</v>
      </c>
      <c r="O34" s="76">
        <v>203.5</v>
      </c>
      <c r="P34" s="76">
        <v>246.2</v>
      </c>
      <c r="Q34" s="76">
        <v>308.60000000000002</v>
      </c>
      <c r="R34" s="77">
        <v>360</v>
      </c>
    </row>
    <row r="35" spans="1:19" ht="15.75" thickBot="1" x14ac:dyDescent="0.3">
      <c r="A35" s="64">
        <v>72</v>
      </c>
      <c r="B35" s="78" t="s">
        <v>478</v>
      </c>
      <c r="C35" s="79">
        <f t="shared" ref="C35:I35" si="15">$A$35*C20</f>
        <v>95.04</v>
      </c>
      <c r="D35" s="80">
        <f t="shared" si="15"/>
        <v>125.28</v>
      </c>
      <c r="E35" s="80">
        <f t="shared" si="15"/>
        <v>173.52</v>
      </c>
      <c r="F35" s="79">
        <f t="shared" si="15"/>
        <v>205.20000000000002</v>
      </c>
      <c r="G35" s="79">
        <f t="shared" si="15"/>
        <v>244.79999999999998</v>
      </c>
      <c r="H35" s="79">
        <f t="shared" si="15"/>
        <v>300.24</v>
      </c>
      <c r="I35" s="81">
        <f t="shared" si="15"/>
        <v>344.88</v>
      </c>
      <c r="J35" s="60"/>
      <c r="K35" s="55" t="s">
        <v>478</v>
      </c>
      <c r="L35" s="82">
        <v>107.3</v>
      </c>
      <c r="M35" s="82">
        <v>126</v>
      </c>
      <c r="N35" s="82">
        <v>188.6</v>
      </c>
      <c r="O35" s="82">
        <v>235.4</v>
      </c>
      <c r="P35" s="82">
        <v>285.10000000000002</v>
      </c>
      <c r="Q35" s="82">
        <v>357.8</v>
      </c>
      <c r="R35" s="83">
        <v>416.2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17.911975435005125</v>
      </c>
      <c r="D40" s="198" t="e">
        <v>#REF!</v>
      </c>
      <c r="E40" s="198">
        <f>(M25-M10)/ABS(M10)*100</f>
        <v>14.353945624097969</v>
      </c>
      <c r="F40" s="198" t="e">
        <f>(#REF! -#REF!)/ABS(#REF!)</f>
        <v>#REF!</v>
      </c>
      <c r="G40" s="198">
        <f>(N25-N10)/ABS(N10)*100</f>
        <v>6.9578883456785343</v>
      </c>
      <c r="H40" s="198" t="e">
        <f>(#REF! -#REF!)/ABS(#REF!)</f>
        <v>#REF!</v>
      </c>
      <c r="I40" s="198">
        <f>(O25-O10)/ABS(O10)*100</f>
        <v>3.4042553191489358</v>
      </c>
      <c r="J40" s="198" t="e">
        <f>(#REF! -#REF!)/ABS(#REF!)</f>
        <v>#REF!</v>
      </c>
      <c r="K40" s="200">
        <f>(P25-P10)/ABS(P10)*100</f>
        <v>-1.3698630136986301</v>
      </c>
      <c r="L40" s="200" t="e">
        <f>(#REF! -#REF!)/ABS(#REF!)</f>
        <v>#REF!</v>
      </c>
      <c r="M40" s="200">
        <f>(Q25-Q10)/ABS(Q10)*100</f>
        <v>-6.3076923076922951</v>
      </c>
      <c r="N40" s="200" t="e">
        <f>(#REF! -#REF!)/ABS(#REF!)</f>
        <v>#REF!</v>
      </c>
      <c r="O40" s="200">
        <f>(R25 -R10)/ABS(R10)*100</f>
        <v>-10.410958904109583</v>
      </c>
      <c r="P40" s="200"/>
      <c r="Q40" s="205"/>
    </row>
    <row r="41" spans="1:19" x14ac:dyDescent="0.25">
      <c r="A41" s="88"/>
      <c r="B41" s="50" t="s">
        <v>469</v>
      </c>
      <c r="C41" s="198">
        <f t="shared" ref="C41:C50" si="16">(L26-L11)/ABS(L11)*100</f>
        <v>29.536423841059623</v>
      </c>
      <c r="D41" s="198" t="e">
        <v>#REF!</v>
      </c>
      <c r="E41" s="198">
        <f t="shared" ref="E41:E50" si="17">(M26-M11)/ABS(M11)*100</f>
        <v>25.526863622375771</v>
      </c>
      <c r="F41" s="198" t="e">
        <f>(#REF! -#REF!)/ABS(#REF!)</f>
        <v>#REF!</v>
      </c>
      <c r="G41" s="200">
        <f t="shared" ref="G41:G50" si="18">(N26-N11)/ABS(N11)*100</f>
        <v>17.090885180967081</v>
      </c>
      <c r="H41" s="200" t="e">
        <f>(#REF! -#REF!)/ABS(#REF!)</f>
        <v>#REF!</v>
      </c>
      <c r="I41" s="200">
        <f t="shared" ref="I41:I50" si="19">(O26-O11)/ABS(O11)*100</f>
        <v>12.965517241379324</v>
      </c>
      <c r="J41" s="200" t="e">
        <f>(#REF! -#REF!)/ABS(#REF!)</f>
        <v>#REF!</v>
      </c>
      <c r="K41" s="200">
        <f t="shared" ref="K41:K50" si="20">(P26-P11)/ABS(P11)*100</f>
        <v>8.2840236686390618</v>
      </c>
      <c r="L41" s="200" t="e">
        <f>(#REF! -#REF!)/ABS(#REF!)</f>
        <v>#REF!</v>
      </c>
      <c r="M41" s="200">
        <f t="shared" ref="M41:M50" si="21">(Q26-Q11)/ABS(Q11)*100</f>
        <v>2.6000000000000232</v>
      </c>
      <c r="N41" s="200" t="e">
        <f>(#REF! -#REF!)/ABS(#REF!)</f>
        <v>#REF!</v>
      </c>
      <c r="O41" s="200">
        <f t="shared" ref="O41:O50" si="22">(R26 -R11)/ABS(R11)*100</f>
        <v>-0.89285714285713036</v>
      </c>
      <c r="P41" s="200"/>
      <c r="Q41" s="205"/>
    </row>
    <row r="42" spans="1:19" x14ac:dyDescent="0.25">
      <c r="A42" s="60"/>
      <c r="B42" s="50" t="s">
        <v>470</v>
      </c>
      <c r="C42" s="198">
        <f t="shared" si="16"/>
        <v>26.513569937369525</v>
      </c>
      <c r="D42" s="198" t="e">
        <v>#REF!</v>
      </c>
      <c r="E42" s="200">
        <f t="shared" si="17"/>
        <v>22.960616912940417</v>
      </c>
      <c r="F42" s="200" t="e">
        <f>(#REF! -#REF!)/ABS(#REF!)</f>
        <v>#REF!</v>
      </c>
      <c r="G42" s="198">
        <f t="shared" si="18"/>
        <v>17.235230608886923</v>
      </c>
      <c r="H42" s="198" t="e">
        <f>(#REF! -#REF!)/ABS(#REF!)</f>
        <v>#REF!</v>
      </c>
      <c r="I42" s="198">
        <f t="shared" si="19"/>
        <v>13.207547169811329</v>
      </c>
      <c r="J42" s="198" t="e">
        <f>(#REF! -#REF!)/ABS(#REF!)</f>
        <v>#REF!</v>
      </c>
      <c r="K42" s="198">
        <f t="shared" si="20"/>
        <v>9.6153846153846168</v>
      </c>
      <c r="L42" s="198" t="e">
        <f>(#REF! -#REF!)/ABS(#REF!)</f>
        <v>#REF!</v>
      </c>
      <c r="M42" s="198">
        <f t="shared" si="21"/>
        <v>4.0650406504065035</v>
      </c>
      <c r="N42" s="198" t="e">
        <f>(#REF! -#REF!)/ABS(#REF!)</f>
        <v>#REF!</v>
      </c>
      <c r="O42" s="198">
        <f t="shared" si="22"/>
        <v>0.72992700729927007</v>
      </c>
      <c r="P42" s="198"/>
      <c r="Q42" s="206"/>
    </row>
    <row r="43" spans="1:19" x14ac:dyDescent="0.25">
      <c r="B43" s="50" t="s">
        <v>471</v>
      </c>
      <c r="C43" s="198">
        <f t="shared" si="16"/>
        <v>20.49689440993787</v>
      </c>
      <c r="D43" s="198" t="e">
        <v>#REF!</v>
      </c>
      <c r="E43" s="200">
        <f t="shared" si="17"/>
        <v>17.466924740907594</v>
      </c>
      <c r="F43" s="200" t="e">
        <f>(#REF! -#REF!)/ABS(#REF!)</f>
        <v>#REF!</v>
      </c>
      <c r="G43" s="198">
        <f t="shared" si="18"/>
        <v>13.251349129064765</v>
      </c>
      <c r="H43" s="198" t="e">
        <f>(#REF! -#REF!)/ABS(#REF!)</f>
        <v>#REF!</v>
      </c>
      <c r="I43" s="198">
        <f t="shared" si="19"/>
        <v>10.396039603960402</v>
      </c>
      <c r="J43" s="198" t="e">
        <f>(#REF! -#REF!)/ABS(#REF!)</f>
        <v>#REF!</v>
      </c>
      <c r="K43" s="198">
        <f t="shared" si="20"/>
        <v>6.8473609129814719</v>
      </c>
      <c r="L43" s="198" t="e">
        <f>(#REF! -#REF!)/ABS(#REF!)</f>
        <v>#REF!</v>
      </c>
      <c r="M43" s="198">
        <f t="shared" si="21"/>
        <v>2.1765417170495733</v>
      </c>
      <c r="N43" s="198" t="e">
        <f>(#REF! -#REF!)/ABS(#REF!)</f>
        <v>#REF!</v>
      </c>
      <c r="O43" s="198">
        <f t="shared" si="22"/>
        <v>-1.2987012987013018</v>
      </c>
      <c r="P43" s="198"/>
      <c r="Q43" s="206"/>
    </row>
    <row r="44" spans="1:19" x14ac:dyDescent="0.25">
      <c r="B44" s="50" t="s">
        <v>472</v>
      </c>
      <c r="C44" s="198">
        <f t="shared" si="16"/>
        <v>16.161616161616159</v>
      </c>
      <c r="D44" s="198" t="e">
        <v>#REF!</v>
      </c>
      <c r="E44" s="200">
        <f t="shared" si="17"/>
        <v>13.540591835228149</v>
      </c>
      <c r="F44" s="200" t="e">
        <f>(#REF! -#REF!)/ABS(#REF!)</f>
        <v>#REF!</v>
      </c>
      <c r="G44" s="198">
        <f t="shared" si="18"/>
        <v>10.218689801653126</v>
      </c>
      <c r="H44" s="198" t="e">
        <f>(#REF! -#REF!)/ABS(#REF!)</f>
        <v>#REF!</v>
      </c>
      <c r="I44" s="198">
        <f t="shared" si="19"/>
        <v>7.9365079365079376</v>
      </c>
      <c r="J44" s="198" t="e">
        <f>(#REF! -#REF!)/ABS(#REF!)</f>
        <v>#REF!</v>
      </c>
      <c r="K44" s="198">
        <f t="shared" si="20"/>
        <v>4.7835990888382725</v>
      </c>
      <c r="L44" s="198" t="e">
        <f>(#REF! -#REF!)/ABS(#REF!)</f>
        <v>#REF!</v>
      </c>
      <c r="M44" s="198">
        <f t="shared" si="21"/>
        <v>0.96339113680154154</v>
      </c>
      <c r="N44" s="198" t="e">
        <f>(#REF! -#REF!)/ABS(#REF!)</f>
        <v>#REF!</v>
      </c>
      <c r="O44" s="198">
        <f t="shared" si="22"/>
        <v>-2.2336769759450243</v>
      </c>
      <c r="P44" s="198"/>
      <c r="Q44" s="206"/>
    </row>
    <row r="45" spans="1:19" x14ac:dyDescent="0.25">
      <c r="B45" s="50" t="s">
        <v>473</v>
      </c>
      <c r="C45" s="198">
        <f t="shared" si="16"/>
        <v>15.277777777777763</v>
      </c>
      <c r="D45" s="198" t="e">
        <v>#REF!</v>
      </c>
      <c r="E45" s="200">
        <f t="shared" si="17"/>
        <v>12.519692671206151</v>
      </c>
      <c r="F45" s="200" t="e">
        <f>(#REF! -#REF!)/ABS(#REF!)</f>
        <v>#REF!</v>
      </c>
      <c r="G45" s="198">
        <f t="shared" si="18"/>
        <v>9.0401757178757514</v>
      </c>
      <c r="H45" s="198" t="e">
        <f>(#REF! -#REF!)/ABS(#REF!)</f>
        <v>#REF!</v>
      </c>
      <c r="I45" s="198">
        <f t="shared" si="19"/>
        <v>6.7857142857142891</v>
      </c>
      <c r="J45" s="198" t="e">
        <f>(#REF! -#REF!)/ABS(#REF!)</f>
        <v>#REF!</v>
      </c>
      <c r="K45" s="198">
        <f t="shared" si="20"/>
        <v>4.2944785276073496</v>
      </c>
      <c r="L45" s="198" t="e">
        <f>(#REF! -#REF!)/ABS(#REF!)</f>
        <v>#REF!</v>
      </c>
      <c r="M45" s="198">
        <f t="shared" si="21"/>
        <v>1.03359173126614</v>
      </c>
      <c r="N45" s="198" t="e">
        <f>(#REF! -#REF!)/ABS(#REF!)</f>
        <v>#REF!</v>
      </c>
      <c r="O45" s="198">
        <f t="shared" si="22"/>
        <v>-1.6091954022988464</v>
      </c>
      <c r="P45" s="198"/>
      <c r="Q45" s="206"/>
    </row>
    <row r="46" spans="1:19" x14ac:dyDescent="0.25">
      <c r="B46" s="50" t="s">
        <v>474</v>
      </c>
      <c r="C46" s="198">
        <f t="shared" si="16"/>
        <v>12.857718661829914</v>
      </c>
      <c r="D46" s="198" t="e">
        <v>#REF!</v>
      </c>
      <c r="E46" s="201">
        <f t="shared" si="17"/>
        <v>11.117977656276238</v>
      </c>
      <c r="F46" s="201" t="e">
        <f>(#REF! -#REF!)/ABS(#REF!)</f>
        <v>#REF!</v>
      </c>
      <c r="G46" s="198">
        <f t="shared" si="18"/>
        <v>7.8385248117934232</v>
      </c>
      <c r="H46" s="198" t="e">
        <f>(#REF! -#REF!)/ABS(#REF!)</f>
        <v>#REF!</v>
      </c>
      <c r="I46" s="198">
        <f t="shared" si="19"/>
        <v>6.6666666666666607</v>
      </c>
      <c r="J46" s="198" t="e">
        <f>(#REF! -#REF!)/ABS(#REF!)</f>
        <v>#REF!</v>
      </c>
      <c r="K46" s="198">
        <f t="shared" si="20"/>
        <v>5.1813471502590547</v>
      </c>
      <c r="L46" s="198" t="e">
        <f>(#REF! -#REF!)/ABS(#REF!)</f>
        <v>#REF!</v>
      </c>
      <c r="M46" s="198">
        <f t="shared" si="21"/>
        <v>2.5862068965517406</v>
      </c>
      <c r="N46" s="198" t="e">
        <f>(#REF! -#REF!)/ABS(#REF!)</f>
        <v>#REF!</v>
      </c>
      <c r="O46" s="198">
        <f t="shared" si="22"/>
        <v>1.1450381679389385</v>
      </c>
      <c r="P46" s="198"/>
      <c r="Q46" s="206"/>
    </row>
    <row r="47" spans="1:19" x14ac:dyDescent="0.25">
      <c r="B47" s="50" t="s">
        <v>475</v>
      </c>
      <c r="C47" s="198">
        <f t="shared" si="16"/>
        <v>10.137457044673539</v>
      </c>
      <c r="D47" s="198" t="e">
        <v>#REF!</v>
      </c>
      <c r="E47" s="198">
        <f t="shared" si="17"/>
        <v>8.3558113037741091</v>
      </c>
      <c r="F47" s="198" t="e">
        <f>(#REF! -#REF!)/ABS(#REF!)</f>
        <v>#REF!</v>
      </c>
      <c r="G47" s="198">
        <f t="shared" si="18"/>
        <v>6.4192941313874892</v>
      </c>
      <c r="H47" s="198" t="e">
        <f>(#REF! -#REF!)/ABS(#REF!)</f>
        <v>#REF!</v>
      </c>
      <c r="I47" s="198">
        <f t="shared" si="19"/>
        <v>5.6338028169014072</v>
      </c>
      <c r="J47" s="198" t="e">
        <f>(#REF! -#REF!)/ABS(#REF!)</f>
        <v>#REF!</v>
      </c>
      <c r="K47" s="198">
        <f t="shared" si="20"/>
        <v>5.9829059829060078</v>
      </c>
      <c r="L47" s="198" t="e">
        <f>(#REF! -#REF!)/ABS(#REF!)</f>
        <v>#REF!</v>
      </c>
      <c r="M47" s="198">
        <f t="shared" si="21"/>
        <v>5.6737588652482405</v>
      </c>
      <c r="N47" s="198" t="e">
        <f>(#REF! -#REF!)/ABS(#REF!)</f>
        <v>#REF!</v>
      </c>
      <c r="O47" s="198">
        <f t="shared" si="22"/>
        <v>5.5900621118012328</v>
      </c>
      <c r="P47" s="198"/>
      <c r="Q47" s="206"/>
    </row>
    <row r="48" spans="1:19" x14ac:dyDescent="0.25">
      <c r="B48" s="50" t="s">
        <v>476</v>
      </c>
      <c r="C48" s="198">
        <f t="shared" si="16"/>
        <v>6.40380313199105</v>
      </c>
      <c r="D48" s="198" t="e">
        <v>#REF!</v>
      </c>
      <c r="E48" s="198">
        <f t="shared" si="17"/>
        <v>5.0856017920864884</v>
      </c>
      <c r="F48" s="198" t="e">
        <f>(#REF! -#REF!)/ABS(#REF!)</f>
        <v>#REF!</v>
      </c>
      <c r="G48" s="198">
        <f t="shared" si="18"/>
        <v>4.4403307325952861</v>
      </c>
      <c r="H48" s="198" t="e">
        <f>(#REF! -#REF!)/ABS(#REF!)</f>
        <v>#REF!</v>
      </c>
      <c r="I48" s="198">
        <f t="shared" si="19"/>
        <v>5.4353632478632585</v>
      </c>
      <c r="J48" s="198" t="e">
        <f>(#REF! -#REF!)/ABS(#REF!)</f>
        <v>#REF!</v>
      </c>
      <c r="K48" s="198">
        <f t="shared" si="20"/>
        <v>6.1936936936936773</v>
      </c>
      <c r="L48" s="198" t="e">
        <f>(#REF! -#REF!)/ABS(#REF!)</f>
        <v>#REF!</v>
      </c>
      <c r="M48" s="198">
        <f t="shared" si="21"/>
        <v>8.110616184112839</v>
      </c>
      <c r="N48" s="198" t="e">
        <f>(#REF! -#REF!)/ABS(#REF!)</f>
        <v>#REF!</v>
      </c>
      <c r="O48" s="198">
        <f t="shared" si="22"/>
        <v>9.8039215686274641</v>
      </c>
      <c r="P48" s="198"/>
      <c r="Q48" s="206"/>
    </row>
    <row r="49" spans="1:18" x14ac:dyDescent="0.25">
      <c r="B49" s="50" t="s">
        <v>477</v>
      </c>
      <c r="C49" s="198">
        <f t="shared" si="16"/>
        <v>6.5443840579709995</v>
      </c>
      <c r="D49" s="198" t="e">
        <v>#REF!</v>
      </c>
      <c r="E49" s="198">
        <f t="shared" si="17"/>
        <v>5.3432782811570663</v>
      </c>
      <c r="F49" s="198" t="e">
        <f>(#REF! -#REF!)/ABS(#REF!)</f>
        <v>#REF!</v>
      </c>
      <c r="G49" s="198">
        <f t="shared" si="18"/>
        <v>6.1022401092308227</v>
      </c>
      <c r="H49" s="198" t="e">
        <f>(#REF! -#REF!)/ABS(#REF!)</f>
        <v>#REF!</v>
      </c>
      <c r="I49" s="198">
        <f t="shared" si="19"/>
        <v>8.1526360544217713</v>
      </c>
      <c r="J49" s="198" t="e">
        <f>(#REF! -#REF!)/ABS(#REF!)</f>
        <v>#REF!</v>
      </c>
      <c r="K49" s="198">
        <f t="shared" si="20"/>
        <v>9.5975783475783487</v>
      </c>
      <c r="L49" s="198" t="e">
        <f>(#REF! -#REF!)/ABS(#REF!)</f>
        <v>#REF!</v>
      </c>
      <c r="M49" s="198">
        <f t="shared" si="21"/>
        <v>12.792397660818713</v>
      </c>
      <c r="N49" s="198" t="e">
        <f>(#REF! -#REF!)/ABS(#REF!)</f>
        <v>#REF!</v>
      </c>
      <c r="O49" s="198">
        <f t="shared" si="22"/>
        <v>15.207373271889393</v>
      </c>
      <c r="P49" s="198"/>
      <c r="Q49" s="206"/>
    </row>
    <row r="50" spans="1:18" ht="15.75" thickBot="1" x14ac:dyDescent="0.3">
      <c r="B50" s="55" t="s">
        <v>478</v>
      </c>
      <c r="C50" s="198">
        <f t="shared" si="16"/>
        <v>12.89983164983164</v>
      </c>
      <c r="D50" s="198" t="e">
        <v>#REF!</v>
      </c>
      <c r="E50" s="202">
        <f t="shared" si="17"/>
        <v>12.894297075501674</v>
      </c>
      <c r="F50" s="202" t="e">
        <f>(#REF! -#REF!)/ABS(#REF!)</f>
        <v>#REF!</v>
      </c>
      <c r="G50" s="202">
        <f t="shared" si="18"/>
        <v>13.168452690708257</v>
      </c>
      <c r="H50" s="202" t="e">
        <f>(#REF! -#REF!)/ABS(#REF!)</f>
        <v>#REF!</v>
      </c>
      <c r="I50" s="202">
        <f t="shared" si="19"/>
        <v>14.717348927875237</v>
      </c>
      <c r="J50" s="202" t="e">
        <f>(#REF! -#REF!)/ABS(#REF!)</f>
        <v>#REF!</v>
      </c>
      <c r="K50" s="202">
        <f t="shared" si="20"/>
        <v>16.46241830065361</v>
      </c>
      <c r="L50" s="202" t="e">
        <f>(#REF! -#REF!)/ABS(#REF!)</f>
        <v>#REF!</v>
      </c>
      <c r="M50" s="202">
        <f t="shared" si="21"/>
        <v>19.171329602984279</v>
      </c>
      <c r="N50" s="202" t="e">
        <f>(#REF! -#REF!)/ABS(#REF!)</f>
        <v>#REF!</v>
      </c>
      <c r="O50" s="202">
        <f t="shared" si="22"/>
        <v>20.679656692182785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YJbG5l6cNGkk9YmV7Ip2KanaCuLCN1Y2fOB5Sv0X+LeSnuC8/QF3o6aSviFGTDwFCx9gKSxc3KXZabAH0jderQ==" saltValue="G+dVLON0BU12Pt6FJdKjW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41" priority="1" operator="greaterThan">
      <formula>0.5</formula>
    </cfRule>
    <cfRule type="cellIs" dxfId="340" priority="2" operator="between">
      <formula>-0.49</formula>
      <formula>0.49</formula>
    </cfRule>
    <cfRule type="cellIs" dxfId="339" priority="3" operator="lessThan">
      <formula>-0.5</formula>
    </cfRule>
  </conditionalFormatting>
  <hyperlinks>
    <hyperlink ref="A2" location="Index!A1" display="Index" xr:uid="{00000000-0004-0000-6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86"/>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343</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567729.92000000004</v>
      </c>
      <c r="D5" s="212"/>
      <c r="E5" s="212">
        <v>8084660.75</v>
      </c>
      <c r="F5" s="212"/>
      <c r="G5" s="31">
        <v>51</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109</v>
      </c>
      <c r="D10" s="94">
        <v>142</v>
      </c>
      <c r="E10" s="94">
        <v>188</v>
      </c>
      <c r="F10" s="94">
        <v>216</v>
      </c>
      <c r="G10" s="94">
        <v>253</v>
      </c>
      <c r="H10" s="94">
        <v>303</v>
      </c>
      <c r="I10" s="95">
        <v>342</v>
      </c>
      <c r="K10" s="46" t="s">
        <v>468</v>
      </c>
      <c r="L10" s="47">
        <f t="shared" ref="L10:L20" si="0">C25</f>
        <v>9.0833333333333321</v>
      </c>
      <c r="M10" s="47">
        <v>10.566077789696665</v>
      </c>
      <c r="N10" s="47">
        <v>15.00952422676129</v>
      </c>
      <c r="O10" s="47">
        <f t="shared" ref="O10:O20" si="1">F25</f>
        <v>18</v>
      </c>
      <c r="P10" s="47">
        <f t="shared" ref="P10:P20" si="2">G25</f>
        <v>21.083333333333332</v>
      </c>
      <c r="Q10" s="47">
        <f t="shared" ref="Q10:Q20" si="3">H25</f>
        <v>25.25</v>
      </c>
      <c r="R10" s="48">
        <f t="shared" ref="R10:R20" si="4">I25</f>
        <v>28.5</v>
      </c>
      <c r="T10" s="49"/>
    </row>
    <row r="11" spans="1:29" x14ac:dyDescent="0.25">
      <c r="B11" s="50" t="s">
        <v>469</v>
      </c>
      <c r="C11" s="96">
        <v>84.1</v>
      </c>
      <c r="D11" s="96">
        <v>110</v>
      </c>
      <c r="E11" s="96">
        <v>145</v>
      </c>
      <c r="F11" s="96">
        <v>167</v>
      </c>
      <c r="G11" s="96">
        <v>195</v>
      </c>
      <c r="H11" s="96">
        <v>234</v>
      </c>
      <c r="I11" s="97">
        <v>264</v>
      </c>
      <c r="K11" s="50" t="s">
        <v>469</v>
      </c>
      <c r="L11" s="53">
        <f t="shared" si="0"/>
        <v>14.016666666666666</v>
      </c>
      <c r="M11" s="53">
        <v>16.328273158763643</v>
      </c>
      <c r="N11" s="53">
        <v>23.19546924240592</v>
      </c>
      <c r="O11" s="53">
        <f t="shared" si="1"/>
        <v>27.833333333333332</v>
      </c>
      <c r="P11" s="53">
        <f t="shared" si="2"/>
        <v>32.5</v>
      </c>
      <c r="Q11" s="53">
        <f t="shared" si="3"/>
        <v>39</v>
      </c>
      <c r="R11" s="54">
        <f t="shared" si="4"/>
        <v>44</v>
      </c>
      <c r="T11" s="49"/>
    </row>
    <row r="12" spans="1:29" x14ac:dyDescent="0.25">
      <c r="B12" s="50" t="s">
        <v>470</v>
      </c>
      <c r="C12" s="96">
        <v>52.6</v>
      </c>
      <c r="D12" s="96">
        <v>68.5</v>
      </c>
      <c r="E12" s="96">
        <v>89.9</v>
      </c>
      <c r="F12" s="96">
        <v>103</v>
      </c>
      <c r="G12" s="96">
        <v>120</v>
      </c>
      <c r="H12" s="96">
        <v>143</v>
      </c>
      <c r="I12" s="97">
        <v>162</v>
      </c>
      <c r="K12" s="50" t="s">
        <v>470</v>
      </c>
      <c r="L12" s="53">
        <f t="shared" si="0"/>
        <v>26.3</v>
      </c>
      <c r="M12" s="53">
        <v>30.56211854646487</v>
      </c>
      <c r="N12" s="53">
        <v>43.096836924738618</v>
      </c>
      <c r="O12" s="53">
        <f t="shared" si="1"/>
        <v>51.5</v>
      </c>
      <c r="P12" s="53">
        <f t="shared" si="2"/>
        <v>60</v>
      </c>
      <c r="Q12" s="53">
        <f t="shared" si="3"/>
        <v>71.5</v>
      </c>
      <c r="R12" s="54">
        <f t="shared" si="4"/>
        <v>81</v>
      </c>
      <c r="T12" s="49"/>
    </row>
    <row r="13" spans="1:29" x14ac:dyDescent="0.25">
      <c r="B13" s="50" t="s">
        <v>471</v>
      </c>
      <c r="C13" s="96">
        <v>35.299999999999997</v>
      </c>
      <c r="D13" s="96">
        <v>46</v>
      </c>
      <c r="E13" s="96">
        <v>60.7</v>
      </c>
      <c r="F13" s="96">
        <v>69.7</v>
      </c>
      <c r="G13" s="96">
        <v>81.5</v>
      </c>
      <c r="H13" s="96">
        <v>97.5</v>
      </c>
      <c r="I13" s="97">
        <v>110</v>
      </c>
      <c r="K13" s="50" t="s">
        <v>471</v>
      </c>
      <c r="L13" s="53">
        <f t="shared" si="0"/>
        <v>35.299999999999997</v>
      </c>
      <c r="M13" s="53">
        <v>41.053829227155141</v>
      </c>
      <c r="N13" s="53">
        <v>58.181811393628251</v>
      </c>
      <c r="O13" s="53">
        <f t="shared" si="1"/>
        <v>69.7</v>
      </c>
      <c r="P13" s="53">
        <f t="shared" si="2"/>
        <v>81.5</v>
      </c>
      <c r="Q13" s="53">
        <f t="shared" si="3"/>
        <v>97.5</v>
      </c>
      <c r="R13" s="54">
        <f t="shared" si="4"/>
        <v>110</v>
      </c>
      <c r="T13" s="49"/>
    </row>
    <row r="14" spans="1:29" x14ac:dyDescent="0.25">
      <c r="B14" s="50" t="s">
        <v>472</v>
      </c>
      <c r="C14" s="96">
        <v>21.7</v>
      </c>
      <c r="D14" s="96">
        <v>28.4</v>
      </c>
      <c r="E14" s="96">
        <v>38</v>
      </c>
      <c r="F14" s="96">
        <v>43.9</v>
      </c>
      <c r="G14" s="96">
        <v>51.7</v>
      </c>
      <c r="H14" s="96">
        <v>62.2</v>
      </c>
      <c r="I14" s="97">
        <v>70.5</v>
      </c>
      <c r="K14" s="50" t="s">
        <v>472</v>
      </c>
      <c r="L14" s="53">
        <f t="shared" si="0"/>
        <v>43.4</v>
      </c>
      <c r="M14" s="53">
        <v>50.651551789213698</v>
      </c>
      <c r="N14" s="53">
        <v>72.796145258835125</v>
      </c>
      <c r="O14" s="53">
        <f t="shared" si="1"/>
        <v>87.8</v>
      </c>
      <c r="P14" s="53">
        <f t="shared" si="2"/>
        <v>103.4</v>
      </c>
      <c r="Q14" s="53">
        <f t="shared" si="3"/>
        <v>124.4</v>
      </c>
      <c r="R14" s="54">
        <f t="shared" si="4"/>
        <v>141</v>
      </c>
      <c r="T14" s="49"/>
    </row>
    <row r="15" spans="1:29" x14ac:dyDescent="0.25">
      <c r="B15" s="50" t="s">
        <v>473</v>
      </c>
      <c r="C15" s="96">
        <v>15.9</v>
      </c>
      <c r="D15" s="96">
        <v>20.9</v>
      </c>
      <c r="E15" s="96">
        <v>28.2</v>
      </c>
      <c r="F15" s="96">
        <v>32.700000000000003</v>
      </c>
      <c r="G15" s="96">
        <v>38.700000000000003</v>
      </c>
      <c r="H15" s="96">
        <v>46.8</v>
      </c>
      <c r="I15" s="97">
        <v>53.3</v>
      </c>
      <c r="K15" s="50" t="s">
        <v>473</v>
      </c>
      <c r="L15" s="53">
        <f t="shared" si="0"/>
        <v>47.7</v>
      </c>
      <c r="M15" s="53">
        <v>55.839949969562426</v>
      </c>
      <c r="N15" s="53">
        <v>80.995645201005686</v>
      </c>
      <c r="O15" s="53">
        <f t="shared" si="1"/>
        <v>98.100000000000009</v>
      </c>
      <c r="P15" s="53">
        <f t="shared" si="2"/>
        <v>116.10000000000001</v>
      </c>
      <c r="Q15" s="53">
        <f t="shared" si="3"/>
        <v>140.39999999999998</v>
      </c>
      <c r="R15" s="54">
        <f t="shared" si="4"/>
        <v>159.89999999999998</v>
      </c>
      <c r="T15" s="49"/>
    </row>
    <row r="16" spans="1:29" x14ac:dyDescent="0.25">
      <c r="B16" s="50" t="s">
        <v>474</v>
      </c>
      <c r="C16" s="96">
        <v>9.15</v>
      </c>
      <c r="D16" s="96">
        <v>12.1</v>
      </c>
      <c r="E16" s="96">
        <v>16.7</v>
      </c>
      <c r="F16" s="96">
        <v>19.600000000000001</v>
      </c>
      <c r="G16" s="96">
        <v>23.4</v>
      </c>
      <c r="H16" s="96">
        <v>28.6</v>
      </c>
      <c r="I16" s="97">
        <v>32.799999999999997</v>
      </c>
      <c r="K16" s="50" t="s">
        <v>474</v>
      </c>
      <c r="L16" s="53">
        <f t="shared" si="0"/>
        <v>54.900000000000006</v>
      </c>
      <c r="M16" s="53">
        <v>64.593630655979581</v>
      </c>
      <c r="N16" s="53">
        <v>95.948586280589382</v>
      </c>
      <c r="O16" s="53">
        <f t="shared" si="1"/>
        <v>117.60000000000001</v>
      </c>
      <c r="P16" s="53">
        <f t="shared" si="2"/>
        <v>140.39999999999998</v>
      </c>
      <c r="Q16" s="53">
        <f t="shared" si="3"/>
        <v>171.60000000000002</v>
      </c>
      <c r="R16" s="54">
        <f t="shared" si="4"/>
        <v>196.79999999999998</v>
      </c>
      <c r="T16" s="49"/>
    </row>
    <row r="17" spans="1:20" x14ac:dyDescent="0.25">
      <c r="B17" s="50" t="s">
        <v>475</v>
      </c>
      <c r="C17" s="96">
        <v>5.4</v>
      </c>
      <c r="D17" s="96">
        <v>7.21</v>
      </c>
      <c r="E17" s="96">
        <v>10.199999999999999</v>
      </c>
      <c r="F17" s="96">
        <v>12.1</v>
      </c>
      <c r="G17" s="96">
        <v>14.5</v>
      </c>
      <c r="H17" s="96">
        <v>18</v>
      </c>
      <c r="I17" s="97">
        <v>20.7</v>
      </c>
      <c r="K17" s="50" t="s">
        <v>475</v>
      </c>
      <c r="L17" s="53">
        <f t="shared" si="0"/>
        <v>64.800000000000011</v>
      </c>
      <c r="M17" s="53">
        <v>76.806736603030018</v>
      </c>
      <c r="N17" s="53">
        <v>117.09511927901545</v>
      </c>
      <c r="O17" s="53">
        <f t="shared" si="1"/>
        <v>145.19999999999999</v>
      </c>
      <c r="P17" s="53">
        <f t="shared" si="2"/>
        <v>174</v>
      </c>
      <c r="Q17" s="53">
        <f t="shared" si="3"/>
        <v>216</v>
      </c>
      <c r="R17" s="54">
        <f t="shared" si="4"/>
        <v>248.39999999999998</v>
      </c>
      <c r="T17" s="49"/>
    </row>
    <row r="18" spans="1:20" x14ac:dyDescent="0.25">
      <c r="B18" s="50" t="s">
        <v>476</v>
      </c>
      <c r="C18" s="96">
        <v>3.33</v>
      </c>
      <c r="D18" s="96">
        <v>4.49</v>
      </c>
      <c r="E18" s="96">
        <v>6.48</v>
      </c>
      <c r="F18" s="96">
        <v>7.81</v>
      </c>
      <c r="G18" s="96">
        <v>9.51</v>
      </c>
      <c r="H18" s="96">
        <v>11.9</v>
      </c>
      <c r="I18" s="97">
        <v>13.8</v>
      </c>
      <c r="K18" s="50" t="s">
        <v>476</v>
      </c>
      <c r="L18" s="53">
        <f t="shared" si="0"/>
        <v>79.92</v>
      </c>
      <c r="M18" s="53">
        <v>95.343575379269652</v>
      </c>
      <c r="N18" s="53">
        <v>149.18361845335255</v>
      </c>
      <c r="O18" s="53">
        <f t="shared" si="1"/>
        <v>187.44</v>
      </c>
      <c r="P18" s="53">
        <f t="shared" si="2"/>
        <v>228.24</v>
      </c>
      <c r="Q18" s="53">
        <f t="shared" si="3"/>
        <v>285.60000000000002</v>
      </c>
      <c r="R18" s="54">
        <f t="shared" si="4"/>
        <v>331.20000000000005</v>
      </c>
      <c r="T18" s="49"/>
    </row>
    <row r="19" spans="1:20" x14ac:dyDescent="0.25">
      <c r="B19" s="50" t="s">
        <v>477</v>
      </c>
      <c r="C19" s="96">
        <v>2.06</v>
      </c>
      <c r="D19" s="96">
        <v>2.81</v>
      </c>
      <c r="E19" s="96">
        <v>4.17</v>
      </c>
      <c r="F19" s="96">
        <v>5.1100000000000003</v>
      </c>
      <c r="G19" s="96">
        <v>6.3</v>
      </c>
      <c r="H19" s="96">
        <v>8.01</v>
      </c>
      <c r="I19" s="97">
        <v>9.4</v>
      </c>
      <c r="K19" s="50" t="s">
        <v>477</v>
      </c>
      <c r="L19" s="53">
        <f t="shared" si="0"/>
        <v>98.88</v>
      </c>
      <c r="M19" s="53">
        <v>118.9601551449594</v>
      </c>
      <c r="N19" s="53">
        <v>192.31163824447731</v>
      </c>
      <c r="O19" s="53">
        <f t="shared" si="1"/>
        <v>245.28000000000003</v>
      </c>
      <c r="P19" s="53">
        <f t="shared" si="2"/>
        <v>302.39999999999998</v>
      </c>
      <c r="Q19" s="53">
        <f t="shared" si="3"/>
        <v>384.48</v>
      </c>
      <c r="R19" s="54">
        <f t="shared" si="4"/>
        <v>451.20000000000005</v>
      </c>
      <c r="T19" s="49"/>
    </row>
    <row r="20" spans="1:20" ht="15.75" thickBot="1" x14ac:dyDescent="0.3">
      <c r="B20" s="55" t="s">
        <v>478</v>
      </c>
      <c r="C20" s="98">
        <v>1.48</v>
      </c>
      <c r="D20" s="98">
        <v>2.02</v>
      </c>
      <c r="E20" s="98">
        <v>3.07</v>
      </c>
      <c r="F20" s="98">
        <v>3.79</v>
      </c>
      <c r="G20" s="98">
        <v>4.72</v>
      </c>
      <c r="H20" s="98">
        <v>6.06</v>
      </c>
      <c r="I20" s="99">
        <v>7.16</v>
      </c>
      <c r="K20" s="55" t="s">
        <v>478</v>
      </c>
      <c r="L20" s="58">
        <f t="shared" si="0"/>
        <v>106.56</v>
      </c>
      <c r="M20" s="58">
        <v>128.55086031215927</v>
      </c>
      <c r="N20" s="58">
        <v>212.12624264669074</v>
      </c>
      <c r="O20" s="58">
        <f t="shared" si="1"/>
        <v>272.88</v>
      </c>
      <c r="P20" s="58">
        <f t="shared" si="2"/>
        <v>339.84</v>
      </c>
      <c r="Q20" s="58">
        <f t="shared" si="3"/>
        <v>436.32</v>
      </c>
      <c r="R20" s="59">
        <f t="shared" si="4"/>
        <v>515.52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9.0833333333333321</v>
      </c>
      <c r="D25" s="69">
        <f t="shared" si="5"/>
        <v>11.833333333333332</v>
      </c>
      <c r="E25" s="69">
        <f t="shared" si="5"/>
        <v>15.666666666666666</v>
      </c>
      <c r="F25" s="68">
        <f t="shared" si="5"/>
        <v>18</v>
      </c>
      <c r="G25" s="68">
        <f t="shared" si="5"/>
        <v>21.083333333333332</v>
      </c>
      <c r="H25" s="68">
        <f t="shared" si="5"/>
        <v>25.25</v>
      </c>
      <c r="I25" s="70">
        <f t="shared" si="5"/>
        <v>28.5</v>
      </c>
      <c r="J25" s="60"/>
      <c r="K25" s="46" t="s">
        <v>468</v>
      </c>
      <c r="L25" s="71">
        <v>9</v>
      </c>
      <c r="M25" s="71">
        <v>10.3</v>
      </c>
      <c r="N25" s="71">
        <v>13.7</v>
      </c>
      <c r="O25" s="71">
        <v>15.8</v>
      </c>
      <c r="P25" s="71">
        <v>17.600000000000001</v>
      </c>
      <c r="Q25" s="71">
        <v>19.8</v>
      </c>
      <c r="R25" s="72">
        <v>21.3</v>
      </c>
    </row>
    <row r="26" spans="1:20" x14ac:dyDescent="0.25">
      <c r="A26" s="64">
        <f>10/60</f>
        <v>0.16666666666666666</v>
      </c>
      <c r="B26" s="73" t="s">
        <v>469</v>
      </c>
      <c r="C26" s="30">
        <f t="shared" ref="C26:I26" si="6">$A$26*C11</f>
        <v>14.016666666666666</v>
      </c>
      <c r="D26" s="74">
        <f t="shared" si="6"/>
        <v>18.333333333333332</v>
      </c>
      <c r="E26" s="74">
        <f t="shared" si="6"/>
        <v>24.166666666666664</v>
      </c>
      <c r="F26" s="30">
        <f t="shared" si="6"/>
        <v>27.833333333333332</v>
      </c>
      <c r="G26" s="30">
        <f t="shared" si="6"/>
        <v>32.5</v>
      </c>
      <c r="H26" s="30">
        <f t="shared" si="6"/>
        <v>39</v>
      </c>
      <c r="I26" s="75">
        <f t="shared" si="6"/>
        <v>44</v>
      </c>
      <c r="J26" s="60"/>
      <c r="K26" s="50" t="s">
        <v>469</v>
      </c>
      <c r="L26" s="76">
        <v>15.5</v>
      </c>
      <c r="M26" s="76">
        <v>17.5</v>
      </c>
      <c r="N26" s="76">
        <v>23.2</v>
      </c>
      <c r="O26" s="76">
        <v>26.7</v>
      </c>
      <c r="P26" s="76">
        <v>30</v>
      </c>
      <c r="Q26" s="76">
        <v>34</v>
      </c>
      <c r="R26" s="77">
        <v>36.799999999999997</v>
      </c>
    </row>
    <row r="27" spans="1:20" x14ac:dyDescent="0.25">
      <c r="A27" s="64">
        <f>0.5</f>
        <v>0.5</v>
      </c>
      <c r="B27" s="73" t="s">
        <v>470</v>
      </c>
      <c r="C27" s="30">
        <f t="shared" ref="C27:I27" si="7">$A$27*C12</f>
        <v>26.3</v>
      </c>
      <c r="D27" s="74">
        <f t="shared" si="7"/>
        <v>34.25</v>
      </c>
      <c r="E27" s="74">
        <f t="shared" si="7"/>
        <v>44.95</v>
      </c>
      <c r="F27" s="30">
        <f t="shared" si="7"/>
        <v>51.5</v>
      </c>
      <c r="G27" s="30">
        <f t="shared" si="7"/>
        <v>60</v>
      </c>
      <c r="H27" s="30">
        <f t="shared" si="7"/>
        <v>71.5</v>
      </c>
      <c r="I27" s="75">
        <f t="shared" si="7"/>
        <v>81</v>
      </c>
      <c r="J27" s="60"/>
      <c r="K27" s="50" t="s">
        <v>470</v>
      </c>
      <c r="L27" s="76">
        <v>28.9</v>
      </c>
      <c r="M27" s="76">
        <v>32.700000000000003</v>
      </c>
      <c r="N27" s="76">
        <v>43.5</v>
      </c>
      <c r="O27" s="76">
        <v>50</v>
      </c>
      <c r="P27" s="76">
        <v>56.5</v>
      </c>
      <c r="Q27" s="76">
        <v>64</v>
      </c>
      <c r="R27" s="77">
        <v>69</v>
      </c>
    </row>
    <row r="28" spans="1:20" x14ac:dyDescent="0.25">
      <c r="A28" s="64">
        <v>1</v>
      </c>
      <c r="B28" s="73" t="s">
        <v>471</v>
      </c>
      <c r="C28" s="30">
        <f t="shared" ref="C28:I28" si="8">$A$28*C13</f>
        <v>35.299999999999997</v>
      </c>
      <c r="D28" s="74">
        <f t="shared" si="8"/>
        <v>46</v>
      </c>
      <c r="E28" s="74">
        <f t="shared" si="8"/>
        <v>60.7</v>
      </c>
      <c r="F28" s="30">
        <f t="shared" si="8"/>
        <v>69.7</v>
      </c>
      <c r="G28" s="30">
        <f t="shared" si="8"/>
        <v>81.5</v>
      </c>
      <c r="H28" s="30">
        <f t="shared" si="8"/>
        <v>97.5</v>
      </c>
      <c r="I28" s="75">
        <f t="shared" si="8"/>
        <v>110</v>
      </c>
      <c r="J28" s="60"/>
      <c r="K28" s="50" t="s">
        <v>471</v>
      </c>
      <c r="L28" s="76">
        <v>37.200000000000003</v>
      </c>
      <c r="M28" s="76">
        <v>42.4</v>
      </c>
      <c r="N28" s="76">
        <v>57.3</v>
      </c>
      <c r="O28" s="76">
        <v>66.5</v>
      </c>
      <c r="P28" s="76">
        <v>74.7</v>
      </c>
      <c r="Q28" s="76">
        <v>84.5</v>
      </c>
      <c r="R28" s="77">
        <v>91.4</v>
      </c>
    </row>
    <row r="29" spans="1:20" x14ac:dyDescent="0.25">
      <c r="A29" s="64">
        <v>2</v>
      </c>
      <c r="B29" s="73" t="s">
        <v>472</v>
      </c>
      <c r="C29" s="30">
        <f t="shared" ref="C29:I29" si="9">$A$29*C14</f>
        <v>43.4</v>
      </c>
      <c r="D29" s="74">
        <f t="shared" si="9"/>
        <v>56.8</v>
      </c>
      <c r="E29" s="74">
        <f t="shared" si="9"/>
        <v>76</v>
      </c>
      <c r="F29" s="30">
        <f t="shared" si="9"/>
        <v>87.8</v>
      </c>
      <c r="G29" s="30">
        <f t="shared" si="9"/>
        <v>103.4</v>
      </c>
      <c r="H29" s="30">
        <f t="shared" si="9"/>
        <v>124.4</v>
      </c>
      <c r="I29" s="75">
        <f t="shared" si="9"/>
        <v>141</v>
      </c>
      <c r="J29" s="60"/>
      <c r="K29" s="50" t="s">
        <v>472</v>
      </c>
      <c r="L29" s="76">
        <v>44.6</v>
      </c>
      <c r="M29" s="76">
        <v>51.2</v>
      </c>
      <c r="N29" s="76">
        <v>70.8</v>
      </c>
      <c r="O29" s="76">
        <v>83</v>
      </c>
      <c r="P29" s="76">
        <v>94</v>
      </c>
      <c r="Q29" s="76">
        <v>107.6</v>
      </c>
      <c r="R29" s="77">
        <v>117.2</v>
      </c>
    </row>
    <row r="30" spans="1:20" x14ac:dyDescent="0.25">
      <c r="A30" s="64">
        <v>3</v>
      </c>
      <c r="B30" s="73" t="s">
        <v>473</v>
      </c>
      <c r="C30" s="30">
        <f t="shared" ref="C30:I30" si="10">$A$30*C15</f>
        <v>47.7</v>
      </c>
      <c r="D30" s="74">
        <f t="shared" si="10"/>
        <v>62.699999999999996</v>
      </c>
      <c r="E30" s="74">
        <f t="shared" si="10"/>
        <v>84.6</v>
      </c>
      <c r="F30" s="30">
        <f t="shared" si="10"/>
        <v>98.100000000000009</v>
      </c>
      <c r="G30" s="30">
        <f t="shared" si="10"/>
        <v>116.10000000000001</v>
      </c>
      <c r="H30" s="30">
        <f t="shared" si="10"/>
        <v>140.39999999999998</v>
      </c>
      <c r="I30" s="75">
        <f t="shared" si="10"/>
        <v>159.89999999999998</v>
      </c>
      <c r="J30" s="60"/>
      <c r="K30" s="50" t="s">
        <v>473</v>
      </c>
      <c r="L30" s="76">
        <v>48.6</v>
      </c>
      <c r="M30" s="76">
        <v>56.4</v>
      </c>
      <c r="N30" s="76">
        <v>78.900000000000006</v>
      </c>
      <c r="O30" s="76">
        <v>93.3</v>
      </c>
      <c r="P30" s="76">
        <v>106.8</v>
      </c>
      <c r="Q30" s="76">
        <v>123.6</v>
      </c>
      <c r="R30" s="77">
        <v>135.9</v>
      </c>
    </row>
    <row r="31" spans="1:20" x14ac:dyDescent="0.25">
      <c r="A31" s="64">
        <v>6</v>
      </c>
      <c r="B31" s="73" t="s">
        <v>474</v>
      </c>
      <c r="C31" s="30">
        <f t="shared" ref="C31:I31" si="11">$A$31*C16</f>
        <v>54.900000000000006</v>
      </c>
      <c r="D31" s="74">
        <f t="shared" si="11"/>
        <v>72.599999999999994</v>
      </c>
      <c r="E31" s="74">
        <f t="shared" si="11"/>
        <v>100.19999999999999</v>
      </c>
      <c r="F31" s="30">
        <f t="shared" si="11"/>
        <v>117.60000000000001</v>
      </c>
      <c r="G31" s="30">
        <f t="shared" si="11"/>
        <v>140.39999999999998</v>
      </c>
      <c r="H31" s="30">
        <f t="shared" si="11"/>
        <v>171.60000000000002</v>
      </c>
      <c r="I31" s="75">
        <f t="shared" si="11"/>
        <v>196.79999999999998</v>
      </c>
      <c r="J31" s="60"/>
      <c r="K31" s="50" t="s">
        <v>474</v>
      </c>
      <c r="L31" s="76">
        <v>56.5</v>
      </c>
      <c r="M31" s="76">
        <v>66</v>
      </c>
      <c r="N31" s="76">
        <v>94.8</v>
      </c>
      <c r="O31" s="76">
        <v>114.6</v>
      </c>
      <c r="P31" s="76">
        <v>133.80000000000001</v>
      </c>
      <c r="Q31" s="76">
        <v>159</v>
      </c>
      <c r="R31" s="77">
        <v>178.8</v>
      </c>
    </row>
    <row r="32" spans="1:20" x14ac:dyDescent="0.25">
      <c r="A32" s="64">
        <v>12</v>
      </c>
      <c r="B32" s="73" t="s">
        <v>475</v>
      </c>
      <c r="C32" s="30">
        <f t="shared" ref="C32:I32" si="12">$A$32*C17</f>
        <v>64.800000000000011</v>
      </c>
      <c r="D32" s="74">
        <f t="shared" si="12"/>
        <v>86.52</v>
      </c>
      <c r="E32" s="74">
        <f t="shared" si="12"/>
        <v>122.39999999999999</v>
      </c>
      <c r="F32" s="30">
        <f t="shared" si="12"/>
        <v>145.19999999999999</v>
      </c>
      <c r="G32" s="30">
        <f t="shared" si="12"/>
        <v>174</v>
      </c>
      <c r="H32" s="30">
        <f t="shared" si="12"/>
        <v>216</v>
      </c>
      <c r="I32" s="75">
        <f t="shared" si="12"/>
        <v>248.39999999999998</v>
      </c>
      <c r="J32" s="60"/>
      <c r="K32" s="50" t="s">
        <v>475</v>
      </c>
      <c r="L32" s="76">
        <v>66.7</v>
      </c>
      <c r="M32" s="76">
        <v>78.2</v>
      </c>
      <c r="N32" s="76">
        <v>116.3</v>
      </c>
      <c r="O32" s="76">
        <v>144</v>
      </c>
      <c r="P32" s="76">
        <v>172.8</v>
      </c>
      <c r="Q32" s="76">
        <v>212.4</v>
      </c>
      <c r="R32" s="77">
        <v>243.6</v>
      </c>
    </row>
    <row r="33" spans="1:19" x14ac:dyDescent="0.25">
      <c r="A33" s="64">
        <v>24</v>
      </c>
      <c r="B33" s="73" t="s">
        <v>476</v>
      </c>
      <c r="C33" s="30">
        <f t="shared" ref="C33:I33" si="13">$A$33*C18</f>
        <v>79.92</v>
      </c>
      <c r="D33" s="74">
        <f t="shared" si="13"/>
        <v>107.76</v>
      </c>
      <c r="E33" s="74">
        <f t="shared" si="13"/>
        <v>155.52000000000001</v>
      </c>
      <c r="F33" s="30">
        <f t="shared" si="13"/>
        <v>187.44</v>
      </c>
      <c r="G33" s="30">
        <f t="shared" si="13"/>
        <v>228.24</v>
      </c>
      <c r="H33" s="30">
        <f t="shared" si="13"/>
        <v>285.60000000000002</v>
      </c>
      <c r="I33" s="75">
        <f t="shared" si="13"/>
        <v>331.20000000000005</v>
      </c>
      <c r="J33" s="60"/>
      <c r="K33" s="50" t="s">
        <v>476</v>
      </c>
      <c r="L33" s="76">
        <v>81.599999999999994</v>
      </c>
      <c r="M33" s="76">
        <v>96.2</v>
      </c>
      <c r="N33" s="76">
        <v>147.6</v>
      </c>
      <c r="O33" s="76">
        <v>187</v>
      </c>
      <c r="P33" s="76">
        <v>229.7</v>
      </c>
      <c r="Q33" s="76">
        <v>288</v>
      </c>
      <c r="R33" s="77">
        <v>336</v>
      </c>
    </row>
    <row r="34" spans="1:19" x14ac:dyDescent="0.25">
      <c r="A34" s="64">
        <v>48</v>
      </c>
      <c r="B34" s="73" t="s">
        <v>477</v>
      </c>
      <c r="C34" s="30">
        <f t="shared" ref="C34:I34" si="14">$A$34*C19</f>
        <v>98.88</v>
      </c>
      <c r="D34" s="74">
        <f t="shared" si="14"/>
        <v>134.88</v>
      </c>
      <c r="E34" s="74">
        <f t="shared" si="14"/>
        <v>200.16</v>
      </c>
      <c r="F34" s="30">
        <f t="shared" si="14"/>
        <v>245.28000000000003</v>
      </c>
      <c r="G34" s="30">
        <f t="shared" si="14"/>
        <v>302.39999999999998</v>
      </c>
      <c r="H34" s="30">
        <f t="shared" si="14"/>
        <v>384.48</v>
      </c>
      <c r="I34" s="75">
        <f t="shared" si="14"/>
        <v>451.20000000000005</v>
      </c>
      <c r="J34" s="60"/>
      <c r="K34" s="50" t="s">
        <v>477</v>
      </c>
      <c r="L34" s="76">
        <v>102.7</v>
      </c>
      <c r="M34" s="76">
        <v>122.4</v>
      </c>
      <c r="N34" s="76">
        <v>191.5</v>
      </c>
      <c r="O34" s="76">
        <v>245.8</v>
      </c>
      <c r="P34" s="76">
        <v>305.8</v>
      </c>
      <c r="Q34" s="76">
        <v>384.5</v>
      </c>
      <c r="R34" s="77">
        <v>449.8</v>
      </c>
    </row>
    <row r="35" spans="1:19" ht="15.75" thickBot="1" x14ac:dyDescent="0.3">
      <c r="A35" s="64">
        <v>72</v>
      </c>
      <c r="B35" s="78" t="s">
        <v>478</v>
      </c>
      <c r="C35" s="79">
        <f t="shared" ref="C35:I35" si="15">$A$35*C20</f>
        <v>106.56</v>
      </c>
      <c r="D35" s="80">
        <f t="shared" si="15"/>
        <v>145.44</v>
      </c>
      <c r="E35" s="80">
        <f t="shared" si="15"/>
        <v>221.04</v>
      </c>
      <c r="F35" s="79">
        <f t="shared" si="15"/>
        <v>272.88</v>
      </c>
      <c r="G35" s="79">
        <f t="shared" si="15"/>
        <v>339.84</v>
      </c>
      <c r="H35" s="79">
        <f t="shared" si="15"/>
        <v>436.32</v>
      </c>
      <c r="I35" s="81">
        <f t="shared" si="15"/>
        <v>515.52</v>
      </c>
      <c r="J35" s="60"/>
      <c r="K35" s="55" t="s">
        <v>478</v>
      </c>
      <c r="L35" s="82">
        <v>118.1</v>
      </c>
      <c r="M35" s="82">
        <v>141.1</v>
      </c>
      <c r="N35" s="82">
        <v>221</v>
      </c>
      <c r="O35" s="82">
        <v>284.39999999999998</v>
      </c>
      <c r="P35" s="82">
        <v>353.5</v>
      </c>
      <c r="Q35" s="82">
        <v>440.6</v>
      </c>
      <c r="R35" s="83">
        <v>511.9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-0.91743119266053752</v>
      </c>
      <c r="D40" s="198" t="e">
        <f>(#REF! -#REF!)/ABS(#REF!)</f>
        <v>#REF!</v>
      </c>
      <c r="E40" s="198">
        <f>(M25-M10)/ABS(M10)*100</f>
        <v>-2.5182266777945355</v>
      </c>
      <c r="F40" s="198" t="e">
        <f>(#REF! -#REF!)/ABS(#REF!)</f>
        <v>#REF!</v>
      </c>
      <c r="G40" s="198">
        <f>(N25-N10)/ABS(N10)*100</f>
        <v>-8.7246218266297131</v>
      </c>
      <c r="H40" s="198" t="e">
        <f>(#REF! -#REF!)/ABS(#REF!)</f>
        <v>#REF!</v>
      </c>
      <c r="I40" s="198">
        <f>(O25-O10)/ABS(O10)*100</f>
        <v>-12.222222222222218</v>
      </c>
      <c r="J40" s="198" t="e">
        <f>(#REF! -#REF!)/ABS(#REF!)</f>
        <v>#REF!</v>
      </c>
      <c r="K40" s="200">
        <f>(P25-P10)/ABS(P10)*100</f>
        <v>-16.521739130434771</v>
      </c>
      <c r="L40" s="200" t="e">
        <f>(#REF! -#REF!)/ABS(#REF!)</f>
        <v>#REF!</v>
      </c>
      <c r="M40" s="200">
        <f>(Q25-Q10)/ABS(Q10)*100</f>
        <v>-21.584158415841582</v>
      </c>
      <c r="N40" s="200" t="e">
        <f>(#REF! -#REF!)/ABS(#REF!)</f>
        <v>#REF!</v>
      </c>
      <c r="O40" s="200">
        <f>(R25 -R10)/ABS(R10)*100</f>
        <v>-25.263157894736839</v>
      </c>
      <c r="P40" s="200"/>
      <c r="Q40" s="205"/>
    </row>
    <row r="41" spans="1:19" x14ac:dyDescent="0.25">
      <c r="A41" s="88"/>
      <c r="B41" s="50" t="s">
        <v>469</v>
      </c>
      <c r="C41" s="198">
        <f t="shared" ref="C41:C50" si="16">(L26-L11)/ABS(L11)*100</f>
        <v>10.582639714625454</v>
      </c>
      <c r="D41" s="198" t="e">
        <f>(#REF! -#REF!)/ABS(#REF!)</f>
        <v>#REF!</v>
      </c>
      <c r="E41" s="198">
        <f t="shared" ref="E41:E50" si="17">(M26-M11)/ABS(M11)*100</f>
        <v>7.1760609945912881</v>
      </c>
      <c r="F41" s="198" t="e">
        <f>(#REF! -#REF!)/ABS(#REF!)</f>
        <v>#REF!</v>
      </c>
      <c r="G41" s="200">
        <f t="shared" ref="G41:G50" si="18">(N26-N11)/ABS(N11)*100</f>
        <v>1.9532942173878617E-2</v>
      </c>
      <c r="H41" s="200" t="e">
        <f>(#REF! -#REF!)/ABS(#REF!)</f>
        <v>#REF!</v>
      </c>
      <c r="I41" s="200">
        <f t="shared" ref="I41:I50" si="19">(O26-O11)/ABS(O11)*100</f>
        <v>-4.071856287425148</v>
      </c>
      <c r="J41" s="200" t="e">
        <f>(#REF! -#REF!)/ABS(#REF!)</f>
        <v>#REF!</v>
      </c>
      <c r="K41" s="200">
        <f t="shared" ref="K41:K50" si="20">(P26-P11)/ABS(P11)*100</f>
        <v>-7.6923076923076925</v>
      </c>
      <c r="L41" s="200" t="e">
        <f>(#REF! -#REF!)/ABS(#REF!)</f>
        <v>#REF!</v>
      </c>
      <c r="M41" s="200">
        <f t="shared" ref="M41:M50" si="21">(Q26-Q11)/ABS(Q11)*100</f>
        <v>-12.820512820512819</v>
      </c>
      <c r="N41" s="200" t="e">
        <f>(#REF! -#REF!)/ABS(#REF!)</f>
        <v>#REF!</v>
      </c>
      <c r="O41" s="200">
        <f t="shared" ref="O41:O50" si="22">(R26 -R11)/ABS(R11)*100</f>
        <v>-16.36363636363637</v>
      </c>
      <c r="P41" s="200"/>
      <c r="Q41" s="205"/>
    </row>
    <row r="42" spans="1:19" x14ac:dyDescent="0.25">
      <c r="A42" s="60"/>
      <c r="B42" s="50" t="s">
        <v>470</v>
      </c>
      <c r="C42" s="198">
        <f t="shared" si="16"/>
        <v>9.8859315589353525</v>
      </c>
      <c r="D42" s="198" t="e">
        <f>(#REF! -#REF!)/ABS(#REF!)</f>
        <v>#REF!</v>
      </c>
      <c r="E42" s="200">
        <f t="shared" si="17"/>
        <v>6.9952004481784273</v>
      </c>
      <c r="F42" s="200" t="e">
        <f>(#REF! -#REF!)/ABS(#REF!)</f>
        <v>#REF!</v>
      </c>
      <c r="G42" s="198">
        <f t="shared" si="18"/>
        <v>0.93548182193843765</v>
      </c>
      <c r="H42" s="198" t="e">
        <f>(#REF! -#REF!)/ABS(#REF!)</f>
        <v>#REF!</v>
      </c>
      <c r="I42" s="198">
        <f t="shared" si="19"/>
        <v>-2.912621359223301</v>
      </c>
      <c r="J42" s="198" t="e">
        <f>(#REF! -#REF!)/ABS(#REF!)</f>
        <v>#REF!</v>
      </c>
      <c r="K42" s="198">
        <f t="shared" si="20"/>
        <v>-5.833333333333333</v>
      </c>
      <c r="L42" s="198" t="e">
        <f>(#REF! -#REF!)/ABS(#REF!)</f>
        <v>#REF!</v>
      </c>
      <c r="M42" s="198">
        <f t="shared" si="21"/>
        <v>-10.48951048951049</v>
      </c>
      <c r="N42" s="198" t="e">
        <f>(#REF! -#REF!)/ABS(#REF!)</f>
        <v>#REF!</v>
      </c>
      <c r="O42" s="198">
        <f t="shared" si="22"/>
        <v>-14.814814814814813</v>
      </c>
      <c r="P42" s="198"/>
      <c r="Q42" s="206"/>
    </row>
    <row r="43" spans="1:19" x14ac:dyDescent="0.25">
      <c r="B43" s="50" t="s">
        <v>471</v>
      </c>
      <c r="C43" s="198">
        <f t="shared" si="16"/>
        <v>5.3824362606232459</v>
      </c>
      <c r="D43" s="198" t="e">
        <f>(#REF! -#REF!)/ABS(#REF!)</f>
        <v>#REF!</v>
      </c>
      <c r="E43" s="200">
        <f t="shared" si="17"/>
        <v>3.2790382728888776</v>
      </c>
      <c r="F43" s="200" t="e">
        <f>(#REF! -#REF!)/ABS(#REF!)</f>
        <v>#REF!</v>
      </c>
      <c r="G43" s="198">
        <f t="shared" si="18"/>
        <v>-1.5156135096282435</v>
      </c>
      <c r="H43" s="198" t="e">
        <f>(#REF! -#REF!)/ABS(#REF!)</f>
        <v>#REF!</v>
      </c>
      <c r="I43" s="198">
        <f t="shared" si="19"/>
        <v>-4.5911047345767608</v>
      </c>
      <c r="J43" s="198" t="e">
        <f>(#REF! -#REF!)/ABS(#REF!)</f>
        <v>#REF!</v>
      </c>
      <c r="K43" s="198">
        <f t="shared" si="20"/>
        <v>-8.3435582822085852</v>
      </c>
      <c r="L43" s="198" t="e">
        <f>(#REF! -#REF!)/ABS(#REF!)</f>
        <v>#REF!</v>
      </c>
      <c r="M43" s="198">
        <f t="shared" si="21"/>
        <v>-13.333333333333334</v>
      </c>
      <c r="N43" s="198" t="e">
        <f>(#REF! -#REF!)/ABS(#REF!)</f>
        <v>#REF!</v>
      </c>
      <c r="O43" s="198">
        <f t="shared" si="22"/>
        <v>-16.909090909090903</v>
      </c>
      <c r="P43" s="198"/>
      <c r="Q43" s="206"/>
    </row>
    <row r="44" spans="1:19" x14ac:dyDescent="0.25">
      <c r="B44" s="50" t="s">
        <v>472</v>
      </c>
      <c r="C44" s="198">
        <f t="shared" si="16"/>
        <v>2.7649769585253523</v>
      </c>
      <c r="D44" s="198" t="e">
        <f>(#REF! -#REF!)/ABS(#REF!)</f>
        <v>#REF!</v>
      </c>
      <c r="E44" s="200">
        <f t="shared" si="17"/>
        <v>1.0827865907616616</v>
      </c>
      <c r="F44" s="200" t="e">
        <f>(#REF! -#REF!)/ABS(#REF!)</f>
        <v>#REF!</v>
      </c>
      <c r="G44" s="198">
        <f t="shared" si="18"/>
        <v>-2.7421029667678174</v>
      </c>
      <c r="H44" s="198" t="e">
        <f>(#REF! -#REF!)/ABS(#REF!)</f>
        <v>#REF!</v>
      </c>
      <c r="I44" s="198">
        <f t="shared" si="19"/>
        <v>-5.4669703872437321</v>
      </c>
      <c r="J44" s="198" t="e">
        <f>(#REF! -#REF!)/ABS(#REF!)</f>
        <v>#REF!</v>
      </c>
      <c r="K44" s="198">
        <f t="shared" si="20"/>
        <v>-9.0909090909090953</v>
      </c>
      <c r="L44" s="198" t="e">
        <f>(#REF! -#REF!)/ABS(#REF!)</f>
        <v>#REF!</v>
      </c>
      <c r="M44" s="198">
        <f t="shared" si="21"/>
        <v>-13.504823151125411</v>
      </c>
      <c r="N44" s="198" t="e">
        <f>(#REF! -#REF!)/ABS(#REF!)</f>
        <v>#REF!</v>
      </c>
      <c r="O44" s="198">
        <f t="shared" si="22"/>
        <v>-16.879432624113473</v>
      </c>
      <c r="P44" s="198"/>
      <c r="Q44" s="206"/>
    </row>
    <row r="45" spans="1:19" x14ac:dyDescent="0.25">
      <c r="B45" s="50" t="s">
        <v>473</v>
      </c>
      <c r="C45" s="198">
        <f t="shared" si="16"/>
        <v>1.8867924528301856</v>
      </c>
      <c r="D45" s="198" t="e">
        <f>(#REF! -#REF!)/ABS(#REF!)</f>
        <v>#REF!</v>
      </c>
      <c r="E45" s="200">
        <f t="shared" si="17"/>
        <v>1.0029558241775796</v>
      </c>
      <c r="F45" s="200" t="e">
        <f>(#REF! -#REF!)/ABS(#REF!)</f>
        <v>#REF!</v>
      </c>
      <c r="G45" s="198">
        <f t="shared" si="18"/>
        <v>-2.5873554013983706</v>
      </c>
      <c r="H45" s="198" t="e">
        <f>(#REF! -#REF!)/ABS(#REF!)</f>
        <v>#REF!</v>
      </c>
      <c r="I45" s="198">
        <f t="shared" si="19"/>
        <v>-4.8929663608562803</v>
      </c>
      <c r="J45" s="198" t="e">
        <f>(#REF! -#REF!)/ABS(#REF!)</f>
        <v>#REF!</v>
      </c>
      <c r="K45" s="198">
        <f t="shared" si="20"/>
        <v>-8.0103359173126698</v>
      </c>
      <c r="L45" s="198" t="e">
        <f>(#REF! -#REF!)/ABS(#REF!)</f>
        <v>#REF!</v>
      </c>
      <c r="M45" s="198">
        <f t="shared" si="21"/>
        <v>-11.965811965811955</v>
      </c>
      <c r="N45" s="198" t="e">
        <f>(#REF! -#REF!)/ABS(#REF!)</f>
        <v>#REF!</v>
      </c>
      <c r="O45" s="198">
        <f t="shared" si="22"/>
        <v>-15.009380863039384</v>
      </c>
      <c r="P45" s="198"/>
      <c r="Q45" s="206"/>
    </row>
    <row r="46" spans="1:19" x14ac:dyDescent="0.25">
      <c r="B46" s="50" t="s">
        <v>474</v>
      </c>
      <c r="C46" s="198">
        <f t="shared" si="16"/>
        <v>2.9143897996356904</v>
      </c>
      <c r="D46" s="198" t="e">
        <f>(#REF! -#REF!)/ABS(#REF!)</f>
        <v>#REF!</v>
      </c>
      <c r="E46" s="201">
        <f t="shared" si="17"/>
        <v>2.1772569984657273</v>
      </c>
      <c r="F46" s="201" t="e">
        <f>(#REF! -#REF!)/ABS(#REF!)</f>
        <v>#REF!</v>
      </c>
      <c r="G46" s="198">
        <f t="shared" si="18"/>
        <v>-1.1970851526988533</v>
      </c>
      <c r="H46" s="198" t="e">
        <f>(#REF! -#REF!)/ABS(#REF!)</f>
        <v>#REF!</v>
      </c>
      <c r="I46" s="198">
        <f t="shared" si="19"/>
        <v>-2.5510204081632772</v>
      </c>
      <c r="J46" s="198" t="e">
        <f>(#REF! -#REF!)/ABS(#REF!)</f>
        <v>#REF!</v>
      </c>
      <c r="K46" s="198">
        <f t="shared" si="20"/>
        <v>-4.700854700854677</v>
      </c>
      <c r="L46" s="198" t="e">
        <f>(#REF! -#REF!)/ABS(#REF!)</f>
        <v>#REF!</v>
      </c>
      <c r="M46" s="198">
        <f t="shared" si="21"/>
        <v>-7.3426573426573549</v>
      </c>
      <c r="N46" s="198" t="e">
        <f>(#REF! -#REF!)/ABS(#REF!)</f>
        <v>#REF!</v>
      </c>
      <c r="O46" s="198">
        <f t="shared" si="22"/>
        <v>-9.1463414634146201</v>
      </c>
      <c r="P46" s="198"/>
      <c r="Q46" s="206"/>
    </row>
    <row r="47" spans="1:19" x14ac:dyDescent="0.25">
      <c r="B47" s="50" t="s">
        <v>475</v>
      </c>
      <c r="C47" s="198">
        <f t="shared" si="16"/>
        <v>2.9320987654320851</v>
      </c>
      <c r="D47" s="198" t="e">
        <f>(#REF! -#REF!)/ABS(#REF!)</f>
        <v>#REF!</v>
      </c>
      <c r="E47" s="198">
        <f t="shared" si="17"/>
        <v>1.8139859322118639</v>
      </c>
      <c r="F47" s="198" t="e">
        <f>(#REF! -#REF!)/ABS(#REF!)</f>
        <v>#REF!</v>
      </c>
      <c r="G47" s="198">
        <f t="shared" si="18"/>
        <v>-0.67903708020556675</v>
      </c>
      <c r="H47" s="198" t="e">
        <f>(#REF! -#REF!)/ABS(#REF!)</f>
        <v>#REF!</v>
      </c>
      <c r="I47" s="198">
        <f t="shared" si="19"/>
        <v>-0.82644628099172779</v>
      </c>
      <c r="J47" s="198" t="e">
        <f>(#REF! -#REF!)/ABS(#REF!)</f>
        <v>#REF!</v>
      </c>
      <c r="K47" s="198">
        <f t="shared" si="20"/>
        <v>-0.6896551724137866</v>
      </c>
      <c r="L47" s="198" t="e">
        <f>(#REF! -#REF!)/ABS(#REF!)</f>
        <v>#REF!</v>
      </c>
      <c r="M47" s="198">
        <f t="shared" si="21"/>
        <v>-1.6666666666666639</v>
      </c>
      <c r="N47" s="198" t="e">
        <f>(#REF! -#REF!)/ABS(#REF!)</f>
        <v>#REF!</v>
      </c>
      <c r="O47" s="198">
        <f t="shared" si="22"/>
        <v>-1.9323671497584474</v>
      </c>
      <c r="P47" s="198"/>
      <c r="Q47" s="206"/>
    </row>
    <row r="48" spans="1:19" x14ac:dyDescent="0.25">
      <c r="B48" s="50" t="s">
        <v>476</v>
      </c>
      <c r="C48" s="198">
        <f t="shared" si="16"/>
        <v>2.1021021021020929</v>
      </c>
      <c r="D48" s="198" t="e">
        <f>(#REF! -#REF!)/ABS(#REF!)</f>
        <v>#REF!</v>
      </c>
      <c r="E48" s="198">
        <f t="shared" si="17"/>
        <v>0.89825100152113835</v>
      </c>
      <c r="F48" s="198" t="e">
        <f>(#REF! -#REF!)/ABS(#REF!)</f>
        <v>#REF!</v>
      </c>
      <c r="G48" s="198">
        <f t="shared" si="18"/>
        <v>-1.0615230209392799</v>
      </c>
      <c r="H48" s="198" t="e">
        <f>(#REF! -#REF!)/ABS(#REF!)</f>
        <v>#REF!</v>
      </c>
      <c r="I48" s="198">
        <f t="shared" si="19"/>
        <v>-0.23474178403755747</v>
      </c>
      <c r="J48" s="198" t="e">
        <f>(#REF! -#REF!)/ABS(#REF!)</f>
        <v>#REF!</v>
      </c>
      <c r="K48" s="198">
        <f t="shared" si="20"/>
        <v>0.63967753242200298</v>
      </c>
      <c r="L48" s="198" t="e">
        <f>(#REF! -#REF!)/ABS(#REF!)</f>
        <v>#REF!</v>
      </c>
      <c r="M48" s="198">
        <f t="shared" si="21"/>
        <v>0.84033613445377353</v>
      </c>
      <c r="N48" s="198" t="e">
        <f>(#REF! -#REF!)/ABS(#REF!)</f>
        <v>#REF!</v>
      </c>
      <c r="O48" s="198">
        <f t="shared" si="22"/>
        <v>1.4492753623188268</v>
      </c>
      <c r="P48" s="198"/>
      <c r="Q48" s="206"/>
    </row>
    <row r="49" spans="1:18" x14ac:dyDescent="0.25">
      <c r="B49" s="50" t="s">
        <v>477</v>
      </c>
      <c r="C49" s="198">
        <f t="shared" si="16"/>
        <v>3.8632686084142471</v>
      </c>
      <c r="D49" s="198" t="e">
        <f>(#REF! -#REF!)/ABS(#REF!)</f>
        <v>#REF!</v>
      </c>
      <c r="E49" s="198">
        <f t="shared" si="17"/>
        <v>2.8915941231322089</v>
      </c>
      <c r="F49" s="198" t="e">
        <f>(#REF! -#REF!)/ABS(#REF!)</f>
        <v>#REF!</v>
      </c>
      <c r="G49" s="198">
        <f t="shared" si="18"/>
        <v>-0.42204322727754423</v>
      </c>
      <c r="H49" s="198" t="e">
        <f>(#REF! -#REF!)/ABS(#REF!)</f>
        <v>#REF!</v>
      </c>
      <c r="I49" s="198">
        <f t="shared" si="19"/>
        <v>0.21200260926287581</v>
      </c>
      <c r="J49" s="198" t="e">
        <f>(#REF! -#REF!)/ABS(#REF!)</f>
        <v>#REF!</v>
      </c>
      <c r="K49" s="198">
        <f t="shared" si="20"/>
        <v>1.1243386243386357</v>
      </c>
      <c r="L49" s="198" t="e">
        <f>(#REF! -#REF!)/ABS(#REF!)</f>
        <v>#REF!</v>
      </c>
      <c r="M49" s="198">
        <f t="shared" si="21"/>
        <v>5.2018310445229423E-3</v>
      </c>
      <c r="N49" s="198" t="e">
        <f>(#REF! -#REF!)/ABS(#REF!)</f>
        <v>#REF!</v>
      </c>
      <c r="O49" s="198">
        <f t="shared" si="22"/>
        <v>-0.31028368794326994</v>
      </c>
      <c r="P49" s="198"/>
      <c r="Q49" s="206"/>
    </row>
    <row r="50" spans="1:18" ht="15.75" thickBot="1" x14ac:dyDescent="0.3">
      <c r="B50" s="55" t="s">
        <v>478</v>
      </c>
      <c r="C50" s="198">
        <f t="shared" si="16"/>
        <v>10.829579579579573</v>
      </c>
      <c r="D50" s="198" t="e">
        <f>(#REF! -#REF!)/ABS(#REF!)</f>
        <v>#REF!</v>
      </c>
      <c r="E50" s="202">
        <f t="shared" si="17"/>
        <v>9.7620036593825379</v>
      </c>
      <c r="F50" s="202" t="e">
        <f>(#REF! -#REF!)/ABS(#REF!)</f>
        <v>#REF!</v>
      </c>
      <c r="G50" s="202">
        <f t="shared" si="18"/>
        <v>4.1832435452548156</v>
      </c>
      <c r="H50" s="202" t="e">
        <f>(#REF! -#REF!)/ABS(#REF!)</f>
        <v>#REF!</v>
      </c>
      <c r="I50" s="202">
        <f t="shared" si="19"/>
        <v>4.221635883905007</v>
      </c>
      <c r="J50" s="202" t="e">
        <f>(#REF! -#REF!)/ABS(#REF!)</f>
        <v>#REF!</v>
      </c>
      <c r="K50" s="202">
        <f t="shared" si="20"/>
        <v>4.019538606403021</v>
      </c>
      <c r="L50" s="202" t="e">
        <f>(#REF! -#REF!)/ABS(#REF!)</f>
        <v>#REF!</v>
      </c>
      <c r="M50" s="202">
        <f t="shared" si="21"/>
        <v>0.98093142647598763</v>
      </c>
      <c r="N50" s="202" t="e">
        <f>(#REF! -#REF!)/ABS(#REF!)</f>
        <v>#REF!</v>
      </c>
      <c r="O50" s="202">
        <f t="shared" si="22"/>
        <v>-0.70220360024829387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PIgnNc753z6W06LaxiPFh2djk8UErqWAH4rKTWCDVG4+EY/nZNc6XijM7YwQxUyAxfg3qx4TpDXS6PILfj7PDQ==" saltValue="aD0xA/+wY928z68ZyDS43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38" priority="1" operator="greaterThan">
      <formula>0.5</formula>
    </cfRule>
    <cfRule type="cellIs" dxfId="337" priority="2" operator="between">
      <formula>-0.49</formula>
      <formula>0.49</formula>
    </cfRule>
    <cfRule type="cellIs" dxfId="336" priority="3" operator="lessThan">
      <formula>-0.5</formula>
    </cfRule>
  </conditionalFormatting>
  <hyperlinks>
    <hyperlink ref="A2" location="Index!A1" display="Index" xr:uid="{00000000-0004-0000-6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87"/>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344</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771703.16</v>
      </c>
      <c r="D5" s="212"/>
      <c r="E5" s="212">
        <v>7986163.7400000002</v>
      </c>
      <c r="F5" s="212"/>
      <c r="G5" s="31">
        <v>51</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85.5</v>
      </c>
      <c r="D10" s="94">
        <v>112</v>
      </c>
      <c r="E10" s="94">
        <v>149</v>
      </c>
      <c r="F10" s="94">
        <v>172</v>
      </c>
      <c r="G10" s="94">
        <v>201</v>
      </c>
      <c r="H10" s="94">
        <v>241</v>
      </c>
      <c r="I10" s="95">
        <v>272</v>
      </c>
      <c r="K10" s="46" t="s">
        <v>468</v>
      </c>
      <c r="L10" s="47">
        <f t="shared" ref="L10:L20" si="0">C25</f>
        <v>7.125</v>
      </c>
      <c r="M10" s="47">
        <v>8.3142203110331216</v>
      </c>
      <c r="N10" s="47">
        <v>11.903707846629693</v>
      </c>
      <c r="O10" s="47">
        <f t="shared" ref="O10:O20" si="1">F25</f>
        <v>14.333333333333332</v>
      </c>
      <c r="P10" s="47">
        <f t="shared" ref="P10:P20" si="2">G25</f>
        <v>16.75</v>
      </c>
      <c r="Q10" s="47">
        <f t="shared" ref="Q10:Q20" si="3">H25</f>
        <v>20.083333333333332</v>
      </c>
      <c r="R10" s="48">
        <f t="shared" ref="R10:R20" si="4">I25</f>
        <v>22.666666666666664</v>
      </c>
      <c r="T10" s="49"/>
    </row>
    <row r="11" spans="1:29" x14ac:dyDescent="0.25">
      <c r="B11" s="50" t="s">
        <v>469</v>
      </c>
      <c r="C11" s="96">
        <v>66.2</v>
      </c>
      <c r="D11" s="96">
        <v>86.5</v>
      </c>
      <c r="E11" s="96">
        <v>115</v>
      </c>
      <c r="F11" s="96">
        <v>133</v>
      </c>
      <c r="G11" s="96">
        <v>155</v>
      </c>
      <c r="H11" s="96">
        <v>186</v>
      </c>
      <c r="I11" s="97">
        <v>210</v>
      </c>
      <c r="K11" s="50" t="s">
        <v>469</v>
      </c>
      <c r="L11" s="53">
        <f t="shared" si="0"/>
        <v>11.033333333333333</v>
      </c>
      <c r="M11" s="53">
        <v>12.854479395027044</v>
      </c>
      <c r="N11" s="53">
        <v>18.396359411093236</v>
      </c>
      <c r="O11" s="53">
        <f t="shared" si="1"/>
        <v>22.166666666666664</v>
      </c>
      <c r="P11" s="53">
        <f t="shared" si="2"/>
        <v>25.833333333333332</v>
      </c>
      <c r="Q11" s="53">
        <f t="shared" si="3"/>
        <v>31</v>
      </c>
      <c r="R11" s="54">
        <f t="shared" si="4"/>
        <v>35</v>
      </c>
      <c r="T11" s="49"/>
    </row>
    <row r="12" spans="1:29" x14ac:dyDescent="0.25">
      <c r="B12" s="50" t="s">
        <v>470</v>
      </c>
      <c r="C12" s="96">
        <v>42.1</v>
      </c>
      <c r="D12" s="96">
        <v>54.9</v>
      </c>
      <c r="E12" s="96">
        <v>72.599999999999994</v>
      </c>
      <c r="F12" s="96">
        <v>83.3</v>
      </c>
      <c r="G12" s="96">
        <v>97.3</v>
      </c>
      <c r="H12" s="96">
        <v>116</v>
      </c>
      <c r="I12" s="97">
        <v>131</v>
      </c>
      <c r="K12" s="50" t="s">
        <v>470</v>
      </c>
      <c r="L12" s="53">
        <f t="shared" si="0"/>
        <v>21.05</v>
      </c>
      <c r="M12" s="53">
        <v>24.497759390666332</v>
      </c>
      <c r="N12" s="53">
        <v>34.762290907275542</v>
      </c>
      <c r="O12" s="53">
        <f t="shared" si="1"/>
        <v>41.65</v>
      </c>
      <c r="P12" s="53">
        <f t="shared" si="2"/>
        <v>48.65</v>
      </c>
      <c r="Q12" s="53">
        <f t="shared" si="3"/>
        <v>58</v>
      </c>
      <c r="R12" s="54">
        <f t="shared" si="4"/>
        <v>65.5</v>
      </c>
      <c r="T12" s="49"/>
    </row>
    <row r="13" spans="1:29" x14ac:dyDescent="0.25">
      <c r="B13" s="50" t="s">
        <v>471</v>
      </c>
      <c r="C13" s="96">
        <v>28.3</v>
      </c>
      <c r="D13" s="96">
        <v>36.9</v>
      </c>
      <c r="E13" s="96">
        <v>48.8</v>
      </c>
      <c r="F13" s="96">
        <v>56.1</v>
      </c>
      <c r="G13" s="96">
        <v>65.5</v>
      </c>
      <c r="H13" s="96">
        <v>78.099999999999994</v>
      </c>
      <c r="I13" s="97">
        <v>87.9</v>
      </c>
      <c r="K13" s="50" t="s">
        <v>471</v>
      </c>
      <c r="L13" s="53">
        <f t="shared" si="0"/>
        <v>28.3</v>
      </c>
      <c r="M13" s="53">
        <v>32.928916699545319</v>
      </c>
      <c r="N13" s="53">
        <v>46.773401920315251</v>
      </c>
      <c r="O13" s="53">
        <f t="shared" si="1"/>
        <v>56.1</v>
      </c>
      <c r="P13" s="53">
        <f t="shared" si="2"/>
        <v>65.5</v>
      </c>
      <c r="Q13" s="53">
        <f t="shared" si="3"/>
        <v>78.099999999999994</v>
      </c>
      <c r="R13" s="54">
        <f t="shared" si="4"/>
        <v>87.9</v>
      </c>
      <c r="T13" s="49"/>
    </row>
    <row r="14" spans="1:29" x14ac:dyDescent="0.25">
      <c r="B14" s="50" t="s">
        <v>472</v>
      </c>
      <c r="C14" s="96">
        <v>17.3</v>
      </c>
      <c r="D14" s="96">
        <v>22.6</v>
      </c>
      <c r="E14" s="96">
        <v>30</v>
      </c>
      <c r="F14" s="96">
        <v>34.5</v>
      </c>
      <c r="G14" s="96">
        <v>40.4</v>
      </c>
      <c r="H14" s="96">
        <v>48.3</v>
      </c>
      <c r="I14" s="97">
        <v>54.5</v>
      </c>
      <c r="K14" s="50" t="s">
        <v>472</v>
      </c>
      <c r="L14" s="53">
        <f t="shared" si="0"/>
        <v>34.6</v>
      </c>
      <c r="M14" s="53">
        <v>40.316934230745368</v>
      </c>
      <c r="N14" s="53">
        <v>57.460806116278228</v>
      </c>
      <c r="O14" s="53">
        <f t="shared" si="1"/>
        <v>69</v>
      </c>
      <c r="P14" s="53">
        <f t="shared" si="2"/>
        <v>80.8</v>
      </c>
      <c r="Q14" s="53">
        <f t="shared" si="3"/>
        <v>96.6</v>
      </c>
      <c r="R14" s="54">
        <f t="shared" si="4"/>
        <v>109</v>
      </c>
      <c r="T14" s="49"/>
    </row>
    <row r="15" spans="1:29" x14ac:dyDescent="0.25">
      <c r="B15" s="50" t="s">
        <v>473</v>
      </c>
      <c r="C15" s="96">
        <v>12.6</v>
      </c>
      <c r="D15" s="96">
        <v>16.5</v>
      </c>
      <c r="E15" s="96">
        <v>21.9</v>
      </c>
      <c r="F15" s="96">
        <v>25.3</v>
      </c>
      <c r="G15" s="96">
        <v>29.6</v>
      </c>
      <c r="H15" s="96">
        <v>35.5</v>
      </c>
      <c r="I15" s="97">
        <v>40.1</v>
      </c>
      <c r="K15" s="50" t="s">
        <v>473</v>
      </c>
      <c r="L15" s="53">
        <f t="shared" si="0"/>
        <v>37.799999999999997</v>
      </c>
      <c r="M15" s="53">
        <v>44.087269283145261</v>
      </c>
      <c r="N15" s="53">
        <v>63.043704121421982</v>
      </c>
      <c r="O15" s="53">
        <f t="shared" si="1"/>
        <v>75.900000000000006</v>
      </c>
      <c r="P15" s="53">
        <f t="shared" si="2"/>
        <v>88.800000000000011</v>
      </c>
      <c r="Q15" s="53">
        <f t="shared" si="3"/>
        <v>106.5</v>
      </c>
      <c r="R15" s="54">
        <f t="shared" si="4"/>
        <v>120.30000000000001</v>
      </c>
      <c r="T15" s="49"/>
    </row>
    <row r="16" spans="1:29" x14ac:dyDescent="0.25">
      <c r="B16" s="50" t="s">
        <v>474</v>
      </c>
      <c r="C16" s="96">
        <v>7.16</v>
      </c>
      <c r="D16" s="96">
        <v>9.4</v>
      </c>
      <c r="E16" s="96">
        <v>12.6</v>
      </c>
      <c r="F16" s="96">
        <v>14.6</v>
      </c>
      <c r="G16" s="96">
        <v>17.2</v>
      </c>
      <c r="H16" s="96">
        <v>20.7</v>
      </c>
      <c r="I16" s="97">
        <v>23.4</v>
      </c>
      <c r="K16" s="50" t="s">
        <v>474</v>
      </c>
      <c r="L16" s="53">
        <f t="shared" si="0"/>
        <v>42.96</v>
      </c>
      <c r="M16" s="53">
        <v>50.220369669436607</v>
      </c>
      <c r="N16" s="53">
        <v>72.467111333013548</v>
      </c>
      <c r="O16" s="53">
        <f t="shared" si="1"/>
        <v>87.6</v>
      </c>
      <c r="P16" s="53">
        <f t="shared" si="2"/>
        <v>103.19999999999999</v>
      </c>
      <c r="Q16" s="53">
        <f t="shared" si="3"/>
        <v>124.19999999999999</v>
      </c>
      <c r="R16" s="54">
        <f t="shared" si="4"/>
        <v>140.39999999999998</v>
      </c>
      <c r="T16" s="49"/>
    </row>
    <row r="17" spans="1:20" x14ac:dyDescent="0.25">
      <c r="B17" s="50" t="s">
        <v>475</v>
      </c>
      <c r="C17" s="96">
        <v>4.18</v>
      </c>
      <c r="D17" s="96">
        <v>5.5</v>
      </c>
      <c r="E17" s="96">
        <v>7.44</v>
      </c>
      <c r="F17" s="96">
        <v>8.66</v>
      </c>
      <c r="G17" s="96">
        <v>10.199999999999999</v>
      </c>
      <c r="H17" s="96">
        <v>12.3</v>
      </c>
      <c r="I17" s="97">
        <v>14</v>
      </c>
      <c r="K17" s="50" t="s">
        <v>475</v>
      </c>
      <c r="L17" s="53">
        <f t="shared" si="0"/>
        <v>50.16</v>
      </c>
      <c r="M17" s="53">
        <v>58.75215213096871</v>
      </c>
      <c r="N17" s="53">
        <v>85.570592964021074</v>
      </c>
      <c r="O17" s="53">
        <f t="shared" si="1"/>
        <v>103.92</v>
      </c>
      <c r="P17" s="53">
        <f t="shared" si="2"/>
        <v>122.39999999999999</v>
      </c>
      <c r="Q17" s="53">
        <f t="shared" si="3"/>
        <v>147.60000000000002</v>
      </c>
      <c r="R17" s="54">
        <f t="shared" si="4"/>
        <v>168</v>
      </c>
      <c r="T17" s="49"/>
    </row>
    <row r="18" spans="1:20" x14ac:dyDescent="0.25">
      <c r="B18" s="50" t="s">
        <v>476</v>
      </c>
      <c r="C18" s="96">
        <v>2.57</v>
      </c>
      <c r="D18" s="96">
        <v>3.38</v>
      </c>
      <c r="E18" s="96">
        <v>4.62</v>
      </c>
      <c r="F18" s="96">
        <v>5.4</v>
      </c>
      <c r="G18" s="96">
        <v>6.4</v>
      </c>
      <c r="H18" s="96">
        <v>7.77</v>
      </c>
      <c r="I18" s="97">
        <v>8.85</v>
      </c>
      <c r="K18" s="50" t="s">
        <v>476</v>
      </c>
      <c r="L18" s="53">
        <f t="shared" si="0"/>
        <v>61.679999999999993</v>
      </c>
      <c r="M18" s="53">
        <v>72.295652311846425</v>
      </c>
      <c r="N18" s="53">
        <v>106.23722720339626</v>
      </c>
      <c r="O18" s="53">
        <f t="shared" si="1"/>
        <v>129.60000000000002</v>
      </c>
      <c r="P18" s="53">
        <f t="shared" si="2"/>
        <v>153.60000000000002</v>
      </c>
      <c r="Q18" s="53">
        <f t="shared" si="3"/>
        <v>186.48</v>
      </c>
      <c r="R18" s="54">
        <f t="shared" si="4"/>
        <v>212.39999999999998</v>
      </c>
      <c r="T18" s="49"/>
    </row>
    <row r="19" spans="1:20" x14ac:dyDescent="0.25">
      <c r="B19" s="50" t="s">
        <v>477</v>
      </c>
      <c r="C19" s="96">
        <v>1.59</v>
      </c>
      <c r="D19" s="96">
        <v>2.09</v>
      </c>
      <c r="E19" s="96">
        <v>2.9</v>
      </c>
      <c r="F19" s="96">
        <v>3.4</v>
      </c>
      <c r="G19" s="96">
        <v>4.05</v>
      </c>
      <c r="H19" s="96">
        <v>4.9400000000000004</v>
      </c>
      <c r="I19" s="97">
        <v>5.64</v>
      </c>
      <c r="K19" s="50" t="s">
        <v>477</v>
      </c>
      <c r="L19" s="53">
        <f t="shared" si="0"/>
        <v>76.320000000000007</v>
      </c>
      <c r="M19" s="53">
        <v>89.572814840822431</v>
      </c>
      <c r="N19" s="53">
        <v>133.12653478358561</v>
      </c>
      <c r="O19" s="53">
        <f t="shared" si="1"/>
        <v>163.19999999999999</v>
      </c>
      <c r="P19" s="53">
        <f t="shared" si="2"/>
        <v>194.39999999999998</v>
      </c>
      <c r="Q19" s="53">
        <f t="shared" si="3"/>
        <v>237.12</v>
      </c>
      <c r="R19" s="54">
        <f t="shared" si="4"/>
        <v>270.71999999999997</v>
      </c>
      <c r="T19" s="49"/>
    </row>
    <row r="20" spans="1:20" ht="15.75" thickBot="1" x14ac:dyDescent="0.3">
      <c r="B20" s="55" t="s">
        <v>478</v>
      </c>
      <c r="C20" s="98">
        <v>1.1299999999999999</v>
      </c>
      <c r="D20" s="98">
        <v>1.49</v>
      </c>
      <c r="E20" s="98">
        <v>2.08</v>
      </c>
      <c r="F20" s="98">
        <v>2.46</v>
      </c>
      <c r="G20" s="98">
        <v>2.94</v>
      </c>
      <c r="H20" s="98">
        <v>3.59</v>
      </c>
      <c r="I20" s="99">
        <v>4.12</v>
      </c>
      <c r="K20" s="55" t="s">
        <v>478</v>
      </c>
      <c r="L20" s="58">
        <f t="shared" si="0"/>
        <v>81.359999999999985</v>
      </c>
      <c r="M20" s="58">
        <v>95.651889761066869</v>
      </c>
      <c r="N20" s="58">
        <v>143.5945771041184</v>
      </c>
      <c r="O20" s="58">
        <f t="shared" si="1"/>
        <v>177.12</v>
      </c>
      <c r="P20" s="58">
        <f t="shared" si="2"/>
        <v>211.68</v>
      </c>
      <c r="Q20" s="58">
        <f t="shared" si="3"/>
        <v>258.48</v>
      </c>
      <c r="R20" s="59">
        <f t="shared" si="4"/>
        <v>296.64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7.125</v>
      </c>
      <c r="D25" s="69">
        <f t="shared" si="5"/>
        <v>9.3333333333333321</v>
      </c>
      <c r="E25" s="69">
        <f t="shared" si="5"/>
        <v>12.416666666666666</v>
      </c>
      <c r="F25" s="68">
        <f t="shared" si="5"/>
        <v>14.333333333333332</v>
      </c>
      <c r="G25" s="68">
        <f t="shared" si="5"/>
        <v>16.75</v>
      </c>
      <c r="H25" s="68">
        <f t="shared" si="5"/>
        <v>20.083333333333332</v>
      </c>
      <c r="I25" s="70">
        <f t="shared" si="5"/>
        <v>22.666666666666664</v>
      </c>
      <c r="J25" s="60"/>
      <c r="K25" s="46" t="s">
        <v>468</v>
      </c>
      <c r="L25" s="71">
        <v>9</v>
      </c>
      <c r="M25" s="71">
        <v>10.199999999999999</v>
      </c>
      <c r="N25" s="71">
        <v>13.4</v>
      </c>
      <c r="O25" s="71">
        <v>15.5</v>
      </c>
      <c r="P25" s="71">
        <v>17.3</v>
      </c>
      <c r="Q25" s="71">
        <v>19.399999999999999</v>
      </c>
      <c r="R25" s="72">
        <v>20.8</v>
      </c>
    </row>
    <row r="26" spans="1:20" x14ac:dyDescent="0.25">
      <c r="A26" s="64">
        <f>10/60</f>
        <v>0.16666666666666666</v>
      </c>
      <c r="B26" s="73" t="s">
        <v>469</v>
      </c>
      <c r="C26" s="30">
        <f t="shared" ref="C26:I26" si="6">$A$26*C11</f>
        <v>11.033333333333333</v>
      </c>
      <c r="D26" s="74">
        <f t="shared" si="6"/>
        <v>14.416666666666666</v>
      </c>
      <c r="E26" s="74">
        <f t="shared" si="6"/>
        <v>19.166666666666664</v>
      </c>
      <c r="F26" s="30">
        <f t="shared" si="6"/>
        <v>22.166666666666664</v>
      </c>
      <c r="G26" s="30">
        <f t="shared" si="6"/>
        <v>25.833333333333332</v>
      </c>
      <c r="H26" s="30">
        <f t="shared" si="6"/>
        <v>31</v>
      </c>
      <c r="I26" s="75">
        <f t="shared" si="6"/>
        <v>35</v>
      </c>
      <c r="J26" s="60"/>
      <c r="K26" s="50" t="s">
        <v>469</v>
      </c>
      <c r="L26" s="76">
        <v>15.2</v>
      </c>
      <c r="M26" s="76">
        <v>17.2</v>
      </c>
      <c r="N26" s="76">
        <v>22.7</v>
      </c>
      <c r="O26" s="76">
        <v>26.2</v>
      </c>
      <c r="P26" s="76">
        <v>29.2</v>
      </c>
      <c r="Q26" s="76">
        <v>33</v>
      </c>
      <c r="R26" s="77">
        <v>35.700000000000003</v>
      </c>
    </row>
    <row r="27" spans="1:20" x14ac:dyDescent="0.25">
      <c r="A27" s="64">
        <f>0.5</f>
        <v>0.5</v>
      </c>
      <c r="B27" s="73" t="s">
        <v>470</v>
      </c>
      <c r="C27" s="30">
        <f t="shared" ref="C27:I27" si="7">$A$27*C12</f>
        <v>21.05</v>
      </c>
      <c r="D27" s="74">
        <f t="shared" si="7"/>
        <v>27.45</v>
      </c>
      <c r="E27" s="74">
        <f t="shared" si="7"/>
        <v>36.299999999999997</v>
      </c>
      <c r="F27" s="30">
        <f t="shared" si="7"/>
        <v>41.65</v>
      </c>
      <c r="G27" s="30">
        <f t="shared" si="7"/>
        <v>48.65</v>
      </c>
      <c r="H27" s="30">
        <f t="shared" si="7"/>
        <v>58</v>
      </c>
      <c r="I27" s="75">
        <f t="shared" si="7"/>
        <v>65.5</v>
      </c>
      <c r="J27" s="60"/>
      <c r="K27" s="50" t="s">
        <v>470</v>
      </c>
      <c r="L27" s="76">
        <v>28.1</v>
      </c>
      <c r="M27" s="76">
        <v>31.7</v>
      </c>
      <c r="N27" s="76">
        <v>42.1</v>
      </c>
      <c r="O27" s="76">
        <v>48.4</v>
      </c>
      <c r="P27" s="76">
        <v>54</v>
      </c>
      <c r="Q27" s="76">
        <v>61</v>
      </c>
      <c r="R27" s="77">
        <v>66</v>
      </c>
    </row>
    <row r="28" spans="1:20" x14ac:dyDescent="0.25">
      <c r="A28" s="64">
        <v>1</v>
      </c>
      <c r="B28" s="73" t="s">
        <v>471</v>
      </c>
      <c r="C28" s="30">
        <f t="shared" ref="C28:I28" si="8">$A$28*C13</f>
        <v>28.3</v>
      </c>
      <c r="D28" s="74">
        <f t="shared" si="8"/>
        <v>36.9</v>
      </c>
      <c r="E28" s="74">
        <f t="shared" si="8"/>
        <v>48.8</v>
      </c>
      <c r="F28" s="30">
        <f t="shared" si="8"/>
        <v>56.1</v>
      </c>
      <c r="G28" s="30">
        <f t="shared" si="8"/>
        <v>65.5</v>
      </c>
      <c r="H28" s="30">
        <f t="shared" si="8"/>
        <v>78.099999999999994</v>
      </c>
      <c r="I28" s="75">
        <f t="shared" si="8"/>
        <v>87.9</v>
      </c>
      <c r="J28" s="60"/>
      <c r="K28" s="50" t="s">
        <v>471</v>
      </c>
      <c r="L28" s="76">
        <v>35.9</v>
      </c>
      <c r="M28" s="76">
        <v>40.6</v>
      </c>
      <c r="N28" s="76">
        <v>54.2</v>
      </c>
      <c r="O28" s="76">
        <v>62.6</v>
      </c>
      <c r="P28" s="76">
        <v>70.099999999999994</v>
      </c>
      <c r="Q28" s="76">
        <v>79</v>
      </c>
      <c r="R28" s="77">
        <v>85</v>
      </c>
    </row>
    <row r="29" spans="1:20" x14ac:dyDescent="0.25">
      <c r="A29" s="64">
        <v>2</v>
      </c>
      <c r="B29" s="73" t="s">
        <v>472</v>
      </c>
      <c r="C29" s="30">
        <f t="shared" ref="C29:I29" si="9">$A$29*C14</f>
        <v>34.6</v>
      </c>
      <c r="D29" s="74">
        <f t="shared" si="9"/>
        <v>45.2</v>
      </c>
      <c r="E29" s="74">
        <f t="shared" si="9"/>
        <v>60</v>
      </c>
      <c r="F29" s="30">
        <f t="shared" si="9"/>
        <v>69</v>
      </c>
      <c r="G29" s="30">
        <f t="shared" si="9"/>
        <v>80.8</v>
      </c>
      <c r="H29" s="30">
        <f t="shared" si="9"/>
        <v>96.6</v>
      </c>
      <c r="I29" s="75">
        <f t="shared" si="9"/>
        <v>109</v>
      </c>
      <c r="J29" s="60"/>
      <c r="K29" s="50" t="s">
        <v>472</v>
      </c>
      <c r="L29" s="76">
        <v>42.4</v>
      </c>
      <c r="M29" s="76">
        <v>48.2</v>
      </c>
      <c r="N29" s="76">
        <v>65</v>
      </c>
      <c r="O29" s="76">
        <v>75.400000000000006</v>
      </c>
      <c r="P29" s="76">
        <v>84.8</v>
      </c>
      <c r="Q29" s="76">
        <v>96</v>
      </c>
      <c r="R29" s="77">
        <v>103.8</v>
      </c>
    </row>
    <row r="30" spans="1:20" x14ac:dyDescent="0.25">
      <c r="A30" s="64">
        <v>3</v>
      </c>
      <c r="B30" s="73" t="s">
        <v>473</v>
      </c>
      <c r="C30" s="30">
        <f t="shared" ref="C30:I30" si="10">$A$30*C15</f>
        <v>37.799999999999997</v>
      </c>
      <c r="D30" s="74">
        <f t="shared" si="10"/>
        <v>49.5</v>
      </c>
      <c r="E30" s="74">
        <f t="shared" si="10"/>
        <v>65.699999999999989</v>
      </c>
      <c r="F30" s="30">
        <f t="shared" si="10"/>
        <v>75.900000000000006</v>
      </c>
      <c r="G30" s="30">
        <f t="shared" si="10"/>
        <v>88.800000000000011</v>
      </c>
      <c r="H30" s="30">
        <f t="shared" si="10"/>
        <v>106.5</v>
      </c>
      <c r="I30" s="75">
        <f t="shared" si="10"/>
        <v>120.30000000000001</v>
      </c>
      <c r="J30" s="60"/>
      <c r="K30" s="50" t="s">
        <v>473</v>
      </c>
      <c r="L30" s="76">
        <v>45.9</v>
      </c>
      <c r="M30" s="76">
        <v>51.9</v>
      </c>
      <c r="N30" s="76">
        <v>70.5</v>
      </c>
      <c r="O30" s="76">
        <v>82.2</v>
      </c>
      <c r="P30" s="76">
        <v>93</v>
      </c>
      <c r="Q30" s="76">
        <v>106.5</v>
      </c>
      <c r="R30" s="77">
        <v>115.8</v>
      </c>
    </row>
    <row r="31" spans="1:20" x14ac:dyDescent="0.25">
      <c r="A31" s="64">
        <v>6</v>
      </c>
      <c r="B31" s="73" t="s">
        <v>474</v>
      </c>
      <c r="C31" s="30">
        <f t="shared" ref="C31:I31" si="11">$A$31*C16</f>
        <v>42.96</v>
      </c>
      <c r="D31" s="74">
        <f t="shared" si="11"/>
        <v>56.400000000000006</v>
      </c>
      <c r="E31" s="74">
        <f t="shared" si="11"/>
        <v>75.599999999999994</v>
      </c>
      <c r="F31" s="30">
        <f t="shared" si="11"/>
        <v>87.6</v>
      </c>
      <c r="G31" s="30">
        <f t="shared" si="11"/>
        <v>103.19999999999999</v>
      </c>
      <c r="H31" s="30">
        <f t="shared" si="11"/>
        <v>124.19999999999999</v>
      </c>
      <c r="I31" s="75">
        <f t="shared" si="11"/>
        <v>140.39999999999998</v>
      </c>
      <c r="J31" s="60"/>
      <c r="K31" s="50" t="s">
        <v>474</v>
      </c>
      <c r="L31" s="76">
        <v>51.2</v>
      </c>
      <c r="M31" s="76">
        <v>58.5</v>
      </c>
      <c r="N31" s="76">
        <v>81</v>
      </c>
      <c r="O31" s="76">
        <v>95.4</v>
      </c>
      <c r="P31" s="76">
        <v>109.2</v>
      </c>
      <c r="Q31" s="76">
        <v>127.2</v>
      </c>
      <c r="R31" s="77">
        <v>141</v>
      </c>
    </row>
    <row r="32" spans="1:20" x14ac:dyDescent="0.25">
      <c r="A32" s="64">
        <v>12</v>
      </c>
      <c r="B32" s="73" t="s">
        <v>475</v>
      </c>
      <c r="C32" s="30">
        <f t="shared" ref="C32:I32" si="12">$A$32*C17</f>
        <v>50.16</v>
      </c>
      <c r="D32" s="74">
        <f t="shared" si="12"/>
        <v>66</v>
      </c>
      <c r="E32" s="74">
        <f t="shared" si="12"/>
        <v>89.28</v>
      </c>
      <c r="F32" s="30">
        <f t="shared" si="12"/>
        <v>103.92</v>
      </c>
      <c r="G32" s="30">
        <f t="shared" si="12"/>
        <v>122.39999999999999</v>
      </c>
      <c r="H32" s="30">
        <f t="shared" si="12"/>
        <v>147.60000000000002</v>
      </c>
      <c r="I32" s="75">
        <f t="shared" si="12"/>
        <v>168</v>
      </c>
      <c r="J32" s="60"/>
      <c r="K32" s="50" t="s">
        <v>475</v>
      </c>
      <c r="L32" s="76">
        <v>57.6</v>
      </c>
      <c r="M32" s="76">
        <v>66.099999999999994</v>
      </c>
      <c r="N32" s="76">
        <v>93.4</v>
      </c>
      <c r="O32" s="76">
        <v>112.2</v>
      </c>
      <c r="P32" s="76">
        <v>130.80000000000001</v>
      </c>
      <c r="Q32" s="76">
        <v>157.19999999999999</v>
      </c>
      <c r="R32" s="77">
        <v>177.6</v>
      </c>
    </row>
    <row r="33" spans="1:19" x14ac:dyDescent="0.25">
      <c r="A33" s="64">
        <v>24</v>
      </c>
      <c r="B33" s="73" t="s">
        <v>476</v>
      </c>
      <c r="C33" s="30">
        <f t="shared" ref="C33:I33" si="13">$A$33*C18</f>
        <v>61.679999999999993</v>
      </c>
      <c r="D33" s="74">
        <f t="shared" si="13"/>
        <v>81.12</v>
      </c>
      <c r="E33" s="74">
        <f t="shared" si="13"/>
        <v>110.88</v>
      </c>
      <c r="F33" s="30">
        <f t="shared" si="13"/>
        <v>129.60000000000002</v>
      </c>
      <c r="G33" s="30">
        <f t="shared" si="13"/>
        <v>153.60000000000002</v>
      </c>
      <c r="H33" s="30">
        <f t="shared" si="13"/>
        <v>186.48</v>
      </c>
      <c r="I33" s="75">
        <f t="shared" si="13"/>
        <v>212.39999999999998</v>
      </c>
      <c r="J33" s="60"/>
      <c r="K33" s="50" t="s">
        <v>476</v>
      </c>
      <c r="L33" s="76">
        <v>66.2</v>
      </c>
      <c r="M33" s="76">
        <v>76.8</v>
      </c>
      <c r="N33" s="76">
        <v>111.4</v>
      </c>
      <c r="O33" s="76">
        <v>136.6</v>
      </c>
      <c r="P33" s="76">
        <v>163</v>
      </c>
      <c r="Q33" s="76">
        <v>200.6</v>
      </c>
      <c r="R33" s="77">
        <v>231.8</v>
      </c>
    </row>
    <row r="34" spans="1:19" x14ac:dyDescent="0.25">
      <c r="A34" s="64">
        <v>48</v>
      </c>
      <c r="B34" s="73" t="s">
        <v>477</v>
      </c>
      <c r="C34" s="30">
        <f t="shared" ref="C34:I34" si="14">$A$34*C19</f>
        <v>76.320000000000007</v>
      </c>
      <c r="D34" s="74">
        <f t="shared" si="14"/>
        <v>100.32</v>
      </c>
      <c r="E34" s="74">
        <f t="shared" si="14"/>
        <v>139.19999999999999</v>
      </c>
      <c r="F34" s="30">
        <f t="shared" si="14"/>
        <v>163.19999999999999</v>
      </c>
      <c r="G34" s="30">
        <f t="shared" si="14"/>
        <v>194.39999999999998</v>
      </c>
      <c r="H34" s="30">
        <f t="shared" si="14"/>
        <v>237.12</v>
      </c>
      <c r="I34" s="75">
        <f t="shared" si="14"/>
        <v>270.71999999999997</v>
      </c>
      <c r="J34" s="60"/>
      <c r="K34" s="50" t="s">
        <v>477</v>
      </c>
      <c r="L34" s="76">
        <v>78.7</v>
      </c>
      <c r="M34" s="76">
        <v>91.7</v>
      </c>
      <c r="N34" s="76">
        <v>136.30000000000001</v>
      </c>
      <c r="O34" s="76">
        <v>170.9</v>
      </c>
      <c r="P34" s="76">
        <v>207.4</v>
      </c>
      <c r="Q34" s="76">
        <v>259.7</v>
      </c>
      <c r="R34" s="77">
        <v>302.39999999999998</v>
      </c>
    </row>
    <row r="35" spans="1:19" ht="15.75" thickBot="1" x14ac:dyDescent="0.3">
      <c r="A35" s="64">
        <v>72</v>
      </c>
      <c r="B35" s="78" t="s">
        <v>478</v>
      </c>
      <c r="C35" s="79">
        <f t="shared" ref="C35:I35" si="15">$A$35*C20</f>
        <v>81.359999999999985</v>
      </c>
      <c r="D35" s="80">
        <f t="shared" si="15"/>
        <v>107.28</v>
      </c>
      <c r="E35" s="80">
        <f t="shared" si="15"/>
        <v>149.76</v>
      </c>
      <c r="F35" s="79">
        <f t="shared" si="15"/>
        <v>177.12</v>
      </c>
      <c r="G35" s="79">
        <f t="shared" si="15"/>
        <v>211.68</v>
      </c>
      <c r="H35" s="79">
        <f t="shared" si="15"/>
        <v>258.48</v>
      </c>
      <c r="I35" s="81">
        <f t="shared" si="15"/>
        <v>296.64</v>
      </c>
      <c r="J35" s="60"/>
      <c r="K35" s="55" t="s">
        <v>478</v>
      </c>
      <c r="L35" s="82">
        <v>87.8</v>
      </c>
      <c r="M35" s="82">
        <v>103</v>
      </c>
      <c r="N35" s="82">
        <v>154.1</v>
      </c>
      <c r="O35" s="82">
        <v>193.7</v>
      </c>
      <c r="P35" s="82">
        <v>236.9</v>
      </c>
      <c r="Q35" s="82">
        <v>296.60000000000002</v>
      </c>
      <c r="R35" s="83">
        <v>345.6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26.315789473684209</v>
      </c>
      <c r="D40" s="198" t="e">
        <v>#REF!</v>
      </c>
      <c r="E40" s="198">
        <f>(M25-M10)/ABS(M10)*100</f>
        <v>22.681377428312956</v>
      </c>
      <c r="F40" s="198" t="e">
        <f>(#REF! -#REF!)/ABS(#REF!)</f>
        <v>#REF!</v>
      </c>
      <c r="G40" s="198">
        <f>(N25-N10)/ABS(N10)*100</f>
        <v>12.569967044293293</v>
      </c>
      <c r="H40" s="198" t="e">
        <f>(#REF! -#REF!)/ABS(#REF!)</f>
        <v>#REF!</v>
      </c>
      <c r="I40" s="198">
        <f>(O25-O10)/ABS(O10)*100</f>
        <v>8.1395348837209394</v>
      </c>
      <c r="J40" s="198" t="e">
        <f>(#REF! -#REF!)/ABS(#REF!)</f>
        <v>#REF!</v>
      </c>
      <c r="K40" s="200">
        <f>(P25-P10)/ABS(P10)*100</f>
        <v>3.283582089552243</v>
      </c>
      <c r="L40" s="200" t="e">
        <f>(#REF! -#REF!)/ABS(#REF!)</f>
        <v>#REF!</v>
      </c>
      <c r="M40" s="200">
        <f>(Q25-Q10)/ABS(Q10)*100</f>
        <v>-3.4024896265560178</v>
      </c>
      <c r="N40" s="200" t="e">
        <f>(#REF! -#REF!)/ABS(#REF!)</f>
        <v>#REF!</v>
      </c>
      <c r="O40" s="200">
        <f>(R25 -R10)/ABS(R10)*100</f>
        <v>-8.2352941176470456</v>
      </c>
      <c r="P40" s="200"/>
      <c r="Q40" s="205"/>
    </row>
    <row r="41" spans="1:19" x14ac:dyDescent="0.25">
      <c r="A41" s="88"/>
      <c r="B41" s="50" t="s">
        <v>469</v>
      </c>
      <c r="C41" s="198">
        <f t="shared" ref="C41:C50" si="16">(L26-L11)/ABS(L11)*100</f>
        <v>37.764350453172199</v>
      </c>
      <c r="D41" s="198" t="e">
        <v>#REF!</v>
      </c>
      <c r="E41" s="198">
        <f t="shared" ref="E41:E50" si="17">(M26-M11)/ABS(M11)*100</f>
        <v>33.805496678878249</v>
      </c>
      <c r="F41" s="198" t="e">
        <f>(#REF! -#REF!)/ABS(#REF!)</f>
        <v>#REF!</v>
      </c>
      <c r="G41" s="200">
        <f t="shared" ref="G41:G50" si="18">(N26-N11)/ABS(N11)*100</f>
        <v>23.393979714875616</v>
      </c>
      <c r="H41" s="200" t="e">
        <f>(#REF! -#REF!)/ABS(#REF!)</f>
        <v>#REF!</v>
      </c>
      <c r="I41" s="200">
        <f t="shared" ref="I41:I50" si="19">(O26-O11)/ABS(O11)*100</f>
        <v>18.195488721804519</v>
      </c>
      <c r="J41" s="200" t="e">
        <f>(#REF! -#REF!)/ABS(#REF!)</f>
        <v>#REF!</v>
      </c>
      <c r="K41" s="200">
        <f t="shared" ref="K41:K50" si="20">(P26-P11)/ABS(P11)*100</f>
        <v>13.03225806451613</v>
      </c>
      <c r="L41" s="200" t="e">
        <f>(#REF! -#REF!)/ABS(#REF!)</f>
        <v>#REF!</v>
      </c>
      <c r="M41" s="200">
        <f t="shared" ref="M41:M50" si="21">(Q26-Q11)/ABS(Q11)*100</f>
        <v>6.4516129032258061</v>
      </c>
      <c r="N41" s="200" t="e">
        <f>(#REF! -#REF!)/ABS(#REF!)</f>
        <v>#REF!</v>
      </c>
      <c r="O41" s="200">
        <f t="shared" ref="O41:O50" si="22">(R26 -R11)/ABS(R11)*100</f>
        <v>2.000000000000008</v>
      </c>
      <c r="P41" s="200"/>
      <c r="Q41" s="205"/>
    </row>
    <row r="42" spans="1:19" x14ac:dyDescent="0.25">
      <c r="A42" s="60"/>
      <c r="B42" s="50" t="s">
        <v>470</v>
      </c>
      <c r="C42" s="198">
        <f t="shared" si="16"/>
        <v>33.4916864608076</v>
      </c>
      <c r="D42" s="198" t="e">
        <v>#REF!</v>
      </c>
      <c r="E42" s="200">
        <f t="shared" si="17"/>
        <v>29.399589139885702</v>
      </c>
      <c r="F42" s="200" t="e">
        <f>(#REF! -#REF!)/ABS(#REF!)</f>
        <v>#REF!</v>
      </c>
      <c r="G42" s="198">
        <f t="shared" si="18"/>
        <v>21.108243735422857</v>
      </c>
      <c r="H42" s="198" t="e">
        <f>(#REF! -#REF!)/ABS(#REF!)</f>
        <v>#REF!</v>
      </c>
      <c r="I42" s="198">
        <f t="shared" si="19"/>
        <v>16.206482593037215</v>
      </c>
      <c r="J42" s="198" t="e">
        <f>(#REF! -#REF!)/ABS(#REF!)</f>
        <v>#REF!</v>
      </c>
      <c r="K42" s="198">
        <f t="shared" si="20"/>
        <v>10.996916752312439</v>
      </c>
      <c r="L42" s="198" t="e">
        <f>(#REF! -#REF!)/ABS(#REF!)</f>
        <v>#REF!</v>
      </c>
      <c r="M42" s="198">
        <f t="shared" si="21"/>
        <v>5.1724137931034484</v>
      </c>
      <c r="N42" s="198" t="e">
        <f>(#REF! -#REF!)/ABS(#REF!)</f>
        <v>#REF!</v>
      </c>
      <c r="O42" s="198">
        <f t="shared" si="22"/>
        <v>0.76335877862595414</v>
      </c>
      <c r="P42" s="198"/>
      <c r="Q42" s="206"/>
    </row>
    <row r="43" spans="1:19" x14ac:dyDescent="0.25">
      <c r="B43" s="50" t="s">
        <v>471</v>
      </c>
      <c r="C43" s="198">
        <f t="shared" si="16"/>
        <v>26.855123674911653</v>
      </c>
      <c r="D43" s="198" t="e">
        <v>#REF!</v>
      </c>
      <c r="E43" s="200">
        <f t="shared" si="17"/>
        <v>23.295887230206404</v>
      </c>
      <c r="F43" s="200" t="e">
        <f>(#REF! -#REF!)/ABS(#REF!)</f>
        <v>#REF!</v>
      </c>
      <c r="G43" s="198">
        <f t="shared" si="18"/>
        <v>15.87782323880772</v>
      </c>
      <c r="H43" s="198" t="e">
        <f>(#REF! -#REF!)/ABS(#REF!)</f>
        <v>#REF!</v>
      </c>
      <c r="I43" s="198">
        <f t="shared" si="19"/>
        <v>11.586452762923351</v>
      </c>
      <c r="J43" s="198" t="e">
        <f>(#REF! -#REF!)/ABS(#REF!)</f>
        <v>#REF!</v>
      </c>
      <c r="K43" s="198">
        <f t="shared" si="20"/>
        <v>7.0229007633587708</v>
      </c>
      <c r="L43" s="198" t="e">
        <f>(#REF! -#REF!)/ABS(#REF!)</f>
        <v>#REF!</v>
      </c>
      <c r="M43" s="198">
        <f t="shared" si="21"/>
        <v>1.1523687580025681</v>
      </c>
      <c r="N43" s="198" t="e">
        <f>(#REF! -#REF!)/ABS(#REF!)</f>
        <v>#REF!</v>
      </c>
      <c r="O43" s="198">
        <f t="shared" si="22"/>
        <v>-3.2992036405005756</v>
      </c>
      <c r="P43" s="198"/>
      <c r="Q43" s="206"/>
    </row>
    <row r="44" spans="1:19" x14ac:dyDescent="0.25">
      <c r="B44" s="50" t="s">
        <v>472</v>
      </c>
      <c r="C44" s="198">
        <f t="shared" si="16"/>
        <v>22.543352601156062</v>
      </c>
      <c r="D44" s="198" t="e">
        <v>#REF!</v>
      </c>
      <c r="E44" s="200">
        <f t="shared" si="17"/>
        <v>19.55274109915598</v>
      </c>
      <c r="F44" s="200" t="e">
        <f>(#REF! -#REF!)/ABS(#REF!)</f>
        <v>#REF!</v>
      </c>
      <c r="G44" s="198">
        <f t="shared" si="18"/>
        <v>13.12058495744976</v>
      </c>
      <c r="H44" s="198" t="e">
        <f>(#REF! -#REF!)/ABS(#REF!)</f>
        <v>#REF!</v>
      </c>
      <c r="I44" s="198">
        <f t="shared" si="19"/>
        <v>9.2753623188405889</v>
      </c>
      <c r="J44" s="198" t="e">
        <f>(#REF! -#REF!)/ABS(#REF!)</f>
        <v>#REF!</v>
      </c>
      <c r="K44" s="198">
        <f t="shared" si="20"/>
        <v>4.9504950495049505</v>
      </c>
      <c r="L44" s="198" t="e">
        <f>(#REF! -#REF!)/ABS(#REF!)</f>
        <v>#REF!</v>
      </c>
      <c r="M44" s="198">
        <f t="shared" si="21"/>
        <v>-0.62111801242235443</v>
      </c>
      <c r="N44" s="198" t="e">
        <f>(#REF! -#REF!)/ABS(#REF!)</f>
        <v>#REF!</v>
      </c>
      <c r="O44" s="198">
        <f t="shared" si="22"/>
        <v>-4.7706422018348649</v>
      </c>
      <c r="P44" s="198"/>
      <c r="Q44" s="206"/>
    </row>
    <row r="45" spans="1:19" x14ac:dyDescent="0.25">
      <c r="B45" s="50" t="s">
        <v>473</v>
      </c>
      <c r="C45" s="198">
        <f t="shared" si="16"/>
        <v>21.428571428571434</v>
      </c>
      <c r="D45" s="198" t="e">
        <v>#REF!</v>
      </c>
      <c r="E45" s="200">
        <f t="shared" si="17"/>
        <v>17.721058355141935</v>
      </c>
      <c r="F45" s="200" t="e">
        <f>(#REF! -#REF!)/ABS(#REF!)</f>
        <v>#REF!</v>
      </c>
      <c r="G45" s="198">
        <f t="shared" si="18"/>
        <v>11.827185573070413</v>
      </c>
      <c r="H45" s="198" t="e">
        <f>(#REF! -#REF!)/ABS(#REF!)</f>
        <v>#REF!</v>
      </c>
      <c r="I45" s="198">
        <f t="shared" si="19"/>
        <v>8.3003952569169908</v>
      </c>
      <c r="J45" s="198" t="e">
        <f>(#REF! -#REF!)/ABS(#REF!)</f>
        <v>#REF!</v>
      </c>
      <c r="K45" s="198">
        <f t="shared" si="20"/>
        <v>4.7297297297297165</v>
      </c>
      <c r="L45" s="198" t="e">
        <f>(#REF! -#REF!)/ABS(#REF!)</f>
        <v>#REF!</v>
      </c>
      <c r="M45" s="198">
        <f t="shared" si="21"/>
        <v>0</v>
      </c>
      <c r="N45" s="198" t="e">
        <f>(#REF! -#REF!)/ABS(#REF!)</f>
        <v>#REF!</v>
      </c>
      <c r="O45" s="198">
        <f t="shared" si="22"/>
        <v>-3.7406483790523803</v>
      </c>
      <c r="P45" s="198"/>
      <c r="Q45" s="206"/>
    </row>
    <row r="46" spans="1:19" x14ac:dyDescent="0.25">
      <c r="B46" s="50" t="s">
        <v>474</v>
      </c>
      <c r="C46" s="198">
        <f t="shared" si="16"/>
        <v>19.1806331471136</v>
      </c>
      <c r="D46" s="198" t="e">
        <v>#REF!</v>
      </c>
      <c r="E46" s="201">
        <f t="shared" si="17"/>
        <v>16.486597739248136</v>
      </c>
      <c r="F46" s="201" t="e">
        <f>(#REF! -#REF!)/ABS(#REF!)</f>
        <v>#REF!</v>
      </c>
      <c r="G46" s="198">
        <f t="shared" si="18"/>
        <v>11.774843111621532</v>
      </c>
      <c r="H46" s="198" t="e">
        <f>(#REF! -#REF!)/ABS(#REF!)</f>
        <v>#REF!</v>
      </c>
      <c r="I46" s="198">
        <f t="shared" si="19"/>
        <v>8.9041095890411093</v>
      </c>
      <c r="J46" s="198" t="e">
        <f>(#REF! -#REF!)/ABS(#REF!)</f>
        <v>#REF!</v>
      </c>
      <c r="K46" s="198">
        <f t="shared" si="20"/>
        <v>5.8139534883721078</v>
      </c>
      <c r="L46" s="198" t="e">
        <f>(#REF! -#REF!)/ABS(#REF!)</f>
        <v>#REF!</v>
      </c>
      <c r="M46" s="198">
        <f t="shared" si="21"/>
        <v>2.4154589371980792</v>
      </c>
      <c r="N46" s="198" t="e">
        <f>(#REF! -#REF!)/ABS(#REF!)</f>
        <v>#REF!</v>
      </c>
      <c r="O46" s="198">
        <f t="shared" si="22"/>
        <v>0.4273504273504436</v>
      </c>
      <c r="P46" s="198"/>
      <c r="Q46" s="206"/>
    </row>
    <row r="47" spans="1:19" x14ac:dyDescent="0.25">
      <c r="B47" s="50" t="s">
        <v>475</v>
      </c>
      <c r="C47" s="198">
        <f t="shared" si="16"/>
        <v>14.832535885167475</v>
      </c>
      <c r="D47" s="198" t="e">
        <v>#REF!</v>
      </c>
      <c r="E47" s="198">
        <f t="shared" si="17"/>
        <v>12.506516957288067</v>
      </c>
      <c r="F47" s="198" t="e">
        <f>(#REF! -#REF!)/ABS(#REF!)</f>
        <v>#REF!</v>
      </c>
      <c r="G47" s="198">
        <f t="shared" si="18"/>
        <v>9.1496468176525045</v>
      </c>
      <c r="H47" s="198" t="e">
        <f>(#REF! -#REF!)/ABS(#REF!)</f>
        <v>#REF!</v>
      </c>
      <c r="I47" s="198">
        <f t="shared" si="19"/>
        <v>7.9676674364896085</v>
      </c>
      <c r="J47" s="198" t="e">
        <f>(#REF! -#REF!)/ABS(#REF!)</f>
        <v>#REF!</v>
      </c>
      <c r="K47" s="198">
        <f t="shared" si="20"/>
        <v>6.862745098039233</v>
      </c>
      <c r="L47" s="198" t="e">
        <f>(#REF! -#REF!)/ABS(#REF!)</f>
        <v>#REF!</v>
      </c>
      <c r="M47" s="198">
        <f t="shared" si="21"/>
        <v>6.5040650406503824</v>
      </c>
      <c r="N47" s="198" t="e">
        <f>(#REF! -#REF!)/ABS(#REF!)</f>
        <v>#REF!</v>
      </c>
      <c r="O47" s="198">
        <f t="shared" si="22"/>
        <v>5.7142857142857109</v>
      </c>
      <c r="P47" s="198"/>
      <c r="Q47" s="206"/>
    </row>
    <row r="48" spans="1:19" x14ac:dyDescent="0.25">
      <c r="B48" s="50" t="s">
        <v>476</v>
      </c>
      <c r="C48" s="198">
        <f t="shared" si="16"/>
        <v>7.3281452658884731</v>
      </c>
      <c r="D48" s="198" t="e">
        <v>#REF!</v>
      </c>
      <c r="E48" s="198">
        <f t="shared" si="17"/>
        <v>6.2304544521213021</v>
      </c>
      <c r="F48" s="198" t="e">
        <f>(#REF! -#REF!)/ABS(#REF!)</f>
        <v>#REF!</v>
      </c>
      <c r="G48" s="198">
        <f t="shared" si="18"/>
        <v>4.8596644815657424</v>
      </c>
      <c r="H48" s="198" t="e">
        <f>(#REF! -#REF!)/ABS(#REF!)</f>
        <v>#REF!</v>
      </c>
      <c r="I48" s="198">
        <f t="shared" si="19"/>
        <v>5.401234567901211</v>
      </c>
      <c r="J48" s="198" t="e">
        <f>(#REF! -#REF!)/ABS(#REF!)</f>
        <v>#REF!</v>
      </c>
      <c r="K48" s="198">
        <f t="shared" si="20"/>
        <v>6.119791666666651</v>
      </c>
      <c r="L48" s="198" t="e">
        <f>(#REF! -#REF!)/ABS(#REF!)</f>
        <v>#REF!</v>
      </c>
      <c r="M48" s="198">
        <f t="shared" si="21"/>
        <v>7.5718575718575751</v>
      </c>
      <c r="N48" s="198" t="e">
        <f>(#REF! -#REF!)/ABS(#REF!)</f>
        <v>#REF!</v>
      </c>
      <c r="O48" s="198">
        <f t="shared" si="22"/>
        <v>9.1337099811676268</v>
      </c>
      <c r="P48" s="198"/>
      <c r="Q48" s="206"/>
    </row>
    <row r="49" spans="1:18" x14ac:dyDescent="0.25">
      <c r="B49" s="50" t="s">
        <v>477</v>
      </c>
      <c r="C49" s="198">
        <f t="shared" si="16"/>
        <v>3.1184486373165554</v>
      </c>
      <c r="D49" s="198" t="e">
        <v>#REF!</v>
      </c>
      <c r="E49" s="198">
        <f t="shared" si="17"/>
        <v>2.374811110890886</v>
      </c>
      <c r="F49" s="198" t="e">
        <f>(#REF! -#REF!)/ABS(#REF!)</f>
        <v>#REF!</v>
      </c>
      <c r="G49" s="198">
        <f t="shared" si="18"/>
        <v>2.383796154217698</v>
      </c>
      <c r="H49" s="198" t="e">
        <f>(#REF! -#REF!)/ABS(#REF!)</f>
        <v>#REF!</v>
      </c>
      <c r="I49" s="198">
        <f t="shared" si="19"/>
        <v>4.718137254901972</v>
      </c>
      <c r="J49" s="198" t="e">
        <f>(#REF! -#REF!)/ABS(#REF!)</f>
        <v>#REF!</v>
      </c>
      <c r="K49" s="198">
        <f t="shared" si="20"/>
        <v>6.6872427983539247</v>
      </c>
      <c r="L49" s="198" t="e">
        <f>(#REF! -#REF!)/ABS(#REF!)</f>
        <v>#REF!</v>
      </c>
      <c r="M49" s="198">
        <f t="shared" si="21"/>
        <v>9.5226045883940547</v>
      </c>
      <c r="N49" s="198" t="e">
        <f>(#REF! -#REF!)/ABS(#REF!)</f>
        <v>#REF!</v>
      </c>
      <c r="O49" s="198">
        <f t="shared" si="22"/>
        <v>11.702127659574472</v>
      </c>
      <c r="P49" s="198"/>
      <c r="Q49" s="206"/>
    </row>
    <row r="50" spans="1:18" ht="15.75" thickBot="1" x14ac:dyDescent="0.3">
      <c r="B50" s="55" t="s">
        <v>478</v>
      </c>
      <c r="C50" s="198">
        <f t="shared" si="16"/>
        <v>7.9154375614552768</v>
      </c>
      <c r="D50" s="198" t="e">
        <v>#REF!</v>
      </c>
      <c r="E50" s="202">
        <f t="shared" si="17"/>
        <v>7.6821380709657747</v>
      </c>
      <c r="F50" s="202" t="e">
        <f>(#REF! -#REF!)/ABS(#REF!)</f>
        <v>#REF!</v>
      </c>
      <c r="G50" s="202">
        <f t="shared" si="18"/>
        <v>7.3160303875990111</v>
      </c>
      <c r="H50" s="202" t="e">
        <f>(#REF! -#REF!)/ABS(#REF!)</f>
        <v>#REF!</v>
      </c>
      <c r="I50" s="202">
        <f t="shared" si="19"/>
        <v>9.3608852755194114</v>
      </c>
      <c r="J50" s="202" t="e">
        <f>(#REF! -#REF!)/ABS(#REF!)</f>
        <v>#REF!</v>
      </c>
      <c r="K50" s="202">
        <f t="shared" si="20"/>
        <v>11.914210128495842</v>
      </c>
      <c r="L50" s="202" t="e">
        <f>(#REF! -#REF!)/ABS(#REF!)</f>
        <v>#REF!</v>
      </c>
      <c r="M50" s="202">
        <f t="shared" si="21"/>
        <v>14.747756112658619</v>
      </c>
      <c r="N50" s="202" t="e">
        <f>(#REF! -#REF!)/ABS(#REF!)</f>
        <v>#REF!</v>
      </c>
      <c r="O50" s="202">
        <f t="shared" si="22"/>
        <v>16.504854368932051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TINyrcL9FvSQWMsw8cu50uCmI1RMxg1/Q0MjExCbqYVW7uf6Asuog5QqCEiNxQGCK9V2QcYZkjT03ff4lPmTiQ==" saltValue="6w6EZnL+pZ2vLipXqpMZY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35" priority="1" operator="greaterThan">
      <formula>0.5</formula>
    </cfRule>
    <cfRule type="cellIs" dxfId="334" priority="2" operator="between">
      <formula>-0.49</formula>
      <formula>0.49</formula>
    </cfRule>
    <cfRule type="cellIs" dxfId="333" priority="3" operator="lessThan">
      <formula>-0.5</formula>
    </cfRule>
  </conditionalFormatting>
  <hyperlinks>
    <hyperlink ref="A2" location="Index!A1" display="Index" xr:uid="{00000000-0004-0000-6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86"/>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239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404853.69906125899</v>
      </c>
      <c r="D5" s="212"/>
      <c r="E5" s="212">
        <v>6274026.0514202798</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60.1</v>
      </c>
      <c r="D10" s="94">
        <v>79.5</v>
      </c>
      <c r="E10" s="94">
        <v>105</v>
      </c>
      <c r="F10" s="94">
        <v>124</v>
      </c>
      <c r="G10" s="94">
        <v>149</v>
      </c>
      <c r="H10" s="94">
        <v>187</v>
      </c>
      <c r="I10" s="95">
        <v>219</v>
      </c>
      <c r="K10" s="46" t="s">
        <v>468</v>
      </c>
      <c r="L10" s="47">
        <f t="shared" ref="L10:L20" si="0">C25</f>
        <v>5.0083333333333329</v>
      </c>
      <c r="M10" s="47">
        <v>5.8592018432856285</v>
      </c>
      <c r="N10" s="47">
        <v>8.4849779179086191</v>
      </c>
      <c r="O10" s="47">
        <f t="shared" ref="O10:O20" si="1">F25</f>
        <v>10.333333333333332</v>
      </c>
      <c r="P10" s="47">
        <f t="shared" ref="P10:P20" si="2">G25</f>
        <v>12.416666666666666</v>
      </c>
      <c r="Q10" s="47">
        <f t="shared" ref="Q10:Q20" si="3">H25</f>
        <v>15.583333333333332</v>
      </c>
      <c r="R10" s="48">
        <f t="shared" ref="R10:R20" si="4">I25</f>
        <v>18.25</v>
      </c>
      <c r="T10" s="49"/>
    </row>
    <row r="11" spans="1:29" x14ac:dyDescent="0.25">
      <c r="B11" s="50" t="s">
        <v>469</v>
      </c>
      <c r="C11" s="96">
        <v>44.8</v>
      </c>
      <c r="D11" s="96">
        <v>58.8</v>
      </c>
      <c r="E11" s="96">
        <v>76.400000000000006</v>
      </c>
      <c r="F11" s="96">
        <v>88.7</v>
      </c>
      <c r="G11" s="96">
        <v>106</v>
      </c>
      <c r="H11" s="96">
        <v>131</v>
      </c>
      <c r="I11" s="97">
        <v>152</v>
      </c>
      <c r="K11" s="50" t="s">
        <v>469</v>
      </c>
      <c r="L11" s="53">
        <f t="shared" si="0"/>
        <v>7.4666666666666659</v>
      </c>
      <c r="M11" s="53">
        <v>8.6936568157004217</v>
      </c>
      <c r="N11" s="53">
        <v>12.303800986074664</v>
      </c>
      <c r="O11" s="53">
        <f t="shared" si="1"/>
        <v>14.783333333333333</v>
      </c>
      <c r="P11" s="53">
        <f t="shared" si="2"/>
        <v>17.666666666666664</v>
      </c>
      <c r="Q11" s="53">
        <f t="shared" si="3"/>
        <v>21.833333333333332</v>
      </c>
      <c r="R11" s="54">
        <f t="shared" si="4"/>
        <v>25.333333333333332</v>
      </c>
      <c r="T11" s="49"/>
    </row>
    <row r="12" spans="1:29" x14ac:dyDescent="0.25">
      <c r="B12" s="50" t="s">
        <v>470</v>
      </c>
      <c r="C12" s="96">
        <v>24.8</v>
      </c>
      <c r="D12" s="96">
        <v>31.9</v>
      </c>
      <c r="E12" s="96">
        <v>39.5</v>
      </c>
      <c r="F12" s="96">
        <v>44.6</v>
      </c>
      <c r="G12" s="96">
        <v>51.9</v>
      </c>
      <c r="H12" s="96">
        <v>62.4</v>
      </c>
      <c r="I12" s="97">
        <v>71</v>
      </c>
      <c r="K12" s="50" t="s">
        <v>470</v>
      </c>
      <c r="L12" s="53">
        <f t="shared" si="0"/>
        <v>12.4</v>
      </c>
      <c r="M12" s="53">
        <v>14.234198490108586</v>
      </c>
      <c r="N12" s="53">
        <v>19.09043712874675</v>
      </c>
      <c r="O12" s="53">
        <f t="shared" si="1"/>
        <v>22.3</v>
      </c>
      <c r="P12" s="53">
        <f t="shared" si="2"/>
        <v>25.95</v>
      </c>
      <c r="Q12" s="53">
        <f t="shared" si="3"/>
        <v>31.2</v>
      </c>
      <c r="R12" s="54">
        <f t="shared" si="4"/>
        <v>35.5</v>
      </c>
      <c r="T12" s="49"/>
    </row>
    <row r="13" spans="1:29" x14ac:dyDescent="0.25">
      <c r="B13" s="50" t="s">
        <v>471</v>
      </c>
      <c r="C13" s="96">
        <v>16.3</v>
      </c>
      <c r="D13" s="96">
        <v>20.8</v>
      </c>
      <c r="E13" s="96">
        <v>25.1</v>
      </c>
      <c r="F13" s="96">
        <v>27.9</v>
      </c>
      <c r="G13" s="96">
        <v>32.1</v>
      </c>
      <c r="H13" s="96">
        <v>38</v>
      </c>
      <c r="I13" s="97">
        <v>42.8</v>
      </c>
      <c r="K13" s="50" t="s">
        <v>471</v>
      </c>
      <c r="L13" s="53">
        <f t="shared" si="0"/>
        <v>16.3</v>
      </c>
      <c r="M13" s="53">
        <v>18.598824386983178</v>
      </c>
      <c r="N13" s="53">
        <v>24.263168737802701</v>
      </c>
      <c r="O13" s="53">
        <f t="shared" si="1"/>
        <v>27.9</v>
      </c>
      <c r="P13" s="53">
        <f t="shared" si="2"/>
        <v>32.1</v>
      </c>
      <c r="Q13" s="53">
        <f t="shared" si="3"/>
        <v>38</v>
      </c>
      <c r="R13" s="54">
        <f t="shared" si="4"/>
        <v>42.8</v>
      </c>
      <c r="T13" s="49"/>
    </row>
    <row r="14" spans="1:29" x14ac:dyDescent="0.25">
      <c r="B14" s="50" t="s">
        <v>472</v>
      </c>
      <c r="C14" s="96">
        <v>10.5</v>
      </c>
      <c r="D14" s="96">
        <v>13.4</v>
      </c>
      <c r="E14" s="96">
        <v>15.9</v>
      </c>
      <c r="F14" s="96">
        <v>17.600000000000001</v>
      </c>
      <c r="G14" s="96">
        <v>20</v>
      </c>
      <c r="H14" s="96">
        <v>23.5</v>
      </c>
      <c r="I14" s="97">
        <v>26.3</v>
      </c>
      <c r="K14" s="50" t="s">
        <v>472</v>
      </c>
      <c r="L14" s="53">
        <f t="shared" si="0"/>
        <v>21</v>
      </c>
      <c r="M14" s="53">
        <v>23.926347235167253</v>
      </c>
      <c r="N14" s="53">
        <v>30.815561929506604</v>
      </c>
      <c r="O14" s="53">
        <f t="shared" si="1"/>
        <v>35.200000000000003</v>
      </c>
      <c r="P14" s="53">
        <f t="shared" si="2"/>
        <v>40</v>
      </c>
      <c r="Q14" s="53">
        <f t="shared" si="3"/>
        <v>47</v>
      </c>
      <c r="R14" s="54">
        <f t="shared" si="4"/>
        <v>52.6</v>
      </c>
      <c r="T14" s="49"/>
    </row>
    <row r="15" spans="1:29" x14ac:dyDescent="0.25">
      <c r="B15" s="50" t="s">
        <v>473</v>
      </c>
      <c r="C15" s="96">
        <v>8.17</v>
      </c>
      <c r="D15" s="96">
        <v>10.3</v>
      </c>
      <c r="E15" s="96">
        <v>12.2</v>
      </c>
      <c r="F15" s="96">
        <v>13.4</v>
      </c>
      <c r="G15" s="96">
        <v>15.3</v>
      </c>
      <c r="H15" s="96">
        <v>17.8</v>
      </c>
      <c r="I15" s="97">
        <v>19.899999999999999</v>
      </c>
      <c r="K15" s="50" t="s">
        <v>473</v>
      </c>
      <c r="L15" s="53">
        <f t="shared" si="0"/>
        <v>24.509999999999998</v>
      </c>
      <c r="M15" s="53">
        <v>27.756142083787392</v>
      </c>
      <c r="N15" s="53">
        <v>35.397961971592274</v>
      </c>
      <c r="O15" s="53">
        <f t="shared" si="1"/>
        <v>40.200000000000003</v>
      </c>
      <c r="P15" s="53">
        <f t="shared" si="2"/>
        <v>45.900000000000006</v>
      </c>
      <c r="Q15" s="53">
        <f t="shared" si="3"/>
        <v>53.400000000000006</v>
      </c>
      <c r="R15" s="54">
        <f t="shared" si="4"/>
        <v>59.699999999999996</v>
      </c>
      <c r="T15" s="49"/>
    </row>
    <row r="16" spans="1:29" x14ac:dyDescent="0.25">
      <c r="B16" s="50" t="s">
        <v>474</v>
      </c>
      <c r="C16" s="96">
        <v>5.28</v>
      </c>
      <c r="D16" s="96">
        <v>6.65</v>
      </c>
      <c r="E16" s="96">
        <v>7.83</v>
      </c>
      <c r="F16" s="96">
        <v>8.57</v>
      </c>
      <c r="G16" s="96">
        <v>9.7100000000000009</v>
      </c>
      <c r="H16" s="96">
        <v>11.3</v>
      </c>
      <c r="I16" s="97">
        <v>12.5</v>
      </c>
      <c r="K16" s="50" t="s">
        <v>474</v>
      </c>
      <c r="L16" s="53">
        <f t="shared" si="0"/>
        <v>31.68</v>
      </c>
      <c r="M16" s="53">
        <v>35.841896204547027</v>
      </c>
      <c r="N16" s="53">
        <v>45.440761990546171</v>
      </c>
      <c r="O16" s="53">
        <f t="shared" si="1"/>
        <v>51.42</v>
      </c>
      <c r="P16" s="53">
        <f t="shared" si="2"/>
        <v>58.260000000000005</v>
      </c>
      <c r="Q16" s="53">
        <f t="shared" si="3"/>
        <v>67.800000000000011</v>
      </c>
      <c r="R16" s="54">
        <f t="shared" si="4"/>
        <v>75</v>
      </c>
      <c r="T16" s="49"/>
    </row>
    <row r="17" spans="1:28" x14ac:dyDescent="0.25">
      <c r="B17" s="50" t="s">
        <v>475</v>
      </c>
      <c r="C17" s="96">
        <v>3.42</v>
      </c>
      <c r="D17" s="96">
        <v>4.29</v>
      </c>
      <c r="E17" s="96">
        <v>5.01</v>
      </c>
      <c r="F17" s="96">
        <v>5.46</v>
      </c>
      <c r="G17" s="96">
        <v>6.16</v>
      </c>
      <c r="H17" s="96">
        <v>7.12</v>
      </c>
      <c r="I17" s="97">
        <v>7.9</v>
      </c>
      <c r="K17" s="50" t="s">
        <v>475</v>
      </c>
      <c r="L17" s="53">
        <f t="shared" si="0"/>
        <v>41.04</v>
      </c>
      <c r="M17" s="53">
        <v>46.305719469924647</v>
      </c>
      <c r="N17" s="53">
        <v>58.185554426950297</v>
      </c>
      <c r="O17" s="53">
        <f t="shared" si="1"/>
        <v>65.52</v>
      </c>
      <c r="P17" s="53">
        <f t="shared" si="2"/>
        <v>73.92</v>
      </c>
      <c r="Q17" s="53">
        <f t="shared" si="3"/>
        <v>85.44</v>
      </c>
      <c r="R17" s="54">
        <f t="shared" si="4"/>
        <v>94.800000000000011</v>
      </c>
      <c r="T17" s="49"/>
    </row>
    <row r="18" spans="1:28" x14ac:dyDescent="0.25">
      <c r="B18" s="50" t="s">
        <v>476</v>
      </c>
      <c r="C18" s="96">
        <v>2.19</v>
      </c>
      <c r="D18" s="96">
        <v>2.73</v>
      </c>
      <c r="E18" s="96">
        <v>3.15</v>
      </c>
      <c r="F18" s="96">
        <v>3.42</v>
      </c>
      <c r="G18" s="96">
        <v>3.84</v>
      </c>
      <c r="H18" s="96">
        <v>4.41</v>
      </c>
      <c r="I18" s="97">
        <v>4.88</v>
      </c>
      <c r="K18" s="50" t="s">
        <v>476</v>
      </c>
      <c r="L18" s="53">
        <f t="shared" si="0"/>
        <v>52.56</v>
      </c>
      <c r="M18" s="53">
        <v>59.050657867140785</v>
      </c>
      <c r="N18" s="53">
        <v>73.32076056272534</v>
      </c>
      <c r="O18" s="53">
        <f t="shared" si="1"/>
        <v>82.08</v>
      </c>
      <c r="P18" s="53">
        <f t="shared" si="2"/>
        <v>92.16</v>
      </c>
      <c r="Q18" s="53">
        <f t="shared" si="3"/>
        <v>105.84</v>
      </c>
      <c r="R18" s="54">
        <f t="shared" si="4"/>
        <v>117.12</v>
      </c>
      <c r="T18" s="49"/>
    </row>
    <row r="19" spans="1:28" x14ac:dyDescent="0.25">
      <c r="B19" s="50" t="s">
        <v>477</v>
      </c>
      <c r="C19" s="96">
        <v>1.36</v>
      </c>
      <c r="D19" s="96">
        <v>1.69</v>
      </c>
      <c r="E19" s="96">
        <v>1.92</v>
      </c>
      <c r="F19" s="96">
        <v>2.0699999999999998</v>
      </c>
      <c r="G19" s="96">
        <v>2.31</v>
      </c>
      <c r="H19" s="96">
        <v>2.64</v>
      </c>
      <c r="I19" s="97">
        <v>2.9</v>
      </c>
      <c r="K19" s="50" t="s">
        <v>477</v>
      </c>
      <c r="L19" s="53">
        <f t="shared" si="0"/>
        <v>65.28</v>
      </c>
      <c r="M19" s="53">
        <v>73.132976913505601</v>
      </c>
      <c r="N19" s="53">
        <v>89.505062444707946</v>
      </c>
      <c r="O19" s="53">
        <f t="shared" si="1"/>
        <v>99.359999999999985</v>
      </c>
      <c r="P19" s="53">
        <f t="shared" si="2"/>
        <v>110.88</v>
      </c>
      <c r="Q19" s="53">
        <f t="shared" si="3"/>
        <v>126.72</v>
      </c>
      <c r="R19" s="54">
        <f t="shared" si="4"/>
        <v>139.19999999999999</v>
      </c>
      <c r="T19" s="49"/>
    </row>
    <row r="20" spans="1:28" ht="15.75" thickBot="1" x14ac:dyDescent="0.3">
      <c r="B20" s="55" t="s">
        <v>478</v>
      </c>
      <c r="C20" s="98">
        <v>1</v>
      </c>
      <c r="D20" s="98">
        <v>1.24</v>
      </c>
      <c r="E20" s="98">
        <v>1.41</v>
      </c>
      <c r="F20" s="98">
        <v>1.51</v>
      </c>
      <c r="G20" s="98">
        <v>1.68</v>
      </c>
      <c r="H20" s="98">
        <v>1.92</v>
      </c>
      <c r="I20" s="99">
        <v>2.11</v>
      </c>
      <c r="K20" s="55" t="s">
        <v>478</v>
      </c>
      <c r="L20" s="58">
        <f t="shared" si="0"/>
        <v>72</v>
      </c>
      <c r="M20" s="58">
        <v>80.612880070176274</v>
      </c>
      <c r="N20" s="58">
        <v>98.310622162934564</v>
      </c>
      <c r="O20" s="58">
        <f t="shared" si="1"/>
        <v>108.72</v>
      </c>
      <c r="P20" s="58">
        <f t="shared" si="2"/>
        <v>120.96</v>
      </c>
      <c r="Q20" s="58">
        <f t="shared" si="3"/>
        <v>138.24</v>
      </c>
      <c r="R20" s="59">
        <f t="shared" si="4"/>
        <v>151.91999999999999</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5.0083333333333329</v>
      </c>
      <c r="D25" s="69">
        <f t="shared" si="5"/>
        <v>6.625</v>
      </c>
      <c r="E25" s="69">
        <f t="shared" si="5"/>
        <v>8.75</v>
      </c>
      <c r="F25" s="68">
        <f t="shared" si="5"/>
        <v>10.333333333333332</v>
      </c>
      <c r="G25" s="68">
        <f t="shared" si="5"/>
        <v>12.416666666666666</v>
      </c>
      <c r="H25" s="68">
        <f t="shared" si="5"/>
        <v>15.583333333333332</v>
      </c>
      <c r="I25" s="70">
        <f t="shared" si="5"/>
        <v>18.25</v>
      </c>
      <c r="J25" s="60"/>
      <c r="K25" s="46" t="s">
        <v>468</v>
      </c>
      <c r="L25" s="71">
        <v>5.5</v>
      </c>
      <c r="M25" s="71">
        <v>6.1</v>
      </c>
      <c r="N25" s="71">
        <v>7.8</v>
      </c>
      <c r="O25" s="71">
        <v>9.1</v>
      </c>
      <c r="P25" s="71">
        <v>10.3</v>
      </c>
      <c r="Q25" s="71">
        <v>12.3</v>
      </c>
      <c r="R25" s="72">
        <v>13.8</v>
      </c>
      <c r="W25" s="163"/>
      <c r="X25" s="163"/>
      <c r="Y25" s="163"/>
      <c r="Z25" s="163"/>
      <c r="AA25" s="163"/>
      <c r="AB25" s="163"/>
    </row>
    <row r="26" spans="1:28" x14ac:dyDescent="0.25">
      <c r="A26" s="64">
        <f>10/60</f>
        <v>0.16666666666666666</v>
      </c>
      <c r="B26" s="73" t="s">
        <v>469</v>
      </c>
      <c r="C26" s="30">
        <f t="shared" ref="C26:I26" si="6">$A$26*C11</f>
        <v>7.4666666666666659</v>
      </c>
      <c r="D26" s="74">
        <f t="shared" si="6"/>
        <v>9.7999999999999989</v>
      </c>
      <c r="E26" s="74">
        <f t="shared" si="6"/>
        <v>12.733333333333334</v>
      </c>
      <c r="F26" s="30">
        <f t="shared" si="6"/>
        <v>14.783333333333333</v>
      </c>
      <c r="G26" s="30">
        <f t="shared" si="6"/>
        <v>17.666666666666664</v>
      </c>
      <c r="H26" s="30">
        <f t="shared" si="6"/>
        <v>21.833333333333332</v>
      </c>
      <c r="I26" s="75">
        <f t="shared" si="6"/>
        <v>25.333333333333332</v>
      </c>
      <c r="J26" s="60"/>
      <c r="K26" s="50" t="s">
        <v>469</v>
      </c>
      <c r="L26" s="76">
        <v>7.9</v>
      </c>
      <c r="M26" s="76">
        <v>8.6999999999999993</v>
      </c>
      <c r="N26" s="76">
        <v>11.3</v>
      </c>
      <c r="O26" s="76">
        <v>13.1</v>
      </c>
      <c r="P26" s="76">
        <v>15.1</v>
      </c>
      <c r="Q26" s="76">
        <v>18</v>
      </c>
      <c r="R26" s="77">
        <v>20.3</v>
      </c>
      <c r="W26" s="163"/>
      <c r="X26" s="163"/>
      <c r="Y26" s="163"/>
      <c r="Z26" s="163"/>
      <c r="AA26" s="163"/>
      <c r="AB26" s="163"/>
    </row>
    <row r="27" spans="1:28" x14ac:dyDescent="0.25">
      <c r="A27" s="64">
        <f>0.5</f>
        <v>0.5</v>
      </c>
      <c r="B27" s="73" t="s">
        <v>470</v>
      </c>
      <c r="C27" s="30">
        <f t="shared" ref="C27:I27" si="7">$A$27*C12</f>
        <v>12.4</v>
      </c>
      <c r="D27" s="74">
        <f t="shared" si="7"/>
        <v>15.95</v>
      </c>
      <c r="E27" s="74">
        <f t="shared" si="7"/>
        <v>19.75</v>
      </c>
      <c r="F27" s="30">
        <f t="shared" si="7"/>
        <v>22.3</v>
      </c>
      <c r="G27" s="30">
        <f t="shared" si="7"/>
        <v>25.95</v>
      </c>
      <c r="H27" s="30">
        <f t="shared" si="7"/>
        <v>31.2</v>
      </c>
      <c r="I27" s="75">
        <f t="shared" si="7"/>
        <v>35.5</v>
      </c>
      <c r="K27" s="50" t="s">
        <v>470</v>
      </c>
      <c r="L27" s="76">
        <v>12.6</v>
      </c>
      <c r="M27" s="76">
        <v>13.7</v>
      </c>
      <c r="N27" s="76">
        <v>17.7</v>
      </c>
      <c r="O27" s="76">
        <v>20.6</v>
      </c>
      <c r="P27" s="76">
        <v>23.6</v>
      </c>
      <c r="Q27" s="76">
        <v>27.9</v>
      </c>
      <c r="R27" s="77">
        <v>31.5</v>
      </c>
      <c r="W27" s="163"/>
      <c r="X27" s="163"/>
      <c r="Y27" s="163"/>
      <c r="Z27" s="163"/>
      <c r="AA27" s="163"/>
      <c r="AB27" s="163"/>
    </row>
    <row r="28" spans="1:28" x14ac:dyDescent="0.25">
      <c r="A28" s="64">
        <v>1</v>
      </c>
      <c r="B28" s="73" t="s">
        <v>471</v>
      </c>
      <c r="C28" s="30">
        <f t="shared" ref="C28:I28" si="8">$A$28*C13</f>
        <v>16.3</v>
      </c>
      <c r="D28" s="74">
        <f t="shared" si="8"/>
        <v>20.8</v>
      </c>
      <c r="E28" s="74">
        <f t="shared" si="8"/>
        <v>25.1</v>
      </c>
      <c r="F28" s="30">
        <f t="shared" si="8"/>
        <v>27.9</v>
      </c>
      <c r="G28" s="30">
        <f t="shared" si="8"/>
        <v>32.1</v>
      </c>
      <c r="H28" s="30">
        <f t="shared" si="8"/>
        <v>38</v>
      </c>
      <c r="I28" s="75">
        <f t="shared" si="8"/>
        <v>42.8</v>
      </c>
      <c r="K28" s="50" t="s">
        <v>471</v>
      </c>
      <c r="L28" s="76">
        <v>16.2</v>
      </c>
      <c r="M28" s="76">
        <v>17.600000000000001</v>
      </c>
      <c r="N28" s="76">
        <v>22.5</v>
      </c>
      <c r="O28" s="76">
        <v>26.2</v>
      </c>
      <c r="P28" s="76">
        <v>30</v>
      </c>
      <c r="Q28" s="76">
        <v>35.4</v>
      </c>
      <c r="R28" s="77">
        <v>39.799999999999997</v>
      </c>
      <c r="W28" s="163"/>
      <c r="X28" s="163"/>
      <c r="Y28" s="163"/>
      <c r="Z28" s="163"/>
      <c r="AA28" s="163"/>
      <c r="AB28" s="163"/>
    </row>
    <row r="29" spans="1:28" x14ac:dyDescent="0.25">
      <c r="A29" s="64">
        <v>2</v>
      </c>
      <c r="B29" s="73" t="s">
        <v>472</v>
      </c>
      <c r="C29" s="30">
        <f t="shared" ref="C29:I29" si="9">$A$29*C14</f>
        <v>21</v>
      </c>
      <c r="D29" s="74">
        <f t="shared" si="9"/>
        <v>26.8</v>
      </c>
      <c r="E29" s="74">
        <f t="shared" si="9"/>
        <v>31.8</v>
      </c>
      <c r="F29" s="30">
        <f t="shared" si="9"/>
        <v>35.200000000000003</v>
      </c>
      <c r="G29" s="30">
        <f t="shared" si="9"/>
        <v>40</v>
      </c>
      <c r="H29" s="30">
        <f t="shared" si="9"/>
        <v>47</v>
      </c>
      <c r="I29" s="75">
        <f t="shared" si="9"/>
        <v>52.6</v>
      </c>
      <c r="K29" s="50" t="s">
        <v>472</v>
      </c>
      <c r="L29" s="76">
        <v>20.8</v>
      </c>
      <c r="M29" s="76">
        <v>22.6</v>
      </c>
      <c r="N29" s="76">
        <v>28.8</v>
      </c>
      <c r="O29" s="76">
        <v>33.6</v>
      </c>
      <c r="P29" s="76">
        <v>38.4</v>
      </c>
      <c r="Q29" s="76">
        <v>45.2</v>
      </c>
      <c r="R29" s="77">
        <v>51</v>
      </c>
      <c r="W29" s="163"/>
      <c r="X29" s="163"/>
      <c r="Y29" s="163"/>
      <c r="Z29" s="163"/>
      <c r="AA29" s="163"/>
      <c r="AB29" s="163"/>
    </row>
    <row r="30" spans="1:28" x14ac:dyDescent="0.25">
      <c r="A30" s="64">
        <v>3</v>
      </c>
      <c r="B30" s="73" t="s">
        <v>473</v>
      </c>
      <c r="C30" s="30">
        <f t="shared" ref="C30:I30" si="10">$A$30*C15</f>
        <v>24.509999999999998</v>
      </c>
      <c r="D30" s="74">
        <f t="shared" si="10"/>
        <v>30.900000000000002</v>
      </c>
      <c r="E30" s="74">
        <f t="shared" si="10"/>
        <v>36.599999999999994</v>
      </c>
      <c r="F30" s="30">
        <f t="shared" si="10"/>
        <v>40.200000000000003</v>
      </c>
      <c r="G30" s="30">
        <f t="shared" si="10"/>
        <v>45.900000000000006</v>
      </c>
      <c r="H30" s="30">
        <f t="shared" si="10"/>
        <v>53.400000000000006</v>
      </c>
      <c r="I30" s="75">
        <f t="shared" si="10"/>
        <v>59.699999999999996</v>
      </c>
      <c r="K30" s="50" t="s">
        <v>473</v>
      </c>
      <c r="L30" s="76">
        <v>24.2</v>
      </c>
      <c r="M30" s="76">
        <v>26.4</v>
      </c>
      <c r="N30" s="76">
        <v>33.6</v>
      </c>
      <c r="O30" s="76">
        <v>39</v>
      </c>
      <c r="P30" s="76">
        <v>44.7</v>
      </c>
      <c r="Q30" s="76">
        <v>53.1</v>
      </c>
      <c r="R30" s="77">
        <v>59.7</v>
      </c>
      <c r="W30" s="163"/>
      <c r="X30" s="163"/>
      <c r="Y30" s="163"/>
      <c r="Z30" s="163"/>
      <c r="AA30" s="163"/>
      <c r="AB30" s="163"/>
    </row>
    <row r="31" spans="1:28" x14ac:dyDescent="0.25">
      <c r="A31" s="64">
        <v>6</v>
      </c>
      <c r="B31" s="73" t="s">
        <v>474</v>
      </c>
      <c r="C31" s="30">
        <f t="shared" ref="C31:I31" si="11">$A$31*C16</f>
        <v>31.68</v>
      </c>
      <c r="D31" s="74">
        <f t="shared" si="11"/>
        <v>39.900000000000006</v>
      </c>
      <c r="E31" s="74">
        <f t="shared" si="11"/>
        <v>46.980000000000004</v>
      </c>
      <c r="F31" s="30">
        <f t="shared" si="11"/>
        <v>51.42</v>
      </c>
      <c r="G31" s="30">
        <f t="shared" si="11"/>
        <v>58.260000000000005</v>
      </c>
      <c r="H31" s="30">
        <f t="shared" si="11"/>
        <v>67.800000000000011</v>
      </c>
      <c r="I31" s="75">
        <f t="shared" si="11"/>
        <v>75</v>
      </c>
      <c r="K31" s="50" t="s">
        <v>474</v>
      </c>
      <c r="L31" s="76">
        <v>31.6</v>
      </c>
      <c r="M31" s="76">
        <v>34.299999999999997</v>
      </c>
      <c r="N31" s="76">
        <v>43.9</v>
      </c>
      <c r="O31" s="76">
        <v>51.2</v>
      </c>
      <c r="P31" s="76">
        <v>58.9</v>
      </c>
      <c r="Q31" s="76">
        <v>70.2</v>
      </c>
      <c r="R31" s="77">
        <v>79.8</v>
      </c>
      <c r="W31" s="163"/>
      <c r="X31" s="163"/>
      <c r="Y31" s="163"/>
      <c r="Z31" s="163"/>
      <c r="AA31" s="163"/>
      <c r="AB31" s="163"/>
    </row>
    <row r="32" spans="1:28" x14ac:dyDescent="0.25">
      <c r="A32" s="64">
        <v>12</v>
      </c>
      <c r="B32" s="73" t="s">
        <v>475</v>
      </c>
      <c r="C32" s="30">
        <f t="shared" ref="C32:I32" si="12">$A$32*C17</f>
        <v>41.04</v>
      </c>
      <c r="D32" s="74">
        <f t="shared" si="12"/>
        <v>51.480000000000004</v>
      </c>
      <c r="E32" s="74">
        <f t="shared" si="12"/>
        <v>60.12</v>
      </c>
      <c r="F32" s="30">
        <f t="shared" si="12"/>
        <v>65.52</v>
      </c>
      <c r="G32" s="30">
        <f t="shared" si="12"/>
        <v>73.92</v>
      </c>
      <c r="H32" s="30">
        <f t="shared" si="12"/>
        <v>85.44</v>
      </c>
      <c r="I32" s="75">
        <f t="shared" si="12"/>
        <v>94.800000000000011</v>
      </c>
      <c r="K32" s="50" t="s">
        <v>475</v>
      </c>
      <c r="L32" s="76">
        <v>41.2</v>
      </c>
      <c r="M32" s="76">
        <v>44.8</v>
      </c>
      <c r="N32" s="76">
        <v>57.4</v>
      </c>
      <c r="O32" s="76">
        <v>67.099999999999994</v>
      </c>
      <c r="P32" s="76">
        <v>77.400000000000006</v>
      </c>
      <c r="Q32" s="76">
        <v>92.9</v>
      </c>
      <c r="R32" s="77">
        <v>106</v>
      </c>
      <c r="W32" s="163"/>
      <c r="X32" s="163"/>
      <c r="Y32" s="163"/>
      <c r="Z32" s="163"/>
      <c r="AA32" s="163"/>
      <c r="AB32" s="163"/>
    </row>
    <row r="33" spans="1:28" x14ac:dyDescent="0.25">
      <c r="A33" s="64">
        <v>24</v>
      </c>
      <c r="B33" s="73" t="s">
        <v>476</v>
      </c>
      <c r="C33" s="30">
        <f t="shared" ref="C33:I33" si="13">$A$33*C18</f>
        <v>52.56</v>
      </c>
      <c r="D33" s="74">
        <f t="shared" si="13"/>
        <v>65.52</v>
      </c>
      <c r="E33" s="74">
        <f t="shared" si="13"/>
        <v>75.599999999999994</v>
      </c>
      <c r="F33" s="30">
        <f t="shared" si="13"/>
        <v>82.08</v>
      </c>
      <c r="G33" s="30">
        <f t="shared" si="13"/>
        <v>92.16</v>
      </c>
      <c r="H33" s="30">
        <f t="shared" si="13"/>
        <v>105.84</v>
      </c>
      <c r="I33" s="75">
        <f t="shared" si="13"/>
        <v>117.12</v>
      </c>
      <c r="K33" s="50" t="s">
        <v>476</v>
      </c>
      <c r="L33" s="76">
        <v>53.3</v>
      </c>
      <c r="M33" s="76">
        <v>57.8</v>
      </c>
      <c r="N33" s="76">
        <v>73.7</v>
      </c>
      <c r="O33" s="76">
        <v>85.9</v>
      </c>
      <c r="P33" s="76">
        <v>98.9</v>
      </c>
      <c r="Q33" s="76">
        <v>118.3</v>
      </c>
      <c r="R33" s="77">
        <v>134.6</v>
      </c>
      <c r="W33" s="163"/>
      <c r="X33" s="163"/>
      <c r="Y33" s="163"/>
      <c r="Z33" s="163"/>
      <c r="AA33" s="163"/>
      <c r="AB33" s="163"/>
    </row>
    <row r="34" spans="1:28" x14ac:dyDescent="0.25">
      <c r="A34" s="64">
        <v>48</v>
      </c>
      <c r="B34" s="73" t="s">
        <v>477</v>
      </c>
      <c r="C34" s="30">
        <f t="shared" ref="C34:I34" si="14">$A$34*C19</f>
        <v>65.28</v>
      </c>
      <c r="D34" s="74">
        <f t="shared" si="14"/>
        <v>81.12</v>
      </c>
      <c r="E34" s="74">
        <f t="shared" si="14"/>
        <v>92.16</v>
      </c>
      <c r="F34" s="30">
        <f t="shared" si="14"/>
        <v>99.359999999999985</v>
      </c>
      <c r="G34" s="30">
        <f t="shared" si="14"/>
        <v>110.88</v>
      </c>
      <c r="H34" s="30">
        <f t="shared" si="14"/>
        <v>126.72</v>
      </c>
      <c r="I34" s="75">
        <f t="shared" si="14"/>
        <v>139.19999999999999</v>
      </c>
      <c r="K34" s="50" t="s">
        <v>477</v>
      </c>
      <c r="L34" s="76">
        <v>67.7</v>
      </c>
      <c r="M34" s="76">
        <v>73.400000000000006</v>
      </c>
      <c r="N34" s="76">
        <v>92.2</v>
      </c>
      <c r="O34" s="76">
        <v>106.1</v>
      </c>
      <c r="P34" s="76">
        <v>120</v>
      </c>
      <c r="Q34" s="76">
        <v>141.6</v>
      </c>
      <c r="R34" s="77">
        <v>159.4</v>
      </c>
      <c r="W34" s="163"/>
      <c r="X34" s="163"/>
      <c r="Y34" s="163"/>
      <c r="Z34" s="163"/>
      <c r="AA34" s="163"/>
      <c r="AB34" s="163"/>
    </row>
    <row r="35" spans="1:28" ht="15.75" thickBot="1" x14ac:dyDescent="0.3">
      <c r="A35" s="64">
        <v>72</v>
      </c>
      <c r="B35" s="78" t="s">
        <v>478</v>
      </c>
      <c r="C35" s="79">
        <f t="shared" ref="C35:I35" si="15">$A$35*C20</f>
        <v>72</v>
      </c>
      <c r="D35" s="80">
        <f t="shared" si="15"/>
        <v>89.28</v>
      </c>
      <c r="E35" s="80">
        <f t="shared" si="15"/>
        <v>101.52</v>
      </c>
      <c r="F35" s="79">
        <f t="shared" si="15"/>
        <v>108.72</v>
      </c>
      <c r="G35" s="79">
        <f t="shared" si="15"/>
        <v>120.96</v>
      </c>
      <c r="H35" s="79">
        <f t="shared" si="15"/>
        <v>138.24</v>
      </c>
      <c r="I35" s="81">
        <f t="shared" si="15"/>
        <v>151.91999999999999</v>
      </c>
      <c r="K35" s="55" t="s">
        <v>478</v>
      </c>
      <c r="L35" s="82">
        <v>77.8</v>
      </c>
      <c r="M35" s="82">
        <v>84.2</v>
      </c>
      <c r="N35" s="82">
        <v>104.4</v>
      </c>
      <c r="O35" s="82">
        <v>118.1</v>
      </c>
      <c r="P35" s="82">
        <v>132.5</v>
      </c>
      <c r="Q35" s="82">
        <v>153.4</v>
      </c>
      <c r="R35" s="83">
        <v>170.6</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9.816971713810327</v>
      </c>
      <c r="D40" s="198" t="e">
        <v>#REF!</v>
      </c>
      <c r="E40" s="198">
        <f>(M25-M10)/ABS(M10)*100</f>
        <v>4.1097433260524134</v>
      </c>
      <c r="F40" s="198" t="e">
        <f>(#REF! -#REF!)/ABS(#REF!)</f>
        <v>#REF!</v>
      </c>
      <c r="G40" s="198">
        <f>(N25-N10)/ABS(N10)*100</f>
        <v>-8.072830884602384</v>
      </c>
      <c r="H40" s="198" t="e">
        <f>(#REF! -#REF!)/ABS(#REF!)</f>
        <v>#REF!</v>
      </c>
      <c r="I40" s="198">
        <f>(O25-O10)/ABS(O10)*100</f>
        <v>-11.935483870967735</v>
      </c>
      <c r="J40" s="198" t="e">
        <f>(#REF! -#REF!)/ABS(#REF!)</f>
        <v>#REF!</v>
      </c>
      <c r="K40" s="200">
        <f>(P25-P10)/ABS(P10)*100</f>
        <v>-17.046979865771803</v>
      </c>
      <c r="L40" s="200" t="e">
        <f>(#REF! -#REF!)/ABS(#REF!)</f>
        <v>#REF!</v>
      </c>
      <c r="M40" s="200">
        <f>(Q25-Q10)/ABS(Q10)*100</f>
        <v>-21.06951871657753</v>
      </c>
      <c r="N40" s="200" t="e">
        <f>(#REF! -#REF!)/ABS(#REF!)</f>
        <v>#REF!</v>
      </c>
      <c r="O40" s="200">
        <f>(R25 -R10)/ABS(R10)*100</f>
        <v>-24.383561643835613</v>
      </c>
      <c r="P40" s="200"/>
      <c r="Q40" s="205"/>
    </row>
    <row r="41" spans="1:28" x14ac:dyDescent="0.25">
      <c r="A41" s="88"/>
      <c r="B41" s="50" t="s">
        <v>469</v>
      </c>
      <c r="C41" s="198">
        <f t="shared" ref="C41:C50" si="16">(L26-L11)/ABS(L11)*100</f>
        <v>5.8035714285714439</v>
      </c>
      <c r="D41" s="198" t="e">
        <v>#REF!</v>
      </c>
      <c r="E41" s="198">
        <f t="shared" ref="E41:E50" si="17">(M26-M11)/ABS(M11)*100</f>
        <v>7.2963362070170873E-2</v>
      </c>
      <c r="F41" s="198" t="e">
        <f>(#REF! -#REF!)/ABS(#REF!)</f>
        <v>#REF!</v>
      </c>
      <c r="G41" s="200">
        <f t="shared" ref="G41:G50" si="18">(N26-N11)/ABS(N11)*100</f>
        <v>-8.1584624719690861</v>
      </c>
      <c r="H41" s="200" t="e">
        <f>(#REF! -#REF!)/ABS(#REF!)</f>
        <v>#REF!</v>
      </c>
      <c r="I41" s="200">
        <f t="shared" ref="I41:I50" si="19">(O26-O11)/ABS(O11)*100</f>
        <v>-11.386696730552426</v>
      </c>
      <c r="J41" s="200" t="e">
        <f>(#REF! -#REF!)/ABS(#REF!)</f>
        <v>#REF!</v>
      </c>
      <c r="K41" s="200">
        <f t="shared" ref="K41:K50" si="20">(P26-P11)/ABS(P11)*100</f>
        <v>-14.528301886792445</v>
      </c>
      <c r="L41" s="200" t="e">
        <f>(#REF! -#REF!)/ABS(#REF!)</f>
        <v>#REF!</v>
      </c>
      <c r="M41" s="200">
        <f t="shared" ref="M41:M50" si="21">(Q26-Q11)/ABS(Q11)*100</f>
        <v>-17.557251908396942</v>
      </c>
      <c r="N41" s="200" t="e">
        <f>(#REF! -#REF!)/ABS(#REF!)</f>
        <v>#REF!</v>
      </c>
      <c r="O41" s="200">
        <f t="shared" ref="O41:O50" si="22">(R26 -R11)/ABS(R11)*100</f>
        <v>-19.868421052631572</v>
      </c>
      <c r="P41" s="200"/>
      <c r="Q41" s="205"/>
    </row>
    <row r="42" spans="1:28" x14ac:dyDescent="0.25">
      <c r="A42" s="60"/>
      <c r="B42" s="50" t="s">
        <v>470</v>
      </c>
      <c r="C42" s="198">
        <f t="shared" si="16"/>
        <v>1.6129032258064457</v>
      </c>
      <c r="D42" s="198" t="e">
        <v>#REF!</v>
      </c>
      <c r="E42" s="200">
        <f t="shared" si="17"/>
        <v>-3.7529228672749202</v>
      </c>
      <c r="F42" s="200" t="e">
        <f>(#REF! -#REF!)/ABS(#REF!)</f>
        <v>#REF!</v>
      </c>
      <c r="G42" s="198">
        <f t="shared" si="18"/>
        <v>-7.2834221624658522</v>
      </c>
      <c r="H42" s="198" t="e">
        <f>(#REF! -#REF!)/ABS(#REF!)</f>
        <v>#REF!</v>
      </c>
      <c r="I42" s="198">
        <f t="shared" si="19"/>
        <v>-7.6233183856502214</v>
      </c>
      <c r="J42" s="198" t="e">
        <f>(#REF! -#REF!)/ABS(#REF!)</f>
        <v>#REF!</v>
      </c>
      <c r="K42" s="198">
        <f t="shared" si="20"/>
        <v>-9.0558766859344821</v>
      </c>
      <c r="L42" s="198" t="e">
        <f>(#REF! -#REF!)/ABS(#REF!)</f>
        <v>#REF!</v>
      </c>
      <c r="M42" s="198">
        <f t="shared" si="21"/>
        <v>-10.57692307692308</v>
      </c>
      <c r="N42" s="198" t="e">
        <f>(#REF! -#REF!)/ABS(#REF!)</f>
        <v>#REF!</v>
      </c>
      <c r="O42" s="198">
        <f t="shared" si="22"/>
        <v>-11.267605633802818</v>
      </c>
      <c r="P42" s="198"/>
      <c r="Q42" s="206"/>
    </row>
    <row r="43" spans="1:28" x14ac:dyDescent="0.25">
      <c r="B43" s="50" t="s">
        <v>471</v>
      </c>
      <c r="C43" s="198">
        <f t="shared" si="16"/>
        <v>-0.61349693251534609</v>
      </c>
      <c r="D43" s="198" t="e">
        <v>#REF!</v>
      </c>
      <c r="E43" s="200">
        <f t="shared" si="17"/>
        <v>-5.3703630197305774</v>
      </c>
      <c r="F43" s="200" t="e">
        <f>(#REF! -#REF!)/ABS(#REF!)</f>
        <v>#REF!</v>
      </c>
      <c r="G43" s="198">
        <f t="shared" si="18"/>
        <v>-7.2668527217371839</v>
      </c>
      <c r="H43" s="198" t="e">
        <f>(#REF! -#REF!)/ABS(#REF!)</f>
        <v>#REF!</v>
      </c>
      <c r="I43" s="198">
        <f t="shared" si="19"/>
        <v>-6.0931899641577036</v>
      </c>
      <c r="J43" s="198" t="e">
        <f>(#REF! -#REF!)/ABS(#REF!)</f>
        <v>#REF!</v>
      </c>
      <c r="K43" s="198">
        <f t="shared" si="20"/>
        <v>-6.542056074766359</v>
      </c>
      <c r="L43" s="198" t="e">
        <f>(#REF! -#REF!)/ABS(#REF!)</f>
        <v>#REF!</v>
      </c>
      <c r="M43" s="198">
        <f t="shared" si="21"/>
        <v>-6.8421052631578982</v>
      </c>
      <c r="N43" s="198" t="e">
        <f>(#REF! -#REF!)/ABS(#REF!)</f>
        <v>#REF!</v>
      </c>
      <c r="O43" s="198">
        <f t="shared" si="22"/>
        <v>-7.0093457943925239</v>
      </c>
      <c r="P43" s="198"/>
      <c r="Q43" s="206"/>
    </row>
    <row r="44" spans="1:28" x14ac:dyDescent="0.25">
      <c r="B44" s="50" t="s">
        <v>472</v>
      </c>
      <c r="C44" s="198">
        <f t="shared" si="16"/>
        <v>-0.952380952380949</v>
      </c>
      <c r="D44" s="198" t="e">
        <v>#REF!</v>
      </c>
      <c r="E44" s="200">
        <f t="shared" si="17"/>
        <v>-5.54345894143745</v>
      </c>
      <c r="F44" s="200" t="e">
        <f>(#REF! -#REF!)/ABS(#REF!)</f>
        <v>#REF!</v>
      </c>
      <c r="G44" s="198">
        <f t="shared" si="18"/>
        <v>-6.5407274873564987</v>
      </c>
      <c r="H44" s="198" t="e">
        <f>(#REF! -#REF!)/ABS(#REF!)</f>
        <v>#REF!</v>
      </c>
      <c r="I44" s="198">
        <f t="shared" si="19"/>
        <v>-4.5454545454545494</v>
      </c>
      <c r="J44" s="198" t="e">
        <f>(#REF! -#REF!)/ABS(#REF!)</f>
        <v>#REF!</v>
      </c>
      <c r="K44" s="198">
        <f t="shared" si="20"/>
        <v>-4.0000000000000036</v>
      </c>
      <c r="L44" s="198" t="e">
        <f>(#REF! -#REF!)/ABS(#REF!)</f>
        <v>#REF!</v>
      </c>
      <c r="M44" s="198">
        <f t="shared" si="21"/>
        <v>-3.8297872340425467</v>
      </c>
      <c r="N44" s="198" t="e">
        <f>(#REF! -#REF!)/ABS(#REF!)</f>
        <v>#REF!</v>
      </c>
      <c r="O44" s="198">
        <f t="shared" si="22"/>
        <v>-3.0418250950570371</v>
      </c>
      <c r="P44" s="198"/>
      <c r="Q44" s="206"/>
    </row>
    <row r="45" spans="1:28" x14ac:dyDescent="0.25">
      <c r="B45" s="50" t="s">
        <v>473</v>
      </c>
      <c r="C45" s="198">
        <f t="shared" si="16"/>
        <v>-1.2647898816809415</v>
      </c>
      <c r="D45" s="198" t="e">
        <v>#REF!</v>
      </c>
      <c r="E45" s="200">
        <f t="shared" si="17"/>
        <v>-4.8859170690710929</v>
      </c>
      <c r="F45" s="200" t="e">
        <f>(#REF! -#REF!)/ABS(#REF!)</f>
        <v>#REF!</v>
      </c>
      <c r="G45" s="198">
        <f t="shared" si="18"/>
        <v>-5.079281041759355</v>
      </c>
      <c r="H45" s="198" t="e">
        <f>(#REF! -#REF!)/ABS(#REF!)</f>
        <v>#REF!</v>
      </c>
      <c r="I45" s="198">
        <f t="shared" si="19"/>
        <v>-2.9850746268656785</v>
      </c>
      <c r="J45" s="198" t="e">
        <f>(#REF! -#REF!)/ABS(#REF!)</f>
        <v>#REF!</v>
      </c>
      <c r="K45" s="198">
        <f t="shared" si="20"/>
        <v>-2.6143790849673261</v>
      </c>
      <c r="L45" s="198" t="e">
        <f>(#REF! -#REF!)/ABS(#REF!)</f>
        <v>#REF!</v>
      </c>
      <c r="M45" s="198">
        <f t="shared" si="21"/>
        <v>-0.56179775280899669</v>
      </c>
      <c r="N45" s="198" t="e">
        <f>(#REF! -#REF!)/ABS(#REF!)</f>
        <v>#REF!</v>
      </c>
      <c r="O45" s="198">
        <f t="shared" si="22"/>
        <v>1.190188837119096E-14</v>
      </c>
      <c r="P45" s="198"/>
      <c r="Q45" s="206"/>
    </row>
    <row r="46" spans="1:28" x14ac:dyDescent="0.25">
      <c r="B46" s="50" t="s">
        <v>474</v>
      </c>
      <c r="C46" s="198">
        <f t="shared" si="16"/>
        <v>-0.2525252525252471</v>
      </c>
      <c r="D46" s="198" t="e">
        <v>#REF!</v>
      </c>
      <c r="E46" s="201">
        <f t="shared" si="17"/>
        <v>-4.3019381445321496</v>
      </c>
      <c r="F46" s="201" t="e">
        <f>(#REF! -#REF!)/ABS(#REF!)</f>
        <v>#REF!</v>
      </c>
      <c r="G46" s="198">
        <f t="shared" si="18"/>
        <v>-3.3907045635958402</v>
      </c>
      <c r="H46" s="198" t="e">
        <f>(#REF! -#REF!)/ABS(#REF!)</f>
        <v>#REF!</v>
      </c>
      <c r="I46" s="198">
        <f t="shared" si="19"/>
        <v>-0.42784908595876869</v>
      </c>
      <c r="J46" s="198" t="e">
        <f>(#REF! -#REF!)/ABS(#REF!)</f>
        <v>#REF!</v>
      </c>
      <c r="K46" s="198">
        <f t="shared" si="20"/>
        <v>1.0985238585650419</v>
      </c>
      <c r="L46" s="198" t="e">
        <f>(#REF! -#REF!)/ABS(#REF!)</f>
        <v>#REF!</v>
      </c>
      <c r="M46" s="198">
        <f t="shared" si="21"/>
        <v>3.5398230088495444</v>
      </c>
      <c r="N46" s="198" t="e">
        <f>(#REF! -#REF!)/ABS(#REF!)</f>
        <v>#REF!</v>
      </c>
      <c r="O46" s="198">
        <f t="shared" si="22"/>
        <v>6.3999999999999959</v>
      </c>
      <c r="P46" s="198"/>
      <c r="Q46" s="206"/>
    </row>
    <row r="47" spans="1:28" x14ac:dyDescent="0.25">
      <c r="B47" s="50" t="s">
        <v>475</v>
      </c>
      <c r="C47" s="198">
        <f t="shared" si="16"/>
        <v>0.38986354775829357</v>
      </c>
      <c r="D47" s="198" t="e">
        <v>#REF!</v>
      </c>
      <c r="E47" s="198">
        <f t="shared" si="17"/>
        <v>-3.2516922038164364</v>
      </c>
      <c r="F47" s="198" t="e">
        <f>(#REF! -#REF!)/ABS(#REF!)</f>
        <v>#REF!</v>
      </c>
      <c r="G47" s="198">
        <f t="shared" si="18"/>
        <v>-1.3500849733012883</v>
      </c>
      <c r="H47" s="198" t="e">
        <f>(#REF! -#REF!)/ABS(#REF!)</f>
        <v>#REF!</v>
      </c>
      <c r="I47" s="198">
        <f t="shared" si="19"/>
        <v>2.4114774114774091</v>
      </c>
      <c r="J47" s="198" t="e">
        <f>(#REF! -#REF!)/ABS(#REF!)</f>
        <v>#REF!</v>
      </c>
      <c r="K47" s="198">
        <f t="shared" si="20"/>
        <v>4.7077922077922132</v>
      </c>
      <c r="L47" s="198" t="e">
        <f>(#REF! -#REF!)/ABS(#REF!)</f>
        <v>#REF!</v>
      </c>
      <c r="M47" s="198">
        <f t="shared" si="21"/>
        <v>8.7312734082397103</v>
      </c>
      <c r="N47" s="198" t="e">
        <f>(#REF! -#REF!)/ABS(#REF!)</f>
        <v>#REF!</v>
      </c>
      <c r="O47" s="198">
        <f t="shared" si="22"/>
        <v>11.814345991561167</v>
      </c>
      <c r="P47" s="198"/>
      <c r="Q47" s="206"/>
    </row>
    <row r="48" spans="1:28" x14ac:dyDescent="0.25">
      <c r="B48" s="50" t="s">
        <v>476</v>
      </c>
      <c r="C48" s="198">
        <f t="shared" si="16"/>
        <v>1.4079147640791378</v>
      </c>
      <c r="D48" s="198" t="e">
        <v>#REF!</v>
      </c>
      <c r="E48" s="198">
        <f t="shared" si="17"/>
        <v>-2.1179406162665741</v>
      </c>
      <c r="F48" s="198" t="e">
        <f>(#REF! -#REF!)/ABS(#REF!)</f>
        <v>#REF!</v>
      </c>
      <c r="G48" s="198">
        <f t="shared" si="18"/>
        <v>0.51723336523524799</v>
      </c>
      <c r="H48" s="198" t="e">
        <f>(#REF! -#REF!)/ABS(#REF!)</f>
        <v>#REF!</v>
      </c>
      <c r="I48" s="198">
        <f t="shared" si="19"/>
        <v>4.6539961013645312</v>
      </c>
      <c r="J48" s="198" t="e">
        <f>(#REF! -#REF!)/ABS(#REF!)</f>
        <v>#REF!</v>
      </c>
      <c r="K48" s="198">
        <f t="shared" si="20"/>
        <v>7.313368055555566</v>
      </c>
      <c r="L48" s="198" t="e">
        <f>(#REF! -#REF!)/ABS(#REF!)</f>
        <v>#REF!</v>
      </c>
      <c r="M48" s="198">
        <f t="shared" si="21"/>
        <v>11.772486772486767</v>
      </c>
      <c r="N48" s="198" t="e">
        <f>(#REF! -#REF!)/ABS(#REF!)</f>
        <v>#REF!</v>
      </c>
      <c r="O48" s="198">
        <f t="shared" si="22"/>
        <v>14.924863387978132</v>
      </c>
      <c r="P48" s="198"/>
      <c r="Q48" s="206"/>
    </row>
    <row r="49" spans="1:18" x14ac:dyDescent="0.25">
      <c r="B49" s="50" t="s">
        <v>477</v>
      </c>
      <c r="C49" s="198">
        <f t="shared" si="16"/>
        <v>3.7071078431372575</v>
      </c>
      <c r="D49" s="198" t="e">
        <v>#REF!</v>
      </c>
      <c r="E49" s="198">
        <f t="shared" si="17"/>
        <v>0.36511994692929406</v>
      </c>
      <c r="F49" s="198" t="e">
        <f>(#REF! -#REF!)/ABS(#REF!)</f>
        <v>#REF!</v>
      </c>
      <c r="G49" s="198">
        <f t="shared" si="18"/>
        <v>3.0109331044340246</v>
      </c>
      <c r="H49" s="198" t="e">
        <f>(#REF! -#REF!)/ABS(#REF!)</f>
        <v>#REF!</v>
      </c>
      <c r="I49" s="198">
        <f t="shared" si="19"/>
        <v>6.783413848631251</v>
      </c>
      <c r="J49" s="198" t="e">
        <f>(#REF! -#REF!)/ABS(#REF!)</f>
        <v>#REF!</v>
      </c>
      <c r="K49" s="198">
        <f t="shared" si="20"/>
        <v>8.2251082251082295</v>
      </c>
      <c r="L49" s="198" t="e">
        <f>(#REF! -#REF!)/ABS(#REF!)</f>
        <v>#REF!</v>
      </c>
      <c r="M49" s="198">
        <f t="shared" si="21"/>
        <v>11.742424242424239</v>
      </c>
      <c r="N49" s="198" t="e">
        <f>(#REF! -#REF!)/ABS(#REF!)</f>
        <v>#REF!</v>
      </c>
      <c r="O49" s="198">
        <f t="shared" si="22"/>
        <v>14.511494252873577</v>
      </c>
      <c r="P49" s="198"/>
      <c r="Q49" s="206"/>
    </row>
    <row r="50" spans="1:18" ht="15.75" thickBot="1" x14ac:dyDescent="0.3">
      <c r="B50" s="55" t="s">
        <v>478</v>
      </c>
      <c r="C50" s="198">
        <f t="shared" si="16"/>
        <v>8.0555555555555518</v>
      </c>
      <c r="D50" s="198" t="e">
        <v>#REF!</v>
      </c>
      <c r="E50" s="202">
        <f t="shared" si="17"/>
        <v>4.4498099146203662</v>
      </c>
      <c r="F50" s="202" t="e">
        <f>(#REF! -#REF!)/ABS(#REF!)</f>
        <v>#REF!</v>
      </c>
      <c r="G50" s="202">
        <f t="shared" si="18"/>
        <v>6.1940182078933903</v>
      </c>
      <c r="H50" s="202" t="e">
        <f>(#REF! -#REF!)/ABS(#REF!)</f>
        <v>#REF!</v>
      </c>
      <c r="I50" s="202">
        <f t="shared" si="19"/>
        <v>8.6276674025018352</v>
      </c>
      <c r="J50" s="202" t="e">
        <f>(#REF! -#REF!)/ABS(#REF!)</f>
        <v>#REF!</v>
      </c>
      <c r="K50" s="202">
        <f t="shared" si="20"/>
        <v>9.5403439153439216</v>
      </c>
      <c r="L50" s="202" t="e">
        <f>(#REF! -#REF!)/ABS(#REF!)</f>
        <v>#REF!</v>
      </c>
      <c r="M50" s="202">
        <f t="shared" si="21"/>
        <v>10.966435185185182</v>
      </c>
      <c r="N50" s="202" t="e">
        <f>(#REF! -#REF!)/ABS(#REF!)</f>
        <v>#REF!</v>
      </c>
      <c r="O50" s="202">
        <f t="shared" si="22"/>
        <v>12.295945234333866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xLFperbAg6HBmLp9sqSrTo0A4Fpo6GoA4HrNA+dcwc3Sbd3OaL9JeODhH0zUD3+JcRi6hzPzBoGpwi7zWDJGAw==" saltValue="vDIFxnlEVcTDGgnnJGGe5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32" priority="1" operator="greaterThan">
      <formula>0.5</formula>
    </cfRule>
    <cfRule type="cellIs" dxfId="331" priority="2" operator="between">
      <formula>-0.49</formula>
      <formula>0.49</formula>
    </cfRule>
    <cfRule type="cellIs" dxfId="330" priority="3" operator="lessThan">
      <formula>-0.5</formula>
    </cfRule>
  </conditionalFormatting>
  <hyperlinks>
    <hyperlink ref="A2" location="Index!A1" display="Index" xr:uid="{00000000-0004-0000-6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87"/>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240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391944.25699999998</v>
      </c>
      <c r="D5" s="212"/>
      <c r="E5" s="212">
        <v>6283092.4029999999</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66.8</v>
      </c>
      <c r="D10" s="94">
        <v>87.8</v>
      </c>
      <c r="E10" s="94">
        <v>114</v>
      </c>
      <c r="F10" s="94">
        <v>132</v>
      </c>
      <c r="G10" s="94">
        <v>158</v>
      </c>
      <c r="H10" s="94">
        <v>196</v>
      </c>
      <c r="I10" s="95">
        <v>228</v>
      </c>
      <c r="K10" s="46" t="s">
        <v>468</v>
      </c>
      <c r="L10" s="47">
        <f t="shared" ref="L10:L20" si="0">C25</f>
        <v>5.5666666666666664</v>
      </c>
      <c r="M10" s="47">
        <v>6.4870787487855122</v>
      </c>
      <c r="N10" s="47">
        <v>9.1688093340974639</v>
      </c>
      <c r="O10" s="47">
        <f t="shared" ref="O10:O20" si="1">F25</f>
        <v>11</v>
      </c>
      <c r="P10" s="47">
        <f t="shared" ref="P10:P20" si="2">G25</f>
        <v>13.166666666666666</v>
      </c>
      <c r="Q10" s="47">
        <f t="shared" ref="Q10:Q20" si="3">H25</f>
        <v>16.333333333333332</v>
      </c>
      <c r="R10" s="48">
        <f t="shared" ref="R10:R20" si="4">I25</f>
        <v>19</v>
      </c>
      <c r="T10" s="49"/>
    </row>
    <row r="11" spans="1:29" x14ac:dyDescent="0.25">
      <c r="B11" s="50" t="s">
        <v>469</v>
      </c>
      <c r="C11" s="96">
        <v>49.8</v>
      </c>
      <c r="D11" s="96">
        <v>65</v>
      </c>
      <c r="E11" s="96">
        <v>83.1</v>
      </c>
      <c r="F11" s="96">
        <v>95.5</v>
      </c>
      <c r="G11" s="96">
        <v>113</v>
      </c>
      <c r="H11" s="96">
        <v>139</v>
      </c>
      <c r="I11" s="97">
        <v>160</v>
      </c>
      <c r="K11" s="50" t="s">
        <v>469</v>
      </c>
      <c r="L11" s="53">
        <f t="shared" si="0"/>
        <v>8.2999999999999989</v>
      </c>
      <c r="M11" s="53">
        <v>9.6245007405875516</v>
      </c>
      <c r="N11" s="53">
        <v>13.376403904573383</v>
      </c>
      <c r="O11" s="53">
        <f t="shared" si="1"/>
        <v>15.916666666666666</v>
      </c>
      <c r="P11" s="53">
        <f t="shared" si="2"/>
        <v>18.833333333333332</v>
      </c>
      <c r="Q11" s="53">
        <f t="shared" si="3"/>
        <v>23.166666666666664</v>
      </c>
      <c r="R11" s="54">
        <f t="shared" si="4"/>
        <v>26.666666666666664</v>
      </c>
      <c r="T11" s="49"/>
    </row>
    <row r="12" spans="1:29" x14ac:dyDescent="0.25">
      <c r="B12" s="50" t="s">
        <v>470</v>
      </c>
      <c r="C12" s="96">
        <v>27.6</v>
      </c>
      <c r="D12" s="96">
        <v>35.5</v>
      </c>
      <c r="E12" s="96">
        <v>43.5</v>
      </c>
      <c r="F12" s="96">
        <v>48.9</v>
      </c>
      <c r="G12" s="96">
        <v>56.7</v>
      </c>
      <c r="H12" s="96">
        <v>67.7</v>
      </c>
      <c r="I12" s="97">
        <v>76.8</v>
      </c>
      <c r="K12" s="50" t="s">
        <v>470</v>
      </c>
      <c r="L12" s="53">
        <f t="shared" si="0"/>
        <v>13.8</v>
      </c>
      <c r="M12" s="53">
        <v>15.826602498434427</v>
      </c>
      <c r="N12" s="53">
        <v>21.035819896185515</v>
      </c>
      <c r="O12" s="53">
        <f t="shared" si="1"/>
        <v>24.45</v>
      </c>
      <c r="P12" s="53">
        <f t="shared" si="2"/>
        <v>28.35</v>
      </c>
      <c r="Q12" s="53">
        <f t="shared" si="3"/>
        <v>33.85</v>
      </c>
      <c r="R12" s="54">
        <f t="shared" si="4"/>
        <v>38.4</v>
      </c>
      <c r="T12" s="49"/>
    </row>
    <row r="13" spans="1:29" x14ac:dyDescent="0.25">
      <c r="B13" s="50" t="s">
        <v>471</v>
      </c>
      <c r="C13" s="96">
        <v>18.100000000000001</v>
      </c>
      <c r="D13" s="96">
        <v>23</v>
      </c>
      <c r="E13" s="96">
        <v>27.7</v>
      </c>
      <c r="F13" s="96">
        <v>30.8</v>
      </c>
      <c r="G13" s="96">
        <v>35.299999999999997</v>
      </c>
      <c r="H13" s="96">
        <v>41.7</v>
      </c>
      <c r="I13" s="97">
        <v>46.9</v>
      </c>
      <c r="K13" s="50" t="s">
        <v>471</v>
      </c>
      <c r="L13" s="53">
        <f t="shared" si="0"/>
        <v>18.100000000000001</v>
      </c>
      <c r="M13" s="53">
        <v>20.602935936596673</v>
      </c>
      <c r="N13" s="53">
        <v>26.802990815716193</v>
      </c>
      <c r="O13" s="53">
        <f t="shared" si="1"/>
        <v>30.8</v>
      </c>
      <c r="P13" s="53">
        <f t="shared" si="2"/>
        <v>35.299999999999997</v>
      </c>
      <c r="Q13" s="53">
        <f t="shared" si="3"/>
        <v>41.7</v>
      </c>
      <c r="R13" s="54">
        <f t="shared" si="4"/>
        <v>46.9</v>
      </c>
      <c r="T13" s="49"/>
    </row>
    <row r="14" spans="1:29" x14ac:dyDescent="0.25">
      <c r="B14" s="50" t="s">
        <v>472</v>
      </c>
      <c r="C14" s="96">
        <v>11.6</v>
      </c>
      <c r="D14" s="96">
        <v>14.7</v>
      </c>
      <c r="E14" s="96">
        <v>17.5</v>
      </c>
      <c r="F14" s="96">
        <v>19.3</v>
      </c>
      <c r="G14" s="96">
        <v>22</v>
      </c>
      <c r="H14" s="96">
        <v>25.8</v>
      </c>
      <c r="I14" s="97">
        <v>28.8</v>
      </c>
      <c r="K14" s="50" t="s">
        <v>472</v>
      </c>
      <c r="L14" s="53">
        <f t="shared" si="0"/>
        <v>23.2</v>
      </c>
      <c r="M14" s="53">
        <v>26.351035730636568</v>
      </c>
      <c r="N14" s="53">
        <v>33.852458600749266</v>
      </c>
      <c r="O14" s="53">
        <f t="shared" si="1"/>
        <v>38.6</v>
      </c>
      <c r="P14" s="53">
        <f t="shared" si="2"/>
        <v>44</v>
      </c>
      <c r="Q14" s="53">
        <f t="shared" si="3"/>
        <v>51.6</v>
      </c>
      <c r="R14" s="54">
        <f t="shared" si="4"/>
        <v>57.6</v>
      </c>
      <c r="T14" s="49"/>
    </row>
    <row r="15" spans="1:29" x14ac:dyDescent="0.25">
      <c r="B15" s="50" t="s">
        <v>473</v>
      </c>
      <c r="C15" s="96">
        <v>8.9</v>
      </c>
      <c r="D15" s="96">
        <v>11.2</v>
      </c>
      <c r="E15" s="96">
        <v>13.3</v>
      </c>
      <c r="F15" s="96">
        <v>14.7</v>
      </c>
      <c r="G15" s="96">
        <v>16.7</v>
      </c>
      <c r="H15" s="96">
        <v>19.600000000000001</v>
      </c>
      <c r="I15" s="97">
        <v>21.8</v>
      </c>
      <c r="K15" s="50" t="s">
        <v>473</v>
      </c>
      <c r="L15" s="53">
        <f t="shared" si="0"/>
        <v>26.700000000000003</v>
      </c>
      <c r="M15" s="53">
        <v>30.203550342574719</v>
      </c>
      <c r="N15" s="53">
        <v>38.674586569311764</v>
      </c>
      <c r="O15" s="53">
        <f t="shared" si="1"/>
        <v>44.099999999999994</v>
      </c>
      <c r="P15" s="53">
        <f t="shared" si="2"/>
        <v>50.099999999999994</v>
      </c>
      <c r="Q15" s="53">
        <f t="shared" si="3"/>
        <v>58.800000000000004</v>
      </c>
      <c r="R15" s="54">
        <f t="shared" si="4"/>
        <v>65.400000000000006</v>
      </c>
      <c r="T15" s="49"/>
    </row>
    <row r="16" spans="1:29" x14ac:dyDescent="0.25">
      <c r="B16" s="50" t="s">
        <v>474</v>
      </c>
      <c r="C16" s="96">
        <v>5.65</v>
      </c>
      <c r="D16" s="96">
        <v>7.14</v>
      </c>
      <c r="E16" s="96">
        <v>8.43</v>
      </c>
      <c r="F16" s="96">
        <v>9.27</v>
      </c>
      <c r="G16" s="96">
        <v>10.5</v>
      </c>
      <c r="H16" s="96">
        <v>12.3</v>
      </c>
      <c r="I16" s="97">
        <v>13.7</v>
      </c>
      <c r="K16" s="50" t="s">
        <v>474</v>
      </c>
      <c r="L16" s="53">
        <f t="shared" si="0"/>
        <v>33.900000000000006</v>
      </c>
      <c r="M16" s="53">
        <v>38.420488134451737</v>
      </c>
      <c r="N16" s="53">
        <v>48.973645047981904</v>
      </c>
      <c r="O16" s="53">
        <f t="shared" si="1"/>
        <v>55.62</v>
      </c>
      <c r="P16" s="53">
        <f t="shared" si="2"/>
        <v>63</v>
      </c>
      <c r="Q16" s="53">
        <f t="shared" si="3"/>
        <v>73.800000000000011</v>
      </c>
      <c r="R16" s="54">
        <f t="shared" si="4"/>
        <v>82.199999999999989</v>
      </c>
      <c r="T16" s="49"/>
    </row>
    <row r="17" spans="1:28" x14ac:dyDescent="0.25">
      <c r="B17" s="50" t="s">
        <v>475</v>
      </c>
      <c r="C17" s="96">
        <v>3.62</v>
      </c>
      <c r="D17" s="96">
        <v>4.5599999999999996</v>
      </c>
      <c r="E17" s="96">
        <v>5.36</v>
      </c>
      <c r="F17" s="96">
        <v>5.88</v>
      </c>
      <c r="G17" s="96">
        <v>6.66</v>
      </c>
      <c r="H17" s="96">
        <v>7.74</v>
      </c>
      <c r="I17" s="97">
        <v>8.6199999999999992</v>
      </c>
      <c r="K17" s="50" t="s">
        <v>475</v>
      </c>
      <c r="L17" s="53">
        <f t="shared" si="0"/>
        <v>43.44</v>
      </c>
      <c r="M17" s="53">
        <v>49.134860117619752</v>
      </c>
      <c r="N17" s="53">
        <v>62.300627338551969</v>
      </c>
      <c r="O17" s="53">
        <f t="shared" si="1"/>
        <v>70.56</v>
      </c>
      <c r="P17" s="53">
        <f t="shared" si="2"/>
        <v>79.92</v>
      </c>
      <c r="Q17" s="53">
        <f t="shared" si="3"/>
        <v>92.88</v>
      </c>
      <c r="R17" s="54">
        <f t="shared" si="4"/>
        <v>103.44</v>
      </c>
      <c r="T17" s="49"/>
    </row>
    <row r="18" spans="1:28" x14ac:dyDescent="0.25">
      <c r="B18" s="50" t="s">
        <v>476</v>
      </c>
      <c r="C18" s="96">
        <v>2.34</v>
      </c>
      <c r="D18" s="96">
        <v>2.92</v>
      </c>
      <c r="E18" s="96">
        <v>3.41</v>
      </c>
      <c r="F18" s="96">
        <v>3.71</v>
      </c>
      <c r="G18" s="96">
        <v>4.17</v>
      </c>
      <c r="H18" s="96">
        <v>4.82</v>
      </c>
      <c r="I18" s="97">
        <v>5.34</v>
      </c>
      <c r="K18" s="50" t="s">
        <v>476</v>
      </c>
      <c r="L18" s="53">
        <f t="shared" si="0"/>
        <v>56.16</v>
      </c>
      <c r="M18" s="53">
        <v>63.201904325544938</v>
      </c>
      <c r="N18" s="53">
        <v>79.184691739783517</v>
      </c>
      <c r="O18" s="53">
        <f t="shared" si="1"/>
        <v>89.039999999999992</v>
      </c>
      <c r="P18" s="53">
        <f t="shared" si="2"/>
        <v>100.08</v>
      </c>
      <c r="Q18" s="53">
        <f t="shared" si="3"/>
        <v>115.68</v>
      </c>
      <c r="R18" s="54">
        <f t="shared" si="4"/>
        <v>128.16</v>
      </c>
      <c r="T18" s="49"/>
    </row>
    <row r="19" spans="1:28" x14ac:dyDescent="0.25">
      <c r="B19" s="50" t="s">
        <v>477</v>
      </c>
      <c r="C19" s="96">
        <v>1.48</v>
      </c>
      <c r="D19" s="96">
        <v>1.84</v>
      </c>
      <c r="E19" s="96">
        <v>2.12</v>
      </c>
      <c r="F19" s="96">
        <v>2.2799999999999998</v>
      </c>
      <c r="G19" s="96">
        <v>2.54</v>
      </c>
      <c r="H19" s="96">
        <v>2.91</v>
      </c>
      <c r="I19" s="97">
        <v>3.21</v>
      </c>
      <c r="K19" s="50" t="s">
        <v>477</v>
      </c>
      <c r="L19" s="53">
        <f t="shared" si="0"/>
        <v>71.039999999999992</v>
      </c>
      <c r="M19" s="53">
        <v>79.736876349068893</v>
      </c>
      <c r="N19" s="53">
        <v>98.352817207493914</v>
      </c>
      <c r="O19" s="53">
        <f t="shared" si="1"/>
        <v>109.44</v>
      </c>
      <c r="P19" s="53">
        <f t="shared" si="2"/>
        <v>121.92</v>
      </c>
      <c r="Q19" s="53">
        <f t="shared" si="3"/>
        <v>139.68</v>
      </c>
      <c r="R19" s="54">
        <f t="shared" si="4"/>
        <v>154.07999999999998</v>
      </c>
      <c r="T19" s="49"/>
    </row>
    <row r="20" spans="1:28" ht="15.75" thickBot="1" x14ac:dyDescent="0.3">
      <c r="B20" s="55" t="s">
        <v>478</v>
      </c>
      <c r="C20" s="98">
        <v>1.1000000000000001</v>
      </c>
      <c r="D20" s="98">
        <v>1.37</v>
      </c>
      <c r="E20" s="98">
        <v>1.56</v>
      </c>
      <c r="F20" s="98">
        <v>1.67</v>
      </c>
      <c r="G20" s="98">
        <v>1.86</v>
      </c>
      <c r="H20" s="98">
        <v>2.12</v>
      </c>
      <c r="I20" s="99">
        <v>2.33</v>
      </c>
      <c r="K20" s="55" t="s">
        <v>478</v>
      </c>
      <c r="L20" s="58">
        <f t="shared" si="0"/>
        <v>79.2</v>
      </c>
      <c r="M20" s="58">
        <v>88.890000183610084</v>
      </c>
      <c r="N20" s="58">
        <v>108.67043045312791</v>
      </c>
      <c r="O20" s="58">
        <f t="shared" si="1"/>
        <v>120.24</v>
      </c>
      <c r="P20" s="58">
        <f t="shared" si="2"/>
        <v>133.92000000000002</v>
      </c>
      <c r="Q20" s="58">
        <f t="shared" si="3"/>
        <v>152.64000000000001</v>
      </c>
      <c r="R20" s="59">
        <f t="shared" si="4"/>
        <v>167.76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5.5666666666666664</v>
      </c>
      <c r="D25" s="69">
        <f t="shared" si="5"/>
        <v>7.3166666666666664</v>
      </c>
      <c r="E25" s="69">
        <f t="shared" si="5"/>
        <v>9.5</v>
      </c>
      <c r="F25" s="68">
        <f t="shared" si="5"/>
        <v>11</v>
      </c>
      <c r="G25" s="68">
        <f t="shared" si="5"/>
        <v>13.166666666666666</v>
      </c>
      <c r="H25" s="68">
        <f t="shared" si="5"/>
        <v>16.333333333333332</v>
      </c>
      <c r="I25" s="70">
        <f t="shared" si="5"/>
        <v>19</v>
      </c>
      <c r="J25" s="60"/>
      <c r="K25" s="46" t="s">
        <v>468</v>
      </c>
      <c r="L25" s="71">
        <v>5.9</v>
      </c>
      <c r="M25" s="71">
        <v>6.5</v>
      </c>
      <c r="N25" s="71">
        <v>8.3000000000000007</v>
      </c>
      <c r="O25" s="71">
        <v>9.6999999999999993</v>
      </c>
      <c r="P25" s="71">
        <v>11.1</v>
      </c>
      <c r="Q25" s="71">
        <v>13.1</v>
      </c>
      <c r="R25" s="72">
        <v>14.7</v>
      </c>
      <c r="W25" s="163"/>
      <c r="X25" s="163"/>
      <c r="Y25" s="163"/>
      <c r="Z25" s="163"/>
      <c r="AA25" s="163"/>
      <c r="AB25" s="163"/>
    </row>
    <row r="26" spans="1:28" x14ac:dyDescent="0.25">
      <c r="A26" s="64">
        <f>10/60</f>
        <v>0.16666666666666666</v>
      </c>
      <c r="B26" s="73" t="s">
        <v>469</v>
      </c>
      <c r="C26" s="30">
        <f t="shared" ref="C26:I26" si="6">$A$26*C11</f>
        <v>8.2999999999999989</v>
      </c>
      <c r="D26" s="74">
        <f t="shared" si="6"/>
        <v>10.833333333333332</v>
      </c>
      <c r="E26" s="74">
        <f t="shared" si="6"/>
        <v>13.849999999999998</v>
      </c>
      <c r="F26" s="30">
        <f t="shared" si="6"/>
        <v>15.916666666666666</v>
      </c>
      <c r="G26" s="30">
        <f t="shared" si="6"/>
        <v>18.833333333333332</v>
      </c>
      <c r="H26" s="30">
        <f t="shared" si="6"/>
        <v>23.166666666666664</v>
      </c>
      <c r="I26" s="75">
        <f t="shared" si="6"/>
        <v>26.666666666666664</v>
      </c>
      <c r="J26" s="60"/>
      <c r="K26" s="50" t="s">
        <v>469</v>
      </c>
      <c r="L26" s="76">
        <v>8.5</v>
      </c>
      <c r="M26" s="76">
        <v>9.3000000000000007</v>
      </c>
      <c r="N26" s="76">
        <v>12.1</v>
      </c>
      <c r="O26" s="76">
        <v>14.1</v>
      </c>
      <c r="P26" s="76">
        <v>16.2</v>
      </c>
      <c r="Q26" s="76">
        <v>19.2</v>
      </c>
      <c r="R26" s="77">
        <v>21.5</v>
      </c>
      <c r="W26" s="163"/>
      <c r="X26" s="163"/>
      <c r="Y26" s="163"/>
      <c r="Z26" s="163"/>
      <c r="AA26" s="163"/>
      <c r="AB26" s="163"/>
    </row>
    <row r="27" spans="1:28" x14ac:dyDescent="0.25">
      <c r="A27" s="64">
        <f>0.5</f>
        <v>0.5</v>
      </c>
      <c r="B27" s="73" t="s">
        <v>470</v>
      </c>
      <c r="C27" s="30">
        <f t="shared" ref="C27:I27" si="7">$A$27*C12</f>
        <v>13.8</v>
      </c>
      <c r="D27" s="74">
        <f t="shared" si="7"/>
        <v>17.75</v>
      </c>
      <c r="E27" s="74">
        <f t="shared" si="7"/>
        <v>21.75</v>
      </c>
      <c r="F27" s="30">
        <f t="shared" si="7"/>
        <v>24.45</v>
      </c>
      <c r="G27" s="30">
        <f t="shared" si="7"/>
        <v>28.35</v>
      </c>
      <c r="H27" s="30">
        <f t="shared" si="7"/>
        <v>33.85</v>
      </c>
      <c r="I27" s="75">
        <f t="shared" si="7"/>
        <v>38.4</v>
      </c>
      <c r="K27" s="50" t="s">
        <v>470</v>
      </c>
      <c r="L27" s="76">
        <v>13.4</v>
      </c>
      <c r="M27" s="76">
        <v>14.7</v>
      </c>
      <c r="N27" s="76">
        <v>19</v>
      </c>
      <c r="O27" s="76">
        <v>22.1</v>
      </c>
      <c r="P27" s="76">
        <v>25.3</v>
      </c>
      <c r="Q27" s="76">
        <v>29.9</v>
      </c>
      <c r="R27" s="77">
        <v>33.6</v>
      </c>
      <c r="W27" s="163"/>
      <c r="X27" s="163"/>
      <c r="Y27" s="163"/>
      <c r="Z27" s="163"/>
      <c r="AA27" s="163"/>
      <c r="AB27" s="163"/>
    </row>
    <row r="28" spans="1:28" x14ac:dyDescent="0.25">
      <c r="A28" s="64">
        <v>1</v>
      </c>
      <c r="B28" s="73" t="s">
        <v>471</v>
      </c>
      <c r="C28" s="30">
        <f t="shared" ref="C28:I28" si="8">$A$28*C13</f>
        <v>18.100000000000001</v>
      </c>
      <c r="D28" s="74">
        <f t="shared" si="8"/>
        <v>23</v>
      </c>
      <c r="E28" s="74">
        <f t="shared" si="8"/>
        <v>27.7</v>
      </c>
      <c r="F28" s="30">
        <f t="shared" si="8"/>
        <v>30.8</v>
      </c>
      <c r="G28" s="30">
        <f t="shared" si="8"/>
        <v>35.299999999999997</v>
      </c>
      <c r="H28" s="30">
        <f t="shared" si="8"/>
        <v>41.7</v>
      </c>
      <c r="I28" s="75">
        <f t="shared" si="8"/>
        <v>46.9</v>
      </c>
      <c r="K28" s="50" t="s">
        <v>471</v>
      </c>
      <c r="L28" s="76">
        <v>17.3</v>
      </c>
      <c r="M28" s="76">
        <v>18.899999999999999</v>
      </c>
      <c r="N28" s="76">
        <v>24.2</v>
      </c>
      <c r="O28" s="76">
        <v>28.1</v>
      </c>
      <c r="P28" s="76">
        <v>32.200000000000003</v>
      </c>
      <c r="Q28" s="76">
        <v>38</v>
      </c>
      <c r="R28" s="77">
        <v>42.7</v>
      </c>
      <c r="W28" s="163"/>
      <c r="X28" s="163"/>
      <c r="Y28" s="163"/>
      <c r="Z28" s="163"/>
      <c r="AA28" s="163"/>
      <c r="AB28" s="163"/>
    </row>
    <row r="29" spans="1:28" x14ac:dyDescent="0.25">
      <c r="A29" s="64">
        <v>2</v>
      </c>
      <c r="B29" s="73" t="s">
        <v>472</v>
      </c>
      <c r="C29" s="30">
        <f t="shared" ref="C29:I29" si="9">$A$29*C14</f>
        <v>23.2</v>
      </c>
      <c r="D29" s="74">
        <f t="shared" si="9"/>
        <v>29.4</v>
      </c>
      <c r="E29" s="74">
        <f t="shared" si="9"/>
        <v>35</v>
      </c>
      <c r="F29" s="30">
        <f t="shared" si="9"/>
        <v>38.6</v>
      </c>
      <c r="G29" s="30">
        <f t="shared" si="9"/>
        <v>44</v>
      </c>
      <c r="H29" s="30">
        <f t="shared" si="9"/>
        <v>51.6</v>
      </c>
      <c r="I29" s="75">
        <f t="shared" si="9"/>
        <v>57.6</v>
      </c>
      <c r="K29" s="50" t="s">
        <v>472</v>
      </c>
      <c r="L29" s="76">
        <v>22.2</v>
      </c>
      <c r="M29" s="76">
        <v>24.2</v>
      </c>
      <c r="N29" s="76">
        <v>31</v>
      </c>
      <c r="O29" s="76">
        <v>36</v>
      </c>
      <c r="P29" s="76">
        <v>41.2</v>
      </c>
      <c r="Q29" s="76">
        <v>48.6</v>
      </c>
      <c r="R29" s="77">
        <v>54.8</v>
      </c>
      <c r="W29" s="163"/>
      <c r="X29" s="163"/>
      <c r="Y29" s="163"/>
      <c r="Z29" s="163"/>
      <c r="AA29" s="163"/>
      <c r="AB29" s="163"/>
    </row>
    <row r="30" spans="1:28" x14ac:dyDescent="0.25">
      <c r="A30" s="64">
        <v>3</v>
      </c>
      <c r="B30" s="73" t="s">
        <v>473</v>
      </c>
      <c r="C30" s="30">
        <f t="shared" ref="C30:I30" si="10">$A$30*C15</f>
        <v>26.700000000000003</v>
      </c>
      <c r="D30" s="74">
        <f t="shared" si="10"/>
        <v>33.599999999999994</v>
      </c>
      <c r="E30" s="74">
        <f t="shared" si="10"/>
        <v>39.900000000000006</v>
      </c>
      <c r="F30" s="30">
        <f t="shared" si="10"/>
        <v>44.099999999999994</v>
      </c>
      <c r="G30" s="30">
        <f t="shared" si="10"/>
        <v>50.099999999999994</v>
      </c>
      <c r="H30" s="30">
        <f t="shared" si="10"/>
        <v>58.800000000000004</v>
      </c>
      <c r="I30" s="75">
        <f t="shared" si="10"/>
        <v>65.400000000000006</v>
      </c>
      <c r="K30" s="50" t="s">
        <v>473</v>
      </c>
      <c r="L30" s="76">
        <v>25.7</v>
      </c>
      <c r="M30" s="76">
        <v>28</v>
      </c>
      <c r="N30" s="76">
        <v>36</v>
      </c>
      <c r="O30" s="76">
        <v>41.7</v>
      </c>
      <c r="P30" s="76">
        <v>48</v>
      </c>
      <c r="Q30" s="76">
        <v>57</v>
      </c>
      <c r="R30" s="77">
        <v>64.2</v>
      </c>
      <c r="W30" s="163"/>
      <c r="X30" s="163"/>
      <c r="Y30" s="163"/>
      <c r="Z30" s="163"/>
      <c r="AA30" s="163"/>
      <c r="AB30" s="163"/>
    </row>
    <row r="31" spans="1:28" x14ac:dyDescent="0.25">
      <c r="A31" s="64">
        <v>6</v>
      </c>
      <c r="B31" s="73" t="s">
        <v>474</v>
      </c>
      <c r="C31" s="30">
        <f t="shared" ref="C31:I31" si="11">$A$31*C16</f>
        <v>33.900000000000006</v>
      </c>
      <c r="D31" s="74">
        <f t="shared" si="11"/>
        <v>42.839999999999996</v>
      </c>
      <c r="E31" s="74">
        <f t="shared" si="11"/>
        <v>50.58</v>
      </c>
      <c r="F31" s="30">
        <f t="shared" si="11"/>
        <v>55.62</v>
      </c>
      <c r="G31" s="30">
        <f t="shared" si="11"/>
        <v>63</v>
      </c>
      <c r="H31" s="30">
        <f t="shared" si="11"/>
        <v>73.800000000000011</v>
      </c>
      <c r="I31" s="75">
        <f t="shared" si="11"/>
        <v>82.199999999999989</v>
      </c>
      <c r="K31" s="50" t="s">
        <v>474</v>
      </c>
      <c r="L31" s="76">
        <v>33.1</v>
      </c>
      <c r="M31" s="76">
        <v>36.1</v>
      </c>
      <c r="N31" s="76">
        <v>46.5</v>
      </c>
      <c r="O31" s="76">
        <v>54.4</v>
      </c>
      <c r="P31" s="76">
        <v>63</v>
      </c>
      <c r="Q31" s="76">
        <v>75</v>
      </c>
      <c r="R31" s="77">
        <v>85.2</v>
      </c>
      <c r="W31" s="163"/>
      <c r="X31" s="163"/>
      <c r="Y31" s="163"/>
      <c r="Z31" s="163"/>
      <c r="AA31" s="163"/>
      <c r="AB31" s="163"/>
    </row>
    <row r="32" spans="1:28" x14ac:dyDescent="0.25">
      <c r="A32" s="64">
        <v>12</v>
      </c>
      <c r="B32" s="73" t="s">
        <v>475</v>
      </c>
      <c r="C32" s="30">
        <f t="shared" ref="C32:I32" si="12">$A$32*C17</f>
        <v>43.44</v>
      </c>
      <c r="D32" s="74">
        <f t="shared" si="12"/>
        <v>54.72</v>
      </c>
      <c r="E32" s="74">
        <f t="shared" si="12"/>
        <v>64.320000000000007</v>
      </c>
      <c r="F32" s="30">
        <f t="shared" si="12"/>
        <v>70.56</v>
      </c>
      <c r="G32" s="30">
        <f t="shared" si="12"/>
        <v>79.92</v>
      </c>
      <c r="H32" s="30">
        <f t="shared" si="12"/>
        <v>92.88</v>
      </c>
      <c r="I32" s="75">
        <f t="shared" si="12"/>
        <v>103.44</v>
      </c>
      <c r="K32" s="50" t="s">
        <v>475</v>
      </c>
      <c r="L32" s="76">
        <v>42.4</v>
      </c>
      <c r="M32" s="76">
        <v>46.3</v>
      </c>
      <c r="N32" s="76">
        <v>59.8</v>
      </c>
      <c r="O32" s="76">
        <v>70.099999999999994</v>
      </c>
      <c r="P32" s="76">
        <v>81.2</v>
      </c>
      <c r="Q32" s="76">
        <v>97.3</v>
      </c>
      <c r="R32" s="77">
        <v>110.9</v>
      </c>
      <c r="W32" s="163"/>
      <c r="X32" s="163"/>
      <c r="Y32" s="163"/>
      <c r="Z32" s="163"/>
      <c r="AA32" s="163"/>
      <c r="AB32" s="163"/>
    </row>
    <row r="33" spans="1:28" x14ac:dyDescent="0.25">
      <c r="A33" s="64">
        <v>24</v>
      </c>
      <c r="B33" s="73" t="s">
        <v>476</v>
      </c>
      <c r="C33" s="30">
        <f t="shared" ref="C33:I33" si="13">$A$33*C18</f>
        <v>56.16</v>
      </c>
      <c r="D33" s="74">
        <f t="shared" si="13"/>
        <v>70.08</v>
      </c>
      <c r="E33" s="74">
        <f t="shared" si="13"/>
        <v>81.84</v>
      </c>
      <c r="F33" s="30">
        <f t="shared" si="13"/>
        <v>89.039999999999992</v>
      </c>
      <c r="G33" s="30">
        <f t="shared" si="13"/>
        <v>100.08</v>
      </c>
      <c r="H33" s="30">
        <f t="shared" si="13"/>
        <v>115.68</v>
      </c>
      <c r="I33" s="75">
        <f t="shared" si="13"/>
        <v>128.16</v>
      </c>
      <c r="K33" s="50" t="s">
        <v>476</v>
      </c>
      <c r="L33" s="76">
        <v>53.5</v>
      </c>
      <c r="M33" s="76">
        <v>58.3</v>
      </c>
      <c r="N33" s="76">
        <v>75.099999999999994</v>
      </c>
      <c r="O33" s="76">
        <v>87.8</v>
      </c>
      <c r="P33" s="76">
        <v>101.3</v>
      </c>
      <c r="Q33" s="76">
        <v>121</v>
      </c>
      <c r="R33" s="77">
        <v>137.5</v>
      </c>
      <c r="W33" s="163"/>
      <c r="X33" s="163"/>
      <c r="Y33" s="163"/>
      <c r="Z33" s="163"/>
      <c r="AA33" s="163"/>
      <c r="AB33" s="163"/>
    </row>
    <row r="34" spans="1:28" x14ac:dyDescent="0.25">
      <c r="A34" s="64">
        <v>48</v>
      </c>
      <c r="B34" s="73" t="s">
        <v>477</v>
      </c>
      <c r="C34" s="30">
        <f t="shared" ref="C34:I34" si="14">$A$34*C19</f>
        <v>71.039999999999992</v>
      </c>
      <c r="D34" s="74">
        <f t="shared" si="14"/>
        <v>88.320000000000007</v>
      </c>
      <c r="E34" s="74">
        <f t="shared" si="14"/>
        <v>101.76</v>
      </c>
      <c r="F34" s="30">
        <f t="shared" si="14"/>
        <v>109.44</v>
      </c>
      <c r="G34" s="30">
        <f t="shared" si="14"/>
        <v>121.92</v>
      </c>
      <c r="H34" s="30">
        <f t="shared" si="14"/>
        <v>139.68</v>
      </c>
      <c r="I34" s="75">
        <f t="shared" si="14"/>
        <v>154.07999999999998</v>
      </c>
      <c r="K34" s="50" t="s">
        <v>477</v>
      </c>
      <c r="L34" s="76">
        <v>66.7</v>
      </c>
      <c r="M34" s="76">
        <v>72.5</v>
      </c>
      <c r="N34" s="76">
        <v>91.7</v>
      </c>
      <c r="O34" s="76">
        <v>105.6</v>
      </c>
      <c r="P34" s="76">
        <v>120</v>
      </c>
      <c r="Q34" s="76">
        <v>141.1</v>
      </c>
      <c r="R34" s="77">
        <v>157.9</v>
      </c>
      <c r="W34" s="163"/>
      <c r="X34" s="163"/>
      <c r="Y34" s="163"/>
      <c r="Z34" s="163"/>
      <c r="AA34" s="163"/>
      <c r="AB34" s="163"/>
    </row>
    <row r="35" spans="1:28" ht="15.75" thickBot="1" x14ac:dyDescent="0.3">
      <c r="A35" s="64">
        <v>72</v>
      </c>
      <c r="B35" s="78" t="s">
        <v>478</v>
      </c>
      <c r="C35" s="79">
        <f t="shared" ref="C35:I35" si="15">$A$35*C20</f>
        <v>79.2</v>
      </c>
      <c r="D35" s="80">
        <f t="shared" si="15"/>
        <v>98.640000000000015</v>
      </c>
      <c r="E35" s="80">
        <f t="shared" si="15"/>
        <v>112.32000000000001</v>
      </c>
      <c r="F35" s="79">
        <f t="shared" si="15"/>
        <v>120.24</v>
      </c>
      <c r="G35" s="79">
        <f t="shared" si="15"/>
        <v>133.92000000000002</v>
      </c>
      <c r="H35" s="79">
        <f t="shared" si="15"/>
        <v>152.64000000000001</v>
      </c>
      <c r="I35" s="81">
        <f t="shared" si="15"/>
        <v>167.76</v>
      </c>
      <c r="K35" s="55" t="s">
        <v>478</v>
      </c>
      <c r="L35" s="82">
        <v>75.599999999999994</v>
      </c>
      <c r="M35" s="82">
        <v>82.1</v>
      </c>
      <c r="N35" s="82">
        <v>102.2</v>
      </c>
      <c r="O35" s="82">
        <v>115.9</v>
      </c>
      <c r="P35" s="82">
        <v>130.30000000000001</v>
      </c>
      <c r="Q35" s="82">
        <v>150.5</v>
      </c>
      <c r="R35" s="83">
        <v>167</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5.9880239520958192</v>
      </c>
      <c r="D40" s="198" t="e">
        <v>#REF!</v>
      </c>
      <c r="E40" s="198">
        <f>(M25-M10)/ABS(M10)*100</f>
        <v>0.19918443593592741</v>
      </c>
      <c r="F40" s="198" t="e">
        <f>(#REF! -#REF!)/ABS(#REF!)</f>
        <v>#REF!</v>
      </c>
      <c r="G40" s="198">
        <f>(N25-N10)/ABS(N10)*100</f>
        <v>-9.4757051045492684</v>
      </c>
      <c r="H40" s="198" t="e">
        <f>(#REF! -#REF!)/ABS(#REF!)</f>
        <v>#REF!</v>
      </c>
      <c r="I40" s="198">
        <f>(O25-O10)/ABS(O10)*100</f>
        <v>-11.818181818181825</v>
      </c>
      <c r="J40" s="198" t="e">
        <f>(#REF! -#REF!)/ABS(#REF!)</f>
        <v>#REF!</v>
      </c>
      <c r="K40" s="200">
        <f>(P25-P10)/ABS(P10)*100</f>
        <v>-15.696202531645568</v>
      </c>
      <c r="L40" s="200" t="e">
        <f>(#REF! -#REF!)/ABS(#REF!)</f>
        <v>#REF!</v>
      </c>
      <c r="M40" s="200">
        <f>(Q25-Q10)/ABS(Q10)*100</f>
        <v>-19.795918367346935</v>
      </c>
      <c r="N40" s="200" t="e">
        <f>(#REF! -#REF!)/ABS(#REF!)</f>
        <v>#REF!</v>
      </c>
      <c r="O40" s="200">
        <f>(R25 -R10)/ABS(R10)*100</f>
        <v>-22.631578947368425</v>
      </c>
      <c r="P40" s="200"/>
      <c r="Q40" s="205"/>
    </row>
    <row r="41" spans="1:28" x14ac:dyDescent="0.25">
      <c r="A41" s="88"/>
      <c r="B41" s="50" t="s">
        <v>469</v>
      </c>
      <c r="C41" s="198">
        <f t="shared" ref="C41:C50" si="16">(L26-L11)/ABS(L11)*100</f>
        <v>2.4096385542168806</v>
      </c>
      <c r="D41" s="198" t="e">
        <v>#REF!</v>
      </c>
      <c r="E41" s="198">
        <f t="shared" ref="E41:E50" si="17">(M26-M11)/ABS(M11)*100</f>
        <v>-3.3716111550503234</v>
      </c>
      <c r="F41" s="198" t="e">
        <f>(#REF! -#REF!)/ABS(#REF!)</f>
        <v>#REF!</v>
      </c>
      <c r="G41" s="200">
        <f t="shared" ref="G41:G50" si="18">(N26-N11)/ABS(N11)*100</f>
        <v>-9.5422051672421606</v>
      </c>
      <c r="H41" s="200" t="e">
        <f>(#REF! -#REF!)/ABS(#REF!)</f>
        <v>#REF!</v>
      </c>
      <c r="I41" s="200">
        <f t="shared" ref="I41:I50" si="19">(O26-O11)/ABS(O11)*100</f>
        <v>-11.413612565445025</v>
      </c>
      <c r="J41" s="200" t="e">
        <f>(#REF! -#REF!)/ABS(#REF!)</f>
        <v>#REF!</v>
      </c>
      <c r="K41" s="200">
        <f t="shared" ref="K41:K50" si="20">(P26-P11)/ABS(P11)*100</f>
        <v>-13.98230088495575</v>
      </c>
      <c r="L41" s="200" t="e">
        <f>(#REF! -#REF!)/ABS(#REF!)</f>
        <v>#REF!</v>
      </c>
      <c r="M41" s="200">
        <f t="shared" ref="M41:M50" si="21">(Q26-Q11)/ABS(Q11)*100</f>
        <v>-17.122302158273374</v>
      </c>
      <c r="N41" s="200" t="e">
        <f>(#REF! -#REF!)/ABS(#REF!)</f>
        <v>#REF!</v>
      </c>
      <c r="O41" s="200">
        <f t="shared" ref="O41:O50" si="22">(R26 -R11)/ABS(R11)*100</f>
        <v>-19.374999999999993</v>
      </c>
      <c r="P41" s="200"/>
      <c r="Q41" s="205"/>
    </row>
    <row r="42" spans="1:28" x14ac:dyDescent="0.25">
      <c r="A42" s="60"/>
      <c r="B42" s="50" t="s">
        <v>470</v>
      </c>
      <c r="C42" s="198">
        <f t="shared" si="16"/>
        <v>-2.8985507246376838</v>
      </c>
      <c r="D42" s="198" t="e">
        <v>#REF!</v>
      </c>
      <c r="E42" s="200">
        <f t="shared" si="17"/>
        <v>-7.1184102750155756</v>
      </c>
      <c r="F42" s="200" t="e">
        <f>(#REF! -#REF!)/ABS(#REF!)</f>
        <v>#REF!</v>
      </c>
      <c r="G42" s="198">
        <f t="shared" si="18"/>
        <v>-9.6778728199449748</v>
      </c>
      <c r="H42" s="198" t="e">
        <f>(#REF! -#REF!)/ABS(#REF!)</f>
        <v>#REF!</v>
      </c>
      <c r="I42" s="198">
        <f t="shared" si="19"/>
        <v>-9.6114519427402776</v>
      </c>
      <c r="J42" s="198" t="e">
        <f>(#REF! -#REF!)/ABS(#REF!)</f>
        <v>#REF!</v>
      </c>
      <c r="K42" s="198">
        <f t="shared" si="20"/>
        <v>-10.758377425044094</v>
      </c>
      <c r="L42" s="198" t="e">
        <f>(#REF! -#REF!)/ABS(#REF!)</f>
        <v>#REF!</v>
      </c>
      <c r="M42" s="198">
        <f t="shared" si="21"/>
        <v>-11.669128508124086</v>
      </c>
      <c r="N42" s="198" t="e">
        <f>(#REF! -#REF!)/ABS(#REF!)</f>
        <v>#REF!</v>
      </c>
      <c r="O42" s="198">
        <f t="shared" si="22"/>
        <v>-12.499999999999993</v>
      </c>
      <c r="P42" s="198"/>
      <c r="Q42" s="206"/>
    </row>
    <row r="43" spans="1:28" x14ac:dyDescent="0.25">
      <c r="B43" s="50" t="s">
        <v>471</v>
      </c>
      <c r="C43" s="198">
        <f t="shared" si="16"/>
        <v>-4.4198895027624339</v>
      </c>
      <c r="D43" s="198" t="e">
        <v>#REF!</v>
      </c>
      <c r="E43" s="200">
        <f t="shared" si="17"/>
        <v>-8.2655012947537028</v>
      </c>
      <c r="F43" s="200" t="e">
        <f>(#REF! -#REF!)/ABS(#REF!)</f>
        <v>#REF!</v>
      </c>
      <c r="G43" s="198">
        <f t="shared" si="18"/>
        <v>-9.7115685096974484</v>
      </c>
      <c r="H43" s="198" t="e">
        <f>(#REF! -#REF!)/ABS(#REF!)</f>
        <v>#REF!</v>
      </c>
      <c r="I43" s="198">
        <f t="shared" si="19"/>
        <v>-8.7662337662337642</v>
      </c>
      <c r="J43" s="198" t="e">
        <f>(#REF! -#REF!)/ABS(#REF!)</f>
        <v>#REF!</v>
      </c>
      <c r="K43" s="198">
        <f t="shared" si="20"/>
        <v>-8.7818696883852532</v>
      </c>
      <c r="L43" s="198" t="e">
        <f>(#REF! -#REF!)/ABS(#REF!)</f>
        <v>#REF!</v>
      </c>
      <c r="M43" s="198">
        <f t="shared" si="21"/>
        <v>-8.8729016786570796</v>
      </c>
      <c r="N43" s="198" t="e">
        <f>(#REF! -#REF!)/ABS(#REF!)</f>
        <v>#REF!</v>
      </c>
      <c r="O43" s="198">
        <f t="shared" si="22"/>
        <v>-8.9552238805970052</v>
      </c>
      <c r="P43" s="198"/>
      <c r="Q43" s="206"/>
    </row>
    <row r="44" spans="1:28" x14ac:dyDescent="0.25">
      <c r="B44" s="50" t="s">
        <v>472</v>
      </c>
      <c r="C44" s="198">
        <f t="shared" si="16"/>
        <v>-4.3103448275862073</v>
      </c>
      <c r="D44" s="198" t="e">
        <v>#REF!</v>
      </c>
      <c r="E44" s="200">
        <f t="shared" si="17"/>
        <v>-8.163002595513559</v>
      </c>
      <c r="F44" s="200" t="e">
        <f>(#REF! -#REF!)/ABS(#REF!)</f>
        <v>#REF!</v>
      </c>
      <c r="G44" s="198">
        <f t="shared" si="18"/>
        <v>-8.4261489967116638</v>
      </c>
      <c r="H44" s="198" t="e">
        <f>(#REF! -#REF!)/ABS(#REF!)</f>
        <v>#REF!</v>
      </c>
      <c r="I44" s="198">
        <f t="shared" si="19"/>
        <v>-6.7357512953367911</v>
      </c>
      <c r="J44" s="198" t="e">
        <f>(#REF! -#REF!)/ABS(#REF!)</f>
        <v>#REF!</v>
      </c>
      <c r="K44" s="198">
        <f t="shared" si="20"/>
        <v>-6.3636363636363571</v>
      </c>
      <c r="L44" s="198" t="e">
        <f>(#REF! -#REF!)/ABS(#REF!)</f>
        <v>#REF!</v>
      </c>
      <c r="M44" s="198">
        <f t="shared" si="21"/>
        <v>-5.8139534883720927</v>
      </c>
      <c r="N44" s="198" t="e">
        <f>(#REF! -#REF!)/ABS(#REF!)</f>
        <v>#REF!</v>
      </c>
      <c r="O44" s="198">
        <f t="shared" si="22"/>
        <v>-4.8611111111111178</v>
      </c>
      <c r="P44" s="198"/>
      <c r="Q44" s="206"/>
    </row>
    <row r="45" spans="1:28" x14ac:dyDescent="0.25">
      <c r="B45" s="50" t="s">
        <v>473</v>
      </c>
      <c r="C45" s="198">
        <f t="shared" si="16"/>
        <v>-3.7453183520599378</v>
      </c>
      <c r="D45" s="198" t="e">
        <v>#REF!</v>
      </c>
      <c r="E45" s="200">
        <f t="shared" si="17"/>
        <v>-7.295666627206435</v>
      </c>
      <c r="F45" s="200" t="e">
        <f>(#REF! -#REF!)/ABS(#REF!)</f>
        <v>#REF!</v>
      </c>
      <c r="G45" s="198">
        <f t="shared" si="18"/>
        <v>-6.9156177391022062</v>
      </c>
      <c r="H45" s="198" t="e">
        <f>(#REF! -#REF!)/ABS(#REF!)</f>
        <v>#REF!</v>
      </c>
      <c r="I45" s="198">
        <f t="shared" si="19"/>
        <v>-5.4421768707482805</v>
      </c>
      <c r="J45" s="198" t="e">
        <f>(#REF! -#REF!)/ABS(#REF!)</f>
        <v>#REF!</v>
      </c>
      <c r="K45" s="198">
        <f t="shared" si="20"/>
        <v>-4.1916167664670549</v>
      </c>
      <c r="L45" s="198" t="e">
        <f>(#REF! -#REF!)/ABS(#REF!)</f>
        <v>#REF!</v>
      </c>
      <c r="M45" s="198">
        <f t="shared" si="21"/>
        <v>-3.0612244897959253</v>
      </c>
      <c r="N45" s="198" t="e">
        <f>(#REF! -#REF!)/ABS(#REF!)</f>
        <v>#REF!</v>
      </c>
      <c r="O45" s="198">
        <f t="shared" si="22"/>
        <v>-1.8348623853211052</v>
      </c>
      <c r="P45" s="198"/>
      <c r="Q45" s="206"/>
    </row>
    <row r="46" spans="1:28" x14ac:dyDescent="0.25">
      <c r="B46" s="50" t="s">
        <v>474</v>
      </c>
      <c r="C46" s="198">
        <f t="shared" si="16"/>
        <v>-2.359882005899717</v>
      </c>
      <c r="D46" s="198" t="e">
        <v>#REF!</v>
      </c>
      <c r="E46" s="201">
        <f t="shared" si="17"/>
        <v>-6.039715389172656</v>
      </c>
      <c r="F46" s="201" t="e">
        <f>(#REF! -#REF!)/ABS(#REF!)</f>
        <v>#REF!</v>
      </c>
      <c r="G46" s="198">
        <f t="shared" si="18"/>
        <v>-5.0509718963298562</v>
      </c>
      <c r="H46" s="198" t="e">
        <f>(#REF! -#REF!)/ABS(#REF!)</f>
        <v>#REF!</v>
      </c>
      <c r="I46" s="198">
        <f t="shared" si="19"/>
        <v>-2.1934555915138421</v>
      </c>
      <c r="J46" s="198" t="e">
        <f>(#REF! -#REF!)/ABS(#REF!)</f>
        <v>#REF!</v>
      </c>
      <c r="K46" s="198">
        <f t="shared" si="20"/>
        <v>0</v>
      </c>
      <c r="L46" s="198" t="e">
        <f>(#REF! -#REF!)/ABS(#REF!)</f>
        <v>#REF!</v>
      </c>
      <c r="M46" s="198">
        <f t="shared" si="21"/>
        <v>1.6260162601625858</v>
      </c>
      <c r="N46" s="198" t="e">
        <f>(#REF! -#REF!)/ABS(#REF!)</f>
        <v>#REF!</v>
      </c>
      <c r="O46" s="198">
        <f t="shared" si="22"/>
        <v>3.6496350364963681</v>
      </c>
      <c r="P46" s="198"/>
      <c r="Q46" s="206"/>
    </row>
    <row r="47" spans="1:28" x14ac:dyDescent="0.25">
      <c r="B47" s="50" t="s">
        <v>475</v>
      </c>
      <c r="C47" s="198">
        <f t="shared" si="16"/>
        <v>-2.3941068139963146</v>
      </c>
      <c r="D47" s="198" t="e">
        <v>#REF!</v>
      </c>
      <c r="E47" s="198">
        <f t="shared" si="17"/>
        <v>-5.76954958421297</v>
      </c>
      <c r="F47" s="198" t="e">
        <f>(#REF! -#REF!)/ABS(#REF!)</f>
        <v>#REF!</v>
      </c>
      <c r="G47" s="198">
        <f t="shared" si="18"/>
        <v>-4.0138076378639775</v>
      </c>
      <c r="H47" s="198" t="e">
        <f>(#REF! -#REF!)/ABS(#REF!)</f>
        <v>#REF!</v>
      </c>
      <c r="I47" s="198">
        <f t="shared" si="19"/>
        <v>-0.65192743764173466</v>
      </c>
      <c r="J47" s="198" t="e">
        <f>(#REF! -#REF!)/ABS(#REF!)</f>
        <v>#REF!</v>
      </c>
      <c r="K47" s="198">
        <f t="shared" si="20"/>
        <v>1.601601601601603</v>
      </c>
      <c r="L47" s="198" t="e">
        <f>(#REF! -#REF!)/ABS(#REF!)</f>
        <v>#REF!</v>
      </c>
      <c r="M47" s="198">
        <f t="shared" si="21"/>
        <v>4.7588285960379011</v>
      </c>
      <c r="N47" s="198" t="e">
        <f>(#REF! -#REF!)/ABS(#REF!)</f>
        <v>#REF!</v>
      </c>
      <c r="O47" s="198">
        <f t="shared" si="22"/>
        <v>7.2119102861562343</v>
      </c>
      <c r="P47" s="198"/>
      <c r="Q47" s="206"/>
    </row>
    <row r="48" spans="1:28" x14ac:dyDescent="0.25">
      <c r="B48" s="50" t="s">
        <v>476</v>
      </c>
      <c r="C48" s="198">
        <f t="shared" si="16"/>
        <v>-4.7364672364672309</v>
      </c>
      <c r="D48" s="198" t="e">
        <v>#REF!</v>
      </c>
      <c r="E48" s="198">
        <f t="shared" si="17"/>
        <v>-7.7559440302555709</v>
      </c>
      <c r="F48" s="198" t="e">
        <f>(#REF! -#REF!)/ABS(#REF!)</f>
        <v>#REF!</v>
      </c>
      <c r="G48" s="198">
        <f t="shared" si="18"/>
        <v>-5.1584361194542803</v>
      </c>
      <c r="H48" s="198" t="e">
        <f>(#REF! -#REF!)/ABS(#REF!)</f>
        <v>#REF!</v>
      </c>
      <c r="I48" s="198">
        <f t="shared" si="19"/>
        <v>-1.3926325247079909</v>
      </c>
      <c r="J48" s="198" t="e">
        <f>(#REF! -#REF!)/ABS(#REF!)</f>
        <v>#REF!</v>
      </c>
      <c r="K48" s="198">
        <f t="shared" si="20"/>
        <v>1.2190247801758582</v>
      </c>
      <c r="L48" s="198" t="e">
        <f>(#REF! -#REF!)/ABS(#REF!)</f>
        <v>#REF!</v>
      </c>
      <c r="M48" s="198">
        <f t="shared" si="21"/>
        <v>4.5988934993084314</v>
      </c>
      <c r="N48" s="198" t="e">
        <f>(#REF! -#REF!)/ABS(#REF!)</f>
        <v>#REF!</v>
      </c>
      <c r="O48" s="198">
        <f t="shared" si="22"/>
        <v>7.2877652933832735</v>
      </c>
      <c r="P48" s="198"/>
      <c r="Q48" s="206"/>
    </row>
    <row r="49" spans="1:18" x14ac:dyDescent="0.25">
      <c r="B49" s="50" t="s">
        <v>477</v>
      </c>
      <c r="C49" s="198">
        <f t="shared" si="16"/>
        <v>-6.1092342342342194</v>
      </c>
      <c r="D49" s="198" t="e">
        <v>#REF!</v>
      </c>
      <c r="E49" s="198">
        <f t="shared" si="17"/>
        <v>-9.0759466390275776</v>
      </c>
      <c r="F49" s="198" t="e">
        <f>(#REF! -#REF!)/ABS(#REF!)</f>
        <v>#REF!</v>
      </c>
      <c r="G49" s="198">
        <f t="shared" si="18"/>
        <v>-6.7642365479562541</v>
      </c>
      <c r="H49" s="198" t="e">
        <f>(#REF! -#REF!)/ABS(#REF!)</f>
        <v>#REF!</v>
      </c>
      <c r="I49" s="198">
        <f t="shared" si="19"/>
        <v>-3.5087719298245648</v>
      </c>
      <c r="J49" s="198" t="e">
        <f>(#REF! -#REF!)/ABS(#REF!)</f>
        <v>#REF!</v>
      </c>
      <c r="K49" s="198">
        <f t="shared" si="20"/>
        <v>-1.5748031496063006</v>
      </c>
      <c r="L49" s="198" t="e">
        <f>(#REF! -#REF!)/ABS(#REF!)</f>
        <v>#REF!</v>
      </c>
      <c r="M49" s="198">
        <f t="shared" si="21"/>
        <v>1.0166093928980438</v>
      </c>
      <c r="N49" s="198" t="e">
        <f>(#REF! -#REF!)/ABS(#REF!)</f>
        <v>#REF!</v>
      </c>
      <c r="O49" s="198">
        <f t="shared" si="22"/>
        <v>2.4792315680166288</v>
      </c>
      <c r="P49" s="198"/>
      <c r="Q49" s="206"/>
    </row>
    <row r="50" spans="1:18" ht="15.75" thickBot="1" x14ac:dyDescent="0.3">
      <c r="B50" s="55" t="s">
        <v>478</v>
      </c>
      <c r="C50" s="198">
        <f t="shared" si="16"/>
        <v>-4.5454545454545556</v>
      </c>
      <c r="D50" s="198" t="e">
        <v>#REF!</v>
      </c>
      <c r="E50" s="202">
        <f t="shared" si="17"/>
        <v>-7.6386547075989979</v>
      </c>
      <c r="F50" s="202" t="e">
        <f>(#REF! -#REF!)/ABS(#REF!)</f>
        <v>#REF!</v>
      </c>
      <c r="G50" s="202">
        <f t="shared" si="18"/>
        <v>-5.9541776232484436</v>
      </c>
      <c r="H50" s="202" t="e">
        <f>(#REF! -#REF!)/ABS(#REF!)</f>
        <v>#REF!</v>
      </c>
      <c r="I50" s="202">
        <f t="shared" si="19"/>
        <v>-3.6094477711244091</v>
      </c>
      <c r="J50" s="202" t="e">
        <f>(#REF! -#REF!)/ABS(#REF!)</f>
        <v>#REF!</v>
      </c>
      <c r="K50" s="202">
        <f t="shared" si="20"/>
        <v>-2.7031063321385931</v>
      </c>
      <c r="L50" s="202" t="e">
        <f>(#REF! -#REF!)/ABS(#REF!)</f>
        <v>#REF!</v>
      </c>
      <c r="M50" s="202">
        <f t="shared" si="21"/>
        <v>-1.4019916142557747</v>
      </c>
      <c r="N50" s="202" t="e">
        <f>(#REF! -#REF!)/ABS(#REF!)</f>
        <v>#REF!</v>
      </c>
      <c r="O50" s="202">
        <f t="shared" si="22"/>
        <v>-0.45302813543156345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GF72X0Dh8Ro2hCAgd/eerll01/O6YYvwhWLCtWqDDXGVuYOEPU6f6nrDyO9T2XjYJROz6WvNreybkm5OpCxwhg==" saltValue="tLDmxKW3gA/q/Tp43weSf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29" priority="1" operator="greaterThan">
      <formula>0.5</formula>
    </cfRule>
    <cfRule type="cellIs" dxfId="328" priority="2" operator="between">
      <formula>-0.49</formula>
      <formula>0.49</formula>
    </cfRule>
    <cfRule type="cellIs" dxfId="327" priority="3" operator="lessThan">
      <formula>-0.5</formula>
    </cfRule>
  </conditionalFormatting>
  <hyperlinks>
    <hyperlink ref="A2" location="Index!A1" display="Index" xr:uid="{00000000-0004-0000-6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24"/>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452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408306.47700000001</v>
      </c>
      <c r="D5" s="212"/>
      <c r="E5" s="212">
        <v>6288456.8140000002</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61.1</v>
      </c>
      <c r="D10" s="94">
        <v>80.7</v>
      </c>
      <c r="E10" s="94">
        <v>106</v>
      </c>
      <c r="F10" s="94">
        <v>125</v>
      </c>
      <c r="G10" s="94">
        <v>150</v>
      </c>
      <c r="H10" s="94">
        <v>188</v>
      </c>
      <c r="I10" s="95">
        <v>220</v>
      </c>
      <c r="K10" s="46" t="s">
        <v>468</v>
      </c>
      <c r="L10" s="47">
        <f t="shared" ref="L10:L20" si="0">C25</f>
        <v>5.0916666666666668</v>
      </c>
      <c r="M10" s="47">
        <v>5.9486902355016582</v>
      </c>
      <c r="N10" s="47">
        <v>8.5716288602925523</v>
      </c>
      <c r="O10" s="47">
        <f t="shared" ref="O10:O20" si="1">F25</f>
        <v>10.416666666666666</v>
      </c>
      <c r="P10" s="47">
        <f t="shared" ref="P10:P20" si="2">G25</f>
        <v>12.5</v>
      </c>
      <c r="Q10" s="47">
        <f t="shared" ref="Q10:Q20" si="3">H25</f>
        <v>15.666666666666666</v>
      </c>
      <c r="R10" s="48">
        <f t="shared" ref="R10:R20" si="4">I25</f>
        <v>18.333333333333332</v>
      </c>
      <c r="T10" s="49"/>
    </row>
    <row r="11" spans="1:29" x14ac:dyDescent="0.25">
      <c r="B11" s="50" t="s">
        <v>469</v>
      </c>
      <c r="C11" s="96">
        <v>45.5</v>
      </c>
      <c r="D11" s="96">
        <v>59.7</v>
      </c>
      <c r="E11" s="96">
        <v>77.400000000000006</v>
      </c>
      <c r="F11" s="96">
        <v>89.8</v>
      </c>
      <c r="G11" s="96">
        <v>107</v>
      </c>
      <c r="H11" s="96">
        <v>132</v>
      </c>
      <c r="I11" s="97">
        <v>154</v>
      </c>
      <c r="K11" s="50" t="s">
        <v>469</v>
      </c>
      <c r="L11" s="53">
        <f t="shared" si="0"/>
        <v>7.583333333333333</v>
      </c>
      <c r="M11" s="53">
        <v>8.8261845013240894</v>
      </c>
      <c r="N11" s="53">
        <v>12.467540619851404</v>
      </c>
      <c r="O11" s="53">
        <f t="shared" si="1"/>
        <v>14.966666666666665</v>
      </c>
      <c r="P11" s="53">
        <f t="shared" si="2"/>
        <v>17.833333333333332</v>
      </c>
      <c r="Q11" s="53">
        <f t="shared" si="3"/>
        <v>22</v>
      </c>
      <c r="R11" s="54">
        <f t="shared" si="4"/>
        <v>25.666666666666664</v>
      </c>
      <c r="T11" s="49"/>
    </row>
    <row r="12" spans="1:29" x14ac:dyDescent="0.25">
      <c r="B12" s="50" t="s">
        <v>470</v>
      </c>
      <c r="C12" s="96">
        <v>25.2</v>
      </c>
      <c r="D12" s="96">
        <v>32.4</v>
      </c>
      <c r="E12" s="96">
        <v>40.200000000000003</v>
      </c>
      <c r="F12" s="96">
        <v>45.4</v>
      </c>
      <c r="G12" s="96">
        <v>52.9</v>
      </c>
      <c r="H12" s="96">
        <v>63.6</v>
      </c>
      <c r="I12" s="97">
        <v>72.5</v>
      </c>
      <c r="K12" s="50" t="s">
        <v>470</v>
      </c>
      <c r="L12" s="53">
        <f t="shared" si="0"/>
        <v>12.6</v>
      </c>
      <c r="M12" s="53">
        <v>14.46297990602014</v>
      </c>
      <c r="N12" s="53">
        <v>19.421253240620526</v>
      </c>
      <c r="O12" s="53">
        <f t="shared" si="1"/>
        <v>22.7</v>
      </c>
      <c r="P12" s="53">
        <f t="shared" si="2"/>
        <v>26.45</v>
      </c>
      <c r="Q12" s="53">
        <f t="shared" si="3"/>
        <v>31.8</v>
      </c>
      <c r="R12" s="54">
        <f t="shared" si="4"/>
        <v>36.25</v>
      </c>
      <c r="T12" s="49"/>
    </row>
    <row r="13" spans="1:29" x14ac:dyDescent="0.25">
      <c r="B13" s="50" t="s">
        <v>471</v>
      </c>
      <c r="C13" s="96">
        <v>16.600000000000001</v>
      </c>
      <c r="D13" s="96">
        <v>21.1</v>
      </c>
      <c r="E13" s="96">
        <v>25.6</v>
      </c>
      <c r="F13" s="96">
        <v>28.5</v>
      </c>
      <c r="G13" s="96">
        <v>32.799999999999997</v>
      </c>
      <c r="H13" s="96">
        <v>38.9</v>
      </c>
      <c r="I13" s="97">
        <v>43.9</v>
      </c>
      <c r="K13" s="50" t="s">
        <v>471</v>
      </c>
      <c r="L13" s="53">
        <f t="shared" si="0"/>
        <v>16.600000000000001</v>
      </c>
      <c r="M13" s="53">
        <v>18.911713102046736</v>
      </c>
      <c r="N13" s="53">
        <v>24.737565097309243</v>
      </c>
      <c r="O13" s="53">
        <f t="shared" si="1"/>
        <v>28.5</v>
      </c>
      <c r="P13" s="53">
        <f t="shared" si="2"/>
        <v>32.799999999999997</v>
      </c>
      <c r="Q13" s="53">
        <f t="shared" si="3"/>
        <v>38.9</v>
      </c>
      <c r="R13" s="54">
        <f t="shared" si="4"/>
        <v>43.9</v>
      </c>
      <c r="T13" s="49"/>
    </row>
    <row r="14" spans="1:29" x14ac:dyDescent="0.25">
      <c r="B14" s="50" t="s">
        <v>472</v>
      </c>
      <c r="C14" s="96">
        <v>10.8</v>
      </c>
      <c r="D14" s="96">
        <v>13.6</v>
      </c>
      <c r="E14" s="96">
        <v>16.3</v>
      </c>
      <c r="F14" s="96">
        <v>17.899999999999999</v>
      </c>
      <c r="G14" s="96">
        <v>20.5</v>
      </c>
      <c r="H14" s="96">
        <v>24</v>
      </c>
      <c r="I14" s="97">
        <v>26.9</v>
      </c>
      <c r="K14" s="50" t="s">
        <v>472</v>
      </c>
      <c r="L14" s="53">
        <f t="shared" si="0"/>
        <v>21.6</v>
      </c>
      <c r="M14" s="53">
        <v>24.478116429048448</v>
      </c>
      <c r="N14" s="53">
        <v>31.435089425378287</v>
      </c>
      <c r="O14" s="53">
        <f t="shared" si="1"/>
        <v>35.799999999999997</v>
      </c>
      <c r="P14" s="53">
        <f t="shared" si="2"/>
        <v>41</v>
      </c>
      <c r="Q14" s="53">
        <f t="shared" si="3"/>
        <v>48</v>
      </c>
      <c r="R14" s="54">
        <f t="shared" si="4"/>
        <v>53.8</v>
      </c>
      <c r="T14" s="49"/>
    </row>
    <row r="15" spans="1:29" x14ac:dyDescent="0.25">
      <c r="B15" s="50" t="s">
        <v>473</v>
      </c>
      <c r="C15" s="96">
        <v>8.35</v>
      </c>
      <c r="D15" s="96">
        <v>10.5</v>
      </c>
      <c r="E15" s="96">
        <v>12.5</v>
      </c>
      <c r="F15" s="96">
        <v>13.7</v>
      </c>
      <c r="G15" s="96">
        <v>15.6</v>
      </c>
      <c r="H15" s="96">
        <v>18.2</v>
      </c>
      <c r="I15" s="97">
        <v>20.3</v>
      </c>
      <c r="K15" s="50" t="s">
        <v>473</v>
      </c>
      <c r="L15" s="53">
        <f t="shared" si="0"/>
        <v>25.049999999999997</v>
      </c>
      <c r="M15" s="53">
        <v>28.349668451299141</v>
      </c>
      <c r="N15" s="53">
        <v>36.19544423303519</v>
      </c>
      <c r="O15" s="53">
        <f t="shared" si="1"/>
        <v>41.099999999999994</v>
      </c>
      <c r="P15" s="53">
        <f t="shared" si="2"/>
        <v>46.8</v>
      </c>
      <c r="Q15" s="53">
        <f t="shared" si="3"/>
        <v>54.599999999999994</v>
      </c>
      <c r="R15" s="54">
        <f t="shared" si="4"/>
        <v>60.900000000000006</v>
      </c>
      <c r="T15" s="49"/>
    </row>
    <row r="16" spans="1:29" x14ac:dyDescent="0.25">
      <c r="B16" s="50" t="s">
        <v>474</v>
      </c>
      <c r="C16" s="96">
        <v>5.43</v>
      </c>
      <c r="D16" s="96">
        <v>6.82</v>
      </c>
      <c r="E16" s="96">
        <v>7.99</v>
      </c>
      <c r="F16" s="96">
        <v>8.75</v>
      </c>
      <c r="G16" s="96">
        <v>9.9</v>
      </c>
      <c r="H16" s="96">
        <v>11.5</v>
      </c>
      <c r="I16" s="97">
        <v>12.8</v>
      </c>
      <c r="K16" s="50" t="s">
        <v>474</v>
      </c>
      <c r="L16" s="53">
        <f t="shared" si="0"/>
        <v>32.58</v>
      </c>
      <c r="M16" s="53">
        <v>36.786227826691913</v>
      </c>
      <c r="N16" s="53">
        <v>46.451489938762137</v>
      </c>
      <c r="O16" s="53">
        <f t="shared" si="1"/>
        <v>52.5</v>
      </c>
      <c r="P16" s="53">
        <f t="shared" si="2"/>
        <v>59.400000000000006</v>
      </c>
      <c r="Q16" s="53">
        <f t="shared" si="3"/>
        <v>69</v>
      </c>
      <c r="R16" s="54">
        <f t="shared" si="4"/>
        <v>76.800000000000011</v>
      </c>
      <c r="T16" s="49"/>
    </row>
    <row r="17" spans="1:28" x14ac:dyDescent="0.25">
      <c r="B17" s="50" t="s">
        <v>475</v>
      </c>
      <c r="C17" s="96">
        <v>3.54</v>
      </c>
      <c r="D17" s="96">
        <v>4.42</v>
      </c>
      <c r="E17" s="96">
        <v>5.13</v>
      </c>
      <c r="F17" s="96">
        <v>5.59</v>
      </c>
      <c r="G17" s="96">
        <v>6.28</v>
      </c>
      <c r="H17" s="96">
        <v>7.25</v>
      </c>
      <c r="I17" s="97">
        <v>8.02</v>
      </c>
      <c r="K17" s="50" t="s">
        <v>475</v>
      </c>
      <c r="L17" s="53">
        <f t="shared" si="0"/>
        <v>42.480000000000004</v>
      </c>
      <c r="M17" s="53">
        <v>47.784564833991517</v>
      </c>
      <c r="N17" s="53">
        <v>59.695044249203818</v>
      </c>
      <c r="O17" s="53">
        <f t="shared" si="1"/>
        <v>67.08</v>
      </c>
      <c r="P17" s="53">
        <f t="shared" si="2"/>
        <v>75.36</v>
      </c>
      <c r="Q17" s="53">
        <f t="shared" si="3"/>
        <v>87</v>
      </c>
      <c r="R17" s="54">
        <f t="shared" si="4"/>
        <v>96.24</v>
      </c>
      <c r="T17" s="49"/>
    </row>
    <row r="18" spans="1:28" x14ac:dyDescent="0.25">
      <c r="B18" s="50" t="s">
        <v>476</v>
      </c>
      <c r="C18" s="96">
        <v>2.29</v>
      </c>
      <c r="D18" s="96">
        <v>2.85</v>
      </c>
      <c r="E18" s="96">
        <v>3.27</v>
      </c>
      <c r="F18" s="96">
        <v>3.53</v>
      </c>
      <c r="G18" s="96">
        <v>3.93</v>
      </c>
      <c r="H18" s="96">
        <v>4.5</v>
      </c>
      <c r="I18" s="97">
        <v>4.95</v>
      </c>
      <c r="K18" s="50" t="s">
        <v>476</v>
      </c>
      <c r="L18" s="53">
        <f t="shared" si="0"/>
        <v>54.96</v>
      </c>
      <c r="M18" s="53">
        <v>61.680111104250109</v>
      </c>
      <c r="N18" s="53">
        <v>76.051227013857329</v>
      </c>
      <c r="O18" s="53">
        <f t="shared" si="1"/>
        <v>84.72</v>
      </c>
      <c r="P18" s="53">
        <f t="shared" si="2"/>
        <v>94.320000000000007</v>
      </c>
      <c r="Q18" s="53">
        <f t="shared" si="3"/>
        <v>108</v>
      </c>
      <c r="R18" s="54">
        <f t="shared" si="4"/>
        <v>118.80000000000001</v>
      </c>
      <c r="T18" s="49"/>
    </row>
    <row r="19" spans="1:28" x14ac:dyDescent="0.25">
      <c r="B19" s="50" t="s">
        <v>477</v>
      </c>
      <c r="C19" s="96">
        <v>1.45</v>
      </c>
      <c r="D19" s="96">
        <v>1.79</v>
      </c>
      <c r="E19" s="96">
        <v>2.02</v>
      </c>
      <c r="F19" s="96">
        <v>2.16</v>
      </c>
      <c r="G19" s="96">
        <v>2.39</v>
      </c>
      <c r="H19" s="96">
        <v>2.71</v>
      </c>
      <c r="I19" s="97">
        <v>2.96</v>
      </c>
      <c r="K19" s="50" t="s">
        <v>477</v>
      </c>
      <c r="L19" s="53">
        <f t="shared" si="0"/>
        <v>69.599999999999994</v>
      </c>
      <c r="M19" s="53">
        <v>77.692976913505603</v>
      </c>
      <c r="N19" s="53">
        <v>94.065062444707948</v>
      </c>
      <c r="O19" s="53">
        <f t="shared" si="1"/>
        <v>103.68</v>
      </c>
      <c r="P19" s="53">
        <f t="shared" si="2"/>
        <v>114.72</v>
      </c>
      <c r="Q19" s="53">
        <f t="shared" si="3"/>
        <v>130.07999999999998</v>
      </c>
      <c r="R19" s="54">
        <f t="shared" si="4"/>
        <v>142.07999999999998</v>
      </c>
      <c r="T19" s="49"/>
    </row>
    <row r="20" spans="1:28" ht="15.75" thickBot="1" x14ac:dyDescent="0.3">
      <c r="B20" s="55" t="s">
        <v>478</v>
      </c>
      <c r="C20" s="98">
        <v>1.08</v>
      </c>
      <c r="D20" s="98">
        <v>1.33</v>
      </c>
      <c r="E20" s="98">
        <v>1.49</v>
      </c>
      <c r="F20" s="98">
        <v>1.58</v>
      </c>
      <c r="G20" s="98">
        <v>1.75</v>
      </c>
      <c r="H20" s="98">
        <v>1.97</v>
      </c>
      <c r="I20" s="99">
        <v>2.15</v>
      </c>
      <c r="K20" s="55" t="s">
        <v>478</v>
      </c>
      <c r="L20" s="58">
        <f t="shared" si="0"/>
        <v>77.760000000000005</v>
      </c>
      <c r="M20" s="58">
        <v>86.670409616353624</v>
      </c>
      <c r="N20" s="58">
        <v>103.94026427443161</v>
      </c>
      <c r="O20" s="58">
        <f t="shared" si="1"/>
        <v>113.76</v>
      </c>
      <c r="P20" s="58">
        <f t="shared" si="2"/>
        <v>126</v>
      </c>
      <c r="Q20" s="58">
        <f t="shared" si="3"/>
        <v>141.84</v>
      </c>
      <c r="R20" s="59">
        <f t="shared" si="4"/>
        <v>154.79999999999998</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5.0916666666666668</v>
      </c>
      <c r="D25" s="69">
        <f t="shared" si="5"/>
        <v>6.7249999999999996</v>
      </c>
      <c r="E25" s="69">
        <f t="shared" si="5"/>
        <v>8.8333333333333321</v>
      </c>
      <c r="F25" s="68">
        <f t="shared" si="5"/>
        <v>10.416666666666666</v>
      </c>
      <c r="G25" s="68">
        <f t="shared" si="5"/>
        <v>12.5</v>
      </c>
      <c r="H25" s="68">
        <f t="shared" si="5"/>
        <v>15.666666666666666</v>
      </c>
      <c r="I25" s="70">
        <f t="shared" si="5"/>
        <v>18.333333333333332</v>
      </c>
      <c r="J25" s="60"/>
      <c r="K25" s="46" t="s">
        <v>468</v>
      </c>
      <c r="L25" s="71">
        <v>5.6</v>
      </c>
      <c r="M25" s="71">
        <v>6.1</v>
      </c>
      <c r="N25" s="71">
        <v>7.9</v>
      </c>
      <c r="O25" s="71">
        <v>9.1999999999999993</v>
      </c>
      <c r="P25" s="71">
        <v>10.5</v>
      </c>
      <c r="Q25" s="71">
        <v>12.3</v>
      </c>
      <c r="R25" s="72">
        <v>13.9</v>
      </c>
      <c r="W25" s="163"/>
      <c r="X25" s="163"/>
      <c r="Y25" s="163"/>
      <c r="Z25" s="163"/>
      <c r="AA25" s="163"/>
      <c r="AB25" s="163"/>
    </row>
    <row r="26" spans="1:28" x14ac:dyDescent="0.25">
      <c r="A26" s="64">
        <f>10/60</f>
        <v>0.16666666666666666</v>
      </c>
      <c r="B26" s="73" t="s">
        <v>469</v>
      </c>
      <c r="C26" s="30">
        <f t="shared" ref="C26:I26" si="6">$A$26*C11</f>
        <v>7.583333333333333</v>
      </c>
      <c r="D26" s="74">
        <f t="shared" si="6"/>
        <v>9.9499999999999993</v>
      </c>
      <c r="E26" s="74">
        <f t="shared" si="6"/>
        <v>12.9</v>
      </c>
      <c r="F26" s="30">
        <f t="shared" si="6"/>
        <v>14.966666666666665</v>
      </c>
      <c r="G26" s="30">
        <f t="shared" si="6"/>
        <v>17.833333333333332</v>
      </c>
      <c r="H26" s="30">
        <f t="shared" si="6"/>
        <v>22</v>
      </c>
      <c r="I26" s="75">
        <f t="shared" si="6"/>
        <v>25.666666666666664</v>
      </c>
      <c r="J26" s="60"/>
      <c r="K26" s="50" t="s">
        <v>469</v>
      </c>
      <c r="L26" s="76">
        <v>8</v>
      </c>
      <c r="M26" s="76">
        <v>8.6999999999999993</v>
      </c>
      <c r="N26" s="76">
        <v>11.4</v>
      </c>
      <c r="O26" s="76">
        <v>13.3</v>
      </c>
      <c r="P26" s="76">
        <v>15.3</v>
      </c>
      <c r="Q26" s="76">
        <v>18.2</v>
      </c>
      <c r="R26" s="77">
        <v>20.3</v>
      </c>
      <c r="W26" s="163"/>
      <c r="X26" s="163"/>
      <c r="Y26" s="163"/>
      <c r="Z26" s="163"/>
      <c r="AA26" s="163"/>
      <c r="AB26" s="163"/>
    </row>
    <row r="27" spans="1:28" x14ac:dyDescent="0.25">
      <c r="A27" s="64">
        <f>0.5</f>
        <v>0.5</v>
      </c>
      <c r="B27" s="73" t="s">
        <v>470</v>
      </c>
      <c r="C27" s="30">
        <f t="shared" ref="C27:I27" si="7">$A$27*C12</f>
        <v>12.6</v>
      </c>
      <c r="D27" s="74">
        <f t="shared" si="7"/>
        <v>16.2</v>
      </c>
      <c r="E27" s="74">
        <f t="shared" si="7"/>
        <v>20.100000000000001</v>
      </c>
      <c r="F27" s="30">
        <f t="shared" si="7"/>
        <v>22.7</v>
      </c>
      <c r="G27" s="30">
        <f t="shared" si="7"/>
        <v>26.45</v>
      </c>
      <c r="H27" s="30">
        <f t="shared" si="7"/>
        <v>31.8</v>
      </c>
      <c r="I27" s="75">
        <f t="shared" si="7"/>
        <v>36.25</v>
      </c>
      <c r="K27" s="50" t="s">
        <v>470</v>
      </c>
      <c r="L27" s="76">
        <v>12.6</v>
      </c>
      <c r="M27" s="76">
        <v>13.8</v>
      </c>
      <c r="N27" s="76">
        <v>17.8</v>
      </c>
      <c r="O27" s="76">
        <v>20.8</v>
      </c>
      <c r="P27" s="76">
        <v>23.8</v>
      </c>
      <c r="Q27" s="76">
        <v>28.2</v>
      </c>
      <c r="R27" s="77">
        <v>31.7</v>
      </c>
      <c r="W27" s="163"/>
      <c r="X27" s="163"/>
      <c r="Y27" s="163"/>
      <c r="Z27" s="163"/>
      <c r="AA27" s="163"/>
      <c r="AB27" s="163"/>
    </row>
    <row r="28" spans="1:28" x14ac:dyDescent="0.25">
      <c r="A28" s="64">
        <v>1</v>
      </c>
      <c r="B28" s="73" t="s">
        <v>471</v>
      </c>
      <c r="C28" s="30">
        <f t="shared" ref="C28:I28" si="8">$A$28*C13</f>
        <v>16.600000000000001</v>
      </c>
      <c r="D28" s="74">
        <f t="shared" si="8"/>
        <v>21.1</v>
      </c>
      <c r="E28" s="74">
        <f t="shared" si="8"/>
        <v>25.6</v>
      </c>
      <c r="F28" s="30">
        <f t="shared" si="8"/>
        <v>28.5</v>
      </c>
      <c r="G28" s="30">
        <f t="shared" si="8"/>
        <v>32.799999999999997</v>
      </c>
      <c r="H28" s="30">
        <f t="shared" si="8"/>
        <v>38.9</v>
      </c>
      <c r="I28" s="75">
        <f t="shared" si="8"/>
        <v>43.9</v>
      </c>
      <c r="K28" s="50" t="s">
        <v>471</v>
      </c>
      <c r="L28" s="76">
        <v>16.3</v>
      </c>
      <c r="M28" s="76">
        <v>17.8</v>
      </c>
      <c r="N28" s="76">
        <v>22.8</v>
      </c>
      <c r="O28" s="76">
        <v>26.5</v>
      </c>
      <c r="P28" s="76">
        <v>30.4</v>
      </c>
      <c r="Q28" s="76">
        <v>35.799999999999997</v>
      </c>
      <c r="R28" s="77">
        <v>40.299999999999997</v>
      </c>
      <c r="W28" s="163"/>
      <c r="X28" s="163"/>
      <c r="Y28" s="163"/>
      <c r="Z28" s="163"/>
      <c r="AA28" s="163"/>
      <c r="AB28" s="163"/>
    </row>
    <row r="29" spans="1:28" x14ac:dyDescent="0.25">
      <c r="A29" s="64">
        <v>2</v>
      </c>
      <c r="B29" s="73" t="s">
        <v>472</v>
      </c>
      <c r="C29" s="30">
        <f t="shared" ref="C29:I29" si="9">$A$29*C14</f>
        <v>21.6</v>
      </c>
      <c r="D29" s="74">
        <f t="shared" si="9"/>
        <v>27.2</v>
      </c>
      <c r="E29" s="74">
        <f t="shared" si="9"/>
        <v>32.6</v>
      </c>
      <c r="F29" s="30">
        <f t="shared" si="9"/>
        <v>35.799999999999997</v>
      </c>
      <c r="G29" s="30">
        <f t="shared" si="9"/>
        <v>41</v>
      </c>
      <c r="H29" s="30">
        <f t="shared" si="9"/>
        <v>48</v>
      </c>
      <c r="I29" s="75">
        <f t="shared" si="9"/>
        <v>53.8</v>
      </c>
      <c r="K29" s="50" t="s">
        <v>472</v>
      </c>
      <c r="L29" s="76">
        <v>21</v>
      </c>
      <c r="M29" s="76">
        <v>23</v>
      </c>
      <c r="N29" s="76">
        <v>29.4</v>
      </c>
      <c r="O29" s="76">
        <v>34</v>
      </c>
      <c r="P29" s="76">
        <v>39</v>
      </c>
      <c r="Q29" s="76">
        <v>46.2</v>
      </c>
      <c r="R29" s="77">
        <v>52.2</v>
      </c>
      <c r="W29" s="163"/>
      <c r="X29" s="163"/>
      <c r="Y29" s="163"/>
      <c r="Z29" s="163"/>
      <c r="AA29" s="163"/>
      <c r="AB29" s="163"/>
    </row>
    <row r="30" spans="1:28" x14ac:dyDescent="0.25">
      <c r="A30" s="64">
        <v>3</v>
      </c>
      <c r="B30" s="73" t="s">
        <v>473</v>
      </c>
      <c r="C30" s="30">
        <f t="shared" ref="C30:I30" si="10">$A$30*C15</f>
        <v>25.049999999999997</v>
      </c>
      <c r="D30" s="74">
        <f t="shared" si="10"/>
        <v>31.5</v>
      </c>
      <c r="E30" s="74">
        <f t="shared" si="10"/>
        <v>37.5</v>
      </c>
      <c r="F30" s="30">
        <f t="shared" si="10"/>
        <v>41.099999999999994</v>
      </c>
      <c r="G30" s="30">
        <f t="shared" si="10"/>
        <v>46.8</v>
      </c>
      <c r="H30" s="30">
        <f t="shared" si="10"/>
        <v>54.599999999999994</v>
      </c>
      <c r="I30" s="75">
        <f t="shared" si="10"/>
        <v>60.900000000000006</v>
      </c>
      <c r="K30" s="50" t="s">
        <v>473</v>
      </c>
      <c r="L30" s="76">
        <v>24.5</v>
      </c>
      <c r="M30" s="76">
        <v>26.7</v>
      </c>
      <c r="N30" s="76">
        <v>34.200000000000003</v>
      </c>
      <c r="O30" s="76">
        <v>39.6</v>
      </c>
      <c r="P30" s="76">
        <v>45.6</v>
      </c>
      <c r="Q30" s="76">
        <v>54.3</v>
      </c>
      <c r="R30" s="77">
        <v>61.5</v>
      </c>
      <c r="W30" s="163"/>
      <c r="X30" s="163"/>
      <c r="Y30" s="163"/>
      <c r="Z30" s="163"/>
      <c r="AA30" s="163"/>
      <c r="AB30" s="163"/>
    </row>
    <row r="31" spans="1:28" x14ac:dyDescent="0.25">
      <c r="A31" s="64">
        <v>6</v>
      </c>
      <c r="B31" s="73" t="s">
        <v>474</v>
      </c>
      <c r="C31" s="30">
        <f t="shared" ref="C31:I31" si="11">$A$31*C16</f>
        <v>32.58</v>
      </c>
      <c r="D31" s="74">
        <f t="shared" si="11"/>
        <v>40.92</v>
      </c>
      <c r="E31" s="74">
        <f t="shared" si="11"/>
        <v>47.94</v>
      </c>
      <c r="F31" s="30">
        <f t="shared" si="11"/>
        <v>52.5</v>
      </c>
      <c r="G31" s="30">
        <f t="shared" si="11"/>
        <v>59.400000000000006</v>
      </c>
      <c r="H31" s="30">
        <f t="shared" si="11"/>
        <v>69</v>
      </c>
      <c r="I31" s="75">
        <f t="shared" si="11"/>
        <v>76.800000000000011</v>
      </c>
      <c r="K31" s="50" t="s">
        <v>474</v>
      </c>
      <c r="L31" s="76">
        <v>31.8</v>
      </c>
      <c r="M31" s="76">
        <v>34.6</v>
      </c>
      <c r="N31" s="76">
        <v>44.5</v>
      </c>
      <c r="O31" s="76">
        <v>52.1</v>
      </c>
      <c r="P31" s="76">
        <v>60.6</v>
      </c>
      <c r="Q31" s="76">
        <v>72.599999999999994</v>
      </c>
      <c r="R31" s="77">
        <v>82.8</v>
      </c>
      <c r="W31" s="163"/>
      <c r="X31" s="163"/>
      <c r="Y31" s="163"/>
      <c r="Z31" s="163"/>
      <c r="AA31" s="163"/>
      <c r="AB31" s="163"/>
    </row>
    <row r="32" spans="1:28" x14ac:dyDescent="0.25">
      <c r="A32" s="64">
        <v>12</v>
      </c>
      <c r="B32" s="73" t="s">
        <v>475</v>
      </c>
      <c r="C32" s="30">
        <f t="shared" ref="C32:I32" si="12">$A$32*C17</f>
        <v>42.480000000000004</v>
      </c>
      <c r="D32" s="74">
        <f t="shared" si="12"/>
        <v>53.04</v>
      </c>
      <c r="E32" s="74">
        <f t="shared" si="12"/>
        <v>61.56</v>
      </c>
      <c r="F32" s="30">
        <f t="shared" si="12"/>
        <v>67.08</v>
      </c>
      <c r="G32" s="30">
        <f t="shared" si="12"/>
        <v>75.36</v>
      </c>
      <c r="H32" s="30">
        <f t="shared" si="12"/>
        <v>87</v>
      </c>
      <c r="I32" s="75">
        <f t="shared" si="12"/>
        <v>96.24</v>
      </c>
      <c r="K32" s="50" t="s">
        <v>475</v>
      </c>
      <c r="L32" s="76">
        <v>41.2</v>
      </c>
      <c r="M32" s="76">
        <v>44.9</v>
      </c>
      <c r="N32" s="76">
        <v>57.8</v>
      </c>
      <c r="O32" s="76">
        <v>68</v>
      </c>
      <c r="P32" s="76">
        <v>79.3</v>
      </c>
      <c r="Q32" s="76">
        <v>96</v>
      </c>
      <c r="R32" s="77">
        <v>110.4</v>
      </c>
      <c r="W32" s="163"/>
      <c r="X32" s="163"/>
      <c r="Y32" s="163"/>
      <c r="Z32" s="163"/>
      <c r="AA32" s="163"/>
      <c r="AB32" s="163"/>
    </row>
    <row r="33" spans="1:28" x14ac:dyDescent="0.25">
      <c r="A33" s="64">
        <v>24</v>
      </c>
      <c r="B33" s="73" t="s">
        <v>476</v>
      </c>
      <c r="C33" s="30">
        <f t="shared" ref="C33:I33" si="13">$A$33*C18</f>
        <v>54.96</v>
      </c>
      <c r="D33" s="74">
        <f t="shared" si="13"/>
        <v>68.400000000000006</v>
      </c>
      <c r="E33" s="74">
        <f t="shared" si="13"/>
        <v>78.48</v>
      </c>
      <c r="F33" s="30">
        <f t="shared" si="13"/>
        <v>84.72</v>
      </c>
      <c r="G33" s="30">
        <f t="shared" si="13"/>
        <v>94.320000000000007</v>
      </c>
      <c r="H33" s="30">
        <f t="shared" si="13"/>
        <v>108</v>
      </c>
      <c r="I33" s="75">
        <f t="shared" si="13"/>
        <v>118.80000000000001</v>
      </c>
      <c r="K33" s="50" t="s">
        <v>476</v>
      </c>
      <c r="L33" s="76">
        <v>52.8</v>
      </c>
      <c r="M33" s="76">
        <v>57.4</v>
      </c>
      <c r="N33" s="76">
        <v>73.7</v>
      </c>
      <c r="O33" s="76">
        <v>86.4</v>
      </c>
      <c r="P33" s="76">
        <v>100.6</v>
      </c>
      <c r="Q33" s="76">
        <v>121.7</v>
      </c>
      <c r="R33" s="77">
        <v>139.69999999999999</v>
      </c>
      <c r="W33" s="163"/>
      <c r="X33" s="163"/>
      <c r="Y33" s="163"/>
      <c r="Z33" s="163"/>
      <c r="AA33" s="163"/>
      <c r="AB33" s="163"/>
    </row>
    <row r="34" spans="1:28" x14ac:dyDescent="0.25">
      <c r="A34" s="64">
        <v>48</v>
      </c>
      <c r="B34" s="73" t="s">
        <v>477</v>
      </c>
      <c r="C34" s="30">
        <f t="shared" ref="C34:I34" si="14">$A$34*C19</f>
        <v>69.599999999999994</v>
      </c>
      <c r="D34" s="74">
        <f t="shared" si="14"/>
        <v>85.92</v>
      </c>
      <c r="E34" s="74">
        <f t="shared" si="14"/>
        <v>96.960000000000008</v>
      </c>
      <c r="F34" s="30">
        <f t="shared" si="14"/>
        <v>103.68</v>
      </c>
      <c r="G34" s="30">
        <f t="shared" si="14"/>
        <v>114.72</v>
      </c>
      <c r="H34" s="30">
        <f t="shared" si="14"/>
        <v>130.07999999999998</v>
      </c>
      <c r="I34" s="75">
        <f t="shared" si="14"/>
        <v>142.07999999999998</v>
      </c>
      <c r="K34" s="50" t="s">
        <v>477</v>
      </c>
      <c r="L34" s="76">
        <v>66.7</v>
      </c>
      <c r="M34" s="76">
        <v>72.5</v>
      </c>
      <c r="N34" s="76">
        <v>91.2</v>
      </c>
      <c r="O34" s="76">
        <v>106.1</v>
      </c>
      <c r="P34" s="76">
        <v>121.4</v>
      </c>
      <c r="Q34" s="76">
        <v>144.5</v>
      </c>
      <c r="R34" s="77">
        <v>163.69999999999999</v>
      </c>
      <c r="W34" s="163"/>
      <c r="X34" s="163"/>
      <c r="Y34" s="163"/>
      <c r="Z34" s="163"/>
      <c r="AA34" s="163"/>
      <c r="AB34" s="163"/>
    </row>
    <row r="35" spans="1:28" ht="15.75" thickBot="1" x14ac:dyDescent="0.3">
      <c r="A35" s="64">
        <v>72</v>
      </c>
      <c r="B35" s="78" t="s">
        <v>478</v>
      </c>
      <c r="C35" s="79">
        <f t="shared" ref="C35:I35" si="15">$A$35*C20</f>
        <v>77.760000000000005</v>
      </c>
      <c r="D35" s="80">
        <f t="shared" si="15"/>
        <v>95.76</v>
      </c>
      <c r="E35" s="80">
        <f t="shared" si="15"/>
        <v>107.28</v>
      </c>
      <c r="F35" s="79">
        <f t="shared" si="15"/>
        <v>113.76</v>
      </c>
      <c r="G35" s="79">
        <f t="shared" si="15"/>
        <v>126</v>
      </c>
      <c r="H35" s="79">
        <f t="shared" si="15"/>
        <v>141.84</v>
      </c>
      <c r="I35" s="81">
        <f t="shared" si="15"/>
        <v>154.79999999999998</v>
      </c>
      <c r="K35" s="55" t="s">
        <v>478</v>
      </c>
      <c r="L35" s="82">
        <v>76.3</v>
      </c>
      <c r="M35" s="82">
        <v>82.8</v>
      </c>
      <c r="N35" s="82">
        <v>103</v>
      </c>
      <c r="O35" s="82">
        <v>118.1</v>
      </c>
      <c r="P35" s="82">
        <v>133.19999999999999</v>
      </c>
      <c r="Q35" s="82">
        <v>155.5</v>
      </c>
      <c r="R35" s="83">
        <v>174.2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9.9836333878886983</v>
      </c>
      <c r="D40" s="198" t="e">
        <v>#REF!</v>
      </c>
      <c r="E40" s="198">
        <f>(M25-M10)/ABS(M10)*100</f>
        <v>2.5435811667470589</v>
      </c>
      <c r="F40" s="198" t="e">
        <f>(#REF! -#REF!)/ABS(#REF!)</f>
        <v>#REF!</v>
      </c>
      <c r="G40" s="198">
        <f>(N25-N10)/ABS(N10)*100</f>
        <v>-7.8354869446555702</v>
      </c>
      <c r="H40" s="198" t="e">
        <f>(#REF! -#REF!)/ABS(#REF!)</f>
        <v>#REF!</v>
      </c>
      <c r="I40" s="198">
        <f>(O25-O10)/ABS(O10)*100</f>
        <v>-11.680000000000001</v>
      </c>
      <c r="J40" s="198" t="e">
        <f>(#REF! -#REF!)/ABS(#REF!)</f>
        <v>#REF!</v>
      </c>
      <c r="K40" s="200">
        <f>(P25-P10)/ABS(P10)*100</f>
        <v>-16</v>
      </c>
      <c r="L40" s="200" t="e">
        <f>(#REF! -#REF!)/ABS(#REF!)</f>
        <v>#REF!</v>
      </c>
      <c r="M40" s="200">
        <f>(Q25-Q10)/ABS(Q10)*100</f>
        <v>-21.489361702127653</v>
      </c>
      <c r="N40" s="200" t="e">
        <f>(#REF! -#REF!)/ABS(#REF!)</f>
        <v>#REF!</v>
      </c>
      <c r="O40" s="200">
        <f>(R25 -R10)/ABS(R10)*100</f>
        <v>-24.181818181818173</v>
      </c>
      <c r="P40" s="200"/>
      <c r="Q40" s="205"/>
    </row>
    <row r="41" spans="1:28" x14ac:dyDescent="0.25">
      <c r="A41" s="88"/>
      <c r="B41" s="50" t="s">
        <v>469</v>
      </c>
      <c r="C41" s="198">
        <f t="shared" ref="C41:C50" si="16">(L26-L11)/ABS(L11)*100</f>
        <v>5.494505494505499</v>
      </c>
      <c r="D41" s="198" t="e">
        <v>#REF!</v>
      </c>
      <c r="E41" s="198">
        <f t="shared" ref="E41:E50" si="17">(M26-M11)/ABS(M11)*100</f>
        <v>-1.4296608155558057</v>
      </c>
      <c r="F41" s="198" t="e">
        <f>(#REF! -#REF!)/ABS(#REF!)</f>
        <v>#REF!</v>
      </c>
      <c r="G41" s="200">
        <f t="shared" ref="G41:G50" si="18">(N26-N11)/ABS(N11)*100</f>
        <v>-8.562559789471349</v>
      </c>
      <c r="H41" s="200" t="e">
        <f>(#REF! -#REF!)/ABS(#REF!)</f>
        <v>#REF!</v>
      </c>
      <c r="I41" s="200">
        <f t="shared" ref="I41:I50" si="19">(O26-O11)/ABS(O11)*100</f>
        <v>-11.135857461024484</v>
      </c>
      <c r="J41" s="200" t="e">
        <f>(#REF! -#REF!)/ABS(#REF!)</f>
        <v>#REF!</v>
      </c>
      <c r="K41" s="200">
        <f t="shared" ref="K41:K50" si="20">(P26-P11)/ABS(P11)*100</f>
        <v>-14.205607476635503</v>
      </c>
      <c r="L41" s="200" t="e">
        <f>(#REF! -#REF!)/ABS(#REF!)</f>
        <v>#REF!</v>
      </c>
      <c r="M41" s="200">
        <f t="shared" ref="M41:M50" si="21">(Q26-Q11)/ABS(Q11)*100</f>
        <v>-17.272727272727277</v>
      </c>
      <c r="N41" s="200" t="e">
        <f>(#REF! -#REF!)/ABS(#REF!)</f>
        <v>#REF!</v>
      </c>
      <c r="O41" s="200">
        <f t="shared" ref="O41:O50" si="22">(R26 -R11)/ABS(R11)*100</f>
        <v>-20.909090909090899</v>
      </c>
      <c r="P41" s="200"/>
      <c r="Q41" s="205"/>
    </row>
    <row r="42" spans="1:28" x14ac:dyDescent="0.25">
      <c r="A42" s="60"/>
      <c r="B42" s="50" t="s">
        <v>470</v>
      </c>
      <c r="C42" s="198">
        <f t="shared" si="16"/>
        <v>0</v>
      </c>
      <c r="D42" s="198" t="e">
        <v>#REF!</v>
      </c>
      <c r="E42" s="200">
        <f t="shared" si="17"/>
        <v>-4.5839786152518744</v>
      </c>
      <c r="F42" s="200" t="e">
        <f>(#REF! -#REF!)/ABS(#REF!)</f>
        <v>#REF!</v>
      </c>
      <c r="G42" s="198">
        <f t="shared" si="18"/>
        <v>-8.347830186517486</v>
      </c>
      <c r="H42" s="198" t="e">
        <f>(#REF! -#REF!)/ABS(#REF!)</f>
        <v>#REF!</v>
      </c>
      <c r="I42" s="198">
        <f t="shared" si="19"/>
        <v>-8.370044052863431</v>
      </c>
      <c r="J42" s="198" t="e">
        <f>(#REF! -#REF!)/ABS(#REF!)</f>
        <v>#REF!</v>
      </c>
      <c r="K42" s="198">
        <f t="shared" si="20"/>
        <v>-10.018903591682413</v>
      </c>
      <c r="L42" s="198" t="e">
        <f>(#REF! -#REF!)/ABS(#REF!)</f>
        <v>#REF!</v>
      </c>
      <c r="M42" s="198">
        <f t="shared" si="21"/>
        <v>-11.320754716981137</v>
      </c>
      <c r="N42" s="198" t="e">
        <f>(#REF! -#REF!)/ABS(#REF!)</f>
        <v>#REF!</v>
      </c>
      <c r="O42" s="198">
        <f t="shared" si="22"/>
        <v>-12.551724137931036</v>
      </c>
      <c r="P42" s="198"/>
      <c r="Q42" s="206"/>
    </row>
    <row r="43" spans="1:28" x14ac:dyDescent="0.25">
      <c r="B43" s="50" t="s">
        <v>471</v>
      </c>
      <c r="C43" s="198">
        <f t="shared" si="16"/>
        <v>-1.8072289156626546</v>
      </c>
      <c r="D43" s="198" t="e">
        <v>#REF!</v>
      </c>
      <c r="E43" s="200">
        <f t="shared" si="17"/>
        <v>-5.8784367975972485</v>
      </c>
      <c r="F43" s="200" t="e">
        <f>(#REF! -#REF!)/ABS(#REF!)</f>
        <v>#REF!</v>
      </c>
      <c r="G43" s="198">
        <f t="shared" si="18"/>
        <v>-7.8324810452747249</v>
      </c>
      <c r="H43" s="198" t="e">
        <f>(#REF! -#REF!)/ABS(#REF!)</f>
        <v>#REF!</v>
      </c>
      <c r="I43" s="198">
        <f t="shared" si="19"/>
        <v>-7.0175438596491224</v>
      </c>
      <c r="J43" s="198" t="e">
        <f>(#REF! -#REF!)/ABS(#REF!)</f>
        <v>#REF!</v>
      </c>
      <c r="K43" s="198">
        <f t="shared" si="20"/>
        <v>-7.317073170731704</v>
      </c>
      <c r="L43" s="198" t="e">
        <f>(#REF! -#REF!)/ABS(#REF!)</f>
        <v>#REF!</v>
      </c>
      <c r="M43" s="198">
        <f t="shared" si="21"/>
        <v>-7.9691516709511605</v>
      </c>
      <c r="N43" s="198" t="e">
        <f>(#REF! -#REF!)/ABS(#REF!)</f>
        <v>#REF!</v>
      </c>
      <c r="O43" s="198">
        <f t="shared" si="22"/>
        <v>-8.2004555808656061</v>
      </c>
      <c r="P43" s="198"/>
      <c r="Q43" s="206"/>
    </row>
    <row r="44" spans="1:28" x14ac:dyDescent="0.25">
      <c r="B44" s="50" t="s">
        <v>472</v>
      </c>
      <c r="C44" s="198">
        <f t="shared" si="16"/>
        <v>-2.7777777777777843</v>
      </c>
      <c r="D44" s="198" t="e">
        <v>#REF!</v>
      </c>
      <c r="E44" s="200">
        <f t="shared" si="17"/>
        <v>-6.0385219317543219</v>
      </c>
      <c r="F44" s="200" t="e">
        <f>(#REF! -#REF!)/ABS(#REF!)</f>
        <v>#REF!</v>
      </c>
      <c r="G44" s="198">
        <f t="shared" si="18"/>
        <v>-6.4739418992564177</v>
      </c>
      <c r="H44" s="198" t="e">
        <f>(#REF! -#REF!)/ABS(#REF!)</f>
        <v>#REF!</v>
      </c>
      <c r="I44" s="198">
        <f t="shared" si="19"/>
        <v>-5.027932960893847</v>
      </c>
      <c r="J44" s="198" t="e">
        <f>(#REF! -#REF!)/ABS(#REF!)</f>
        <v>#REF!</v>
      </c>
      <c r="K44" s="198">
        <f t="shared" si="20"/>
        <v>-4.8780487804878048</v>
      </c>
      <c r="L44" s="198" t="e">
        <f>(#REF! -#REF!)/ABS(#REF!)</f>
        <v>#REF!</v>
      </c>
      <c r="M44" s="198">
        <f t="shared" si="21"/>
        <v>-3.7499999999999942</v>
      </c>
      <c r="N44" s="198" t="e">
        <f>(#REF! -#REF!)/ABS(#REF!)</f>
        <v>#REF!</v>
      </c>
      <c r="O44" s="198">
        <f t="shared" si="22"/>
        <v>-2.9739776951672758</v>
      </c>
      <c r="P44" s="198"/>
      <c r="Q44" s="206"/>
    </row>
    <row r="45" spans="1:28" x14ac:dyDescent="0.25">
      <c r="B45" s="50" t="s">
        <v>473</v>
      </c>
      <c r="C45" s="198">
        <f t="shared" si="16"/>
        <v>-2.1956087824351189</v>
      </c>
      <c r="D45" s="198" t="e">
        <v>#REF!</v>
      </c>
      <c r="E45" s="200">
        <f t="shared" si="17"/>
        <v>-5.8190043884747622</v>
      </c>
      <c r="F45" s="200" t="e">
        <f>(#REF! -#REF!)/ABS(#REF!)</f>
        <v>#REF!</v>
      </c>
      <c r="G45" s="198">
        <f t="shared" si="18"/>
        <v>-5.5129706937371044</v>
      </c>
      <c r="H45" s="198" t="e">
        <f>(#REF! -#REF!)/ABS(#REF!)</f>
        <v>#REF!</v>
      </c>
      <c r="I45" s="198">
        <f t="shared" si="19"/>
        <v>-3.6496350364963335</v>
      </c>
      <c r="J45" s="198" t="e">
        <f>(#REF! -#REF!)/ABS(#REF!)</f>
        <v>#REF!</v>
      </c>
      <c r="K45" s="198">
        <f t="shared" si="20"/>
        <v>-2.564102564102555</v>
      </c>
      <c r="L45" s="198" t="e">
        <f>(#REF! -#REF!)/ABS(#REF!)</f>
        <v>#REF!</v>
      </c>
      <c r="M45" s="198">
        <f t="shared" si="21"/>
        <v>-0.54945054945054428</v>
      </c>
      <c r="N45" s="198" t="e">
        <f>(#REF! -#REF!)/ABS(#REF!)</f>
        <v>#REF!</v>
      </c>
      <c r="O45" s="198">
        <f t="shared" si="22"/>
        <v>0.98522167487683798</v>
      </c>
      <c r="P45" s="198"/>
      <c r="Q45" s="206"/>
    </row>
    <row r="46" spans="1:28" x14ac:dyDescent="0.25">
      <c r="B46" s="50" t="s">
        <v>474</v>
      </c>
      <c r="C46" s="198">
        <f t="shared" si="16"/>
        <v>-2.3941068139963098</v>
      </c>
      <c r="D46" s="198" t="e">
        <v>#REF!</v>
      </c>
      <c r="E46" s="201">
        <f t="shared" si="17"/>
        <v>-5.9430606394102616</v>
      </c>
      <c r="F46" s="201" t="e">
        <f>(#REF! -#REF!)/ABS(#REF!)</f>
        <v>#REF!</v>
      </c>
      <c r="G46" s="198">
        <f t="shared" si="18"/>
        <v>-4.2011352947662655</v>
      </c>
      <c r="H46" s="198" t="e">
        <f>(#REF! -#REF!)/ABS(#REF!)</f>
        <v>#REF!</v>
      </c>
      <c r="I46" s="198">
        <f t="shared" si="19"/>
        <v>-0.7619047619047592</v>
      </c>
      <c r="J46" s="198" t="e">
        <f>(#REF! -#REF!)/ABS(#REF!)</f>
        <v>#REF!</v>
      </c>
      <c r="K46" s="198">
        <f t="shared" si="20"/>
        <v>2.0202020202020128</v>
      </c>
      <c r="L46" s="198" t="e">
        <f>(#REF! -#REF!)/ABS(#REF!)</f>
        <v>#REF!</v>
      </c>
      <c r="M46" s="198">
        <f t="shared" si="21"/>
        <v>5.2173913043478182</v>
      </c>
      <c r="N46" s="198" t="e">
        <f>(#REF! -#REF!)/ABS(#REF!)</f>
        <v>#REF!</v>
      </c>
      <c r="O46" s="198">
        <f t="shared" si="22"/>
        <v>7.8124999999999805</v>
      </c>
      <c r="P46" s="198"/>
      <c r="Q46" s="206"/>
    </row>
    <row r="47" spans="1:28" x14ac:dyDescent="0.25">
      <c r="B47" s="50" t="s">
        <v>475</v>
      </c>
      <c r="C47" s="198">
        <f t="shared" si="16"/>
        <v>-3.0131826741996255</v>
      </c>
      <c r="D47" s="198" t="e">
        <v>#REF!</v>
      </c>
      <c r="E47" s="198">
        <f t="shared" si="17"/>
        <v>-6.0366037527239031</v>
      </c>
      <c r="F47" s="198" t="e">
        <f>(#REF! -#REF!)/ABS(#REF!)</f>
        <v>#REF!</v>
      </c>
      <c r="G47" s="198">
        <f t="shared" si="18"/>
        <v>-3.1745419959699519</v>
      </c>
      <c r="H47" s="198" t="e">
        <f>(#REF! -#REF!)/ABS(#REF!)</f>
        <v>#REF!</v>
      </c>
      <c r="I47" s="198">
        <f t="shared" si="19"/>
        <v>1.3714967203339323</v>
      </c>
      <c r="J47" s="198" t="e">
        <f>(#REF! -#REF!)/ABS(#REF!)</f>
        <v>#REF!</v>
      </c>
      <c r="K47" s="198">
        <f t="shared" si="20"/>
        <v>5.228237791932056</v>
      </c>
      <c r="L47" s="198" t="e">
        <f>(#REF! -#REF!)/ABS(#REF!)</f>
        <v>#REF!</v>
      </c>
      <c r="M47" s="198">
        <f t="shared" si="21"/>
        <v>10.344827586206897</v>
      </c>
      <c r="N47" s="198" t="e">
        <f>(#REF! -#REF!)/ABS(#REF!)</f>
        <v>#REF!</v>
      </c>
      <c r="O47" s="198">
        <f t="shared" si="22"/>
        <v>14.713216957605995</v>
      </c>
      <c r="P47" s="198"/>
      <c r="Q47" s="206"/>
    </row>
    <row r="48" spans="1:28" x14ac:dyDescent="0.25">
      <c r="B48" s="50" t="s">
        <v>476</v>
      </c>
      <c r="C48" s="198">
        <f t="shared" si="16"/>
        <v>-3.9301310043668187</v>
      </c>
      <c r="D48" s="198" t="e">
        <v>#REF!</v>
      </c>
      <c r="E48" s="198">
        <f t="shared" si="17"/>
        <v>-6.9392078380273645</v>
      </c>
      <c r="F48" s="198" t="e">
        <f>(#REF! -#REF!)/ABS(#REF!)</f>
        <v>#REF!</v>
      </c>
      <c r="G48" s="198">
        <f t="shared" si="18"/>
        <v>-3.0916358698971518</v>
      </c>
      <c r="H48" s="198" t="e">
        <f>(#REF! -#REF!)/ABS(#REF!)</f>
        <v>#REF!</v>
      </c>
      <c r="I48" s="198">
        <f t="shared" si="19"/>
        <v>1.9830028328611977</v>
      </c>
      <c r="J48" s="198" t="e">
        <f>(#REF! -#REF!)/ABS(#REF!)</f>
        <v>#REF!</v>
      </c>
      <c r="K48" s="198">
        <f t="shared" si="20"/>
        <v>6.6581849024596975</v>
      </c>
      <c r="L48" s="198" t="e">
        <f>(#REF! -#REF!)/ABS(#REF!)</f>
        <v>#REF!</v>
      </c>
      <c r="M48" s="198">
        <f t="shared" si="21"/>
        <v>12.685185185185189</v>
      </c>
      <c r="N48" s="198" t="e">
        <f>(#REF! -#REF!)/ABS(#REF!)</f>
        <v>#REF!</v>
      </c>
      <c r="O48" s="198">
        <f t="shared" si="22"/>
        <v>17.59259259259257</v>
      </c>
      <c r="P48" s="198"/>
      <c r="Q48" s="206"/>
    </row>
    <row r="49" spans="1:18" x14ac:dyDescent="0.25">
      <c r="B49" s="50" t="s">
        <v>477</v>
      </c>
      <c r="C49" s="198">
        <f t="shared" si="16"/>
        <v>-4.1666666666666545</v>
      </c>
      <c r="D49" s="198" t="e">
        <v>#REF!</v>
      </c>
      <c r="E49" s="198">
        <f t="shared" si="17"/>
        <v>-6.6839721166648882</v>
      </c>
      <c r="F49" s="198" t="e">
        <f>(#REF! -#REF!)/ABS(#REF!)</f>
        <v>#REF!</v>
      </c>
      <c r="G49" s="198">
        <f t="shared" si="18"/>
        <v>-3.0458305881549244</v>
      </c>
      <c r="H49" s="198" t="e">
        <f>(#REF! -#REF!)/ABS(#REF!)</f>
        <v>#REF!</v>
      </c>
      <c r="I49" s="198">
        <f t="shared" si="19"/>
        <v>2.3341049382715928</v>
      </c>
      <c r="J49" s="198" t="e">
        <f>(#REF! -#REF!)/ABS(#REF!)</f>
        <v>#REF!</v>
      </c>
      <c r="K49" s="198">
        <f t="shared" si="20"/>
        <v>5.8228730822873143</v>
      </c>
      <c r="L49" s="198" t="e">
        <f>(#REF! -#REF!)/ABS(#REF!)</f>
        <v>#REF!</v>
      </c>
      <c r="M49" s="198">
        <f t="shared" si="21"/>
        <v>11.085485854858563</v>
      </c>
      <c r="N49" s="198" t="e">
        <f>(#REF! -#REF!)/ABS(#REF!)</f>
        <v>#REF!</v>
      </c>
      <c r="O49" s="198">
        <f t="shared" si="22"/>
        <v>15.216779279279285</v>
      </c>
      <c r="P49" s="198"/>
      <c r="Q49" s="206"/>
    </row>
    <row r="50" spans="1:18" ht="15.75" thickBot="1" x14ac:dyDescent="0.3">
      <c r="B50" s="55" t="s">
        <v>478</v>
      </c>
      <c r="C50" s="198">
        <f t="shared" si="16"/>
        <v>-1.8775720164609155</v>
      </c>
      <c r="D50" s="198" t="e">
        <v>#REF!</v>
      </c>
      <c r="E50" s="202">
        <f t="shared" si="17"/>
        <v>-4.4656643870566501</v>
      </c>
      <c r="F50" s="202" t="e">
        <f>(#REF! -#REF!)/ABS(#REF!)</f>
        <v>#REF!</v>
      </c>
      <c r="G50" s="202">
        <f t="shared" si="18"/>
        <v>-0.90461986122052729</v>
      </c>
      <c r="H50" s="202" t="e">
        <f>(#REF! -#REF!)/ABS(#REF!)</f>
        <v>#REF!</v>
      </c>
      <c r="I50" s="202">
        <f t="shared" si="19"/>
        <v>3.815049226441622</v>
      </c>
      <c r="J50" s="202" t="e">
        <f>(#REF! -#REF!)/ABS(#REF!)</f>
        <v>#REF!</v>
      </c>
      <c r="K50" s="202">
        <f t="shared" si="20"/>
        <v>5.7142857142857046</v>
      </c>
      <c r="L50" s="202" t="e">
        <f>(#REF! -#REF!)/ABS(#REF!)</f>
        <v>#REF!</v>
      </c>
      <c r="M50" s="202">
        <f t="shared" si="21"/>
        <v>9.6305696559503637</v>
      </c>
      <c r="N50" s="202" t="e">
        <f>(#REF! -#REF!)/ABS(#REF!)</f>
        <v>#REF!</v>
      </c>
      <c r="O50" s="202">
        <f t="shared" si="22"/>
        <v>12.53229974160207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g/VG4HAJsgO3WR+eTj7RZBpz+mFxETi0A+xXZerxmmt3tWpYGqmzInPyzotj8DzmUqHkivxTBoRRljhQ0Ur14A==" saltValue="zkq426WwGpbGaX8wXr7DV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26" priority="1" operator="greaterThan">
      <formula>0.5</formula>
    </cfRule>
    <cfRule type="cellIs" dxfId="325" priority="2" operator="between">
      <formula>-0.49</formula>
      <formula>0.49</formula>
    </cfRule>
    <cfRule type="cellIs" dxfId="324" priority="3" operator="lessThan">
      <formula>-0.5</formula>
    </cfRule>
  </conditionalFormatting>
  <hyperlinks>
    <hyperlink ref="A2" location="Index!A1" display="Index" xr:uid="{00000000-0004-0000-6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228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375718.75050561898</v>
      </c>
      <c r="D5" s="212"/>
      <c r="E5" s="212">
        <v>6308961.37697329</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62.7</v>
      </c>
      <c r="D10" s="44">
        <v>82.5</v>
      </c>
      <c r="E10" s="44">
        <v>108</v>
      </c>
      <c r="F10" s="44">
        <v>125</v>
      </c>
      <c r="G10" s="44">
        <v>150</v>
      </c>
      <c r="H10" s="44">
        <v>186</v>
      </c>
      <c r="I10" s="45">
        <v>217</v>
      </c>
      <c r="K10" s="46" t="s">
        <v>468</v>
      </c>
      <c r="L10" s="47">
        <v>5.2249999999999996</v>
      </c>
      <c r="M10" s="47">
        <v>6.1</v>
      </c>
      <c r="N10" s="47">
        <v>8.6999999999999993</v>
      </c>
      <c r="O10" s="47">
        <v>10.416666666666666</v>
      </c>
      <c r="P10" s="47">
        <v>12.5</v>
      </c>
      <c r="Q10" s="47">
        <v>15.5</v>
      </c>
      <c r="R10" s="48">
        <v>18.083333333333332</v>
      </c>
      <c r="T10" s="49"/>
    </row>
    <row r="11" spans="1:29" x14ac:dyDescent="0.25">
      <c r="B11" s="50" t="s">
        <v>469</v>
      </c>
      <c r="C11" s="51">
        <v>46.7</v>
      </c>
      <c r="D11" s="51">
        <v>61.1</v>
      </c>
      <c r="E11" s="51">
        <v>78.2</v>
      </c>
      <c r="F11" s="51">
        <v>90.2</v>
      </c>
      <c r="G11" s="51">
        <v>107</v>
      </c>
      <c r="H11" s="51">
        <v>131</v>
      </c>
      <c r="I11" s="52">
        <v>152</v>
      </c>
      <c r="K11" s="50" t="s">
        <v>469</v>
      </c>
      <c r="L11" s="53">
        <v>7.7833333333333332</v>
      </c>
      <c r="M11" s="53">
        <v>9</v>
      </c>
      <c r="N11" s="53">
        <v>12.6</v>
      </c>
      <c r="O11" s="53">
        <v>15.033333333333333</v>
      </c>
      <c r="P11" s="53">
        <v>17.833333333333332</v>
      </c>
      <c r="Q11" s="53">
        <v>21.833333333333332</v>
      </c>
      <c r="R11" s="54">
        <v>25.333333333333332</v>
      </c>
      <c r="T11" s="49"/>
    </row>
    <row r="12" spans="1:29" x14ac:dyDescent="0.25">
      <c r="B12" s="50" t="s">
        <v>470</v>
      </c>
      <c r="C12" s="51">
        <v>25.9</v>
      </c>
      <c r="D12" s="51">
        <v>33.200000000000003</v>
      </c>
      <c r="E12" s="51">
        <v>40.700000000000003</v>
      </c>
      <c r="F12" s="51">
        <v>45.7</v>
      </c>
      <c r="G12" s="51">
        <v>52.9</v>
      </c>
      <c r="H12" s="51">
        <v>63.1</v>
      </c>
      <c r="I12" s="52">
        <v>71.599999999999994</v>
      </c>
      <c r="K12" s="50" t="s">
        <v>470</v>
      </c>
      <c r="L12" s="53">
        <v>12.95</v>
      </c>
      <c r="M12" s="53">
        <v>14.8</v>
      </c>
      <c r="N12" s="53">
        <v>19.7</v>
      </c>
      <c r="O12" s="53">
        <v>22.85</v>
      </c>
      <c r="P12" s="53">
        <v>26.45</v>
      </c>
      <c r="Q12" s="53">
        <v>31.55</v>
      </c>
      <c r="R12" s="54">
        <v>35.799999999999997</v>
      </c>
      <c r="T12" s="49"/>
    </row>
    <row r="13" spans="1:29" x14ac:dyDescent="0.25">
      <c r="B13" s="50" t="s">
        <v>471</v>
      </c>
      <c r="C13" s="51">
        <v>17</v>
      </c>
      <c r="D13" s="51">
        <v>21.6</v>
      </c>
      <c r="E13" s="51">
        <v>25.9</v>
      </c>
      <c r="F13" s="51">
        <v>28.7</v>
      </c>
      <c r="G13" s="51">
        <v>32.9</v>
      </c>
      <c r="H13" s="51">
        <v>38.799999999999997</v>
      </c>
      <c r="I13" s="52">
        <v>43.5</v>
      </c>
      <c r="K13" s="50" t="s">
        <v>471</v>
      </c>
      <c r="L13" s="53">
        <v>17</v>
      </c>
      <c r="M13" s="53">
        <v>19.3</v>
      </c>
      <c r="N13" s="53">
        <v>25.1</v>
      </c>
      <c r="O13" s="53">
        <v>28.7</v>
      </c>
      <c r="P13" s="53">
        <v>32.9</v>
      </c>
      <c r="Q13" s="53">
        <v>38.799999999999997</v>
      </c>
      <c r="R13" s="54">
        <v>43.5</v>
      </c>
      <c r="T13" s="49"/>
    </row>
    <row r="14" spans="1:29" x14ac:dyDescent="0.25">
      <c r="B14" s="50" t="s">
        <v>472</v>
      </c>
      <c r="C14" s="51">
        <v>10.9</v>
      </c>
      <c r="D14" s="51">
        <v>13.8</v>
      </c>
      <c r="E14" s="51">
        <v>16.399999999999999</v>
      </c>
      <c r="F14" s="51">
        <v>18.100000000000001</v>
      </c>
      <c r="G14" s="51">
        <v>20.5</v>
      </c>
      <c r="H14" s="51">
        <v>24</v>
      </c>
      <c r="I14" s="52">
        <v>26.8</v>
      </c>
      <c r="K14" s="50" t="s">
        <v>472</v>
      </c>
      <c r="L14" s="53">
        <v>21.8</v>
      </c>
      <c r="M14" s="53">
        <v>24.7</v>
      </c>
      <c r="N14" s="53">
        <v>31.8</v>
      </c>
      <c r="O14" s="53">
        <v>36.200000000000003</v>
      </c>
      <c r="P14" s="53">
        <v>41</v>
      </c>
      <c r="Q14" s="53">
        <v>48</v>
      </c>
      <c r="R14" s="54">
        <v>53.6</v>
      </c>
      <c r="T14" s="49"/>
    </row>
    <row r="15" spans="1:29" x14ac:dyDescent="0.25">
      <c r="B15" s="50" t="s">
        <v>473</v>
      </c>
      <c r="C15" s="51">
        <v>8.42</v>
      </c>
      <c r="D15" s="51">
        <v>10.6</v>
      </c>
      <c r="E15" s="51">
        <v>12.6</v>
      </c>
      <c r="F15" s="51">
        <v>13.8</v>
      </c>
      <c r="G15" s="51">
        <v>15.7</v>
      </c>
      <c r="H15" s="51">
        <v>18.3</v>
      </c>
      <c r="I15" s="52">
        <v>20.399999999999999</v>
      </c>
      <c r="K15" s="50" t="s">
        <v>473</v>
      </c>
      <c r="L15" s="53">
        <v>25.259999999999998</v>
      </c>
      <c r="M15" s="53">
        <v>28.6</v>
      </c>
      <c r="N15" s="53">
        <v>36.5</v>
      </c>
      <c r="O15" s="53">
        <v>41.400000000000006</v>
      </c>
      <c r="P15" s="53">
        <v>47.099999999999994</v>
      </c>
      <c r="Q15" s="53">
        <v>54.900000000000006</v>
      </c>
      <c r="R15" s="54">
        <v>61.199999999999996</v>
      </c>
      <c r="T15" s="49"/>
    </row>
    <row r="16" spans="1:29" x14ac:dyDescent="0.25">
      <c r="B16" s="50" t="s">
        <v>474</v>
      </c>
      <c r="C16" s="51">
        <v>5.38</v>
      </c>
      <c r="D16" s="51">
        <v>6.79</v>
      </c>
      <c r="E16" s="51">
        <v>8.01</v>
      </c>
      <c r="F16" s="51">
        <v>8.7799999999999994</v>
      </c>
      <c r="G16" s="51">
        <v>10</v>
      </c>
      <c r="H16" s="51">
        <v>11.6</v>
      </c>
      <c r="I16" s="52">
        <v>12.9</v>
      </c>
      <c r="K16" s="50" t="s">
        <v>474</v>
      </c>
      <c r="L16" s="53">
        <v>32.28</v>
      </c>
      <c r="M16" s="53">
        <v>36.6</v>
      </c>
      <c r="N16" s="53">
        <v>46.5</v>
      </c>
      <c r="O16" s="53">
        <v>52.679999999999993</v>
      </c>
      <c r="P16" s="53">
        <v>60</v>
      </c>
      <c r="Q16" s="53">
        <v>69.599999999999994</v>
      </c>
      <c r="R16" s="54">
        <v>77.400000000000006</v>
      </c>
      <c r="T16" s="49"/>
    </row>
    <row r="17" spans="1:28" x14ac:dyDescent="0.25">
      <c r="B17" s="50" t="s">
        <v>475</v>
      </c>
      <c r="C17" s="51">
        <v>3.46</v>
      </c>
      <c r="D17" s="51">
        <v>4.3600000000000003</v>
      </c>
      <c r="E17" s="51">
        <v>5.13</v>
      </c>
      <c r="F17" s="51">
        <v>5.63</v>
      </c>
      <c r="G17" s="51">
        <v>6.38</v>
      </c>
      <c r="H17" s="51">
        <v>7.41</v>
      </c>
      <c r="I17" s="52">
        <v>8.25</v>
      </c>
      <c r="K17" s="50" t="s">
        <v>475</v>
      </c>
      <c r="L17" s="53">
        <v>41.519999999999996</v>
      </c>
      <c r="M17" s="53">
        <v>47</v>
      </c>
      <c r="N17" s="53">
        <v>59.6</v>
      </c>
      <c r="O17" s="53">
        <v>67.56</v>
      </c>
      <c r="P17" s="53">
        <v>76.56</v>
      </c>
      <c r="Q17" s="53">
        <v>88.92</v>
      </c>
      <c r="R17" s="54">
        <v>99</v>
      </c>
      <c r="T17" s="49"/>
    </row>
    <row r="18" spans="1:28" x14ac:dyDescent="0.25">
      <c r="B18" s="50" t="s">
        <v>476</v>
      </c>
      <c r="C18" s="51">
        <v>2.23</v>
      </c>
      <c r="D18" s="51">
        <v>2.8</v>
      </c>
      <c r="E18" s="51">
        <v>3.29</v>
      </c>
      <c r="F18" s="51">
        <v>3.61</v>
      </c>
      <c r="G18" s="51">
        <v>4.08</v>
      </c>
      <c r="H18" s="51">
        <v>4.74</v>
      </c>
      <c r="I18" s="52">
        <v>5.27</v>
      </c>
      <c r="K18" s="50" t="s">
        <v>476</v>
      </c>
      <c r="L18" s="53">
        <v>53.519999999999996</v>
      </c>
      <c r="M18" s="53">
        <v>60.4</v>
      </c>
      <c r="N18" s="53">
        <v>76.5</v>
      </c>
      <c r="O18" s="53">
        <v>86.64</v>
      </c>
      <c r="P18" s="53">
        <v>97.92</v>
      </c>
      <c r="Q18" s="53">
        <v>113.76</v>
      </c>
      <c r="R18" s="54">
        <v>126.47999999999999</v>
      </c>
      <c r="T18" s="49"/>
    </row>
    <row r="19" spans="1:28" x14ac:dyDescent="0.25">
      <c r="B19" s="50" t="s">
        <v>477</v>
      </c>
      <c r="C19" s="51">
        <v>1.4</v>
      </c>
      <c r="D19" s="51">
        <v>1.76</v>
      </c>
      <c r="E19" s="51">
        <v>2.0699999999999998</v>
      </c>
      <c r="F19" s="51">
        <v>2.27</v>
      </c>
      <c r="G19" s="51">
        <v>2.57</v>
      </c>
      <c r="H19" s="51">
        <v>2.98</v>
      </c>
      <c r="I19" s="52">
        <v>3.32</v>
      </c>
      <c r="K19" s="50" t="s">
        <v>477</v>
      </c>
      <c r="L19" s="53">
        <v>67.199999999999989</v>
      </c>
      <c r="M19" s="53">
        <v>75.900000000000006</v>
      </c>
      <c r="N19" s="53">
        <v>96.2</v>
      </c>
      <c r="O19" s="53">
        <v>108.96000000000001</v>
      </c>
      <c r="P19" s="53">
        <v>123.35999999999999</v>
      </c>
      <c r="Q19" s="53">
        <v>143.04</v>
      </c>
      <c r="R19" s="54">
        <v>159.35999999999999</v>
      </c>
      <c r="T19" s="49"/>
    </row>
    <row r="20" spans="1:28" ht="15.75" thickBot="1" x14ac:dyDescent="0.3">
      <c r="B20" s="55" t="s">
        <v>478</v>
      </c>
      <c r="C20" s="56">
        <v>1.03</v>
      </c>
      <c r="D20" s="56">
        <v>1.3</v>
      </c>
      <c r="E20" s="56">
        <v>1.54</v>
      </c>
      <c r="F20" s="56">
        <v>1.68</v>
      </c>
      <c r="G20" s="56">
        <v>1.91</v>
      </c>
      <c r="H20" s="56">
        <v>2.23</v>
      </c>
      <c r="I20" s="57">
        <v>2.48</v>
      </c>
      <c r="K20" s="55" t="s">
        <v>478</v>
      </c>
      <c r="L20" s="58">
        <v>74.16</v>
      </c>
      <c r="M20" s="58">
        <v>84.1</v>
      </c>
      <c r="N20" s="58">
        <v>106.9</v>
      </c>
      <c r="O20" s="58">
        <v>120.96</v>
      </c>
      <c r="P20" s="58">
        <v>137.51999999999998</v>
      </c>
      <c r="Q20" s="58">
        <v>160.56</v>
      </c>
      <c r="R20" s="59">
        <v>178.56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5.2249999999999996</v>
      </c>
      <c r="D25" s="69">
        <f t="shared" si="0"/>
        <v>6.875</v>
      </c>
      <c r="E25" s="69">
        <f t="shared" si="0"/>
        <v>9</v>
      </c>
      <c r="F25" s="68">
        <f t="shared" si="0"/>
        <v>10.416666666666666</v>
      </c>
      <c r="G25" s="68">
        <f t="shared" si="0"/>
        <v>12.5</v>
      </c>
      <c r="H25" s="68">
        <f t="shared" si="0"/>
        <v>15.5</v>
      </c>
      <c r="I25" s="70">
        <f t="shared" si="0"/>
        <v>18.083333333333332</v>
      </c>
      <c r="J25" s="60"/>
      <c r="K25" s="46" t="s">
        <v>468</v>
      </c>
      <c r="L25" s="71">
        <v>6.3</v>
      </c>
      <c r="M25" s="71">
        <v>6.9</v>
      </c>
      <c r="N25" s="71">
        <v>9</v>
      </c>
      <c r="O25" s="71">
        <v>10.6</v>
      </c>
      <c r="P25" s="71">
        <v>12.3</v>
      </c>
      <c r="Q25" s="71">
        <v>14.5</v>
      </c>
      <c r="R25" s="72">
        <v>16.399999999999999</v>
      </c>
      <c r="W25" s="163"/>
      <c r="X25" s="163"/>
      <c r="Y25" s="163"/>
      <c r="Z25" s="163"/>
      <c r="AA25" s="163"/>
      <c r="AB25" s="163"/>
    </row>
    <row r="26" spans="1:28" x14ac:dyDescent="0.25">
      <c r="A26" s="64">
        <f>10/60</f>
        <v>0.16666666666666666</v>
      </c>
      <c r="B26" s="73" t="s">
        <v>469</v>
      </c>
      <c r="C26" s="30">
        <f t="shared" ref="C26:I26" si="1">$A$26*C11</f>
        <v>7.7833333333333332</v>
      </c>
      <c r="D26" s="74">
        <f t="shared" si="1"/>
        <v>10.183333333333334</v>
      </c>
      <c r="E26" s="74">
        <f t="shared" si="1"/>
        <v>13.033333333333333</v>
      </c>
      <c r="F26" s="30">
        <f t="shared" si="1"/>
        <v>15.033333333333333</v>
      </c>
      <c r="G26" s="30">
        <f t="shared" si="1"/>
        <v>17.833333333333332</v>
      </c>
      <c r="H26" s="30">
        <f t="shared" si="1"/>
        <v>21.833333333333332</v>
      </c>
      <c r="I26" s="75">
        <f t="shared" si="1"/>
        <v>25.333333333333332</v>
      </c>
      <c r="J26" s="60"/>
      <c r="K26" s="50" t="s">
        <v>469</v>
      </c>
      <c r="L26" s="76">
        <v>9.1</v>
      </c>
      <c r="M26" s="76">
        <v>10</v>
      </c>
      <c r="N26" s="76">
        <v>13.2</v>
      </c>
      <c r="O26" s="76">
        <v>15.5</v>
      </c>
      <c r="P26" s="76">
        <v>17.8</v>
      </c>
      <c r="Q26" s="76">
        <v>21.2</v>
      </c>
      <c r="R26" s="77">
        <v>24</v>
      </c>
      <c r="W26" s="163"/>
      <c r="X26" s="163"/>
      <c r="Y26" s="163"/>
      <c r="Z26" s="163"/>
      <c r="AA26" s="163"/>
      <c r="AB26" s="163"/>
    </row>
    <row r="27" spans="1:28" x14ac:dyDescent="0.25">
      <c r="A27" s="64">
        <f>0.5</f>
        <v>0.5</v>
      </c>
      <c r="B27" s="73" t="s">
        <v>470</v>
      </c>
      <c r="C27" s="30">
        <f t="shared" ref="C27:I27" si="2">$A$27*C12</f>
        <v>12.95</v>
      </c>
      <c r="D27" s="74">
        <f t="shared" si="2"/>
        <v>16.600000000000001</v>
      </c>
      <c r="E27" s="74">
        <f t="shared" si="2"/>
        <v>20.350000000000001</v>
      </c>
      <c r="F27" s="30">
        <f t="shared" si="2"/>
        <v>22.85</v>
      </c>
      <c r="G27" s="30">
        <f t="shared" si="2"/>
        <v>26.45</v>
      </c>
      <c r="H27" s="30">
        <f t="shared" si="2"/>
        <v>31.55</v>
      </c>
      <c r="I27" s="75">
        <f t="shared" si="2"/>
        <v>35.799999999999997</v>
      </c>
      <c r="K27" s="50" t="s">
        <v>470</v>
      </c>
      <c r="L27" s="76">
        <v>14.4</v>
      </c>
      <c r="M27" s="76">
        <v>15.9</v>
      </c>
      <c r="N27" s="76">
        <v>20.8</v>
      </c>
      <c r="O27" s="76">
        <v>24.4</v>
      </c>
      <c r="P27" s="76">
        <v>28.2</v>
      </c>
      <c r="Q27" s="76">
        <v>33.5</v>
      </c>
      <c r="R27" s="77">
        <v>38</v>
      </c>
      <c r="W27" s="163"/>
      <c r="X27" s="163"/>
      <c r="Y27" s="163"/>
      <c r="Z27" s="163"/>
      <c r="AA27" s="163"/>
      <c r="AB27" s="163"/>
    </row>
    <row r="28" spans="1:28" x14ac:dyDescent="0.25">
      <c r="A28" s="64">
        <v>1</v>
      </c>
      <c r="B28" s="73" t="s">
        <v>471</v>
      </c>
      <c r="C28" s="30">
        <f t="shared" ref="C28:I28" si="3">$A$28*C13</f>
        <v>17</v>
      </c>
      <c r="D28" s="74">
        <f t="shared" si="3"/>
        <v>21.6</v>
      </c>
      <c r="E28" s="74">
        <f t="shared" si="3"/>
        <v>25.9</v>
      </c>
      <c r="F28" s="30">
        <f t="shared" si="3"/>
        <v>28.7</v>
      </c>
      <c r="G28" s="30">
        <f t="shared" si="3"/>
        <v>32.9</v>
      </c>
      <c r="H28" s="30">
        <f t="shared" si="3"/>
        <v>38.799999999999997</v>
      </c>
      <c r="I28" s="75">
        <f t="shared" si="3"/>
        <v>43.5</v>
      </c>
      <c r="K28" s="50" t="s">
        <v>471</v>
      </c>
      <c r="L28" s="76">
        <v>18.399999999999999</v>
      </c>
      <c r="M28" s="76">
        <v>20.2</v>
      </c>
      <c r="N28" s="76">
        <v>26.4</v>
      </c>
      <c r="O28" s="76">
        <v>31</v>
      </c>
      <c r="P28" s="76">
        <v>35.799999999999997</v>
      </c>
      <c r="Q28" s="76">
        <v>42.7</v>
      </c>
      <c r="R28" s="77">
        <v>48.4</v>
      </c>
      <c r="W28" s="163"/>
      <c r="X28" s="163"/>
      <c r="Y28" s="163"/>
      <c r="Z28" s="163"/>
      <c r="AA28" s="163"/>
      <c r="AB28" s="163"/>
    </row>
    <row r="29" spans="1:28" x14ac:dyDescent="0.25">
      <c r="A29" s="64">
        <v>2</v>
      </c>
      <c r="B29" s="73" t="s">
        <v>472</v>
      </c>
      <c r="C29" s="30">
        <f t="shared" ref="C29:I29" si="4">$A$29*C14</f>
        <v>21.8</v>
      </c>
      <c r="D29" s="74">
        <f t="shared" si="4"/>
        <v>27.6</v>
      </c>
      <c r="E29" s="74">
        <f t="shared" si="4"/>
        <v>32.799999999999997</v>
      </c>
      <c r="F29" s="30">
        <f t="shared" si="4"/>
        <v>36.200000000000003</v>
      </c>
      <c r="G29" s="30">
        <f t="shared" si="4"/>
        <v>41</v>
      </c>
      <c r="H29" s="30">
        <f t="shared" si="4"/>
        <v>48</v>
      </c>
      <c r="I29" s="75">
        <f t="shared" si="4"/>
        <v>53.6</v>
      </c>
      <c r="K29" s="50" t="s">
        <v>472</v>
      </c>
      <c r="L29" s="76">
        <v>23.2</v>
      </c>
      <c r="M29" s="76">
        <v>25.6</v>
      </c>
      <c r="N29" s="76">
        <v>33.6</v>
      </c>
      <c r="O29" s="76">
        <v>39.4</v>
      </c>
      <c r="P29" s="76">
        <v>45.6</v>
      </c>
      <c r="Q29" s="76">
        <v>54.4</v>
      </c>
      <c r="R29" s="77">
        <v>61.6</v>
      </c>
      <c r="W29" s="163"/>
      <c r="X29" s="163"/>
      <c r="Y29" s="163"/>
      <c r="Z29" s="163"/>
      <c r="AA29" s="163"/>
      <c r="AB29" s="163"/>
    </row>
    <row r="30" spans="1:28" x14ac:dyDescent="0.25">
      <c r="A30" s="64">
        <v>3</v>
      </c>
      <c r="B30" s="73" t="s">
        <v>473</v>
      </c>
      <c r="C30" s="30">
        <f t="shared" ref="C30:I30" si="5">$A$30*C15</f>
        <v>25.259999999999998</v>
      </c>
      <c r="D30" s="74">
        <f t="shared" si="5"/>
        <v>31.799999999999997</v>
      </c>
      <c r="E30" s="74">
        <f t="shared" si="5"/>
        <v>37.799999999999997</v>
      </c>
      <c r="F30" s="30">
        <f t="shared" si="5"/>
        <v>41.400000000000006</v>
      </c>
      <c r="G30" s="30">
        <f t="shared" si="5"/>
        <v>47.099999999999994</v>
      </c>
      <c r="H30" s="30">
        <f t="shared" si="5"/>
        <v>54.900000000000006</v>
      </c>
      <c r="I30" s="75">
        <f t="shared" si="5"/>
        <v>61.199999999999996</v>
      </c>
      <c r="K30" s="50" t="s">
        <v>473</v>
      </c>
      <c r="L30" s="76">
        <v>26.7</v>
      </c>
      <c r="M30" s="76">
        <v>29.4</v>
      </c>
      <c r="N30" s="76">
        <v>38.700000000000003</v>
      </c>
      <c r="O30" s="76">
        <v>45.3</v>
      </c>
      <c r="P30" s="76">
        <v>52.5</v>
      </c>
      <c r="Q30" s="76">
        <v>62.7</v>
      </c>
      <c r="R30" s="77">
        <v>71.099999999999994</v>
      </c>
      <c r="W30" s="163"/>
      <c r="X30" s="163"/>
      <c r="Y30" s="163"/>
      <c r="Z30" s="163"/>
      <c r="AA30" s="163"/>
      <c r="AB30" s="163"/>
    </row>
    <row r="31" spans="1:28" x14ac:dyDescent="0.25">
      <c r="A31" s="64">
        <v>6</v>
      </c>
      <c r="B31" s="73" t="s">
        <v>474</v>
      </c>
      <c r="C31" s="30">
        <f t="shared" ref="C31:I31" si="6">$A$31*C16</f>
        <v>32.28</v>
      </c>
      <c r="D31" s="74">
        <f t="shared" si="6"/>
        <v>40.74</v>
      </c>
      <c r="E31" s="74">
        <f t="shared" si="6"/>
        <v>48.06</v>
      </c>
      <c r="F31" s="30">
        <f t="shared" si="6"/>
        <v>52.679999999999993</v>
      </c>
      <c r="G31" s="30">
        <f t="shared" si="6"/>
        <v>60</v>
      </c>
      <c r="H31" s="30">
        <f t="shared" si="6"/>
        <v>69.599999999999994</v>
      </c>
      <c r="I31" s="75">
        <f t="shared" si="6"/>
        <v>77.400000000000006</v>
      </c>
      <c r="K31" s="50" t="s">
        <v>474</v>
      </c>
      <c r="L31" s="76">
        <v>33.799999999999997</v>
      </c>
      <c r="M31" s="76">
        <v>37.4</v>
      </c>
      <c r="N31" s="76">
        <v>49.3</v>
      </c>
      <c r="O31" s="76">
        <v>58.1</v>
      </c>
      <c r="P31" s="76">
        <v>67.2</v>
      </c>
      <c r="Q31" s="76">
        <v>80.400000000000006</v>
      </c>
      <c r="R31" s="77">
        <v>91.2</v>
      </c>
      <c r="W31" s="163"/>
      <c r="X31" s="163"/>
      <c r="Y31" s="163"/>
      <c r="Z31" s="163"/>
      <c r="AA31" s="163"/>
      <c r="AB31" s="163"/>
    </row>
    <row r="32" spans="1:28" x14ac:dyDescent="0.25">
      <c r="A32" s="64">
        <v>12</v>
      </c>
      <c r="B32" s="73" t="s">
        <v>475</v>
      </c>
      <c r="C32" s="30">
        <f t="shared" ref="C32:I32" si="7">$A$32*C17</f>
        <v>41.519999999999996</v>
      </c>
      <c r="D32" s="74">
        <f t="shared" si="7"/>
        <v>52.320000000000007</v>
      </c>
      <c r="E32" s="74">
        <f t="shared" si="7"/>
        <v>61.56</v>
      </c>
      <c r="F32" s="30">
        <f t="shared" si="7"/>
        <v>67.56</v>
      </c>
      <c r="G32" s="30">
        <f t="shared" si="7"/>
        <v>76.56</v>
      </c>
      <c r="H32" s="30">
        <f t="shared" si="7"/>
        <v>88.92</v>
      </c>
      <c r="I32" s="75">
        <f t="shared" si="7"/>
        <v>99</v>
      </c>
      <c r="K32" s="50" t="s">
        <v>475</v>
      </c>
      <c r="L32" s="76">
        <v>43</v>
      </c>
      <c r="M32" s="76">
        <v>47.5</v>
      </c>
      <c r="N32" s="76">
        <v>62.5</v>
      </c>
      <c r="O32" s="76">
        <v>73.7</v>
      </c>
      <c r="P32" s="76">
        <v>85.1</v>
      </c>
      <c r="Q32" s="76">
        <v>101.6</v>
      </c>
      <c r="R32" s="77">
        <v>115.2</v>
      </c>
      <c r="W32" s="163"/>
      <c r="X32" s="163"/>
      <c r="Y32" s="163"/>
      <c r="Z32" s="163"/>
      <c r="AA32" s="163"/>
      <c r="AB32" s="163"/>
    </row>
    <row r="33" spans="1:28" x14ac:dyDescent="0.25">
      <c r="A33" s="64">
        <v>24</v>
      </c>
      <c r="B33" s="73" t="s">
        <v>476</v>
      </c>
      <c r="C33" s="30">
        <f t="shared" ref="C33:I33" si="8">$A$33*C18</f>
        <v>53.519999999999996</v>
      </c>
      <c r="D33" s="74">
        <f t="shared" si="8"/>
        <v>67.199999999999989</v>
      </c>
      <c r="E33" s="74">
        <f t="shared" si="8"/>
        <v>78.960000000000008</v>
      </c>
      <c r="F33" s="30">
        <f t="shared" si="8"/>
        <v>86.64</v>
      </c>
      <c r="G33" s="30">
        <f t="shared" si="8"/>
        <v>97.92</v>
      </c>
      <c r="H33" s="30">
        <f t="shared" si="8"/>
        <v>113.76</v>
      </c>
      <c r="I33" s="75">
        <f t="shared" si="8"/>
        <v>126.47999999999999</v>
      </c>
      <c r="K33" s="50" t="s">
        <v>476</v>
      </c>
      <c r="L33" s="76">
        <v>54.2</v>
      </c>
      <c r="M33" s="76">
        <v>59.5</v>
      </c>
      <c r="N33" s="76">
        <v>77.8</v>
      </c>
      <c r="O33" s="76">
        <v>90.7</v>
      </c>
      <c r="P33" s="76">
        <v>104.2</v>
      </c>
      <c r="Q33" s="76">
        <v>124.1</v>
      </c>
      <c r="R33" s="77">
        <v>140.6</v>
      </c>
      <c r="W33" s="163"/>
      <c r="X33" s="163"/>
      <c r="Y33" s="163"/>
      <c r="Z33" s="163"/>
      <c r="AA33" s="163"/>
      <c r="AB33" s="163"/>
    </row>
    <row r="34" spans="1:28" x14ac:dyDescent="0.25">
      <c r="A34" s="64">
        <v>48</v>
      </c>
      <c r="B34" s="73" t="s">
        <v>477</v>
      </c>
      <c r="C34" s="30">
        <f t="shared" ref="C34:I34" si="9">$A$34*C19</f>
        <v>67.199999999999989</v>
      </c>
      <c r="D34" s="74">
        <f t="shared" si="9"/>
        <v>84.48</v>
      </c>
      <c r="E34" s="74">
        <f t="shared" si="9"/>
        <v>99.359999999999985</v>
      </c>
      <c r="F34" s="30">
        <f t="shared" si="9"/>
        <v>108.96000000000001</v>
      </c>
      <c r="G34" s="30">
        <f t="shared" si="9"/>
        <v>123.35999999999999</v>
      </c>
      <c r="H34" s="30">
        <f t="shared" si="9"/>
        <v>143.04</v>
      </c>
      <c r="I34" s="75">
        <f t="shared" si="9"/>
        <v>159.35999999999999</v>
      </c>
      <c r="K34" s="50" t="s">
        <v>477</v>
      </c>
      <c r="L34" s="76">
        <v>67.2</v>
      </c>
      <c r="M34" s="76">
        <v>73.400000000000006</v>
      </c>
      <c r="N34" s="76">
        <v>93.6</v>
      </c>
      <c r="O34" s="76">
        <v>108</v>
      </c>
      <c r="P34" s="76">
        <v>122.4</v>
      </c>
      <c r="Q34" s="76">
        <v>144.5</v>
      </c>
      <c r="R34" s="77">
        <v>163.19999999999999</v>
      </c>
      <c r="W34" s="163"/>
      <c r="X34" s="163"/>
      <c r="Y34" s="163"/>
      <c r="Z34" s="163"/>
      <c r="AA34" s="163"/>
      <c r="AB34" s="163"/>
    </row>
    <row r="35" spans="1:28" ht="15.75" thickBot="1" x14ac:dyDescent="0.3">
      <c r="A35" s="64">
        <v>72</v>
      </c>
      <c r="B35" s="78" t="s">
        <v>478</v>
      </c>
      <c r="C35" s="79">
        <f t="shared" ref="C35:I35" si="10">$A$35*C20</f>
        <v>74.16</v>
      </c>
      <c r="D35" s="80">
        <f t="shared" si="10"/>
        <v>93.600000000000009</v>
      </c>
      <c r="E35" s="80">
        <f t="shared" si="10"/>
        <v>110.88</v>
      </c>
      <c r="F35" s="79">
        <f t="shared" si="10"/>
        <v>120.96</v>
      </c>
      <c r="G35" s="79">
        <f t="shared" si="10"/>
        <v>137.51999999999998</v>
      </c>
      <c r="H35" s="79">
        <f t="shared" si="10"/>
        <v>160.56</v>
      </c>
      <c r="I35" s="81">
        <f t="shared" si="10"/>
        <v>178.56</v>
      </c>
      <c r="K35" s="55" t="s">
        <v>478</v>
      </c>
      <c r="L35" s="82">
        <v>76.3</v>
      </c>
      <c r="M35" s="82">
        <v>82.8</v>
      </c>
      <c r="N35" s="82">
        <v>103.7</v>
      </c>
      <c r="O35" s="82">
        <v>118.1</v>
      </c>
      <c r="P35" s="82">
        <v>132.5</v>
      </c>
      <c r="Q35" s="82">
        <v>155.5</v>
      </c>
      <c r="R35" s="83">
        <v>173.5</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20.574162679425843</v>
      </c>
      <c r="D40" s="198" t="e">
        <v>#REF!</v>
      </c>
      <c r="E40" s="198">
        <f>(M25-M10)/ABS(M10)*100</f>
        <v>13.114754098360667</v>
      </c>
      <c r="F40" s="198" t="e">
        <f>(#REF! -#REF!)/ABS(#REF!)</f>
        <v>#REF!</v>
      </c>
      <c r="G40" s="198">
        <f>(N25-N10)/ABS(N10)*100</f>
        <v>3.4482758620689737</v>
      </c>
      <c r="H40" s="198" t="e">
        <f>(#REF! -#REF!)/ABS(#REF!)</f>
        <v>#REF!</v>
      </c>
      <c r="I40" s="198">
        <f>(O25-O10)/ABS(O10)*100</f>
        <v>1.7600000000000025</v>
      </c>
      <c r="J40" s="198" t="e">
        <f>(#REF! -#REF!)/ABS(#REF!)</f>
        <v>#REF!</v>
      </c>
      <c r="K40" s="200">
        <f>(P25-P10)/ABS(P10)*100</f>
        <v>-1.5999999999999945</v>
      </c>
      <c r="L40" s="200" t="e">
        <f>(#REF! -#REF!)/ABS(#REF!)</f>
        <v>#REF!</v>
      </c>
      <c r="M40" s="200">
        <f>(Q25-Q10)/ABS(Q10)*100</f>
        <v>-6.4516129032258061</v>
      </c>
      <c r="N40" s="200" t="e">
        <f>(#REF! -#REF!)/ABS(#REF!)</f>
        <v>#REF!</v>
      </c>
      <c r="O40" s="200">
        <f>(R25 -R10)/ABS(R10)*100</f>
        <v>-9.3087557603686655</v>
      </c>
      <c r="P40" s="200"/>
      <c r="Q40" s="205"/>
    </row>
    <row r="41" spans="1:28" x14ac:dyDescent="0.25">
      <c r="A41" s="88"/>
      <c r="B41" s="50" t="s">
        <v>469</v>
      </c>
      <c r="C41" s="198">
        <f t="shared" ref="C41:C50" si="11">(L26-L11)/ABS(L11)*100</f>
        <v>16.916488222698071</v>
      </c>
      <c r="D41" s="198" t="e">
        <v>#REF!</v>
      </c>
      <c r="E41" s="198">
        <f t="shared" ref="E41:E50" si="12">(M26-M11)/ABS(M11)*100</f>
        <v>11.111111111111111</v>
      </c>
      <c r="F41" s="198" t="e">
        <f>(#REF! -#REF!)/ABS(#REF!)</f>
        <v>#REF!</v>
      </c>
      <c r="G41" s="200">
        <f t="shared" ref="G41:G50" si="13">(N26-N11)/ABS(N11)*100</f>
        <v>4.7619047619047592</v>
      </c>
      <c r="H41" s="200" t="e">
        <f>(#REF! -#REF!)/ABS(#REF!)</f>
        <v>#REF!</v>
      </c>
      <c r="I41" s="200">
        <f t="shared" ref="I41:I50" si="14">(O26-O11)/ABS(O11)*100</f>
        <v>3.104212860310422</v>
      </c>
      <c r="J41" s="200" t="e">
        <f>(#REF! -#REF!)/ABS(#REF!)</f>
        <v>#REF!</v>
      </c>
      <c r="K41" s="200">
        <f t="shared" ref="K41:K50" si="15">(P26-P11)/ABS(P11)*100</f>
        <v>-0.18691588785045668</v>
      </c>
      <c r="L41" s="200" t="e">
        <f>(#REF! -#REF!)/ABS(#REF!)</f>
        <v>#REF!</v>
      </c>
      <c r="M41" s="200">
        <f t="shared" ref="M41:M50" si="16">(Q26-Q11)/ABS(Q11)*100</f>
        <v>-2.9007633587786237</v>
      </c>
      <c r="N41" s="200" t="e">
        <f>(#REF! -#REF!)/ABS(#REF!)</f>
        <v>#REF!</v>
      </c>
      <c r="O41" s="200">
        <f t="shared" ref="O41:O50" si="17">(R26 -R11)/ABS(R11)*100</f>
        <v>-5.263157894736838</v>
      </c>
      <c r="P41" s="200"/>
      <c r="Q41" s="205"/>
    </row>
    <row r="42" spans="1:28" x14ac:dyDescent="0.25">
      <c r="A42" s="60"/>
      <c r="B42" s="50" t="s">
        <v>470</v>
      </c>
      <c r="C42" s="198">
        <f t="shared" si="11"/>
        <v>11.196911196911206</v>
      </c>
      <c r="D42" s="198" t="e">
        <v>#REF!</v>
      </c>
      <c r="E42" s="200">
        <f t="shared" si="12"/>
        <v>7.4324324324324298</v>
      </c>
      <c r="F42" s="200" t="e">
        <f>(#REF! -#REF!)/ABS(#REF!)</f>
        <v>#REF!</v>
      </c>
      <c r="G42" s="198">
        <f t="shared" si="13"/>
        <v>5.5837563451776724</v>
      </c>
      <c r="H42" s="198" t="e">
        <f>(#REF! -#REF!)/ABS(#REF!)</f>
        <v>#REF!</v>
      </c>
      <c r="I42" s="198">
        <f t="shared" si="14"/>
        <v>6.7833698030634455</v>
      </c>
      <c r="J42" s="198" t="e">
        <f>(#REF! -#REF!)/ABS(#REF!)</f>
        <v>#REF!</v>
      </c>
      <c r="K42" s="198">
        <f t="shared" si="15"/>
        <v>6.6162570888468819</v>
      </c>
      <c r="L42" s="198" t="e">
        <f>(#REF! -#REF!)/ABS(#REF!)</f>
        <v>#REF!</v>
      </c>
      <c r="M42" s="198">
        <f t="shared" si="16"/>
        <v>6.1806656101426283</v>
      </c>
      <c r="N42" s="198" t="e">
        <f>(#REF! -#REF!)/ABS(#REF!)</f>
        <v>#REF!</v>
      </c>
      <c r="O42" s="198">
        <f t="shared" si="17"/>
        <v>6.1452513966480531</v>
      </c>
      <c r="P42" s="198"/>
      <c r="Q42" s="206"/>
    </row>
    <row r="43" spans="1:28" x14ac:dyDescent="0.25">
      <c r="B43" s="50" t="s">
        <v>471</v>
      </c>
      <c r="C43" s="198">
        <f t="shared" si="11"/>
        <v>8.2352941176470509</v>
      </c>
      <c r="D43" s="198" t="e">
        <v>#REF!</v>
      </c>
      <c r="E43" s="200">
        <f t="shared" si="12"/>
        <v>4.6632124352331532</v>
      </c>
      <c r="F43" s="200" t="e">
        <f>(#REF! -#REF!)/ABS(#REF!)</f>
        <v>#REF!</v>
      </c>
      <c r="G43" s="198">
        <f t="shared" si="13"/>
        <v>5.1792828685258847</v>
      </c>
      <c r="H43" s="198" t="e">
        <f>(#REF! -#REF!)/ABS(#REF!)</f>
        <v>#REF!</v>
      </c>
      <c r="I43" s="198">
        <f t="shared" si="14"/>
        <v>8.0139372822299677</v>
      </c>
      <c r="J43" s="198" t="e">
        <f>(#REF! -#REF!)/ABS(#REF!)</f>
        <v>#REF!</v>
      </c>
      <c r="K43" s="198">
        <f t="shared" si="15"/>
        <v>8.8145896656534912</v>
      </c>
      <c r="L43" s="198" t="e">
        <f>(#REF! -#REF!)/ABS(#REF!)</f>
        <v>#REF!</v>
      </c>
      <c r="M43" s="198">
        <f t="shared" si="16"/>
        <v>10.051546391752593</v>
      </c>
      <c r="N43" s="198" t="e">
        <f>(#REF! -#REF!)/ABS(#REF!)</f>
        <v>#REF!</v>
      </c>
      <c r="O43" s="198">
        <f t="shared" si="17"/>
        <v>11.264367816091951</v>
      </c>
      <c r="P43" s="198"/>
      <c r="Q43" s="206"/>
    </row>
    <row r="44" spans="1:28" x14ac:dyDescent="0.25">
      <c r="B44" s="50" t="s">
        <v>472</v>
      </c>
      <c r="C44" s="198">
        <f t="shared" si="11"/>
        <v>6.4220183486238467</v>
      </c>
      <c r="D44" s="198" t="e">
        <v>#REF!</v>
      </c>
      <c r="E44" s="200">
        <f t="shared" si="12"/>
        <v>3.6437246963562839</v>
      </c>
      <c r="F44" s="200" t="e">
        <f>(#REF! -#REF!)/ABS(#REF!)</f>
        <v>#REF!</v>
      </c>
      <c r="G44" s="198">
        <f t="shared" si="13"/>
        <v>5.6603773584905683</v>
      </c>
      <c r="H44" s="198" t="e">
        <f>(#REF! -#REF!)/ABS(#REF!)</f>
        <v>#REF!</v>
      </c>
      <c r="I44" s="198">
        <f t="shared" si="14"/>
        <v>8.8397790055248482</v>
      </c>
      <c r="J44" s="198" t="e">
        <f>(#REF! -#REF!)/ABS(#REF!)</f>
        <v>#REF!</v>
      </c>
      <c r="K44" s="198">
        <f t="shared" si="15"/>
        <v>11.219512195121954</v>
      </c>
      <c r="L44" s="198" t="e">
        <f>(#REF! -#REF!)/ABS(#REF!)</f>
        <v>#REF!</v>
      </c>
      <c r="M44" s="198">
        <f t="shared" si="16"/>
        <v>13.33333333333333</v>
      </c>
      <c r="N44" s="198" t="e">
        <f>(#REF! -#REF!)/ABS(#REF!)</f>
        <v>#REF!</v>
      </c>
      <c r="O44" s="198">
        <f t="shared" si="17"/>
        <v>14.925373134328357</v>
      </c>
      <c r="P44" s="198"/>
      <c r="Q44" s="206"/>
    </row>
    <row r="45" spans="1:28" x14ac:dyDescent="0.25">
      <c r="B45" s="50" t="s">
        <v>473</v>
      </c>
      <c r="C45" s="198">
        <f t="shared" si="11"/>
        <v>5.7007125890736399</v>
      </c>
      <c r="D45" s="198" t="e">
        <v>#REF!</v>
      </c>
      <c r="E45" s="200">
        <f t="shared" si="12"/>
        <v>2.7972027972027873</v>
      </c>
      <c r="F45" s="200" t="e">
        <f>(#REF! -#REF!)/ABS(#REF!)</f>
        <v>#REF!</v>
      </c>
      <c r="G45" s="198">
        <f t="shared" si="13"/>
        <v>6.0273972602739807</v>
      </c>
      <c r="H45" s="198" t="e">
        <f>(#REF! -#REF!)/ABS(#REF!)</f>
        <v>#REF!</v>
      </c>
      <c r="I45" s="198">
        <f t="shared" si="14"/>
        <v>9.4202898550724417</v>
      </c>
      <c r="J45" s="198" t="e">
        <f>(#REF! -#REF!)/ABS(#REF!)</f>
        <v>#REF!</v>
      </c>
      <c r="K45" s="198">
        <f t="shared" si="15"/>
        <v>11.464968152866255</v>
      </c>
      <c r="L45" s="198" t="e">
        <f>(#REF! -#REF!)/ABS(#REF!)</f>
        <v>#REF!</v>
      </c>
      <c r="M45" s="198">
        <f t="shared" si="16"/>
        <v>14.207650273224036</v>
      </c>
      <c r="N45" s="198" t="e">
        <f>(#REF! -#REF!)/ABS(#REF!)</f>
        <v>#REF!</v>
      </c>
      <c r="O45" s="198">
        <f t="shared" si="17"/>
        <v>16.176470588235293</v>
      </c>
      <c r="P45" s="198"/>
      <c r="Q45" s="206"/>
    </row>
    <row r="46" spans="1:28" x14ac:dyDescent="0.25">
      <c r="B46" s="50" t="s">
        <v>474</v>
      </c>
      <c r="C46" s="198">
        <f t="shared" si="11"/>
        <v>4.7087980173481903</v>
      </c>
      <c r="D46" s="198" t="e">
        <v>#REF!</v>
      </c>
      <c r="E46" s="201">
        <f t="shared" si="12"/>
        <v>2.1857923497267682</v>
      </c>
      <c r="F46" s="201" t="e">
        <f>(#REF! -#REF!)/ABS(#REF!)</f>
        <v>#REF!</v>
      </c>
      <c r="G46" s="198">
        <f t="shared" si="13"/>
        <v>6.0215053763440798</v>
      </c>
      <c r="H46" s="198" t="e">
        <f>(#REF! -#REF!)/ABS(#REF!)</f>
        <v>#REF!</v>
      </c>
      <c r="I46" s="198">
        <f t="shared" si="14"/>
        <v>10.28853454821566</v>
      </c>
      <c r="J46" s="198" t="e">
        <f>(#REF! -#REF!)/ABS(#REF!)</f>
        <v>#REF!</v>
      </c>
      <c r="K46" s="198">
        <f t="shared" si="15"/>
        <v>12.000000000000005</v>
      </c>
      <c r="L46" s="198" t="e">
        <f>(#REF! -#REF!)/ABS(#REF!)</f>
        <v>#REF!</v>
      </c>
      <c r="M46" s="198">
        <f t="shared" si="16"/>
        <v>15.517241379310361</v>
      </c>
      <c r="N46" s="198" t="e">
        <f>(#REF! -#REF!)/ABS(#REF!)</f>
        <v>#REF!</v>
      </c>
      <c r="O46" s="198">
        <f t="shared" si="17"/>
        <v>17.829457364341081</v>
      </c>
      <c r="P46" s="198"/>
      <c r="Q46" s="206"/>
    </row>
    <row r="47" spans="1:28" x14ac:dyDescent="0.25">
      <c r="B47" s="50" t="s">
        <v>475</v>
      </c>
      <c r="C47" s="198">
        <f t="shared" si="11"/>
        <v>3.5645472061657135</v>
      </c>
      <c r="D47" s="198" t="e">
        <v>#REF!</v>
      </c>
      <c r="E47" s="198">
        <f t="shared" si="12"/>
        <v>1.0638297872340425</v>
      </c>
      <c r="F47" s="198" t="e">
        <f>(#REF! -#REF!)/ABS(#REF!)</f>
        <v>#REF!</v>
      </c>
      <c r="G47" s="198">
        <f t="shared" si="13"/>
        <v>4.8657718120805349</v>
      </c>
      <c r="H47" s="198" t="e">
        <f>(#REF! -#REF!)/ABS(#REF!)</f>
        <v>#REF!</v>
      </c>
      <c r="I47" s="198">
        <f t="shared" si="14"/>
        <v>9.0882178804026061</v>
      </c>
      <c r="J47" s="198" t="e">
        <f>(#REF! -#REF!)/ABS(#REF!)</f>
        <v>#REF!</v>
      </c>
      <c r="K47" s="198">
        <f t="shared" si="15"/>
        <v>11.154649947753386</v>
      </c>
      <c r="L47" s="198" t="e">
        <f>(#REF! -#REF!)/ABS(#REF!)</f>
        <v>#REF!</v>
      </c>
      <c r="M47" s="198">
        <f t="shared" si="16"/>
        <v>14.260008996851091</v>
      </c>
      <c r="N47" s="198" t="e">
        <f>(#REF! -#REF!)/ABS(#REF!)</f>
        <v>#REF!</v>
      </c>
      <c r="O47" s="198">
        <f t="shared" si="17"/>
        <v>16.363636363636367</v>
      </c>
      <c r="P47" s="198"/>
      <c r="Q47" s="206"/>
    </row>
    <row r="48" spans="1:28" x14ac:dyDescent="0.25">
      <c r="B48" s="50" t="s">
        <v>476</v>
      </c>
      <c r="C48" s="198">
        <f t="shared" si="11"/>
        <v>1.2705530642750502</v>
      </c>
      <c r="D48" s="198" t="e">
        <v>#REF!</v>
      </c>
      <c r="E48" s="198">
        <f t="shared" si="12"/>
        <v>-1.4900662251655605</v>
      </c>
      <c r="F48" s="198" t="e">
        <f>(#REF! -#REF!)/ABS(#REF!)</f>
        <v>#REF!</v>
      </c>
      <c r="G48" s="198">
        <f t="shared" si="13"/>
        <v>1.6993464052287546</v>
      </c>
      <c r="H48" s="198" t="e">
        <f>(#REF! -#REF!)/ABS(#REF!)</f>
        <v>#REF!</v>
      </c>
      <c r="I48" s="198">
        <f t="shared" si="14"/>
        <v>4.6860572483841203</v>
      </c>
      <c r="J48" s="198" t="e">
        <f>(#REF! -#REF!)/ABS(#REF!)</f>
        <v>#REF!</v>
      </c>
      <c r="K48" s="198">
        <f t="shared" si="15"/>
        <v>6.4133986928104587</v>
      </c>
      <c r="L48" s="198" t="e">
        <f>(#REF! -#REF!)/ABS(#REF!)</f>
        <v>#REF!</v>
      </c>
      <c r="M48" s="198">
        <f t="shared" si="16"/>
        <v>9.0893108298171494</v>
      </c>
      <c r="N48" s="198" t="e">
        <f>(#REF! -#REF!)/ABS(#REF!)</f>
        <v>#REF!</v>
      </c>
      <c r="O48" s="198">
        <f t="shared" si="17"/>
        <v>11.163820366856426</v>
      </c>
      <c r="P48" s="198"/>
      <c r="Q48" s="206"/>
    </row>
    <row r="49" spans="1:18" x14ac:dyDescent="0.25">
      <c r="B49" s="50" t="s">
        <v>477</v>
      </c>
      <c r="C49" s="198">
        <f t="shared" si="11"/>
        <v>2.1147105230955366E-14</v>
      </c>
      <c r="D49" s="198" t="e">
        <v>#REF!</v>
      </c>
      <c r="E49" s="198">
        <f t="shared" si="12"/>
        <v>-3.2938076416337281</v>
      </c>
      <c r="F49" s="198" t="e">
        <f>(#REF! -#REF!)/ABS(#REF!)</f>
        <v>#REF!</v>
      </c>
      <c r="G49" s="198">
        <f t="shared" si="13"/>
        <v>-2.7027027027027115</v>
      </c>
      <c r="H49" s="198" t="e">
        <f>(#REF! -#REF!)/ABS(#REF!)</f>
        <v>#REF!</v>
      </c>
      <c r="I49" s="198">
        <f t="shared" si="14"/>
        <v>-0.88105726872247414</v>
      </c>
      <c r="J49" s="198" t="e">
        <f>(#REF! -#REF!)/ABS(#REF!)</f>
        <v>#REF!</v>
      </c>
      <c r="K49" s="198">
        <f t="shared" si="15"/>
        <v>-0.77821011673150109</v>
      </c>
      <c r="L49" s="198" t="e">
        <f>(#REF! -#REF!)/ABS(#REF!)</f>
        <v>#REF!</v>
      </c>
      <c r="M49" s="198">
        <f t="shared" si="16"/>
        <v>1.0206935123042562</v>
      </c>
      <c r="N49" s="198" t="e">
        <f>(#REF! -#REF!)/ABS(#REF!)</f>
        <v>#REF!</v>
      </c>
      <c r="O49" s="198">
        <f t="shared" si="17"/>
        <v>2.4096385542168699</v>
      </c>
      <c r="P49" s="198"/>
      <c r="Q49" s="206"/>
    </row>
    <row r="50" spans="1:18" ht="15.75" thickBot="1" x14ac:dyDescent="0.3">
      <c r="B50" s="55" t="s">
        <v>478</v>
      </c>
      <c r="C50" s="198">
        <f t="shared" si="11"/>
        <v>2.8856526429341973</v>
      </c>
      <c r="D50" s="198" t="e">
        <v>#REF!</v>
      </c>
      <c r="E50" s="202">
        <f t="shared" si="12"/>
        <v>-1.5457788347205674</v>
      </c>
      <c r="F50" s="202" t="e">
        <f>(#REF! -#REF!)/ABS(#REF!)</f>
        <v>#REF!</v>
      </c>
      <c r="G50" s="202">
        <f t="shared" si="13"/>
        <v>-2.9934518241347079</v>
      </c>
      <c r="H50" s="202" t="e">
        <f>(#REF! -#REF!)/ABS(#REF!)</f>
        <v>#REF!</v>
      </c>
      <c r="I50" s="202">
        <f t="shared" si="14"/>
        <v>-2.3644179894179893</v>
      </c>
      <c r="J50" s="202" t="e">
        <f>(#REF! -#REF!)/ABS(#REF!)</f>
        <v>#REF!</v>
      </c>
      <c r="K50" s="202">
        <f t="shared" si="15"/>
        <v>-3.6503781268179045</v>
      </c>
      <c r="L50" s="202" t="e">
        <f>(#REF! -#REF!)/ABS(#REF!)</f>
        <v>#REF!</v>
      </c>
      <c r="M50" s="202">
        <f t="shared" si="16"/>
        <v>-3.1514698555057312</v>
      </c>
      <c r="N50" s="202" t="e">
        <f>(#REF! -#REF!)/ABS(#REF!)</f>
        <v>#REF!</v>
      </c>
      <c r="O50" s="202">
        <f t="shared" si="17"/>
        <v>-2.8337813620071697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Ce5h3i/IkzREKLTNYbzKXMGZgxnqAVJwuc6/LWn0HMksOxOnYnjvKMzkOs5O4xM6EOQjlME1g1HBxPKBo+8JMg==" saltValue="4gc08oi5ACxERKMIsF0p0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25" priority="1" operator="greaterThan">
      <formula>0.5</formula>
    </cfRule>
    <cfRule type="cellIs" dxfId="524" priority="2" operator="between">
      <formula>-0.49</formula>
      <formula>0.49</formula>
    </cfRule>
    <cfRule type="cellIs" dxfId="523" priority="3" operator="lessThan">
      <formula>-0.5</formula>
    </cfRule>
  </conditionalFormatting>
  <hyperlinks>
    <hyperlink ref="A2" location="Index!A1" display="Index" xr:uid="{00000000-0004-0000-0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68"/>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325</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510610.81845887302</v>
      </c>
      <c r="D5" s="212"/>
      <c r="E5" s="212">
        <v>6558495.6312086098</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39.9</v>
      </c>
      <c r="D10" s="94">
        <v>54.5</v>
      </c>
      <c r="E10" s="94">
        <v>78.099999999999994</v>
      </c>
      <c r="F10" s="94">
        <v>96.1</v>
      </c>
      <c r="G10" s="94">
        <v>121</v>
      </c>
      <c r="H10" s="94">
        <v>159</v>
      </c>
      <c r="I10" s="95">
        <v>193</v>
      </c>
      <c r="K10" s="46" t="s">
        <v>468</v>
      </c>
      <c r="L10" s="47">
        <f t="shared" ref="L10:L20" si="0">C25</f>
        <v>3.3249999999999997</v>
      </c>
      <c r="M10" s="47">
        <v>3.9837631326757021</v>
      </c>
      <c r="N10" s="47">
        <v>6.3096775090426336</v>
      </c>
      <c r="O10" s="47">
        <f t="shared" ref="O10:O20" si="1">F25</f>
        <v>8.0083333333333329</v>
      </c>
      <c r="P10" s="47">
        <f t="shared" ref="P10:P20" si="2">G25</f>
        <v>10.083333333333332</v>
      </c>
      <c r="Q10" s="47">
        <f t="shared" ref="Q10:Q20" si="3">H25</f>
        <v>13.25</v>
      </c>
      <c r="R10" s="48">
        <f t="shared" ref="R10:R20" si="4">I25</f>
        <v>16.083333333333332</v>
      </c>
      <c r="T10" s="49"/>
    </row>
    <row r="11" spans="1:29" x14ac:dyDescent="0.25">
      <c r="B11" s="50" t="s">
        <v>469</v>
      </c>
      <c r="C11" s="96">
        <v>29.5</v>
      </c>
      <c r="D11" s="96">
        <v>40.1</v>
      </c>
      <c r="E11" s="96">
        <v>56.9</v>
      </c>
      <c r="F11" s="96">
        <v>69.5</v>
      </c>
      <c r="G11" s="96">
        <v>86.7</v>
      </c>
      <c r="H11" s="96">
        <v>113</v>
      </c>
      <c r="I11" s="97">
        <v>137</v>
      </c>
      <c r="K11" s="50" t="s">
        <v>469</v>
      </c>
      <c r="L11" s="53">
        <f t="shared" si="0"/>
        <v>4.9166666666666661</v>
      </c>
      <c r="M11" s="53">
        <v>5.8718368909586482</v>
      </c>
      <c r="N11" s="53">
        <v>9.1828003510365335</v>
      </c>
      <c r="O11" s="53">
        <f t="shared" si="1"/>
        <v>11.583333333333332</v>
      </c>
      <c r="P11" s="53">
        <f t="shared" si="2"/>
        <v>14.45</v>
      </c>
      <c r="Q11" s="53">
        <f t="shared" si="3"/>
        <v>18.833333333333332</v>
      </c>
      <c r="R11" s="54">
        <f t="shared" si="4"/>
        <v>22.833333333333332</v>
      </c>
      <c r="T11" s="49"/>
    </row>
    <row r="12" spans="1:29" x14ac:dyDescent="0.25">
      <c r="B12" s="50" t="s">
        <v>470</v>
      </c>
      <c r="C12" s="96">
        <v>16.3</v>
      </c>
      <c r="D12" s="96">
        <v>21.9</v>
      </c>
      <c r="E12" s="96">
        <v>30.1</v>
      </c>
      <c r="F12" s="96">
        <v>36.1</v>
      </c>
      <c r="G12" s="96">
        <v>44.3</v>
      </c>
      <c r="H12" s="96">
        <v>56.8</v>
      </c>
      <c r="I12" s="97">
        <v>67.599999999999994</v>
      </c>
      <c r="K12" s="50" t="s">
        <v>470</v>
      </c>
      <c r="L12" s="53">
        <f t="shared" si="0"/>
        <v>8.15</v>
      </c>
      <c r="M12" s="53">
        <v>9.6488980372859672</v>
      </c>
      <c r="N12" s="53">
        <v>14.555870278922033</v>
      </c>
      <c r="O12" s="53">
        <f t="shared" si="1"/>
        <v>18.05</v>
      </c>
      <c r="P12" s="53">
        <f t="shared" si="2"/>
        <v>22.15</v>
      </c>
      <c r="Q12" s="53">
        <f t="shared" si="3"/>
        <v>28.4</v>
      </c>
      <c r="R12" s="54">
        <f t="shared" si="4"/>
        <v>33.799999999999997</v>
      </c>
      <c r="T12" s="49"/>
    </row>
    <row r="13" spans="1:29" x14ac:dyDescent="0.25">
      <c r="B13" s="50" t="s">
        <v>471</v>
      </c>
      <c r="C13" s="96">
        <v>10.6</v>
      </c>
      <c r="D13" s="96">
        <v>14.1</v>
      </c>
      <c r="E13" s="96">
        <v>19.100000000000001</v>
      </c>
      <c r="F13" s="96">
        <v>22.7</v>
      </c>
      <c r="G13" s="96">
        <v>27.7</v>
      </c>
      <c r="H13" s="96">
        <v>35.200000000000003</v>
      </c>
      <c r="I13" s="97">
        <v>41.6</v>
      </c>
      <c r="K13" s="50" t="s">
        <v>471</v>
      </c>
      <c r="L13" s="53">
        <f t="shared" si="0"/>
        <v>10.6</v>
      </c>
      <c r="M13" s="53">
        <v>12.469263711839488</v>
      </c>
      <c r="N13" s="53">
        <v>18.464908705054711</v>
      </c>
      <c r="O13" s="53">
        <f t="shared" si="1"/>
        <v>22.7</v>
      </c>
      <c r="P13" s="53">
        <f t="shared" si="2"/>
        <v>27.7</v>
      </c>
      <c r="Q13" s="53">
        <f t="shared" si="3"/>
        <v>35.200000000000003</v>
      </c>
      <c r="R13" s="54">
        <f t="shared" si="4"/>
        <v>41.6</v>
      </c>
      <c r="T13" s="49"/>
    </row>
    <row r="14" spans="1:29" x14ac:dyDescent="0.25">
      <c r="B14" s="50" t="s">
        <v>472</v>
      </c>
      <c r="C14" s="96">
        <v>6.71</v>
      </c>
      <c r="D14" s="96">
        <v>8.93</v>
      </c>
      <c r="E14" s="96">
        <v>11.9</v>
      </c>
      <c r="F14" s="96">
        <v>14.1</v>
      </c>
      <c r="G14" s="96">
        <v>17.100000000000001</v>
      </c>
      <c r="H14" s="96">
        <v>21.5</v>
      </c>
      <c r="I14" s="97">
        <v>25.3</v>
      </c>
      <c r="K14" s="50" t="s">
        <v>472</v>
      </c>
      <c r="L14" s="53">
        <f t="shared" si="0"/>
        <v>13.42</v>
      </c>
      <c r="M14" s="53">
        <v>15.763780076897646</v>
      </c>
      <c r="N14" s="53">
        <v>23.058977093213503</v>
      </c>
      <c r="O14" s="53">
        <f t="shared" si="1"/>
        <v>28.2</v>
      </c>
      <c r="P14" s="53">
        <f t="shared" si="2"/>
        <v>34.200000000000003</v>
      </c>
      <c r="Q14" s="53">
        <f t="shared" si="3"/>
        <v>43</v>
      </c>
      <c r="R14" s="54">
        <f t="shared" si="4"/>
        <v>50.6</v>
      </c>
      <c r="T14" s="49"/>
    </row>
    <row r="15" spans="1:29" x14ac:dyDescent="0.25">
      <c r="B15" s="50" t="s">
        <v>473</v>
      </c>
      <c r="C15" s="96">
        <v>5.13</v>
      </c>
      <c r="D15" s="96">
        <v>6.81</v>
      </c>
      <c r="E15" s="96">
        <v>9.0500000000000007</v>
      </c>
      <c r="F15" s="96">
        <v>10.7</v>
      </c>
      <c r="G15" s="96">
        <v>12.9</v>
      </c>
      <c r="H15" s="96">
        <v>16.100000000000001</v>
      </c>
      <c r="I15" s="97">
        <v>18.899999999999999</v>
      </c>
      <c r="K15" s="50" t="s">
        <v>473</v>
      </c>
      <c r="L15" s="53">
        <f t="shared" si="0"/>
        <v>15.39</v>
      </c>
      <c r="M15" s="53">
        <v>18.050080292311488</v>
      </c>
      <c r="N15" s="53">
        <v>26.298660452212093</v>
      </c>
      <c r="O15" s="53">
        <f t="shared" si="1"/>
        <v>32.099999999999994</v>
      </c>
      <c r="P15" s="53">
        <f t="shared" si="2"/>
        <v>38.700000000000003</v>
      </c>
      <c r="Q15" s="53">
        <f t="shared" si="3"/>
        <v>48.300000000000004</v>
      </c>
      <c r="R15" s="54">
        <f t="shared" si="4"/>
        <v>56.699999999999996</v>
      </c>
      <c r="T15" s="49"/>
    </row>
    <row r="16" spans="1:29" x14ac:dyDescent="0.25">
      <c r="B16" s="50" t="s">
        <v>474</v>
      </c>
      <c r="C16" s="96">
        <v>3.24</v>
      </c>
      <c r="D16" s="96">
        <v>4.28</v>
      </c>
      <c r="E16" s="96">
        <v>5.65</v>
      </c>
      <c r="F16" s="96">
        <v>6.61</v>
      </c>
      <c r="G16" s="96">
        <v>7.94</v>
      </c>
      <c r="H16" s="96">
        <v>9.91</v>
      </c>
      <c r="I16" s="97">
        <v>11.6</v>
      </c>
      <c r="K16" s="50" t="s">
        <v>474</v>
      </c>
      <c r="L16" s="53">
        <f t="shared" si="0"/>
        <v>19.440000000000001</v>
      </c>
      <c r="M16" s="53">
        <v>22.741521294302792</v>
      </c>
      <c r="N16" s="53">
        <v>32.737630056795581</v>
      </c>
      <c r="O16" s="53">
        <f t="shared" si="1"/>
        <v>39.660000000000004</v>
      </c>
      <c r="P16" s="53">
        <f t="shared" si="2"/>
        <v>47.64</v>
      </c>
      <c r="Q16" s="53">
        <f t="shared" si="3"/>
        <v>59.46</v>
      </c>
      <c r="R16" s="54">
        <f t="shared" si="4"/>
        <v>69.599999999999994</v>
      </c>
      <c r="T16" s="49"/>
    </row>
    <row r="17" spans="1:20" x14ac:dyDescent="0.25">
      <c r="B17" s="50" t="s">
        <v>475</v>
      </c>
      <c r="C17" s="96">
        <v>2.02</v>
      </c>
      <c r="D17" s="96">
        <v>2.67</v>
      </c>
      <c r="E17" s="96">
        <v>3.51</v>
      </c>
      <c r="F17" s="96">
        <v>4.0999999999999996</v>
      </c>
      <c r="G17" s="96">
        <v>4.93</v>
      </c>
      <c r="H17" s="96">
        <v>6.14</v>
      </c>
      <c r="I17" s="97">
        <v>7.17</v>
      </c>
      <c r="K17" s="50" t="s">
        <v>475</v>
      </c>
      <c r="L17" s="53">
        <f t="shared" si="0"/>
        <v>24.240000000000002</v>
      </c>
      <c r="M17" s="53">
        <v>28.35575349979187</v>
      </c>
      <c r="N17" s="53">
        <v>40.683905530288925</v>
      </c>
      <c r="O17" s="53">
        <f t="shared" si="1"/>
        <v>49.199999999999996</v>
      </c>
      <c r="P17" s="53">
        <f t="shared" si="2"/>
        <v>59.16</v>
      </c>
      <c r="Q17" s="53">
        <f t="shared" si="3"/>
        <v>73.679999999999993</v>
      </c>
      <c r="R17" s="54">
        <f t="shared" si="4"/>
        <v>86.039999999999992</v>
      </c>
      <c r="T17" s="49"/>
    </row>
    <row r="18" spans="1:20" x14ac:dyDescent="0.25">
      <c r="B18" s="50" t="s">
        <v>476</v>
      </c>
      <c r="C18" s="96">
        <v>1.22</v>
      </c>
      <c r="D18" s="96">
        <v>1.62</v>
      </c>
      <c r="E18" s="96">
        <v>2.15</v>
      </c>
      <c r="F18" s="96">
        <v>2.5299999999999998</v>
      </c>
      <c r="G18" s="96">
        <v>3.05</v>
      </c>
      <c r="H18" s="96">
        <v>3.82</v>
      </c>
      <c r="I18" s="97">
        <v>4.4800000000000004</v>
      </c>
      <c r="K18" s="50" t="s">
        <v>476</v>
      </c>
      <c r="L18" s="53">
        <f t="shared" si="0"/>
        <v>29.28</v>
      </c>
      <c r="M18" s="53">
        <v>34.354141009450537</v>
      </c>
      <c r="N18" s="53">
        <v>49.886341390352044</v>
      </c>
      <c r="O18" s="53">
        <f t="shared" si="1"/>
        <v>60.72</v>
      </c>
      <c r="P18" s="53">
        <f t="shared" si="2"/>
        <v>73.199999999999989</v>
      </c>
      <c r="Q18" s="53">
        <f t="shared" si="3"/>
        <v>91.679999999999993</v>
      </c>
      <c r="R18" s="54">
        <f t="shared" si="4"/>
        <v>107.52000000000001</v>
      </c>
      <c r="T18" s="49"/>
    </row>
    <row r="19" spans="1:20" x14ac:dyDescent="0.25">
      <c r="B19" s="50" t="s">
        <v>477</v>
      </c>
      <c r="C19" s="96">
        <v>0.69699999999999995</v>
      </c>
      <c r="D19" s="96">
        <v>0.93700000000000006</v>
      </c>
      <c r="E19" s="96">
        <v>1.27</v>
      </c>
      <c r="F19" s="96">
        <v>1.51</v>
      </c>
      <c r="G19" s="96">
        <v>1.84</v>
      </c>
      <c r="H19" s="96">
        <v>2.33</v>
      </c>
      <c r="I19" s="97">
        <v>2.76</v>
      </c>
      <c r="K19" s="50" t="s">
        <v>477</v>
      </c>
      <c r="L19" s="53">
        <f t="shared" si="0"/>
        <v>33.455999999999996</v>
      </c>
      <c r="M19" s="53">
        <v>39.58276722081186</v>
      </c>
      <c r="N19" s="53">
        <v>58.895585758000024</v>
      </c>
      <c r="O19" s="53">
        <f t="shared" si="1"/>
        <v>72.48</v>
      </c>
      <c r="P19" s="53">
        <f t="shared" si="2"/>
        <v>88.320000000000007</v>
      </c>
      <c r="Q19" s="53">
        <f t="shared" si="3"/>
        <v>111.84</v>
      </c>
      <c r="R19" s="54">
        <f t="shared" si="4"/>
        <v>132.47999999999999</v>
      </c>
      <c r="T19" s="49"/>
    </row>
    <row r="20" spans="1:20" ht="15.75" thickBot="1" x14ac:dyDescent="0.3">
      <c r="B20" s="55" t="s">
        <v>478</v>
      </c>
      <c r="C20" s="98">
        <v>0.49</v>
      </c>
      <c r="D20" s="98">
        <v>0.66100000000000003</v>
      </c>
      <c r="E20" s="98">
        <v>0.90200000000000002</v>
      </c>
      <c r="F20" s="98">
        <v>1.08</v>
      </c>
      <c r="G20" s="98">
        <v>1.33</v>
      </c>
      <c r="H20" s="98">
        <v>1.69</v>
      </c>
      <c r="I20" s="99">
        <v>2.0099999999999998</v>
      </c>
      <c r="K20" s="55" t="s">
        <v>478</v>
      </c>
      <c r="L20" s="58">
        <f t="shared" si="0"/>
        <v>35.28</v>
      </c>
      <c r="M20" s="58">
        <v>41.828731891193726</v>
      </c>
      <c r="N20" s="58">
        <v>62.844020327640365</v>
      </c>
      <c r="O20" s="58">
        <f t="shared" si="1"/>
        <v>77.760000000000005</v>
      </c>
      <c r="P20" s="58">
        <f t="shared" si="2"/>
        <v>95.76</v>
      </c>
      <c r="Q20" s="58">
        <f t="shared" si="3"/>
        <v>121.67999999999999</v>
      </c>
      <c r="R20" s="59">
        <f t="shared" si="4"/>
        <v>144.71999999999997</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3.3249999999999997</v>
      </c>
      <c r="D25" s="69">
        <f t="shared" si="5"/>
        <v>4.5416666666666661</v>
      </c>
      <c r="E25" s="69">
        <f t="shared" si="5"/>
        <v>6.5083333333333329</v>
      </c>
      <c r="F25" s="68">
        <f t="shared" si="5"/>
        <v>8.0083333333333329</v>
      </c>
      <c r="G25" s="68">
        <f t="shared" si="5"/>
        <v>10.083333333333332</v>
      </c>
      <c r="H25" s="68">
        <f t="shared" si="5"/>
        <v>13.25</v>
      </c>
      <c r="I25" s="70">
        <f t="shared" si="5"/>
        <v>16.083333333333332</v>
      </c>
      <c r="J25" s="60"/>
      <c r="K25" s="46" t="s">
        <v>468</v>
      </c>
      <c r="L25" s="71">
        <v>4.2</v>
      </c>
      <c r="M25" s="71">
        <v>4.9000000000000004</v>
      </c>
      <c r="N25" s="71">
        <v>6.9</v>
      </c>
      <c r="O25" s="71">
        <v>8.5</v>
      </c>
      <c r="P25" s="71">
        <v>10.199999999999999</v>
      </c>
      <c r="Q25" s="71">
        <v>12.6</v>
      </c>
      <c r="R25" s="72">
        <v>14.6</v>
      </c>
    </row>
    <row r="26" spans="1:20" x14ac:dyDescent="0.25">
      <c r="A26" s="64">
        <f>10/60</f>
        <v>0.16666666666666666</v>
      </c>
      <c r="B26" s="73" t="s">
        <v>469</v>
      </c>
      <c r="C26" s="30">
        <f t="shared" ref="C26:I26" si="6">$A$26*C11</f>
        <v>4.9166666666666661</v>
      </c>
      <c r="D26" s="74">
        <f t="shared" si="6"/>
        <v>6.6833333333333336</v>
      </c>
      <c r="E26" s="74">
        <f t="shared" si="6"/>
        <v>9.4833333333333325</v>
      </c>
      <c r="F26" s="30">
        <f t="shared" si="6"/>
        <v>11.583333333333332</v>
      </c>
      <c r="G26" s="30">
        <f t="shared" si="6"/>
        <v>14.45</v>
      </c>
      <c r="H26" s="30">
        <f t="shared" si="6"/>
        <v>18.833333333333332</v>
      </c>
      <c r="I26" s="75">
        <f t="shared" si="6"/>
        <v>22.833333333333332</v>
      </c>
      <c r="J26" s="60"/>
      <c r="K26" s="50" t="s">
        <v>469</v>
      </c>
      <c r="L26" s="76">
        <v>6.2</v>
      </c>
      <c r="M26" s="76">
        <v>7.2</v>
      </c>
      <c r="N26" s="76">
        <v>10.4</v>
      </c>
      <c r="O26" s="76">
        <v>12.8</v>
      </c>
      <c r="P26" s="76">
        <v>15.3</v>
      </c>
      <c r="Q26" s="76">
        <v>18.8</v>
      </c>
      <c r="R26" s="77">
        <v>21.7</v>
      </c>
    </row>
    <row r="27" spans="1:20" x14ac:dyDescent="0.25">
      <c r="A27" s="64">
        <f>0.5</f>
        <v>0.5</v>
      </c>
      <c r="B27" s="73" t="s">
        <v>470</v>
      </c>
      <c r="C27" s="30">
        <f t="shared" ref="C27:I27" si="7">$A$27*C12</f>
        <v>8.15</v>
      </c>
      <c r="D27" s="74">
        <f t="shared" si="7"/>
        <v>10.95</v>
      </c>
      <c r="E27" s="74">
        <f t="shared" si="7"/>
        <v>15.05</v>
      </c>
      <c r="F27" s="30">
        <f t="shared" si="7"/>
        <v>18.05</v>
      </c>
      <c r="G27" s="30">
        <f t="shared" si="7"/>
        <v>22.15</v>
      </c>
      <c r="H27" s="30">
        <f t="shared" si="7"/>
        <v>28.4</v>
      </c>
      <c r="I27" s="75">
        <f t="shared" si="7"/>
        <v>33.799999999999997</v>
      </c>
      <c r="J27" s="60"/>
      <c r="K27" s="50" t="s">
        <v>470</v>
      </c>
      <c r="L27" s="76">
        <v>10.1</v>
      </c>
      <c r="M27" s="76">
        <v>11.6</v>
      </c>
      <c r="N27" s="76">
        <v>16.7</v>
      </c>
      <c r="O27" s="76">
        <v>20.5</v>
      </c>
      <c r="P27" s="76">
        <v>24.4</v>
      </c>
      <c r="Q27" s="76">
        <v>30</v>
      </c>
      <c r="R27" s="77">
        <v>34.5</v>
      </c>
    </row>
    <row r="28" spans="1:20" x14ac:dyDescent="0.25">
      <c r="A28" s="64">
        <v>1</v>
      </c>
      <c r="B28" s="73" t="s">
        <v>471</v>
      </c>
      <c r="C28" s="30">
        <f t="shared" ref="C28:I28" si="8">$A$28*C13</f>
        <v>10.6</v>
      </c>
      <c r="D28" s="74">
        <f t="shared" si="8"/>
        <v>14.1</v>
      </c>
      <c r="E28" s="74">
        <f t="shared" si="8"/>
        <v>19.100000000000001</v>
      </c>
      <c r="F28" s="30">
        <f t="shared" si="8"/>
        <v>22.7</v>
      </c>
      <c r="G28" s="30">
        <f t="shared" si="8"/>
        <v>27.7</v>
      </c>
      <c r="H28" s="30">
        <f t="shared" si="8"/>
        <v>35.200000000000003</v>
      </c>
      <c r="I28" s="75">
        <f t="shared" si="8"/>
        <v>41.6</v>
      </c>
      <c r="J28" s="60"/>
      <c r="K28" s="50" t="s">
        <v>471</v>
      </c>
      <c r="L28" s="76">
        <v>12.9</v>
      </c>
      <c r="M28" s="76">
        <v>14.8</v>
      </c>
      <c r="N28" s="76">
        <v>21</v>
      </c>
      <c r="O28" s="76">
        <v>25.6</v>
      </c>
      <c r="P28" s="76">
        <v>30.5</v>
      </c>
      <c r="Q28" s="76">
        <v>37.700000000000003</v>
      </c>
      <c r="R28" s="77">
        <v>43.7</v>
      </c>
    </row>
    <row r="29" spans="1:20" x14ac:dyDescent="0.25">
      <c r="A29" s="64">
        <v>2</v>
      </c>
      <c r="B29" s="73" t="s">
        <v>472</v>
      </c>
      <c r="C29" s="30">
        <f t="shared" ref="C29:I29" si="9">$A$29*C14</f>
        <v>13.42</v>
      </c>
      <c r="D29" s="74">
        <f t="shared" si="9"/>
        <v>17.86</v>
      </c>
      <c r="E29" s="74">
        <f t="shared" si="9"/>
        <v>23.8</v>
      </c>
      <c r="F29" s="30">
        <f t="shared" si="9"/>
        <v>28.2</v>
      </c>
      <c r="G29" s="30">
        <f t="shared" si="9"/>
        <v>34.200000000000003</v>
      </c>
      <c r="H29" s="30">
        <f t="shared" si="9"/>
        <v>43</v>
      </c>
      <c r="I29" s="75">
        <f t="shared" si="9"/>
        <v>50.6</v>
      </c>
      <c r="J29" s="60"/>
      <c r="K29" s="50" t="s">
        <v>472</v>
      </c>
      <c r="L29" s="76">
        <v>16.3</v>
      </c>
      <c r="M29" s="76">
        <v>18.5</v>
      </c>
      <c r="N29" s="76">
        <v>26</v>
      </c>
      <c r="O29" s="76">
        <v>31.8</v>
      </c>
      <c r="P29" s="76">
        <v>37.799999999999997</v>
      </c>
      <c r="Q29" s="76">
        <v>47</v>
      </c>
      <c r="R29" s="77">
        <v>54.8</v>
      </c>
    </row>
    <row r="30" spans="1:20" x14ac:dyDescent="0.25">
      <c r="A30" s="64">
        <v>3</v>
      </c>
      <c r="B30" s="73" t="s">
        <v>473</v>
      </c>
      <c r="C30" s="30">
        <f t="shared" ref="C30:I30" si="10">$A$30*C15</f>
        <v>15.39</v>
      </c>
      <c r="D30" s="74">
        <f t="shared" si="10"/>
        <v>20.43</v>
      </c>
      <c r="E30" s="74">
        <f t="shared" si="10"/>
        <v>27.150000000000002</v>
      </c>
      <c r="F30" s="30">
        <f t="shared" si="10"/>
        <v>32.099999999999994</v>
      </c>
      <c r="G30" s="30">
        <f t="shared" si="10"/>
        <v>38.700000000000003</v>
      </c>
      <c r="H30" s="30">
        <f t="shared" si="10"/>
        <v>48.300000000000004</v>
      </c>
      <c r="I30" s="75">
        <f t="shared" si="10"/>
        <v>56.699999999999996</v>
      </c>
      <c r="J30" s="60"/>
      <c r="K30" s="50" t="s">
        <v>473</v>
      </c>
      <c r="L30" s="76">
        <v>18.5</v>
      </c>
      <c r="M30" s="76">
        <v>20.9</v>
      </c>
      <c r="N30" s="76">
        <v>29.5</v>
      </c>
      <c r="O30" s="76">
        <v>36</v>
      </c>
      <c r="P30" s="76">
        <v>43.2</v>
      </c>
      <c r="Q30" s="76">
        <v>53.7</v>
      </c>
      <c r="R30" s="77">
        <v>62.7</v>
      </c>
    </row>
    <row r="31" spans="1:20" x14ac:dyDescent="0.25">
      <c r="A31" s="64">
        <v>6</v>
      </c>
      <c r="B31" s="73" t="s">
        <v>474</v>
      </c>
      <c r="C31" s="30">
        <f t="shared" ref="C31:I31" si="11">$A$31*C16</f>
        <v>19.440000000000001</v>
      </c>
      <c r="D31" s="74">
        <f t="shared" si="11"/>
        <v>25.68</v>
      </c>
      <c r="E31" s="74">
        <f t="shared" si="11"/>
        <v>33.900000000000006</v>
      </c>
      <c r="F31" s="30">
        <f t="shared" si="11"/>
        <v>39.660000000000004</v>
      </c>
      <c r="G31" s="30">
        <f t="shared" si="11"/>
        <v>47.64</v>
      </c>
      <c r="H31" s="30">
        <f t="shared" si="11"/>
        <v>59.46</v>
      </c>
      <c r="I31" s="75">
        <f t="shared" si="11"/>
        <v>69.599999999999994</v>
      </c>
      <c r="J31" s="60"/>
      <c r="K31" s="50" t="s">
        <v>474</v>
      </c>
      <c r="L31" s="76">
        <v>22.7</v>
      </c>
      <c r="M31" s="76">
        <v>25.8</v>
      </c>
      <c r="N31" s="76">
        <v>36.5</v>
      </c>
      <c r="O31" s="76">
        <v>44.9</v>
      </c>
      <c r="P31" s="76">
        <v>54</v>
      </c>
      <c r="Q31" s="76">
        <v>67.2</v>
      </c>
      <c r="R31" s="77">
        <v>79.2</v>
      </c>
    </row>
    <row r="32" spans="1:20" x14ac:dyDescent="0.25">
      <c r="A32" s="64">
        <v>12</v>
      </c>
      <c r="B32" s="73" t="s">
        <v>475</v>
      </c>
      <c r="C32" s="30">
        <f t="shared" ref="C32:I32" si="12">$A$32*C17</f>
        <v>24.240000000000002</v>
      </c>
      <c r="D32" s="74">
        <f t="shared" si="12"/>
        <v>32.04</v>
      </c>
      <c r="E32" s="74">
        <f t="shared" si="12"/>
        <v>42.12</v>
      </c>
      <c r="F32" s="30">
        <f t="shared" si="12"/>
        <v>49.199999999999996</v>
      </c>
      <c r="G32" s="30">
        <f t="shared" si="12"/>
        <v>59.16</v>
      </c>
      <c r="H32" s="30">
        <f t="shared" si="12"/>
        <v>73.679999999999993</v>
      </c>
      <c r="I32" s="75">
        <f t="shared" si="12"/>
        <v>86.039999999999992</v>
      </c>
      <c r="J32" s="60"/>
      <c r="K32" s="50" t="s">
        <v>475</v>
      </c>
      <c r="L32" s="76">
        <v>27.6</v>
      </c>
      <c r="M32" s="76">
        <v>31.3</v>
      </c>
      <c r="N32" s="76">
        <v>44.8</v>
      </c>
      <c r="O32" s="76">
        <v>55.3</v>
      </c>
      <c r="P32" s="76">
        <v>67</v>
      </c>
      <c r="Q32" s="76">
        <v>84</v>
      </c>
      <c r="R32" s="77">
        <v>98.4</v>
      </c>
    </row>
    <row r="33" spans="1:19" x14ac:dyDescent="0.25">
      <c r="A33" s="64">
        <v>24</v>
      </c>
      <c r="B33" s="73" t="s">
        <v>476</v>
      </c>
      <c r="C33" s="30">
        <f t="shared" ref="C33:I33" si="13">$A$33*C18</f>
        <v>29.28</v>
      </c>
      <c r="D33" s="74">
        <f t="shared" si="13"/>
        <v>38.880000000000003</v>
      </c>
      <c r="E33" s="74">
        <f t="shared" si="13"/>
        <v>51.599999999999994</v>
      </c>
      <c r="F33" s="30">
        <f t="shared" si="13"/>
        <v>60.72</v>
      </c>
      <c r="G33" s="30">
        <f t="shared" si="13"/>
        <v>73.199999999999989</v>
      </c>
      <c r="H33" s="30">
        <f t="shared" si="13"/>
        <v>91.679999999999993</v>
      </c>
      <c r="I33" s="75">
        <f t="shared" si="13"/>
        <v>107.52000000000001</v>
      </c>
      <c r="J33" s="60"/>
      <c r="K33" s="50" t="s">
        <v>476</v>
      </c>
      <c r="L33" s="76">
        <v>32.6</v>
      </c>
      <c r="M33" s="76">
        <v>37.200000000000003</v>
      </c>
      <c r="N33" s="76">
        <v>53.3</v>
      </c>
      <c r="O33" s="76">
        <v>66</v>
      </c>
      <c r="P33" s="76">
        <v>79.7</v>
      </c>
      <c r="Q33" s="76">
        <v>100.6</v>
      </c>
      <c r="R33" s="77">
        <v>117.8</v>
      </c>
    </row>
    <row r="34" spans="1:19" x14ac:dyDescent="0.25">
      <c r="A34" s="64">
        <v>48</v>
      </c>
      <c r="B34" s="73" t="s">
        <v>477</v>
      </c>
      <c r="C34" s="30">
        <f t="shared" ref="C34:I34" si="14">$A$34*C19</f>
        <v>33.455999999999996</v>
      </c>
      <c r="D34" s="74">
        <f t="shared" si="14"/>
        <v>44.975999999999999</v>
      </c>
      <c r="E34" s="74">
        <f t="shared" si="14"/>
        <v>60.96</v>
      </c>
      <c r="F34" s="30">
        <f t="shared" si="14"/>
        <v>72.48</v>
      </c>
      <c r="G34" s="30">
        <f t="shared" si="14"/>
        <v>88.320000000000007</v>
      </c>
      <c r="H34" s="30">
        <f t="shared" si="14"/>
        <v>111.84</v>
      </c>
      <c r="I34" s="75">
        <f t="shared" si="14"/>
        <v>132.47999999999999</v>
      </c>
      <c r="J34" s="60"/>
      <c r="K34" s="50" t="s">
        <v>477</v>
      </c>
      <c r="L34" s="76">
        <v>37.5</v>
      </c>
      <c r="M34" s="76">
        <v>42.7</v>
      </c>
      <c r="N34" s="76">
        <v>60.5</v>
      </c>
      <c r="O34" s="76">
        <v>74.400000000000006</v>
      </c>
      <c r="P34" s="76">
        <v>89.3</v>
      </c>
      <c r="Q34" s="76">
        <v>112.3</v>
      </c>
      <c r="R34" s="77">
        <v>131.5</v>
      </c>
    </row>
    <row r="35" spans="1:19" ht="15.75" thickBot="1" x14ac:dyDescent="0.3">
      <c r="A35" s="64">
        <v>72</v>
      </c>
      <c r="B35" s="78" t="s">
        <v>478</v>
      </c>
      <c r="C35" s="79">
        <f t="shared" ref="C35:I35" si="15">$A$35*C20</f>
        <v>35.28</v>
      </c>
      <c r="D35" s="80">
        <f t="shared" si="15"/>
        <v>47.591999999999999</v>
      </c>
      <c r="E35" s="80">
        <f t="shared" si="15"/>
        <v>64.944000000000003</v>
      </c>
      <c r="F35" s="79">
        <f t="shared" si="15"/>
        <v>77.760000000000005</v>
      </c>
      <c r="G35" s="79">
        <f t="shared" si="15"/>
        <v>95.76</v>
      </c>
      <c r="H35" s="79">
        <f t="shared" si="15"/>
        <v>121.67999999999999</v>
      </c>
      <c r="I35" s="81">
        <f t="shared" si="15"/>
        <v>144.71999999999997</v>
      </c>
      <c r="J35" s="60"/>
      <c r="K35" s="55" t="s">
        <v>478</v>
      </c>
      <c r="L35" s="82">
        <v>40.5</v>
      </c>
      <c r="M35" s="82">
        <v>45.8</v>
      </c>
      <c r="N35" s="82">
        <v>64.099999999999994</v>
      </c>
      <c r="O35" s="82">
        <v>77.8</v>
      </c>
      <c r="P35" s="82">
        <v>92.9</v>
      </c>
      <c r="Q35" s="82">
        <v>115.9</v>
      </c>
      <c r="R35" s="83">
        <v>135.4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26.315789473684227</v>
      </c>
      <c r="D40" s="198" t="e">
        <v>#REF!</v>
      </c>
      <c r="E40" s="198">
        <f>(M25-M10)/ABS(M10)*100</f>
        <v>22.99928075063303</v>
      </c>
      <c r="F40" s="198" t="e">
        <f>(#REF! -#REF!)/ABS(#REF!)</f>
        <v>#REF!</v>
      </c>
      <c r="G40" s="198">
        <f>(N25-N10)/ABS(N10)*100</f>
        <v>9.3558266664398246</v>
      </c>
      <c r="H40" s="198" t="e">
        <f>(#REF! -#REF!)/ABS(#REF!)</f>
        <v>#REF!</v>
      </c>
      <c r="I40" s="198">
        <f>(O25-O10)/ABS(O10)*100</f>
        <v>6.1394380853277895</v>
      </c>
      <c r="J40" s="198" t="e">
        <f>(#REF! -#REF!)/ABS(#REF!)</f>
        <v>#REF!</v>
      </c>
      <c r="K40" s="200">
        <f>(P25-P10)/ABS(P10)*100</f>
        <v>1.1570247933884346</v>
      </c>
      <c r="L40" s="200" t="e">
        <f>(#REF! -#REF!)/ABS(#REF!)</f>
        <v>#REF!</v>
      </c>
      <c r="M40" s="200">
        <f>(Q25-Q10)/ABS(Q10)*100</f>
        <v>-4.905660377358493</v>
      </c>
      <c r="N40" s="200" t="e">
        <f>(#REF! -#REF!)/ABS(#REF!)</f>
        <v>#REF!</v>
      </c>
      <c r="O40" s="200">
        <f>(R25 -R10)/ABS(R10)*100</f>
        <v>-9.2227979274611354</v>
      </c>
      <c r="P40" s="200"/>
      <c r="Q40" s="205"/>
    </row>
    <row r="41" spans="1:19" x14ac:dyDescent="0.25">
      <c r="A41" s="88"/>
      <c r="B41" s="50" t="s">
        <v>469</v>
      </c>
      <c r="C41" s="198">
        <f t="shared" ref="C41:C50" si="16">(L26-L11)/ABS(L11)*100</f>
        <v>26.10169491525426</v>
      </c>
      <c r="D41" s="198" t="e">
        <v>#REF!</v>
      </c>
      <c r="E41" s="198">
        <f t="shared" ref="E41:E50" si="17">(M26-M11)/ABS(M11)*100</f>
        <v>22.619209860655943</v>
      </c>
      <c r="F41" s="198" t="e">
        <f>(#REF! -#REF!)/ABS(#REF!)</f>
        <v>#REF!</v>
      </c>
      <c r="G41" s="200">
        <f t="shared" ref="G41:G50" si="18">(N26-N11)/ABS(N11)*100</f>
        <v>13.255211944426867</v>
      </c>
      <c r="H41" s="200" t="e">
        <f>(#REF! -#REF!)/ABS(#REF!)</f>
        <v>#REF!</v>
      </c>
      <c r="I41" s="200">
        <f t="shared" ref="I41:I50" si="19">(O26-O11)/ABS(O11)*100</f>
        <v>10.503597122302176</v>
      </c>
      <c r="J41" s="200" t="e">
        <f>(#REF! -#REF!)/ABS(#REF!)</f>
        <v>#REF!</v>
      </c>
      <c r="K41" s="200">
        <f t="shared" ref="K41:K50" si="20">(P26-P11)/ABS(P11)*100</f>
        <v>5.8823529411764808</v>
      </c>
      <c r="L41" s="200" t="e">
        <f>(#REF! -#REF!)/ABS(#REF!)</f>
        <v>#REF!</v>
      </c>
      <c r="M41" s="200">
        <f t="shared" ref="M41:M50" si="21">(Q26-Q11)/ABS(Q11)*100</f>
        <v>-0.17699115044246783</v>
      </c>
      <c r="N41" s="200" t="e">
        <f>(#REF! -#REF!)/ABS(#REF!)</f>
        <v>#REF!</v>
      </c>
      <c r="O41" s="200">
        <f t="shared" ref="O41:O50" si="22">(R26 -R11)/ABS(R11)*100</f>
        <v>-4.9635036496350349</v>
      </c>
      <c r="P41" s="200"/>
      <c r="Q41" s="205"/>
    </row>
    <row r="42" spans="1:19" x14ac:dyDescent="0.25">
      <c r="A42" s="60"/>
      <c r="B42" s="50" t="s">
        <v>470</v>
      </c>
      <c r="C42" s="198">
        <f t="shared" si="16"/>
        <v>23.926380368098147</v>
      </c>
      <c r="D42" s="198" t="e">
        <v>#REF!</v>
      </c>
      <c r="E42" s="200">
        <f t="shared" si="17"/>
        <v>20.220982283929665</v>
      </c>
      <c r="F42" s="200" t="e">
        <f>(#REF! -#REF!)/ABS(#REF!)</f>
        <v>#REF!</v>
      </c>
      <c r="G42" s="198">
        <f t="shared" si="18"/>
        <v>14.730343703205598</v>
      </c>
      <c r="H42" s="198" t="e">
        <f>(#REF! -#REF!)/ABS(#REF!)</f>
        <v>#REF!</v>
      </c>
      <c r="I42" s="198">
        <f t="shared" si="19"/>
        <v>13.573407202216062</v>
      </c>
      <c r="J42" s="198" t="e">
        <f>(#REF! -#REF!)/ABS(#REF!)</f>
        <v>#REF!</v>
      </c>
      <c r="K42" s="198">
        <f t="shared" si="20"/>
        <v>10.158013544018059</v>
      </c>
      <c r="L42" s="198" t="e">
        <f>(#REF! -#REF!)/ABS(#REF!)</f>
        <v>#REF!</v>
      </c>
      <c r="M42" s="198">
        <f t="shared" si="21"/>
        <v>5.6338028169014134</v>
      </c>
      <c r="N42" s="198" t="e">
        <f>(#REF! -#REF!)/ABS(#REF!)</f>
        <v>#REF!</v>
      </c>
      <c r="O42" s="198">
        <f t="shared" si="22"/>
        <v>2.0710059171597717</v>
      </c>
      <c r="P42" s="198"/>
      <c r="Q42" s="206"/>
    </row>
    <row r="43" spans="1:19" x14ac:dyDescent="0.25">
      <c r="B43" s="50" t="s">
        <v>471</v>
      </c>
      <c r="C43" s="198">
        <f t="shared" si="16"/>
        <v>21.698113207547177</v>
      </c>
      <c r="D43" s="198" t="e">
        <v>#REF!</v>
      </c>
      <c r="E43" s="200">
        <f t="shared" si="17"/>
        <v>18.691851756631731</v>
      </c>
      <c r="F43" s="200" t="e">
        <f>(#REF! -#REF!)/ABS(#REF!)</f>
        <v>#REF!</v>
      </c>
      <c r="G43" s="198">
        <f t="shared" si="18"/>
        <v>13.729238175173409</v>
      </c>
      <c r="H43" s="198" t="e">
        <f>(#REF! -#REF!)/ABS(#REF!)</f>
        <v>#REF!</v>
      </c>
      <c r="I43" s="198">
        <f t="shared" si="19"/>
        <v>12.775330396475781</v>
      </c>
      <c r="J43" s="198" t="e">
        <f>(#REF! -#REF!)/ABS(#REF!)</f>
        <v>#REF!</v>
      </c>
      <c r="K43" s="198">
        <f t="shared" si="20"/>
        <v>10.108303249097476</v>
      </c>
      <c r="L43" s="198" t="e">
        <f>(#REF! -#REF!)/ABS(#REF!)</f>
        <v>#REF!</v>
      </c>
      <c r="M43" s="198">
        <f t="shared" si="21"/>
        <v>7.1022727272727266</v>
      </c>
      <c r="N43" s="198" t="e">
        <f>(#REF! -#REF!)/ABS(#REF!)</f>
        <v>#REF!</v>
      </c>
      <c r="O43" s="198">
        <f t="shared" si="22"/>
        <v>5.0480769230769269</v>
      </c>
      <c r="P43" s="198"/>
      <c r="Q43" s="206"/>
    </row>
    <row r="44" spans="1:19" x14ac:dyDescent="0.25">
      <c r="B44" s="50" t="s">
        <v>472</v>
      </c>
      <c r="C44" s="198">
        <f t="shared" si="16"/>
        <v>21.460506706408353</v>
      </c>
      <c r="D44" s="198" t="e">
        <v>#REF!</v>
      </c>
      <c r="E44" s="200">
        <f t="shared" si="17"/>
        <v>17.357638267945497</v>
      </c>
      <c r="F44" s="200" t="e">
        <f>(#REF! -#REF!)/ABS(#REF!)</f>
        <v>#REF!</v>
      </c>
      <c r="G44" s="198">
        <f t="shared" si="18"/>
        <v>12.754351135775535</v>
      </c>
      <c r="H44" s="198" t="e">
        <f>(#REF! -#REF!)/ABS(#REF!)</f>
        <v>#REF!</v>
      </c>
      <c r="I44" s="198">
        <f t="shared" si="19"/>
        <v>12.765957446808516</v>
      </c>
      <c r="J44" s="198" t="e">
        <f>(#REF! -#REF!)/ABS(#REF!)</f>
        <v>#REF!</v>
      </c>
      <c r="K44" s="198">
        <f t="shared" si="20"/>
        <v>10.526315789473667</v>
      </c>
      <c r="L44" s="198" t="e">
        <f>(#REF! -#REF!)/ABS(#REF!)</f>
        <v>#REF!</v>
      </c>
      <c r="M44" s="198">
        <f t="shared" si="21"/>
        <v>9.3023255813953494</v>
      </c>
      <c r="N44" s="198" t="e">
        <f>(#REF! -#REF!)/ABS(#REF!)</f>
        <v>#REF!</v>
      </c>
      <c r="O44" s="198">
        <f t="shared" si="22"/>
        <v>8.3003952569169872</v>
      </c>
      <c r="P44" s="198"/>
      <c r="Q44" s="206"/>
    </row>
    <row r="45" spans="1:19" x14ac:dyDescent="0.25">
      <c r="B45" s="50" t="s">
        <v>473</v>
      </c>
      <c r="C45" s="198">
        <f t="shared" si="16"/>
        <v>20.207927225471082</v>
      </c>
      <c r="D45" s="198" t="e">
        <v>#REF!</v>
      </c>
      <c r="E45" s="200">
        <f t="shared" si="17"/>
        <v>15.788958617000977</v>
      </c>
      <c r="F45" s="200" t="e">
        <f>(#REF! -#REF!)/ABS(#REF!)</f>
        <v>#REF!</v>
      </c>
      <c r="G45" s="198">
        <f t="shared" si="18"/>
        <v>12.173013730509716</v>
      </c>
      <c r="H45" s="198" t="e">
        <f>(#REF! -#REF!)/ABS(#REF!)</f>
        <v>#REF!</v>
      </c>
      <c r="I45" s="198">
        <f t="shared" si="19"/>
        <v>12.149532710280393</v>
      </c>
      <c r="J45" s="198" t="e">
        <f>(#REF! -#REF!)/ABS(#REF!)</f>
        <v>#REF!</v>
      </c>
      <c r="K45" s="198">
        <f t="shared" si="20"/>
        <v>11.627906976744185</v>
      </c>
      <c r="L45" s="198" t="e">
        <f>(#REF! -#REF!)/ABS(#REF!)</f>
        <v>#REF!</v>
      </c>
      <c r="M45" s="198">
        <f t="shared" si="21"/>
        <v>11.18012422360248</v>
      </c>
      <c r="N45" s="198" t="e">
        <f>(#REF! -#REF!)/ABS(#REF!)</f>
        <v>#REF!</v>
      </c>
      <c r="O45" s="198">
        <f t="shared" si="22"/>
        <v>10.582010582010595</v>
      </c>
      <c r="P45" s="198"/>
      <c r="Q45" s="206"/>
    </row>
    <row r="46" spans="1:19" x14ac:dyDescent="0.25">
      <c r="B46" s="50" t="s">
        <v>474</v>
      </c>
      <c r="C46" s="198">
        <f t="shared" si="16"/>
        <v>16.769547325102867</v>
      </c>
      <c r="D46" s="198" t="e">
        <v>#REF!</v>
      </c>
      <c r="E46" s="201">
        <f t="shared" si="17"/>
        <v>13.448874708586089</v>
      </c>
      <c r="F46" s="201" t="e">
        <f>(#REF! -#REF!)/ABS(#REF!)</f>
        <v>#REF!</v>
      </c>
      <c r="G46" s="198">
        <f t="shared" si="18"/>
        <v>11.492493307173399</v>
      </c>
      <c r="H46" s="198" t="e">
        <f>(#REF! -#REF!)/ABS(#REF!)</f>
        <v>#REF!</v>
      </c>
      <c r="I46" s="198">
        <f t="shared" si="19"/>
        <v>13.212304589006541</v>
      </c>
      <c r="J46" s="198" t="e">
        <f>(#REF! -#REF!)/ABS(#REF!)</f>
        <v>#REF!</v>
      </c>
      <c r="K46" s="198">
        <f t="shared" si="20"/>
        <v>13.350125944584383</v>
      </c>
      <c r="L46" s="198" t="e">
        <f>(#REF! -#REF!)/ABS(#REF!)</f>
        <v>#REF!</v>
      </c>
      <c r="M46" s="198">
        <f t="shared" si="21"/>
        <v>13.017154389505553</v>
      </c>
      <c r="N46" s="198" t="e">
        <f>(#REF! -#REF!)/ABS(#REF!)</f>
        <v>#REF!</v>
      </c>
      <c r="O46" s="198">
        <f t="shared" si="22"/>
        <v>13.793103448275875</v>
      </c>
      <c r="P46" s="198"/>
      <c r="Q46" s="206"/>
    </row>
    <row r="47" spans="1:19" x14ac:dyDescent="0.25">
      <c r="B47" s="50" t="s">
        <v>475</v>
      </c>
      <c r="C47" s="198">
        <f t="shared" si="16"/>
        <v>13.861386138613858</v>
      </c>
      <c r="D47" s="198" t="e">
        <v>#REF!</v>
      </c>
      <c r="E47" s="198">
        <f t="shared" si="17"/>
        <v>10.383241976728783</v>
      </c>
      <c r="F47" s="198" t="e">
        <f>(#REF! -#REF!)/ABS(#REF!)</f>
        <v>#REF!</v>
      </c>
      <c r="G47" s="198">
        <f t="shared" si="18"/>
        <v>10.117255007994904</v>
      </c>
      <c r="H47" s="198" t="e">
        <f>(#REF! -#REF!)/ABS(#REF!)</f>
        <v>#REF!</v>
      </c>
      <c r="I47" s="198">
        <f t="shared" si="19"/>
        <v>12.398373983739841</v>
      </c>
      <c r="J47" s="198" t="e">
        <f>(#REF! -#REF!)/ABS(#REF!)</f>
        <v>#REF!</v>
      </c>
      <c r="K47" s="198">
        <f t="shared" si="20"/>
        <v>13.252197430696421</v>
      </c>
      <c r="L47" s="198" t="e">
        <f>(#REF! -#REF!)/ABS(#REF!)</f>
        <v>#REF!</v>
      </c>
      <c r="M47" s="198">
        <f t="shared" si="21"/>
        <v>14.006514657980468</v>
      </c>
      <c r="N47" s="198" t="e">
        <f>(#REF! -#REF!)/ABS(#REF!)</f>
        <v>#REF!</v>
      </c>
      <c r="O47" s="198">
        <f t="shared" si="22"/>
        <v>14.365411436541162</v>
      </c>
      <c r="P47" s="198"/>
      <c r="Q47" s="206"/>
    </row>
    <row r="48" spans="1:19" x14ac:dyDescent="0.25">
      <c r="B48" s="50" t="s">
        <v>476</v>
      </c>
      <c r="C48" s="198">
        <f t="shared" si="16"/>
        <v>11.33879781420765</v>
      </c>
      <c r="D48" s="198" t="e">
        <v>#REF!</v>
      </c>
      <c r="E48" s="198">
        <f t="shared" si="17"/>
        <v>8.2838892399218889</v>
      </c>
      <c r="F48" s="198" t="e">
        <f>(#REF! -#REF!)/ABS(#REF!)</f>
        <v>#REF!</v>
      </c>
      <c r="G48" s="198">
        <f t="shared" si="18"/>
        <v>6.8428722462059541</v>
      </c>
      <c r="H48" s="198" t="e">
        <f>(#REF! -#REF!)/ABS(#REF!)</f>
        <v>#REF!</v>
      </c>
      <c r="I48" s="198">
        <f t="shared" si="19"/>
        <v>8.6956521739130466</v>
      </c>
      <c r="J48" s="198" t="e">
        <f>(#REF! -#REF!)/ABS(#REF!)</f>
        <v>#REF!</v>
      </c>
      <c r="K48" s="198">
        <f t="shared" si="20"/>
        <v>8.8797814207650489</v>
      </c>
      <c r="L48" s="198" t="e">
        <f>(#REF! -#REF!)/ABS(#REF!)</f>
        <v>#REF!</v>
      </c>
      <c r="M48" s="198">
        <f t="shared" si="21"/>
        <v>9.72949389179756</v>
      </c>
      <c r="N48" s="198" t="e">
        <f>(#REF! -#REF!)/ABS(#REF!)</f>
        <v>#REF!</v>
      </c>
      <c r="O48" s="198">
        <f t="shared" si="22"/>
        <v>9.5610119047618909</v>
      </c>
      <c r="P48" s="198"/>
      <c r="Q48" s="206"/>
    </row>
    <row r="49" spans="1:18" x14ac:dyDescent="0.25">
      <c r="B49" s="50" t="s">
        <v>477</v>
      </c>
      <c r="C49" s="198">
        <f t="shared" si="16"/>
        <v>12.087517934002882</v>
      </c>
      <c r="D49" s="198" t="e">
        <v>#REF!</v>
      </c>
      <c r="E49" s="198">
        <f t="shared" si="17"/>
        <v>7.8752270193711009</v>
      </c>
      <c r="F49" s="198" t="e">
        <f>(#REF! -#REF!)/ABS(#REF!)</f>
        <v>#REF!</v>
      </c>
      <c r="G49" s="198">
        <f t="shared" si="18"/>
        <v>2.724167221279469</v>
      </c>
      <c r="H49" s="198" t="e">
        <f>(#REF! -#REF!)/ABS(#REF!)</f>
        <v>#REF!</v>
      </c>
      <c r="I49" s="198">
        <f t="shared" si="19"/>
        <v>2.6490066225165583</v>
      </c>
      <c r="J49" s="198" t="e">
        <f>(#REF! -#REF!)/ABS(#REF!)</f>
        <v>#REF!</v>
      </c>
      <c r="K49" s="198">
        <f t="shared" si="20"/>
        <v>1.1096014492753505</v>
      </c>
      <c r="L49" s="198" t="e">
        <f>(#REF! -#REF!)/ABS(#REF!)</f>
        <v>#REF!</v>
      </c>
      <c r="M49" s="198">
        <f t="shared" si="21"/>
        <v>0.41130185979970829</v>
      </c>
      <c r="N49" s="198" t="e">
        <f>(#REF! -#REF!)/ABS(#REF!)</f>
        <v>#REF!</v>
      </c>
      <c r="O49" s="198">
        <f t="shared" si="22"/>
        <v>-0.73973429951690062</v>
      </c>
      <c r="P49" s="198"/>
      <c r="Q49" s="206"/>
    </row>
    <row r="50" spans="1:18" ht="15.75" thickBot="1" x14ac:dyDescent="0.3">
      <c r="B50" s="55" t="s">
        <v>478</v>
      </c>
      <c r="C50" s="198">
        <f t="shared" si="16"/>
        <v>14.795918367346935</v>
      </c>
      <c r="D50" s="198" t="e">
        <v>#REF!</v>
      </c>
      <c r="E50" s="202">
        <f t="shared" si="17"/>
        <v>9.4941154781752974</v>
      </c>
      <c r="F50" s="202" t="e">
        <f>(#REF! -#REF!)/ABS(#REF!)</f>
        <v>#REF!</v>
      </c>
      <c r="G50" s="202">
        <f t="shared" si="18"/>
        <v>1.9985667145601411</v>
      </c>
      <c r="H50" s="202" t="e">
        <f>(#REF! -#REF!)/ABS(#REF!)</f>
        <v>#REF!</v>
      </c>
      <c r="I50" s="202">
        <f t="shared" si="19"/>
        <v>5.1440329218096756E-2</v>
      </c>
      <c r="J50" s="202" t="e">
        <f>(#REF! -#REF!)/ABS(#REF!)</f>
        <v>#REF!</v>
      </c>
      <c r="K50" s="202">
        <f t="shared" si="20"/>
        <v>-2.9866332497911436</v>
      </c>
      <c r="L50" s="202" t="e">
        <f>(#REF! -#REF!)/ABS(#REF!)</f>
        <v>#REF!</v>
      </c>
      <c r="M50" s="202">
        <f t="shared" si="21"/>
        <v>-4.7501643655489705</v>
      </c>
      <c r="N50" s="202" t="e">
        <f>(#REF! -#REF!)/ABS(#REF!)</f>
        <v>#REF!</v>
      </c>
      <c r="O50" s="202">
        <f t="shared" si="22"/>
        <v>-6.4400221116638807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7S9wR0KGAFv2IXfi4SZZDoh6e/zYBV7+1M57goUHwkL+prHUXgDPEVKFwnXoMdI3MaTzLYr4cXdG02wbZ2GCaA==" saltValue="S+AWaNj+rS8UET8hrjyUg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23" priority="1" operator="greaterThan">
      <formula>0.5</formula>
    </cfRule>
    <cfRule type="cellIs" dxfId="322" priority="2" operator="between">
      <formula>-0.49</formula>
      <formula>0.49</formula>
    </cfRule>
    <cfRule type="cellIs" dxfId="321" priority="3" operator="lessThan">
      <formula>-0.5</formula>
    </cfRule>
  </conditionalFormatting>
  <hyperlinks>
    <hyperlink ref="A2" location="Index!A1" display="Index" xr:uid="{00000000-0004-0000-6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208"/>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365</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562876.95751292002</v>
      </c>
      <c r="D5" s="212"/>
      <c r="E5" s="212">
        <v>6323427.7312194603</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40.6</v>
      </c>
      <c r="D10" s="94">
        <v>55.6</v>
      </c>
      <c r="E10" s="94">
        <v>79.599999999999994</v>
      </c>
      <c r="F10" s="94">
        <v>98.2</v>
      </c>
      <c r="G10" s="94">
        <v>124</v>
      </c>
      <c r="H10" s="94">
        <v>164</v>
      </c>
      <c r="I10" s="95">
        <v>200</v>
      </c>
      <c r="K10" s="46" t="s">
        <v>468</v>
      </c>
      <c r="L10" s="47">
        <v>3.3833333333333333</v>
      </c>
      <c r="M10" s="47">
        <v>4.0999999999999996</v>
      </c>
      <c r="N10" s="47">
        <v>6.4</v>
      </c>
      <c r="O10" s="47">
        <v>8.1833333333333336</v>
      </c>
      <c r="P10" s="47">
        <v>10.333333333333332</v>
      </c>
      <c r="Q10" s="47">
        <v>13.666666666666666</v>
      </c>
      <c r="R10" s="48">
        <v>16.666666666666664</v>
      </c>
      <c r="T10" s="49"/>
    </row>
    <row r="11" spans="1:29" x14ac:dyDescent="0.25">
      <c r="B11" s="50" t="s">
        <v>469</v>
      </c>
      <c r="C11" s="96">
        <v>30</v>
      </c>
      <c r="D11" s="96">
        <v>40.799999999999997</v>
      </c>
      <c r="E11" s="96">
        <v>57.4</v>
      </c>
      <c r="F11" s="96">
        <v>69.900000000000006</v>
      </c>
      <c r="G11" s="96">
        <v>87.1</v>
      </c>
      <c r="H11" s="96">
        <v>114</v>
      </c>
      <c r="I11" s="97">
        <v>138</v>
      </c>
      <c r="K11" s="50" t="s">
        <v>469</v>
      </c>
      <c r="L11" s="53">
        <v>5</v>
      </c>
      <c r="M11" s="53">
        <v>6</v>
      </c>
      <c r="N11" s="53">
        <v>9.3000000000000007</v>
      </c>
      <c r="O11" s="53">
        <v>11.65</v>
      </c>
      <c r="P11" s="53">
        <v>14.516666666666666</v>
      </c>
      <c r="Q11" s="53">
        <v>19</v>
      </c>
      <c r="R11" s="54">
        <v>23</v>
      </c>
      <c r="T11" s="49"/>
    </row>
    <row r="12" spans="1:29" x14ac:dyDescent="0.25">
      <c r="B12" s="50" t="s">
        <v>470</v>
      </c>
      <c r="C12" s="96">
        <v>16.5</v>
      </c>
      <c r="D12" s="96">
        <v>22</v>
      </c>
      <c r="E12" s="96">
        <v>29.3</v>
      </c>
      <c r="F12" s="96">
        <v>34.5</v>
      </c>
      <c r="G12" s="96">
        <v>41.9</v>
      </c>
      <c r="H12" s="96">
        <v>52.9</v>
      </c>
      <c r="I12" s="97">
        <v>62.4</v>
      </c>
      <c r="K12" s="50" t="s">
        <v>470</v>
      </c>
      <c r="L12" s="53">
        <v>8.25</v>
      </c>
      <c r="M12" s="53">
        <v>9.6999999999999993</v>
      </c>
      <c r="N12" s="53">
        <v>14.2</v>
      </c>
      <c r="O12" s="53">
        <v>17.25</v>
      </c>
      <c r="P12" s="53">
        <v>20.95</v>
      </c>
      <c r="Q12" s="53">
        <v>26.45</v>
      </c>
      <c r="R12" s="54">
        <v>31.2</v>
      </c>
      <c r="T12" s="49"/>
    </row>
    <row r="13" spans="1:29" x14ac:dyDescent="0.25">
      <c r="B13" s="50" t="s">
        <v>471</v>
      </c>
      <c r="C13" s="96">
        <v>10.7</v>
      </c>
      <c r="D13" s="96">
        <v>14.1</v>
      </c>
      <c r="E13" s="96">
        <v>18.399999999999999</v>
      </c>
      <c r="F13" s="96">
        <v>21.4</v>
      </c>
      <c r="G13" s="96">
        <v>25.6</v>
      </c>
      <c r="H13" s="96">
        <v>31.9</v>
      </c>
      <c r="I13" s="97">
        <v>37.200000000000003</v>
      </c>
      <c r="K13" s="50" t="s">
        <v>471</v>
      </c>
      <c r="L13" s="53">
        <v>10.7</v>
      </c>
      <c r="M13" s="53">
        <v>12.5</v>
      </c>
      <c r="N13" s="53">
        <v>17.8</v>
      </c>
      <c r="O13" s="53">
        <v>21.4</v>
      </c>
      <c r="P13" s="53">
        <v>25.6</v>
      </c>
      <c r="Q13" s="53">
        <v>31.9</v>
      </c>
      <c r="R13" s="54">
        <v>37.200000000000003</v>
      </c>
      <c r="T13" s="49"/>
    </row>
    <row r="14" spans="1:29" x14ac:dyDescent="0.25">
      <c r="B14" s="50" t="s">
        <v>472</v>
      </c>
      <c r="C14" s="96">
        <v>6.82</v>
      </c>
      <c r="D14" s="96">
        <v>8.94</v>
      </c>
      <c r="E14" s="96">
        <v>11.5</v>
      </c>
      <c r="F14" s="96">
        <v>13.3</v>
      </c>
      <c r="G14" s="96">
        <v>15.8</v>
      </c>
      <c r="H14" s="96">
        <v>19.5</v>
      </c>
      <c r="I14" s="97">
        <v>22.7</v>
      </c>
      <c r="K14" s="50" t="s">
        <v>472</v>
      </c>
      <c r="L14" s="53">
        <v>13.64</v>
      </c>
      <c r="M14" s="53">
        <v>15.9</v>
      </c>
      <c r="N14" s="53">
        <v>22.2</v>
      </c>
      <c r="O14" s="53">
        <v>26.6</v>
      </c>
      <c r="P14" s="53">
        <v>31.6</v>
      </c>
      <c r="Q14" s="53">
        <v>39</v>
      </c>
      <c r="R14" s="54">
        <v>45.4</v>
      </c>
      <c r="T14" s="49"/>
    </row>
    <row r="15" spans="1:29" x14ac:dyDescent="0.25">
      <c r="B15" s="50" t="s">
        <v>473</v>
      </c>
      <c r="C15" s="96">
        <v>5.23</v>
      </c>
      <c r="D15" s="96">
        <v>6.84</v>
      </c>
      <c r="E15" s="96">
        <v>8.77</v>
      </c>
      <c r="F15" s="96">
        <v>10.1</v>
      </c>
      <c r="G15" s="96">
        <v>12</v>
      </c>
      <c r="H15" s="96">
        <v>14.8</v>
      </c>
      <c r="I15" s="97">
        <v>17.2</v>
      </c>
      <c r="K15" s="50" t="s">
        <v>473</v>
      </c>
      <c r="L15" s="53">
        <v>15.690000000000001</v>
      </c>
      <c r="M15" s="53">
        <v>18.2</v>
      </c>
      <c r="N15" s="53">
        <v>25.4</v>
      </c>
      <c r="O15" s="53">
        <v>30.299999999999997</v>
      </c>
      <c r="P15" s="53">
        <v>36</v>
      </c>
      <c r="Q15" s="53">
        <v>44.400000000000006</v>
      </c>
      <c r="R15" s="54">
        <v>51.599999999999994</v>
      </c>
      <c r="T15" s="49"/>
    </row>
    <row r="16" spans="1:29" x14ac:dyDescent="0.25">
      <c r="B16" s="50" t="s">
        <v>474</v>
      </c>
      <c r="C16" s="96">
        <v>3.31</v>
      </c>
      <c r="D16" s="96">
        <v>4.33</v>
      </c>
      <c r="E16" s="96">
        <v>5.54</v>
      </c>
      <c r="F16" s="96">
        <v>6.4</v>
      </c>
      <c r="G16" s="96">
        <v>7.59</v>
      </c>
      <c r="H16" s="96">
        <v>9.35</v>
      </c>
      <c r="I16" s="97">
        <v>10.8</v>
      </c>
      <c r="K16" s="50" t="s">
        <v>474</v>
      </c>
      <c r="L16" s="53">
        <v>19.86</v>
      </c>
      <c r="M16" s="53">
        <v>23</v>
      </c>
      <c r="N16" s="53">
        <v>32.200000000000003</v>
      </c>
      <c r="O16" s="53">
        <v>38.400000000000006</v>
      </c>
      <c r="P16" s="53">
        <v>45.54</v>
      </c>
      <c r="Q16" s="53">
        <v>56.099999999999994</v>
      </c>
      <c r="R16" s="54">
        <v>64.800000000000011</v>
      </c>
      <c r="T16" s="49"/>
    </row>
    <row r="17" spans="1:20" x14ac:dyDescent="0.25">
      <c r="B17" s="50" t="s">
        <v>475</v>
      </c>
      <c r="C17" s="96">
        <v>2.08</v>
      </c>
      <c r="D17" s="96">
        <v>2.73</v>
      </c>
      <c r="E17" s="96">
        <v>3.49</v>
      </c>
      <c r="F17" s="96">
        <v>4.04</v>
      </c>
      <c r="G17" s="96">
        <v>4.8</v>
      </c>
      <c r="H17" s="96">
        <v>5.92</v>
      </c>
      <c r="I17" s="97">
        <v>6.86</v>
      </c>
      <c r="K17" s="50" t="s">
        <v>475</v>
      </c>
      <c r="L17" s="53">
        <v>24.96</v>
      </c>
      <c r="M17" s="53">
        <v>29</v>
      </c>
      <c r="N17" s="53">
        <v>40.6</v>
      </c>
      <c r="O17" s="53">
        <v>48.480000000000004</v>
      </c>
      <c r="P17" s="53">
        <v>57.599999999999994</v>
      </c>
      <c r="Q17" s="53">
        <v>71.039999999999992</v>
      </c>
      <c r="R17" s="54">
        <v>82.320000000000007</v>
      </c>
      <c r="T17" s="49"/>
    </row>
    <row r="18" spans="1:20" x14ac:dyDescent="0.25">
      <c r="B18" s="50" t="s">
        <v>476</v>
      </c>
      <c r="C18" s="96">
        <v>1.28</v>
      </c>
      <c r="D18" s="96">
        <v>1.68</v>
      </c>
      <c r="E18" s="96">
        <v>2.16</v>
      </c>
      <c r="F18" s="96">
        <v>2.5099999999999998</v>
      </c>
      <c r="G18" s="96">
        <v>2.99</v>
      </c>
      <c r="H18" s="96">
        <v>3.69</v>
      </c>
      <c r="I18" s="97">
        <v>4.29</v>
      </c>
      <c r="K18" s="50" t="s">
        <v>476</v>
      </c>
      <c r="L18" s="53">
        <v>30.72</v>
      </c>
      <c r="M18" s="53">
        <v>35.700000000000003</v>
      </c>
      <c r="N18" s="53">
        <v>50.2</v>
      </c>
      <c r="O18" s="53">
        <v>60.239999999999995</v>
      </c>
      <c r="P18" s="53">
        <v>71.760000000000005</v>
      </c>
      <c r="Q18" s="53">
        <v>88.56</v>
      </c>
      <c r="R18" s="54">
        <v>102.96000000000001</v>
      </c>
      <c r="T18" s="49"/>
    </row>
    <row r="19" spans="1:20" x14ac:dyDescent="0.25">
      <c r="B19" s="50" t="s">
        <v>477</v>
      </c>
      <c r="C19" s="96">
        <v>0.76</v>
      </c>
      <c r="D19" s="96">
        <v>1</v>
      </c>
      <c r="E19" s="96">
        <v>1.3</v>
      </c>
      <c r="F19" s="96">
        <v>1.51</v>
      </c>
      <c r="G19" s="96">
        <v>1.8</v>
      </c>
      <c r="H19" s="96">
        <v>2.2400000000000002</v>
      </c>
      <c r="I19" s="97">
        <v>2.61</v>
      </c>
      <c r="K19" s="50" t="s">
        <v>477</v>
      </c>
      <c r="L19" s="53">
        <v>36.480000000000004</v>
      </c>
      <c r="M19" s="53">
        <v>42.5</v>
      </c>
      <c r="N19" s="53">
        <v>60.3</v>
      </c>
      <c r="O19" s="53">
        <v>72.48</v>
      </c>
      <c r="P19" s="53">
        <v>86.4</v>
      </c>
      <c r="Q19" s="53">
        <v>107.52000000000001</v>
      </c>
      <c r="R19" s="54">
        <v>125.28</v>
      </c>
      <c r="T19" s="49"/>
    </row>
    <row r="20" spans="1:20" ht="15.75" thickBot="1" x14ac:dyDescent="0.3">
      <c r="B20" s="55" t="s">
        <v>478</v>
      </c>
      <c r="C20" s="98">
        <v>0.55000000000000004</v>
      </c>
      <c r="D20" s="98">
        <v>0.72099999999999997</v>
      </c>
      <c r="E20" s="98">
        <v>0.94199999999999995</v>
      </c>
      <c r="F20" s="98">
        <v>1.1000000000000001</v>
      </c>
      <c r="G20" s="98">
        <v>1.31</v>
      </c>
      <c r="H20" s="98">
        <v>1.64</v>
      </c>
      <c r="I20" s="99">
        <v>1.92</v>
      </c>
      <c r="K20" s="55" t="s">
        <v>478</v>
      </c>
      <c r="L20" s="58">
        <v>39.6</v>
      </c>
      <c r="M20" s="58">
        <v>46.1</v>
      </c>
      <c r="N20" s="58">
        <v>65.599999999999994</v>
      </c>
      <c r="O20" s="58">
        <v>79.2</v>
      </c>
      <c r="P20" s="58">
        <v>94.320000000000007</v>
      </c>
      <c r="Q20" s="58">
        <v>118.08</v>
      </c>
      <c r="R20" s="59">
        <v>138.24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0">$A$25*C10</f>
        <v>3.3833333333333333</v>
      </c>
      <c r="D25" s="69">
        <f t="shared" si="0"/>
        <v>4.6333333333333329</v>
      </c>
      <c r="E25" s="69">
        <f t="shared" si="0"/>
        <v>6.6333333333333329</v>
      </c>
      <c r="F25" s="68">
        <f t="shared" si="0"/>
        <v>8.1833333333333336</v>
      </c>
      <c r="G25" s="68">
        <f t="shared" si="0"/>
        <v>10.333333333333332</v>
      </c>
      <c r="H25" s="68">
        <f t="shared" si="0"/>
        <v>13.666666666666666</v>
      </c>
      <c r="I25" s="70">
        <f t="shared" si="0"/>
        <v>16.666666666666664</v>
      </c>
      <c r="J25" s="60"/>
      <c r="K25" s="46" t="s">
        <v>468</v>
      </c>
      <c r="L25" s="71">
        <v>4.5</v>
      </c>
      <c r="M25" s="71">
        <v>5</v>
      </c>
      <c r="N25" s="71">
        <v>6.7</v>
      </c>
      <c r="O25" s="71">
        <v>8.1</v>
      </c>
      <c r="P25" s="71">
        <v>9.6</v>
      </c>
      <c r="Q25" s="71">
        <v>11.8</v>
      </c>
      <c r="R25" s="72">
        <v>13.8</v>
      </c>
    </row>
    <row r="26" spans="1:20" x14ac:dyDescent="0.25">
      <c r="A26" s="64">
        <f>10/60</f>
        <v>0.16666666666666666</v>
      </c>
      <c r="B26" s="73" t="s">
        <v>469</v>
      </c>
      <c r="C26" s="30">
        <f t="shared" ref="C26:I26" si="1">$A$26*C11</f>
        <v>5</v>
      </c>
      <c r="D26" s="74">
        <f t="shared" si="1"/>
        <v>6.7999999999999989</v>
      </c>
      <c r="E26" s="74">
        <f t="shared" si="1"/>
        <v>9.5666666666666664</v>
      </c>
      <c r="F26" s="30">
        <f t="shared" si="1"/>
        <v>11.65</v>
      </c>
      <c r="G26" s="30">
        <f t="shared" si="1"/>
        <v>14.516666666666666</v>
      </c>
      <c r="H26" s="30">
        <f t="shared" si="1"/>
        <v>19</v>
      </c>
      <c r="I26" s="75">
        <f t="shared" si="1"/>
        <v>23</v>
      </c>
      <c r="J26" s="60"/>
      <c r="K26" s="50" t="s">
        <v>469</v>
      </c>
      <c r="L26" s="76">
        <v>6.5</v>
      </c>
      <c r="M26" s="76">
        <v>7.2</v>
      </c>
      <c r="N26" s="76">
        <v>9.8000000000000007</v>
      </c>
      <c r="O26" s="76">
        <v>11.8</v>
      </c>
      <c r="P26" s="76">
        <v>14.1</v>
      </c>
      <c r="Q26" s="76">
        <v>17.5</v>
      </c>
      <c r="R26" s="77">
        <v>20.5</v>
      </c>
    </row>
    <row r="27" spans="1:20" x14ac:dyDescent="0.25">
      <c r="A27" s="64">
        <f>0.5</f>
        <v>0.5</v>
      </c>
      <c r="B27" s="73" t="s">
        <v>470</v>
      </c>
      <c r="C27" s="30">
        <f t="shared" ref="C27:I27" si="2">$A$27*C12</f>
        <v>8.25</v>
      </c>
      <c r="D27" s="74">
        <f t="shared" si="2"/>
        <v>11</v>
      </c>
      <c r="E27" s="74">
        <f t="shared" si="2"/>
        <v>14.65</v>
      </c>
      <c r="F27" s="30">
        <f t="shared" si="2"/>
        <v>17.25</v>
      </c>
      <c r="G27" s="30">
        <f t="shared" si="2"/>
        <v>20.95</v>
      </c>
      <c r="H27" s="30">
        <f t="shared" si="2"/>
        <v>26.45</v>
      </c>
      <c r="I27" s="75">
        <f t="shared" si="2"/>
        <v>31.2</v>
      </c>
      <c r="J27" s="60"/>
      <c r="K27" s="50" t="s">
        <v>470</v>
      </c>
      <c r="L27" s="76">
        <v>10.199999999999999</v>
      </c>
      <c r="M27" s="76">
        <v>11.3</v>
      </c>
      <c r="N27" s="76">
        <v>15.2</v>
      </c>
      <c r="O27" s="76">
        <v>18.3</v>
      </c>
      <c r="P27" s="76">
        <v>21.8</v>
      </c>
      <c r="Q27" s="76">
        <v>27</v>
      </c>
      <c r="R27" s="77">
        <v>31.6</v>
      </c>
    </row>
    <row r="28" spans="1:20" x14ac:dyDescent="0.25">
      <c r="A28" s="64">
        <v>1</v>
      </c>
      <c r="B28" s="73" t="s">
        <v>471</v>
      </c>
      <c r="C28" s="30">
        <f t="shared" ref="C28:I28" si="3">$A$28*C13</f>
        <v>10.7</v>
      </c>
      <c r="D28" s="74">
        <f t="shared" si="3"/>
        <v>14.1</v>
      </c>
      <c r="E28" s="74">
        <f t="shared" si="3"/>
        <v>18.399999999999999</v>
      </c>
      <c r="F28" s="30">
        <f t="shared" si="3"/>
        <v>21.4</v>
      </c>
      <c r="G28" s="30">
        <f t="shared" si="3"/>
        <v>25.6</v>
      </c>
      <c r="H28" s="30">
        <f t="shared" si="3"/>
        <v>31.9</v>
      </c>
      <c r="I28" s="75">
        <f t="shared" si="3"/>
        <v>37.200000000000003</v>
      </c>
      <c r="J28" s="60"/>
      <c r="K28" s="50" t="s">
        <v>471</v>
      </c>
      <c r="L28" s="76">
        <v>13</v>
      </c>
      <c r="M28" s="76">
        <v>14.4</v>
      </c>
      <c r="N28" s="76">
        <v>19.2</v>
      </c>
      <c r="O28" s="76">
        <v>23.1</v>
      </c>
      <c r="P28" s="76">
        <v>27.3</v>
      </c>
      <c r="Q28" s="76">
        <v>33.6</v>
      </c>
      <c r="R28" s="77">
        <v>39.299999999999997</v>
      </c>
    </row>
    <row r="29" spans="1:20" x14ac:dyDescent="0.25">
      <c r="A29" s="64">
        <v>2</v>
      </c>
      <c r="B29" s="73" t="s">
        <v>472</v>
      </c>
      <c r="C29" s="30">
        <f t="shared" ref="C29:I29" si="4">$A$29*C14</f>
        <v>13.64</v>
      </c>
      <c r="D29" s="74">
        <f t="shared" si="4"/>
        <v>17.88</v>
      </c>
      <c r="E29" s="74">
        <f t="shared" si="4"/>
        <v>23</v>
      </c>
      <c r="F29" s="30">
        <f t="shared" si="4"/>
        <v>26.6</v>
      </c>
      <c r="G29" s="30">
        <f t="shared" si="4"/>
        <v>31.6</v>
      </c>
      <c r="H29" s="30">
        <f t="shared" si="4"/>
        <v>39</v>
      </c>
      <c r="I29" s="75">
        <f t="shared" si="4"/>
        <v>45.4</v>
      </c>
      <c r="J29" s="60"/>
      <c r="K29" s="50" t="s">
        <v>472</v>
      </c>
      <c r="L29" s="76">
        <v>16.3</v>
      </c>
      <c r="M29" s="76">
        <v>18.100000000000001</v>
      </c>
      <c r="N29" s="76">
        <v>24.4</v>
      </c>
      <c r="O29" s="76">
        <v>29.2</v>
      </c>
      <c r="P29" s="76">
        <v>34.6</v>
      </c>
      <c r="Q29" s="76">
        <v>42.6</v>
      </c>
      <c r="R29" s="77">
        <v>49.8</v>
      </c>
    </row>
    <row r="30" spans="1:20" x14ac:dyDescent="0.25">
      <c r="A30" s="64">
        <v>3</v>
      </c>
      <c r="B30" s="73" t="s">
        <v>473</v>
      </c>
      <c r="C30" s="30">
        <f t="shared" ref="C30:I30" si="5">$A$30*C15</f>
        <v>15.690000000000001</v>
      </c>
      <c r="D30" s="74">
        <f t="shared" si="5"/>
        <v>20.52</v>
      </c>
      <c r="E30" s="74">
        <f t="shared" si="5"/>
        <v>26.31</v>
      </c>
      <c r="F30" s="30">
        <f t="shared" si="5"/>
        <v>30.299999999999997</v>
      </c>
      <c r="G30" s="30">
        <f t="shared" si="5"/>
        <v>36</v>
      </c>
      <c r="H30" s="30">
        <f t="shared" si="5"/>
        <v>44.400000000000006</v>
      </c>
      <c r="I30" s="75">
        <f t="shared" si="5"/>
        <v>51.599999999999994</v>
      </c>
      <c r="J30" s="60"/>
      <c r="K30" s="50" t="s">
        <v>473</v>
      </c>
      <c r="L30" s="76">
        <v>18.600000000000001</v>
      </c>
      <c r="M30" s="76">
        <v>20.7</v>
      </c>
      <c r="N30" s="76">
        <v>28</v>
      </c>
      <c r="O30" s="76">
        <v>33.9</v>
      </c>
      <c r="P30" s="76">
        <v>40.200000000000003</v>
      </c>
      <c r="Q30" s="76">
        <v>49.5</v>
      </c>
      <c r="R30" s="77">
        <v>58.2</v>
      </c>
    </row>
    <row r="31" spans="1:20" x14ac:dyDescent="0.25">
      <c r="A31" s="64">
        <v>6</v>
      </c>
      <c r="B31" s="73" t="s">
        <v>474</v>
      </c>
      <c r="C31" s="30">
        <f t="shared" ref="C31:I31" si="6">$A$31*C16</f>
        <v>19.86</v>
      </c>
      <c r="D31" s="74">
        <f t="shared" si="6"/>
        <v>25.98</v>
      </c>
      <c r="E31" s="74">
        <f t="shared" si="6"/>
        <v>33.24</v>
      </c>
      <c r="F31" s="30">
        <f t="shared" si="6"/>
        <v>38.400000000000006</v>
      </c>
      <c r="G31" s="30">
        <f t="shared" si="6"/>
        <v>45.54</v>
      </c>
      <c r="H31" s="30">
        <f t="shared" si="6"/>
        <v>56.099999999999994</v>
      </c>
      <c r="I31" s="75">
        <f t="shared" si="6"/>
        <v>64.800000000000011</v>
      </c>
      <c r="J31" s="60"/>
      <c r="K31" s="50" t="s">
        <v>474</v>
      </c>
      <c r="L31" s="76">
        <v>23</v>
      </c>
      <c r="M31" s="76">
        <v>25.8</v>
      </c>
      <c r="N31" s="76">
        <v>35.799999999999997</v>
      </c>
      <c r="O31" s="76">
        <v>43.7</v>
      </c>
      <c r="P31" s="76">
        <v>52.6</v>
      </c>
      <c r="Q31" s="76">
        <v>66</v>
      </c>
      <c r="R31" s="77">
        <v>78</v>
      </c>
    </row>
    <row r="32" spans="1:20" x14ac:dyDescent="0.25">
      <c r="A32" s="64">
        <v>12</v>
      </c>
      <c r="B32" s="73" t="s">
        <v>475</v>
      </c>
      <c r="C32" s="30">
        <f t="shared" ref="C32:I32" si="7">$A$32*C17</f>
        <v>24.96</v>
      </c>
      <c r="D32" s="74">
        <f t="shared" si="7"/>
        <v>32.76</v>
      </c>
      <c r="E32" s="74">
        <f t="shared" si="7"/>
        <v>41.88</v>
      </c>
      <c r="F32" s="30">
        <f t="shared" si="7"/>
        <v>48.480000000000004</v>
      </c>
      <c r="G32" s="30">
        <f t="shared" si="7"/>
        <v>57.599999999999994</v>
      </c>
      <c r="H32" s="30">
        <f t="shared" si="7"/>
        <v>71.039999999999992</v>
      </c>
      <c r="I32" s="75">
        <f t="shared" si="7"/>
        <v>82.320000000000007</v>
      </c>
      <c r="J32" s="60"/>
      <c r="K32" s="50" t="s">
        <v>475</v>
      </c>
      <c r="L32" s="76">
        <v>28.1</v>
      </c>
      <c r="M32" s="76">
        <v>31.7</v>
      </c>
      <c r="N32" s="76">
        <v>45.1</v>
      </c>
      <c r="O32" s="76">
        <v>56.2</v>
      </c>
      <c r="P32" s="76">
        <v>68.599999999999994</v>
      </c>
      <c r="Q32" s="76">
        <v>88.1</v>
      </c>
      <c r="R32" s="77">
        <v>104.8</v>
      </c>
    </row>
    <row r="33" spans="1:19" x14ac:dyDescent="0.25">
      <c r="A33" s="64">
        <v>24</v>
      </c>
      <c r="B33" s="73" t="s">
        <v>476</v>
      </c>
      <c r="C33" s="30">
        <f t="shared" ref="C33:I33" si="8">$A$33*C18</f>
        <v>30.72</v>
      </c>
      <c r="D33" s="74">
        <f t="shared" si="8"/>
        <v>40.32</v>
      </c>
      <c r="E33" s="74">
        <f t="shared" si="8"/>
        <v>51.84</v>
      </c>
      <c r="F33" s="30">
        <f t="shared" si="8"/>
        <v>60.239999999999995</v>
      </c>
      <c r="G33" s="30">
        <f t="shared" si="8"/>
        <v>71.760000000000005</v>
      </c>
      <c r="H33" s="30">
        <f t="shared" si="8"/>
        <v>88.56</v>
      </c>
      <c r="I33" s="75">
        <f t="shared" si="8"/>
        <v>102.96000000000001</v>
      </c>
      <c r="J33" s="60"/>
      <c r="K33" s="50" t="s">
        <v>476</v>
      </c>
      <c r="L33" s="76">
        <v>33.4</v>
      </c>
      <c r="M33" s="76">
        <v>37.9</v>
      </c>
      <c r="N33" s="76">
        <v>55</v>
      </c>
      <c r="O33" s="76">
        <v>69.099999999999994</v>
      </c>
      <c r="P33" s="76">
        <v>85.7</v>
      </c>
      <c r="Q33" s="76">
        <v>111.4</v>
      </c>
      <c r="R33" s="77">
        <v>134.19999999999999</v>
      </c>
    </row>
    <row r="34" spans="1:19" x14ac:dyDescent="0.25">
      <c r="A34" s="64">
        <v>48</v>
      </c>
      <c r="B34" s="73" t="s">
        <v>477</v>
      </c>
      <c r="C34" s="30">
        <f t="shared" ref="C34:I34" si="9">$A$34*C19</f>
        <v>36.480000000000004</v>
      </c>
      <c r="D34" s="74">
        <f t="shared" si="9"/>
        <v>48</v>
      </c>
      <c r="E34" s="74">
        <f t="shared" si="9"/>
        <v>62.400000000000006</v>
      </c>
      <c r="F34" s="30">
        <f t="shared" si="9"/>
        <v>72.48</v>
      </c>
      <c r="G34" s="30">
        <f t="shared" si="9"/>
        <v>86.4</v>
      </c>
      <c r="H34" s="30">
        <f t="shared" si="9"/>
        <v>107.52000000000001</v>
      </c>
      <c r="I34" s="75">
        <f t="shared" si="9"/>
        <v>125.28</v>
      </c>
      <c r="J34" s="60"/>
      <c r="K34" s="50" t="s">
        <v>477</v>
      </c>
      <c r="L34" s="76">
        <v>38.700000000000003</v>
      </c>
      <c r="M34" s="76">
        <v>43.9</v>
      </c>
      <c r="N34" s="76">
        <v>63.4</v>
      </c>
      <c r="O34" s="76">
        <v>79.7</v>
      </c>
      <c r="P34" s="76">
        <v>98.4</v>
      </c>
      <c r="Q34" s="76">
        <v>128.19999999999999</v>
      </c>
      <c r="R34" s="77">
        <v>156</v>
      </c>
    </row>
    <row r="35" spans="1:19" ht="15.75" thickBot="1" x14ac:dyDescent="0.3">
      <c r="A35" s="64">
        <v>72</v>
      </c>
      <c r="B35" s="78" t="s">
        <v>478</v>
      </c>
      <c r="C35" s="79">
        <f t="shared" ref="C35:I35" si="10">$A$35*C20</f>
        <v>39.6</v>
      </c>
      <c r="D35" s="80">
        <f t="shared" si="10"/>
        <v>51.911999999999999</v>
      </c>
      <c r="E35" s="80">
        <f t="shared" si="10"/>
        <v>67.823999999999998</v>
      </c>
      <c r="F35" s="79">
        <f t="shared" si="10"/>
        <v>79.2</v>
      </c>
      <c r="G35" s="79">
        <f t="shared" si="10"/>
        <v>94.320000000000007</v>
      </c>
      <c r="H35" s="79">
        <f t="shared" si="10"/>
        <v>118.08</v>
      </c>
      <c r="I35" s="81">
        <f t="shared" si="10"/>
        <v>138.24</v>
      </c>
      <c r="J35" s="60"/>
      <c r="K35" s="55" t="s">
        <v>478</v>
      </c>
      <c r="L35" s="82">
        <v>41.8</v>
      </c>
      <c r="M35" s="82">
        <v>47.2</v>
      </c>
      <c r="N35" s="82">
        <v>67.099999999999994</v>
      </c>
      <c r="O35" s="82">
        <v>83.5</v>
      </c>
      <c r="P35" s="82">
        <v>102.2</v>
      </c>
      <c r="Q35" s="82">
        <v>132.5</v>
      </c>
      <c r="R35" s="83">
        <v>162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33.004926108374384</v>
      </c>
      <c r="D40" s="198" t="e">
        <v>#REF!</v>
      </c>
      <c r="E40" s="198">
        <f>(M25-M10)/ABS(M10)*100</f>
        <v>21.951219512195134</v>
      </c>
      <c r="F40" s="198" t="e">
        <f>(#REF! -#REF!)/ABS(#REF!)</f>
        <v>#REF!</v>
      </c>
      <c r="G40" s="198">
        <f>(N25-N10)/ABS(N10)*100</f>
        <v>4.6874999999999973</v>
      </c>
      <c r="H40" s="198" t="e">
        <f>(#REF! -#REF!)/ABS(#REF!)</f>
        <v>#REF!</v>
      </c>
      <c r="I40" s="198">
        <f>(O25-O10)/ABS(O10)*100</f>
        <v>-1.0183299389002107</v>
      </c>
      <c r="J40" s="198" t="e">
        <f>(#REF! -#REF!)/ABS(#REF!)</f>
        <v>#REF!</v>
      </c>
      <c r="K40" s="200">
        <f>(P25-P10)/ABS(P10)*100</f>
        <v>-7.0967741935483799</v>
      </c>
      <c r="L40" s="200" t="e">
        <f>(#REF! -#REF!)/ABS(#REF!)</f>
        <v>#REF!</v>
      </c>
      <c r="M40" s="200">
        <f>(Q25-Q10)/ABS(Q10)*100</f>
        <v>-13.658536585365844</v>
      </c>
      <c r="N40" s="200" t="e">
        <f>(#REF! -#REF!)/ABS(#REF!)</f>
        <v>#REF!</v>
      </c>
      <c r="O40" s="200">
        <f>(R25 -R10)/ABS(R10)*100</f>
        <v>-17.199999999999985</v>
      </c>
      <c r="P40" s="200"/>
      <c r="Q40" s="205"/>
    </row>
    <row r="41" spans="1:19" x14ac:dyDescent="0.25">
      <c r="A41" s="88"/>
      <c r="B41" s="50" t="s">
        <v>469</v>
      </c>
      <c r="C41" s="198">
        <f t="shared" ref="C41:C50" si="11">(L26-L11)/ABS(L11)*100</f>
        <v>30</v>
      </c>
      <c r="D41" s="198" t="e">
        <v>#REF!</v>
      </c>
      <c r="E41" s="198">
        <f t="shared" ref="E41:E50" si="12">(M26-M11)/ABS(M11)*100</f>
        <v>20.000000000000004</v>
      </c>
      <c r="F41" s="198" t="e">
        <f>(#REF! -#REF!)/ABS(#REF!)</f>
        <v>#REF!</v>
      </c>
      <c r="G41" s="200">
        <f t="shared" ref="G41:G50" si="13">(N26-N11)/ABS(N11)*100</f>
        <v>5.376344086021505</v>
      </c>
      <c r="H41" s="200" t="e">
        <f>(#REF! -#REF!)/ABS(#REF!)</f>
        <v>#REF!</v>
      </c>
      <c r="I41" s="200">
        <f t="shared" ref="I41:I50" si="14">(O26-O11)/ABS(O11)*100</f>
        <v>1.2875536480686725</v>
      </c>
      <c r="J41" s="200" t="e">
        <f>(#REF! -#REF!)/ABS(#REF!)</f>
        <v>#REF!</v>
      </c>
      <c r="K41" s="200">
        <f t="shared" ref="K41:K50" si="15">(P26-P11)/ABS(P11)*100</f>
        <v>-2.8702640642939112</v>
      </c>
      <c r="L41" s="200" t="e">
        <f>(#REF! -#REF!)/ABS(#REF!)</f>
        <v>#REF!</v>
      </c>
      <c r="M41" s="200">
        <f t="shared" ref="M41:M50" si="16">(Q26-Q11)/ABS(Q11)*100</f>
        <v>-7.8947368421052628</v>
      </c>
      <c r="N41" s="200" t="e">
        <f>(#REF! -#REF!)/ABS(#REF!)</f>
        <v>#REF!</v>
      </c>
      <c r="O41" s="200">
        <f t="shared" ref="O41:O50" si="17">(R26 -R11)/ABS(R11)*100</f>
        <v>-10.869565217391305</v>
      </c>
      <c r="P41" s="200"/>
      <c r="Q41" s="205"/>
    </row>
    <row r="42" spans="1:19" x14ac:dyDescent="0.25">
      <c r="A42" s="60"/>
      <c r="B42" s="50" t="s">
        <v>470</v>
      </c>
      <c r="C42" s="198">
        <f t="shared" si="11"/>
        <v>23.636363636363626</v>
      </c>
      <c r="D42" s="198" t="e">
        <v>#REF!</v>
      </c>
      <c r="E42" s="200">
        <f t="shared" si="12"/>
        <v>16.494845360824758</v>
      </c>
      <c r="F42" s="200" t="e">
        <f>(#REF! -#REF!)/ABS(#REF!)</f>
        <v>#REF!</v>
      </c>
      <c r="G42" s="198">
        <f t="shared" si="13"/>
        <v>7.042253521126761</v>
      </c>
      <c r="H42" s="198" t="e">
        <f>(#REF! -#REF!)/ABS(#REF!)</f>
        <v>#REF!</v>
      </c>
      <c r="I42" s="198">
        <f t="shared" si="14"/>
        <v>6.0869565217391353</v>
      </c>
      <c r="J42" s="198" t="e">
        <f>(#REF! -#REF!)/ABS(#REF!)</f>
        <v>#REF!</v>
      </c>
      <c r="K42" s="198">
        <f t="shared" si="15"/>
        <v>4.057279236276857</v>
      </c>
      <c r="L42" s="198" t="e">
        <f>(#REF! -#REF!)/ABS(#REF!)</f>
        <v>#REF!</v>
      </c>
      <c r="M42" s="198">
        <f t="shared" si="16"/>
        <v>2.0793950850661655</v>
      </c>
      <c r="N42" s="198" t="e">
        <f>(#REF! -#REF!)/ABS(#REF!)</f>
        <v>#REF!</v>
      </c>
      <c r="O42" s="198">
        <f t="shared" si="17"/>
        <v>1.282051282051289</v>
      </c>
      <c r="P42" s="198"/>
      <c r="Q42" s="206"/>
    </row>
    <row r="43" spans="1:19" x14ac:dyDescent="0.25">
      <c r="B43" s="50" t="s">
        <v>471</v>
      </c>
      <c r="C43" s="198">
        <f t="shared" si="11"/>
        <v>21.495327102803746</v>
      </c>
      <c r="D43" s="198" t="e">
        <v>#REF!</v>
      </c>
      <c r="E43" s="200">
        <f t="shared" si="12"/>
        <v>15.200000000000003</v>
      </c>
      <c r="F43" s="200" t="e">
        <f>(#REF! -#REF!)/ABS(#REF!)</f>
        <v>#REF!</v>
      </c>
      <c r="G43" s="198">
        <f t="shared" si="13"/>
        <v>7.8651685393258344</v>
      </c>
      <c r="H43" s="198" t="e">
        <f>(#REF! -#REF!)/ABS(#REF!)</f>
        <v>#REF!</v>
      </c>
      <c r="I43" s="198">
        <f t="shared" si="14"/>
        <v>7.9439252336448734</v>
      </c>
      <c r="J43" s="198" t="e">
        <f>(#REF! -#REF!)/ABS(#REF!)</f>
        <v>#REF!</v>
      </c>
      <c r="K43" s="198">
        <f t="shared" si="15"/>
        <v>6.6406249999999973</v>
      </c>
      <c r="L43" s="198" t="e">
        <f>(#REF! -#REF!)/ABS(#REF!)</f>
        <v>#REF!</v>
      </c>
      <c r="M43" s="198">
        <f t="shared" si="16"/>
        <v>5.3291536050156827</v>
      </c>
      <c r="N43" s="198" t="e">
        <f>(#REF! -#REF!)/ABS(#REF!)</f>
        <v>#REF!</v>
      </c>
      <c r="O43" s="198">
        <f t="shared" si="17"/>
        <v>5.645161290322565</v>
      </c>
      <c r="P43" s="198"/>
      <c r="Q43" s="206"/>
    </row>
    <row r="44" spans="1:19" x14ac:dyDescent="0.25">
      <c r="B44" s="50" t="s">
        <v>472</v>
      </c>
      <c r="C44" s="198">
        <f t="shared" si="11"/>
        <v>19.501466275659823</v>
      </c>
      <c r="D44" s="198" t="e">
        <v>#REF!</v>
      </c>
      <c r="E44" s="200">
        <f t="shared" si="12"/>
        <v>13.836477987421389</v>
      </c>
      <c r="F44" s="200" t="e">
        <f>(#REF! -#REF!)/ABS(#REF!)</f>
        <v>#REF!</v>
      </c>
      <c r="G44" s="198">
        <f t="shared" si="13"/>
        <v>9.9099099099099064</v>
      </c>
      <c r="H44" s="198" t="e">
        <f>(#REF! -#REF!)/ABS(#REF!)</f>
        <v>#REF!</v>
      </c>
      <c r="I44" s="198">
        <f t="shared" si="14"/>
        <v>9.7744360902255547</v>
      </c>
      <c r="J44" s="198" t="e">
        <f>(#REF! -#REF!)/ABS(#REF!)</f>
        <v>#REF!</v>
      </c>
      <c r="K44" s="198">
        <f t="shared" si="15"/>
        <v>9.4936708860759484</v>
      </c>
      <c r="L44" s="198" t="e">
        <f>(#REF! -#REF!)/ABS(#REF!)</f>
        <v>#REF!</v>
      </c>
      <c r="M44" s="198">
        <f t="shared" si="16"/>
        <v>9.2307692307692335</v>
      </c>
      <c r="N44" s="198" t="e">
        <f>(#REF! -#REF!)/ABS(#REF!)</f>
        <v>#REF!</v>
      </c>
      <c r="O44" s="198">
        <f t="shared" si="17"/>
        <v>9.6916299559471337</v>
      </c>
      <c r="P44" s="198"/>
      <c r="Q44" s="206"/>
    </row>
    <row r="45" spans="1:19" x14ac:dyDescent="0.25">
      <c r="B45" s="50" t="s">
        <v>473</v>
      </c>
      <c r="C45" s="198">
        <f t="shared" si="11"/>
        <v>18.546845124282981</v>
      </c>
      <c r="D45" s="198" t="e">
        <v>#REF!</v>
      </c>
      <c r="E45" s="200">
        <f t="shared" si="12"/>
        <v>13.736263736263737</v>
      </c>
      <c r="F45" s="200" t="e">
        <f>(#REF! -#REF!)/ABS(#REF!)</f>
        <v>#REF!</v>
      </c>
      <c r="G45" s="198">
        <f t="shared" si="13"/>
        <v>10.236220472440952</v>
      </c>
      <c r="H45" s="198" t="e">
        <f>(#REF! -#REF!)/ABS(#REF!)</f>
        <v>#REF!</v>
      </c>
      <c r="I45" s="198">
        <f t="shared" si="14"/>
        <v>11.881188118811888</v>
      </c>
      <c r="J45" s="198" t="e">
        <f>(#REF! -#REF!)/ABS(#REF!)</f>
        <v>#REF!</v>
      </c>
      <c r="K45" s="198">
        <f t="shared" si="15"/>
        <v>11.666666666666675</v>
      </c>
      <c r="L45" s="198" t="e">
        <f>(#REF! -#REF!)/ABS(#REF!)</f>
        <v>#REF!</v>
      </c>
      <c r="M45" s="198">
        <f t="shared" si="16"/>
        <v>11.486486486486472</v>
      </c>
      <c r="N45" s="198" t="e">
        <f>(#REF! -#REF!)/ABS(#REF!)</f>
        <v>#REF!</v>
      </c>
      <c r="O45" s="198">
        <f t="shared" si="17"/>
        <v>12.790697674418622</v>
      </c>
      <c r="P45" s="198"/>
      <c r="Q45" s="206"/>
    </row>
    <row r="46" spans="1:19" x14ac:dyDescent="0.25">
      <c r="B46" s="50" t="s">
        <v>474</v>
      </c>
      <c r="C46" s="198">
        <f t="shared" si="11"/>
        <v>15.810674723061432</v>
      </c>
      <c r="D46" s="198" t="e">
        <v>#REF!</v>
      </c>
      <c r="E46" s="201">
        <f t="shared" si="12"/>
        <v>12.173913043478263</v>
      </c>
      <c r="F46" s="201" t="e">
        <f>(#REF! -#REF!)/ABS(#REF!)</f>
        <v>#REF!</v>
      </c>
      <c r="G46" s="198">
        <f t="shared" si="13"/>
        <v>11.180124223602466</v>
      </c>
      <c r="H46" s="198" t="e">
        <f>(#REF! -#REF!)/ABS(#REF!)</f>
        <v>#REF!</v>
      </c>
      <c r="I46" s="198">
        <f t="shared" si="14"/>
        <v>13.802083333333323</v>
      </c>
      <c r="J46" s="198" t="e">
        <f>(#REF! -#REF!)/ABS(#REF!)</f>
        <v>#REF!</v>
      </c>
      <c r="K46" s="198">
        <f t="shared" si="15"/>
        <v>15.50285463328942</v>
      </c>
      <c r="L46" s="198" t="e">
        <f>(#REF! -#REF!)/ABS(#REF!)</f>
        <v>#REF!</v>
      </c>
      <c r="M46" s="198">
        <f t="shared" si="16"/>
        <v>17.647058823529424</v>
      </c>
      <c r="N46" s="198" t="e">
        <f>(#REF! -#REF!)/ABS(#REF!)</f>
        <v>#REF!</v>
      </c>
      <c r="O46" s="198">
        <f t="shared" si="17"/>
        <v>20.370370370370349</v>
      </c>
      <c r="P46" s="198"/>
      <c r="Q46" s="206"/>
    </row>
    <row r="47" spans="1:19" x14ac:dyDescent="0.25">
      <c r="B47" s="50" t="s">
        <v>475</v>
      </c>
      <c r="C47" s="198">
        <f t="shared" si="11"/>
        <v>12.580128205128208</v>
      </c>
      <c r="D47" s="198" t="e">
        <v>#REF!</v>
      </c>
      <c r="E47" s="198">
        <f t="shared" si="12"/>
        <v>9.3103448275862046</v>
      </c>
      <c r="F47" s="198" t="e">
        <f>(#REF! -#REF!)/ABS(#REF!)</f>
        <v>#REF!</v>
      </c>
      <c r="G47" s="198">
        <f t="shared" si="13"/>
        <v>11.08374384236453</v>
      </c>
      <c r="H47" s="198" t="e">
        <f>(#REF! -#REF!)/ABS(#REF!)</f>
        <v>#REF!</v>
      </c>
      <c r="I47" s="198">
        <f t="shared" si="14"/>
        <v>15.92409240924092</v>
      </c>
      <c r="J47" s="198" t="e">
        <f>(#REF! -#REF!)/ABS(#REF!)</f>
        <v>#REF!</v>
      </c>
      <c r="K47" s="198">
        <f t="shared" si="15"/>
        <v>19.097222222222225</v>
      </c>
      <c r="L47" s="198" t="e">
        <f>(#REF! -#REF!)/ABS(#REF!)</f>
        <v>#REF!</v>
      </c>
      <c r="M47" s="198">
        <f t="shared" si="16"/>
        <v>24.014639639639647</v>
      </c>
      <c r="N47" s="198" t="e">
        <f>(#REF! -#REF!)/ABS(#REF!)</f>
        <v>#REF!</v>
      </c>
      <c r="O47" s="198">
        <f t="shared" si="17"/>
        <v>27.308066083576271</v>
      </c>
      <c r="P47" s="198"/>
      <c r="Q47" s="206"/>
    </row>
    <row r="48" spans="1:19" x14ac:dyDescent="0.25">
      <c r="B48" s="50" t="s">
        <v>476</v>
      </c>
      <c r="C48" s="198">
        <f t="shared" si="11"/>
        <v>8.7239583333333321</v>
      </c>
      <c r="D48" s="198" t="e">
        <v>#REF!</v>
      </c>
      <c r="E48" s="198">
        <f t="shared" si="12"/>
        <v>6.1624649859943856</v>
      </c>
      <c r="F48" s="198" t="e">
        <f>(#REF! -#REF!)/ABS(#REF!)</f>
        <v>#REF!</v>
      </c>
      <c r="G48" s="198">
        <f t="shared" si="13"/>
        <v>9.5617529880478038</v>
      </c>
      <c r="H48" s="198" t="e">
        <f>(#REF! -#REF!)/ABS(#REF!)</f>
        <v>#REF!</v>
      </c>
      <c r="I48" s="198">
        <f t="shared" si="14"/>
        <v>14.707835325365206</v>
      </c>
      <c r="J48" s="198" t="e">
        <f>(#REF! -#REF!)/ABS(#REF!)</f>
        <v>#REF!</v>
      </c>
      <c r="K48" s="198">
        <f t="shared" si="15"/>
        <v>19.425863991081378</v>
      </c>
      <c r="L48" s="198" t="e">
        <f>(#REF! -#REF!)/ABS(#REF!)</f>
        <v>#REF!</v>
      </c>
      <c r="M48" s="198">
        <f t="shared" si="16"/>
        <v>25.790424570912378</v>
      </c>
      <c r="N48" s="198" t="e">
        <f>(#REF! -#REF!)/ABS(#REF!)</f>
        <v>#REF!</v>
      </c>
      <c r="O48" s="198">
        <f t="shared" si="17"/>
        <v>30.341880341880323</v>
      </c>
      <c r="P48" s="198"/>
      <c r="Q48" s="206"/>
    </row>
    <row r="49" spans="1:18" x14ac:dyDescent="0.25">
      <c r="B49" s="50" t="s">
        <v>477</v>
      </c>
      <c r="C49" s="198">
        <f t="shared" si="11"/>
        <v>6.0855263157894699</v>
      </c>
      <c r="D49" s="198" t="e">
        <v>#REF!</v>
      </c>
      <c r="E49" s="198">
        <f t="shared" si="12"/>
        <v>3.2941176470588203</v>
      </c>
      <c r="F49" s="198" t="e">
        <f>(#REF! -#REF!)/ABS(#REF!)</f>
        <v>#REF!</v>
      </c>
      <c r="G49" s="198">
        <f t="shared" si="13"/>
        <v>5.1409618573797697</v>
      </c>
      <c r="H49" s="198" t="e">
        <f>(#REF! -#REF!)/ABS(#REF!)</f>
        <v>#REF!</v>
      </c>
      <c r="I49" s="198">
        <f t="shared" si="14"/>
        <v>9.9613686534216317</v>
      </c>
      <c r="J49" s="198" t="e">
        <f>(#REF! -#REF!)/ABS(#REF!)</f>
        <v>#REF!</v>
      </c>
      <c r="K49" s="198">
        <f t="shared" si="15"/>
        <v>13.888888888888888</v>
      </c>
      <c r="L49" s="198" t="e">
        <f>(#REF! -#REF!)/ABS(#REF!)</f>
        <v>#REF!</v>
      </c>
      <c r="M49" s="198">
        <f t="shared" si="16"/>
        <v>19.233630952380931</v>
      </c>
      <c r="N49" s="198" t="e">
        <f>(#REF! -#REF!)/ABS(#REF!)</f>
        <v>#REF!</v>
      </c>
      <c r="O49" s="198">
        <f t="shared" si="17"/>
        <v>24.521072796934863</v>
      </c>
      <c r="P49" s="198"/>
      <c r="Q49" s="206"/>
    </row>
    <row r="50" spans="1:18" ht="15.75" thickBot="1" x14ac:dyDescent="0.3">
      <c r="B50" s="55" t="s">
        <v>478</v>
      </c>
      <c r="C50" s="198">
        <f t="shared" si="11"/>
        <v>5.5555555555555447</v>
      </c>
      <c r="D50" s="198" t="e">
        <v>#REF!</v>
      </c>
      <c r="E50" s="202">
        <f t="shared" si="12"/>
        <v>2.3861171366594389</v>
      </c>
      <c r="F50" s="202" t="e">
        <f>(#REF! -#REF!)/ABS(#REF!)</f>
        <v>#REF!</v>
      </c>
      <c r="G50" s="202">
        <f t="shared" si="13"/>
        <v>2.286585365853659</v>
      </c>
      <c r="H50" s="202" t="e">
        <f>(#REF! -#REF!)/ABS(#REF!)</f>
        <v>#REF!</v>
      </c>
      <c r="I50" s="202">
        <f t="shared" si="14"/>
        <v>5.4292929292929255</v>
      </c>
      <c r="J50" s="202" t="e">
        <f>(#REF! -#REF!)/ABS(#REF!)</f>
        <v>#REF!</v>
      </c>
      <c r="K50" s="202">
        <f t="shared" si="15"/>
        <v>8.3545377438507149</v>
      </c>
      <c r="L50" s="202" t="e">
        <f>(#REF! -#REF!)/ABS(#REF!)</f>
        <v>#REF!</v>
      </c>
      <c r="M50" s="202">
        <f t="shared" si="16"/>
        <v>12.212059620596207</v>
      </c>
      <c r="N50" s="202" t="e">
        <f>(#REF! -#REF!)/ABS(#REF!)</f>
        <v>#REF!</v>
      </c>
      <c r="O50" s="202">
        <f t="shared" si="17"/>
        <v>17.187499999999993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axwiKQog7jPx4PrFhhbWBeuLNhluzfOngsLEsCblIAjaRMiyObUMbR0DIZ7u0jIknhqe2iGVZAJ6wsh02HKCgQ==" saltValue="n2vZp875mEUASmM9Qf6g8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320" priority="1" operator="greaterThan">
      <formula>0.5</formula>
    </cfRule>
    <cfRule type="cellIs" dxfId="319" priority="2" operator="between">
      <formula>-0.49</formula>
      <formula>0.49</formula>
    </cfRule>
    <cfRule type="cellIs" dxfId="318" priority="3" operator="lessThan">
      <formula>-0.5</formula>
    </cfRule>
  </conditionalFormatting>
  <hyperlinks>
    <hyperlink ref="A2" location="Index!A1" display="Index" xr:uid="{00000000-0004-0000-6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5"/>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266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634805.17000000004</v>
      </c>
      <c r="D5" s="212"/>
      <c r="E5" s="212">
        <v>6469147.7800000003</v>
      </c>
      <c r="F5" s="212"/>
      <c r="G5" s="31">
        <v>51</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37.5</v>
      </c>
      <c r="D10" s="94">
        <v>51.1</v>
      </c>
      <c r="E10" s="94">
        <v>74.3</v>
      </c>
      <c r="F10" s="94">
        <v>91</v>
      </c>
      <c r="G10" s="94">
        <v>113</v>
      </c>
      <c r="H10" s="94">
        <v>146</v>
      </c>
      <c r="I10" s="95">
        <v>175</v>
      </c>
      <c r="K10" s="46" t="s">
        <v>468</v>
      </c>
      <c r="L10" s="47">
        <f t="shared" ref="L10:L20" si="0">C25</f>
        <v>3.125</v>
      </c>
      <c r="M10" s="47">
        <v>3.717800502632302</v>
      </c>
      <c r="N10" s="47">
        <v>5.9423611709967119</v>
      </c>
      <c r="O10" s="47">
        <f t="shared" ref="O10:O20" si="1">F25</f>
        <v>7.583333333333333</v>
      </c>
      <c r="P10" s="47">
        <f t="shared" ref="P10:P20" si="2">G25</f>
        <v>9.4166666666666661</v>
      </c>
      <c r="Q10" s="47">
        <f t="shared" ref="Q10:Q20" si="3">H25</f>
        <v>12.166666666666666</v>
      </c>
      <c r="R10" s="48">
        <f t="shared" ref="R10:R20" si="4">I25</f>
        <v>14.583333333333332</v>
      </c>
      <c r="T10" s="49"/>
    </row>
    <row r="11" spans="1:29" x14ac:dyDescent="0.25">
      <c r="B11" s="50" t="s">
        <v>469</v>
      </c>
      <c r="C11" s="96">
        <v>27.7</v>
      </c>
      <c r="D11" s="96">
        <v>37.700000000000003</v>
      </c>
      <c r="E11" s="96">
        <v>54.4</v>
      </c>
      <c r="F11" s="96">
        <v>66.3</v>
      </c>
      <c r="G11" s="96">
        <v>82.1</v>
      </c>
      <c r="H11" s="96">
        <v>106</v>
      </c>
      <c r="I11" s="97">
        <v>126</v>
      </c>
      <c r="K11" s="50" t="s">
        <v>469</v>
      </c>
      <c r="L11" s="53">
        <f t="shared" si="0"/>
        <v>4.6166666666666663</v>
      </c>
      <c r="M11" s="53">
        <v>5.5301554750470956</v>
      </c>
      <c r="N11" s="53">
        <v>8.7390842391627572</v>
      </c>
      <c r="O11" s="53">
        <f t="shared" si="1"/>
        <v>11.049999999999999</v>
      </c>
      <c r="P11" s="53">
        <f t="shared" si="2"/>
        <v>13.683333333333332</v>
      </c>
      <c r="Q11" s="53">
        <f t="shared" si="3"/>
        <v>17.666666666666664</v>
      </c>
      <c r="R11" s="54">
        <f t="shared" si="4"/>
        <v>21</v>
      </c>
      <c r="T11" s="49"/>
    </row>
    <row r="12" spans="1:29" x14ac:dyDescent="0.25">
      <c r="B12" s="50" t="s">
        <v>470</v>
      </c>
      <c r="C12" s="96">
        <v>15.5</v>
      </c>
      <c r="D12" s="96">
        <v>20.9</v>
      </c>
      <c r="E12" s="96">
        <v>29.3</v>
      </c>
      <c r="F12" s="96">
        <v>35.1</v>
      </c>
      <c r="G12" s="96">
        <v>43</v>
      </c>
      <c r="H12" s="96">
        <v>54.4</v>
      </c>
      <c r="I12" s="97">
        <v>64</v>
      </c>
      <c r="K12" s="50" t="s">
        <v>470</v>
      </c>
      <c r="L12" s="53">
        <f t="shared" si="0"/>
        <v>7.75</v>
      </c>
      <c r="M12" s="53">
        <v>9.216693567230239</v>
      </c>
      <c r="N12" s="53">
        <v>14.098128760377428</v>
      </c>
      <c r="O12" s="53">
        <f t="shared" si="1"/>
        <v>17.55</v>
      </c>
      <c r="P12" s="53">
        <f t="shared" si="2"/>
        <v>21.5</v>
      </c>
      <c r="Q12" s="53">
        <f t="shared" si="3"/>
        <v>27.2</v>
      </c>
      <c r="R12" s="54">
        <f t="shared" si="4"/>
        <v>32</v>
      </c>
      <c r="T12" s="49"/>
    </row>
    <row r="13" spans="1:29" x14ac:dyDescent="0.25">
      <c r="B13" s="50" t="s">
        <v>471</v>
      </c>
      <c r="C13" s="96">
        <v>10</v>
      </c>
      <c r="D13" s="96">
        <v>13.4</v>
      </c>
      <c r="E13" s="96">
        <v>18.7</v>
      </c>
      <c r="F13" s="96">
        <v>22.3</v>
      </c>
      <c r="G13" s="96">
        <v>27.2</v>
      </c>
      <c r="H13" s="96">
        <v>34.200000000000003</v>
      </c>
      <c r="I13" s="97">
        <v>40.200000000000003</v>
      </c>
      <c r="K13" s="50" t="s">
        <v>471</v>
      </c>
      <c r="L13" s="53">
        <f t="shared" si="0"/>
        <v>10</v>
      </c>
      <c r="M13" s="53">
        <v>11.850311492535962</v>
      </c>
      <c r="N13" s="53">
        <v>17.981813583712011</v>
      </c>
      <c r="O13" s="53">
        <f t="shared" si="1"/>
        <v>22.3</v>
      </c>
      <c r="P13" s="53">
        <f t="shared" si="2"/>
        <v>27.2</v>
      </c>
      <c r="Q13" s="53">
        <f t="shared" si="3"/>
        <v>34.200000000000003</v>
      </c>
      <c r="R13" s="54">
        <f t="shared" si="4"/>
        <v>40.200000000000003</v>
      </c>
      <c r="T13" s="49"/>
    </row>
    <row r="14" spans="1:29" x14ac:dyDescent="0.25">
      <c r="B14" s="50" t="s">
        <v>472</v>
      </c>
      <c r="C14" s="96">
        <v>6.21</v>
      </c>
      <c r="D14" s="96">
        <v>8.34</v>
      </c>
      <c r="E14" s="96">
        <v>11.6</v>
      </c>
      <c r="F14" s="96">
        <v>13.9</v>
      </c>
      <c r="G14" s="96">
        <v>17</v>
      </c>
      <c r="H14" s="96">
        <v>21.4</v>
      </c>
      <c r="I14" s="97">
        <v>25.1</v>
      </c>
      <c r="K14" s="50" t="s">
        <v>472</v>
      </c>
      <c r="L14" s="53">
        <f t="shared" si="0"/>
        <v>12.42</v>
      </c>
      <c r="M14" s="53">
        <v>14.723366406780279</v>
      </c>
      <c r="N14" s="53">
        <v>22.37210967217548</v>
      </c>
      <c r="O14" s="53">
        <f t="shared" si="1"/>
        <v>27.8</v>
      </c>
      <c r="P14" s="53">
        <f t="shared" si="2"/>
        <v>34</v>
      </c>
      <c r="Q14" s="53">
        <f t="shared" si="3"/>
        <v>42.8</v>
      </c>
      <c r="R14" s="54">
        <f t="shared" si="4"/>
        <v>50.2</v>
      </c>
      <c r="T14" s="49"/>
    </row>
    <row r="15" spans="1:29" x14ac:dyDescent="0.25">
      <c r="B15" s="50" t="s">
        <v>473</v>
      </c>
      <c r="C15" s="96">
        <v>4.66</v>
      </c>
      <c r="D15" s="96">
        <v>6.27</v>
      </c>
      <c r="E15" s="96">
        <v>8.7799999999999994</v>
      </c>
      <c r="F15" s="96">
        <v>10.5</v>
      </c>
      <c r="G15" s="96">
        <v>12.9</v>
      </c>
      <c r="H15" s="96">
        <v>16.3</v>
      </c>
      <c r="I15" s="97">
        <v>19.2</v>
      </c>
      <c r="K15" s="50" t="s">
        <v>473</v>
      </c>
      <c r="L15" s="53">
        <f t="shared" si="0"/>
        <v>13.98</v>
      </c>
      <c r="M15" s="53">
        <v>16.606871294029556</v>
      </c>
      <c r="N15" s="53">
        <v>25.337250435420309</v>
      </c>
      <c r="O15" s="53">
        <f t="shared" si="1"/>
        <v>31.5</v>
      </c>
      <c r="P15" s="53">
        <f t="shared" si="2"/>
        <v>38.700000000000003</v>
      </c>
      <c r="Q15" s="53">
        <f t="shared" si="3"/>
        <v>48.900000000000006</v>
      </c>
      <c r="R15" s="54">
        <f t="shared" si="4"/>
        <v>57.599999999999994</v>
      </c>
      <c r="T15" s="49"/>
    </row>
    <row r="16" spans="1:29" x14ac:dyDescent="0.25">
      <c r="B16" s="50" t="s">
        <v>474</v>
      </c>
      <c r="C16" s="96">
        <v>2.84</v>
      </c>
      <c r="D16" s="96">
        <v>3.83</v>
      </c>
      <c r="E16" s="96">
        <v>5.42</v>
      </c>
      <c r="F16" s="96">
        <v>6.54</v>
      </c>
      <c r="G16" s="96">
        <v>8.0399999999999991</v>
      </c>
      <c r="H16" s="96">
        <v>10.199999999999999</v>
      </c>
      <c r="I16" s="97">
        <v>12.1</v>
      </c>
      <c r="K16" s="50" t="s">
        <v>474</v>
      </c>
      <c r="L16" s="53">
        <f t="shared" si="0"/>
        <v>17.04</v>
      </c>
      <c r="M16" s="53">
        <v>20.278030570895915</v>
      </c>
      <c r="N16" s="53">
        <v>31.340225984304364</v>
      </c>
      <c r="O16" s="53">
        <f t="shared" si="1"/>
        <v>39.24</v>
      </c>
      <c r="P16" s="53">
        <f t="shared" si="2"/>
        <v>48.239999999999995</v>
      </c>
      <c r="Q16" s="53">
        <f t="shared" si="3"/>
        <v>61.199999999999996</v>
      </c>
      <c r="R16" s="54">
        <f t="shared" si="4"/>
        <v>72.599999999999994</v>
      </c>
      <c r="T16" s="49"/>
    </row>
    <row r="17" spans="1:28" x14ac:dyDescent="0.25">
      <c r="B17" s="50" t="s">
        <v>475</v>
      </c>
      <c r="C17" s="96">
        <v>1.72</v>
      </c>
      <c r="D17" s="96">
        <v>2.33</v>
      </c>
      <c r="E17" s="96">
        <v>3.34</v>
      </c>
      <c r="F17" s="96">
        <v>4.0599999999999996</v>
      </c>
      <c r="G17" s="96">
        <v>5.0199999999999996</v>
      </c>
      <c r="H17" s="96">
        <v>6.44</v>
      </c>
      <c r="I17" s="97">
        <v>7.66</v>
      </c>
      <c r="K17" s="50" t="s">
        <v>475</v>
      </c>
      <c r="L17" s="53">
        <f t="shared" si="0"/>
        <v>20.64</v>
      </c>
      <c r="M17" s="53">
        <v>24.64623744922045</v>
      </c>
      <c r="N17" s="53">
        <v>38.647349900722162</v>
      </c>
      <c r="O17" s="53">
        <f t="shared" si="1"/>
        <v>48.72</v>
      </c>
      <c r="P17" s="53">
        <f t="shared" si="2"/>
        <v>60.239999999999995</v>
      </c>
      <c r="Q17" s="53">
        <f t="shared" si="3"/>
        <v>77.28</v>
      </c>
      <c r="R17" s="54">
        <f t="shared" si="4"/>
        <v>91.92</v>
      </c>
      <c r="T17" s="49"/>
    </row>
    <row r="18" spans="1:28" x14ac:dyDescent="0.25">
      <c r="B18" s="50" t="s">
        <v>476</v>
      </c>
      <c r="C18" s="96">
        <v>1.02</v>
      </c>
      <c r="D18" s="96">
        <v>1.39</v>
      </c>
      <c r="E18" s="96">
        <v>2.0299999999999998</v>
      </c>
      <c r="F18" s="96">
        <v>2.4900000000000002</v>
      </c>
      <c r="G18" s="96">
        <v>3.1</v>
      </c>
      <c r="H18" s="96">
        <v>4.01</v>
      </c>
      <c r="I18" s="97">
        <v>4.79</v>
      </c>
      <c r="K18" s="50" t="s">
        <v>476</v>
      </c>
      <c r="L18" s="53">
        <f t="shared" si="0"/>
        <v>24.48</v>
      </c>
      <c r="M18" s="53">
        <v>29.371896479770765</v>
      </c>
      <c r="N18" s="53">
        <v>46.985650057498965</v>
      </c>
      <c r="O18" s="53">
        <f t="shared" si="1"/>
        <v>59.760000000000005</v>
      </c>
      <c r="P18" s="53">
        <f t="shared" si="2"/>
        <v>74.400000000000006</v>
      </c>
      <c r="Q18" s="53">
        <f t="shared" si="3"/>
        <v>96.24</v>
      </c>
      <c r="R18" s="54">
        <f t="shared" si="4"/>
        <v>114.96000000000001</v>
      </c>
      <c r="T18" s="49"/>
    </row>
    <row r="19" spans="1:28" x14ac:dyDescent="0.25">
      <c r="B19" s="50" t="s">
        <v>477</v>
      </c>
      <c r="C19" s="96">
        <v>0.58199999999999996</v>
      </c>
      <c r="D19" s="96">
        <v>0.8</v>
      </c>
      <c r="E19" s="96">
        <v>1.19</v>
      </c>
      <c r="F19" s="96">
        <v>1.48</v>
      </c>
      <c r="G19" s="96">
        <v>1.85</v>
      </c>
      <c r="H19" s="96">
        <v>2.42</v>
      </c>
      <c r="I19" s="97">
        <v>2.91</v>
      </c>
      <c r="K19" s="50" t="s">
        <v>477</v>
      </c>
      <c r="L19" s="53">
        <f t="shared" si="0"/>
        <v>27.936</v>
      </c>
      <c r="M19" s="53">
        <v>33.714445574945231</v>
      </c>
      <c r="N19" s="53">
        <v>55.226855221975349</v>
      </c>
      <c r="O19" s="53">
        <f t="shared" si="1"/>
        <v>71.039999999999992</v>
      </c>
      <c r="P19" s="53">
        <f t="shared" si="2"/>
        <v>88.800000000000011</v>
      </c>
      <c r="Q19" s="53">
        <f t="shared" si="3"/>
        <v>116.16</v>
      </c>
      <c r="R19" s="54">
        <f t="shared" si="4"/>
        <v>139.68</v>
      </c>
      <c r="T19" s="49"/>
    </row>
    <row r="20" spans="1:28" ht="15.75" thickBot="1" x14ac:dyDescent="0.3">
      <c r="B20" s="55" t="s">
        <v>478</v>
      </c>
      <c r="C20" s="98">
        <v>0.41</v>
      </c>
      <c r="D20" s="98">
        <v>0.56000000000000005</v>
      </c>
      <c r="E20" s="98">
        <v>0.84099999999999997</v>
      </c>
      <c r="F20" s="98">
        <v>1.05</v>
      </c>
      <c r="G20" s="98">
        <v>1.33</v>
      </c>
      <c r="H20" s="98">
        <v>1.76</v>
      </c>
      <c r="I20" s="99">
        <v>2.13</v>
      </c>
      <c r="K20" s="55" t="s">
        <v>478</v>
      </c>
      <c r="L20" s="58">
        <f t="shared" si="0"/>
        <v>29.52</v>
      </c>
      <c r="M20" s="58">
        <v>35.533431990266621</v>
      </c>
      <c r="N20" s="58">
        <v>58.567849727233806</v>
      </c>
      <c r="O20" s="58">
        <f t="shared" si="1"/>
        <v>75.600000000000009</v>
      </c>
      <c r="P20" s="58">
        <f t="shared" si="2"/>
        <v>95.76</v>
      </c>
      <c r="Q20" s="58">
        <f t="shared" si="3"/>
        <v>126.72</v>
      </c>
      <c r="R20" s="59">
        <f t="shared" si="4"/>
        <v>153.35999999999999</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3.125</v>
      </c>
      <c r="D25" s="69">
        <f t="shared" si="5"/>
        <v>4.2583333333333329</v>
      </c>
      <c r="E25" s="69">
        <f t="shared" si="5"/>
        <v>6.1916666666666664</v>
      </c>
      <c r="F25" s="68">
        <f t="shared" si="5"/>
        <v>7.583333333333333</v>
      </c>
      <c r="G25" s="68">
        <f t="shared" si="5"/>
        <v>9.4166666666666661</v>
      </c>
      <c r="H25" s="68">
        <f t="shared" si="5"/>
        <v>12.166666666666666</v>
      </c>
      <c r="I25" s="70">
        <f t="shared" si="5"/>
        <v>14.583333333333332</v>
      </c>
      <c r="J25" s="60"/>
      <c r="K25" s="46" t="s">
        <v>468</v>
      </c>
      <c r="L25" s="71">
        <v>3.9</v>
      </c>
      <c r="M25" s="71">
        <v>4.5999999999999996</v>
      </c>
      <c r="N25" s="71">
        <v>7.1</v>
      </c>
      <c r="O25" s="71">
        <v>9</v>
      </c>
      <c r="P25" s="71">
        <v>11</v>
      </c>
      <c r="Q25" s="71">
        <v>14</v>
      </c>
      <c r="R25" s="72">
        <v>16.5</v>
      </c>
      <c r="W25" s="163"/>
      <c r="X25" s="163"/>
      <c r="Y25" s="163"/>
      <c r="Z25" s="163"/>
      <c r="AA25" s="163"/>
      <c r="AB25" s="163"/>
    </row>
    <row r="26" spans="1:28" x14ac:dyDescent="0.25">
      <c r="A26" s="64">
        <f>10/60</f>
        <v>0.16666666666666666</v>
      </c>
      <c r="B26" s="73" t="s">
        <v>469</v>
      </c>
      <c r="C26" s="30">
        <f t="shared" ref="C26:I26" si="6">$A$26*C11</f>
        <v>4.6166666666666663</v>
      </c>
      <c r="D26" s="74">
        <f t="shared" si="6"/>
        <v>6.2833333333333332</v>
      </c>
      <c r="E26" s="74">
        <f t="shared" si="6"/>
        <v>9.0666666666666664</v>
      </c>
      <c r="F26" s="30">
        <f t="shared" si="6"/>
        <v>11.049999999999999</v>
      </c>
      <c r="G26" s="30">
        <f t="shared" si="6"/>
        <v>13.683333333333332</v>
      </c>
      <c r="H26" s="30">
        <f t="shared" si="6"/>
        <v>17.666666666666664</v>
      </c>
      <c r="I26" s="75">
        <f t="shared" si="6"/>
        <v>21</v>
      </c>
      <c r="J26" s="60"/>
      <c r="K26" s="50" t="s">
        <v>469</v>
      </c>
      <c r="L26" s="76">
        <v>5.7</v>
      </c>
      <c r="M26" s="76">
        <v>6.7</v>
      </c>
      <c r="N26" s="76">
        <v>10.3</v>
      </c>
      <c r="O26" s="76">
        <v>13.1</v>
      </c>
      <c r="P26" s="76">
        <v>16</v>
      </c>
      <c r="Q26" s="76">
        <v>20.3</v>
      </c>
      <c r="R26" s="77">
        <v>24.2</v>
      </c>
      <c r="W26" s="163"/>
      <c r="X26" s="163"/>
      <c r="Y26" s="163"/>
      <c r="Z26" s="163"/>
      <c r="AA26" s="163"/>
      <c r="AB26" s="163"/>
    </row>
    <row r="27" spans="1:28" x14ac:dyDescent="0.25">
      <c r="A27" s="64">
        <f>0.5</f>
        <v>0.5</v>
      </c>
      <c r="B27" s="73" t="s">
        <v>470</v>
      </c>
      <c r="C27" s="30">
        <f t="shared" ref="C27:I27" si="7">$A$27*C12</f>
        <v>7.75</v>
      </c>
      <c r="D27" s="74">
        <f t="shared" si="7"/>
        <v>10.45</v>
      </c>
      <c r="E27" s="74">
        <f t="shared" si="7"/>
        <v>14.65</v>
      </c>
      <c r="F27" s="30">
        <f t="shared" si="7"/>
        <v>17.55</v>
      </c>
      <c r="G27" s="30">
        <f t="shared" si="7"/>
        <v>21.5</v>
      </c>
      <c r="H27" s="30">
        <f t="shared" si="7"/>
        <v>27.2</v>
      </c>
      <c r="I27" s="75">
        <f t="shared" si="7"/>
        <v>32</v>
      </c>
      <c r="K27" s="50" t="s">
        <v>470</v>
      </c>
      <c r="L27" s="76">
        <v>8.9</v>
      </c>
      <c r="M27" s="76">
        <v>10.5</v>
      </c>
      <c r="N27" s="76">
        <v>16.100000000000001</v>
      </c>
      <c r="O27" s="76">
        <v>20.399999999999999</v>
      </c>
      <c r="P27" s="76">
        <v>25.1</v>
      </c>
      <c r="Q27" s="76">
        <v>31.9</v>
      </c>
      <c r="R27" s="77">
        <v>37.700000000000003</v>
      </c>
      <c r="W27" s="163"/>
      <c r="X27" s="163"/>
      <c r="Y27" s="163"/>
      <c r="Z27" s="163"/>
      <c r="AA27" s="163"/>
      <c r="AB27" s="163"/>
    </row>
    <row r="28" spans="1:28" x14ac:dyDescent="0.25">
      <c r="A28" s="64">
        <v>1</v>
      </c>
      <c r="B28" s="73" t="s">
        <v>471</v>
      </c>
      <c r="C28" s="30">
        <f t="shared" ref="C28:I28" si="8">$A$28*C13</f>
        <v>10</v>
      </c>
      <c r="D28" s="74">
        <f t="shared" si="8"/>
        <v>13.4</v>
      </c>
      <c r="E28" s="74">
        <f t="shared" si="8"/>
        <v>18.7</v>
      </c>
      <c r="F28" s="30">
        <f t="shared" si="8"/>
        <v>22.3</v>
      </c>
      <c r="G28" s="30">
        <f t="shared" si="8"/>
        <v>27.2</v>
      </c>
      <c r="H28" s="30">
        <f t="shared" si="8"/>
        <v>34.200000000000003</v>
      </c>
      <c r="I28" s="75">
        <f t="shared" si="8"/>
        <v>40.200000000000003</v>
      </c>
      <c r="K28" s="50" t="s">
        <v>471</v>
      </c>
      <c r="L28" s="76">
        <v>11.2</v>
      </c>
      <c r="M28" s="76">
        <v>13.2</v>
      </c>
      <c r="N28" s="76">
        <v>20.3</v>
      </c>
      <c r="O28" s="76">
        <v>25.7</v>
      </c>
      <c r="P28" s="76">
        <v>31.6</v>
      </c>
      <c r="Q28" s="76">
        <v>40.1</v>
      </c>
      <c r="R28" s="77">
        <v>47.4</v>
      </c>
      <c r="W28" s="163"/>
      <c r="X28" s="163"/>
      <c r="Y28" s="163"/>
      <c r="Z28" s="163"/>
      <c r="AA28" s="163"/>
      <c r="AB28" s="163"/>
    </row>
    <row r="29" spans="1:28" x14ac:dyDescent="0.25">
      <c r="A29" s="64">
        <v>2</v>
      </c>
      <c r="B29" s="73" t="s">
        <v>472</v>
      </c>
      <c r="C29" s="30">
        <f t="shared" ref="C29:I29" si="9">$A$29*C14</f>
        <v>12.42</v>
      </c>
      <c r="D29" s="74">
        <f t="shared" si="9"/>
        <v>16.68</v>
      </c>
      <c r="E29" s="74">
        <f t="shared" si="9"/>
        <v>23.2</v>
      </c>
      <c r="F29" s="30">
        <f t="shared" si="9"/>
        <v>27.8</v>
      </c>
      <c r="G29" s="30">
        <f t="shared" si="9"/>
        <v>34</v>
      </c>
      <c r="H29" s="30">
        <f t="shared" si="9"/>
        <v>42.8</v>
      </c>
      <c r="I29" s="75">
        <f t="shared" si="9"/>
        <v>50.2</v>
      </c>
      <c r="K29" s="50" t="s">
        <v>472</v>
      </c>
      <c r="L29" s="76">
        <v>14.1</v>
      </c>
      <c r="M29" s="76">
        <v>16.600000000000001</v>
      </c>
      <c r="N29" s="76">
        <v>25.4</v>
      </c>
      <c r="O29" s="76">
        <v>32.200000000000003</v>
      </c>
      <c r="P29" s="76">
        <v>39.4</v>
      </c>
      <c r="Q29" s="76">
        <v>50.2</v>
      </c>
      <c r="R29" s="77">
        <v>59.4</v>
      </c>
      <c r="W29" s="163"/>
      <c r="X29" s="163"/>
      <c r="Y29" s="163"/>
      <c r="Z29" s="163"/>
      <c r="AA29" s="163"/>
      <c r="AB29" s="163"/>
    </row>
    <row r="30" spans="1:28" x14ac:dyDescent="0.25">
      <c r="A30" s="64">
        <v>3</v>
      </c>
      <c r="B30" s="73" t="s">
        <v>473</v>
      </c>
      <c r="C30" s="30">
        <f t="shared" ref="C30:I30" si="10">$A$30*C15</f>
        <v>13.98</v>
      </c>
      <c r="D30" s="74">
        <f t="shared" si="10"/>
        <v>18.809999999999999</v>
      </c>
      <c r="E30" s="74">
        <f t="shared" si="10"/>
        <v>26.339999999999996</v>
      </c>
      <c r="F30" s="30">
        <f t="shared" si="10"/>
        <v>31.5</v>
      </c>
      <c r="G30" s="30">
        <f t="shared" si="10"/>
        <v>38.700000000000003</v>
      </c>
      <c r="H30" s="30">
        <f t="shared" si="10"/>
        <v>48.900000000000006</v>
      </c>
      <c r="I30" s="75">
        <f t="shared" si="10"/>
        <v>57.599999999999994</v>
      </c>
      <c r="K30" s="50" t="s">
        <v>473</v>
      </c>
      <c r="L30" s="76">
        <v>16.100000000000001</v>
      </c>
      <c r="M30" s="76">
        <v>19</v>
      </c>
      <c r="N30" s="76">
        <v>29</v>
      </c>
      <c r="O30" s="76">
        <v>36.6</v>
      </c>
      <c r="P30" s="76">
        <v>45</v>
      </c>
      <c r="Q30" s="76">
        <v>57.3</v>
      </c>
      <c r="R30" s="77">
        <v>68.099999999999994</v>
      </c>
      <c r="W30" s="163"/>
      <c r="X30" s="163"/>
      <c r="Y30" s="163"/>
      <c r="Z30" s="163"/>
      <c r="AA30" s="163"/>
      <c r="AB30" s="163"/>
    </row>
    <row r="31" spans="1:28" x14ac:dyDescent="0.25">
      <c r="A31" s="64">
        <v>6</v>
      </c>
      <c r="B31" s="73" t="s">
        <v>474</v>
      </c>
      <c r="C31" s="30">
        <f t="shared" ref="C31:I31" si="11">$A$31*C16</f>
        <v>17.04</v>
      </c>
      <c r="D31" s="74">
        <f t="shared" si="11"/>
        <v>22.98</v>
      </c>
      <c r="E31" s="74">
        <f t="shared" si="11"/>
        <v>32.519999999999996</v>
      </c>
      <c r="F31" s="30">
        <f t="shared" si="11"/>
        <v>39.24</v>
      </c>
      <c r="G31" s="30">
        <f t="shared" si="11"/>
        <v>48.239999999999995</v>
      </c>
      <c r="H31" s="30">
        <f t="shared" si="11"/>
        <v>61.199999999999996</v>
      </c>
      <c r="I31" s="75">
        <f t="shared" si="11"/>
        <v>72.599999999999994</v>
      </c>
      <c r="K31" s="50" t="s">
        <v>474</v>
      </c>
      <c r="L31" s="76">
        <v>20.2</v>
      </c>
      <c r="M31" s="76">
        <v>23.8</v>
      </c>
      <c r="N31" s="76">
        <v>36.200000000000003</v>
      </c>
      <c r="O31" s="76">
        <v>45.9</v>
      </c>
      <c r="P31" s="76">
        <v>56.4</v>
      </c>
      <c r="Q31" s="76">
        <v>72</v>
      </c>
      <c r="R31" s="77">
        <v>85.8</v>
      </c>
      <c r="W31" s="163"/>
      <c r="X31" s="163"/>
      <c r="Y31" s="163"/>
      <c r="Z31" s="163"/>
      <c r="AA31" s="163"/>
      <c r="AB31" s="163"/>
    </row>
    <row r="32" spans="1:28" x14ac:dyDescent="0.25">
      <c r="A32" s="64">
        <v>12</v>
      </c>
      <c r="B32" s="73" t="s">
        <v>475</v>
      </c>
      <c r="C32" s="30">
        <f t="shared" ref="C32:I32" si="12">$A$32*C17</f>
        <v>20.64</v>
      </c>
      <c r="D32" s="74">
        <f t="shared" si="12"/>
        <v>27.96</v>
      </c>
      <c r="E32" s="74">
        <f t="shared" si="12"/>
        <v>40.08</v>
      </c>
      <c r="F32" s="30">
        <f t="shared" si="12"/>
        <v>48.72</v>
      </c>
      <c r="G32" s="30">
        <f t="shared" si="12"/>
        <v>60.239999999999995</v>
      </c>
      <c r="H32" s="30">
        <f t="shared" si="12"/>
        <v>77.28</v>
      </c>
      <c r="I32" s="75">
        <f t="shared" si="12"/>
        <v>91.92</v>
      </c>
      <c r="K32" s="50" t="s">
        <v>475</v>
      </c>
      <c r="L32" s="76">
        <v>25</v>
      </c>
      <c r="M32" s="76">
        <v>29.3</v>
      </c>
      <c r="N32" s="76">
        <v>44.4</v>
      </c>
      <c r="O32" s="76">
        <v>56.4</v>
      </c>
      <c r="P32" s="76">
        <v>69.5</v>
      </c>
      <c r="Q32" s="76">
        <v>88.9</v>
      </c>
      <c r="R32" s="77">
        <v>105.8</v>
      </c>
      <c r="W32" s="163"/>
      <c r="X32" s="163"/>
      <c r="Y32" s="163"/>
      <c r="Z32" s="163"/>
      <c r="AA32" s="163"/>
      <c r="AB32" s="163"/>
    </row>
    <row r="33" spans="1:28" x14ac:dyDescent="0.25">
      <c r="A33" s="64">
        <v>24</v>
      </c>
      <c r="B33" s="73" t="s">
        <v>476</v>
      </c>
      <c r="C33" s="30">
        <f t="shared" ref="C33:I33" si="13">$A$33*C18</f>
        <v>24.48</v>
      </c>
      <c r="D33" s="74">
        <f t="shared" si="13"/>
        <v>33.36</v>
      </c>
      <c r="E33" s="74">
        <f t="shared" si="13"/>
        <v>48.72</v>
      </c>
      <c r="F33" s="30">
        <f t="shared" si="13"/>
        <v>59.760000000000005</v>
      </c>
      <c r="G33" s="30">
        <f t="shared" si="13"/>
        <v>74.400000000000006</v>
      </c>
      <c r="H33" s="30">
        <f t="shared" si="13"/>
        <v>96.24</v>
      </c>
      <c r="I33" s="75">
        <f t="shared" si="13"/>
        <v>114.96000000000001</v>
      </c>
      <c r="K33" s="50" t="s">
        <v>476</v>
      </c>
      <c r="L33" s="76">
        <v>29.5</v>
      </c>
      <c r="M33" s="76">
        <v>34.6</v>
      </c>
      <c r="N33" s="76">
        <v>52.3</v>
      </c>
      <c r="O33" s="76">
        <v>66.5</v>
      </c>
      <c r="P33" s="76">
        <v>82.3</v>
      </c>
      <c r="Q33" s="76">
        <v>105.4</v>
      </c>
      <c r="R33" s="77">
        <v>125</v>
      </c>
      <c r="W33" s="163"/>
      <c r="X33" s="163"/>
      <c r="Y33" s="163"/>
      <c r="Z33" s="163"/>
      <c r="AA33" s="163"/>
      <c r="AB33" s="163"/>
    </row>
    <row r="34" spans="1:28" x14ac:dyDescent="0.25">
      <c r="A34" s="64">
        <v>48</v>
      </c>
      <c r="B34" s="73" t="s">
        <v>477</v>
      </c>
      <c r="C34" s="30">
        <f t="shared" ref="C34:I34" si="14">$A$34*C19</f>
        <v>27.936</v>
      </c>
      <c r="D34" s="74">
        <f t="shared" si="14"/>
        <v>38.400000000000006</v>
      </c>
      <c r="E34" s="74">
        <f t="shared" si="14"/>
        <v>57.12</v>
      </c>
      <c r="F34" s="30">
        <f t="shared" si="14"/>
        <v>71.039999999999992</v>
      </c>
      <c r="G34" s="30">
        <f t="shared" si="14"/>
        <v>88.800000000000011</v>
      </c>
      <c r="H34" s="30">
        <f t="shared" si="14"/>
        <v>116.16</v>
      </c>
      <c r="I34" s="75">
        <f t="shared" si="14"/>
        <v>139.68</v>
      </c>
      <c r="K34" s="50" t="s">
        <v>477</v>
      </c>
      <c r="L34" s="76">
        <v>33.1</v>
      </c>
      <c r="M34" s="76">
        <v>38.5</v>
      </c>
      <c r="N34" s="76">
        <v>58.1</v>
      </c>
      <c r="O34" s="76">
        <v>73.900000000000006</v>
      </c>
      <c r="P34" s="76">
        <v>91.7</v>
      </c>
      <c r="Q34" s="76">
        <v>116.6</v>
      </c>
      <c r="R34" s="77">
        <v>138.19999999999999</v>
      </c>
      <c r="W34" s="163"/>
      <c r="X34" s="163"/>
      <c r="Y34" s="163"/>
      <c r="Z34" s="163"/>
      <c r="AA34" s="163"/>
      <c r="AB34" s="163"/>
    </row>
    <row r="35" spans="1:28" ht="15.75" thickBot="1" x14ac:dyDescent="0.3">
      <c r="A35" s="64">
        <v>72</v>
      </c>
      <c r="B35" s="78" t="s">
        <v>478</v>
      </c>
      <c r="C35" s="79">
        <f t="shared" ref="C35:I35" si="15">$A$35*C20</f>
        <v>29.52</v>
      </c>
      <c r="D35" s="80">
        <f t="shared" si="15"/>
        <v>40.320000000000007</v>
      </c>
      <c r="E35" s="80">
        <f t="shared" si="15"/>
        <v>60.552</v>
      </c>
      <c r="F35" s="79">
        <f t="shared" si="15"/>
        <v>75.600000000000009</v>
      </c>
      <c r="G35" s="79">
        <f t="shared" si="15"/>
        <v>95.76</v>
      </c>
      <c r="H35" s="79">
        <f t="shared" si="15"/>
        <v>126.72</v>
      </c>
      <c r="I35" s="81">
        <f t="shared" si="15"/>
        <v>153.35999999999999</v>
      </c>
      <c r="K35" s="55" t="s">
        <v>478</v>
      </c>
      <c r="L35" s="82">
        <v>34.4</v>
      </c>
      <c r="M35" s="82">
        <v>40.1</v>
      </c>
      <c r="N35" s="82">
        <v>60.4</v>
      </c>
      <c r="O35" s="82">
        <v>76.3</v>
      </c>
      <c r="P35" s="82">
        <v>95</v>
      </c>
      <c r="Q35" s="82">
        <v>120.2</v>
      </c>
      <c r="R35" s="83">
        <v>141.80000000000001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24.799999999999997</v>
      </c>
      <c r="D40" s="198" t="e">
        <v>#REF!</v>
      </c>
      <c r="E40" s="198">
        <f>(M25-M10)/ABS(M10)*100</f>
        <v>23.729070366822448</v>
      </c>
      <c r="F40" s="198" t="e">
        <f>(#REF! -#REF!)/ABS(#REF!)</f>
        <v>#REF!</v>
      </c>
      <c r="G40" s="198">
        <f>(N25-N10)/ABS(N10)*100</f>
        <v>19.481125358947459</v>
      </c>
      <c r="H40" s="198" t="e">
        <f>(#REF! -#REF!)/ABS(#REF!)</f>
        <v>#REF!</v>
      </c>
      <c r="I40" s="198">
        <f>(O25-O10)/ABS(O10)*100</f>
        <v>18.681318681318686</v>
      </c>
      <c r="J40" s="198" t="e">
        <f>(#REF! -#REF!)/ABS(#REF!)</f>
        <v>#REF!</v>
      </c>
      <c r="K40" s="200">
        <f>(P25-P10)/ABS(P10)*100</f>
        <v>16.814159292035406</v>
      </c>
      <c r="L40" s="200" t="e">
        <f>(#REF! -#REF!)/ABS(#REF!)</f>
        <v>#REF!</v>
      </c>
      <c r="M40" s="200">
        <f>(Q25-Q10)/ABS(Q10)*100</f>
        <v>15.068493150684937</v>
      </c>
      <c r="N40" s="200" t="e">
        <f>(#REF! -#REF!)/ABS(#REF!)</f>
        <v>#REF!</v>
      </c>
      <c r="O40" s="200">
        <f>(R25 -R10)/ABS(R10)*100</f>
        <v>13.142857142857153</v>
      </c>
      <c r="P40" s="200"/>
      <c r="Q40" s="205"/>
    </row>
    <row r="41" spans="1:28" x14ac:dyDescent="0.25">
      <c r="A41" s="88"/>
      <c r="B41" s="50" t="s">
        <v>469</v>
      </c>
      <c r="C41" s="198">
        <f t="shared" ref="C41:C50" si="16">(L26-L11)/ABS(L11)*100</f>
        <v>23.465703971119147</v>
      </c>
      <c r="D41" s="198" t="e">
        <v>#REF!</v>
      </c>
      <c r="E41" s="198">
        <f t="shared" ref="E41:E50" si="17">(M26-M11)/ABS(M11)*100</f>
        <v>21.153917466360962</v>
      </c>
      <c r="F41" s="198" t="e">
        <f>(#REF! -#REF!)/ABS(#REF!)</f>
        <v>#REF!</v>
      </c>
      <c r="G41" s="200">
        <f t="shared" ref="G41:G50" si="18">(N26-N11)/ABS(N11)*100</f>
        <v>17.861319540121361</v>
      </c>
      <c r="H41" s="200" t="e">
        <f>(#REF! -#REF!)/ABS(#REF!)</f>
        <v>#REF!</v>
      </c>
      <c r="I41" s="200">
        <f t="shared" ref="I41:I50" si="19">(O26-O11)/ABS(O11)*100</f>
        <v>18.552036199095031</v>
      </c>
      <c r="J41" s="200" t="e">
        <f>(#REF! -#REF!)/ABS(#REF!)</f>
        <v>#REF!</v>
      </c>
      <c r="K41" s="200">
        <f t="shared" ref="K41:K50" si="20">(P26-P11)/ABS(P11)*100</f>
        <v>16.93057247259441</v>
      </c>
      <c r="L41" s="200" t="e">
        <f>(#REF! -#REF!)/ABS(#REF!)</f>
        <v>#REF!</v>
      </c>
      <c r="M41" s="200">
        <f t="shared" ref="M41:M50" si="21">(Q26-Q11)/ABS(Q11)*100</f>
        <v>14.90566037735851</v>
      </c>
      <c r="N41" s="200" t="e">
        <f>(#REF! -#REF!)/ABS(#REF!)</f>
        <v>#REF!</v>
      </c>
      <c r="O41" s="200">
        <f t="shared" ref="O41:O50" si="22">(R26 -R11)/ABS(R11)*100</f>
        <v>15.238095238095234</v>
      </c>
      <c r="P41" s="200"/>
      <c r="Q41" s="205"/>
    </row>
    <row r="42" spans="1:28" x14ac:dyDescent="0.25">
      <c r="A42" s="60"/>
      <c r="B42" s="50" t="s">
        <v>470</v>
      </c>
      <c r="C42" s="198">
        <f t="shared" si="16"/>
        <v>14.838709677419359</v>
      </c>
      <c r="D42" s="198" t="e">
        <v>#REF!</v>
      </c>
      <c r="E42" s="200">
        <f t="shared" si="17"/>
        <v>13.923718125256221</v>
      </c>
      <c r="F42" s="200" t="e">
        <f>(#REF! -#REF!)/ABS(#REF!)</f>
        <v>#REF!</v>
      </c>
      <c r="G42" s="198">
        <f t="shared" si="18"/>
        <v>14.199552817596627</v>
      </c>
      <c r="H42" s="198" t="e">
        <f>(#REF! -#REF!)/ABS(#REF!)</f>
        <v>#REF!</v>
      </c>
      <c r="I42" s="198">
        <f t="shared" si="19"/>
        <v>16.239316239316224</v>
      </c>
      <c r="J42" s="198" t="e">
        <f>(#REF! -#REF!)/ABS(#REF!)</f>
        <v>#REF!</v>
      </c>
      <c r="K42" s="198">
        <f t="shared" si="20"/>
        <v>16.744186046511633</v>
      </c>
      <c r="L42" s="198" t="e">
        <f>(#REF! -#REF!)/ABS(#REF!)</f>
        <v>#REF!</v>
      </c>
      <c r="M42" s="198">
        <f t="shared" si="21"/>
        <v>17.27941176470588</v>
      </c>
      <c r="N42" s="198" t="e">
        <f>(#REF! -#REF!)/ABS(#REF!)</f>
        <v>#REF!</v>
      </c>
      <c r="O42" s="198">
        <f t="shared" si="22"/>
        <v>17.812500000000007</v>
      </c>
      <c r="P42" s="198"/>
      <c r="Q42" s="206"/>
    </row>
    <row r="43" spans="1:28" x14ac:dyDescent="0.25">
      <c r="B43" s="50" t="s">
        <v>471</v>
      </c>
      <c r="C43" s="198">
        <f t="shared" si="16"/>
        <v>11.999999999999993</v>
      </c>
      <c r="D43" s="198" t="e">
        <v>#REF!</v>
      </c>
      <c r="E43" s="200">
        <f t="shared" si="17"/>
        <v>11.389477047199581</v>
      </c>
      <c r="F43" s="200" t="e">
        <f>(#REF! -#REF!)/ABS(#REF!)</f>
        <v>#REF!</v>
      </c>
      <c r="G43" s="198">
        <f t="shared" si="18"/>
        <v>12.89183877641692</v>
      </c>
      <c r="H43" s="198" t="e">
        <f>(#REF! -#REF!)/ABS(#REF!)</f>
        <v>#REF!</v>
      </c>
      <c r="I43" s="198">
        <f t="shared" si="19"/>
        <v>15.246636771300443</v>
      </c>
      <c r="J43" s="198" t="e">
        <f>(#REF! -#REF!)/ABS(#REF!)</f>
        <v>#REF!</v>
      </c>
      <c r="K43" s="198">
        <f t="shared" si="20"/>
        <v>16.176470588235304</v>
      </c>
      <c r="L43" s="198" t="e">
        <f>(#REF! -#REF!)/ABS(#REF!)</f>
        <v>#REF!</v>
      </c>
      <c r="M43" s="198">
        <f t="shared" si="21"/>
        <v>17.251461988304087</v>
      </c>
      <c r="N43" s="198" t="e">
        <f>(#REF! -#REF!)/ABS(#REF!)</f>
        <v>#REF!</v>
      </c>
      <c r="O43" s="198">
        <f t="shared" si="22"/>
        <v>17.910447761194018</v>
      </c>
      <c r="P43" s="198"/>
      <c r="Q43" s="206"/>
    </row>
    <row r="44" spans="1:28" x14ac:dyDescent="0.25">
      <c r="B44" s="50" t="s">
        <v>472</v>
      </c>
      <c r="C44" s="198">
        <f t="shared" si="16"/>
        <v>13.526570048309178</v>
      </c>
      <c r="D44" s="198" t="e">
        <v>#REF!</v>
      </c>
      <c r="E44" s="200">
        <f t="shared" si="17"/>
        <v>12.74595456889201</v>
      </c>
      <c r="F44" s="200" t="e">
        <f>(#REF! -#REF!)/ABS(#REF!)</f>
        <v>#REF!</v>
      </c>
      <c r="G44" s="198">
        <f t="shared" si="18"/>
        <v>13.53421904412685</v>
      </c>
      <c r="H44" s="198" t="e">
        <f>(#REF! -#REF!)/ABS(#REF!)</f>
        <v>#REF!</v>
      </c>
      <c r="I44" s="198">
        <f t="shared" si="19"/>
        <v>15.827338129496409</v>
      </c>
      <c r="J44" s="198" t="e">
        <f>(#REF! -#REF!)/ABS(#REF!)</f>
        <v>#REF!</v>
      </c>
      <c r="K44" s="198">
        <f t="shared" si="20"/>
        <v>15.882352941176467</v>
      </c>
      <c r="L44" s="198" t="e">
        <f>(#REF! -#REF!)/ABS(#REF!)</f>
        <v>#REF!</v>
      </c>
      <c r="M44" s="198">
        <f t="shared" si="21"/>
        <v>17.289719626168239</v>
      </c>
      <c r="N44" s="198" t="e">
        <f>(#REF! -#REF!)/ABS(#REF!)</f>
        <v>#REF!</v>
      </c>
      <c r="O44" s="198">
        <f t="shared" si="22"/>
        <v>18.326693227091624</v>
      </c>
      <c r="P44" s="198"/>
      <c r="Q44" s="206"/>
    </row>
    <row r="45" spans="1:28" x14ac:dyDescent="0.25">
      <c r="B45" s="50" t="s">
        <v>473</v>
      </c>
      <c r="C45" s="198">
        <f t="shared" si="16"/>
        <v>15.164520743919892</v>
      </c>
      <c r="D45" s="198" t="e">
        <v>#REF!</v>
      </c>
      <c r="E45" s="200">
        <f t="shared" si="17"/>
        <v>14.410473012040582</v>
      </c>
      <c r="F45" s="200" t="e">
        <f>(#REF! -#REF!)/ABS(#REF!)</f>
        <v>#REF!</v>
      </c>
      <c r="G45" s="198">
        <f t="shared" si="18"/>
        <v>14.455986745346827</v>
      </c>
      <c r="H45" s="198" t="e">
        <f>(#REF! -#REF!)/ABS(#REF!)</f>
        <v>#REF!</v>
      </c>
      <c r="I45" s="198">
        <f t="shared" si="19"/>
        <v>16.190476190476193</v>
      </c>
      <c r="J45" s="198" t="e">
        <f>(#REF! -#REF!)/ABS(#REF!)</f>
        <v>#REF!</v>
      </c>
      <c r="K45" s="198">
        <f t="shared" si="20"/>
        <v>16.279069767441854</v>
      </c>
      <c r="L45" s="198" t="e">
        <f>(#REF! -#REF!)/ABS(#REF!)</f>
        <v>#REF!</v>
      </c>
      <c r="M45" s="198">
        <f t="shared" si="21"/>
        <v>17.17791411042943</v>
      </c>
      <c r="N45" s="198" t="e">
        <f>(#REF! -#REF!)/ABS(#REF!)</f>
        <v>#REF!</v>
      </c>
      <c r="O45" s="198">
        <f t="shared" si="22"/>
        <v>18.229166666666668</v>
      </c>
      <c r="P45" s="198"/>
      <c r="Q45" s="206"/>
    </row>
    <row r="46" spans="1:28" x14ac:dyDescent="0.25">
      <c r="B46" s="50" t="s">
        <v>474</v>
      </c>
      <c r="C46" s="198">
        <f t="shared" si="16"/>
        <v>18.544600938967136</v>
      </c>
      <c r="D46" s="198" t="e">
        <v>#REF!</v>
      </c>
      <c r="E46" s="201">
        <f t="shared" si="17"/>
        <v>17.368399839375918</v>
      </c>
      <c r="F46" s="201" t="e">
        <f>(#REF! -#REF!)/ABS(#REF!)</f>
        <v>#REF!</v>
      </c>
      <c r="G46" s="198">
        <f t="shared" si="18"/>
        <v>15.506505977747203</v>
      </c>
      <c r="H46" s="198" t="e">
        <f>(#REF! -#REF!)/ABS(#REF!)</f>
        <v>#REF!</v>
      </c>
      <c r="I46" s="198">
        <f t="shared" si="19"/>
        <v>16.972477064220172</v>
      </c>
      <c r="J46" s="198" t="e">
        <f>(#REF! -#REF!)/ABS(#REF!)</f>
        <v>#REF!</v>
      </c>
      <c r="K46" s="198">
        <f t="shared" si="20"/>
        <v>16.915422885572148</v>
      </c>
      <c r="L46" s="198" t="e">
        <f>(#REF! -#REF!)/ABS(#REF!)</f>
        <v>#REF!</v>
      </c>
      <c r="M46" s="198">
        <f t="shared" si="21"/>
        <v>17.64705882352942</v>
      </c>
      <c r="N46" s="198" t="e">
        <f>(#REF! -#REF!)/ABS(#REF!)</f>
        <v>#REF!</v>
      </c>
      <c r="O46" s="198">
        <f t="shared" si="22"/>
        <v>18.181818181818187</v>
      </c>
      <c r="P46" s="198"/>
      <c r="Q46" s="206"/>
    </row>
    <row r="47" spans="1:28" x14ac:dyDescent="0.25">
      <c r="B47" s="50" t="s">
        <v>475</v>
      </c>
      <c r="C47" s="198">
        <f t="shared" si="16"/>
        <v>21.124031007751935</v>
      </c>
      <c r="D47" s="198" t="e">
        <v>#REF!</v>
      </c>
      <c r="E47" s="198">
        <f t="shared" si="17"/>
        <v>18.882243427086461</v>
      </c>
      <c r="F47" s="198" t="e">
        <f>(#REF! -#REF!)/ABS(#REF!)</f>
        <v>#REF!</v>
      </c>
      <c r="G47" s="198">
        <f t="shared" si="18"/>
        <v>14.884979472215617</v>
      </c>
      <c r="H47" s="198" t="e">
        <f>(#REF! -#REF!)/ABS(#REF!)</f>
        <v>#REF!</v>
      </c>
      <c r="I47" s="198">
        <f t="shared" si="19"/>
        <v>15.763546798029557</v>
      </c>
      <c r="J47" s="198" t="e">
        <f>(#REF! -#REF!)/ABS(#REF!)</f>
        <v>#REF!</v>
      </c>
      <c r="K47" s="198">
        <f t="shared" si="20"/>
        <v>15.371845949535201</v>
      </c>
      <c r="L47" s="198" t="e">
        <f>(#REF! -#REF!)/ABS(#REF!)</f>
        <v>#REF!</v>
      </c>
      <c r="M47" s="198">
        <f t="shared" si="21"/>
        <v>15.036231884057976</v>
      </c>
      <c r="N47" s="198" t="e">
        <f>(#REF! -#REF!)/ABS(#REF!)</f>
        <v>#REF!</v>
      </c>
      <c r="O47" s="198">
        <f t="shared" si="22"/>
        <v>15.100087032201909</v>
      </c>
      <c r="P47" s="198"/>
      <c r="Q47" s="206"/>
    </row>
    <row r="48" spans="1:28" x14ac:dyDescent="0.25">
      <c r="B48" s="50" t="s">
        <v>476</v>
      </c>
      <c r="C48" s="198">
        <f t="shared" si="16"/>
        <v>20.506535947712415</v>
      </c>
      <c r="D48" s="198" t="e">
        <v>#REF!</v>
      </c>
      <c r="E48" s="198">
        <f t="shared" si="17"/>
        <v>17.799679785164624</v>
      </c>
      <c r="F48" s="198" t="e">
        <f>(#REF! -#REF!)/ABS(#REF!)</f>
        <v>#REF!</v>
      </c>
      <c r="G48" s="198">
        <f t="shared" si="18"/>
        <v>11.310580860321322</v>
      </c>
      <c r="H48" s="198" t="e">
        <f>(#REF! -#REF!)/ABS(#REF!)</f>
        <v>#REF!</v>
      </c>
      <c r="I48" s="198">
        <f t="shared" si="19"/>
        <v>11.278447121820607</v>
      </c>
      <c r="J48" s="198" t="e">
        <f>(#REF! -#REF!)/ABS(#REF!)</f>
        <v>#REF!</v>
      </c>
      <c r="K48" s="198">
        <f t="shared" si="20"/>
        <v>10.618279569892461</v>
      </c>
      <c r="L48" s="198" t="e">
        <f>(#REF! -#REF!)/ABS(#REF!)</f>
        <v>#REF!</v>
      </c>
      <c r="M48" s="198">
        <f t="shared" si="21"/>
        <v>9.5178719866999284</v>
      </c>
      <c r="N48" s="198" t="e">
        <f>(#REF! -#REF!)/ABS(#REF!)</f>
        <v>#REF!</v>
      </c>
      <c r="O48" s="198">
        <f t="shared" si="22"/>
        <v>8.7334725121781425</v>
      </c>
      <c r="P48" s="198"/>
      <c r="Q48" s="206"/>
    </row>
    <row r="49" spans="1:18" x14ac:dyDescent="0.25">
      <c r="B49" s="50" t="s">
        <v>477</v>
      </c>
      <c r="C49" s="198">
        <f t="shared" si="16"/>
        <v>18.485108820160374</v>
      </c>
      <c r="D49" s="198" t="e">
        <v>#REF!</v>
      </c>
      <c r="E49" s="198">
        <f t="shared" si="17"/>
        <v>14.19437378679938</v>
      </c>
      <c r="F49" s="198" t="e">
        <f>(#REF! -#REF!)/ABS(#REF!)</f>
        <v>#REF!</v>
      </c>
      <c r="G49" s="198">
        <f t="shared" si="18"/>
        <v>5.2024413964483678</v>
      </c>
      <c r="H49" s="198" t="e">
        <f>(#REF! -#REF!)/ABS(#REF!)</f>
        <v>#REF!</v>
      </c>
      <c r="I49" s="198">
        <f t="shared" si="19"/>
        <v>4.025900900900921</v>
      </c>
      <c r="J49" s="198" t="e">
        <f>(#REF! -#REF!)/ABS(#REF!)</f>
        <v>#REF!</v>
      </c>
      <c r="K49" s="198">
        <f t="shared" si="20"/>
        <v>3.2657657657657562</v>
      </c>
      <c r="L49" s="198" t="e">
        <f>(#REF! -#REF!)/ABS(#REF!)</f>
        <v>#REF!</v>
      </c>
      <c r="M49" s="198">
        <f t="shared" si="21"/>
        <v>0.37878787878787684</v>
      </c>
      <c r="N49" s="198" t="e">
        <f>(#REF! -#REF!)/ABS(#REF!)</f>
        <v>#REF!</v>
      </c>
      <c r="O49" s="198">
        <f t="shared" si="22"/>
        <v>-1.0595647193585467</v>
      </c>
      <c r="P49" s="198"/>
      <c r="Q49" s="206"/>
    </row>
    <row r="50" spans="1:18" ht="15.75" thickBot="1" x14ac:dyDescent="0.3">
      <c r="B50" s="55" t="s">
        <v>478</v>
      </c>
      <c r="C50" s="198">
        <f t="shared" si="16"/>
        <v>16.531165311653112</v>
      </c>
      <c r="D50" s="198" t="e">
        <v>#REF!</v>
      </c>
      <c r="E50" s="202">
        <f t="shared" si="17"/>
        <v>12.851469036214297</v>
      </c>
      <c r="F50" s="202" t="e">
        <f>(#REF! -#REF!)/ABS(#REF!)</f>
        <v>#REF!</v>
      </c>
      <c r="G50" s="202">
        <f t="shared" si="18"/>
        <v>3.1282525844793825</v>
      </c>
      <c r="H50" s="202" t="e">
        <f>(#REF! -#REF!)/ABS(#REF!)</f>
        <v>#REF!</v>
      </c>
      <c r="I50" s="202">
        <f t="shared" si="19"/>
        <v>0.92592592592591083</v>
      </c>
      <c r="J50" s="202" t="e">
        <f>(#REF! -#REF!)/ABS(#REF!)</f>
        <v>#REF!</v>
      </c>
      <c r="K50" s="202">
        <f t="shared" si="20"/>
        <v>-0.79365079365079894</v>
      </c>
      <c r="L50" s="202" t="e">
        <f>(#REF! -#REF!)/ABS(#REF!)</f>
        <v>#REF!</v>
      </c>
      <c r="M50" s="202">
        <f t="shared" si="21"/>
        <v>-5.1452020202020172</v>
      </c>
      <c r="N50" s="202" t="e">
        <f>(#REF! -#REF!)/ABS(#REF!)</f>
        <v>#REF!</v>
      </c>
      <c r="O50" s="202">
        <f t="shared" si="22"/>
        <v>-7.5378195096504799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wedsM6igbl4Kl41FnBGupPWAxeHVJAqur+mQ3Yw7qNQoWgEJxltwdXRv64DIE9jLSQWnrWKOnLMjtJduK4ktmg==" saltValue="oENQUZLTgMPhWT/0HiQJL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17" priority="1" operator="greaterThan">
      <formula>0.5</formula>
    </cfRule>
    <cfRule type="cellIs" dxfId="316" priority="2" operator="between">
      <formula>-0.49</formula>
      <formula>0.49</formula>
    </cfRule>
    <cfRule type="cellIs" dxfId="315" priority="3" operator="lessThan">
      <formula>-0.5</formula>
    </cfRule>
  </conditionalFormatting>
  <hyperlinks>
    <hyperlink ref="A2" location="Index!A1" display="Index" xr:uid="{00000000-0004-0000-6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6"/>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267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387703.34</v>
      </c>
      <c r="D5" s="212"/>
      <c r="E5" s="212">
        <v>6442510.3099999996</v>
      </c>
      <c r="F5" s="212"/>
      <c r="G5" s="31">
        <v>51</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39.4</v>
      </c>
      <c r="D10" s="94">
        <v>53.6</v>
      </c>
      <c r="E10" s="94">
        <v>76.599999999999994</v>
      </c>
      <c r="F10" s="94">
        <v>93.9</v>
      </c>
      <c r="G10" s="94">
        <v>117</v>
      </c>
      <c r="H10" s="94">
        <v>153</v>
      </c>
      <c r="I10" s="95">
        <v>184</v>
      </c>
      <c r="K10" s="46" t="s">
        <v>468</v>
      </c>
      <c r="L10" s="47">
        <f t="shared" ref="L10:L20" si="0">C25</f>
        <v>3.2833333333333332</v>
      </c>
      <c r="M10" s="47">
        <v>3.9251657599922751</v>
      </c>
      <c r="N10" s="47">
        <v>6.1823003524291638</v>
      </c>
      <c r="O10" s="47">
        <f t="shared" ref="O10:O20" si="1">F25</f>
        <v>7.8250000000000002</v>
      </c>
      <c r="P10" s="47">
        <f t="shared" ref="P10:P20" si="2">G25</f>
        <v>9.75</v>
      </c>
      <c r="Q10" s="47">
        <f t="shared" ref="Q10:Q20" si="3">H25</f>
        <v>12.75</v>
      </c>
      <c r="R10" s="48">
        <f t="shared" ref="R10:R20" si="4">I25</f>
        <v>15.333333333333332</v>
      </c>
      <c r="T10" s="49"/>
    </row>
    <row r="11" spans="1:29" x14ac:dyDescent="0.25">
      <c r="B11" s="50" t="s">
        <v>469</v>
      </c>
      <c r="C11" s="96">
        <v>29.3</v>
      </c>
      <c r="D11" s="96">
        <v>39.6</v>
      </c>
      <c r="E11" s="96">
        <v>55.9</v>
      </c>
      <c r="F11" s="96">
        <v>68</v>
      </c>
      <c r="G11" s="96">
        <v>84.3</v>
      </c>
      <c r="H11" s="96">
        <v>109</v>
      </c>
      <c r="I11" s="97">
        <v>131</v>
      </c>
      <c r="K11" s="50" t="s">
        <v>469</v>
      </c>
      <c r="L11" s="53">
        <f t="shared" si="0"/>
        <v>4.8833333333333329</v>
      </c>
      <c r="M11" s="53">
        <v>5.8122062955268206</v>
      </c>
      <c r="N11" s="53">
        <v>9.0169356338909772</v>
      </c>
      <c r="O11" s="53">
        <f t="shared" si="1"/>
        <v>11.333333333333332</v>
      </c>
      <c r="P11" s="53">
        <f t="shared" si="2"/>
        <v>14.049999999999999</v>
      </c>
      <c r="Q11" s="53">
        <f t="shared" si="3"/>
        <v>18.166666666666664</v>
      </c>
      <c r="R11" s="54">
        <f t="shared" si="4"/>
        <v>21.833333333333332</v>
      </c>
      <c r="T11" s="49"/>
    </row>
    <row r="12" spans="1:29" x14ac:dyDescent="0.25">
      <c r="B12" s="50" t="s">
        <v>470</v>
      </c>
      <c r="C12" s="96">
        <v>16.3</v>
      </c>
      <c r="D12" s="96">
        <v>21.7</v>
      </c>
      <c r="E12" s="96">
        <v>29.6</v>
      </c>
      <c r="F12" s="96">
        <v>35.299999999999997</v>
      </c>
      <c r="G12" s="96">
        <v>42.9</v>
      </c>
      <c r="H12" s="96">
        <v>54.4</v>
      </c>
      <c r="I12" s="97">
        <v>64.2</v>
      </c>
      <c r="K12" s="50" t="s">
        <v>470</v>
      </c>
      <c r="L12" s="53">
        <f t="shared" si="0"/>
        <v>8.15</v>
      </c>
      <c r="M12" s="53">
        <v>9.5970700288147697</v>
      </c>
      <c r="N12" s="53">
        <v>14.308485228022677</v>
      </c>
      <c r="O12" s="53">
        <f t="shared" si="1"/>
        <v>17.649999999999999</v>
      </c>
      <c r="P12" s="53">
        <f t="shared" si="2"/>
        <v>21.45</v>
      </c>
      <c r="Q12" s="53">
        <f t="shared" si="3"/>
        <v>27.2</v>
      </c>
      <c r="R12" s="54">
        <f t="shared" si="4"/>
        <v>32.1</v>
      </c>
      <c r="T12" s="49"/>
    </row>
    <row r="13" spans="1:29" x14ac:dyDescent="0.25">
      <c r="B13" s="50" t="s">
        <v>471</v>
      </c>
      <c r="C13" s="96">
        <v>10.5</v>
      </c>
      <c r="D13" s="96">
        <v>14</v>
      </c>
      <c r="E13" s="96">
        <v>18.899999999999999</v>
      </c>
      <c r="F13" s="96">
        <v>22.3</v>
      </c>
      <c r="G13" s="96">
        <v>27</v>
      </c>
      <c r="H13" s="96">
        <v>33.9</v>
      </c>
      <c r="I13" s="97">
        <v>39.799999999999997</v>
      </c>
      <c r="K13" s="50" t="s">
        <v>471</v>
      </c>
      <c r="L13" s="53">
        <f t="shared" si="0"/>
        <v>10.5</v>
      </c>
      <c r="M13" s="53">
        <v>12.369808179168389</v>
      </c>
      <c r="N13" s="53">
        <v>18.220856728939921</v>
      </c>
      <c r="O13" s="53">
        <f t="shared" si="1"/>
        <v>22.3</v>
      </c>
      <c r="P13" s="53">
        <f t="shared" si="2"/>
        <v>27</v>
      </c>
      <c r="Q13" s="53">
        <f t="shared" si="3"/>
        <v>33.9</v>
      </c>
      <c r="R13" s="54">
        <f t="shared" si="4"/>
        <v>39.799999999999997</v>
      </c>
      <c r="T13" s="49"/>
    </row>
    <row r="14" spans="1:29" x14ac:dyDescent="0.25">
      <c r="B14" s="50" t="s">
        <v>472</v>
      </c>
      <c r="C14" s="96">
        <v>6.62</v>
      </c>
      <c r="D14" s="96">
        <v>8.81</v>
      </c>
      <c r="E14" s="96">
        <v>11.9</v>
      </c>
      <c r="F14" s="96">
        <v>14</v>
      </c>
      <c r="G14" s="96">
        <v>17</v>
      </c>
      <c r="H14" s="96">
        <v>21.3</v>
      </c>
      <c r="I14" s="97">
        <v>25</v>
      </c>
      <c r="K14" s="50" t="s">
        <v>472</v>
      </c>
      <c r="L14" s="53">
        <f t="shared" si="0"/>
        <v>13.24</v>
      </c>
      <c r="M14" s="53">
        <v>15.586099477012183</v>
      </c>
      <c r="N14" s="53">
        <v>22.913416425427382</v>
      </c>
      <c r="O14" s="53">
        <f t="shared" si="1"/>
        <v>28</v>
      </c>
      <c r="P14" s="53">
        <f t="shared" si="2"/>
        <v>34</v>
      </c>
      <c r="Q14" s="53">
        <f t="shared" si="3"/>
        <v>42.6</v>
      </c>
      <c r="R14" s="54">
        <f t="shared" si="4"/>
        <v>50</v>
      </c>
      <c r="T14" s="49"/>
    </row>
    <row r="15" spans="1:29" x14ac:dyDescent="0.25">
      <c r="B15" s="50" t="s">
        <v>473</v>
      </c>
      <c r="C15" s="96">
        <v>5.0199999999999996</v>
      </c>
      <c r="D15" s="96">
        <v>6.68</v>
      </c>
      <c r="E15" s="96">
        <v>9.0299999999999994</v>
      </c>
      <c r="F15" s="96">
        <v>10.7</v>
      </c>
      <c r="G15" s="96">
        <v>13</v>
      </c>
      <c r="H15" s="96">
        <v>16.3</v>
      </c>
      <c r="I15" s="97">
        <v>19.2</v>
      </c>
      <c r="K15" s="50" t="s">
        <v>473</v>
      </c>
      <c r="L15" s="53">
        <f t="shared" si="0"/>
        <v>15.059999999999999</v>
      </c>
      <c r="M15" s="53">
        <v>17.71912708665084</v>
      </c>
      <c r="N15" s="53">
        <v>26.163945276939302</v>
      </c>
      <c r="O15" s="53">
        <f t="shared" si="1"/>
        <v>32.099999999999994</v>
      </c>
      <c r="P15" s="53">
        <f t="shared" si="2"/>
        <v>39</v>
      </c>
      <c r="Q15" s="53">
        <f t="shared" si="3"/>
        <v>48.900000000000006</v>
      </c>
      <c r="R15" s="54">
        <f t="shared" si="4"/>
        <v>57.599999999999994</v>
      </c>
      <c r="T15" s="49"/>
    </row>
    <row r="16" spans="1:29" x14ac:dyDescent="0.25">
      <c r="B16" s="50" t="s">
        <v>474</v>
      </c>
      <c r="C16" s="96">
        <v>3.11</v>
      </c>
      <c r="D16" s="96">
        <v>4.16</v>
      </c>
      <c r="E16" s="96">
        <v>5.68</v>
      </c>
      <c r="F16" s="96">
        <v>6.76</v>
      </c>
      <c r="G16" s="96">
        <v>8.23</v>
      </c>
      <c r="H16" s="96">
        <v>10.4</v>
      </c>
      <c r="I16" s="97">
        <v>12.3</v>
      </c>
      <c r="K16" s="50" t="s">
        <v>474</v>
      </c>
      <c r="L16" s="53">
        <f t="shared" si="0"/>
        <v>18.66</v>
      </c>
      <c r="M16" s="53">
        <v>22.035181561706676</v>
      </c>
      <c r="N16" s="53">
        <v>32.898641988875013</v>
      </c>
      <c r="O16" s="53">
        <f t="shared" si="1"/>
        <v>40.56</v>
      </c>
      <c r="P16" s="53">
        <f t="shared" si="2"/>
        <v>49.38</v>
      </c>
      <c r="Q16" s="53">
        <f t="shared" si="3"/>
        <v>62.400000000000006</v>
      </c>
      <c r="R16" s="54">
        <f t="shared" si="4"/>
        <v>73.800000000000011</v>
      </c>
      <c r="T16" s="49"/>
    </row>
    <row r="17" spans="1:28" x14ac:dyDescent="0.25">
      <c r="B17" s="50" t="s">
        <v>475</v>
      </c>
      <c r="C17" s="96">
        <v>1.92</v>
      </c>
      <c r="D17" s="96">
        <v>2.58</v>
      </c>
      <c r="E17" s="96">
        <v>3.56</v>
      </c>
      <c r="F17" s="96">
        <v>4.26</v>
      </c>
      <c r="G17" s="96">
        <v>5.21</v>
      </c>
      <c r="H17" s="96">
        <v>6.64</v>
      </c>
      <c r="I17" s="97">
        <v>7.88</v>
      </c>
      <c r="K17" s="50" t="s">
        <v>475</v>
      </c>
      <c r="L17" s="53">
        <f t="shared" si="0"/>
        <v>23.04</v>
      </c>
      <c r="M17" s="53">
        <v>27.2975467210867</v>
      </c>
      <c r="N17" s="53">
        <v>41.237370256215108</v>
      </c>
      <c r="O17" s="53">
        <f t="shared" si="1"/>
        <v>51.12</v>
      </c>
      <c r="P17" s="53">
        <f t="shared" si="2"/>
        <v>62.519999999999996</v>
      </c>
      <c r="Q17" s="53">
        <f t="shared" si="3"/>
        <v>79.679999999999993</v>
      </c>
      <c r="R17" s="54">
        <f t="shared" si="4"/>
        <v>94.56</v>
      </c>
      <c r="T17" s="49"/>
    </row>
    <row r="18" spans="1:28" x14ac:dyDescent="0.25">
      <c r="B18" s="50" t="s">
        <v>476</v>
      </c>
      <c r="C18" s="96">
        <v>1.1599999999999999</v>
      </c>
      <c r="D18" s="96">
        <v>1.57</v>
      </c>
      <c r="E18" s="96">
        <v>2.1800000000000002</v>
      </c>
      <c r="F18" s="96">
        <v>2.63</v>
      </c>
      <c r="G18" s="96">
        <v>3.23</v>
      </c>
      <c r="H18" s="96">
        <v>4.1399999999999997</v>
      </c>
      <c r="I18" s="97">
        <v>4.9400000000000004</v>
      </c>
      <c r="K18" s="50" t="s">
        <v>476</v>
      </c>
      <c r="L18" s="53">
        <f t="shared" si="0"/>
        <v>27.839999999999996</v>
      </c>
      <c r="M18" s="53">
        <v>33.11687966661686</v>
      </c>
      <c r="N18" s="53">
        <v>50.609190391531286</v>
      </c>
      <c r="O18" s="53">
        <f t="shared" si="1"/>
        <v>63.12</v>
      </c>
      <c r="P18" s="53">
        <f t="shared" si="2"/>
        <v>77.52</v>
      </c>
      <c r="Q18" s="53">
        <f t="shared" si="3"/>
        <v>99.359999999999985</v>
      </c>
      <c r="R18" s="54">
        <f t="shared" si="4"/>
        <v>118.56</v>
      </c>
      <c r="T18" s="49"/>
    </row>
    <row r="19" spans="1:28" x14ac:dyDescent="0.25">
      <c r="B19" s="50" t="s">
        <v>477</v>
      </c>
      <c r="C19" s="96">
        <v>0.67900000000000005</v>
      </c>
      <c r="D19" s="96">
        <v>0.91700000000000004</v>
      </c>
      <c r="E19" s="96">
        <v>1.29</v>
      </c>
      <c r="F19" s="96">
        <v>1.57</v>
      </c>
      <c r="G19" s="96">
        <v>1.93</v>
      </c>
      <c r="H19" s="96">
        <v>2.4900000000000002</v>
      </c>
      <c r="I19" s="97">
        <v>2.99</v>
      </c>
      <c r="K19" s="50" t="s">
        <v>477</v>
      </c>
      <c r="L19" s="53">
        <f t="shared" si="0"/>
        <v>32.591999999999999</v>
      </c>
      <c r="M19" s="53">
        <v>38.757014082775427</v>
      </c>
      <c r="N19" s="53">
        <v>59.987948706461474</v>
      </c>
      <c r="O19" s="53">
        <f t="shared" si="1"/>
        <v>75.36</v>
      </c>
      <c r="P19" s="53">
        <f t="shared" si="2"/>
        <v>92.64</v>
      </c>
      <c r="Q19" s="53">
        <f t="shared" si="3"/>
        <v>119.52000000000001</v>
      </c>
      <c r="R19" s="54">
        <f t="shared" si="4"/>
        <v>143.52000000000001</v>
      </c>
      <c r="T19" s="49"/>
    </row>
    <row r="20" spans="1:28" ht="15.75" thickBot="1" x14ac:dyDescent="0.3">
      <c r="B20" s="55" t="s">
        <v>478</v>
      </c>
      <c r="C20" s="98">
        <v>0.48</v>
      </c>
      <c r="D20" s="98">
        <v>0.65100000000000002</v>
      </c>
      <c r="E20" s="98">
        <v>0.92100000000000004</v>
      </c>
      <c r="F20" s="98">
        <v>1.1299999999999999</v>
      </c>
      <c r="G20" s="98">
        <v>1.4</v>
      </c>
      <c r="H20" s="98">
        <v>1.81</v>
      </c>
      <c r="I20" s="99">
        <v>2.19</v>
      </c>
      <c r="K20" s="55" t="s">
        <v>478</v>
      </c>
      <c r="L20" s="58">
        <f t="shared" si="0"/>
        <v>34.56</v>
      </c>
      <c r="M20" s="58">
        <v>41.191857743531976</v>
      </c>
      <c r="N20" s="58">
        <v>64.398792430290698</v>
      </c>
      <c r="O20" s="58">
        <f t="shared" si="1"/>
        <v>81.359999999999985</v>
      </c>
      <c r="P20" s="58">
        <f t="shared" si="2"/>
        <v>100.8</v>
      </c>
      <c r="Q20" s="58">
        <f t="shared" si="3"/>
        <v>130.32</v>
      </c>
      <c r="R20" s="59">
        <f t="shared" si="4"/>
        <v>157.68</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3.2833333333333332</v>
      </c>
      <c r="D25" s="69">
        <f t="shared" si="5"/>
        <v>4.4666666666666668</v>
      </c>
      <c r="E25" s="69">
        <f t="shared" si="5"/>
        <v>6.3833333333333329</v>
      </c>
      <c r="F25" s="68">
        <f t="shared" si="5"/>
        <v>7.8250000000000002</v>
      </c>
      <c r="G25" s="68">
        <f t="shared" si="5"/>
        <v>9.75</v>
      </c>
      <c r="H25" s="68">
        <f t="shared" si="5"/>
        <v>12.75</v>
      </c>
      <c r="I25" s="70">
        <f t="shared" si="5"/>
        <v>15.333333333333332</v>
      </c>
      <c r="J25" s="60"/>
      <c r="K25" s="46" t="s">
        <v>468</v>
      </c>
      <c r="L25" s="71">
        <v>3.9</v>
      </c>
      <c r="M25" s="71">
        <v>4.5</v>
      </c>
      <c r="N25" s="71">
        <v>6.5</v>
      </c>
      <c r="O25" s="71">
        <v>8</v>
      </c>
      <c r="P25" s="71">
        <v>9.6</v>
      </c>
      <c r="Q25" s="71">
        <v>11.8</v>
      </c>
      <c r="R25" s="72">
        <v>13.6</v>
      </c>
      <c r="W25" s="163"/>
      <c r="X25" s="163"/>
      <c r="Y25" s="163"/>
      <c r="Z25" s="163"/>
      <c r="AA25" s="163"/>
      <c r="AB25" s="163"/>
    </row>
    <row r="26" spans="1:28" x14ac:dyDescent="0.25">
      <c r="A26" s="64">
        <f>10/60</f>
        <v>0.16666666666666666</v>
      </c>
      <c r="B26" s="73" t="s">
        <v>469</v>
      </c>
      <c r="C26" s="30">
        <f t="shared" ref="C26:I26" si="6">$A$26*C11</f>
        <v>4.8833333333333329</v>
      </c>
      <c r="D26" s="74">
        <f t="shared" si="6"/>
        <v>6.6</v>
      </c>
      <c r="E26" s="74">
        <f t="shared" si="6"/>
        <v>9.3166666666666664</v>
      </c>
      <c r="F26" s="30">
        <f t="shared" si="6"/>
        <v>11.333333333333332</v>
      </c>
      <c r="G26" s="30">
        <f t="shared" si="6"/>
        <v>14.049999999999999</v>
      </c>
      <c r="H26" s="30">
        <f t="shared" si="6"/>
        <v>18.166666666666664</v>
      </c>
      <c r="I26" s="75">
        <f t="shared" si="6"/>
        <v>21.833333333333332</v>
      </c>
      <c r="J26" s="60"/>
      <c r="K26" s="50" t="s">
        <v>469</v>
      </c>
      <c r="L26" s="76">
        <v>5.7</v>
      </c>
      <c r="M26" s="76">
        <v>6.5</v>
      </c>
      <c r="N26" s="76">
        <v>9.4</v>
      </c>
      <c r="O26" s="76">
        <v>11.6</v>
      </c>
      <c r="P26" s="76">
        <v>14</v>
      </c>
      <c r="Q26" s="76">
        <v>17.3</v>
      </c>
      <c r="R26" s="77">
        <v>20.2</v>
      </c>
      <c r="W26" s="163"/>
      <c r="X26" s="163"/>
      <c r="Y26" s="163"/>
      <c r="Z26" s="163"/>
      <c r="AA26" s="163"/>
      <c r="AB26" s="163"/>
    </row>
    <row r="27" spans="1:28" x14ac:dyDescent="0.25">
      <c r="A27" s="64">
        <f>0.5</f>
        <v>0.5</v>
      </c>
      <c r="B27" s="73" t="s">
        <v>470</v>
      </c>
      <c r="C27" s="30">
        <f t="shared" ref="C27:I27" si="7">$A$27*C12</f>
        <v>8.15</v>
      </c>
      <c r="D27" s="74">
        <f t="shared" si="7"/>
        <v>10.85</v>
      </c>
      <c r="E27" s="74">
        <f t="shared" si="7"/>
        <v>14.8</v>
      </c>
      <c r="F27" s="30">
        <f t="shared" si="7"/>
        <v>17.649999999999999</v>
      </c>
      <c r="G27" s="30">
        <f t="shared" si="7"/>
        <v>21.45</v>
      </c>
      <c r="H27" s="30">
        <f t="shared" si="7"/>
        <v>27.2</v>
      </c>
      <c r="I27" s="75">
        <f t="shared" si="7"/>
        <v>32.1</v>
      </c>
      <c r="K27" s="50" t="s">
        <v>470</v>
      </c>
      <c r="L27" s="76">
        <v>9</v>
      </c>
      <c r="M27" s="76">
        <v>10.3</v>
      </c>
      <c r="N27" s="76">
        <v>14.8</v>
      </c>
      <c r="O27" s="76">
        <v>18.2</v>
      </c>
      <c r="P27" s="76">
        <v>21.8</v>
      </c>
      <c r="Q27" s="76">
        <v>26.9</v>
      </c>
      <c r="R27" s="77">
        <v>31.1</v>
      </c>
      <c r="W27" s="163"/>
      <c r="X27" s="163"/>
      <c r="Y27" s="163"/>
      <c r="Z27" s="163"/>
      <c r="AA27" s="163"/>
      <c r="AB27" s="163"/>
    </row>
    <row r="28" spans="1:28" x14ac:dyDescent="0.25">
      <c r="A28" s="64">
        <v>1</v>
      </c>
      <c r="B28" s="73" t="s">
        <v>471</v>
      </c>
      <c r="C28" s="30">
        <f t="shared" ref="C28:I28" si="8">$A$28*C13</f>
        <v>10.5</v>
      </c>
      <c r="D28" s="74">
        <f t="shared" si="8"/>
        <v>14</v>
      </c>
      <c r="E28" s="74">
        <f t="shared" si="8"/>
        <v>18.899999999999999</v>
      </c>
      <c r="F28" s="30">
        <f t="shared" si="8"/>
        <v>22.3</v>
      </c>
      <c r="G28" s="30">
        <f t="shared" si="8"/>
        <v>27</v>
      </c>
      <c r="H28" s="30">
        <f t="shared" si="8"/>
        <v>33.9</v>
      </c>
      <c r="I28" s="75">
        <f t="shared" si="8"/>
        <v>39.799999999999997</v>
      </c>
      <c r="K28" s="50" t="s">
        <v>471</v>
      </c>
      <c r="L28" s="76">
        <v>11.5</v>
      </c>
      <c r="M28" s="76">
        <v>13.2</v>
      </c>
      <c r="N28" s="76">
        <v>18.899999999999999</v>
      </c>
      <c r="O28" s="76">
        <v>23.1</v>
      </c>
      <c r="P28" s="76">
        <v>27.5</v>
      </c>
      <c r="Q28" s="76">
        <v>33.799999999999997</v>
      </c>
      <c r="R28" s="77">
        <v>38.9</v>
      </c>
      <c r="W28" s="163"/>
      <c r="X28" s="163"/>
      <c r="Y28" s="163"/>
      <c r="Z28" s="163"/>
      <c r="AA28" s="163"/>
      <c r="AB28" s="163"/>
    </row>
    <row r="29" spans="1:28" x14ac:dyDescent="0.25">
      <c r="A29" s="64">
        <v>2</v>
      </c>
      <c r="B29" s="73" t="s">
        <v>472</v>
      </c>
      <c r="C29" s="30">
        <f t="shared" ref="C29:I29" si="9">$A$29*C14</f>
        <v>13.24</v>
      </c>
      <c r="D29" s="74">
        <f t="shared" si="9"/>
        <v>17.62</v>
      </c>
      <c r="E29" s="74">
        <f t="shared" si="9"/>
        <v>23.8</v>
      </c>
      <c r="F29" s="30">
        <f t="shared" si="9"/>
        <v>28</v>
      </c>
      <c r="G29" s="30">
        <f t="shared" si="9"/>
        <v>34</v>
      </c>
      <c r="H29" s="30">
        <f t="shared" si="9"/>
        <v>42.6</v>
      </c>
      <c r="I29" s="75">
        <f t="shared" si="9"/>
        <v>50</v>
      </c>
      <c r="K29" s="50" t="s">
        <v>472</v>
      </c>
      <c r="L29" s="76">
        <v>14.6</v>
      </c>
      <c r="M29" s="76">
        <v>16.7</v>
      </c>
      <c r="N29" s="76">
        <v>24</v>
      </c>
      <c r="O29" s="76">
        <v>29.4</v>
      </c>
      <c r="P29" s="76">
        <v>35</v>
      </c>
      <c r="Q29" s="76">
        <v>43</v>
      </c>
      <c r="R29" s="77">
        <v>49.6</v>
      </c>
      <c r="W29" s="163"/>
      <c r="X29" s="163"/>
      <c r="Y29" s="163"/>
      <c r="Z29" s="163"/>
      <c r="AA29" s="163"/>
      <c r="AB29" s="163"/>
    </row>
    <row r="30" spans="1:28" x14ac:dyDescent="0.25">
      <c r="A30" s="64">
        <v>3</v>
      </c>
      <c r="B30" s="73" t="s">
        <v>473</v>
      </c>
      <c r="C30" s="30">
        <f t="shared" ref="C30:I30" si="10">$A$30*C15</f>
        <v>15.059999999999999</v>
      </c>
      <c r="D30" s="74">
        <f t="shared" si="10"/>
        <v>20.04</v>
      </c>
      <c r="E30" s="74">
        <f t="shared" si="10"/>
        <v>27.089999999999996</v>
      </c>
      <c r="F30" s="30">
        <f t="shared" si="10"/>
        <v>32.099999999999994</v>
      </c>
      <c r="G30" s="30">
        <f t="shared" si="10"/>
        <v>39</v>
      </c>
      <c r="H30" s="30">
        <f t="shared" si="10"/>
        <v>48.900000000000006</v>
      </c>
      <c r="I30" s="75">
        <f t="shared" si="10"/>
        <v>57.599999999999994</v>
      </c>
      <c r="K30" s="50" t="s">
        <v>473</v>
      </c>
      <c r="L30" s="76">
        <v>16.7</v>
      </c>
      <c r="M30" s="76">
        <v>19.2</v>
      </c>
      <c r="N30" s="76">
        <v>27.7</v>
      </c>
      <c r="O30" s="76">
        <v>33.9</v>
      </c>
      <c r="P30" s="76">
        <v>40.799999999999997</v>
      </c>
      <c r="Q30" s="76">
        <v>50.4</v>
      </c>
      <c r="R30" s="77">
        <v>58.2</v>
      </c>
      <c r="W30" s="163"/>
      <c r="X30" s="163"/>
      <c r="Y30" s="163"/>
      <c r="Z30" s="163"/>
      <c r="AA30" s="163"/>
      <c r="AB30" s="163"/>
    </row>
    <row r="31" spans="1:28" x14ac:dyDescent="0.25">
      <c r="A31" s="64">
        <v>6</v>
      </c>
      <c r="B31" s="73" t="s">
        <v>474</v>
      </c>
      <c r="C31" s="30">
        <f t="shared" ref="C31:I31" si="11">$A$31*C16</f>
        <v>18.66</v>
      </c>
      <c r="D31" s="74">
        <f t="shared" si="11"/>
        <v>24.96</v>
      </c>
      <c r="E31" s="74">
        <f t="shared" si="11"/>
        <v>34.08</v>
      </c>
      <c r="F31" s="30">
        <f t="shared" si="11"/>
        <v>40.56</v>
      </c>
      <c r="G31" s="30">
        <f t="shared" si="11"/>
        <v>49.38</v>
      </c>
      <c r="H31" s="30">
        <f t="shared" si="11"/>
        <v>62.400000000000006</v>
      </c>
      <c r="I31" s="75">
        <f t="shared" si="11"/>
        <v>73.800000000000011</v>
      </c>
      <c r="K31" s="50" t="s">
        <v>474</v>
      </c>
      <c r="L31" s="76">
        <v>20.9</v>
      </c>
      <c r="M31" s="76">
        <v>24.1</v>
      </c>
      <c r="N31" s="76">
        <v>35.4</v>
      </c>
      <c r="O31" s="76">
        <v>44</v>
      </c>
      <c r="P31" s="76">
        <v>53.2</v>
      </c>
      <c r="Q31" s="76">
        <v>66.599999999999994</v>
      </c>
      <c r="R31" s="77">
        <v>78</v>
      </c>
      <c r="W31" s="163"/>
      <c r="X31" s="163"/>
      <c r="Y31" s="163"/>
      <c r="Z31" s="163"/>
      <c r="AA31" s="163"/>
      <c r="AB31" s="163"/>
    </row>
    <row r="32" spans="1:28" x14ac:dyDescent="0.25">
      <c r="A32" s="64">
        <v>12</v>
      </c>
      <c r="B32" s="73" t="s">
        <v>475</v>
      </c>
      <c r="C32" s="30">
        <f t="shared" ref="C32:I32" si="12">$A$32*C17</f>
        <v>23.04</v>
      </c>
      <c r="D32" s="74">
        <f t="shared" si="12"/>
        <v>30.96</v>
      </c>
      <c r="E32" s="74">
        <f t="shared" si="12"/>
        <v>42.72</v>
      </c>
      <c r="F32" s="30">
        <f t="shared" si="12"/>
        <v>51.12</v>
      </c>
      <c r="G32" s="30">
        <f t="shared" si="12"/>
        <v>62.519999999999996</v>
      </c>
      <c r="H32" s="30">
        <f t="shared" si="12"/>
        <v>79.679999999999993</v>
      </c>
      <c r="I32" s="75">
        <f t="shared" si="12"/>
        <v>94.56</v>
      </c>
      <c r="K32" s="50" t="s">
        <v>475</v>
      </c>
      <c r="L32" s="76">
        <v>25.7</v>
      </c>
      <c r="M32" s="76">
        <v>29.9</v>
      </c>
      <c r="N32" s="76">
        <v>44.6</v>
      </c>
      <c r="O32" s="76">
        <v>56.3</v>
      </c>
      <c r="P32" s="76">
        <v>69</v>
      </c>
      <c r="Q32" s="76">
        <v>87.8</v>
      </c>
      <c r="R32" s="77">
        <v>104.2</v>
      </c>
      <c r="W32" s="163"/>
      <c r="X32" s="163"/>
      <c r="Y32" s="163"/>
      <c r="Z32" s="163"/>
      <c r="AA32" s="163"/>
      <c r="AB32" s="163"/>
    </row>
    <row r="33" spans="1:28" x14ac:dyDescent="0.25">
      <c r="A33" s="64">
        <v>24</v>
      </c>
      <c r="B33" s="73" t="s">
        <v>476</v>
      </c>
      <c r="C33" s="30">
        <f t="shared" ref="C33:I33" si="13">$A$33*C18</f>
        <v>27.839999999999996</v>
      </c>
      <c r="D33" s="74">
        <f t="shared" si="13"/>
        <v>37.68</v>
      </c>
      <c r="E33" s="74">
        <f t="shared" si="13"/>
        <v>52.320000000000007</v>
      </c>
      <c r="F33" s="30">
        <f t="shared" si="13"/>
        <v>63.12</v>
      </c>
      <c r="G33" s="30">
        <f t="shared" si="13"/>
        <v>77.52</v>
      </c>
      <c r="H33" s="30">
        <f t="shared" si="13"/>
        <v>99.359999999999985</v>
      </c>
      <c r="I33" s="75">
        <f t="shared" si="13"/>
        <v>118.56</v>
      </c>
      <c r="K33" s="50" t="s">
        <v>476</v>
      </c>
      <c r="L33" s="76">
        <v>30.7</v>
      </c>
      <c r="M33" s="76">
        <v>36</v>
      </c>
      <c r="N33" s="76">
        <v>54.5</v>
      </c>
      <c r="O33" s="76">
        <v>69.400000000000006</v>
      </c>
      <c r="P33" s="76">
        <v>85.9</v>
      </c>
      <c r="Q33" s="76">
        <v>110.4</v>
      </c>
      <c r="R33" s="77">
        <v>131.80000000000001</v>
      </c>
      <c r="W33" s="163"/>
      <c r="X33" s="163"/>
      <c r="Y33" s="163"/>
      <c r="Z33" s="163"/>
      <c r="AA33" s="163"/>
      <c r="AB33" s="163"/>
    </row>
    <row r="34" spans="1:28" x14ac:dyDescent="0.25">
      <c r="A34" s="64">
        <v>48</v>
      </c>
      <c r="B34" s="73" t="s">
        <v>477</v>
      </c>
      <c r="C34" s="30">
        <f t="shared" ref="C34:I34" si="14">$A$34*C19</f>
        <v>32.591999999999999</v>
      </c>
      <c r="D34" s="74">
        <f t="shared" si="14"/>
        <v>44.016000000000005</v>
      </c>
      <c r="E34" s="74">
        <f t="shared" si="14"/>
        <v>61.92</v>
      </c>
      <c r="F34" s="30">
        <f t="shared" si="14"/>
        <v>75.36</v>
      </c>
      <c r="G34" s="30">
        <f t="shared" si="14"/>
        <v>92.64</v>
      </c>
      <c r="H34" s="30">
        <f t="shared" si="14"/>
        <v>119.52000000000001</v>
      </c>
      <c r="I34" s="75">
        <f t="shared" si="14"/>
        <v>143.52000000000001</v>
      </c>
      <c r="K34" s="50" t="s">
        <v>477</v>
      </c>
      <c r="L34" s="76">
        <v>35.700000000000003</v>
      </c>
      <c r="M34" s="76">
        <v>41.7</v>
      </c>
      <c r="N34" s="76">
        <v>63.4</v>
      </c>
      <c r="O34" s="76">
        <v>80.599999999999994</v>
      </c>
      <c r="P34" s="76">
        <v>100.3</v>
      </c>
      <c r="Q34" s="76">
        <v>127.7</v>
      </c>
      <c r="R34" s="77">
        <v>151.69999999999999</v>
      </c>
      <c r="W34" s="163"/>
      <c r="X34" s="163"/>
      <c r="Y34" s="163"/>
      <c r="Z34" s="163"/>
      <c r="AA34" s="163"/>
      <c r="AB34" s="163"/>
    </row>
    <row r="35" spans="1:28" ht="15.75" thickBot="1" x14ac:dyDescent="0.3">
      <c r="A35" s="64">
        <v>72</v>
      </c>
      <c r="B35" s="78" t="s">
        <v>478</v>
      </c>
      <c r="C35" s="79">
        <f t="shared" ref="C35:I35" si="15">$A$35*C20</f>
        <v>34.56</v>
      </c>
      <c r="D35" s="80">
        <f t="shared" si="15"/>
        <v>46.872</v>
      </c>
      <c r="E35" s="80">
        <f t="shared" si="15"/>
        <v>66.311999999999998</v>
      </c>
      <c r="F35" s="79">
        <f t="shared" si="15"/>
        <v>81.359999999999985</v>
      </c>
      <c r="G35" s="79">
        <f t="shared" si="15"/>
        <v>100.8</v>
      </c>
      <c r="H35" s="79">
        <f t="shared" si="15"/>
        <v>130.32</v>
      </c>
      <c r="I35" s="81">
        <f t="shared" si="15"/>
        <v>157.68</v>
      </c>
      <c r="K35" s="55" t="s">
        <v>478</v>
      </c>
      <c r="L35" s="82">
        <v>38.4</v>
      </c>
      <c r="M35" s="82">
        <v>44.8</v>
      </c>
      <c r="N35" s="82">
        <v>67.599999999999994</v>
      </c>
      <c r="O35" s="82">
        <v>85.7</v>
      </c>
      <c r="P35" s="82">
        <v>105.8</v>
      </c>
      <c r="Q35" s="82">
        <v>133.9</v>
      </c>
      <c r="R35" s="83">
        <v>157.69999999999999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18.781725888324875</v>
      </c>
      <c r="D40" s="198" t="e">
        <v>#REF!</v>
      </c>
      <c r="E40" s="198">
        <f>(M25-M10)/ABS(M10)*100</f>
        <v>14.644839865536181</v>
      </c>
      <c r="F40" s="198" t="e">
        <f>(#REF! -#REF!)/ABS(#REF!)</f>
        <v>#REF!</v>
      </c>
      <c r="G40" s="198">
        <f>(N25-N10)/ABS(N10)*100</f>
        <v>5.1388581832004485</v>
      </c>
      <c r="H40" s="198" t="e">
        <f>(#REF! -#REF!)/ABS(#REF!)</f>
        <v>#REF!</v>
      </c>
      <c r="I40" s="198">
        <f>(O25-O10)/ABS(O10)*100</f>
        <v>2.2364217252396146</v>
      </c>
      <c r="J40" s="198" t="e">
        <f>(#REF! -#REF!)/ABS(#REF!)</f>
        <v>#REF!</v>
      </c>
      <c r="K40" s="200">
        <f>(P25-P10)/ABS(P10)*100</f>
        <v>-1.5384615384615421</v>
      </c>
      <c r="L40" s="200" t="e">
        <f>(#REF! -#REF!)/ABS(#REF!)</f>
        <v>#REF!</v>
      </c>
      <c r="M40" s="200">
        <f>(Q25-Q10)/ABS(Q10)*100</f>
        <v>-7.4509803921568567</v>
      </c>
      <c r="N40" s="200" t="e">
        <f>(#REF! -#REF!)/ABS(#REF!)</f>
        <v>#REF!</v>
      </c>
      <c r="O40" s="200">
        <f>(R25 -R10)/ABS(R10)*100</f>
        <v>-11.304347826086952</v>
      </c>
      <c r="P40" s="200"/>
      <c r="Q40" s="205"/>
    </row>
    <row r="41" spans="1:28" x14ac:dyDescent="0.25">
      <c r="A41" s="88"/>
      <c r="B41" s="50" t="s">
        <v>469</v>
      </c>
      <c r="C41" s="198">
        <f t="shared" ref="C41:C50" si="16">(L26-L11)/ABS(L11)*100</f>
        <v>16.723549488054623</v>
      </c>
      <c r="D41" s="198" t="e">
        <v>#REF!</v>
      </c>
      <c r="E41" s="198">
        <f t="shared" ref="E41:E50" si="17">(M26-M11)/ABS(M11)*100</f>
        <v>11.833607919294227</v>
      </c>
      <c r="F41" s="198" t="e">
        <f>(#REF! -#REF!)/ABS(#REF!)</f>
        <v>#REF!</v>
      </c>
      <c r="G41" s="200">
        <f t="shared" ref="G41:G50" si="18">(N26-N11)/ABS(N11)*100</f>
        <v>4.248276594869334</v>
      </c>
      <c r="H41" s="200" t="e">
        <f>(#REF! -#REF!)/ABS(#REF!)</f>
        <v>#REF!</v>
      </c>
      <c r="I41" s="200">
        <f t="shared" ref="I41:I50" si="19">(O26-O11)/ABS(O11)*100</f>
        <v>2.3529411764705959</v>
      </c>
      <c r="J41" s="200" t="e">
        <f>(#REF! -#REF!)/ABS(#REF!)</f>
        <v>#REF!</v>
      </c>
      <c r="K41" s="200">
        <f t="shared" ref="K41:K50" si="20">(P26-P11)/ABS(P11)*100</f>
        <v>-0.35587188612098886</v>
      </c>
      <c r="L41" s="200" t="e">
        <f>(#REF! -#REF!)/ABS(#REF!)</f>
        <v>#REF!</v>
      </c>
      <c r="M41" s="200">
        <f t="shared" ref="M41:M50" si="21">(Q26-Q11)/ABS(Q11)*100</f>
        <v>-4.7706422018348462</v>
      </c>
      <c r="N41" s="200" t="e">
        <f>(#REF! -#REF!)/ABS(#REF!)</f>
        <v>#REF!</v>
      </c>
      <c r="O41" s="200">
        <f t="shared" ref="O41:O50" si="22">(R26 -R11)/ABS(R11)*100</f>
        <v>-7.4809160305343498</v>
      </c>
      <c r="P41" s="200"/>
      <c r="Q41" s="205"/>
    </row>
    <row r="42" spans="1:28" x14ac:dyDescent="0.25">
      <c r="A42" s="60"/>
      <c r="B42" s="50" t="s">
        <v>470</v>
      </c>
      <c r="C42" s="198">
        <f t="shared" si="16"/>
        <v>10.429447852760731</v>
      </c>
      <c r="D42" s="198" t="e">
        <v>#REF!</v>
      </c>
      <c r="E42" s="200">
        <f t="shared" si="17"/>
        <v>7.3244226526920766</v>
      </c>
      <c r="F42" s="200" t="e">
        <f>(#REF! -#REF!)/ABS(#REF!)</f>
        <v>#REF!</v>
      </c>
      <c r="G42" s="198">
        <f t="shared" si="18"/>
        <v>3.4351279268521635</v>
      </c>
      <c r="H42" s="198" t="e">
        <f>(#REF! -#REF!)/ABS(#REF!)</f>
        <v>#REF!</v>
      </c>
      <c r="I42" s="198">
        <f t="shared" si="19"/>
        <v>3.1161473087818741</v>
      </c>
      <c r="J42" s="198" t="e">
        <f>(#REF! -#REF!)/ABS(#REF!)</f>
        <v>#REF!</v>
      </c>
      <c r="K42" s="198">
        <f t="shared" si="20"/>
        <v>1.6317016317016386</v>
      </c>
      <c r="L42" s="198" t="e">
        <f>(#REF! -#REF!)/ABS(#REF!)</f>
        <v>#REF!</v>
      </c>
      <c r="M42" s="198">
        <f t="shared" si="21"/>
        <v>-1.102941176470591</v>
      </c>
      <c r="N42" s="198" t="e">
        <f>(#REF! -#REF!)/ABS(#REF!)</f>
        <v>#REF!</v>
      </c>
      <c r="O42" s="198">
        <f t="shared" si="22"/>
        <v>-3.1152647975077881</v>
      </c>
      <c r="P42" s="198"/>
      <c r="Q42" s="206"/>
    </row>
    <row r="43" spans="1:28" x14ac:dyDescent="0.25">
      <c r="B43" s="50" t="s">
        <v>471</v>
      </c>
      <c r="C43" s="198">
        <f t="shared" si="16"/>
        <v>9.5238095238095237</v>
      </c>
      <c r="D43" s="198" t="e">
        <v>#REF!</v>
      </c>
      <c r="E43" s="200">
        <f t="shared" si="17"/>
        <v>6.7114364976953329</v>
      </c>
      <c r="F43" s="200" t="e">
        <f>(#REF! -#REF!)/ABS(#REF!)</f>
        <v>#REF!</v>
      </c>
      <c r="G43" s="198">
        <f t="shared" si="18"/>
        <v>3.727285062185929</v>
      </c>
      <c r="H43" s="198" t="e">
        <f>(#REF! -#REF!)/ABS(#REF!)</f>
        <v>#REF!</v>
      </c>
      <c r="I43" s="198">
        <f t="shared" si="19"/>
        <v>3.5874439461883441</v>
      </c>
      <c r="J43" s="198" t="e">
        <f>(#REF! -#REF!)/ABS(#REF!)</f>
        <v>#REF!</v>
      </c>
      <c r="K43" s="198">
        <f t="shared" si="20"/>
        <v>1.8518518518518516</v>
      </c>
      <c r="L43" s="198" t="e">
        <f>(#REF! -#REF!)/ABS(#REF!)</f>
        <v>#REF!</v>
      </c>
      <c r="M43" s="198">
        <f t="shared" si="21"/>
        <v>-0.29498525073746734</v>
      </c>
      <c r="N43" s="198" t="e">
        <f>(#REF! -#REF!)/ABS(#REF!)</f>
        <v>#REF!</v>
      </c>
      <c r="O43" s="198">
        <f t="shared" si="22"/>
        <v>-2.2613065326633133</v>
      </c>
      <c r="P43" s="198"/>
      <c r="Q43" s="206"/>
    </row>
    <row r="44" spans="1:28" x14ac:dyDescent="0.25">
      <c r="B44" s="50" t="s">
        <v>472</v>
      </c>
      <c r="C44" s="198">
        <f t="shared" si="16"/>
        <v>10.271903323262835</v>
      </c>
      <c r="D44" s="198" t="e">
        <v>#REF!</v>
      </c>
      <c r="E44" s="200">
        <f t="shared" si="17"/>
        <v>7.1467561504448174</v>
      </c>
      <c r="F44" s="200" t="e">
        <f>(#REF! -#REF!)/ABS(#REF!)</f>
        <v>#REF!</v>
      </c>
      <c r="G44" s="198">
        <f t="shared" si="18"/>
        <v>4.7421281680492609</v>
      </c>
      <c r="H44" s="198" t="e">
        <f>(#REF! -#REF!)/ABS(#REF!)</f>
        <v>#REF!</v>
      </c>
      <c r="I44" s="198">
        <f t="shared" si="19"/>
        <v>4.9999999999999947</v>
      </c>
      <c r="J44" s="198" t="e">
        <f>(#REF! -#REF!)/ABS(#REF!)</f>
        <v>#REF!</v>
      </c>
      <c r="K44" s="198">
        <f t="shared" si="20"/>
        <v>2.9411764705882351</v>
      </c>
      <c r="L44" s="198" t="e">
        <f>(#REF! -#REF!)/ABS(#REF!)</f>
        <v>#REF!</v>
      </c>
      <c r="M44" s="198">
        <f t="shared" si="21"/>
        <v>0.93896713615023131</v>
      </c>
      <c r="N44" s="198" t="e">
        <f>(#REF! -#REF!)/ABS(#REF!)</f>
        <v>#REF!</v>
      </c>
      <c r="O44" s="198">
        <f t="shared" si="22"/>
        <v>-0.79999999999999727</v>
      </c>
      <c r="P44" s="198"/>
      <c r="Q44" s="206"/>
    </row>
    <row r="45" spans="1:28" x14ac:dyDescent="0.25">
      <c r="B45" s="50" t="s">
        <v>473</v>
      </c>
      <c r="C45" s="198">
        <f t="shared" si="16"/>
        <v>10.889774236387787</v>
      </c>
      <c r="D45" s="198" t="e">
        <v>#REF!</v>
      </c>
      <c r="E45" s="200">
        <f t="shared" si="17"/>
        <v>8.3574823190066354</v>
      </c>
      <c r="F45" s="200" t="e">
        <f>(#REF! -#REF!)/ABS(#REF!)</f>
        <v>#REF!</v>
      </c>
      <c r="G45" s="198">
        <f t="shared" si="18"/>
        <v>5.8708834115111994</v>
      </c>
      <c r="H45" s="198" t="e">
        <f>(#REF! -#REF!)/ABS(#REF!)</f>
        <v>#REF!</v>
      </c>
      <c r="I45" s="198">
        <f t="shared" si="19"/>
        <v>5.6074766355140335</v>
      </c>
      <c r="J45" s="198" t="e">
        <f>(#REF! -#REF!)/ABS(#REF!)</f>
        <v>#REF!</v>
      </c>
      <c r="K45" s="198">
        <f t="shared" si="20"/>
        <v>4.6153846153846079</v>
      </c>
      <c r="L45" s="198" t="e">
        <f>(#REF! -#REF!)/ABS(#REF!)</f>
        <v>#REF!</v>
      </c>
      <c r="M45" s="198">
        <f t="shared" si="21"/>
        <v>3.0674846625766721</v>
      </c>
      <c r="N45" s="198" t="e">
        <f>(#REF! -#REF!)/ABS(#REF!)</f>
        <v>#REF!</v>
      </c>
      <c r="O45" s="198">
        <f t="shared" si="22"/>
        <v>1.0416666666666816</v>
      </c>
      <c r="P45" s="198"/>
      <c r="Q45" s="206"/>
    </row>
    <row r="46" spans="1:28" x14ac:dyDescent="0.25">
      <c r="B46" s="50" t="s">
        <v>474</v>
      </c>
      <c r="C46" s="198">
        <f t="shared" si="16"/>
        <v>12.004287245444793</v>
      </c>
      <c r="D46" s="198" t="e">
        <v>#REF!</v>
      </c>
      <c r="E46" s="201">
        <f t="shared" si="17"/>
        <v>9.3705533240607473</v>
      </c>
      <c r="F46" s="201" t="e">
        <f>(#REF! -#REF!)/ABS(#REF!)</f>
        <v>#REF!</v>
      </c>
      <c r="G46" s="198">
        <f t="shared" si="18"/>
        <v>7.6032257257635223</v>
      </c>
      <c r="H46" s="198" t="e">
        <f>(#REF! -#REF!)/ABS(#REF!)</f>
        <v>#REF!</v>
      </c>
      <c r="I46" s="198">
        <f t="shared" si="19"/>
        <v>8.4812623274161663</v>
      </c>
      <c r="J46" s="198" t="e">
        <f>(#REF! -#REF!)/ABS(#REF!)</f>
        <v>#REF!</v>
      </c>
      <c r="K46" s="198">
        <f t="shared" si="20"/>
        <v>7.7359254759011744</v>
      </c>
      <c r="L46" s="198" t="e">
        <f>(#REF! -#REF!)/ABS(#REF!)</f>
        <v>#REF!</v>
      </c>
      <c r="M46" s="198">
        <f t="shared" si="21"/>
        <v>6.7307692307692122</v>
      </c>
      <c r="N46" s="198" t="e">
        <f>(#REF! -#REF!)/ABS(#REF!)</f>
        <v>#REF!</v>
      </c>
      <c r="O46" s="198">
        <f t="shared" si="22"/>
        <v>5.6910569105690891</v>
      </c>
      <c r="P46" s="198"/>
      <c r="Q46" s="206"/>
    </row>
    <row r="47" spans="1:28" x14ac:dyDescent="0.25">
      <c r="B47" s="50" t="s">
        <v>475</v>
      </c>
      <c r="C47" s="198">
        <f t="shared" si="16"/>
        <v>11.545138888888889</v>
      </c>
      <c r="D47" s="198" t="e">
        <v>#REF!</v>
      </c>
      <c r="E47" s="198">
        <f t="shared" si="17"/>
        <v>9.5336526227207283</v>
      </c>
      <c r="F47" s="198" t="e">
        <f>(#REF! -#REF!)/ABS(#REF!)</f>
        <v>#REF!</v>
      </c>
      <c r="G47" s="198">
        <f t="shared" si="18"/>
        <v>8.1543263377181354</v>
      </c>
      <c r="H47" s="198" t="e">
        <f>(#REF! -#REF!)/ABS(#REF!)</f>
        <v>#REF!</v>
      </c>
      <c r="I47" s="198">
        <f t="shared" si="19"/>
        <v>10.133020344287951</v>
      </c>
      <c r="J47" s="198" t="e">
        <f>(#REF! -#REF!)/ABS(#REF!)</f>
        <v>#REF!</v>
      </c>
      <c r="K47" s="198">
        <f t="shared" si="20"/>
        <v>10.364683301343577</v>
      </c>
      <c r="L47" s="198" t="e">
        <f>(#REF! -#REF!)/ABS(#REF!)</f>
        <v>#REF!</v>
      </c>
      <c r="M47" s="198">
        <f t="shared" si="21"/>
        <v>10.190763052208842</v>
      </c>
      <c r="N47" s="198" t="e">
        <f>(#REF! -#REF!)/ABS(#REF!)</f>
        <v>#REF!</v>
      </c>
      <c r="O47" s="198">
        <f t="shared" si="22"/>
        <v>10.194585448392555</v>
      </c>
      <c r="P47" s="198"/>
      <c r="Q47" s="206"/>
    </row>
    <row r="48" spans="1:28" x14ac:dyDescent="0.25">
      <c r="B48" s="50" t="s">
        <v>476</v>
      </c>
      <c r="C48" s="198">
        <f t="shared" si="16"/>
        <v>10.272988505747138</v>
      </c>
      <c r="D48" s="198" t="e">
        <v>#REF!</v>
      </c>
      <c r="E48" s="198">
        <f t="shared" si="17"/>
        <v>8.7058936784114973</v>
      </c>
      <c r="F48" s="198" t="e">
        <f>(#REF! -#REF!)/ABS(#REF!)</f>
        <v>#REF!</v>
      </c>
      <c r="G48" s="198">
        <f t="shared" si="18"/>
        <v>7.687950702961226</v>
      </c>
      <c r="H48" s="198" t="e">
        <f>(#REF! -#REF!)/ABS(#REF!)</f>
        <v>#REF!</v>
      </c>
      <c r="I48" s="198">
        <f t="shared" si="19"/>
        <v>9.9493029150823968</v>
      </c>
      <c r="J48" s="198" t="e">
        <f>(#REF! -#REF!)/ABS(#REF!)</f>
        <v>#REF!</v>
      </c>
      <c r="K48" s="198">
        <f t="shared" si="20"/>
        <v>10.81011351909186</v>
      </c>
      <c r="L48" s="198" t="e">
        <f>(#REF! -#REF!)/ABS(#REF!)</f>
        <v>#REF!</v>
      </c>
      <c r="M48" s="198">
        <f t="shared" si="21"/>
        <v>11.111111111111132</v>
      </c>
      <c r="N48" s="198" t="e">
        <f>(#REF! -#REF!)/ABS(#REF!)</f>
        <v>#REF!</v>
      </c>
      <c r="O48" s="198">
        <f t="shared" si="22"/>
        <v>11.167341430499333</v>
      </c>
      <c r="P48" s="198"/>
      <c r="Q48" s="206"/>
    </row>
    <row r="49" spans="1:18" x14ac:dyDescent="0.25">
      <c r="B49" s="50" t="s">
        <v>477</v>
      </c>
      <c r="C49" s="198">
        <f t="shared" si="16"/>
        <v>9.5360824742268182</v>
      </c>
      <c r="D49" s="198" t="e">
        <v>#REF!</v>
      </c>
      <c r="E49" s="198">
        <f t="shared" si="17"/>
        <v>7.5934278913723414</v>
      </c>
      <c r="F49" s="198" t="e">
        <f>(#REF! -#REF!)/ABS(#REF!)</f>
        <v>#REF!</v>
      </c>
      <c r="G49" s="198">
        <f t="shared" si="18"/>
        <v>5.6878945973543571</v>
      </c>
      <c r="H49" s="198" t="e">
        <f>(#REF! -#REF!)/ABS(#REF!)</f>
        <v>#REF!</v>
      </c>
      <c r="I49" s="198">
        <f t="shared" si="19"/>
        <v>6.9532908704883152</v>
      </c>
      <c r="J49" s="198" t="e">
        <f>(#REF! -#REF!)/ABS(#REF!)</f>
        <v>#REF!</v>
      </c>
      <c r="K49" s="198">
        <f t="shared" si="20"/>
        <v>8.2685664939550918</v>
      </c>
      <c r="L49" s="198" t="e">
        <f>(#REF! -#REF!)/ABS(#REF!)</f>
        <v>#REF!</v>
      </c>
      <c r="M49" s="198">
        <f t="shared" si="21"/>
        <v>6.8440428380187353</v>
      </c>
      <c r="N49" s="198" t="e">
        <f>(#REF! -#REF!)/ABS(#REF!)</f>
        <v>#REF!</v>
      </c>
      <c r="O49" s="198">
        <f t="shared" si="22"/>
        <v>5.6995540691192712</v>
      </c>
      <c r="P49" s="198"/>
      <c r="Q49" s="206"/>
    </row>
    <row r="50" spans="1:18" ht="15.75" thickBot="1" x14ac:dyDescent="0.3">
      <c r="B50" s="55" t="s">
        <v>478</v>
      </c>
      <c r="C50" s="198">
        <f t="shared" si="16"/>
        <v>11.1111111111111</v>
      </c>
      <c r="D50" s="198" t="e">
        <v>#REF!</v>
      </c>
      <c r="E50" s="202">
        <f t="shared" si="17"/>
        <v>8.7593579268334381</v>
      </c>
      <c r="F50" s="202" t="e">
        <f>(#REF! -#REF!)/ABS(#REF!)</f>
        <v>#REF!</v>
      </c>
      <c r="G50" s="202">
        <f t="shared" si="18"/>
        <v>4.9709124176116894</v>
      </c>
      <c r="H50" s="202" t="e">
        <f>(#REF! -#REF!)/ABS(#REF!)</f>
        <v>#REF!</v>
      </c>
      <c r="I50" s="202">
        <f t="shared" si="19"/>
        <v>5.3343166175024814</v>
      </c>
      <c r="J50" s="202" t="e">
        <f>(#REF! -#REF!)/ABS(#REF!)</f>
        <v>#REF!</v>
      </c>
      <c r="K50" s="202">
        <f t="shared" si="20"/>
        <v>4.9603174603174605</v>
      </c>
      <c r="L50" s="202" t="e">
        <f>(#REF! -#REF!)/ABS(#REF!)</f>
        <v>#REF!</v>
      </c>
      <c r="M50" s="202">
        <f t="shared" si="21"/>
        <v>2.7470841006752704</v>
      </c>
      <c r="N50" s="202" t="e">
        <f>(#REF! -#REF!)/ABS(#REF!)</f>
        <v>#REF!</v>
      </c>
      <c r="O50" s="202">
        <f t="shared" si="22"/>
        <v>1.2683916793494298E-2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Zk36/6CquGYRnqjXcr20qJeazawjRStSJZvWwGt8ORGn8ZycAPtrWIZBTxrmKpBwKFhoox9GrVK8BHjV+r0nYw==" saltValue="4pSExyzPjMa7GwM2FYeqZ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14" priority="1" operator="greaterThan">
      <formula>0.5</formula>
    </cfRule>
    <cfRule type="cellIs" dxfId="313" priority="2" operator="between">
      <formula>-0.49</formula>
      <formula>0.49</formula>
    </cfRule>
    <cfRule type="cellIs" dxfId="312" priority="3" operator="lessThan">
      <formula>-0.5</formula>
    </cfRule>
  </conditionalFormatting>
  <hyperlinks>
    <hyperlink ref="A2" location="Index!A1" display="Index" xr:uid="{00000000-0004-0000-7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83"/>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339</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504015.14</v>
      </c>
      <c r="D5" s="212"/>
      <c r="E5" s="212">
        <v>7677223.7000000002</v>
      </c>
      <c r="F5" s="212"/>
      <c r="G5" s="31">
        <v>51</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66.599999999999994</v>
      </c>
      <c r="D10" s="94">
        <v>87.7</v>
      </c>
      <c r="E10" s="94">
        <v>120</v>
      </c>
      <c r="F10" s="94">
        <v>140</v>
      </c>
      <c r="G10" s="94">
        <v>166</v>
      </c>
      <c r="H10" s="94">
        <v>201</v>
      </c>
      <c r="I10" s="95">
        <v>228</v>
      </c>
      <c r="K10" s="46" t="s">
        <v>468</v>
      </c>
      <c r="L10" s="47">
        <f t="shared" ref="L10:L20" si="0">C25</f>
        <v>5.5499999999999989</v>
      </c>
      <c r="M10" s="47">
        <v>6.5113767268080567</v>
      </c>
      <c r="N10" s="47">
        <v>9.5700341478158357</v>
      </c>
      <c r="O10" s="47">
        <f t="shared" ref="O10:O20" si="1">F25</f>
        <v>11.666666666666666</v>
      </c>
      <c r="P10" s="47">
        <f t="shared" ref="P10:P20" si="2">G25</f>
        <v>13.833333333333332</v>
      </c>
      <c r="Q10" s="47">
        <f t="shared" ref="Q10:Q20" si="3">H25</f>
        <v>16.75</v>
      </c>
      <c r="R10" s="48">
        <f t="shared" ref="R10:R20" si="4">I25</f>
        <v>19</v>
      </c>
      <c r="T10" s="49"/>
    </row>
    <row r="11" spans="1:29" x14ac:dyDescent="0.25">
      <c r="B11" s="50" t="s">
        <v>469</v>
      </c>
      <c r="C11" s="96">
        <v>51.3</v>
      </c>
      <c r="D11" s="96">
        <v>67.8</v>
      </c>
      <c r="E11" s="96">
        <v>93.3</v>
      </c>
      <c r="F11" s="96">
        <v>109</v>
      </c>
      <c r="G11" s="96">
        <v>129</v>
      </c>
      <c r="H11" s="96">
        <v>157</v>
      </c>
      <c r="I11" s="97">
        <v>178</v>
      </c>
      <c r="K11" s="50" t="s">
        <v>469</v>
      </c>
      <c r="L11" s="53">
        <f t="shared" si="0"/>
        <v>8.5499999999999989</v>
      </c>
      <c r="M11" s="53">
        <v>10.056640944367301</v>
      </c>
      <c r="N11" s="53">
        <v>14.868501867631458</v>
      </c>
      <c r="O11" s="53">
        <f t="shared" si="1"/>
        <v>18.166666666666664</v>
      </c>
      <c r="P11" s="53">
        <f t="shared" si="2"/>
        <v>21.5</v>
      </c>
      <c r="Q11" s="53">
        <f t="shared" si="3"/>
        <v>26.166666666666664</v>
      </c>
      <c r="R11" s="54">
        <f t="shared" si="4"/>
        <v>29.666666666666664</v>
      </c>
      <c r="T11" s="49"/>
    </row>
    <row r="12" spans="1:29" x14ac:dyDescent="0.25">
      <c r="B12" s="50" t="s">
        <v>470</v>
      </c>
      <c r="C12" s="96">
        <v>32.299999999999997</v>
      </c>
      <c r="D12" s="96">
        <v>42.7</v>
      </c>
      <c r="E12" s="96">
        <v>59</v>
      </c>
      <c r="F12" s="96">
        <v>69.099999999999994</v>
      </c>
      <c r="G12" s="96">
        <v>82</v>
      </c>
      <c r="H12" s="96">
        <v>99.4</v>
      </c>
      <c r="I12" s="97">
        <v>113</v>
      </c>
      <c r="K12" s="50" t="s">
        <v>470</v>
      </c>
      <c r="L12" s="53">
        <f t="shared" si="0"/>
        <v>16.149999999999999</v>
      </c>
      <c r="M12" s="53">
        <v>19.003896545209091</v>
      </c>
      <c r="N12" s="53">
        <v>28.213691210231033</v>
      </c>
      <c r="O12" s="53">
        <f t="shared" si="1"/>
        <v>34.549999999999997</v>
      </c>
      <c r="P12" s="53">
        <f t="shared" si="2"/>
        <v>41</v>
      </c>
      <c r="Q12" s="53">
        <f t="shared" si="3"/>
        <v>49.7</v>
      </c>
      <c r="R12" s="54">
        <f t="shared" si="4"/>
        <v>56.5</v>
      </c>
      <c r="T12" s="49"/>
    </row>
    <row r="13" spans="1:29" x14ac:dyDescent="0.25">
      <c r="B13" s="50" t="s">
        <v>471</v>
      </c>
      <c r="C13" s="96">
        <v>21.7</v>
      </c>
      <c r="D13" s="96">
        <v>28.8</v>
      </c>
      <c r="E13" s="96">
        <v>40</v>
      </c>
      <c r="F13" s="96">
        <v>47</v>
      </c>
      <c r="G13" s="96">
        <v>55.9</v>
      </c>
      <c r="H13" s="96">
        <v>68</v>
      </c>
      <c r="I13" s="97">
        <v>77.599999999999994</v>
      </c>
      <c r="K13" s="50" t="s">
        <v>471</v>
      </c>
      <c r="L13" s="53">
        <f t="shared" si="0"/>
        <v>21.7</v>
      </c>
      <c r="M13" s="53">
        <v>25.599323218300302</v>
      </c>
      <c r="N13" s="53">
        <v>38.262294328984851</v>
      </c>
      <c r="O13" s="53">
        <f t="shared" si="1"/>
        <v>47</v>
      </c>
      <c r="P13" s="53">
        <f t="shared" si="2"/>
        <v>55.9</v>
      </c>
      <c r="Q13" s="53">
        <f t="shared" si="3"/>
        <v>68</v>
      </c>
      <c r="R13" s="54">
        <f t="shared" si="4"/>
        <v>77.599999999999994</v>
      </c>
      <c r="T13" s="49"/>
    </row>
    <row r="14" spans="1:29" x14ac:dyDescent="0.25">
      <c r="B14" s="50" t="s">
        <v>472</v>
      </c>
      <c r="C14" s="96">
        <v>13.4</v>
      </c>
      <c r="D14" s="96">
        <v>17.8</v>
      </c>
      <c r="E14" s="96">
        <v>25</v>
      </c>
      <c r="F14" s="96">
        <v>29.5</v>
      </c>
      <c r="G14" s="96">
        <v>35.299999999999997</v>
      </c>
      <c r="H14" s="96">
        <v>43.1</v>
      </c>
      <c r="I14" s="97">
        <v>49.3</v>
      </c>
      <c r="K14" s="50" t="s">
        <v>472</v>
      </c>
      <c r="L14" s="53">
        <f t="shared" si="0"/>
        <v>26.8</v>
      </c>
      <c r="M14" s="53">
        <v>31.663589718333661</v>
      </c>
      <c r="N14" s="53">
        <v>47.804139343236855</v>
      </c>
      <c r="O14" s="53">
        <f t="shared" si="1"/>
        <v>59</v>
      </c>
      <c r="P14" s="53">
        <f t="shared" si="2"/>
        <v>70.599999999999994</v>
      </c>
      <c r="Q14" s="53">
        <f t="shared" si="3"/>
        <v>86.2</v>
      </c>
      <c r="R14" s="54">
        <f t="shared" si="4"/>
        <v>98.6</v>
      </c>
      <c r="T14" s="49"/>
    </row>
    <row r="15" spans="1:29" x14ac:dyDescent="0.25">
      <c r="B15" s="50" t="s">
        <v>473</v>
      </c>
      <c r="C15" s="96">
        <v>9.82</v>
      </c>
      <c r="D15" s="96">
        <v>13.1</v>
      </c>
      <c r="E15" s="96">
        <v>18.5</v>
      </c>
      <c r="F15" s="96">
        <v>21.9</v>
      </c>
      <c r="G15" s="96">
        <v>26.3</v>
      </c>
      <c r="H15" s="96">
        <v>32.200000000000003</v>
      </c>
      <c r="I15" s="97">
        <v>36.9</v>
      </c>
      <c r="K15" s="50" t="s">
        <v>473</v>
      </c>
      <c r="L15" s="53">
        <f t="shared" si="0"/>
        <v>29.46</v>
      </c>
      <c r="M15" s="53">
        <v>34.899748389860903</v>
      </c>
      <c r="N15" s="53">
        <v>53.063967235016008</v>
      </c>
      <c r="O15" s="53">
        <f t="shared" si="1"/>
        <v>65.699999999999989</v>
      </c>
      <c r="P15" s="53">
        <f t="shared" si="2"/>
        <v>78.900000000000006</v>
      </c>
      <c r="Q15" s="53">
        <f t="shared" si="3"/>
        <v>96.600000000000009</v>
      </c>
      <c r="R15" s="54">
        <f t="shared" si="4"/>
        <v>110.69999999999999</v>
      </c>
      <c r="T15" s="49"/>
    </row>
    <row r="16" spans="1:29" x14ac:dyDescent="0.25">
      <c r="B16" s="50" t="s">
        <v>474</v>
      </c>
      <c r="C16" s="96">
        <v>5.69</v>
      </c>
      <c r="D16" s="96">
        <v>7.61</v>
      </c>
      <c r="E16" s="96">
        <v>10.9</v>
      </c>
      <c r="F16" s="96">
        <v>13</v>
      </c>
      <c r="G16" s="96">
        <v>15.6</v>
      </c>
      <c r="H16" s="96">
        <v>19.3</v>
      </c>
      <c r="I16" s="97">
        <v>22.1</v>
      </c>
      <c r="K16" s="50" t="s">
        <v>474</v>
      </c>
      <c r="L16" s="53">
        <f t="shared" si="0"/>
        <v>34.14</v>
      </c>
      <c r="M16" s="53">
        <v>40.547065329355966</v>
      </c>
      <c r="N16" s="53">
        <v>62.553191247171043</v>
      </c>
      <c r="O16" s="53">
        <f t="shared" si="1"/>
        <v>78</v>
      </c>
      <c r="P16" s="53">
        <f t="shared" si="2"/>
        <v>93.6</v>
      </c>
      <c r="Q16" s="53">
        <f t="shared" si="3"/>
        <v>115.80000000000001</v>
      </c>
      <c r="R16" s="54">
        <f t="shared" si="4"/>
        <v>132.60000000000002</v>
      </c>
      <c r="T16" s="49"/>
    </row>
    <row r="17" spans="1:20" x14ac:dyDescent="0.25">
      <c r="B17" s="50" t="s">
        <v>475</v>
      </c>
      <c r="C17" s="96">
        <v>3.35</v>
      </c>
      <c r="D17" s="96">
        <v>4.51</v>
      </c>
      <c r="E17" s="96">
        <v>6.54</v>
      </c>
      <c r="F17" s="96">
        <v>7.86</v>
      </c>
      <c r="G17" s="96">
        <v>9.52</v>
      </c>
      <c r="H17" s="96">
        <v>11.8</v>
      </c>
      <c r="I17" s="97">
        <v>13.7</v>
      </c>
      <c r="K17" s="50" t="s">
        <v>475</v>
      </c>
      <c r="L17" s="53">
        <f t="shared" si="0"/>
        <v>40.200000000000003</v>
      </c>
      <c r="M17" s="53">
        <v>47.959086492590728</v>
      </c>
      <c r="N17" s="53">
        <v>75.113481385763436</v>
      </c>
      <c r="O17" s="53">
        <f t="shared" si="1"/>
        <v>94.320000000000007</v>
      </c>
      <c r="P17" s="53">
        <f t="shared" si="2"/>
        <v>114.24</v>
      </c>
      <c r="Q17" s="53">
        <f t="shared" si="3"/>
        <v>141.60000000000002</v>
      </c>
      <c r="R17" s="54">
        <f t="shared" si="4"/>
        <v>164.39999999999998</v>
      </c>
      <c r="T17" s="49"/>
    </row>
    <row r="18" spans="1:20" x14ac:dyDescent="0.25">
      <c r="B18" s="50" t="s">
        <v>476</v>
      </c>
      <c r="C18" s="96">
        <v>2.0499999999999998</v>
      </c>
      <c r="D18" s="96">
        <v>2.78</v>
      </c>
      <c r="E18" s="96">
        <v>4.1100000000000003</v>
      </c>
      <c r="F18" s="96">
        <v>4.97</v>
      </c>
      <c r="G18" s="96">
        <v>6.08</v>
      </c>
      <c r="H18" s="96">
        <v>7.62</v>
      </c>
      <c r="I18" s="97">
        <v>8.86</v>
      </c>
      <c r="K18" s="50" t="s">
        <v>476</v>
      </c>
      <c r="L18" s="53">
        <f t="shared" si="0"/>
        <v>49.199999999999996</v>
      </c>
      <c r="M18" s="53">
        <v>59.04442831642794</v>
      </c>
      <c r="N18" s="53">
        <v>94.270800491951491</v>
      </c>
      <c r="O18" s="53">
        <f t="shared" si="1"/>
        <v>119.28</v>
      </c>
      <c r="P18" s="53">
        <f t="shared" si="2"/>
        <v>145.92000000000002</v>
      </c>
      <c r="Q18" s="53">
        <f t="shared" si="3"/>
        <v>182.88</v>
      </c>
      <c r="R18" s="54">
        <f t="shared" si="4"/>
        <v>212.64</v>
      </c>
      <c r="T18" s="49"/>
    </row>
    <row r="19" spans="1:20" x14ac:dyDescent="0.25">
      <c r="B19" s="50" t="s">
        <v>477</v>
      </c>
      <c r="C19" s="96">
        <v>1.25</v>
      </c>
      <c r="D19" s="96">
        <v>1.71</v>
      </c>
      <c r="E19" s="96">
        <v>2.58</v>
      </c>
      <c r="F19" s="96">
        <v>3.17</v>
      </c>
      <c r="G19" s="96">
        <v>3.92</v>
      </c>
      <c r="H19" s="96">
        <v>4.96</v>
      </c>
      <c r="I19" s="97">
        <v>5.81</v>
      </c>
      <c r="K19" s="50" t="s">
        <v>477</v>
      </c>
      <c r="L19" s="53">
        <f t="shared" si="0"/>
        <v>60</v>
      </c>
      <c r="M19" s="53">
        <v>72.4372401014557</v>
      </c>
      <c r="N19" s="53">
        <v>118.72512670242801</v>
      </c>
      <c r="O19" s="53">
        <f t="shared" si="1"/>
        <v>152.16</v>
      </c>
      <c r="P19" s="53">
        <f t="shared" si="2"/>
        <v>188.16</v>
      </c>
      <c r="Q19" s="53">
        <f t="shared" si="3"/>
        <v>238.07999999999998</v>
      </c>
      <c r="R19" s="54">
        <f t="shared" si="4"/>
        <v>278.88</v>
      </c>
      <c r="T19" s="49"/>
    </row>
    <row r="20" spans="1:20" ht="15.75" thickBot="1" x14ac:dyDescent="0.3">
      <c r="B20" s="55" t="s">
        <v>478</v>
      </c>
      <c r="C20" s="98">
        <v>0.88700000000000001</v>
      </c>
      <c r="D20" s="98">
        <v>1.22</v>
      </c>
      <c r="E20" s="98">
        <v>1.87</v>
      </c>
      <c r="F20" s="98">
        <v>2.31</v>
      </c>
      <c r="G20" s="98">
        <v>2.87</v>
      </c>
      <c r="H20" s="98">
        <v>3.67</v>
      </c>
      <c r="I20" s="99">
        <v>4.3099999999999996</v>
      </c>
      <c r="K20" s="55" t="s">
        <v>478</v>
      </c>
      <c r="L20" s="58">
        <f t="shared" si="0"/>
        <v>63.864000000000004</v>
      </c>
      <c r="M20" s="58">
        <v>77.455338784436734</v>
      </c>
      <c r="N20" s="58">
        <v>128.97888781559527</v>
      </c>
      <c r="O20" s="58">
        <f t="shared" si="1"/>
        <v>166.32</v>
      </c>
      <c r="P20" s="58">
        <f t="shared" si="2"/>
        <v>206.64000000000001</v>
      </c>
      <c r="Q20" s="58">
        <f t="shared" si="3"/>
        <v>264.24</v>
      </c>
      <c r="R20" s="59">
        <f t="shared" si="4"/>
        <v>310.32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5.5499999999999989</v>
      </c>
      <c r="D25" s="69">
        <f t="shared" si="5"/>
        <v>7.3083333333333336</v>
      </c>
      <c r="E25" s="69">
        <f t="shared" si="5"/>
        <v>10</v>
      </c>
      <c r="F25" s="68">
        <f t="shared" si="5"/>
        <v>11.666666666666666</v>
      </c>
      <c r="G25" s="68">
        <f t="shared" si="5"/>
        <v>13.833333333333332</v>
      </c>
      <c r="H25" s="68">
        <f t="shared" si="5"/>
        <v>16.75</v>
      </c>
      <c r="I25" s="70">
        <f t="shared" si="5"/>
        <v>19</v>
      </c>
      <c r="J25" s="60"/>
      <c r="K25" s="46" t="s">
        <v>468</v>
      </c>
      <c r="L25" s="71">
        <v>6.8</v>
      </c>
      <c r="M25" s="71">
        <v>7.9</v>
      </c>
      <c r="N25" s="71">
        <v>11.1</v>
      </c>
      <c r="O25" s="71">
        <v>13.3</v>
      </c>
      <c r="P25" s="71">
        <v>15.3</v>
      </c>
      <c r="Q25" s="71">
        <v>18.100000000000001</v>
      </c>
      <c r="R25" s="72">
        <v>20.2</v>
      </c>
    </row>
    <row r="26" spans="1:20" x14ac:dyDescent="0.25">
      <c r="A26" s="64">
        <f>10/60</f>
        <v>0.16666666666666666</v>
      </c>
      <c r="B26" s="73" t="s">
        <v>469</v>
      </c>
      <c r="C26" s="30">
        <f t="shared" ref="C26:I26" si="6">$A$26*C11</f>
        <v>8.5499999999999989</v>
      </c>
      <c r="D26" s="74">
        <f t="shared" si="6"/>
        <v>11.299999999999999</v>
      </c>
      <c r="E26" s="74">
        <f t="shared" si="6"/>
        <v>15.549999999999999</v>
      </c>
      <c r="F26" s="30">
        <f t="shared" si="6"/>
        <v>18.166666666666664</v>
      </c>
      <c r="G26" s="30">
        <f t="shared" si="6"/>
        <v>21.5</v>
      </c>
      <c r="H26" s="30">
        <f t="shared" si="6"/>
        <v>26.166666666666664</v>
      </c>
      <c r="I26" s="75">
        <f t="shared" si="6"/>
        <v>29.666666666666664</v>
      </c>
      <c r="J26" s="60"/>
      <c r="K26" s="50" t="s">
        <v>469</v>
      </c>
      <c r="L26" s="76">
        <v>11.4</v>
      </c>
      <c r="M26" s="76">
        <v>13.1</v>
      </c>
      <c r="N26" s="76">
        <v>18.5</v>
      </c>
      <c r="O26" s="76">
        <v>22.2</v>
      </c>
      <c r="P26" s="76">
        <v>25.7</v>
      </c>
      <c r="Q26" s="76">
        <v>30.2</v>
      </c>
      <c r="R26" s="77">
        <v>33.700000000000003</v>
      </c>
    </row>
    <row r="27" spans="1:20" x14ac:dyDescent="0.25">
      <c r="A27" s="64">
        <f>0.5</f>
        <v>0.5</v>
      </c>
      <c r="B27" s="73" t="s">
        <v>470</v>
      </c>
      <c r="C27" s="30">
        <f t="shared" ref="C27:I27" si="7">$A$27*C12</f>
        <v>16.149999999999999</v>
      </c>
      <c r="D27" s="74">
        <f t="shared" si="7"/>
        <v>21.35</v>
      </c>
      <c r="E27" s="74">
        <f t="shared" si="7"/>
        <v>29.5</v>
      </c>
      <c r="F27" s="30">
        <f t="shared" si="7"/>
        <v>34.549999999999997</v>
      </c>
      <c r="G27" s="30">
        <f t="shared" si="7"/>
        <v>41</v>
      </c>
      <c r="H27" s="30">
        <f t="shared" si="7"/>
        <v>49.7</v>
      </c>
      <c r="I27" s="75">
        <f t="shared" si="7"/>
        <v>56.5</v>
      </c>
      <c r="J27" s="60"/>
      <c r="K27" s="50" t="s">
        <v>470</v>
      </c>
      <c r="L27" s="76">
        <v>20.3</v>
      </c>
      <c r="M27" s="76">
        <v>23.4</v>
      </c>
      <c r="N27" s="76">
        <v>33</v>
      </c>
      <c r="O27" s="76">
        <v>39.5</v>
      </c>
      <c r="P27" s="76">
        <v>45.7</v>
      </c>
      <c r="Q27" s="76">
        <v>54</v>
      </c>
      <c r="R27" s="77">
        <v>60</v>
      </c>
    </row>
    <row r="28" spans="1:20" x14ac:dyDescent="0.25">
      <c r="A28" s="64">
        <v>1</v>
      </c>
      <c r="B28" s="73" t="s">
        <v>471</v>
      </c>
      <c r="C28" s="30">
        <f t="shared" ref="C28:I28" si="8">$A$28*C13</f>
        <v>21.7</v>
      </c>
      <c r="D28" s="74">
        <f t="shared" si="8"/>
        <v>28.8</v>
      </c>
      <c r="E28" s="74">
        <f t="shared" si="8"/>
        <v>40</v>
      </c>
      <c r="F28" s="30">
        <f t="shared" si="8"/>
        <v>47</v>
      </c>
      <c r="G28" s="30">
        <f t="shared" si="8"/>
        <v>55.9</v>
      </c>
      <c r="H28" s="30">
        <f t="shared" si="8"/>
        <v>68</v>
      </c>
      <c r="I28" s="75">
        <f t="shared" si="8"/>
        <v>77.599999999999994</v>
      </c>
      <c r="J28" s="60"/>
      <c r="K28" s="50" t="s">
        <v>471</v>
      </c>
      <c r="L28" s="76">
        <v>26</v>
      </c>
      <c r="M28" s="76">
        <v>30.1</v>
      </c>
      <c r="N28" s="76">
        <v>42.6</v>
      </c>
      <c r="O28" s="76">
        <v>51</v>
      </c>
      <c r="P28" s="76">
        <v>59.1</v>
      </c>
      <c r="Q28" s="76">
        <v>69.7</v>
      </c>
      <c r="R28" s="77">
        <v>77.8</v>
      </c>
    </row>
    <row r="29" spans="1:20" x14ac:dyDescent="0.25">
      <c r="A29" s="64">
        <v>2</v>
      </c>
      <c r="B29" s="73" t="s">
        <v>472</v>
      </c>
      <c r="C29" s="30">
        <f t="shared" ref="C29:I29" si="9">$A$29*C14</f>
        <v>26.8</v>
      </c>
      <c r="D29" s="74">
        <f t="shared" si="9"/>
        <v>35.6</v>
      </c>
      <c r="E29" s="74">
        <f t="shared" si="9"/>
        <v>50</v>
      </c>
      <c r="F29" s="30">
        <f t="shared" si="9"/>
        <v>59</v>
      </c>
      <c r="G29" s="30">
        <f t="shared" si="9"/>
        <v>70.599999999999994</v>
      </c>
      <c r="H29" s="30">
        <f t="shared" si="9"/>
        <v>86.2</v>
      </c>
      <c r="I29" s="75">
        <f t="shared" si="9"/>
        <v>98.6</v>
      </c>
      <c r="J29" s="60"/>
      <c r="K29" s="50" t="s">
        <v>472</v>
      </c>
      <c r="L29" s="76">
        <v>31.6</v>
      </c>
      <c r="M29" s="76">
        <v>36.6</v>
      </c>
      <c r="N29" s="76">
        <v>52.6</v>
      </c>
      <c r="O29" s="76">
        <v>63.4</v>
      </c>
      <c r="P29" s="76">
        <v>74</v>
      </c>
      <c r="Q29" s="76">
        <v>88.2</v>
      </c>
      <c r="R29" s="77">
        <v>99</v>
      </c>
    </row>
    <row r="30" spans="1:20" x14ac:dyDescent="0.25">
      <c r="A30" s="64">
        <v>3</v>
      </c>
      <c r="B30" s="73" t="s">
        <v>473</v>
      </c>
      <c r="C30" s="30">
        <f t="shared" ref="C30:I30" si="10">$A$30*C15</f>
        <v>29.46</v>
      </c>
      <c r="D30" s="74">
        <f t="shared" si="10"/>
        <v>39.299999999999997</v>
      </c>
      <c r="E30" s="74">
        <f t="shared" si="10"/>
        <v>55.5</v>
      </c>
      <c r="F30" s="30">
        <f t="shared" si="10"/>
        <v>65.699999999999989</v>
      </c>
      <c r="G30" s="30">
        <f t="shared" si="10"/>
        <v>78.900000000000006</v>
      </c>
      <c r="H30" s="30">
        <f t="shared" si="10"/>
        <v>96.600000000000009</v>
      </c>
      <c r="I30" s="75">
        <f t="shared" si="10"/>
        <v>110.69999999999999</v>
      </c>
      <c r="J30" s="60"/>
      <c r="K30" s="50" t="s">
        <v>473</v>
      </c>
      <c r="L30" s="76">
        <v>35.1</v>
      </c>
      <c r="M30" s="76">
        <v>40.799999999999997</v>
      </c>
      <c r="N30" s="76">
        <v>59.1</v>
      </c>
      <c r="O30" s="76">
        <v>72</v>
      </c>
      <c r="P30" s="76">
        <v>84.6</v>
      </c>
      <c r="Q30" s="76">
        <v>101.4</v>
      </c>
      <c r="R30" s="77">
        <v>114.6</v>
      </c>
    </row>
    <row r="31" spans="1:20" x14ac:dyDescent="0.25">
      <c r="A31" s="64">
        <v>6</v>
      </c>
      <c r="B31" s="73" t="s">
        <v>474</v>
      </c>
      <c r="C31" s="30">
        <f t="shared" ref="C31:I31" si="11">$A$31*C16</f>
        <v>34.14</v>
      </c>
      <c r="D31" s="74">
        <f t="shared" si="11"/>
        <v>45.660000000000004</v>
      </c>
      <c r="E31" s="74">
        <f t="shared" si="11"/>
        <v>65.400000000000006</v>
      </c>
      <c r="F31" s="30">
        <f t="shared" si="11"/>
        <v>78</v>
      </c>
      <c r="G31" s="30">
        <f t="shared" si="11"/>
        <v>93.6</v>
      </c>
      <c r="H31" s="30">
        <f t="shared" si="11"/>
        <v>115.80000000000001</v>
      </c>
      <c r="I31" s="75">
        <f t="shared" si="11"/>
        <v>132.60000000000002</v>
      </c>
      <c r="J31" s="60"/>
      <c r="K31" s="50" t="s">
        <v>474</v>
      </c>
      <c r="L31" s="76">
        <v>41.6</v>
      </c>
      <c r="M31" s="76">
        <v>48.9</v>
      </c>
      <c r="N31" s="76">
        <v>72.599999999999994</v>
      </c>
      <c r="O31" s="76">
        <v>90</v>
      </c>
      <c r="P31" s="76">
        <v>106.8</v>
      </c>
      <c r="Q31" s="76">
        <v>130.80000000000001</v>
      </c>
      <c r="R31" s="77">
        <v>150</v>
      </c>
    </row>
    <row r="32" spans="1:20" x14ac:dyDescent="0.25">
      <c r="A32" s="64">
        <v>12</v>
      </c>
      <c r="B32" s="73" t="s">
        <v>475</v>
      </c>
      <c r="C32" s="30">
        <f t="shared" ref="C32:I32" si="12">$A$32*C17</f>
        <v>40.200000000000003</v>
      </c>
      <c r="D32" s="74">
        <f t="shared" si="12"/>
        <v>54.12</v>
      </c>
      <c r="E32" s="74">
        <f t="shared" si="12"/>
        <v>78.48</v>
      </c>
      <c r="F32" s="30">
        <f t="shared" si="12"/>
        <v>94.320000000000007</v>
      </c>
      <c r="G32" s="30">
        <f t="shared" si="12"/>
        <v>114.24</v>
      </c>
      <c r="H32" s="30">
        <f t="shared" si="12"/>
        <v>141.60000000000002</v>
      </c>
      <c r="I32" s="75">
        <f t="shared" si="12"/>
        <v>164.39999999999998</v>
      </c>
      <c r="J32" s="60"/>
      <c r="K32" s="50" t="s">
        <v>475</v>
      </c>
      <c r="L32" s="76">
        <v>49.8</v>
      </c>
      <c r="M32" s="76">
        <v>59.2</v>
      </c>
      <c r="N32" s="76">
        <v>90.5</v>
      </c>
      <c r="O32" s="76">
        <v>113.5</v>
      </c>
      <c r="P32" s="76">
        <v>136.80000000000001</v>
      </c>
      <c r="Q32" s="76">
        <v>170.4</v>
      </c>
      <c r="R32" s="77">
        <v>198</v>
      </c>
    </row>
    <row r="33" spans="1:19" x14ac:dyDescent="0.25">
      <c r="A33" s="64">
        <v>24</v>
      </c>
      <c r="B33" s="73" t="s">
        <v>476</v>
      </c>
      <c r="C33" s="30">
        <f t="shared" ref="C33:I33" si="13">$A$33*C18</f>
        <v>49.199999999999996</v>
      </c>
      <c r="D33" s="74">
        <f t="shared" si="13"/>
        <v>66.72</v>
      </c>
      <c r="E33" s="74">
        <f t="shared" si="13"/>
        <v>98.640000000000015</v>
      </c>
      <c r="F33" s="30">
        <f t="shared" si="13"/>
        <v>119.28</v>
      </c>
      <c r="G33" s="30">
        <f t="shared" si="13"/>
        <v>145.92000000000002</v>
      </c>
      <c r="H33" s="30">
        <f t="shared" si="13"/>
        <v>182.88</v>
      </c>
      <c r="I33" s="75">
        <f t="shared" si="13"/>
        <v>212.64</v>
      </c>
      <c r="J33" s="60"/>
      <c r="K33" s="50" t="s">
        <v>476</v>
      </c>
      <c r="L33" s="76">
        <v>60</v>
      </c>
      <c r="M33" s="76">
        <v>72</v>
      </c>
      <c r="N33" s="76">
        <v>112.6</v>
      </c>
      <c r="O33" s="76">
        <v>142.80000000000001</v>
      </c>
      <c r="P33" s="76">
        <v>174.7</v>
      </c>
      <c r="Q33" s="76">
        <v>218.6</v>
      </c>
      <c r="R33" s="77">
        <v>254.4</v>
      </c>
    </row>
    <row r="34" spans="1:19" x14ac:dyDescent="0.25">
      <c r="A34" s="64">
        <v>48</v>
      </c>
      <c r="B34" s="73" t="s">
        <v>477</v>
      </c>
      <c r="C34" s="30">
        <f t="shared" ref="C34:I34" si="14">$A$34*C19</f>
        <v>60</v>
      </c>
      <c r="D34" s="74">
        <f t="shared" si="14"/>
        <v>82.08</v>
      </c>
      <c r="E34" s="74">
        <f t="shared" si="14"/>
        <v>123.84</v>
      </c>
      <c r="F34" s="30">
        <f t="shared" si="14"/>
        <v>152.16</v>
      </c>
      <c r="G34" s="30">
        <f t="shared" si="14"/>
        <v>188.16</v>
      </c>
      <c r="H34" s="30">
        <f t="shared" si="14"/>
        <v>238.07999999999998</v>
      </c>
      <c r="I34" s="75">
        <f t="shared" si="14"/>
        <v>278.88</v>
      </c>
      <c r="J34" s="60"/>
      <c r="K34" s="50" t="s">
        <v>477</v>
      </c>
      <c r="L34" s="76">
        <v>72</v>
      </c>
      <c r="M34" s="76">
        <v>86.4</v>
      </c>
      <c r="N34" s="76">
        <v>136.80000000000001</v>
      </c>
      <c r="O34" s="76">
        <v>173.8</v>
      </c>
      <c r="P34" s="76">
        <v>213.1</v>
      </c>
      <c r="Q34" s="76">
        <v>265</v>
      </c>
      <c r="R34" s="77">
        <v>306.2</v>
      </c>
    </row>
    <row r="35" spans="1:19" ht="15.75" thickBot="1" x14ac:dyDescent="0.3">
      <c r="A35" s="64">
        <v>72</v>
      </c>
      <c r="B35" s="78" t="s">
        <v>478</v>
      </c>
      <c r="C35" s="79">
        <f t="shared" ref="C35:I35" si="15">$A$35*C20</f>
        <v>63.864000000000004</v>
      </c>
      <c r="D35" s="80">
        <f t="shared" si="15"/>
        <v>87.84</v>
      </c>
      <c r="E35" s="80">
        <f t="shared" si="15"/>
        <v>134.64000000000001</v>
      </c>
      <c r="F35" s="79">
        <f t="shared" si="15"/>
        <v>166.32</v>
      </c>
      <c r="G35" s="79">
        <f t="shared" si="15"/>
        <v>206.64000000000001</v>
      </c>
      <c r="H35" s="79">
        <f t="shared" si="15"/>
        <v>264.24</v>
      </c>
      <c r="I35" s="81">
        <f t="shared" si="15"/>
        <v>310.32</v>
      </c>
      <c r="J35" s="60"/>
      <c r="K35" s="55" t="s">
        <v>478</v>
      </c>
      <c r="L35" s="82">
        <v>79.2</v>
      </c>
      <c r="M35" s="82">
        <v>95</v>
      </c>
      <c r="N35" s="82">
        <v>149.80000000000001</v>
      </c>
      <c r="O35" s="82">
        <v>190.1</v>
      </c>
      <c r="P35" s="82">
        <v>232.6</v>
      </c>
      <c r="Q35" s="82">
        <v>285.8</v>
      </c>
      <c r="R35" s="83">
        <v>328.3</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22.522522522522543</v>
      </c>
      <c r="D40" s="198" t="e">
        <v>#REF!</v>
      </c>
      <c r="E40" s="198">
        <f>(M25-M10)/ABS(M10)*100</f>
        <v>21.326108616551526</v>
      </c>
      <c r="F40" s="198" t="e">
        <f>(#REF! -#REF!)/ABS(#REF!)</f>
        <v>#REF!</v>
      </c>
      <c r="G40" s="198">
        <f>(N25-N10)/ABS(N10)*100</f>
        <v>15.98704694834707</v>
      </c>
      <c r="H40" s="198" t="e">
        <f>(#REF! -#REF!)/ABS(#REF!)</f>
        <v>#REF!</v>
      </c>
      <c r="I40" s="198">
        <f>(O25-O10)/ABS(O10)*100</f>
        <v>14.000000000000012</v>
      </c>
      <c r="J40" s="198" t="e">
        <f>(#REF! -#REF!)/ABS(#REF!)</f>
        <v>#REF!</v>
      </c>
      <c r="K40" s="200">
        <f>(P25-P10)/ABS(P10)*100</f>
        <v>10.602409638554231</v>
      </c>
      <c r="L40" s="200" t="e">
        <f>(#REF! -#REF!)/ABS(#REF!)</f>
        <v>#REF!</v>
      </c>
      <c r="M40" s="200">
        <f>(Q25-Q10)/ABS(Q10)*100</f>
        <v>8.0597014925373216</v>
      </c>
      <c r="N40" s="200" t="e">
        <f>(#REF! -#REF!)/ABS(#REF!)</f>
        <v>#REF!</v>
      </c>
      <c r="O40" s="200">
        <f>(R25 -R10)/ABS(R10)*100</f>
        <v>6.3157894736842062</v>
      </c>
      <c r="P40" s="200"/>
      <c r="Q40" s="205"/>
    </row>
    <row r="41" spans="1:19" x14ac:dyDescent="0.25">
      <c r="A41" s="88"/>
      <c r="B41" s="50" t="s">
        <v>469</v>
      </c>
      <c r="C41" s="198">
        <f t="shared" ref="C41:C50" si="16">(L26-L11)/ABS(L11)*100</f>
        <v>33.333333333333357</v>
      </c>
      <c r="D41" s="198" t="e">
        <v>#REF!</v>
      </c>
      <c r="E41" s="198">
        <f t="shared" ref="E41:E50" si="17">(M26-M11)/ABS(M11)*100</f>
        <v>30.262182695677097</v>
      </c>
      <c r="F41" s="198" t="e">
        <f>(#REF! -#REF!)/ABS(#REF!)</f>
        <v>#REF!</v>
      </c>
      <c r="G41" s="200">
        <f t="shared" ref="G41:G50" si="18">(N26-N11)/ABS(N11)*100</f>
        <v>24.424102473123181</v>
      </c>
      <c r="H41" s="200" t="e">
        <f>(#REF! -#REF!)/ABS(#REF!)</f>
        <v>#REF!</v>
      </c>
      <c r="I41" s="200">
        <f t="shared" ref="I41:I50" si="19">(O26-O11)/ABS(O11)*100</f>
        <v>22.201834862385333</v>
      </c>
      <c r="J41" s="200" t="e">
        <f>(#REF! -#REF!)/ABS(#REF!)</f>
        <v>#REF!</v>
      </c>
      <c r="K41" s="200">
        <f t="shared" ref="K41:K50" si="20">(P26-P11)/ABS(P11)*100</f>
        <v>19.534883720930228</v>
      </c>
      <c r="L41" s="200" t="e">
        <f>(#REF! -#REF!)/ABS(#REF!)</f>
        <v>#REF!</v>
      </c>
      <c r="M41" s="200">
        <f t="shared" ref="M41:M50" si="21">(Q26-Q11)/ABS(Q11)*100</f>
        <v>15.414012738853511</v>
      </c>
      <c r="N41" s="200" t="e">
        <f>(#REF! -#REF!)/ABS(#REF!)</f>
        <v>#REF!</v>
      </c>
      <c r="O41" s="200">
        <f t="shared" ref="O41:O50" si="22">(R26 -R11)/ABS(R11)*100</f>
        <v>13.595505617977546</v>
      </c>
      <c r="P41" s="200"/>
      <c r="Q41" s="205"/>
    </row>
    <row r="42" spans="1:19" x14ac:dyDescent="0.25">
      <c r="A42" s="60"/>
      <c r="B42" s="50" t="s">
        <v>470</v>
      </c>
      <c r="C42" s="198">
        <f t="shared" si="16"/>
        <v>25.696594427244595</v>
      </c>
      <c r="D42" s="198" t="e">
        <v>#REF!</v>
      </c>
      <c r="E42" s="200">
        <f t="shared" si="17"/>
        <v>23.132642531140128</v>
      </c>
      <c r="F42" s="200" t="e">
        <f>(#REF! -#REF!)/ABS(#REF!)</f>
        <v>#REF!</v>
      </c>
      <c r="G42" s="198">
        <f t="shared" si="18"/>
        <v>16.964489878705855</v>
      </c>
      <c r="H42" s="198" t="e">
        <f>(#REF! -#REF!)/ABS(#REF!)</f>
        <v>#REF!</v>
      </c>
      <c r="I42" s="198">
        <f t="shared" si="19"/>
        <v>14.327062228654134</v>
      </c>
      <c r="J42" s="198" t="e">
        <f>(#REF! -#REF!)/ABS(#REF!)</f>
        <v>#REF!</v>
      </c>
      <c r="K42" s="198">
        <f t="shared" si="20"/>
        <v>11.463414634146348</v>
      </c>
      <c r="L42" s="198" t="e">
        <f>(#REF! -#REF!)/ABS(#REF!)</f>
        <v>#REF!</v>
      </c>
      <c r="M42" s="198">
        <f t="shared" si="21"/>
        <v>8.6519114688128713</v>
      </c>
      <c r="N42" s="198" t="e">
        <f>(#REF! -#REF!)/ABS(#REF!)</f>
        <v>#REF!</v>
      </c>
      <c r="O42" s="198">
        <f t="shared" si="22"/>
        <v>6.1946902654867255</v>
      </c>
      <c r="P42" s="198"/>
      <c r="Q42" s="206"/>
    </row>
    <row r="43" spans="1:19" x14ac:dyDescent="0.25">
      <c r="B43" s="50" t="s">
        <v>471</v>
      </c>
      <c r="C43" s="198">
        <f t="shared" si="16"/>
        <v>19.815668202764979</v>
      </c>
      <c r="D43" s="198" t="e">
        <v>#REF!</v>
      </c>
      <c r="E43" s="200">
        <f t="shared" si="17"/>
        <v>17.581233469806264</v>
      </c>
      <c r="F43" s="200" t="e">
        <f>(#REF! -#REF!)/ABS(#REF!)</f>
        <v>#REF!</v>
      </c>
      <c r="G43" s="198">
        <f t="shared" si="18"/>
        <v>11.336763116500327</v>
      </c>
      <c r="H43" s="198" t="e">
        <f>(#REF! -#REF!)/ABS(#REF!)</f>
        <v>#REF!</v>
      </c>
      <c r="I43" s="198">
        <f t="shared" si="19"/>
        <v>8.5106382978723403</v>
      </c>
      <c r="J43" s="198" t="e">
        <f>(#REF! -#REF!)/ABS(#REF!)</f>
        <v>#REF!</v>
      </c>
      <c r="K43" s="198">
        <f t="shared" si="20"/>
        <v>5.7245080500894501</v>
      </c>
      <c r="L43" s="198" t="e">
        <f>(#REF! -#REF!)/ABS(#REF!)</f>
        <v>#REF!</v>
      </c>
      <c r="M43" s="198">
        <f t="shared" si="21"/>
        <v>2.5000000000000044</v>
      </c>
      <c r="N43" s="198" t="e">
        <f>(#REF! -#REF!)/ABS(#REF!)</f>
        <v>#REF!</v>
      </c>
      <c r="O43" s="198">
        <f t="shared" si="22"/>
        <v>0.25773195876289029</v>
      </c>
      <c r="P43" s="198"/>
      <c r="Q43" s="206"/>
    </row>
    <row r="44" spans="1:19" x14ac:dyDescent="0.25">
      <c r="B44" s="50" t="s">
        <v>472</v>
      </c>
      <c r="C44" s="198">
        <f t="shared" si="16"/>
        <v>17.910447761194032</v>
      </c>
      <c r="D44" s="198" t="e">
        <v>#REF!</v>
      </c>
      <c r="E44" s="200">
        <f t="shared" si="17"/>
        <v>15.590178894997777</v>
      </c>
      <c r="F44" s="200" t="e">
        <f>(#REF! -#REF!)/ABS(#REF!)</f>
        <v>#REF!</v>
      </c>
      <c r="G44" s="198">
        <f t="shared" si="18"/>
        <v>10.032312520739159</v>
      </c>
      <c r="H44" s="198" t="e">
        <f>(#REF! -#REF!)/ABS(#REF!)</f>
        <v>#REF!</v>
      </c>
      <c r="I44" s="198">
        <f t="shared" si="19"/>
        <v>7.4576271186440657</v>
      </c>
      <c r="J44" s="198" t="e">
        <f>(#REF! -#REF!)/ABS(#REF!)</f>
        <v>#REF!</v>
      </c>
      <c r="K44" s="198">
        <f t="shared" si="20"/>
        <v>4.8158640226628986</v>
      </c>
      <c r="L44" s="198" t="e">
        <f>(#REF! -#REF!)/ABS(#REF!)</f>
        <v>#REF!</v>
      </c>
      <c r="M44" s="198">
        <f t="shared" si="21"/>
        <v>2.3201856148491879</v>
      </c>
      <c r="N44" s="198" t="e">
        <f>(#REF! -#REF!)/ABS(#REF!)</f>
        <v>#REF!</v>
      </c>
      <c r="O44" s="198">
        <f t="shared" si="22"/>
        <v>0.40567951318459</v>
      </c>
      <c r="P44" s="198"/>
      <c r="Q44" s="206"/>
    </row>
    <row r="45" spans="1:19" x14ac:dyDescent="0.25">
      <c r="B45" s="50" t="s">
        <v>473</v>
      </c>
      <c r="C45" s="198">
        <f t="shared" si="16"/>
        <v>19.144602851323832</v>
      </c>
      <c r="D45" s="198" t="e">
        <v>#REF!</v>
      </c>
      <c r="E45" s="200">
        <f t="shared" si="17"/>
        <v>16.906286957224133</v>
      </c>
      <c r="F45" s="200" t="e">
        <f>(#REF! -#REF!)/ABS(#REF!)</f>
        <v>#REF!</v>
      </c>
      <c r="G45" s="198">
        <f t="shared" si="18"/>
        <v>11.375012234292422</v>
      </c>
      <c r="H45" s="198" t="e">
        <f>(#REF! -#REF!)/ABS(#REF!)</f>
        <v>#REF!</v>
      </c>
      <c r="I45" s="198">
        <f t="shared" si="19"/>
        <v>9.5890410958904297</v>
      </c>
      <c r="J45" s="198" t="e">
        <f>(#REF! -#REF!)/ABS(#REF!)</f>
        <v>#REF!</v>
      </c>
      <c r="K45" s="198">
        <f t="shared" si="20"/>
        <v>7.2243346007604421</v>
      </c>
      <c r="L45" s="198" t="e">
        <f>(#REF! -#REF!)/ABS(#REF!)</f>
        <v>#REF!</v>
      </c>
      <c r="M45" s="198">
        <f t="shared" si="21"/>
        <v>4.9689440993788789</v>
      </c>
      <c r="N45" s="198" t="e">
        <f>(#REF! -#REF!)/ABS(#REF!)</f>
        <v>#REF!</v>
      </c>
      <c r="O45" s="198">
        <f t="shared" si="22"/>
        <v>3.5230352303523089</v>
      </c>
      <c r="P45" s="198"/>
      <c r="Q45" s="206"/>
    </row>
    <row r="46" spans="1:19" x14ac:dyDescent="0.25">
      <c r="B46" s="50" t="s">
        <v>474</v>
      </c>
      <c r="C46" s="198">
        <f t="shared" si="16"/>
        <v>21.851200937316932</v>
      </c>
      <c r="D46" s="198" t="e">
        <v>#REF!</v>
      </c>
      <c r="E46" s="201">
        <f t="shared" si="17"/>
        <v>20.600589963280349</v>
      </c>
      <c r="F46" s="201" t="e">
        <f>(#REF! -#REF!)/ABS(#REF!)</f>
        <v>#REF!</v>
      </c>
      <c r="G46" s="198">
        <f t="shared" si="18"/>
        <v>16.061224939156588</v>
      </c>
      <c r="H46" s="198" t="e">
        <f>(#REF! -#REF!)/ABS(#REF!)</f>
        <v>#REF!</v>
      </c>
      <c r="I46" s="198">
        <f t="shared" si="19"/>
        <v>15.384615384615385</v>
      </c>
      <c r="J46" s="198" t="e">
        <f>(#REF! -#REF!)/ABS(#REF!)</f>
        <v>#REF!</v>
      </c>
      <c r="K46" s="198">
        <f t="shared" si="20"/>
        <v>14.102564102564106</v>
      </c>
      <c r="L46" s="198" t="e">
        <f>(#REF! -#REF!)/ABS(#REF!)</f>
        <v>#REF!</v>
      </c>
      <c r="M46" s="198">
        <f t="shared" si="21"/>
        <v>12.953367875647666</v>
      </c>
      <c r="N46" s="198" t="e">
        <f>(#REF! -#REF!)/ABS(#REF!)</f>
        <v>#REF!</v>
      </c>
      <c r="O46" s="198">
        <f t="shared" si="22"/>
        <v>13.122171945701339</v>
      </c>
      <c r="P46" s="198"/>
      <c r="Q46" s="206"/>
    </row>
    <row r="47" spans="1:19" x14ac:dyDescent="0.25">
      <c r="B47" s="50" t="s">
        <v>475</v>
      </c>
      <c r="C47" s="198">
        <f t="shared" si="16"/>
        <v>23.880597014925357</v>
      </c>
      <c r="D47" s="198" t="e">
        <v>#REF!</v>
      </c>
      <c r="E47" s="198">
        <f t="shared" si="17"/>
        <v>23.438547998919663</v>
      </c>
      <c r="F47" s="198" t="e">
        <f>(#REF! -#REF!)/ABS(#REF!)</f>
        <v>#REF!</v>
      </c>
      <c r="G47" s="198">
        <f t="shared" si="18"/>
        <v>20.484363566129201</v>
      </c>
      <c r="H47" s="198" t="e">
        <f>(#REF! -#REF!)/ABS(#REF!)</f>
        <v>#REF!</v>
      </c>
      <c r="I47" s="198">
        <f t="shared" si="19"/>
        <v>20.335029686174718</v>
      </c>
      <c r="J47" s="198" t="e">
        <f>(#REF! -#REF!)/ABS(#REF!)</f>
        <v>#REF!</v>
      </c>
      <c r="K47" s="198">
        <f t="shared" si="20"/>
        <v>19.747899159663881</v>
      </c>
      <c r="L47" s="198" t="e">
        <f>(#REF! -#REF!)/ABS(#REF!)</f>
        <v>#REF!</v>
      </c>
      <c r="M47" s="198">
        <f t="shared" si="21"/>
        <v>20.338983050847443</v>
      </c>
      <c r="N47" s="198" t="e">
        <f>(#REF! -#REF!)/ABS(#REF!)</f>
        <v>#REF!</v>
      </c>
      <c r="O47" s="198">
        <f t="shared" si="22"/>
        <v>20.437956204379578</v>
      </c>
      <c r="P47" s="198"/>
      <c r="Q47" s="206"/>
    </row>
    <row r="48" spans="1:19" x14ac:dyDescent="0.25">
      <c r="B48" s="50" t="s">
        <v>476</v>
      </c>
      <c r="C48" s="198">
        <f t="shared" si="16"/>
        <v>21.951219512195134</v>
      </c>
      <c r="D48" s="198" t="e">
        <v>#REF!</v>
      </c>
      <c r="E48" s="198">
        <f t="shared" si="17"/>
        <v>21.942073203150024</v>
      </c>
      <c r="F48" s="198" t="e">
        <f>(#REF! -#REF!)/ABS(#REF!)</f>
        <v>#REF!</v>
      </c>
      <c r="G48" s="198">
        <f t="shared" si="18"/>
        <v>19.44313553337588</v>
      </c>
      <c r="H48" s="198" t="e">
        <f>(#REF! -#REF!)/ABS(#REF!)</f>
        <v>#REF!</v>
      </c>
      <c r="I48" s="198">
        <f t="shared" si="19"/>
        <v>19.718309859154935</v>
      </c>
      <c r="J48" s="198" t="e">
        <f>(#REF! -#REF!)/ABS(#REF!)</f>
        <v>#REF!</v>
      </c>
      <c r="K48" s="198">
        <f t="shared" si="20"/>
        <v>19.72313596491226</v>
      </c>
      <c r="L48" s="198" t="e">
        <f>(#REF! -#REF!)/ABS(#REF!)</f>
        <v>#REF!</v>
      </c>
      <c r="M48" s="198">
        <f t="shared" si="21"/>
        <v>19.531933508311461</v>
      </c>
      <c r="N48" s="198" t="e">
        <f>(#REF! -#REF!)/ABS(#REF!)</f>
        <v>#REF!</v>
      </c>
      <c r="O48" s="198">
        <f t="shared" si="22"/>
        <v>19.638826185101589</v>
      </c>
      <c r="P48" s="198"/>
      <c r="Q48" s="206"/>
    </row>
    <row r="49" spans="1:18" x14ac:dyDescent="0.25">
      <c r="B49" s="50" t="s">
        <v>477</v>
      </c>
      <c r="C49" s="198">
        <f t="shared" si="16"/>
        <v>20</v>
      </c>
      <c r="D49" s="198" t="e">
        <v>#REF!</v>
      </c>
      <c r="E49" s="198">
        <f t="shared" si="17"/>
        <v>19.275665222733561</v>
      </c>
      <c r="F49" s="198" t="e">
        <f>(#REF! -#REF!)/ABS(#REF!)</f>
        <v>#REF!</v>
      </c>
      <c r="G49" s="198">
        <f t="shared" si="18"/>
        <v>15.224134772140321</v>
      </c>
      <c r="H49" s="198" t="e">
        <f>(#REF! -#REF!)/ABS(#REF!)</f>
        <v>#REF!</v>
      </c>
      <c r="I49" s="198">
        <f t="shared" si="19"/>
        <v>14.221871713985287</v>
      </c>
      <c r="J49" s="198" t="e">
        <f>(#REF! -#REF!)/ABS(#REF!)</f>
        <v>#REF!</v>
      </c>
      <c r="K49" s="198">
        <f t="shared" si="20"/>
        <v>13.254676870748296</v>
      </c>
      <c r="L49" s="198" t="e">
        <f>(#REF! -#REF!)/ABS(#REF!)</f>
        <v>#REF!</v>
      </c>
      <c r="M49" s="198">
        <f t="shared" si="21"/>
        <v>11.307123655913987</v>
      </c>
      <c r="N49" s="198" t="e">
        <f>(#REF! -#REF!)/ABS(#REF!)</f>
        <v>#REF!</v>
      </c>
      <c r="O49" s="198">
        <f t="shared" si="22"/>
        <v>9.7963281698221429</v>
      </c>
      <c r="P49" s="198"/>
      <c r="Q49" s="206"/>
    </row>
    <row r="50" spans="1:18" ht="15.75" thickBot="1" x14ac:dyDescent="0.3">
      <c r="B50" s="55" t="s">
        <v>478</v>
      </c>
      <c r="C50" s="198">
        <f t="shared" si="16"/>
        <v>24.013528748590751</v>
      </c>
      <c r="D50" s="198" t="e">
        <v>#REF!</v>
      </c>
      <c r="E50" s="202">
        <f t="shared" si="17"/>
        <v>22.6513259007119</v>
      </c>
      <c r="F50" s="202" t="e">
        <f>(#REF! -#REF!)/ABS(#REF!)</f>
        <v>#REF!</v>
      </c>
      <c r="G50" s="202">
        <f t="shared" si="18"/>
        <v>16.143039017496623</v>
      </c>
      <c r="H50" s="202" t="e">
        <f>(#REF! -#REF!)/ABS(#REF!)</f>
        <v>#REF!</v>
      </c>
      <c r="I50" s="202">
        <f t="shared" si="19"/>
        <v>14.297739297739298</v>
      </c>
      <c r="J50" s="202" t="e">
        <f>(#REF! -#REF!)/ABS(#REF!)</f>
        <v>#REF!</v>
      </c>
      <c r="K50" s="202">
        <f t="shared" si="20"/>
        <v>12.562911343399138</v>
      </c>
      <c r="L50" s="202" t="e">
        <f>(#REF! -#REF!)/ABS(#REF!)</f>
        <v>#REF!</v>
      </c>
      <c r="M50" s="202">
        <f t="shared" si="21"/>
        <v>8.159249167423555</v>
      </c>
      <c r="N50" s="202" t="e">
        <f>(#REF! -#REF!)/ABS(#REF!)</f>
        <v>#REF!</v>
      </c>
      <c r="O50" s="202">
        <f t="shared" si="22"/>
        <v>5.7940190770817281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2fRQ+DcfVHacflwSPbTOyGKDEUlrnEpXBdRUTWo5ihrPKIAcO1Ely3RzZJnvn7b4j9xhyn0YSkP1dzqcgr1vdw==" saltValue="v/HfBdR8m71CB7+cEJHgv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11" priority="1" operator="greaterThan">
      <formula>0.5</formula>
    </cfRule>
    <cfRule type="cellIs" dxfId="310" priority="2" operator="between">
      <formula>-0.49</formula>
      <formula>0.49</formula>
    </cfRule>
    <cfRule type="cellIs" dxfId="309" priority="3" operator="lessThan">
      <formula>-0.5</formula>
    </cfRule>
  </conditionalFormatting>
  <hyperlinks>
    <hyperlink ref="A2" location="Index!A1" display="Index" xr:uid="{00000000-0004-0000-7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84"/>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342</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789148.55</v>
      </c>
      <c r="D5" s="212"/>
      <c r="E5" s="212">
        <v>7655948.5199999996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78</v>
      </c>
      <c r="D10" s="94">
        <v>104</v>
      </c>
      <c r="E10" s="94">
        <v>145</v>
      </c>
      <c r="F10" s="94">
        <v>172</v>
      </c>
      <c r="G10" s="94">
        <v>205</v>
      </c>
      <c r="H10" s="94">
        <v>251</v>
      </c>
      <c r="I10" s="95">
        <v>287</v>
      </c>
      <c r="K10" s="46" t="s">
        <v>468</v>
      </c>
      <c r="L10" s="47">
        <f t="shared" ref="L10:L20" si="0">C25</f>
        <v>6.5</v>
      </c>
      <c r="M10" s="47">
        <v>7.6845154196034464</v>
      </c>
      <c r="N10" s="47">
        <v>11.596450754119575</v>
      </c>
      <c r="O10" s="47">
        <f t="shared" ref="O10:O20" si="1">F25</f>
        <v>14.333333333333332</v>
      </c>
      <c r="P10" s="47">
        <f t="shared" ref="P10:P20" si="2">G25</f>
        <v>17.083333333333332</v>
      </c>
      <c r="Q10" s="47">
        <f t="shared" ref="Q10:Q20" si="3">H25</f>
        <v>20.916666666666664</v>
      </c>
      <c r="R10" s="48">
        <f t="shared" ref="R10:R20" si="4">I25</f>
        <v>23.916666666666664</v>
      </c>
      <c r="T10" s="49"/>
    </row>
    <row r="11" spans="1:29" x14ac:dyDescent="0.25">
      <c r="B11" s="50" t="s">
        <v>469</v>
      </c>
      <c r="C11" s="96">
        <v>59.6</v>
      </c>
      <c r="D11" s="96">
        <v>79.599999999999994</v>
      </c>
      <c r="E11" s="96">
        <v>113</v>
      </c>
      <c r="F11" s="96">
        <v>134</v>
      </c>
      <c r="G11" s="96">
        <v>161</v>
      </c>
      <c r="H11" s="96">
        <v>198</v>
      </c>
      <c r="I11" s="97">
        <v>227</v>
      </c>
      <c r="K11" s="50" t="s">
        <v>469</v>
      </c>
      <c r="L11" s="53">
        <f t="shared" si="0"/>
        <v>9.9333333333333336</v>
      </c>
      <c r="M11" s="53">
        <v>11.781198405216307</v>
      </c>
      <c r="N11" s="53">
        <v>18.000434445200806</v>
      </c>
      <c r="O11" s="53">
        <f t="shared" si="1"/>
        <v>22.333333333333332</v>
      </c>
      <c r="P11" s="53">
        <f t="shared" si="2"/>
        <v>26.833333333333332</v>
      </c>
      <c r="Q11" s="53">
        <f t="shared" si="3"/>
        <v>33</v>
      </c>
      <c r="R11" s="54">
        <f t="shared" si="4"/>
        <v>37.833333333333329</v>
      </c>
      <c r="T11" s="49"/>
    </row>
    <row r="12" spans="1:29" x14ac:dyDescent="0.25">
      <c r="B12" s="50" t="s">
        <v>470</v>
      </c>
      <c r="C12" s="96">
        <v>36.9</v>
      </c>
      <c r="D12" s="96">
        <v>49.7</v>
      </c>
      <c r="E12" s="96">
        <v>72.099999999999994</v>
      </c>
      <c r="F12" s="96">
        <v>86.8</v>
      </c>
      <c r="G12" s="96">
        <v>105</v>
      </c>
      <c r="H12" s="96">
        <v>131</v>
      </c>
      <c r="I12" s="97">
        <v>151</v>
      </c>
      <c r="K12" s="50" t="s">
        <v>470</v>
      </c>
      <c r="L12" s="53">
        <f t="shared" si="0"/>
        <v>18.45</v>
      </c>
      <c r="M12" s="53">
        <v>22.0141903273067</v>
      </c>
      <c r="N12" s="53">
        <v>34.527344086856502</v>
      </c>
      <c r="O12" s="53">
        <f t="shared" si="1"/>
        <v>43.4</v>
      </c>
      <c r="P12" s="53">
        <f t="shared" si="2"/>
        <v>52.5</v>
      </c>
      <c r="Q12" s="53">
        <f t="shared" si="3"/>
        <v>65.5</v>
      </c>
      <c r="R12" s="54">
        <f t="shared" si="4"/>
        <v>75.5</v>
      </c>
      <c r="T12" s="49"/>
    </row>
    <row r="13" spans="1:29" x14ac:dyDescent="0.25">
      <c r="B13" s="50" t="s">
        <v>471</v>
      </c>
      <c r="C13" s="96">
        <v>24.4</v>
      </c>
      <c r="D13" s="96">
        <v>33.1</v>
      </c>
      <c r="E13" s="96">
        <v>48.8</v>
      </c>
      <c r="F13" s="96">
        <v>59.1</v>
      </c>
      <c r="G13" s="96">
        <v>72.2</v>
      </c>
      <c r="H13" s="96">
        <v>90.3</v>
      </c>
      <c r="I13" s="97">
        <v>105</v>
      </c>
      <c r="K13" s="50" t="s">
        <v>471</v>
      </c>
      <c r="L13" s="53">
        <f t="shared" si="0"/>
        <v>24.4</v>
      </c>
      <c r="M13" s="53">
        <v>29.273001079801585</v>
      </c>
      <c r="N13" s="53">
        <v>46.697213008745678</v>
      </c>
      <c r="O13" s="53">
        <f t="shared" si="1"/>
        <v>59.1</v>
      </c>
      <c r="P13" s="53">
        <f t="shared" si="2"/>
        <v>72.2</v>
      </c>
      <c r="Q13" s="53">
        <f t="shared" si="3"/>
        <v>90.3</v>
      </c>
      <c r="R13" s="54">
        <f t="shared" si="4"/>
        <v>105</v>
      </c>
      <c r="T13" s="49"/>
    </row>
    <row r="14" spans="1:29" x14ac:dyDescent="0.25">
      <c r="B14" s="50" t="s">
        <v>472</v>
      </c>
      <c r="C14" s="96">
        <v>14.9</v>
      </c>
      <c r="D14" s="96">
        <v>20.2</v>
      </c>
      <c r="E14" s="96">
        <v>30.2</v>
      </c>
      <c r="F14" s="96">
        <v>36.9</v>
      </c>
      <c r="G14" s="96">
        <v>45.3</v>
      </c>
      <c r="H14" s="96">
        <v>57</v>
      </c>
      <c r="I14" s="97">
        <v>66.5</v>
      </c>
      <c r="K14" s="50" t="s">
        <v>472</v>
      </c>
      <c r="L14" s="53">
        <f t="shared" si="0"/>
        <v>29.8</v>
      </c>
      <c r="M14" s="53">
        <v>35.775612495806058</v>
      </c>
      <c r="N14" s="53">
        <v>57.88615656744232</v>
      </c>
      <c r="O14" s="53">
        <f t="shared" si="1"/>
        <v>73.8</v>
      </c>
      <c r="P14" s="53">
        <f t="shared" si="2"/>
        <v>90.6</v>
      </c>
      <c r="Q14" s="53">
        <f t="shared" si="3"/>
        <v>114</v>
      </c>
      <c r="R14" s="54">
        <f t="shared" si="4"/>
        <v>133</v>
      </c>
      <c r="T14" s="49"/>
    </row>
    <row r="15" spans="1:29" x14ac:dyDescent="0.25">
      <c r="B15" s="50" t="s">
        <v>473</v>
      </c>
      <c r="C15" s="96">
        <v>10.8</v>
      </c>
      <c r="D15" s="96">
        <v>14.7</v>
      </c>
      <c r="E15" s="96">
        <v>22.2</v>
      </c>
      <c r="F15" s="96">
        <v>27.2</v>
      </c>
      <c r="G15" s="96">
        <v>33.4</v>
      </c>
      <c r="H15" s="96">
        <v>42.3</v>
      </c>
      <c r="I15" s="97">
        <v>49.4</v>
      </c>
      <c r="K15" s="50" t="s">
        <v>473</v>
      </c>
      <c r="L15" s="53">
        <f t="shared" si="0"/>
        <v>32.400000000000006</v>
      </c>
      <c r="M15" s="53">
        <v>39.023313805557187</v>
      </c>
      <c r="N15" s="53">
        <v>63.769281281245568</v>
      </c>
      <c r="O15" s="53">
        <f t="shared" si="1"/>
        <v>81.599999999999994</v>
      </c>
      <c r="P15" s="53">
        <f t="shared" si="2"/>
        <v>100.19999999999999</v>
      </c>
      <c r="Q15" s="53">
        <f t="shared" si="3"/>
        <v>126.89999999999999</v>
      </c>
      <c r="R15" s="54">
        <f t="shared" si="4"/>
        <v>148.19999999999999</v>
      </c>
      <c r="T15" s="49"/>
    </row>
    <row r="16" spans="1:29" x14ac:dyDescent="0.25">
      <c r="B16" s="50" t="s">
        <v>474</v>
      </c>
      <c r="C16" s="96">
        <v>6.15</v>
      </c>
      <c r="D16" s="96">
        <v>8.43</v>
      </c>
      <c r="E16" s="96">
        <v>12.8</v>
      </c>
      <c r="F16" s="96">
        <v>15.8</v>
      </c>
      <c r="G16" s="96">
        <v>19.600000000000001</v>
      </c>
      <c r="H16" s="96">
        <v>24.9</v>
      </c>
      <c r="I16" s="97">
        <v>29.2</v>
      </c>
      <c r="K16" s="50" t="s">
        <v>474</v>
      </c>
      <c r="L16" s="53">
        <f t="shared" si="0"/>
        <v>36.900000000000006</v>
      </c>
      <c r="M16" s="53">
        <v>44.616156570122236</v>
      </c>
      <c r="N16" s="53">
        <v>73.694342449457025</v>
      </c>
      <c r="O16" s="53">
        <f t="shared" si="1"/>
        <v>94.800000000000011</v>
      </c>
      <c r="P16" s="53">
        <f t="shared" si="2"/>
        <v>117.60000000000001</v>
      </c>
      <c r="Q16" s="53">
        <f t="shared" si="3"/>
        <v>149.39999999999998</v>
      </c>
      <c r="R16" s="54">
        <f t="shared" si="4"/>
        <v>175.2</v>
      </c>
      <c r="T16" s="49"/>
    </row>
    <row r="17" spans="1:20" x14ac:dyDescent="0.25">
      <c r="B17" s="50" t="s">
        <v>475</v>
      </c>
      <c r="C17" s="96">
        <v>3.55</v>
      </c>
      <c r="D17" s="96">
        <v>4.8899999999999997</v>
      </c>
      <c r="E17" s="96">
        <v>7.55</v>
      </c>
      <c r="F17" s="96">
        <v>9.3699999999999992</v>
      </c>
      <c r="G17" s="96">
        <v>11.7</v>
      </c>
      <c r="H17" s="96">
        <v>14.9</v>
      </c>
      <c r="I17" s="97">
        <v>17.600000000000001</v>
      </c>
      <c r="K17" s="50" t="s">
        <v>475</v>
      </c>
      <c r="L17" s="53">
        <f t="shared" si="0"/>
        <v>42.599999999999994</v>
      </c>
      <c r="M17" s="53">
        <v>51.735610436205029</v>
      </c>
      <c r="N17" s="53">
        <v>86.859834417773072</v>
      </c>
      <c r="O17" s="53">
        <f t="shared" si="1"/>
        <v>112.44</v>
      </c>
      <c r="P17" s="53">
        <f t="shared" si="2"/>
        <v>140.39999999999998</v>
      </c>
      <c r="Q17" s="53">
        <f t="shared" si="3"/>
        <v>178.8</v>
      </c>
      <c r="R17" s="54">
        <f t="shared" si="4"/>
        <v>211.20000000000002</v>
      </c>
      <c r="T17" s="49"/>
    </row>
    <row r="18" spans="1:20" x14ac:dyDescent="0.25">
      <c r="B18" s="50" t="s">
        <v>476</v>
      </c>
      <c r="C18" s="96">
        <v>2.12</v>
      </c>
      <c r="D18" s="96">
        <v>2.93</v>
      </c>
      <c r="E18" s="96">
        <v>4.59</v>
      </c>
      <c r="F18" s="96">
        <v>5.75</v>
      </c>
      <c r="G18" s="96">
        <v>7.2</v>
      </c>
      <c r="H18" s="96">
        <v>9.2799999999999994</v>
      </c>
      <c r="I18" s="97">
        <v>11</v>
      </c>
      <c r="K18" s="50" t="s">
        <v>476</v>
      </c>
      <c r="L18" s="53">
        <f t="shared" si="0"/>
        <v>50.88</v>
      </c>
      <c r="M18" s="53">
        <v>61.969776686288412</v>
      </c>
      <c r="N18" s="53">
        <v>105.78794695340309</v>
      </c>
      <c r="O18" s="53">
        <f t="shared" si="1"/>
        <v>138</v>
      </c>
      <c r="P18" s="53">
        <f t="shared" si="2"/>
        <v>172.8</v>
      </c>
      <c r="Q18" s="53">
        <f t="shared" si="3"/>
        <v>222.71999999999997</v>
      </c>
      <c r="R18" s="54">
        <f t="shared" si="4"/>
        <v>264</v>
      </c>
      <c r="T18" s="49"/>
    </row>
    <row r="19" spans="1:20" x14ac:dyDescent="0.25">
      <c r="B19" s="50" t="s">
        <v>477</v>
      </c>
      <c r="C19" s="96">
        <v>1.25</v>
      </c>
      <c r="D19" s="96">
        <v>1.74</v>
      </c>
      <c r="E19" s="96">
        <v>2.77</v>
      </c>
      <c r="F19" s="96">
        <v>3.5</v>
      </c>
      <c r="G19" s="96">
        <v>4.42</v>
      </c>
      <c r="H19" s="96">
        <v>5.76</v>
      </c>
      <c r="I19" s="97">
        <v>6.85</v>
      </c>
      <c r="K19" s="50" t="s">
        <v>477</v>
      </c>
      <c r="L19" s="53">
        <f t="shared" si="0"/>
        <v>60</v>
      </c>
      <c r="M19" s="53">
        <v>73.464736561226033</v>
      </c>
      <c r="N19" s="53">
        <v>127.79395598636256</v>
      </c>
      <c r="O19" s="53">
        <f t="shared" si="1"/>
        <v>168</v>
      </c>
      <c r="P19" s="53">
        <f t="shared" si="2"/>
        <v>212.16</v>
      </c>
      <c r="Q19" s="53">
        <f t="shared" si="3"/>
        <v>276.48</v>
      </c>
      <c r="R19" s="54">
        <f t="shared" si="4"/>
        <v>328.79999999999995</v>
      </c>
      <c r="T19" s="49"/>
    </row>
    <row r="20" spans="1:20" ht="15.75" thickBot="1" x14ac:dyDescent="0.3">
      <c r="B20" s="55" t="s">
        <v>478</v>
      </c>
      <c r="C20" s="98">
        <v>0.86699999999999999</v>
      </c>
      <c r="D20" s="98">
        <v>1.22</v>
      </c>
      <c r="E20" s="98">
        <v>1.96</v>
      </c>
      <c r="F20" s="98">
        <v>2.4900000000000002</v>
      </c>
      <c r="G20" s="98">
        <v>3.16</v>
      </c>
      <c r="H20" s="98">
        <v>4.13</v>
      </c>
      <c r="I20" s="99">
        <v>4.93</v>
      </c>
      <c r="K20" s="55" t="s">
        <v>478</v>
      </c>
      <c r="L20" s="58">
        <f t="shared" si="0"/>
        <v>62.423999999999999</v>
      </c>
      <c r="M20" s="58">
        <v>76.948292202423772</v>
      </c>
      <c r="N20" s="58">
        <v>135.69598850610245</v>
      </c>
      <c r="O20" s="58">
        <f t="shared" si="1"/>
        <v>179.28000000000003</v>
      </c>
      <c r="P20" s="58">
        <f t="shared" si="2"/>
        <v>227.52</v>
      </c>
      <c r="Q20" s="58">
        <f t="shared" si="3"/>
        <v>297.36</v>
      </c>
      <c r="R20" s="59">
        <f t="shared" si="4"/>
        <v>354.96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6.5</v>
      </c>
      <c r="D25" s="69">
        <f t="shared" si="5"/>
        <v>8.6666666666666661</v>
      </c>
      <c r="E25" s="69">
        <f t="shared" si="5"/>
        <v>12.083333333333332</v>
      </c>
      <c r="F25" s="68">
        <f t="shared" si="5"/>
        <v>14.333333333333332</v>
      </c>
      <c r="G25" s="68">
        <f t="shared" si="5"/>
        <v>17.083333333333332</v>
      </c>
      <c r="H25" s="68">
        <f t="shared" si="5"/>
        <v>20.916666666666664</v>
      </c>
      <c r="I25" s="70">
        <f t="shared" si="5"/>
        <v>23.916666666666664</v>
      </c>
      <c r="J25" s="60"/>
      <c r="K25" s="46" t="s">
        <v>468</v>
      </c>
      <c r="L25" s="71">
        <v>6.3</v>
      </c>
      <c r="M25" s="71">
        <v>7.3</v>
      </c>
      <c r="N25" s="71">
        <v>10.3</v>
      </c>
      <c r="O25" s="71">
        <v>12.3</v>
      </c>
      <c r="P25" s="71">
        <v>14.3</v>
      </c>
      <c r="Q25" s="71">
        <v>17.100000000000001</v>
      </c>
      <c r="R25" s="72">
        <v>19.2</v>
      </c>
    </row>
    <row r="26" spans="1:20" x14ac:dyDescent="0.25">
      <c r="A26" s="64">
        <f>10/60</f>
        <v>0.16666666666666666</v>
      </c>
      <c r="B26" s="73" t="s">
        <v>469</v>
      </c>
      <c r="C26" s="30">
        <f t="shared" ref="C26:I26" si="6">$A$26*C11</f>
        <v>9.9333333333333336</v>
      </c>
      <c r="D26" s="74">
        <f t="shared" si="6"/>
        <v>13.266666666666666</v>
      </c>
      <c r="E26" s="74">
        <f t="shared" si="6"/>
        <v>18.833333333333332</v>
      </c>
      <c r="F26" s="30">
        <f t="shared" si="6"/>
        <v>22.333333333333332</v>
      </c>
      <c r="G26" s="30">
        <f t="shared" si="6"/>
        <v>26.833333333333332</v>
      </c>
      <c r="H26" s="30">
        <f t="shared" si="6"/>
        <v>33</v>
      </c>
      <c r="I26" s="75">
        <f t="shared" si="6"/>
        <v>37.833333333333329</v>
      </c>
      <c r="J26" s="60"/>
      <c r="K26" s="50" t="s">
        <v>469</v>
      </c>
      <c r="L26" s="76">
        <v>10.8</v>
      </c>
      <c r="M26" s="76">
        <v>12.4</v>
      </c>
      <c r="N26" s="76">
        <v>17.7</v>
      </c>
      <c r="O26" s="76">
        <v>21.2</v>
      </c>
      <c r="P26" s="76">
        <v>24.7</v>
      </c>
      <c r="Q26" s="76">
        <v>29.5</v>
      </c>
      <c r="R26" s="77">
        <v>33</v>
      </c>
    </row>
    <row r="27" spans="1:20" x14ac:dyDescent="0.25">
      <c r="A27" s="64">
        <f>0.5</f>
        <v>0.5</v>
      </c>
      <c r="B27" s="73" t="s">
        <v>470</v>
      </c>
      <c r="C27" s="30">
        <f t="shared" ref="C27:I27" si="7">$A$27*C12</f>
        <v>18.45</v>
      </c>
      <c r="D27" s="74">
        <f t="shared" si="7"/>
        <v>24.85</v>
      </c>
      <c r="E27" s="74">
        <f t="shared" si="7"/>
        <v>36.049999999999997</v>
      </c>
      <c r="F27" s="30">
        <f t="shared" si="7"/>
        <v>43.4</v>
      </c>
      <c r="G27" s="30">
        <f t="shared" si="7"/>
        <v>52.5</v>
      </c>
      <c r="H27" s="30">
        <f t="shared" si="7"/>
        <v>65.5</v>
      </c>
      <c r="I27" s="75">
        <f t="shared" si="7"/>
        <v>75.5</v>
      </c>
      <c r="J27" s="60"/>
      <c r="K27" s="50" t="s">
        <v>470</v>
      </c>
      <c r="L27" s="76">
        <v>19.5</v>
      </c>
      <c r="M27" s="76">
        <v>22.5</v>
      </c>
      <c r="N27" s="76">
        <v>31.8</v>
      </c>
      <c r="O27" s="76">
        <v>38.1</v>
      </c>
      <c r="P27" s="76">
        <v>44.4</v>
      </c>
      <c r="Q27" s="76">
        <v>52.5</v>
      </c>
      <c r="R27" s="77">
        <v>59</v>
      </c>
    </row>
    <row r="28" spans="1:20" x14ac:dyDescent="0.25">
      <c r="A28" s="64">
        <v>1</v>
      </c>
      <c r="B28" s="73" t="s">
        <v>471</v>
      </c>
      <c r="C28" s="30">
        <f t="shared" ref="C28:I28" si="8">$A$28*C13</f>
        <v>24.4</v>
      </c>
      <c r="D28" s="74">
        <f t="shared" si="8"/>
        <v>33.1</v>
      </c>
      <c r="E28" s="74">
        <f t="shared" si="8"/>
        <v>48.8</v>
      </c>
      <c r="F28" s="30">
        <f t="shared" si="8"/>
        <v>59.1</v>
      </c>
      <c r="G28" s="30">
        <f t="shared" si="8"/>
        <v>72.2</v>
      </c>
      <c r="H28" s="30">
        <f t="shared" si="8"/>
        <v>90.3</v>
      </c>
      <c r="I28" s="75">
        <f t="shared" si="8"/>
        <v>105</v>
      </c>
      <c r="J28" s="60"/>
      <c r="K28" s="50" t="s">
        <v>471</v>
      </c>
      <c r="L28" s="76">
        <v>24.7</v>
      </c>
      <c r="M28" s="76">
        <v>28.4</v>
      </c>
      <c r="N28" s="76">
        <v>40.200000000000003</v>
      </c>
      <c r="O28" s="76">
        <v>48.3</v>
      </c>
      <c r="P28" s="76">
        <v>56.3</v>
      </c>
      <c r="Q28" s="76">
        <v>66.900000000000006</v>
      </c>
      <c r="R28" s="77">
        <v>75.3</v>
      </c>
    </row>
    <row r="29" spans="1:20" x14ac:dyDescent="0.25">
      <c r="A29" s="64">
        <v>2</v>
      </c>
      <c r="B29" s="73" t="s">
        <v>472</v>
      </c>
      <c r="C29" s="30">
        <f t="shared" ref="C29:I29" si="9">$A$29*C14</f>
        <v>29.8</v>
      </c>
      <c r="D29" s="74">
        <f t="shared" si="9"/>
        <v>40.4</v>
      </c>
      <c r="E29" s="74">
        <f t="shared" si="9"/>
        <v>60.4</v>
      </c>
      <c r="F29" s="30">
        <f t="shared" si="9"/>
        <v>73.8</v>
      </c>
      <c r="G29" s="30">
        <f t="shared" si="9"/>
        <v>90.6</v>
      </c>
      <c r="H29" s="30">
        <f t="shared" si="9"/>
        <v>114</v>
      </c>
      <c r="I29" s="75">
        <f t="shared" si="9"/>
        <v>133</v>
      </c>
      <c r="J29" s="60"/>
      <c r="K29" s="50" t="s">
        <v>472</v>
      </c>
      <c r="L29" s="76">
        <v>29.4</v>
      </c>
      <c r="M29" s="76">
        <v>33.799999999999997</v>
      </c>
      <c r="N29" s="76">
        <v>48.4</v>
      </c>
      <c r="O29" s="76">
        <v>58.6</v>
      </c>
      <c r="P29" s="76">
        <v>68.8</v>
      </c>
      <c r="Q29" s="76">
        <v>82.8</v>
      </c>
      <c r="R29" s="77">
        <v>93.8</v>
      </c>
    </row>
    <row r="30" spans="1:20" x14ac:dyDescent="0.25">
      <c r="A30" s="64">
        <v>3</v>
      </c>
      <c r="B30" s="73" t="s">
        <v>473</v>
      </c>
      <c r="C30" s="30">
        <f t="shared" ref="C30:I30" si="10">$A$30*C15</f>
        <v>32.400000000000006</v>
      </c>
      <c r="D30" s="74">
        <f t="shared" si="10"/>
        <v>44.099999999999994</v>
      </c>
      <c r="E30" s="74">
        <f t="shared" si="10"/>
        <v>66.599999999999994</v>
      </c>
      <c r="F30" s="30">
        <f t="shared" si="10"/>
        <v>81.599999999999994</v>
      </c>
      <c r="G30" s="30">
        <f t="shared" si="10"/>
        <v>100.19999999999999</v>
      </c>
      <c r="H30" s="30">
        <f t="shared" si="10"/>
        <v>126.89999999999999</v>
      </c>
      <c r="I30" s="75">
        <f t="shared" si="10"/>
        <v>148.19999999999999</v>
      </c>
      <c r="J30" s="60"/>
      <c r="K30" s="50" t="s">
        <v>473</v>
      </c>
      <c r="L30" s="76">
        <v>31.8</v>
      </c>
      <c r="M30" s="76">
        <v>37.200000000000003</v>
      </c>
      <c r="N30" s="76">
        <v>53.7</v>
      </c>
      <c r="O30" s="76">
        <v>65.7</v>
      </c>
      <c r="P30" s="76">
        <v>77.7</v>
      </c>
      <c r="Q30" s="76">
        <v>94.2</v>
      </c>
      <c r="R30" s="77">
        <v>107.4</v>
      </c>
    </row>
    <row r="31" spans="1:20" x14ac:dyDescent="0.25">
      <c r="A31" s="64">
        <v>6</v>
      </c>
      <c r="B31" s="73" t="s">
        <v>474</v>
      </c>
      <c r="C31" s="30">
        <f t="shared" ref="C31:I31" si="11">$A$31*C16</f>
        <v>36.900000000000006</v>
      </c>
      <c r="D31" s="74">
        <f t="shared" si="11"/>
        <v>50.58</v>
      </c>
      <c r="E31" s="74">
        <f t="shared" si="11"/>
        <v>76.800000000000011</v>
      </c>
      <c r="F31" s="30">
        <f t="shared" si="11"/>
        <v>94.800000000000011</v>
      </c>
      <c r="G31" s="30">
        <f t="shared" si="11"/>
        <v>117.60000000000001</v>
      </c>
      <c r="H31" s="30">
        <f t="shared" si="11"/>
        <v>149.39999999999998</v>
      </c>
      <c r="I31" s="75">
        <f t="shared" si="11"/>
        <v>175.2</v>
      </c>
      <c r="J31" s="60"/>
      <c r="K31" s="50" t="s">
        <v>474</v>
      </c>
      <c r="L31" s="76">
        <v>37</v>
      </c>
      <c r="M31" s="76">
        <v>43.4</v>
      </c>
      <c r="N31" s="76">
        <v>64.8</v>
      </c>
      <c r="O31" s="76">
        <v>80.400000000000006</v>
      </c>
      <c r="P31" s="76">
        <v>96.6</v>
      </c>
      <c r="Q31" s="76">
        <v>120</v>
      </c>
      <c r="R31" s="77">
        <v>138</v>
      </c>
    </row>
    <row r="32" spans="1:20" x14ac:dyDescent="0.25">
      <c r="A32" s="64">
        <v>12</v>
      </c>
      <c r="B32" s="73" t="s">
        <v>475</v>
      </c>
      <c r="C32" s="30">
        <f t="shared" ref="C32:I32" si="12">$A$32*C17</f>
        <v>42.599999999999994</v>
      </c>
      <c r="D32" s="74">
        <f t="shared" si="12"/>
        <v>58.679999999999993</v>
      </c>
      <c r="E32" s="74">
        <f t="shared" si="12"/>
        <v>90.6</v>
      </c>
      <c r="F32" s="30">
        <f t="shared" si="12"/>
        <v>112.44</v>
      </c>
      <c r="G32" s="30">
        <f t="shared" si="12"/>
        <v>140.39999999999998</v>
      </c>
      <c r="H32" s="30">
        <f t="shared" si="12"/>
        <v>178.8</v>
      </c>
      <c r="I32" s="75">
        <f t="shared" si="12"/>
        <v>211.20000000000002</v>
      </c>
      <c r="J32" s="60"/>
      <c r="K32" s="50" t="s">
        <v>475</v>
      </c>
      <c r="L32" s="76">
        <v>43.6</v>
      </c>
      <c r="M32" s="76">
        <v>51.8</v>
      </c>
      <c r="N32" s="76">
        <v>80.2</v>
      </c>
      <c r="O32" s="76">
        <v>101.2</v>
      </c>
      <c r="P32" s="76">
        <v>123.6</v>
      </c>
      <c r="Q32" s="76">
        <v>154.80000000000001</v>
      </c>
      <c r="R32" s="77">
        <v>180</v>
      </c>
    </row>
    <row r="33" spans="1:19" x14ac:dyDescent="0.25">
      <c r="A33" s="64">
        <v>24</v>
      </c>
      <c r="B33" s="73" t="s">
        <v>476</v>
      </c>
      <c r="C33" s="30">
        <f t="shared" ref="C33:I33" si="13">$A$33*C18</f>
        <v>50.88</v>
      </c>
      <c r="D33" s="74">
        <f t="shared" si="13"/>
        <v>70.320000000000007</v>
      </c>
      <c r="E33" s="74">
        <f t="shared" si="13"/>
        <v>110.16</v>
      </c>
      <c r="F33" s="30">
        <f t="shared" si="13"/>
        <v>138</v>
      </c>
      <c r="G33" s="30">
        <f t="shared" si="13"/>
        <v>172.8</v>
      </c>
      <c r="H33" s="30">
        <f t="shared" si="13"/>
        <v>222.71999999999997</v>
      </c>
      <c r="I33" s="75">
        <f t="shared" si="13"/>
        <v>264</v>
      </c>
      <c r="J33" s="60"/>
      <c r="K33" s="50" t="s">
        <v>476</v>
      </c>
      <c r="L33" s="76">
        <v>52.3</v>
      </c>
      <c r="M33" s="76">
        <v>63.1</v>
      </c>
      <c r="N33" s="76">
        <v>99.6</v>
      </c>
      <c r="O33" s="76">
        <v>127</v>
      </c>
      <c r="P33" s="76">
        <v>155.80000000000001</v>
      </c>
      <c r="Q33" s="76">
        <v>195.6</v>
      </c>
      <c r="R33" s="77">
        <v>227.5</v>
      </c>
    </row>
    <row r="34" spans="1:19" x14ac:dyDescent="0.25">
      <c r="A34" s="64">
        <v>48</v>
      </c>
      <c r="B34" s="73" t="s">
        <v>477</v>
      </c>
      <c r="C34" s="30">
        <f t="shared" ref="C34:I34" si="14">$A$34*C19</f>
        <v>60</v>
      </c>
      <c r="D34" s="74">
        <f t="shared" si="14"/>
        <v>83.52</v>
      </c>
      <c r="E34" s="74">
        <f t="shared" si="14"/>
        <v>132.96</v>
      </c>
      <c r="F34" s="30">
        <f t="shared" si="14"/>
        <v>168</v>
      </c>
      <c r="G34" s="30">
        <f t="shared" si="14"/>
        <v>212.16</v>
      </c>
      <c r="H34" s="30">
        <f t="shared" si="14"/>
        <v>276.48</v>
      </c>
      <c r="I34" s="75">
        <f t="shared" si="14"/>
        <v>328.79999999999995</v>
      </c>
      <c r="J34" s="60"/>
      <c r="K34" s="50" t="s">
        <v>477</v>
      </c>
      <c r="L34" s="76">
        <v>63.4</v>
      </c>
      <c r="M34" s="76">
        <v>76.3</v>
      </c>
      <c r="N34" s="76">
        <v>121</v>
      </c>
      <c r="O34" s="76">
        <v>153.1</v>
      </c>
      <c r="P34" s="76">
        <v>186.7</v>
      </c>
      <c r="Q34" s="76">
        <v>230.9</v>
      </c>
      <c r="R34" s="77">
        <v>265.89999999999998</v>
      </c>
    </row>
    <row r="35" spans="1:19" ht="15.75" thickBot="1" x14ac:dyDescent="0.3">
      <c r="A35" s="64">
        <v>72</v>
      </c>
      <c r="B35" s="78" t="s">
        <v>478</v>
      </c>
      <c r="C35" s="79">
        <f t="shared" ref="C35:I35" si="15">$A$35*C20</f>
        <v>62.423999999999999</v>
      </c>
      <c r="D35" s="80">
        <f t="shared" si="15"/>
        <v>87.84</v>
      </c>
      <c r="E35" s="80">
        <f t="shared" si="15"/>
        <v>141.12</v>
      </c>
      <c r="F35" s="79">
        <f t="shared" si="15"/>
        <v>179.28000000000003</v>
      </c>
      <c r="G35" s="79">
        <f t="shared" si="15"/>
        <v>227.52</v>
      </c>
      <c r="H35" s="79">
        <f t="shared" si="15"/>
        <v>297.36</v>
      </c>
      <c r="I35" s="81">
        <f t="shared" si="15"/>
        <v>354.96</v>
      </c>
      <c r="J35" s="60"/>
      <c r="K35" s="55" t="s">
        <v>478</v>
      </c>
      <c r="L35" s="82">
        <v>69.400000000000006</v>
      </c>
      <c r="M35" s="82">
        <v>84.2</v>
      </c>
      <c r="N35" s="82">
        <v>131.80000000000001</v>
      </c>
      <c r="O35" s="82">
        <v>165.6</v>
      </c>
      <c r="P35" s="82">
        <v>199.4</v>
      </c>
      <c r="Q35" s="82">
        <v>243.4</v>
      </c>
      <c r="R35" s="83">
        <v>277.2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-3.0769230769230793</v>
      </c>
      <c r="D40" s="198" t="e">
        <v>#REF!</v>
      </c>
      <c r="E40" s="198">
        <f>(M25-M10)/ABS(M10)*100</f>
        <v>-5.0037692503360116</v>
      </c>
      <c r="F40" s="198" t="e">
        <f>(#REF! -#REF!)/ABS(#REF!)</f>
        <v>#REF!</v>
      </c>
      <c r="G40" s="198">
        <f>(N25-N10)/ABS(N10)*100</f>
        <v>-11.179720257588443</v>
      </c>
      <c r="H40" s="198" t="e">
        <f>(#REF! -#REF!)/ABS(#REF!)</f>
        <v>#REF!</v>
      </c>
      <c r="I40" s="198">
        <f>(O25-O10)/ABS(O10)*100</f>
        <v>-14.186046511627895</v>
      </c>
      <c r="J40" s="198" t="e">
        <f>(#REF! -#REF!)/ABS(#REF!)</f>
        <v>#REF!</v>
      </c>
      <c r="K40" s="200">
        <f>(P25-P10)/ABS(P10)*100</f>
        <v>-16.292682926829258</v>
      </c>
      <c r="L40" s="200" t="e">
        <f>(#REF! -#REF!)/ABS(#REF!)</f>
        <v>#REF!</v>
      </c>
      <c r="M40" s="200">
        <f>(Q25-Q10)/ABS(Q10)*100</f>
        <v>-18.247011952191219</v>
      </c>
      <c r="N40" s="200" t="e">
        <f>(#REF! -#REF!)/ABS(#REF!)</f>
        <v>#REF!</v>
      </c>
      <c r="O40" s="200">
        <f>(R25 -R10)/ABS(R10)*100</f>
        <v>-19.721254355400692</v>
      </c>
      <c r="P40" s="200"/>
      <c r="Q40" s="205"/>
    </row>
    <row r="41" spans="1:19" x14ac:dyDescent="0.25">
      <c r="A41" s="88"/>
      <c r="B41" s="50" t="s">
        <v>469</v>
      </c>
      <c r="C41" s="198">
        <f t="shared" ref="C41:C50" si="16">(L26-L11)/ABS(L11)*100</f>
        <v>8.7248322147651045</v>
      </c>
      <c r="D41" s="198" t="e">
        <v>#REF!</v>
      </c>
      <c r="E41" s="198">
        <f t="shared" ref="E41:E50" si="17">(M26-M11)/ABS(M11)*100</f>
        <v>5.2524503322998948</v>
      </c>
      <c r="F41" s="198" t="e">
        <f>(#REF! -#REF!)/ABS(#REF!)</f>
        <v>#REF!</v>
      </c>
      <c r="G41" s="200">
        <f t="shared" ref="G41:G50" si="18">(N26-N11)/ABS(N11)*100</f>
        <v>-1.669039967426494</v>
      </c>
      <c r="H41" s="200" t="e">
        <f>(#REF! -#REF!)/ABS(#REF!)</f>
        <v>#REF!</v>
      </c>
      <c r="I41" s="200">
        <f t="shared" ref="I41:I50" si="19">(O26-O11)/ABS(O11)*100</f>
        <v>-5.0746268656716405</v>
      </c>
      <c r="J41" s="200" t="e">
        <f>(#REF! -#REF!)/ABS(#REF!)</f>
        <v>#REF!</v>
      </c>
      <c r="K41" s="200">
        <f t="shared" ref="K41:K50" si="20">(P26-P11)/ABS(P11)*100</f>
        <v>-7.9503105590062102</v>
      </c>
      <c r="L41" s="200" t="e">
        <f>(#REF! -#REF!)/ABS(#REF!)</f>
        <v>#REF!</v>
      </c>
      <c r="M41" s="200">
        <f t="shared" ref="M41:M50" si="21">(Q26-Q11)/ABS(Q11)*100</f>
        <v>-10.606060606060606</v>
      </c>
      <c r="N41" s="200" t="e">
        <f>(#REF! -#REF!)/ABS(#REF!)</f>
        <v>#REF!</v>
      </c>
      <c r="O41" s="200">
        <f t="shared" ref="O41:O50" si="22">(R26 -R11)/ABS(R11)*100</f>
        <v>-12.775330396475759</v>
      </c>
      <c r="P41" s="200"/>
      <c r="Q41" s="205"/>
    </row>
    <row r="42" spans="1:19" x14ac:dyDescent="0.25">
      <c r="A42" s="60"/>
      <c r="B42" s="50" t="s">
        <v>470</v>
      </c>
      <c r="C42" s="198">
        <f t="shared" si="16"/>
        <v>5.6910569105691096</v>
      </c>
      <c r="D42" s="198" t="e">
        <v>#REF!</v>
      </c>
      <c r="E42" s="200">
        <f t="shared" si="17"/>
        <v>2.2068023646124972</v>
      </c>
      <c r="F42" s="200" t="e">
        <f>(#REF! -#REF!)/ABS(#REF!)</f>
        <v>#REF!</v>
      </c>
      <c r="G42" s="198">
        <f t="shared" si="18"/>
        <v>-7.8990845053000092</v>
      </c>
      <c r="H42" s="198" t="e">
        <f>(#REF! -#REF!)/ABS(#REF!)</f>
        <v>#REF!</v>
      </c>
      <c r="I42" s="198">
        <f t="shared" si="19"/>
        <v>-12.21198156682027</v>
      </c>
      <c r="J42" s="198" t="e">
        <f>(#REF! -#REF!)/ABS(#REF!)</f>
        <v>#REF!</v>
      </c>
      <c r="K42" s="198">
        <f t="shared" si="20"/>
        <v>-15.428571428571431</v>
      </c>
      <c r="L42" s="198" t="e">
        <f>(#REF! -#REF!)/ABS(#REF!)</f>
        <v>#REF!</v>
      </c>
      <c r="M42" s="198">
        <f t="shared" si="21"/>
        <v>-19.847328244274809</v>
      </c>
      <c r="N42" s="198" t="e">
        <f>(#REF! -#REF!)/ABS(#REF!)</f>
        <v>#REF!</v>
      </c>
      <c r="O42" s="198">
        <f t="shared" si="22"/>
        <v>-21.85430463576159</v>
      </c>
      <c r="P42" s="198"/>
      <c r="Q42" s="206"/>
    </row>
    <row r="43" spans="1:19" x14ac:dyDescent="0.25">
      <c r="B43" s="50" t="s">
        <v>471</v>
      </c>
      <c r="C43" s="198">
        <f t="shared" si="16"/>
        <v>1.2295081967213144</v>
      </c>
      <c r="D43" s="198" t="e">
        <v>#REF!</v>
      </c>
      <c r="E43" s="200">
        <f t="shared" si="17"/>
        <v>-2.9822739302392822</v>
      </c>
      <c r="F43" s="200" t="e">
        <f>(#REF! -#REF!)/ABS(#REF!)</f>
        <v>#REF!</v>
      </c>
      <c r="G43" s="198">
        <f t="shared" si="18"/>
        <v>-13.913492026877162</v>
      </c>
      <c r="H43" s="198" t="e">
        <f>(#REF! -#REF!)/ABS(#REF!)</f>
        <v>#REF!</v>
      </c>
      <c r="I43" s="198">
        <f t="shared" si="19"/>
        <v>-18.27411167512691</v>
      </c>
      <c r="J43" s="198" t="e">
        <f>(#REF! -#REF!)/ABS(#REF!)</f>
        <v>#REF!</v>
      </c>
      <c r="K43" s="198">
        <f t="shared" si="20"/>
        <v>-22.02216066481995</v>
      </c>
      <c r="L43" s="198" t="e">
        <f>(#REF! -#REF!)/ABS(#REF!)</f>
        <v>#REF!</v>
      </c>
      <c r="M43" s="198">
        <f t="shared" si="21"/>
        <v>-25.913621262458463</v>
      </c>
      <c r="N43" s="198" t="e">
        <f>(#REF! -#REF!)/ABS(#REF!)</f>
        <v>#REF!</v>
      </c>
      <c r="O43" s="198">
        <f t="shared" si="22"/>
        <v>-28.285714285714285</v>
      </c>
      <c r="P43" s="198"/>
      <c r="Q43" s="206"/>
    </row>
    <row r="44" spans="1:19" x14ac:dyDescent="0.25">
      <c r="B44" s="50" t="s">
        <v>472</v>
      </c>
      <c r="C44" s="198">
        <f t="shared" si="16"/>
        <v>-1.342281879194638</v>
      </c>
      <c r="D44" s="198" t="e">
        <v>#REF!</v>
      </c>
      <c r="E44" s="200">
        <f t="shared" si="17"/>
        <v>-5.5222324873897275</v>
      </c>
      <c r="F44" s="200" t="e">
        <f>(#REF! -#REF!)/ABS(#REF!)</f>
        <v>#REF!</v>
      </c>
      <c r="G44" s="198">
        <f t="shared" si="18"/>
        <v>-16.387608246870112</v>
      </c>
      <c r="H44" s="198" t="e">
        <f>(#REF! -#REF!)/ABS(#REF!)</f>
        <v>#REF!</v>
      </c>
      <c r="I44" s="198">
        <f t="shared" si="19"/>
        <v>-20.596205962059617</v>
      </c>
      <c r="J44" s="198" t="e">
        <f>(#REF! -#REF!)/ABS(#REF!)</f>
        <v>#REF!</v>
      </c>
      <c r="K44" s="198">
        <f t="shared" si="20"/>
        <v>-24.061810154525386</v>
      </c>
      <c r="L44" s="198" t="e">
        <f>(#REF! -#REF!)/ABS(#REF!)</f>
        <v>#REF!</v>
      </c>
      <c r="M44" s="198">
        <f t="shared" si="21"/>
        <v>-27.368421052631582</v>
      </c>
      <c r="N44" s="198" t="e">
        <f>(#REF! -#REF!)/ABS(#REF!)</f>
        <v>#REF!</v>
      </c>
      <c r="O44" s="198">
        <f t="shared" si="22"/>
        <v>-29.473684210526319</v>
      </c>
      <c r="P44" s="198"/>
      <c r="Q44" s="206"/>
    </row>
    <row r="45" spans="1:19" x14ac:dyDescent="0.25">
      <c r="B45" s="50" t="s">
        <v>473</v>
      </c>
      <c r="C45" s="198">
        <f t="shared" si="16"/>
        <v>-1.851851851851867</v>
      </c>
      <c r="D45" s="198" t="e">
        <v>#REF!</v>
      </c>
      <c r="E45" s="200">
        <f t="shared" si="17"/>
        <v>-4.6723705081589761</v>
      </c>
      <c r="F45" s="200" t="e">
        <f>(#REF! -#REF!)/ABS(#REF!)</f>
        <v>#REF!</v>
      </c>
      <c r="G45" s="198">
        <f t="shared" si="18"/>
        <v>-15.790175267675352</v>
      </c>
      <c r="H45" s="198" t="e">
        <f>(#REF! -#REF!)/ABS(#REF!)</f>
        <v>#REF!</v>
      </c>
      <c r="I45" s="198">
        <f t="shared" si="19"/>
        <v>-19.485294117647051</v>
      </c>
      <c r="J45" s="198" t="e">
        <f>(#REF! -#REF!)/ABS(#REF!)</f>
        <v>#REF!</v>
      </c>
      <c r="K45" s="198">
        <f t="shared" si="20"/>
        <v>-22.455089820359269</v>
      </c>
      <c r="L45" s="198" t="e">
        <f>(#REF! -#REF!)/ABS(#REF!)</f>
        <v>#REF!</v>
      </c>
      <c r="M45" s="198">
        <f t="shared" si="21"/>
        <v>-25.768321513002356</v>
      </c>
      <c r="N45" s="198" t="e">
        <f>(#REF! -#REF!)/ABS(#REF!)</f>
        <v>#REF!</v>
      </c>
      <c r="O45" s="198">
        <f t="shared" si="22"/>
        <v>-27.530364372469627</v>
      </c>
      <c r="P45" s="198"/>
      <c r="Q45" s="206"/>
    </row>
    <row r="46" spans="1:19" x14ac:dyDescent="0.25">
      <c r="B46" s="50" t="s">
        <v>474</v>
      </c>
      <c r="C46" s="198">
        <f t="shared" si="16"/>
        <v>0.27100271002708481</v>
      </c>
      <c r="D46" s="198" t="e">
        <v>#REF!</v>
      </c>
      <c r="E46" s="201">
        <f t="shared" si="17"/>
        <v>-2.7258210110743866</v>
      </c>
      <c r="F46" s="201" t="e">
        <f>(#REF! -#REF!)/ABS(#REF!)</f>
        <v>#REF!</v>
      </c>
      <c r="G46" s="198">
        <f t="shared" si="18"/>
        <v>-12.069233748244891</v>
      </c>
      <c r="H46" s="198" t="e">
        <f>(#REF! -#REF!)/ABS(#REF!)</f>
        <v>#REF!</v>
      </c>
      <c r="I46" s="198">
        <f t="shared" si="19"/>
        <v>-15.189873417721522</v>
      </c>
      <c r="J46" s="198" t="e">
        <f>(#REF! -#REF!)/ABS(#REF!)</f>
        <v>#REF!</v>
      </c>
      <c r="K46" s="198">
        <f t="shared" si="20"/>
        <v>-17.857142857142868</v>
      </c>
      <c r="L46" s="198" t="e">
        <f>(#REF! -#REF!)/ABS(#REF!)</f>
        <v>#REF!</v>
      </c>
      <c r="M46" s="198">
        <f t="shared" si="21"/>
        <v>-19.678714859437736</v>
      </c>
      <c r="N46" s="198" t="e">
        <f>(#REF! -#REF!)/ABS(#REF!)</f>
        <v>#REF!</v>
      </c>
      <c r="O46" s="198">
        <f t="shared" si="22"/>
        <v>-21.232876712328764</v>
      </c>
      <c r="P46" s="198"/>
      <c r="Q46" s="206"/>
    </row>
    <row r="47" spans="1:19" x14ac:dyDescent="0.25">
      <c r="B47" s="50" t="s">
        <v>475</v>
      </c>
      <c r="C47" s="198">
        <f t="shared" si="16"/>
        <v>2.3474178403756039</v>
      </c>
      <c r="D47" s="198" t="e">
        <v>#REF!</v>
      </c>
      <c r="E47" s="198">
        <f t="shared" si="17"/>
        <v>0.12445888480308318</v>
      </c>
      <c r="F47" s="198" t="e">
        <f>(#REF! -#REF!)/ABS(#REF!)</f>
        <v>#REF!</v>
      </c>
      <c r="G47" s="198">
        <f t="shared" si="18"/>
        <v>-7.6673349223082887</v>
      </c>
      <c r="H47" s="198" t="e">
        <f>(#REF! -#REF!)/ABS(#REF!)</f>
        <v>#REF!</v>
      </c>
      <c r="I47" s="198">
        <f t="shared" si="19"/>
        <v>-9.9964425471362457</v>
      </c>
      <c r="J47" s="198" t="e">
        <f>(#REF! -#REF!)/ABS(#REF!)</f>
        <v>#REF!</v>
      </c>
      <c r="K47" s="198">
        <f t="shared" si="20"/>
        <v>-11.965811965811955</v>
      </c>
      <c r="L47" s="198" t="e">
        <f>(#REF! -#REF!)/ABS(#REF!)</f>
        <v>#REF!</v>
      </c>
      <c r="M47" s="198">
        <f t="shared" si="21"/>
        <v>-13.422818791946309</v>
      </c>
      <c r="N47" s="198" t="e">
        <f>(#REF! -#REF!)/ABS(#REF!)</f>
        <v>#REF!</v>
      </c>
      <c r="O47" s="198">
        <f t="shared" si="22"/>
        <v>-14.772727272727279</v>
      </c>
      <c r="P47" s="198"/>
      <c r="Q47" s="206"/>
    </row>
    <row r="48" spans="1:19" x14ac:dyDescent="0.25">
      <c r="B48" s="50" t="s">
        <v>476</v>
      </c>
      <c r="C48" s="198">
        <f t="shared" si="16"/>
        <v>2.7908805031446433</v>
      </c>
      <c r="D48" s="198" t="e">
        <v>#REF!</v>
      </c>
      <c r="E48" s="198">
        <f t="shared" si="17"/>
        <v>1.8238298960365065</v>
      </c>
      <c r="F48" s="198" t="e">
        <f>(#REF! -#REF!)/ABS(#REF!)</f>
        <v>#REF!</v>
      </c>
      <c r="G48" s="198">
        <f t="shared" si="18"/>
        <v>-5.8493875073771235</v>
      </c>
      <c r="H48" s="198" t="e">
        <f>(#REF! -#REF!)/ABS(#REF!)</f>
        <v>#REF!</v>
      </c>
      <c r="I48" s="198">
        <f t="shared" si="19"/>
        <v>-7.9710144927536222</v>
      </c>
      <c r="J48" s="198" t="e">
        <f>(#REF! -#REF!)/ABS(#REF!)</f>
        <v>#REF!</v>
      </c>
      <c r="K48" s="198">
        <f t="shared" si="20"/>
        <v>-9.8379629629629619</v>
      </c>
      <c r="L48" s="198" t="e">
        <f>(#REF! -#REF!)/ABS(#REF!)</f>
        <v>#REF!</v>
      </c>
      <c r="M48" s="198">
        <f t="shared" si="21"/>
        <v>-12.176724137931025</v>
      </c>
      <c r="N48" s="198" t="e">
        <f>(#REF! -#REF!)/ABS(#REF!)</f>
        <v>#REF!</v>
      </c>
      <c r="O48" s="198">
        <f t="shared" si="22"/>
        <v>-13.825757575757574</v>
      </c>
      <c r="P48" s="198"/>
      <c r="Q48" s="206"/>
    </row>
    <row r="49" spans="1:18" x14ac:dyDescent="0.25">
      <c r="B49" s="50" t="s">
        <v>477</v>
      </c>
      <c r="C49" s="198">
        <f t="shared" si="16"/>
        <v>5.6666666666666643</v>
      </c>
      <c r="D49" s="198" t="e">
        <v>#REF!</v>
      </c>
      <c r="E49" s="198">
        <f t="shared" si="17"/>
        <v>3.859352897033852</v>
      </c>
      <c r="F49" s="198" t="e">
        <f>(#REF! -#REF!)/ABS(#REF!)</f>
        <v>#REF!</v>
      </c>
      <c r="G49" s="198">
        <f t="shared" si="18"/>
        <v>-5.3163359205247342</v>
      </c>
      <c r="H49" s="198" t="e">
        <f>(#REF! -#REF!)/ABS(#REF!)</f>
        <v>#REF!</v>
      </c>
      <c r="I49" s="198">
        <f t="shared" si="19"/>
        <v>-8.8690476190476222</v>
      </c>
      <c r="J49" s="198" t="e">
        <f>(#REF! -#REF!)/ABS(#REF!)</f>
        <v>#REF!</v>
      </c>
      <c r="K49" s="198">
        <f t="shared" si="20"/>
        <v>-12.00037707390649</v>
      </c>
      <c r="L49" s="198" t="e">
        <f>(#REF! -#REF!)/ABS(#REF!)</f>
        <v>#REF!</v>
      </c>
      <c r="M49" s="198">
        <f t="shared" si="21"/>
        <v>-16.485821759259263</v>
      </c>
      <c r="N49" s="198" t="e">
        <f>(#REF! -#REF!)/ABS(#REF!)</f>
        <v>#REF!</v>
      </c>
      <c r="O49" s="198">
        <f t="shared" si="22"/>
        <v>-19.130170316301697</v>
      </c>
      <c r="P49" s="198"/>
      <c r="Q49" s="206"/>
    </row>
    <row r="50" spans="1:18" ht="15.75" thickBot="1" x14ac:dyDescent="0.3">
      <c r="B50" s="55" t="s">
        <v>478</v>
      </c>
      <c r="C50" s="198">
        <f t="shared" si="16"/>
        <v>11.17518902986032</v>
      </c>
      <c r="D50" s="198" t="e">
        <v>#REF!</v>
      </c>
      <c r="E50" s="202">
        <f t="shared" si="17"/>
        <v>9.4241309196304837</v>
      </c>
      <c r="F50" s="202" t="e">
        <f>(#REF! -#REF!)/ABS(#REF!)</f>
        <v>#REF!</v>
      </c>
      <c r="G50" s="202">
        <f t="shared" si="18"/>
        <v>-2.8711154611082939</v>
      </c>
      <c r="H50" s="202" t="e">
        <f>(#REF! -#REF!)/ABS(#REF!)</f>
        <v>#REF!</v>
      </c>
      <c r="I50" s="202">
        <f t="shared" si="19"/>
        <v>-7.6305220883534322</v>
      </c>
      <c r="J50" s="202" t="e">
        <f>(#REF! -#REF!)/ABS(#REF!)</f>
        <v>#REF!</v>
      </c>
      <c r="K50" s="202">
        <f t="shared" si="20"/>
        <v>-12.359353023909987</v>
      </c>
      <c r="L50" s="202" t="e">
        <f>(#REF! -#REF!)/ABS(#REF!)</f>
        <v>#REF!</v>
      </c>
      <c r="M50" s="202">
        <f t="shared" si="21"/>
        <v>-18.146354587032555</v>
      </c>
      <c r="N50" s="202" t="e">
        <f>(#REF! -#REF!)/ABS(#REF!)</f>
        <v>#REF!</v>
      </c>
      <c r="O50" s="202">
        <f t="shared" si="22"/>
        <v>-21.906693711967545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K1yAskzW1yyVRm75U5Ne1PT5Y3q/tGVMfwX7GIdKafPz91Q7wPOJceJMqD/Nif+YqTCSOZs7mARTgalHvedq8Q==" saltValue="wEuoEConwUKlDIJtFNdx2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08" priority="1" operator="greaterThan">
      <formula>0.5</formula>
    </cfRule>
    <cfRule type="cellIs" dxfId="307" priority="2" operator="between">
      <formula>-0.49</formula>
      <formula>0.49</formula>
    </cfRule>
    <cfRule type="cellIs" dxfId="306" priority="3" operator="lessThan">
      <formula>-0.5</formula>
    </cfRule>
  </conditionalFormatting>
  <hyperlinks>
    <hyperlink ref="A2" location="Index!A1" display="Index" xr:uid="{00000000-0004-0000-7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61"/>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317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435533.07</v>
      </c>
      <c r="D5" s="212"/>
      <c r="E5" s="212">
        <v>6310033.0967554199</v>
      </c>
      <c r="F5" s="212"/>
      <c r="G5" s="31">
        <v>51</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39.9</v>
      </c>
      <c r="D10" s="94">
        <v>54.5</v>
      </c>
      <c r="E10" s="94">
        <v>78</v>
      </c>
      <c r="F10" s="94">
        <v>95.8</v>
      </c>
      <c r="G10" s="94">
        <v>120</v>
      </c>
      <c r="H10" s="94">
        <v>157</v>
      </c>
      <c r="I10" s="95">
        <v>189</v>
      </c>
      <c r="K10" s="46" t="s">
        <v>468</v>
      </c>
      <c r="L10" s="47">
        <f t="shared" ref="L10:L20" si="0">C25</f>
        <v>3.3249999999999997</v>
      </c>
      <c r="M10" s="47">
        <v>3.983797915671671</v>
      </c>
      <c r="N10" s="47">
        <v>6.2976815047505088</v>
      </c>
      <c r="O10" s="47">
        <f t="shared" ref="O10:O20" si="1">F25</f>
        <v>7.9833333333333325</v>
      </c>
      <c r="P10" s="47">
        <f t="shared" ref="P10:P20" si="2">G25</f>
        <v>10</v>
      </c>
      <c r="Q10" s="47">
        <f t="shared" ref="Q10:Q20" si="3">H25</f>
        <v>13.083333333333332</v>
      </c>
      <c r="R10" s="48">
        <f t="shared" ref="R10:R20" si="4">I25</f>
        <v>15.75</v>
      </c>
      <c r="T10" s="49"/>
    </row>
    <row r="11" spans="1:29" x14ac:dyDescent="0.25">
      <c r="B11" s="50" t="s">
        <v>469</v>
      </c>
      <c r="C11" s="96">
        <v>29.6</v>
      </c>
      <c r="D11" s="96">
        <v>40.1</v>
      </c>
      <c r="E11" s="96">
        <v>56.7</v>
      </c>
      <c r="F11" s="96">
        <v>68.900000000000006</v>
      </c>
      <c r="G11" s="96">
        <v>85.6</v>
      </c>
      <c r="H11" s="96">
        <v>111</v>
      </c>
      <c r="I11" s="97">
        <v>133</v>
      </c>
      <c r="K11" s="50" t="s">
        <v>469</v>
      </c>
      <c r="L11" s="53">
        <f t="shared" si="0"/>
        <v>4.9333333333333336</v>
      </c>
      <c r="M11" s="53">
        <v>5.8809787713269177</v>
      </c>
      <c r="N11" s="53">
        <v>9.1366687086755451</v>
      </c>
      <c r="O11" s="53">
        <f t="shared" si="1"/>
        <v>11.483333333333334</v>
      </c>
      <c r="P11" s="53">
        <f t="shared" si="2"/>
        <v>14.266666666666666</v>
      </c>
      <c r="Q11" s="53">
        <f t="shared" si="3"/>
        <v>18.5</v>
      </c>
      <c r="R11" s="54">
        <f t="shared" si="4"/>
        <v>22.166666666666664</v>
      </c>
      <c r="T11" s="49"/>
    </row>
    <row r="12" spans="1:29" x14ac:dyDescent="0.25">
      <c r="B12" s="50" t="s">
        <v>470</v>
      </c>
      <c r="C12" s="96">
        <v>16.399999999999999</v>
      </c>
      <c r="D12" s="96">
        <v>21.9</v>
      </c>
      <c r="E12" s="96">
        <v>29.6</v>
      </c>
      <c r="F12" s="96">
        <v>35.200000000000003</v>
      </c>
      <c r="G12" s="96">
        <v>42.8</v>
      </c>
      <c r="H12" s="96">
        <v>54.1</v>
      </c>
      <c r="I12" s="97">
        <v>63.8</v>
      </c>
      <c r="K12" s="50" t="s">
        <v>470</v>
      </c>
      <c r="L12" s="53">
        <f t="shared" si="0"/>
        <v>8.1999999999999993</v>
      </c>
      <c r="M12" s="53">
        <v>9.6632627296627636</v>
      </c>
      <c r="N12" s="53">
        <v>14.315204980389909</v>
      </c>
      <c r="O12" s="53">
        <f t="shared" si="1"/>
        <v>17.600000000000001</v>
      </c>
      <c r="P12" s="53">
        <f t="shared" si="2"/>
        <v>21.4</v>
      </c>
      <c r="Q12" s="53">
        <f t="shared" si="3"/>
        <v>27.05</v>
      </c>
      <c r="R12" s="54">
        <f t="shared" si="4"/>
        <v>31.9</v>
      </c>
      <c r="T12" s="49"/>
    </row>
    <row r="13" spans="1:29" x14ac:dyDescent="0.25">
      <c r="B13" s="50" t="s">
        <v>471</v>
      </c>
      <c r="C13" s="96">
        <v>10.6</v>
      </c>
      <c r="D13" s="96">
        <v>14.1</v>
      </c>
      <c r="E13" s="96">
        <v>18.8</v>
      </c>
      <c r="F13" s="96">
        <v>22.1</v>
      </c>
      <c r="G13" s="96">
        <v>26.7</v>
      </c>
      <c r="H13" s="96">
        <v>33.4</v>
      </c>
      <c r="I13" s="97">
        <v>39.1</v>
      </c>
      <c r="K13" s="50" t="s">
        <v>471</v>
      </c>
      <c r="L13" s="53">
        <f t="shared" si="0"/>
        <v>10.6</v>
      </c>
      <c r="M13" s="53">
        <v>12.456882999793471</v>
      </c>
      <c r="N13" s="53">
        <v>18.146310407128734</v>
      </c>
      <c r="O13" s="53">
        <f t="shared" si="1"/>
        <v>22.1</v>
      </c>
      <c r="P13" s="53">
        <f t="shared" si="2"/>
        <v>26.7</v>
      </c>
      <c r="Q13" s="53">
        <f t="shared" si="3"/>
        <v>33.4</v>
      </c>
      <c r="R13" s="54">
        <f t="shared" si="4"/>
        <v>39.1</v>
      </c>
      <c r="T13" s="49"/>
    </row>
    <row r="14" spans="1:29" x14ac:dyDescent="0.25">
      <c r="B14" s="50" t="s">
        <v>472</v>
      </c>
      <c r="C14" s="96">
        <v>6.71</v>
      </c>
      <c r="D14" s="96">
        <v>8.89</v>
      </c>
      <c r="E14" s="96">
        <v>11.8</v>
      </c>
      <c r="F14" s="96">
        <v>13.9</v>
      </c>
      <c r="G14" s="96">
        <v>16.7</v>
      </c>
      <c r="H14" s="96">
        <v>20.9</v>
      </c>
      <c r="I14" s="97">
        <v>24.4</v>
      </c>
      <c r="K14" s="50" t="s">
        <v>472</v>
      </c>
      <c r="L14" s="53">
        <f t="shared" si="0"/>
        <v>13.42</v>
      </c>
      <c r="M14" s="53">
        <v>15.725556498126235</v>
      </c>
      <c r="N14" s="53">
        <v>22.830190383718424</v>
      </c>
      <c r="O14" s="53">
        <f t="shared" si="1"/>
        <v>27.8</v>
      </c>
      <c r="P14" s="53">
        <f t="shared" si="2"/>
        <v>33.4</v>
      </c>
      <c r="Q14" s="53">
        <f t="shared" si="3"/>
        <v>41.8</v>
      </c>
      <c r="R14" s="54">
        <f t="shared" si="4"/>
        <v>48.8</v>
      </c>
      <c r="T14" s="49"/>
    </row>
    <row r="15" spans="1:29" x14ac:dyDescent="0.25">
      <c r="B15" s="50" t="s">
        <v>473</v>
      </c>
      <c r="C15" s="96">
        <v>5.0999999999999996</v>
      </c>
      <c r="D15" s="96">
        <v>6.76</v>
      </c>
      <c r="E15" s="96">
        <v>9.02</v>
      </c>
      <c r="F15" s="96">
        <v>10.6</v>
      </c>
      <c r="G15" s="96">
        <v>12.8</v>
      </c>
      <c r="H15" s="96">
        <v>16</v>
      </c>
      <c r="I15" s="97">
        <v>18.7</v>
      </c>
      <c r="K15" s="50" t="s">
        <v>473</v>
      </c>
      <c r="L15" s="53">
        <f t="shared" si="0"/>
        <v>15.299999999999999</v>
      </c>
      <c r="M15" s="53">
        <v>17.947628202983054</v>
      </c>
      <c r="N15" s="53">
        <v>26.116986763571497</v>
      </c>
      <c r="O15" s="53">
        <f t="shared" si="1"/>
        <v>31.799999999999997</v>
      </c>
      <c r="P15" s="53">
        <f t="shared" si="2"/>
        <v>38.400000000000006</v>
      </c>
      <c r="Q15" s="53">
        <f t="shared" si="3"/>
        <v>48</v>
      </c>
      <c r="R15" s="54">
        <f t="shared" si="4"/>
        <v>56.099999999999994</v>
      </c>
      <c r="T15" s="49"/>
    </row>
    <row r="16" spans="1:29" x14ac:dyDescent="0.25">
      <c r="B16" s="50" t="s">
        <v>474</v>
      </c>
      <c r="C16" s="96">
        <v>3.18</v>
      </c>
      <c r="D16" s="96">
        <v>4.24</v>
      </c>
      <c r="E16" s="96">
        <v>5.7</v>
      </c>
      <c r="F16" s="96">
        <v>6.73</v>
      </c>
      <c r="G16" s="96">
        <v>8.16</v>
      </c>
      <c r="H16" s="96">
        <v>10.199999999999999</v>
      </c>
      <c r="I16" s="97">
        <v>12</v>
      </c>
      <c r="K16" s="50" t="s">
        <v>474</v>
      </c>
      <c r="L16" s="53">
        <f t="shared" si="0"/>
        <v>19.080000000000002</v>
      </c>
      <c r="M16" s="53">
        <v>22.464555525949724</v>
      </c>
      <c r="N16" s="53">
        <v>33.011697045835838</v>
      </c>
      <c r="O16" s="53">
        <f t="shared" si="1"/>
        <v>40.380000000000003</v>
      </c>
      <c r="P16" s="53">
        <f t="shared" si="2"/>
        <v>48.96</v>
      </c>
      <c r="Q16" s="53">
        <f t="shared" si="3"/>
        <v>61.199999999999996</v>
      </c>
      <c r="R16" s="54">
        <f t="shared" si="4"/>
        <v>72</v>
      </c>
      <c r="T16" s="49"/>
    </row>
    <row r="17" spans="1:20" x14ac:dyDescent="0.25">
      <c r="B17" s="50" t="s">
        <v>475</v>
      </c>
      <c r="C17" s="96">
        <v>1.98</v>
      </c>
      <c r="D17" s="96">
        <v>2.65</v>
      </c>
      <c r="E17" s="96">
        <v>3.58</v>
      </c>
      <c r="F17" s="96">
        <v>4.24</v>
      </c>
      <c r="G17" s="96">
        <v>5.15</v>
      </c>
      <c r="H17" s="96">
        <v>6.5</v>
      </c>
      <c r="I17" s="97">
        <v>7.65</v>
      </c>
      <c r="K17" s="50" t="s">
        <v>475</v>
      </c>
      <c r="L17" s="53">
        <f t="shared" si="0"/>
        <v>23.759999999999998</v>
      </c>
      <c r="M17" s="53">
        <v>28.041821963085731</v>
      </c>
      <c r="N17" s="53">
        <v>41.472039508369434</v>
      </c>
      <c r="O17" s="53">
        <f t="shared" si="1"/>
        <v>50.88</v>
      </c>
      <c r="P17" s="53">
        <f t="shared" si="2"/>
        <v>61.800000000000004</v>
      </c>
      <c r="Q17" s="53">
        <f t="shared" si="3"/>
        <v>78</v>
      </c>
      <c r="R17" s="54">
        <f t="shared" si="4"/>
        <v>91.800000000000011</v>
      </c>
      <c r="T17" s="49"/>
    </row>
    <row r="18" spans="1:20" x14ac:dyDescent="0.25">
      <c r="B18" s="50" t="s">
        <v>476</v>
      </c>
      <c r="C18" s="96">
        <v>1.22</v>
      </c>
      <c r="D18" s="96">
        <v>1.63</v>
      </c>
      <c r="E18" s="96">
        <v>2.2000000000000002</v>
      </c>
      <c r="F18" s="96">
        <v>2.6</v>
      </c>
      <c r="G18" s="96">
        <v>3.16</v>
      </c>
      <c r="H18" s="96">
        <v>3.98</v>
      </c>
      <c r="I18" s="97">
        <v>4.68</v>
      </c>
      <c r="K18" s="50" t="s">
        <v>476</v>
      </c>
      <c r="L18" s="53">
        <f t="shared" si="0"/>
        <v>29.28</v>
      </c>
      <c r="M18" s="53">
        <v>34.526010136253994</v>
      </c>
      <c r="N18" s="53">
        <v>50.935550005240032</v>
      </c>
      <c r="O18" s="53">
        <f t="shared" si="1"/>
        <v>62.400000000000006</v>
      </c>
      <c r="P18" s="53">
        <f t="shared" si="2"/>
        <v>75.84</v>
      </c>
      <c r="Q18" s="53">
        <f t="shared" si="3"/>
        <v>95.52</v>
      </c>
      <c r="R18" s="54">
        <f t="shared" si="4"/>
        <v>112.32</v>
      </c>
      <c r="T18" s="49"/>
    </row>
    <row r="19" spans="1:20" x14ac:dyDescent="0.25">
      <c r="B19" s="50" t="s">
        <v>477</v>
      </c>
      <c r="C19" s="96">
        <v>0.72899999999999998</v>
      </c>
      <c r="D19" s="96">
        <v>0.96799999999999997</v>
      </c>
      <c r="E19" s="96">
        <v>1.3</v>
      </c>
      <c r="F19" s="96">
        <v>1.53</v>
      </c>
      <c r="G19" s="96">
        <v>1.85</v>
      </c>
      <c r="H19" s="96">
        <v>2.33</v>
      </c>
      <c r="I19" s="97">
        <v>2.73</v>
      </c>
      <c r="K19" s="50" t="s">
        <v>477</v>
      </c>
      <c r="L19" s="53">
        <f t="shared" si="0"/>
        <v>34.991999999999997</v>
      </c>
      <c r="M19" s="53">
        <v>41.11445180648176</v>
      </c>
      <c r="N19" s="53">
        <v>60.174169818646831</v>
      </c>
      <c r="O19" s="53">
        <f t="shared" si="1"/>
        <v>73.44</v>
      </c>
      <c r="P19" s="53">
        <f t="shared" si="2"/>
        <v>88.800000000000011</v>
      </c>
      <c r="Q19" s="53">
        <f t="shared" si="3"/>
        <v>111.84</v>
      </c>
      <c r="R19" s="54">
        <f t="shared" si="4"/>
        <v>131.04</v>
      </c>
      <c r="T19" s="49"/>
    </row>
    <row r="20" spans="1:20" ht="15.75" thickBot="1" x14ac:dyDescent="0.3">
      <c r="B20" s="55" t="s">
        <v>478</v>
      </c>
      <c r="C20" s="98">
        <v>0.52100000000000002</v>
      </c>
      <c r="D20" s="98">
        <v>0.69</v>
      </c>
      <c r="E20" s="98">
        <v>0.93100000000000005</v>
      </c>
      <c r="F20" s="98">
        <v>1.1000000000000001</v>
      </c>
      <c r="G20" s="98">
        <v>1.33</v>
      </c>
      <c r="H20" s="98">
        <v>1.67</v>
      </c>
      <c r="I20" s="99">
        <v>1.96</v>
      </c>
      <c r="K20" s="55" t="s">
        <v>478</v>
      </c>
      <c r="L20" s="58">
        <f t="shared" si="0"/>
        <v>37.512</v>
      </c>
      <c r="M20" s="58">
        <v>44.024432886458122</v>
      </c>
      <c r="N20" s="58">
        <v>64.702632282851582</v>
      </c>
      <c r="O20" s="58">
        <f t="shared" si="1"/>
        <v>79.2</v>
      </c>
      <c r="P20" s="58">
        <f t="shared" si="2"/>
        <v>95.76</v>
      </c>
      <c r="Q20" s="58">
        <f t="shared" si="3"/>
        <v>120.24</v>
      </c>
      <c r="R20" s="59">
        <f t="shared" si="4"/>
        <v>141.12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3.3249999999999997</v>
      </c>
      <c r="D25" s="69">
        <f t="shared" si="5"/>
        <v>4.5416666666666661</v>
      </c>
      <c r="E25" s="69">
        <f t="shared" si="5"/>
        <v>6.5</v>
      </c>
      <c r="F25" s="68">
        <f t="shared" si="5"/>
        <v>7.9833333333333325</v>
      </c>
      <c r="G25" s="68">
        <f t="shared" si="5"/>
        <v>10</v>
      </c>
      <c r="H25" s="68">
        <f t="shared" si="5"/>
        <v>13.083333333333332</v>
      </c>
      <c r="I25" s="70">
        <f t="shared" si="5"/>
        <v>15.75</v>
      </c>
      <c r="J25" s="60"/>
      <c r="K25" s="46" t="s">
        <v>468</v>
      </c>
      <c r="L25" s="71">
        <v>3.9</v>
      </c>
      <c r="M25" s="71">
        <v>4.4000000000000004</v>
      </c>
      <c r="N25" s="71">
        <v>6.1</v>
      </c>
      <c r="O25" s="71">
        <v>7.4</v>
      </c>
      <c r="P25" s="71">
        <v>8.6999999999999993</v>
      </c>
      <c r="Q25" s="71">
        <v>10.5</v>
      </c>
      <c r="R25" s="72">
        <v>12.1</v>
      </c>
    </row>
    <row r="26" spans="1:20" x14ac:dyDescent="0.25">
      <c r="A26" s="64">
        <f>10/60</f>
        <v>0.16666666666666666</v>
      </c>
      <c r="B26" s="73" t="s">
        <v>469</v>
      </c>
      <c r="C26" s="30">
        <f t="shared" ref="C26:I26" si="6">$A$26*C11</f>
        <v>4.9333333333333336</v>
      </c>
      <c r="D26" s="74">
        <f t="shared" si="6"/>
        <v>6.6833333333333336</v>
      </c>
      <c r="E26" s="74">
        <f t="shared" si="6"/>
        <v>9.4499999999999993</v>
      </c>
      <c r="F26" s="30">
        <f t="shared" si="6"/>
        <v>11.483333333333334</v>
      </c>
      <c r="G26" s="30">
        <f t="shared" si="6"/>
        <v>14.266666666666666</v>
      </c>
      <c r="H26" s="30">
        <f t="shared" si="6"/>
        <v>18.5</v>
      </c>
      <c r="I26" s="75">
        <f t="shared" si="6"/>
        <v>22.166666666666664</v>
      </c>
      <c r="J26" s="60"/>
      <c r="K26" s="50" t="s">
        <v>469</v>
      </c>
      <c r="L26" s="76">
        <v>5.6</v>
      </c>
      <c r="M26" s="76">
        <v>6.3</v>
      </c>
      <c r="N26" s="76">
        <v>8.6999999999999993</v>
      </c>
      <c r="O26" s="76">
        <v>10.5</v>
      </c>
      <c r="P26" s="76">
        <v>12.4</v>
      </c>
      <c r="Q26" s="76">
        <v>15.1</v>
      </c>
      <c r="R26" s="77">
        <v>17.3</v>
      </c>
    </row>
    <row r="27" spans="1:20" x14ac:dyDescent="0.25">
      <c r="A27" s="64">
        <f>0.5</f>
        <v>0.5</v>
      </c>
      <c r="B27" s="73" t="s">
        <v>470</v>
      </c>
      <c r="C27" s="30">
        <f t="shared" ref="C27:I27" si="7">$A$27*C12</f>
        <v>8.1999999999999993</v>
      </c>
      <c r="D27" s="74">
        <f t="shared" si="7"/>
        <v>10.95</v>
      </c>
      <c r="E27" s="74">
        <f t="shared" si="7"/>
        <v>14.8</v>
      </c>
      <c r="F27" s="30">
        <f t="shared" si="7"/>
        <v>17.600000000000001</v>
      </c>
      <c r="G27" s="30">
        <f t="shared" si="7"/>
        <v>21.4</v>
      </c>
      <c r="H27" s="30">
        <f t="shared" si="7"/>
        <v>27.05</v>
      </c>
      <c r="I27" s="75">
        <f t="shared" si="7"/>
        <v>31.9</v>
      </c>
      <c r="J27" s="60"/>
      <c r="K27" s="50" t="s">
        <v>470</v>
      </c>
      <c r="L27" s="76">
        <v>8.6999999999999993</v>
      </c>
      <c r="M27" s="76">
        <v>9.8000000000000007</v>
      </c>
      <c r="N27" s="76">
        <v>13.6</v>
      </c>
      <c r="O27" s="76">
        <v>16.3</v>
      </c>
      <c r="P27" s="76">
        <v>19.2</v>
      </c>
      <c r="Q27" s="76">
        <v>23.4</v>
      </c>
      <c r="R27" s="77">
        <v>26.9</v>
      </c>
    </row>
    <row r="28" spans="1:20" x14ac:dyDescent="0.25">
      <c r="A28" s="64">
        <v>1</v>
      </c>
      <c r="B28" s="73" t="s">
        <v>471</v>
      </c>
      <c r="C28" s="30">
        <f t="shared" ref="C28:I28" si="8">$A$28*C13</f>
        <v>10.6</v>
      </c>
      <c r="D28" s="74">
        <f t="shared" si="8"/>
        <v>14.1</v>
      </c>
      <c r="E28" s="74">
        <f t="shared" si="8"/>
        <v>18.8</v>
      </c>
      <c r="F28" s="30">
        <f t="shared" si="8"/>
        <v>22.1</v>
      </c>
      <c r="G28" s="30">
        <f t="shared" si="8"/>
        <v>26.7</v>
      </c>
      <c r="H28" s="30">
        <f t="shared" si="8"/>
        <v>33.4</v>
      </c>
      <c r="I28" s="75">
        <f t="shared" si="8"/>
        <v>39.1</v>
      </c>
      <c r="J28" s="60"/>
      <c r="K28" s="50" t="s">
        <v>471</v>
      </c>
      <c r="L28" s="76">
        <v>11.2</v>
      </c>
      <c r="M28" s="76">
        <v>12.6</v>
      </c>
      <c r="N28" s="76">
        <v>17.5</v>
      </c>
      <c r="O28" s="76">
        <v>21.1</v>
      </c>
      <c r="P28" s="76">
        <v>24.8</v>
      </c>
      <c r="Q28" s="76">
        <v>30.1</v>
      </c>
      <c r="R28" s="77">
        <v>34.4</v>
      </c>
    </row>
    <row r="29" spans="1:20" x14ac:dyDescent="0.25">
      <c r="A29" s="64">
        <v>2</v>
      </c>
      <c r="B29" s="73" t="s">
        <v>472</v>
      </c>
      <c r="C29" s="30">
        <f t="shared" ref="C29:I29" si="9">$A$29*C14</f>
        <v>13.42</v>
      </c>
      <c r="D29" s="74">
        <f t="shared" si="9"/>
        <v>17.78</v>
      </c>
      <c r="E29" s="74">
        <f t="shared" si="9"/>
        <v>23.6</v>
      </c>
      <c r="F29" s="30">
        <f t="shared" si="9"/>
        <v>27.8</v>
      </c>
      <c r="G29" s="30">
        <f t="shared" si="9"/>
        <v>33.4</v>
      </c>
      <c r="H29" s="30">
        <f t="shared" si="9"/>
        <v>41.8</v>
      </c>
      <c r="I29" s="75">
        <f t="shared" si="9"/>
        <v>48.8</v>
      </c>
      <c r="J29" s="60"/>
      <c r="K29" s="50" t="s">
        <v>472</v>
      </c>
      <c r="L29" s="76">
        <v>14.3</v>
      </c>
      <c r="M29" s="76">
        <v>16.2</v>
      </c>
      <c r="N29" s="76">
        <v>22.6</v>
      </c>
      <c r="O29" s="76">
        <v>27.4</v>
      </c>
      <c r="P29" s="76">
        <v>32.200000000000003</v>
      </c>
      <c r="Q29" s="76">
        <v>39.4</v>
      </c>
      <c r="R29" s="77">
        <v>45.2</v>
      </c>
    </row>
    <row r="30" spans="1:20" x14ac:dyDescent="0.25">
      <c r="A30" s="64">
        <v>3</v>
      </c>
      <c r="B30" s="73" t="s">
        <v>473</v>
      </c>
      <c r="C30" s="30">
        <f t="shared" ref="C30:I30" si="10">$A$30*C15</f>
        <v>15.299999999999999</v>
      </c>
      <c r="D30" s="74">
        <f t="shared" si="10"/>
        <v>20.28</v>
      </c>
      <c r="E30" s="74">
        <f t="shared" si="10"/>
        <v>27.06</v>
      </c>
      <c r="F30" s="30">
        <f t="shared" si="10"/>
        <v>31.799999999999997</v>
      </c>
      <c r="G30" s="30">
        <f t="shared" si="10"/>
        <v>38.400000000000006</v>
      </c>
      <c r="H30" s="30">
        <f t="shared" si="10"/>
        <v>48</v>
      </c>
      <c r="I30" s="75">
        <f t="shared" si="10"/>
        <v>56.099999999999994</v>
      </c>
      <c r="J30" s="60"/>
      <c r="K30" s="50" t="s">
        <v>473</v>
      </c>
      <c r="L30" s="76">
        <v>16.5</v>
      </c>
      <c r="M30" s="76">
        <v>18.8</v>
      </c>
      <c r="N30" s="76">
        <v>26.4</v>
      </c>
      <c r="O30" s="76">
        <v>32.1</v>
      </c>
      <c r="P30" s="76">
        <v>37.799999999999997</v>
      </c>
      <c r="Q30" s="76">
        <v>46.5</v>
      </c>
      <c r="R30" s="77">
        <v>53.4</v>
      </c>
    </row>
    <row r="31" spans="1:20" x14ac:dyDescent="0.25">
      <c r="A31" s="64">
        <v>6</v>
      </c>
      <c r="B31" s="73" t="s">
        <v>474</v>
      </c>
      <c r="C31" s="30">
        <f t="shared" ref="C31:I31" si="11">$A$31*C16</f>
        <v>19.080000000000002</v>
      </c>
      <c r="D31" s="74">
        <f t="shared" si="11"/>
        <v>25.44</v>
      </c>
      <c r="E31" s="74">
        <f t="shared" si="11"/>
        <v>34.200000000000003</v>
      </c>
      <c r="F31" s="30">
        <f t="shared" si="11"/>
        <v>40.380000000000003</v>
      </c>
      <c r="G31" s="30">
        <f t="shared" si="11"/>
        <v>48.96</v>
      </c>
      <c r="H31" s="30">
        <f t="shared" si="11"/>
        <v>61.199999999999996</v>
      </c>
      <c r="I31" s="75">
        <f t="shared" si="11"/>
        <v>72</v>
      </c>
      <c r="J31" s="60"/>
      <c r="K31" s="50" t="s">
        <v>474</v>
      </c>
      <c r="L31" s="76">
        <v>21.1</v>
      </c>
      <c r="M31" s="76">
        <v>24</v>
      </c>
      <c r="N31" s="76">
        <v>34.1</v>
      </c>
      <c r="O31" s="76">
        <v>41.9</v>
      </c>
      <c r="P31" s="76">
        <v>50.2</v>
      </c>
      <c r="Q31" s="76">
        <v>62.4</v>
      </c>
      <c r="R31" s="77">
        <v>72.599999999999994</v>
      </c>
    </row>
    <row r="32" spans="1:20" x14ac:dyDescent="0.25">
      <c r="A32" s="64">
        <v>12</v>
      </c>
      <c r="B32" s="73" t="s">
        <v>475</v>
      </c>
      <c r="C32" s="30">
        <f t="shared" ref="C32:I32" si="12">$A$32*C17</f>
        <v>23.759999999999998</v>
      </c>
      <c r="D32" s="74">
        <f t="shared" si="12"/>
        <v>31.799999999999997</v>
      </c>
      <c r="E32" s="74">
        <f t="shared" si="12"/>
        <v>42.96</v>
      </c>
      <c r="F32" s="30">
        <f t="shared" si="12"/>
        <v>50.88</v>
      </c>
      <c r="G32" s="30">
        <f t="shared" si="12"/>
        <v>61.800000000000004</v>
      </c>
      <c r="H32" s="30">
        <f t="shared" si="12"/>
        <v>78</v>
      </c>
      <c r="I32" s="75">
        <f t="shared" si="12"/>
        <v>91.800000000000011</v>
      </c>
      <c r="J32" s="60"/>
      <c r="K32" s="50" t="s">
        <v>475</v>
      </c>
      <c r="L32" s="76">
        <v>26.5</v>
      </c>
      <c r="M32" s="76">
        <v>30.2</v>
      </c>
      <c r="N32" s="76">
        <v>43.6</v>
      </c>
      <c r="O32" s="76">
        <v>54</v>
      </c>
      <c r="P32" s="76">
        <v>65.5</v>
      </c>
      <c r="Q32" s="76">
        <v>82.7</v>
      </c>
      <c r="R32" s="77">
        <v>97.4</v>
      </c>
    </row>
    <row r="33" spans="1:19" x14ac:dyDescent="0.25">
      <c r="A33" s="64">
        <v>24</v>
      </c>
      <c r="B33" s="73" t="s">
        <v>476</v>
      </c>
      <c r="C33" s="30">
        <f t="shared" ref="C33:I33" si="13">$A$33*C18</f>
        <v>29.28</v>
      </c>
      <c r="D33" s="74">
        <f t="shared" si="13"/>
        <v>39.119999999999997</v>
      </c>
      <c r="E33" s="74">
        <f t="shared" si="13"/>
        <v>52.800000000000004</v>
      </c>
      <c r="F33" s="30">
        <f t="shared" si="13"/>
        <v>62.400000000000006</v>
      </c>
      <c r="G33" s="30">
        <f t="shared" si="13"/>
        <v>75.84</v>
      </c>
      <c r="H33" s="30">
        <f t="shared" si="13"/>
        <v>95.52</v>
      </c>
      <c r="I33" s="75">
        <f t="shared" si="13"/>
        <v>112.32</v>
      </c>
      <c r="J33" s="60"/>
      <c r="K33" s="50" t="s">
        <v>476</v>
      </c>
      <c r="L33" s="76">
        <v>32.4</v>
      </c>
      <c r="M33" s="76">
        <v>37</v>
      </c>
      <c r="N33" s="76">
        <v>53.5</v>
      </c>
      <c r="O33" s="76">
        <v>67</v>
      </c>
      <c r="P33" s="76">
        <v>82.1</v>
      </c>
      <c r="Q33" s="76">
        <v>104.4</v>
      </c>
      <c r="R33" s="77">
        <v>123.4</v>
      </c>
    </row>
    <row r="34" spans="1:19" x14ac:dyDescent="0.25">
      <c r="A34" s="64">
        <v>48</v>
      </c>
      <c r="B34" s="73" t="s">
        <v>477</v>
      </c>
      <c r="C34" s="30">
        <f t="shared" ref="C34:I34" si="14">$A$34*C19</f>
        <v>34.991999999999997</v>
      </c>
      <c r="D34" s="74">
        <f t="shared" si="14"/>
        <v>46.463999999999999</v>
      </c>
      <c r="E34" s="74">
        <f t="shared" si="14"/>
        <v>62.400000000000006</v>
      </c>
      <c r="F34" s="30">
        <f t="shared" si="14"/>
        <v>73.44</v>
      </c>
      <c r="G34" s="30">
        <f t="shared" si="14"/>
        <v>88.800000000000011</v>
      </c>
      <c r="H34" s="30">
        <f t="shared" si="14"/>
        <v>111.84</v>
      </c>
      <c r="I34" s="75">
        <f t="shared" si="14"/>
        <v>131.04</v>
      </c>
      <c r="J34" s="60"/>
      <c r="K34" s="50" t="s">
        <v>477</v>
      </c>
      <c r="L34" s="76">
        <v>38.4</v>
      </c>
      <c r="M34" s="76">
        <v>43.5</v>
      </c>
      <c r="N34" s="76">
        <v>62.4</v>
      </c>
      <c r="O34" s="76">
        <v>78.2</v>
      </c>
      <c r="P34" s="76">
        <v>96</v>
      </c>
      <c r="Q34" s="76">
        <v>121</v>
      </c>
      <c r="R34" s="77">
        <v>142.6</v>
      </c>
    </row>
    <row r="35" spans="1:19" ht="15.75" thickBot="1" x14ac:dyDescent="0.3">
      <c r="A35" s="64">
        <v>72</v>
      </c>
      <c r="B35" s="78" t="s">
        <v>478</v>
      </c>
      <c r="C35" s="79">
        <f t="shared" ref="C35:I35" si="15">$A$35*C20</f>
        <v>37.512</v>
      </c>
      <c r="D35" s="80">
        <f t="shared" si="15"/>
        <v>49.679999999999993</v>
      </c>
      <c r="E35" s="80">
        <f t="shared" si="15"/>
        <v>67.032000000000011</v>
      </c>
      <c r="F35" s="79">
        <f t="shared" si="15"/>
        <v>79.2</v>
      </c>
      <c r="G35" s="79">
        <f t="shared" si="15"/>
        <v>95.76</v>
      </c>
      <c r="H35" s="79">
        <f t="shared" si="15"/>
        <v>120.24</v>
      </c>
      <c r="I35" s="81">
        <f t="shared" si="15"/>
        <v>141.12</v>
      </c>
      <c r="J35" s="60"/>
      <c r="K35" s="55" t="s">
        <v>478</v>
      </c>
      <c r="L35" s="82">
        <v>41.6</v>
      </c>
      <c r="M35" s="82">
        <v>47.1</v>
      </c>
      <c r="N35" s="82">
        <v>67</v>
      </c>
      <c r="O35" s="82">
        <v>83.5</v>
      </c>
      <c r="P35" s="82">
        <v>101.5</v>
      </c>
      <c r="Q35" s="82">
        <v>126.7</v>
      </c>
      <c r="R35" s="83">
        <v>147.6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17.293233082706774</v>
      </c>
      <c r="D40" s="198" t="e">
        <v>#REF!</v>
      </c>
      <c r="E40" s="198">
        <f>(M25-M10)/ABS(M10)*100</f>
        <v>10.447369398207977</v>
      </c>
      <c r="F40" s="198" t="e">
        <f>(#REF! -#REF!)/ABS(#REF!)</f>
        <v>#REF!</v>
      </c>
      <c r="G40" s="198">
        <f>(N25-N10)/ABS(N10)*100</f>
        <v>-3.1389568462837114</v>
      </c>
      <c r="H40" s="198" t="e">
        <f>(#REF! -#REF!)/ABS(#REF!)</f>
        <v>#REF!</v>
      </c>
      <c r="I40" s="198">
        <f>(O25-O10)/ABS(O10)*100</f>
        <v>-7.3068893528183576</v>
      </c>
      <c r="J40" s="198" t="e">
        <f>(#REF! -#REF!)/ABS(#REF!)</f>
        <v>#REF!</v>
      </c>
      <c r="K40" s="200">
        <f>(P25-P10)/ABS(P10)*100</f>
        <v>-13.000000000000005</v>
      </c>
      <c r="L40" s="200" t="e">
        <f>(#REF! -#REF!)/ABS(#REF!)</f>
        <v>#REF!</v>
      </c>
      <c r="M40" s="200">
        <f>(Q25-Q10)/ABS(Q10)*100</f>
        <v>-19.745222929936297</v>
      </c>
      <c r="N40" s="200" t="e">
        <f>(#REF! -#REF!)/ABS(#REF!)</f>
        <v>#REF!</v>
      </c>
      <c r="O40" s="200">
        <f>(R25 -R10)/ABS(R10)*100</f>
        <v>-23.174603174603174</v>
      </c>
      <c r="P40" s="200"/>
      <c r="Q40" s="205"/>
    </row>
    <row r="41" spans="1:19" x14ac:dyDescent="0.25">
      <c r="A41" s="88"/>
      <c r="B41" s="50" t="s">
        <v>469</v>
      </c>
      <c r="C41" s="198">
        <f t="shared" ref="C41:C50" si="16">(L26-L11)/ABS(L11)*100</f>
        <v>13.5135135135135</v>
      </c>
      <c r="D41" s="198" t="e">
        <v>#REF!</v>
      </c>
      <c r="E41" s="198">
        <f t="shared" ref="E41:E50" si="17">(M26-M11)/ABS(M11)*100</f>
        <v>7.1250253565961934</v>
      </c>
      <c r="F41" s="198" t="e">
        <f>(#REF! -#REF!)/ABS(#REF!)</f>
        <v>#REF!</v>
      </c>
      <c r="G41" s="200">
        <f t="shared" ref="G41:G50" si="18">(N26-N11)/ABS(N11)*100</f>
        <v>-4.7792989173495544</v>
      </c>
      <c r="H41" s="200" t="e">
        <f>(#REF! -#REF!)/ABS(#REF!)</f>
        <v>#REF!</v>
      </c>
      <c r="I41" s="200">
        <f t="shared" ref="I41:I50" si="19">(O26-O11)/ABS(O11)*100</f>
        <v>-8.5631349782293249</v>
      </c>
      <c r="J41" s="200" t="e">
        <f>(#REF! -#REF!)/ABS(#REF!)</f>
        <v>#REF!</v>
      </c>
      <c r="K41" s="200">
        <f t="shared" ref="K41:K50" si="20">(P26-P11)/ABS(P11)*100</f>
        <v>-13.0841121495327</v>
      </c>
      <c r="L41" s="200" t="e">
        <f>(#REF! -#REF!)/ABS(#REF!)</f>
        <v>#REF!</v>
      </c>
      <c r="M41" s="200">
        <f t="shared" ref="M41:M50" si="21">(Q26-Q11)/ABS(Q11)*100</f>
        <v>-18.378378378378379</v>
      </c>
      <c r="N41" s="200" t="e">
        <f>(#REF! -#REF!)/ABS(#REF!)</f>
        <v>#REF!</v>
      </c>
      <c r="O41" s="200">
        <f t="shared" ref="O41:O50" si="22">(R26 -R11)/ABS(R11)*100</f>
        <v>-21.954887218045101</v>
      </c>
      <c r="P41" s="200"/>
      <c r="Q41" s="205"/>
    </row>
    <row r="42" spans="1:19" x14ac:dyDescent="0.25">
      <c r="A42" s="60"/>
      <c r="B42" s="50" t="s">
        <v>470</v>
      </c>
      <c r="C42" s="198">
        <f t="shared" si="16"/>
        <v>6.0975609756097571</v>
      </c>
      <c r="D42" s="198" t="e">
        <v>#REF!</v>
      </c>
      <c r="E42" s="200">
        <f t="shared" si="17"/>
        <v>1.4150217598606998</v>
      </c>
      <c r="F42" s="200" t="e">
        <f>(#REF! -#REF!)/ABS(#REF!)</f>
        <v>#REF!</v>
      </c>
      <c r="G42" s="198">
        <f t="shared" si="18"/>
        <v>-4.9961211269391779</v>
      </c>
      <c r="H42" s="198" t="e">
        <f>(#REF! -#REF!)/ABS(#REF!)</f>
        <v>#REF!</v>
      </c>
      <c r="I42" s="198">
        <f t="shared" si="19"/>
        <v>-7.3863636363636394</v>
      </c>
      <c r="J42" s="198" t="e">
        <f>(#REF! -#REF!)/ABS(#REF!)</f>
        <v>#REF!</v>
      </c>
      <c r="K42" s="198">
        <f t="shared" si="20"/>
        <v>-10.280373831775698</v>
      </c>
      <c r="L42" s="198" t="e">
        <f>(#REF! -#REF!)/ABS(#REF!)</f>
        <v>#REF!</v>
      </c>
      <c r="M42" s="198">
        <f t="shared" si="21"/>
        <v>-13.493530499075792</v>
      </c>
      <c r="N42" s="198" t="e">
        <f>(#REF! -#REF!)/ABS(#REF!)</f>
        <v>#REF!</v>
      </c>
      <c r="O42" s="198">
        <f t="shared" si="22"/>
        <v>-15.673981191222571</v>
      </c>
      <c r="P42" s="198"/>
      <c r="Q42" s="206"/>
    </row>
    <row r="43" spans="1:19" x14ac:dyDescent="0.25">
      <c r="B43" s="50" t="s">
        <v>471</v>
      </c>
      <c r="C43" s="198">
        <f t="shared" si="16"/>
        <v>5.660377358490563</v>
      </c>
      <c r="D43" s="198" t="e">
        <v>#REF!</v>
      </c>
      <c r="E43" s="200">
        <f t="shared" si="17"/>
        <v>1.1488989678148305</v>
      </c>
      <c r="F43" s="200" t="e">
        <f>(#REF! -#REF!)/ABS(#REF!)</f>
        <v>#REF!</v>
      </c>
      <c r="G43" s="198">
        <f t="shared" si="18"/>
        <v>-3.561662909033191</v>
      </c>
      <c r="H43" s="198" t="e">
        <f>(#REF! -#REF!)/ABS(#REF!)</f>
        <v>#REF!</v>
      </c>
      <c r="I43" s="198">
        <f t="shared" si="19"/>
        <v>-4.5248868778280542</v>
      </c>
      <c r="J43" s="198" t="e">
        <f>(#REF! -#REF!)/ABS(#REF!)</f>
        <v>#REF!</v>
      </c>
      <c r="K43" s="198">
        <f t="shared" si="20"/>
        <v>-7.1161048689138529</v>
      </c>
      <c r="L43" s="198" t="e">
        <f>(#REF! -#REF!)/ABS(#REF!)</f>
        <v>#REF!</v>
      </c>
      <c r="M43" s="198">
        <f t="shared" si="21"/>
        <v>-9.8802395209580762</v>
      </c>
      <c r="N43" s="198" t="e">
        <f>(#REF! -#REF!)/ABS(#REF!)</f>
        <v>#REF!</v>
      </c>
      <c r="O43" s="198">
        <f t="shared" si="22"/>
        <v>-12.020460358056273</v>
      </c>
      <c r="P43" s="198"/>
      <c r="Q43" s="206"/>
    </row>
    <row r="44" spans="1:19" x14ac:dyDescent="0.25">
      <c r="B44" s="50" t="s">
        <v>472</v>
      </c>
      <c r="C44" s="198">
        <f t="shared" si="16"/>
        <v>6.5573770491803334</v>
      </c>
      <c r="D44" s="198" t="e">
        <v>#REF!</v>
      </c>
      <c r="E44" s="200">
        <f t="shared" si="17"/>
        <v>3.0170220171877329</v>
      </c>
      <c r="F44" s="200" t="e">
        <f>(#REF! -#REF!)/ABS(#REF!)</f>
        <v>#REF!</v>
      </c>
      <c r="G44" s="198">
        <f t="shared" si="18"/>
        <v>-1.0082718534076933</v>
      </c>
      <c r="H44" s="198" t="e">
        <f>(#REF! -#REF!)/ABS(#REF!)</f>
        <v>#REF!</v>
      </c>
      <c r="I44" s="198">
        <f t="shared" si="19"/>
        <v>-1.4388489208633171</v>
      </c>
      <c r="J44" s="198" t="e">
        <f>(#REF! -#REF!)/ABS(#REF!)</f>
        <v>#REF!</v>
      </c>
      <c r="K44" s="198">
        <f t="shared" si="20"/>
        <v>-3.5928143712574725</v>
      </c>
      <c r="L44" s="198" t="e">
        <f>(#REF! -#REF!)/ABS(#REF!)</f>
        <v>#REF!</v>
      </c>
      <c r="M44" s="198">
        <f t="shared" si="21"/>
        <v>-5.7416267942583694</v>
      </c>
      <c r="N44" s="198" t="e">
        <f>(#REF! -#REF!)/ABS(#REF!)</f>
        <v>#REF!</v>
      </c>
      <c r="O44" s="198">
        <f t="shared" si="22"/>
        <v>-7.3770491803278579</v>
      </c>
      <c r="P44" s="198"/>
      <c r="Q44" s="206"/>
    </row>
    <row r="45" spans="1:19" x14ac:dyDescent="0.25">
      <c r="B45" s="50" t="s">
        <v>473</v>
      </c>
      <c r="C45" s="198">
        <f t="shared" si="16"/>
        <v>7.8431372549019676</v>
      </c>
      <c r="D45" s="198" t="e">
        <v>#REF!</v>
      </c>
      <c r="E45" s="200">
        <f t="shared" si="17"/>
        <v>4.7492169292612978</v>
      </c>
      <c r="F45" s="200" t="e">
        <f>(#REF! -#REF!)/ABS(#REF!)</f>
        <v>#REF!</v>
      </c>
      <c r="G45" s="198">
        <f t="shared" si="18"/>
        <v>1.0836366346184112</v>
      </c>
      <c r="H45" s="198" t="e">
        <f>(#REF! -#REF!)/ABS(#REF!)</f>
        <v>#REF!</v>
      </c>
      <c r="I45" s="198">
        <f t="shared" si="19"/>
        <v>0.94339622641510779</v>
      </c>
      <c r="J45" s="198" t="e">
        <f>(#REF! -#REF!)/ABS(#REF!)</f>
        <v>#REF!</v>
      </c>
      <c r="K45" s="198">
        <f t="shared" si="20"/>
        <v>-1.5625000000000218</v>
      </c>
      <c r="L45" s="198" t="e">
        <f>(#REF! -#REF!)/ABS(#REF!)</f>
        <v>#REF!</v>
      </c>
      <c r="M45" s="198">
        <f t="shared" si="21"/>
        <v>-3.125</v>
      </c>
      <c r="N45" s="198" t="e">
        <f>(#REF! -#REF!)/ABS(#REF!)</f>
        <v>#REF!</v>
      </c>
      <c r="O45" s="198">
        <f t="shared" si="22"/>
        <v>-4.8128342245989231</v>
      </c>
      <c r="P45" s="198"/>
      <c r="Q45" s="206"/>
    </row>
    <row r="46" spans="1:19" x14ac:dyDescent="0.25">
      <c r="B46" s="50" t="s">
        <v>474</v>
      </c>
      <c r="C46" s="198">
        <f t="shared" si="16"/>
        <v>10.587002096436056</v>
      </c>
      <c r="D46" s="198" t="e">
        <v>#REF!</v>
      </c>
      <c r="E46" s="201">
        <f t="shared" si="17"/>
        <v>6.8349648506360241</v>
      </c>
      <c r="F46" s="201" t="e">
        <f>(#REF! -#REF!)/ABS(#REF!)</f>
        <v>#REF!</v>
      </c>
      <c r="G46" s="198">
        <f t="shared" si="18"/>
        <v>3.296719198207485</v>
      </c>
      <c r="H46" s="198" t="e">
        <f>(#REF! -#REF!)/ABS(#REF!)</f>
        <v>#REF!</v>
      </c>
      <c r="I46" s="198">
        <f t="shared" si="19"/>
        <v>3.764239722634958</v>
      </c>
      <c r="J46" s="198" t="e">
        <f>(#REF! -#REF!)/ABS(#REF!)</f>
        <v>#REF!</v>
      </c>
      <c r="K46" s="198">
        <f t="shared" si="20"/>
        <v>2.5326797385620958</v>
      </c>
      <c r="L46" s="198" t="e">
        <f>(#REF! -#REF!)/ABS(#REF!)</f>
        <v>#REF!</v>
      </c>
      <c r="M46" s="198">
        <f t="shared" si="21"/>
        <v>1.960784313725495</v>
      </c>
      <c r="N46" s="198" t="e">
        <f>(#REF! -#REF!)/ABS(#REF!)</f>
        <v>#REF!</v>
      </c>
      <c r="O46" s="198">
        <f t="shared" si="22"/>
        <v>0.83333333333332549</v>
      </c>
      <c r="P46" s="198"/>
      <c r="Q46" s="206"/>
    </row>
    <row r="47" spans="1:19" x14ac:dyDescent="0.25">
      <c r="B47" s="50" t="s">
        <v>475</v>
      </c>
      <c r="C47" s="198">
        <f t="shared" si="16"/>
        <v>11.531986531986542</v>
      </c>
      <c r="D47" s="198" t="e">
        <v>#REF!</v>
      </c>
      <c r="E47" s="198">
        <f t="shared" si="17"/>
        <v>7.6962832149611931</v>
      </c>
      <c r="F47" s="198" t="e">
        <f>(#REF! -#REF!)/ABS(#REF!)</f>
        <v>#REF!</v>
      </c>
      <c r="G47" s="198">
        <f t="shared" si="18"/>
        <v>5.1310726862157949</v>
      </c>
      <c r="H47" s="198" t="e">
        <f>(#REF! -#REF!)/ABS(#REF!)</f>
        <v>#REF!</v>
      </c>
      <c r="I47" s="198">
        <f t="shared" si="19"/>
        <v>6.1320754716981076</v>
      </c>
      <c r="J47" s="198" t="e">
        <f>(#REF! -#REF!)/ABS(#REF!)</f>
        <v>#REF!</v>
      </c>
      <c r="K47" s="198">
        <f t="shared" si="20"/>
        <v>5.9870550161812224</v>
      </c>
      <c r="L47" s="198" t="e">
        <f>(#REF! -#REF!)/ABS(#REF!)</f>
        <v>#REF!</v>
      </c>
      <c r="M47" s="198">
        <f t="shared" si="21"/>
        <v>6.0256410256410291</v>
      </c>
      <c r="N47" s="198" t="e">
        <f>(#REF! -#REF!)/ABS(#REF!)</f>
        <v>#REF!</v>
      </c>
      <c r="O47" s="198">
        <f t="shared" si="22"/>
        <v>6.1002178649237404</v>
      </c>
      <c r="P47" s="198"/>
      <c r="Q47" s="206"/>
    </row>
    <row r="48" spans="1:19" x14ac:dyDescent="0.25">
      <c r="B48" s="50" t="s">
        <v>476</v>
      </c>
      <c r="C48" s="198">
        <f t="shared" si="16"/>
        <v>10.655737704918025</v>
      </c>
      <c r="D48" s="198" t="e">
        <v>#REF!</v>
      </c>
      <c r="E48" s="198">
        <f t="shared" si="17"/>
        <v>7.1655828576270846</v>
      </c>
      <c r="F48" s="198" t="e">
        <f>(#REF! -#REF!)/ABS(#REF!)</f>
        <v>#REF!</v>
      </c>
      <c r="G48" s="198">
        <f t="shared" si="18"/>
        <v>5.0346957959541987</v>
      </c>
      <c r="H48" s="198" t="e">
        <f>(#REF! -#REF!)/ABS(#REF!)</f>
        <v>#REF!</v>
      </c>
      <c r="I48" s="198">
        <f t="shared" si="19"/>
        <v>7.3717948717948625</v>
      </c>
      <c r="J48" s="198" t="e">
        <f>(#REF! -#REF!)/ABS(#REF!)</f>
        <v>#REF!</v>
      </c>
      <c r="K48" s="198">
        <f t="shared" si="20"/>
        <v>8.2542194092826886</v>
      </c>
      <c r="L48" s="198" t="e">
        <f>(#REF! -#REF!)/ABS(#REF!)</f>
        <v>#REF!</v>
      </c>
      <c r="M48" s="198">
        <f t="shared" si="21"/>
        <v>9.2964824120603122</v>
      </c>
      <c r="N48" s="198" t="e">
        <f>(#REF! -#REF!)/ABS(#REF!)</f>
        <v>#REF!</v>
      </c>
      <c r="O48" s="198">
        <f t="shared" si="22"/>
        <v>9.8646723646723764</v>
      </c>
      <c r="P48" s="198"/>
      <c r="Q48" s="206"/>
    </row>
    <row r="49" spans="1:18" x14ac:dyDescent="0.25">
      <c r="B49" s="50" t="s">
        <v>477</v>
      </c>
      <c r="C49" s="198">
        <f t="shared" si="16"/>
        <v>9.7393689986282617</v>
      </c>
      <c r="D49" s="198" t="e">
        <v>#REF!</v>
      </c>
      <c r="E49" s="198">
        <f t="shared" si="17"/>
        <v>5.8022133062762959</v>
      </c>
      <c r="F49" s="198" t="e">
        <f>(#REF! -#REF!)/ABS(#REF!)</f>
        <v>#REF!</v>
      </c>
      <c r="G49" s="198">
        <f t="shared" si="18"/>
        <v>3.6989794592287422</v>
      </c>
      <c r="H49" s="198" t="e">
        <f>(#REF! -#REF!)/ABS(#REF!)</f>
        <v>#REF!</v>
      </c>
      <c r="I49" s="198">
        <f t="shared" si="19"/>
        <v>6.4814814814814881</v>
      </c>
      <c r="J49" s="198" t="e">
        <f>(#REF! -#REF!)/ABS(#REF!)</f>
        <v>#REF!</v>
      </c>
      <c r="K49" s="198">
        <f t="shared" si="20"/>
        <v>8.1081081081080946</v>
      </c>
      <c r="L49" s="198" t="e">
        <f>(#REF! -#REF!)/ABS(#REF!)</f>
        <v>#REF!</v>
      </c>
      <c r="M49" s="198">
        <f t="shared" si="21"/>
        <v>8.1902718168812569</v>
      </c>
      <c r="N49" s="198" t="e">
        <f>(#REF! -#REF!)/ABS(#REF!)</f>
        <v>#REF!</v>
      </c>
      <c r="O49" s="198">
        <f t="shared" si="22"/>
        <v>8.8217338217338241</v>
      </c>
      <c r="P49" s="198"/>
      <c r="Q49" s="206"/>
    </row>
    <row r="50" spans="1:18" ht="15.75" thickBot="1" x14ac:dyDescent="0.3">
      <c r="B50" s="55" t="s">
        <v>478</v>
      </c>
      <c r="C50" s="198">
        <f t="shared" si="16"/>
        <v>10.897846022606101</v>
      </c>
      <c r="D50" s="198" t="e">
        <v>#REF!</v>
      </c>
      <c r="E50" s="202">
        <f t="shared" si="17"/>
        <v>6.9860459565123021</v>
      </c>
      <c r="F50" s="202" t="e">
        <f>(#REF! -#REF!)/ABS(#REF!)</f>
        <v>#REF!</v>
      </c>
      <c r="G50" s="202">
        <f t="shared" si="18"/>
        <v>3.5506557246470782</v>
      </c>
      <c r="H50" s="202" t="e">
        <f>(#REF! -#REF!)/ABS(#REF!)</f>
        <v>#REF!</v>
      </c>
      <c r="I50" s="202">
        <f t="shared" si="19"/>
        <v>5.4292929292929255</v>
      </c>
      <c r="J50" s="202" t="e">
        <f>(#REF! -#REF!)/ABS(#REF!)</f>
        <v>#REF!</v>
      </c>
      <c r="K50" s="202">
        <f t="shared" si="20"/>
        <v>5.9941520467836202</v>
      </c>
      <c r="L50" s="202" t="e">
        <f>(#REF! -#REF!)/ABS(#REF!)</f>
        <v>#REF!</v>
      </c>
      <c r="M50" s="202">
        <f t="shared" si="21"/>
        <v>5.372588157019301</v>
      </c>
      <c r="N50" s="202" t="e">
        <f>(#REF! -#REF!)/ABS(#REF!)</f>
        <v>#REF!</v>
      </c>
      <c r="O50" s="202">
        <f t="shared" si="22"/>
        <v>4.59183673469387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arF+q2sIP25Fh2FL3eURA3SyyBKwAOeSc5YegAKV+YZGvy93XR6Xa5KJ4BPiTo9ZaIcOPzGKD6aEsv0jZn3Lwg==" saltValue="EEP34mi9alKgzPxB0PZ3S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05" priority="1" operator="greaterThan">
      <formula>0.5</formula>
    </cfRule>
    <cfRule type="cellIs" dxfId="304" priority="2" operator="between">
      <formula>-0.49</formula>
      <formula>0.49</formula>
    </cfRule>
    <cfRule type="cellIs" dxfId="303" priority="3" operator="lessThan">
      <formula>-0.5</formula>
    </cfRule>
  </conditionalFormatting>
  <hyperlinks>
    <hyperlink ref="A2" location="Index!A1" display="Index" xr:uid="{00000000-0004-0000-7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62"/>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318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398878.17</v>
      </c>
      <c r="D5" s="212"/>
      <c r="E5" s="212">
        <v>6254899.21</v>
      </c>
      <c r="F5" s="212"/>
      <c r="G5" s="31">
        <v>51</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40.5</v>
      </c>
      <c r="D10" s="94">
        <v>55.4</v>
      </c>
      <c r="E10" s="94">
        <v>79.400000000000006</v>
      </c>
      <c r="F10" s="94">
        <v>97.5</v>
      </c>
      <c r="G10" s="94">
        <v>122</v>
      </c>
      <c r="H10" s="94">
        <v>160</v>
      </c>
      <c r="I10" s="95">
        <v>193</v>
      </c>
      <c r="K10" s="46" t="s">
        <v>468</v>
      </c>
      <c r="L10" s="47">
        <f t="shared" ref="L10:L20" si="0">C25</f>
        <v>3.375</v>
      </c>
      <c r="M10" s="47">
        <v>4.0477024260833394</v>
      </c>
      <c r="N10" s="47">
        <v>6.4076662004354397</v>
      </c>
      <c r="O10" s="47">
        <f t="shared" ref="O10:O20" si="1">F25</f>
        <v>8.125</v>
      </c>
      <c r="P10" s="47">
        <f t="shared" ref="P10:P20" si="2">G25</f>
        <v>10.166666666666666</v>
      </c>
      <c r="Q10" s="47">
        <f t="shared" ref="Q10:Q20" si="3">H25</f>
        <v>13.333333333333332</v>
      </c>
      <c r="R10" s="48">
        <f t="shared" ref="R10:R20" si="4">I25</f>
        <v>16.083333333333332</v>
      </c>
      <c r="T10" s="49"/>
    </row>
    <row r="11" spans="1:29" x14ac:dyDescent="0.25">
      <c r="B11" s="50" t="s">
        <v>469</v>
      </c>
      <c r="C11" s="96">
        <v>30</v>
      </c>
      <c r="D11" s="96">
        <v>40.799999999999997</v>
      </c>
      <c r="E11" s="96">
        <v>57.7</v>
      </c>
      <c r="F11" s="96">
        <v>70.2</v>
      </c>
      <c r="G11" s="96">
        <v>87.2</v>
      </c>
      <c r="H11" s="96">
        <v>113</v>
      </c>
      <c r="I11" s="97">
        <v>136</v>
      </c>
      <c r="K11" s="50" t="s">
        <v>469</v>
      </c>
      <c r="L11" s="53">
        <f t="shared" si="0"/>
        <v>5</v>
      </c>
      <c r="M11" s="53">
        <v>5.9725065376624675</v>
      </c>
      <c r="N11" s="53">
        <v>9.3004946967329367</v>
      </c>
      <c r="O11" s="53">
        <f t="shared" si="1"/>
        <v>11.7</v>
      </c>
      <c r="P11" s="53">
        <f t="shared" si="2"/>
        <v>14.533333333333333</v>
      </c>
      <c r="Q11" s="53">
        <f t="shared" si="3"/>
        <v>18.833333333333332</v>
      </c>
      <c r="R11" s="54">
        <f t="shared" si="4"/>
        <v>22.666666666666664</v>
      </c>
      <c r="T11" s="49"/>
    </row>
    <row r="12" spans="1:29" x14ac:dyDescent="0.25">
      <c r="B12" s="50" t="s">
        <v>470</v>
      </c>
      <c r="C12" s="96">
        <v>16.600000000000001</v>
      </c>
      <c r="D12" s="96">
        <v>22</v>
      </c>
      <c r="E12" s="96">
        <v>29.9</v>
      </c>
      <c r="F12" s="96">
        <v>35.4</v>
      </c>
      <c r="G12" s="96">
        <v>43.1</v>
      </c>
      <c r="H12" s="96">
        <v>54.4</v>
      </c>
      <c r="I12" s="97">
        <v>64</v>
      </c>
      <c r="K12" s="50" t="s">
        <v>470</v>
      </c>
      <c r="L12" s="53">
        <f t="shared" si="0"/>
        <v>8.3000000000000007</v>
      </c>
      <c r="M12" s="53">
        <v>9.7514959120552227</v>
      </c>
      <c r="N12" s="53">
        <v>14.420349363781671</v>
      </c>
      <c r="O12" s="53">
        <f t="shared" si="1"/>
        <v>17.7</v>
      </c>
      <c r="P12" s="53">
        <f t="shared" si="2"/>
        <v>21.55</v>
      </c>
      <c r="Q12" s="53">
        <f t="shared" si="3"/>
        <v>27.2</v>
      </c>
      <c r="R12" s="54">
        <f t="shared" si="4"/>
        <v>32</v>
      </c>
      <c r="T12" s="49"/>
    </row>
    <row r="13" spans="1:29" x14ac:dyDescent="0.25">
      <c r="B13" s="50" t="s">
        <v>471</v>
      </c>
      <c r="C13" s="96">
        <v>10.8</v>
      </c>
      <c r="D13" s="96">
        <v>14.3</v>
      </c>
      <c r="E13" s="96">
        <v>19</v>
      </c>
      <c r="F13" s="96">
        <v>22.4</v>
      </c>
      <c r="G13" s="96">
        <v>26.9</v>
      </c>
      <c r="H13" s="96">
        <v>33.6</v>
      </c>
      <c r="I13" s="97">
        <v>39.299999999999997</v>
      </c>
      <c r="K13" s="50" t="s">
        <v>471</v>
      </c>
      <c r="L13" s="53">
        <f t="shared" si="0"/>
        <v>10.8</v>
      </c>
      <c r="M13" s="53">
        <v>12.652557116553018</v>
      </c>
      <c r="N13" s="53">
        <v>18.384546271369743</v>
      </c>
      <c r="O13" s="53">
        <f t="shared" si="1"/>
        <v>22.4</v>
      </c>
      <c r="P13" s="53">
        <f t="shared" si="2"/>
        <v>26.9</v>
      </c>
      <c r="Q13" s="53">
        <f t="shared" si="3"/>
        <v>33.6</v>
      </c>
      <c r="R13" s="54">
        <f t="shared" si="4"/>
        <v>39.299999999999997</v>
      </c>
      <c r="T13" s="49"/>
    </row>
    <row r="14" spans="1:29" x14ac:dyDescent="0.25">
      <c r="B14" s="50" t="s">
        <v>472</v>
      </c>
      <c r="C14" s="96">
        <v>6.99</v>
      </c>
      <c r="D14" s="96">
        <v>9.23</v>
      </c>
      <c r="E14" s="96">
        <v>12.2</v>
      </c>
      <c r="F14" s="96">
        <v>14.2</v>
      </c>
      <c r="G14" s="96">
        <v>17</v>
      </c>
      <c r="H14" s="96">
        <v>21.1</v>
      </c>
      <c r="I14" s="97">
        <v>24.6</v>
      </c>
      <c r="K14" s="50" t="s">
        <v>472</v>
      </c>
      <c r="L14" s="53">
        <f t="shared" si="0"/>
        <v>13.98</v>
      </c>
      <c r="M14" s="53">
        <v>16.359553256563277</v>
      </c>
      <c r="N14" s="53">
        <v>23.50152798194587</v>
      </c>
      <c r="O14" s="53">
        <f t="shared" si="1"/>
        <v>28.4</v>
      </c>
      <c r="P14" s="53">
        <f t="shared" si="2"/>
        <v>34</v>
      </c>
      <c r="Q14" s="53">
        <f t="shared" si="3"/>
        <v>42.2</v>
      </c>
      <c r="R14" s="54">
        <f t="shared" si="4"/>
        <v>49.2</v>
      </c>
      <c r="T14" s="49"/>
    </row>
    <row r="15" spans="1:29" x14ac:dyDescent="0.25">
      <c r="B15" s="50" t="s">
        <v>473</v>
      </c>
      <c r="C15" s="96">
        <v>5.43</v>
      </c>
      <c r="D15" s="96">
        <v>7.16</v>
      </c>
      <c r="E15" s="96">
        <v>9.4</v>
      </c>
      <c r="F15" s="96">
        <v>11</v>
      </c>
      <c r="G15" s="96">
        <v>13.1</v>
      </c>
      <c r="H15" s="96">
        <v>16.2</v>
      </c>
      <c r="I15" s="97">
        <v>18.899999999999999</v>
      </c>
      <c r="K15" s="50" t="s">
        <v>473</v>
      </c>
      <c r="L15" s="53">
        <f t="shared" si="0"/>
        <v>16.29</v>
      </c>
      <c r="M15" s="53">
        <v>19.02508029231149</v>
      </c>
      <c r="N15" s="53">
        <v>27.273660452212091</v>
      </c>
      <c r="O15" s="53">
        <f t="shared" si="1"/>
        <v>33</v>
      </c>
      <c r="P15" s="53">
        <f t="shared" si="2"/>
        <v>39.299999999999997</v>
      </c>
      <c r="Q15" s="53">
        <f t="shared" si="3"/>
        <v>48.599999999999994</v>
      </c>
      <c r="R15" s="54">
        <f t="shared" si="4"/>
        <v>56.699999999999996</v>
      </c>
      <c r="T15" s="49"/>
    </row>
    <row r="16" spans="1:29" x14ac:dyDescent="0.25">
      <c r="B16" s="50" t="s">
        <v>474</v>
      </c>
      <c r="C16" s="96">
        <v>3.53</v>
      </c>
      <c r="D16" s="96">
        <v>4.6399999999999997</v>
      </c>
      <c r="E16" s="96">
        <v>6.09</v>
      </c>
      <c r="F16" s="96">
        <v>7.09</v>
      </c>
      <c r="G16" s="96">
        <v>8.4700000000000006</v>
      </c>
      <c r="H16" s="96">
        <v>10.5</v>
      </c>
      <c r="I16" s="97">
        <v>12.2</v>
      </c>
      <c r="K16" s="50" t="s">
        <v>474</v>
      </c>
      <c r="L16" s="53">
        <f t="shared" si="0"/>
        <v>21.18</v>
      </c>
      <c r="M16" s="53">
        <v>24.704514672294518</v>
      </c>
      <c r="N16" s="53">
        <v>35.267091919267244</v>
      </c>
      <c r="O16" s="53">
        <f t="shared" si="1"/>
        <v>42.54</v>
      </c>
      <c r="P16" s="53">
        <f t="shared" si="2"/>
        <v>50.820000000000007</v>
      </c>
      <c r="Q16" s="53">
        <f t="shared" si="3"/>
        <v>63</v>
      </c>
      <c r="R16" s="54">
        <f t="shared" si="4"/>
        <v>73.199999999999989</v>
      </c>
      <c r="T16" s="49"/>
    </row>
    <row r="17" spans="1:20" x14ac:dyDescent="0.25">
      <c r="B17" s="50" t="s">
        <v>475</v>
      </c>
      <c r="C17" s="96">
        <v>2.2599999999999998</v>
      </c>
      <c r="D17" s="96">
        <v>2.98</v>
      </c>
      <c r="E17" s="96">
        <v>3.93</v>
      </c>
      <c r="F17" s="96">
        <v>4.59</v>
      </c>
      <c r="G17" s="96">
        <v>5.5</v>
      </c>
      <c r="H17" s="96">
        <v>6.83</v>
      </c>
      <c r="I17" s="97">
        <v>7.96</v>
      </c>
      <c r="K17" s="50" t="s">
        <v>475</v>
      </c>
      <c r="L17" s="53">
        <f t="shared" si="0"/>
        <v>27.119999999999997</v>
      </c>
      <c r="M17" s="53">
        <v>31.795811695955088</v>
      </c>
      <c r="N17" s="53">
        <v>45.624407197665278</v>
      </c>
      <c r="O17" s="53">
        <f t="shared" si="1"/>
        <v>55.08</v>
      </c>
      <c r="P17" s="53">
        <f t="shared" si="2"/>
        <v>66</v>
      </c>
      <c r="Q17" s="53">
        <f t="shared" si="3"/>
        <v>81.960000000000008</v>
      </c>
      <c r="R17" s="54">
        <f t="shared" si="4"/>
        <v>95.52</v>
      </c>
      <c r="T17" s="49"/>
    </row>
    <row r="18" spans="1:20" x14ac:dyDescent="0.25">
      <c r="B18" s="50" t="s">
        <v>476</v>
      </c>
      <c r="C18" s="96">
        <v>1.4</v>
      </c>
      <c r="D18" s="96">
        <v>1.86</v>
      </c>
      <c r="E18" s="96">
        <v>2.4900000000000002</v>
      </c>
      <c r="F18" s="96">
        <v>2.93</v>
      </c>
      <c r="G18" s="96">
        <v>3.54</v>
      </c>
      <c r="H18" s="96">
        <v>4.4400000000000004</v>
      </c>
      <c r="I18" s="97">
        <v>5.21</v>
      </c>
      <c r="K18" s="50" t="s">
        <v>476</v>
      </c>
      <c r="L18" s="53">
        <f t="shared" si="0"/>
        <v>33.599999999999994</v>
      </c>
      <c r="M18" s="53">
        <v>39.475676609019075</v>
      </c>
      <c r="N18" s="53">
        <v>57.661460072898123</v>
      </c>
      <c r="O18" s="53">
        <f t="shared" si="1"/>
        <v>70.320000000000007</v>
      </c>
      <c r="P18" s="53">
        <f t="shared" si="2"/>
        <v>84.960000000000008</v>
      </c>
      <c r="Q18" s="53">
        <f t="shared" si="3"/>
        <v>106.56</v>
      </c>
      <c r="R18" s="54">
        <f t="shared" si="4"/>
        <v>125.03999999999999</v>
      </c>
      <c r="T18" s="49"/>
    </row>
    <row r="19" spans="1:20" x14ac:dyDescent="0.25">
      <c r="B19" s="50" t="s">
        <v>477</v>
      </c>
      <c r="C19" s="96">
        <v>0.82899999999999996</v>
      </c>
      <c r="D19" s="96">
        <v>1.1100000000000001</v>
      </c>
      <c r="E19" s="96">
        <v>1.52</v>
      </c>
      <c r="F19" s="96">
        <v>1.82</v>
      </c>
      <c r="G19" s="96">
        <v>2.23</v>
      </c>
      <c r="H19" s="96">
        <v>2.84</v>
      </c>
      <c r="I19" s="97">
        <v>3.37</v>
      </c>
      <c r="K19" s="50" t="s">
        <v>477</v>
      </c>
      <c r="L19" s="53">
        <f t="shared" si="0"/>
        <v>39.792000000000002</v>
      </c>
      <c r="M19" s="53">
        <v>47.009002112334464</v>
      </c>
      <c r="N19" s="53">
        <v>70.583670297333015</v>
      </c>
      <c r="O19" s="53">
        <f t="shared" si="1"/>
        <v>87.36</v>
      </c>
      <c r="P19" s="53">
        <f t="shared" si="2"/>
        <v>107.03999999999999</v>
      </c>
      <c r="Q19" s="53">
        <f t="shared" si="3"/>
        <v>136.32</v>
      </c>
      <c r="R19" s="54">
        <f t="shared" si="4"/>
        <v>161.76</v>
      </c>
      <c r="T19" s="49"/>
    </row>
    <row r="20" spans="1:20" ht="15.75" thickBot="1" x14ac:dyDescent="0.3">
      <c r="B20" s="55" t="s">
        <v>478</v>
      </c>
      <c r="C20" s="98">
        <v>0.6</v>
      </c>
      <c r="D20" s="98">
        <v>0.81100000000000005</v>
      </c>
      <c r="E20" s="98">
        <v>1.1200000000000001</v>
      </c>
      <c r="F20" s="98">
        <v>1.35</v>
      </c>
      <c r="G20" s="98">
        <v>1.67</v>
      </c>
      <c r="H20" s="98">
        <v>2.15</v>
      </c>
      <c r="I20" s="99">
        <v>2.56</v>
      </c>
      <c r="K20" s="55" t="s">
        <v>478</v>
      </c>
      <c r="L20" s="58">
        <f t="shared" si="0"/>
        <v>43.199999999999996</v>
      </c>
      <c r="M20" s="58">
        <v>51.320814971699079</v>
      </c>
      <c r="N20" s="58">
        <v>78.066617089049757</v>
      </c>
      <c r="O20" s="58">
        <f t="shared" si="1"/>
        <v>97.2</v>
      </c>
      <c r="P20" s="58">
        <f t="shared" si="2"/>
        <v>120.24</v>
      </c>
      <c r="Q20" s="58">
        <f t="shared" si="3"/>
        <v>154.79999999999998</v>
      </c>
      <c r="R20" s="59">
        <f t="shared" si="4"/>
        <v>184.32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3.375</v>
      </c>
      <c r="D25" s="69">
        <f t="shared" si="5"/>
        <v>4.6166666666666663</v>
      </c>
      <c r="E25" s="69">
        <f t="shared" si="5"/>
        <v>6.6166666666666671</v>
      </c>
      <c r="F25" s="68">
        <f t="shared" si="5"/>
        <v>8.125</v>
      </c>
      <c r="G25" s="68">
        <f t="shared" si="5"/>
        <v>10.166666666666666</v>
      </c>
      <c r="H25" s="68">
        <f t="shared" si="5"/>
        <v>13.333333333333332</v>
      </c>
      <c r="I25" s="70">
        <f t="shared" si="5"/>
        <v>16.083333333333332</v>
      </c>
      <c r="J25" s="60"/>
      <c r="K25" s="46" t="s">
        <v>468</v>
      </c>
      <c r="L25" s="71">
        <v>4.3</v>
      </c>
      <c r="M25" s="71">
        <v>4.9000000000000004</v>
      </c>
      <c r="N25" s="71">
        <v>6.7</v>
      </c>
      <c r="O25" s="71">
        <v>8.1</v>
      </c>
      <c r="P25" s="71">
        <v>9.5</v>
      </c>
      <c r="Q25" s="71">
        <v>11.7</v>
      </c>
      <c r="R25" s="72">
        <v>13.4</v>
      </c>
    </row>
    <row r="26" spans="1:20" x14ac:dyDescent="0.25">
      <c r="A26" s="64">
        <f>10/60</f>
        <v>0.16666666666666666</v>
      </c>
      <c r="B26" s="73" t="s">
        <v>469</v>
      </c>
      <c r="C26" s="30">
        <f t="shared" ref="C26:I26" si="6">$A$26*C11</f>
        <v>5</v>
      </c>
      <c r="D26" s="74">
        <f t="shared" si="6"/>
        <v>6.7999999999999989</v>
      </c>
      <c r="E26" s="74">
        <f t="shared" si="6"/>
        <v>9.6166666666666671</v>
      </c>
      <c r="F26" s="30">
        <f t="shared" si="6"/>
        <v>11.7</v>
      </c>
      <c r="G26" s="30">
        <f t="shared" si="6"/>
        <v>14.533333333333333</v>
      </c>
      <c r="H26" s="30">
        <f t="shared" si="6"/>
        <v>18.833333333333332</v>
      </c>
      <c r="I26" s="75">
        <f t="shared" si="6"/>
        <v>22.666666666666664</v>
      </c>
      <c r="J26" s="60"/>
      <c r="K26" s="50" t="s">
        <v>469</v>
      </c>
      <c r="L26" s="76">
        <v>6.2</v>
      </c>
      <c r="M26" s="76">
        <v>6.9</v>
      </c>
      <c r="N26" s="76">
        <v>9.5</v>
      </c>
      <c r="O26" s="76">
        <v>11.4</v>
      </c>
      <c r="P26" s="76">
        <v>13.5</v>
      </c>
      <c r="Q26" s="76">
        <v>16.600000000000001</v>
      </c>
      <c r="R26" s="77">
        <v>19.2</v>
      </c>
    </row>
    <row r="27" spans="1:20" x14ac:dyDescent="0.25">
      <c r="A27" s="64">
        <f>0.5</f>
        <v>0.5</v>
      </c>
      <c r="B27" s="73" t="s">
        <v>470</v>
      </c>
      <c r="C27" s="30">
        <f t="shared" ref="C27:I27" si="7">$A$27*C12</f>
        <v>8.3000000000000007</v>
      </c>
      <c r="D27" s="74">
        <f t="shared" si="7"/>
        <v>11</v>
      </c>
      <c r="E27" s="74">
        <f t="shared" si="7"/>
        <v>14.95</v>
      </c>
      <c r="F27" s="30">
        <f t="shared" si="7"/>
        <v>17.7</v>
      </c>
      <c r="G27" s="30">
        <f t="shared" si="7"/>
        <v>21.55</v>
      </c>
      <c r="H27" s="30">
        <f t="shared" si="7"/>
        <v>27.2</v>
      </c>
      <c r="I27" s="75">
        <f t="shared" si="7"/>
        <v>32</v>
      </c>
      <c r="J27" s="60"/>
      <c r="K27" s="50" t="s">
        <v>470</v>
      </c>
      <c r="L27" s="76">
        <v>9.6</v>
      </c>
      <c r="M27" s="76">
        <v>10.7</v>
      </c>
      <c r="N27" s="76">
        <v>14.7</v>
      </c>
      <c r="O27" s="76">
        <v>17.8</v>
      </c>
      <c r="P27" s="76">
        <v>21</v>
      </c>
      <c r="Q27" s="76">
        <v>25.6</v>
      </c>
      <c r="R27" s="77">
        <v>29.5</v>
      </c>
    </row>
    <row r="28" spans="1:20" x14ac:dyDescent="0.25">
      <c r="A28" s="64">
        <v>1</v>
      </c>
      <c r="B28" s="73" t="s">
        <v>471</v>
      </c>
      <c r="C28" s="30">
        <f t="shared" ref="C28:I28" si="8">$A$28*C13</f>
        <v>10.8</v>
      </c>
      <c r="D28" s="74">
        <f t="shared" si="8"/>
        <v>14.3</v>
      </c>
      <c r="E28" s="74">
        <f t="shared" si="8"/>
        <v>19</v>
      </c>
      <c r="F28" s="30">
        <f t="shared" si="8"/>
        <v>22.4</v>
      </c>
      <c r="G28" s="30">
        <f t="shared" si="8"/>
        <v>26.9</v>
      </c>
      <c r="H28" s="30">
        <f t="shared" si="8"/>
        <v>33.6</v>
      </c>
      <c r="I28" s="75">
        <f t="shared" si="8"/>
        <v>39.299999999999997</v>
      </c>
      <c r="J28" s="60"/>
      <c r="K28" s="50" t="s">
        <v>471</v>
      </c>
      <c r="L28" s="76">
        <v>12.3</v>
      </c>
      <c r="M28" s="76">
        <v>13.8</v>
      </c>
      <c r="N28" s="76">
        <v>19.100000000000001</v>
      </c>
      <c r="O28" s="76">
        <v>23</v>
      </c>
      <c r="P28" s="76">
        <v>27.1</v>
      </c>
      <c r="Q28" s="76">
        <v>33.1</v>
      </c>
      <c r="R28" s="77">
        <v>38.200000000000003</v>
      </c>
    </row>
    <row r="29" spans="1:20" x14ac:dyDescent="0.25">
      <c r="A29" s="64">
        <v>2</v>
      </c>
      <c r="B29" s="73" t="s">
        <v>472</v>
      </c>
      <c r="C29" s="30">
        <f t="shared" ref="C29:I29" si="9">$A$29*C14</f>
        <v>13.98</v>
      </c>
      <c r="D29" s="74">
        <f t="shared" si="9"/>
        <v>18.46</v>
      </c>
      <c r="E29" s="74">
        <f t="shared" si="9"/>
        <v>24.4</v>
      </c>
      <c r="F29" s="30">
        <f t="shared" si="9"/>
        <v>28.4</v>
      </c>
      <c r="G29" s="30">
        <f t="shared" si="9"/>
        <v>34</v>
      </c>
      <c r="H29" s="30">
        <f t="shared" si="9"/>
        <v>42.2</v>
      </c>
      <c r="I29" s="75">
        <f t="shared" si="9"/>
        <v>49.2</v>
      </c>
      <c r="J29" s="60"/>
      <c r="K29" s="50" t="s">
        <v>472</v>
      </c>
      <c r="L29" s="76">
        <v>15.8</v>
      </c>
      <c r="M29" s="76">
        <v>17.899999999999999</v>
      </c>
      <c r="N29" s="76">
        <v>25</v>
      </c>
      <c r="O29" s="76">
        <v>30.2</v>
      </c>
      <c r="P29" s="76">
        <v>35.799999999999997</v>
      </c>
      <c r="Q29" s="76">
        <v>44</v>
      </c>
      <c r="R29" s="77">
        <v>50.8</v>
      </c>
    </row>
    <row r="30" spans="1:20" x14ac:dyDescent="0.25">
      <c r="A30" s="64">
        <v>3</v>
      </c>
      <c r="B30" s="73" t="s">
        <v>473</v>
      </c>
      <c r="C30" s="30">
        <f t="shared" ref="C30:I30" si="10">$A$30*C15</f>
        <v>16.29</v>
      </c>
      <c r="D30" s="74">
        <f t="shared" si="10"/>
        <v>21.48</v>
      </c>
      <c r="E30" s="74">
        <f t="shared" si="10"/>
        <v>28.200000000000003</v>
      </c>
      <c r="F30" s="30">
        <f t="shared" si="10"/>
        <v>33</v>
      </c>
      <c r="G30" s="30">
        <f t="shared" si="10"/>
        <v>39.299999999999997</v>
      </c>
      <c r="H30" s="30">
        <f t="shared" si="10"/>
        <v>48.599999999999994</v>
      </c>
      <c r="I30" s="75">
        <f t="shared" si="10"/>
        <v>56.699999999999996</v>
      </c>
      <c r="J30" s="60"/>
      <c r="K30" s="50" t="s">
        <v>473</v>
      </c>
      <c r="L30" s="76">
        <v>18.399999999999999</v>
      </c>
      <c r="M30" s="76">
        <v>20.9</v>
      </c>
      <c r="N30" s="76">
        <v>29.3</v>
      </c>
      <c r="O30" s="76">
        <v>35.700000000000003</v>
      </c>
      <c r="P30" s="76">
        <v>42.3</v>
      </c>
      <c r="Q30" s="76">
        <v>52.5</v>
      </c>
      <c r="R30" s="77">
        <v>61.2</v>
      </c>
    </row>
    <row r="31" spans="1:20" x14ac:dyDescent="0.25">
      <c r="A31" s="64">
        <v>6</v>
      </c>
      <c r="B31" s="73" t="s">
        <v>474</v>
      </c>
      <c r="C31" s="30">
        <f t="shared" ref="C31:I31" si="11">$A$31*C16</f>
        <v>21.18</v>
      </c>
      <c r="D31" s="74">
        <f t="shared" si="11"/>
        <v>27.839999999999996</v>
      </c>
      <c r="E31" s="74">
        <f t="shared" si="11"/>
        <v>36.54</v>
      </c>
      <c r="F31" s="30">
        <f t="shared" si="11"/>
        <v>42.54</v>
      </c>
      <c r="G31" s="30">
        <f t="shared" si="11"/>
        <v>50.820000000000007</v>
      </c>
      <c r="H31" s="30">
        <f t="shared" si="11"/>
        <v>63</v>
      </c>
      <c r="I31" s="75">
        <f t="shared" si="11"/>
        <v>73.199999999999989</v>
      </c>
      <c r="J31" s="60"/>
      <c r="K31" s="50" t="s">
        <v>474</v>
      </c>
      <c r="L31" s="76">
        <v>23.9</v>
      </c>
      <c r="M31" s="76">
        <v>27.2</v>
      </c>
      <c r="N31" s="76">
        <v>38.6</v>
      </c>
      <c r="O31" s="76">
        <v>47.6</v>
      </c>
      <c r="P31" s="76">
        <v>57.5</v>
      </c>
      <c r="Q31" s="76">
        <v>72</v>
      </c>
      <c r="R31" s="77">
        <v>85.2</v>
      </c>
    </row>
    <row r="32" spans="1:20" x14ac:dyDescent="0.25">
      <c r="A32" s="64">
        <v>12</v>
      </c>
      <c r="B32" s="73" t="s">
        <v>475</v>
      </c>
      <c r="C32" s="30">
        <f t="shared" ref="C32:I32" si="12">$A$32*C17</f>
        <v>27.119999999999997</v>
      </c>
      <c r="D32" s="74">
        <f t="shared" si="12"/>
        <v>35.76</v>
      </c>
      <c r="E32" s="74">
        <f t="shared" si="12"/>
        <v>47.160000000000004</v>
      </c>
      <c r="F32" s="30">
        <f t="shared" si="12"/>
        <v>55.08</v>
      </c>
      <c r="G32" s="30">
        <f t="shared" si="12"/>
        <v>66</v>
      </c>
      <c r="H32" s="30">
        <f t="shared" si="12"/>
        <v>81.960000000000008</v>
      </c>
      <c r="I32" s="75">
        <f t="shared" si="12"/>
        <v>95.52</v>
      </c>
      <c r="J32" s="60"/>
      <c r="K32" s="50" t="s">
        <v>475</v>
      </c>
      <c r="L32" s="76">
        <v>31.1</v>
      </c>
      <c r="M32" s="76">
        <v>35.200000000000003</v>
      </c>
      <c r="N32" s="76">
        <v>50.5</v>
      </c>
      <c r="O32" s="76">
        <v>63.1</v>
      </c>
      <c r="P32" s="76">
        <v>77.400000000000006</v>
      </c>
      <c r="Q32" s="76">
        <v>98.4</v>
      </c>
      <c r="R32" s="77">
        <v>116.8</v>
      </c>
    </row>
    <row r="33" spans="1:19" x14ac:dyDescent="0.25">
      <c r="A33" s="64">
        <v>24</v>
      </c>
      <c r="B33" s="73" t="s">
        <v>476</v>
      </c>
      <c r="C33" s="30">
        <f t="shared" ref="C33:I33" si="13">$A$33*C18</f>
        <v>33.599999999999994</v>
      </c>
      <c r="D33" s="74">
        <f t="shared" si="13"/>
        <v>44.64</v>
      </c>
      <c r="E33" s="74">
        <f t="shared" si="13"/>
        <v>59.760000000000005</v>
      </c>
      <c r="F33" s="30">
        <f t="shared" si="13"/>
        <v>70.320000000000007</v>
      </c>
      <c r="G33" s="30">
        <f t="shared" si="13"/>
        <v>84.960000000000008</v>
      </c>
      <c r="H33" s="30">
        <f t="shared" si="13"/>
        <v>106.56</v>
      </c>
      <c r="I33" s="75">
        <f t="shared" si="13"/>
        <v>125.03999999999999</v>
      </c>
      <c r="J33" s="60"/>
      <c r="K33" s="50" t="s">
        <v>476</v>
      </c>
      <c r="L33" s="76">
        <v>39.4</v>
      </c>
      <c r="M33" s="76">
        <v>44.6</v>
      </c>
      <c r="N33" s="76">
        <v>64.099999999999994</v>
      </c>
      <c r="O33" s="76">
        <v>80.599999999999994</v>
      </c>
      <c r="P33" s="76">
        <v>100.3</v>
      </c>
      <c r="Q33" s="76">
        <v>127.4</v>
      </c>
      <c r="R33" s="77">
        <v>151.4</v>
      </c>
    </row>
    <row r="34" spans="1:19" x14ac:dyDescent="0.25">
      <c r="A34" s="64">
        <v>48</v>
      </c>
      <c r="B34" s="73" t="s">
        <v>477</v>
      </c>
      <c r="C34" s="30">
        <f t="shared" ref="C34:I34" si="14">$A$34*C19</f>
        <v>39.792000000000002</v>
      </c>
      <c r="D34" s="74">
        <f t="shared" si="14"/>
        <v>53.28</v>
      </c>
      <c r="E34" s="74">
        <f t="shared" si="14"/>
        <v>72.960000000000008</v>
      </c>
      <c r="F34" s="30">
        <f t="shared" si="14"/>
        <v>87.36</v>
      </c>
      <c r="G34" s="30">
        <f t="shared" si="14"/>
        <v>107.03999999999999</v>
      </c>
      <c r="H34" s="30">
        <f t="shared" si="14"/>
        <v>136.32</v>
      </c>
      <c r="I34" s="75">
        <f t="shared" si="14"/>
        <v>161.76</v>
      </c>
      <c r="J34" s="60"/>
      <c r="K34" s="50" t="s">
        <v>477</v>
      </c>
      <c r="L34" s="76">
        <v>48.5</v>
      </c>
      <c r="M34" s="76">
        <v>54.7</v>
      </c>
      <c r="N34" s="76">
        <v>77.8</v>
      </c>
      <c r="O34" s="76">
        <v>97.9</v>
      </c>
      <c r="P34" s="76">
        <v>121.4</v>
      </c>
      <c r="Q34" s="76">
        <v>152.19999999999999</v>
      </c>
      <c r="R34" s="77">
        <v>178.6</v>
      </c>
    </row>
    <row r="35" spans="1:19" ht="15.75" thickBot="1" x14ac:dyDescent="0.3">
      <c r="A35" s="64">
        <v>72</v>
      </c>
      <c r="B35" s="78" t="s">
        <v>478</v>
      </c>
      <c r="C35" s="79">
        <f t="shared" ref="C35:I35" si="15">$A$35*C20</f>
        <v>43.199999999999996</v>
      </c>
      <c r="D35" s="80">
        <f t="shared" si="15"/>
        <v>58.392000000000003</v>
      </c>
      <c r="E35" s="80">
        <f t="shared" si="15"/>
        <v>80.640000000000015</v>
      </c>
      <c r="F35" s="79">
        <f t="shared" si="15"/>
        <v>97.2</v>
      </c>
      <c r="G35" s="79">
        <f t="shared" si="15"/>
        <v>120.24</v>
      </c>
      <c r="H35" s="79">
        <f t="shared" si="15"/>
        <v>154.79999999999998</v>
      </c>
      <c r="I35" s="81">
        <f t="shared" si="15"/>
        <v>184.32</v>
      </c>
      <c r="J35" s="60"/>
      <c r="K35" s="55" t="s">
        <v>478</v>
      </c>
      <c r="L35" s="82">
        <v>53.9</v>
      </c>
      <c r="M35" s="82">
        <v>60.4</v>
      </c>
      <c r="N35" s="82">
        <v>85.7</v>
      </c>
      <c r="O35" s="82">
        <v>106.6</v>
      </c>
      <c r="P35" s="82">
        <v>131</v>
      </c>
      <c r="Q35" s="82">
        <v>162.69999999999999</v>
      </c>
      <c r="R35" s="83">
        <v>187.9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27.407407407407401</v>
      </c>
      <c r="D40" s="198" t="e">
        <v>#REF!</v>
      </c>
      <c r="E40" s="198">
        <f>(M25-M10)/ABS(M10)*100</f>
        <v>21.056329843430856</v>
      </c>
      <c r="F40" s="198" t="e">
        <f>(#REF! -#REF!)/ABS(#REF!)</f>
        <v>#REF!</v>
      </c>
      <c r="G40" s="198">
        <f>(N25-N10)/ABS(N10)*100</f>
        <v>4.5622507543338422</v>
      </c>
      <c r="H40" s="198" t="e">
        <f>(#REF! -#REF!)/ABS(#REF!)</f>
        <v>#REF!</v>
      </c>
      <c r="I40" s="198">
        <f>(O25-O10)/ABS(O10)*100</f>
        <v>-0.30769230769231209</v>
      </c>
      <c r="J40" s="198" t="e">
        <f>(#REF! -#REF!)/ABS(#REF!)</f>
        <v>#REF!</v>
      </c>
      <c r="K40" s="200">
        <f>(P25-P10)/ABS(P10)*100</f>
        <v>-6.5573770491803227</v>
      </c>
      <c r="L40" s="200" t="e">
        <f>(#REF! -#REF!)/ABS(#REF!)</f>
        <v>#REF!</v>
      </c>
      <c r="M40" s="200">
        <f>(Q25-Q10)/ABS(Q10)*100</f>
        <v>-12.249999999999996</v>
      </c>
      <c r="N40" s="200" t="e">
        <f>(#REF! -#REF!)/ABS(#REF!)</f>
        <v>#REF!</v>
      </c>
      <c r="O40" s="200">
        <f>(R25 -R10)/ABS(R10)*100</f>
        <v>-16.683937823834189</v>
      </c>
      <c r="P40" s="200"/>
      <c r="Q40" s="205"/>
    </row>
    <row r="41" spans="1:19" x14ac:dyDescent="0.25">
      <c r="A41" s="88"/>
      <c r="B41" s="50" t="s">
        <v>469</v>
      </c>
      <c r="C41" s="198">
        <f t="shared" ref="C41:C50" si="16">(L26-L11)/ABS(L11)*100</f>
        <v>24.000000000000004</v>
      </c>
      <c r="D41" s="198" t="e">
        <v>#REF!</v>
      </c>
      <c r="E41" s="198">
        <f t="shared" ref="E41:E50" si="17">(M26-M11)/ABS(M11)*100</f>
        <v>15.529383793701751</v>
      </c>
      <c r="F41" s="198" t="e">
        <f>(#REF! -#REF!)/ABS(#REF!)</f>
        <v>#REF!</v>
      </c>
      <c r="G41" s="200">
        <f t="shared" ref="G41:G50" si="18">(N26-N11)/ABS(N11)*100</f>
        <v>2.1451042097485975</v>
      </c>
      <c r="H41" s="200" t="e">
        <f>(#REF! -#REF!)/ABS(#REF!)</f>
        <v>#REF!</v>
      </c>
      <c r="I41" s="200">
        <f t="shared" ref="I41:I50" si="19">(O26-O11)/ABS(O11)*100</f>
        <v>-2.564102564102555</v>
      </c>
      <c r="J41" s="200" t="e">
        <f>(#REF! -#REF!)/ABS(#REF!)</f>
        <v>#REF!</v>
      </c>
      <c r="K41" s="200">
        <f t="shared" ref="K41:K50" si="20">(P26-P11)/ABS(P11)*100</f>
        <v>-7.1100917431192654</v>
      </c>
      <c r="L41" s="200" t="e">
        <f>(#REF! -#REF!)/ABS(#REF!)</f>
        <v>#REF!</v>
      </c>
      <c r="M41" s="200">
        <f t="shared" ref="M41:M50" si="21">(Q26-Q11)/ABS(Q11)*100</f>
        <v>-11.858407079646005</v>
      </c>
      <c r="N41" s="200" t="e">
        <f>(#REF! -#REF!)/ABS(#REF!)</f>
        <v>#REF!</v>
      </c>
      <c r="O41" s="200">
        <f t="shared" ref="O41:O50" si="22">(R26 -R11)/ABS(R11)*100</f>
        <v>-15.294117647058819</v>
      </c>
      <c r="P41" s="200"/>
      <c r="Q41" s="205"/>
    </row>
    <row r="42" spans="1:19" x14ac:dyDescent="0.25">
      <c r="A42" s="60"/>
      <c r="B42" s="50" t="s">
        <v>470</v>
      </c>
      <c r="C42" s="198">
        <f t="shared" si="16"/>
        <v>15.662650602409625</v>
      </c>
      <c r="D42" s="198" t="e">
        <v>#REF!</v>
      </c>
      <c r="E42" s="200">
        <f t="shared" si="17"/>
        <v>9.7267547102408631</v>
      </c>
      <c r="F42" s="200" t="e">
        <f>(#REF! -#REF!)/ABS(#REF!)</f>
        <v>#REF!</v>
      </c>
      <c r="G42" s="198">
        <f t="shared" si="18"/>
        <v>1.9392778161165913</v>
      </c>
      <c r="H42" s="198" t="e">
        <f>(#REF! -#REF!)/ABS(#REF!)</f>
        <v>#REF!</v>
      </c>
      <c r="I42" s="198">
        <f t="shared" si="19"/>
        <v>0.5649717514124375</v>
      </c>
      <c r="J42" s="198" t="e">
        <f>(#REF! -#REF!)/ABS(#REF!)</f>
        <v>#REF!</v>
      </c>
      <c r="K42" s="198">
        <f t="shared" si="20"/>
        <v>-2.5522041763341101</v>
      </c>
      <c r="L42" s="198" t="e">
        <f>(#REF! -#REF!)/ABS(#REF!)</f>
        <v>#REF!</v>
      </c>
      <c r="M42" s="198">
        <f t="shared" si="21"/>
        <v>-5.882352941176463</v>
      </c>
      <c r="N42" s="198" t="e">
        <f>(#REF! -#REF!)/ABS(#REF!)</f>
        <v>#REF!</v>
      </c>
      <c r="O42" s="198">
        <f t="shared" si="22"/>
        <v>-7.8125</v>
      </c>
      <c r="P42" s="198"/>
      <c r="Q42" s="206"/>
    </row>
    <row r="43" spans="1:19" x14ac:dyDescent="0.25">
      <c r="B43" s="50" t="s">
        <v>471</v>
      </c>
      <c r="C43" s="198">
        <f t="shared" si="16"/>
        <v>13.888888888888888</v>
      </c>
      <c r="D43" s="198" t="e">
        <v>#REF!</v>
      </c>
      <c r="E43" s="200">
        <f t="shared" si="17"/>
        <v>9.0688615184816097</v>
      </c>
      <c r="F43" s="200" t="e">
        <f>(#REF! -#REF!)/ABS(#REF!)</f>
        <v>#REF!</v>
      </c>
      <c r="G43" s="198">
        <f t="shared" si="18"/>
        <v>3.8916039486078295</v>
      </c>
      <c r="H43" s="198" t="e">
        <f>(#REF! -#REF!)/ABS(#REF!)</f>
        <v>#REF!</v>
      </c>
      <c r="I43" s="198">
        <f t="shared" si="19"/>
        <v>2.678571428571435</v>
      </c>
      <c r="J43" s="198" t="e">
        <f>(#REF! -#REF!)/ABS(#REF!)</f>
        <v>#REF!</v>
      </c>
      <c r="K43" s="198">
        <f t="shared" si="20"/>
        <v>0.74349442379183217</v>
      </c>
      <c r="L43" s="198" t="e">
        <f>(#REF! -#REF!)/ABS(#REF!)</f>
        <v>#REF!</v>
      </c>
      <c r="M43" s="198">
        <f t="shared" si="21"/>
        <v>-1.4880952380952379</v>
      </c>
      <c r="N43" s="198" t="e">
        <f>(#REF! -#REF!)/ABS(#REF!)</f>
        <v>#REF!</v>
      </c>
      <c r="O43" s="198">
        <f t="shared" si="22"/>
        <v>-2.7989821882951511</v>
      </c>
      <c r="P43" s="198"/>
      <c r="Q43" s="206"/>
    </row>
    <row r="44" spans="1:19" x14ac:dyDescent="0.25">
      <c r="B44" s="50" t="s">
        <v>472</v>
      </c>
      <c r="C44" s="198">
        <f t="shared" si="16"/>
        <v>13.01859799713877</v>
      </c>
      <c r="D44" s="198" t="e">
        <v>#REF!</v>
      </c>
      <c r="E44" s="200">
        <f t="shared" si="17"/>
        <v>9.4161907680376942</v>
      </c>
      <c r="F44" s="200" t="e">
        <f>(#REF! -#REF!)/ABS(#REF!)</f>
        <v>#REF!</v>
      </c>
      <c r="G44" s="198">
        <f t="shared" si="18"/>
        <v>6.3760620977719951</v>
      </c>
      <c r="H44" s="198" t="e">
        <f>(#REF! -#REF!)/ABS(#REF!)</f>
        <v>#REF!</v>
      </c>
      <c r="I44" s="198">
        <f t="shared" si="19"/>
        <v>6.3380281690140876</v>
      </c>
      <c r="J44" s="198" t="e">
        <f>(#REF! -#REF!)/ABS(#REF!)</f>
        <v>#REF!</v>
      </c>
      <c r="K44" s="198">
        <f t="shared" si="20"/>
        <v>5.2941176470588154</v>
      </c>
      <c r="L44" s="198" t="e">
        <f>(#REF! -#REF!)/ABS(#REF!)</f>
        <v>#REF!</v>
      </c>
      <c r="M44" s="198">
        <f t="shared" si="21"/>
        <v>4.2654028436018887</v>
      </c>
      <c r="N44" s="198" t="e">
        <f>(#REF! -#REF!)/ABS(#REF!)</f>
        <v>#REF!</v>
      </c>
      <c r="O44" s="198">
        <f t="shared" si="22"/>
        <v>3.2520325203251916</v>
      </c>
      <c r="P44" s="198"/>
      <c r="Q44" s="206"/>
    </row>
    <row r="45" spans="1:19" x14ac:dyDescent="0.25">
      <c r="B45" s="50" t="s">
        <v>473</v>
      </c>
      <c r="C45" s="198">
        <f t="shared" si="16"/>
        <v>12.952731737262122</v>
      </c>
      <c r="D45" s="198" t="e">
        <v>#REF!</v>
      </c>
      <c r="E45" s="200">
        <f t="shared" si="17"/>
        <v>9.8549897234662964</v>
      </c>
      <c r="F45" s="200" t="e">
        <f>(#REF! -#REF!)/ABS(#REF!)</f>
        <v>#REF!</v>
      </c>
      <c r="G45" s="198">
        <f t="shared" si="18"/>
        <v>7.4296574577453116</v>
      </c>
      <c r="H45" s="198" t="e">
        <f>(#REF! -#REF!)/ABS(#REF!)</f>
        <v>#REF!</v>
      </c>
      <c r="I45" s="198">
        <f t="shared" si="19"/>
        <v>8.1818181818181905</v>
      </c>
      <c r="J45" s="198" t="e">
        <f>(#REF! -#REF!)/ABS(#REF!)</f>
        <v>#REF!</v>
      </c>
      <c r="K45" s="198">
        <f t="shared" si="20"/>
        <v>7.6335877862595423</v>
      </c>
      <c r="L45" s="198" t="e">
        <f>(#REF! -#REF!)/ABS(#REF!)</f>
        <v>#REF!</v>
      </c>
      <c r="M45" s="198">
        <f t="shared" si="21"/>
        <v>8.0246913580247039</v>
      </c>
      <c r="N45" s="198" t="e">
        <f>(#REF! -#REF!)/ABS(#REF!)</f>
        <v>#REF!</v>
      </c>
      <c r="O45" s="198">
        <f t="shared" si="22"/>
        <v>7.9365079365079501</v>
      </c>
      <c r="P45" s="198"/>
      <c r="Q45" s="206"/>
    </row>
    <row r="46" spans="1:19" x14ac:dyDescent="0.25">
      <c r="B46" s="50" t="s">
        <v>474</v>
      </c>
      <c r="C46" s="198">
        <f t="shared" si="16"/>
        <v>12.842304060434367</v>
      </c>
      <c r="D46" s="198" t="e">
        <v>#REF!</v>
      </c>
      <c r="E46" s="201">
        <f t="shared" si="17"/>
        <v>10.101333140149093</v>
      </c>
      <c r="F46" s="201" t="e">
        <f>(#REF! -#REF!)/ABS(#REF!)</f>
        <v>#REF!</v>
      </c>
      <c r="G46" s="198">
        <f t="shared" si="18"/>
        <v>9.450476065229271</v>
      </c>
      <c r="H46" s="198" t="e">
        <f>(#REF! -#REF!)/ABS(#REF!)</f>
        <v>#REF!</v>
      </c>
      <c r="I46" s="198">
        <f t="shared" si="19"/>
        <v>11.89468735307946</v>
      </c>
      <c r="J46" s="198" t="e">
        <f>(#REF! -#REF!)/ABS(#REF!)</f>
        <v>#REF!</v>
      </c>
      <c r="K46" s="198">
        <f t="shared" si="20"/>
        <v>13.144431326249492</v>
      </c>
      <c r="L46" s="198" t="e">
        <f>(#REF! -#REF!)/ABS(#REF!)</f>
        <v>#REF!</v>
      </c>
      <c r="M46" s="198">
        <f t="shared" si="21"/>
        <v>14.285714285714285</v>
      </c>
      <c r="N46" s="198" t="e">
        <f>(#REF! -#REF!)/ABS(#REF!)</f>
        <v>#REF!</v>
      </c>
      <c r="O46" s="198">
        <f t="shared" si="22"/>
        <v>16.39344262295084</v>
      </c>
      <c r="P46" s="198"/>
      <c r="Q46" s="206"/>
    </row>
    <row r="47" spans="1:19" x14ac:dyDescent="0.25">
      <c r="B47" s="50" t="s">
        <v>475</v>
      </c>
      <c r="C47" s="198">
        <f t="shared" si="16"/>
        <v>14.675516224188806</v>
      </c>
      <c r="D47" s="198" t="e">
        <v>#REF!</v>
      </c>
      <c r="E47" s="198">
        <f t="shared" si="17"/>
        <v>10.706404782482656</v>
      </c>
      <c r="F47" s="198" t="e">
        <f>(#REF! -#REF!)/ABS(#REF!)</f>
        <v>#REF!</v>
      </c>
      <c r="G47" s="198">
        <f t="shared" si="18"/>
        <v>10.686369646867915</v>
      </c>
      <c r="H47" s="198" t="e">
        <f>(#REF! -#REF!)/ABS(#REF!)</f>
        <v>#REF!</v>
      </c>
      <c r="I47" s="198">
        <f t="shared" si="19"/>
        <v>14.560639070442999</v>
      </c>
      <c r="J47" s="198" t="e">
        <f>(#REF! -#REF!)/ABS(#REF!)</f>
        <v>#REF!</v>
      </c>
      <c r="K47" s="198">
        <f t="shared" si="20"/>
        <v>17.27272727272728</v>
      </c>
      <c r="L47" s="198" t="e">
        <f>(#REF! -#REF!)/ABS(#REF!)</f>
        <v>#REF!</v>
      </c>
      <c r="M47" s="198">
        <f t="shared" si="21"/>
        <v>20.058565153733525</v>
      </c>
      <c r="N47" s="198" t="e">
        <f>(#REF! -#REF!)/ABS(#REF!)</f>
        <v>#REF!</v>
      </c>
      <c r="O47" s="198">
        <f t="shared" si="22"/>
        <v>22.278056951423789</v>
      </c>
      <c r="P47" s="198"/>
      <c r="Q47" s="206"/>
    </row>
    <row r="48" spans="1:19" x14ac:dyDescent="0.25">
      <c r="B48" s="50" t="s">
        <v>476</v>
      </c>
      <c r="C48" s="198">
        <f t="shared" si="16"/>
        <v>17.261904761904777</v>
      </c>
      <c r="D48" s="198" t="e">
        <v>#REF!</v>
      </c>
      <c r="E48" s="198">
        <f t="shared" si="17"/>
        <v>12.980964054736843</v>
      </c>
      <c r="F48" s="198" t="e">
        <f>(#REF! -#REF!)/ABS(#REF!)</f>
        <v>#REF!</v>
      </c>
      <c r="G48" s="198">
        <f t="shared" si="18"/>
        <v>11.166106302133157</v>
      </c>
      <c r="H48" s="198" t="e">
        <f>(#REF! -#REF!)/ABS(#REF!)</f>
        <v>#REF!</v>
      </c>
      <c r="I48" s="198">
        <f t="shared" si="19"/>
        <v>14.618885096700776</v>
      </c>
      <c r="J48" s="198" t="e">
        <f>(#REF! -#REF!)/ABS(#REF!)</f>
        <v>#REF!</v>
      </c>
      <c r="K48" s="198">
        <f t="shared" si="20"/>
        <v>18.055555555555543</v>
      </c>
      <c r="L48" s="198" t="e">
        <f>(#REF! -#REF!)/ABS(#REF!)</f>
        <v>#REF!</v>
      </c>
      <c r="M48" s="198">
        <f t="shared" si="21"/>
        <v>19.557057057057058</v>
      </c>
      <c r="N48" s="198" t="e">
        <f>(#REF! -#REF!)/ABS(#REF!)</f>
        <v>#REF!</v>
      </c>
      <c r="O48" s="198">
        <f t="shared" si="22"/>
        <v>21.081253998720424</v>
      </c>
      <c r="P48" s="198"/>
      <c r="Q48" s="206"/>
    </row>
    <row r="49" spans="1:18" x14ac:dyDescent="0.25">
      <c r="B49" s="50" t="s">
        <v>477</v>
      </c>
      <c r="C49" s="198">
        <f t="shared" si="16"/>
        <v>21.883795737836749</v>
      </c>
      <c r="D49" s="198" t="e">
        <v>#REF!</v>
      </c>
      <c r="E49" s="198">
        <f t="shared" si="17"/>
        <v>16.360691659199325</v>
      </c>
      <c r="F49" s="198" t="e">
        <f>(#REF! -#REF!)/ABS(#REF!)</f>
        <v>#REF!</v>
      </c>
      <c r="G49" s="198">
        <f t="shared" si="18"/>
        <v>10.2237949263169</v>
      </c>
      <c r="H49" s="198" t="e">
        <f>(#REF! -#REF!)/ABS(#REF!)</f>
        <v>#REF!</v>
      </c>
      <c r="I49" s="198">
        <f t="shared" si="19"/>
        <v>12.065018315018323</v>
      </c>
      <c r="J49" s="198" t="e">
        <f>(#REF! -#REF!)/ABS(#REF!)</f>
        <v>#REF!</v>
      </c>
      <c r="K49" s="198">
        <f t="shared" si="20"/>
        <v>13.415545590433497</v>
      </c>
      <c r="L49" s="198" t="e">
        <f>(#REF! -#REF!)/ABS(#REF!)</f>
        <v>#REF!</v>
      </c>
      <c r="M49" s="198">
        <f t="shared" si="21"/>
        <v>11.649061032863846</v>
      </c>
      <c r="N49" s="198" t="e">
        <f>(#REF! -#REF!)/ABS(#REF!)</f>
        <v>#REF!</v>
      </c>
      <c r="O49" s="198">
        <f t="shared" si="22"/>
        <v>10.410484668644909</v>
      </c>
      <c r="P49" s="198"/>
      <c r="Q49" s="206"/>
    </row>
    <row r="50" spans="1:18" ht="15.75" thickBot="1" x14ac:dyDescent="0.3">
      <c r="B50" s="55" t="s">
        <v>478</v>
      </c>
      <c r="C50" s="198">
        <f t="shared" si="16"/>
        <v>24.76851851851853</v>
      </c>
      <c r="D50" s="198" t="e">
        <v>#REF!</v>
      </c>
      <c r="E50" s="202">
        <f t="shared" si="17"/>
        <v>17.691038291787937</v>
      </c>
      <c r="F50" s="202" t="e">
        <f>(#REF! -#REF!)/ABS(#REF!)</f>
        <v>#REF!</v>
      </c>
      <c r="G50" s="202">
        <f t="shared" si="18"/>
        <v>9.7780372655868106</v>
      </c>
      <c r="H50" s="202" t="e">
        <f>(#REF! -#REF!)/ABS(#REF!)</f>
        <v>#REF!</v>
      </c>
      <c r="I50" s="202">
        <f t="shared" si="19"/>
        <v>9.6707818930041061</v>
      </c>
      <c r="J50" s="202" t="e">
        <f>(#REF! -#REF!)/ABS(#REF!)</f>
        <v>#REF!</v>
      </c>
      <c r="K50" s="202">
        <f t="shared" si="20"/>
        <v>8.9487691284098521</v>
      </c>
      <c r="L50" s="202" t="e">
        <f>(#REF! -#REF!)/ABS(#REF!)</f>
        <v>#REF!</v>
      </c>
      <c r="M50" s="202">
        <f t="shared" si="21"/>
        <v>5.103359173126619</v>
      </c>
      <c r="N50" s="202" t="e">
        <f>(#REF! -#REF!)/ABS(#REF!)</f>
        <v>#REF!</v>
      </c>
      <c r="O50" s="202">
        <f t="shared" si="22"/>
        <v>1.9422743055555625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XLfAN3/DTrf+c3coknLlJugfNiXkr6JsCsoSeDMB9vbd91sGAvEOzUg98vjKH7vvRK9zCEfZkAA8ObSyrHeTKQ==" saltValue="ZuGBkYXJZU3/1EomsbNOp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02" priority="1" operator="greaterThan">
      <formula>0.5</formula>
    </cfRule>
    <cfRule type="cellIs" dxfId="301" priority="2" operator="between">
      <formula>-0.49</formula>
      <formula>0.49</formula>
    </cfRule>
    <cfRule type="cellIs" dxfId="300" priority="3" operator="lessThan">
      <formula>-0.5</formula>
    </cfRule>
  </conditionalFormatting>
  <hyperlinks>
    <hyperlink ref="A2" location="Index!A1" display="Index" xr:uid="{00000000-0004-0000-7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8"/>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281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215325.1</v>
      </c>
      <c r="D5" s="212"/>
      <c r="E5" s="197">
        <v>7479149.9699999997</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70.3</v>
      </c>
      <c r="D10" s="44">
        <v>93.5</v>
      </c>
      <c r="E10" s="44">
        <v>131</v>
      </c>
      <c r="F10" s="44">
        <v>155</v>
      </c>
      <c r="G10" s="44">
        <v>185</v>
      </c>
      <c r="H10" s="44">
        <v>226</v>
      </c>
      <c r="I10" s="45">
        <v>258</v>
      </c>
      <c r="K10" s="46" t="s">
        <v>468</v>
      </c>
      <c r="L10" s="47">
        <f t="shared" ref="L10:L20" si="0">C25</f>
        <v>5.8583333333333325</v>
      </c>
      <c r="M10" s="47">
        <v>6.9223881553537261</v>
      </c>
      <c r="N10" s="47">
        <v>10.455126694308349</v>
      </c>
      <c r="O10" s="47">
        <f t="shared" ref="O10:O20" si="1">F25</f>
        <v>12.916666666666666</v>
      </c>
      <c r="P10" s="47">
        <f t="shared" ref="P10:P20" si="2">G25</f>
        <v>15.416666666666666</v>
      </c>
      <c r="Q10" s="47">
        <f t="shared" ref="Q10:Q20" si="3">H25</f>
        <v>18.833333333333332</v>
      </c>
      <c r="R10" s="48">
        <f t="shared" ref="R10:R20" si="4">I25</f>
        <v>21.5</v>
      </c>
      <c r="T10" s="49"/>
    </row>
    <row r="11" spans="1:29" x14ac:dyDescent="0.25">
      <c r="B11" s="50" t="s">
        <v>469</v>
      </c>
      <c r="C11" s="51">
        <v>53</v>
      </c>
      <c r="D11" s="51">
        <v>70.7</v>
      </c>
      <c r="E11" s="51">
        <v>100</v>
      </c>
      <c r="F11" s="51">
        <v>119</v>
      </c>
      <c r="G11" s="51">
        <v>143</v>
      </c>
      <c r="H11" s="51">
        <v>175</v>
      </c>
      <c r="I11" s="52">
        <v>201</v>
      </c>
      <c r="K11" s="50" t="s">
        <v>469</v>
      </c>
      <c r="L11" s="53">
        <f t="shared" si="0"/>
        <v>8.8333333333333321</v>
      </c>
      <c r="M11" s="53">
        <v>10.461803637308046</v>
      </c>
      <c r="N11" s="53">
        <v>15.969520757395786</v>
      </c>
      <c r="O11" s="53">
        <f t="shared" si="1"/>
        <v>19.833333333333332</v>
      </c>
      <c r="P11" s="53">
        <f t="shared" si="2"/>
        <v>23.833333333333332</v>
      </c>
      <c r="Q11" s="53">
        <f t="shared" si="3"/>
        <v>29.166666666666664</v>
      </c>
      <c r="R11" s="54">
        <f t="shared" si="4"/>
        <v>33.5</v>
      </c>
      <c r="T11" s="49"/>
    </row>
    <row r="12" spans="1:29" x14ac:dyDescent="0.25">
      <c r="B12" s="50" t="s">
        <v>470</v>
      </c>
      <c r="C12" s="51">
        <v>31.4</v>
      </c>
      <c r="D12" s="51">
        <v>42</v>
      </c>
      <c r="E12" s="51">
        <v>60.3</v>
      </c>
      <c r="F12" s="51">
        <v>72.099999999999994</v>
      </c>
      <c r="G12" s="51">
        <v>86.9</v>
      </c>
      <c r="H12" s="51">
        <v>107</v>
      </c>
      <c r="I12" s="52">
        <v>124</v>
      </c>
      <c r="K12" s="50" t="s">
        <v>470</v>
      </c>
      <c r="L12" s="53">
        <f t="shared" si="0"/>
        <v>15.7</v>
      </c>
      <c r="M12" s="53">
        <v>18.648891878100525</v>
      </c>
      <c r="N12" s="53">
        <v>28.857809378000624</v>
      </c>
      <c r="O12" s="53">
        <f t="shared" si="1"/>
        <v>36.049999999999997</v>
      </c>
      <c r="P12" s="53">
        <f t="shared" si="2"/>
        <v>43.45</v>
      </c>
      <c r="Q12" s="53">
        <f t="shared" si="3"/>
        <v>53.5</v>
      </c>
      <c r="R12" s="54">
        <f t="shared" si="4"/>
        <v>62</v>
      </c>
      <c r="T12" s="49"/>
    </row>
    <row r="13" spans="1:29" x14ac:dyDescent="0.25">
      <c r="B13" s="50" t="s">
        <v>471</v>
      </c>
      <c r="C13" s="51">
        <v>20.5</v>
      </c>
      <c r="D13" s="51">
        <v>27.6</v>
      </c>
      <c r="E13" s="51">
        <v>40.299999999999997</v>
      </c>
      <c r="F13" s="51">
        <v>48.7</v>
      </c>
      <c r="G13" s="51">
        <v>59.1</v>
      </c>
      <c r="H13" s="51">
        <v>73.7</v>
      </c>
      <c r="I13" s="52">
        <v>85.3</v>
      </c>
      <c r="K13" s="50" t="s">
        <v>471</v>
      </c>
      <c r="L13" s="53">
        <f t="shared" si="0"/>
        <v>20.5</v>
      </c>
      <c r="M13" s="53">
        <v>24.467370340214053</v>
      </c>
      <c r="N13" s="53">
        <v>38.618300142850515</v>
      </c>
      <c r="O13" s="53">
        <f t="shared" si="1"/>
        <v>48.7</v>
      </c>
      <c r="P13" s="53">
        <f t="shared" si="2"/>
        <v>59.1</v>
      </c>
      <c r="Q13" s="53">
        <f t="shared" si="3"/>
        <v>73.7</v>
      </c>
      <c r="R13" s="54">
        <f t="shared" si="4"/>
        <v>85.3</v>
      </c>
      <c r="T13" s="49"/>
    </row>
    <row r="14" spans="1:29" x14ac:dyDescent="0.25">
      <c r="B14" s="50" t="s">
        <v>472</v>
      </c>
      <c r="C14" s="51">
        <v>12.4</v>
      </c>
      <c r="D14" s="51">
        <v>16.899999999999999</v>
      </c>
      <c r="E14" s="51">
        <v>25.4</v>
      </c>
      <c r="F14" s="51">
        <v>31.1</v>
      </c>
      <c r="G14" s="51">
        <v>38.299999999999997</v>
      </c>
      <c r="H14" s="51">
        <v>48.4</v>
      </c>
      <c r="I14" s="52">
        <v>56.6</v>
      </c>
      <c r="K14" s="50" t="s">
        <v>472</v>
      </c>
      <c r="L14" s="53">
        <f t="shared" si="0"/>
        <v>24.8</v>
      </c>
      <c r="M14" s="53">
        <v>29.873760674788599</v>
      </c>
      <c r="N14" s="53">
        <v>48.666758402736505</v>
      </c>
      <c r="O14" s="53">
        <f t="shared" si="1"/>
        <v>62.2</v>
      </c>
      <c r="P14" s="53">
        <f t="shared" si="2"/>
        <v>76.599999999999994</v>
      </c>
      <c r="Q14" s="53">
        <f t="shared" si="3"/>
        <v>96.8</v>
      </c>
      <c r="R14" s="54">
        <f t="shared" si="4"/>
        <v>113.2</v>
      </c>
      <c r="T14" s="49"/>
    </row>
    <row r="15" spans="1:29" x14ac:dyDescent="0.25">
      <c r="B15" s="50" t="s">
        <v>473</v>
      </c>
      <c r="C15" s="51">
        <v>9.0399999999999991</v>
      </c>
      <c r="D15" s="51">
        <v>12.4</v>
      </c>
      <c r="E15" s="51">
        <v>19.100000000000001</v>
      </c>
      <c r="F15" s="51">
        <v>23.6</v>
      </c>
      <c r="G15" s="51">
        <v>29.3</v>
      </c>
      <c r="H15" s="51">
        <v>37.4</v>
      </c>
      <c r="I15" s="52">
        <v>44</v>
      </c>
      <c r="K15" s="50" t="s">
        <v>473</v>
      </c>
      <c r="L15" s="53">
        <f t="shared" si="0"/>
        <v>27.119999999999997</v>
      </c>
      <c r="M15" s="53">
        <v>32.862960325765741</v>
      </c>
      <c r="N15" s="53">
        <v>54.853196524521067</v>
      </c>
      <c r="O15" s="53">
        <f t="shared" si="1"/>
        <v>70.800000000000011</v>
      </c>
      <c r="P15" s="53">
        <f t="shared" si="2"/>
        <v>87.9</v>
      </c>
      <c r="Q15" s="53">
        <f t="shared" si="3"/>
        <v>112.19999999999999</v>
      </c>
      <c r="R15" s="54">
        <f t="shared" si="4"/>
        <v>132</v>
      </c>
      <c r="T15" s="49"/>
    </row>
    <row r="16" spans="1:29" x14ac:dyDescent="0.25">
      <c r="B16" s="50" t="s">
        <v>474</v>
      </c>
      <c r="C16" s="51">
        <v>5.2</v>
      </c>
      <c r="D16" s="51">
        <v>7.24</v>
      </c>
      <c r="E16" s="51">
        <v>11.5</v>
      </c>
      <c r="F16" s="51">
        <v>14.6</v>
      </c>
      <c r="G16" s="51">
        <v>18.399999999999999</v>
      </c>
      <c r="H16" s="51">
        <v>23.9</v>
      </c>
      <c r="I16" s="52">
        <v>28.5</v>
      </c>
      <c r="K16" s="50" t="s">
        <v>474</v>
      </c>
      <c r="L16" s="53">
        <f t="shared" si="0"/>
        <v>31.200000000000003</v>
      </c>
      <c r="M16" s="53">
        <v>38.176127472040626</v>
      </c>
      <c r="N16" s="53">
        <v>66.504091615768843</v>
      </c>
      <c r="O16" s="53">
        <f t="shared" si="1"/>
        <v>87.6</v>
      </c>
      <c r="P16" s="53">
        <f t="shared" si="2"/>
        <v>110.39999999999999</v>
      </c>
      <c r="Q16" s="53">
        <f t="shared" si="3"/>
        <v>143.39999999999998</v>
      </c>
      <c r="R16" s="54">
        <f t="shared" si="4"/>
        <v>171</v>
      </c>
      <c r="T16" s="49"/>
    </row>
    <row r="17" spans="1:28" x14ac:dyDescent="0.25">
      <c r="B17" s="50" t="s">
        <v>475</v>
      </c>
      <c r="C17" s="51">
        <v>3.06</v>
      </c>
      <c r="D17" s="51">
        <v>4.3099999999999996</v>
      </c>
      <c r="E17" s="51">
        <v>7.08</v>
      </c>
      <c r="F17" s="51">
        <v>9.1</v>
      </c>
      <c r="G17" s="51">
        <v>11.6</v>
      </c>
      <c r="H17" s="51">
        <v>15.4</v>
      </c>
      <c r="I17" s="52">
        <v>18.5</v>
      </c>
      <c r="K17" s="50" t="s">
        <v>475</v>
      </c>
      <c r="L17" s="53">
        <f t="shared" si="0"/>
        <v>36.72</v>
      </c>
      <c r="M17" s="53">
        <v>45.372441812033877</v>
      </c>
      <c r="N17" s="53">
        <v>81.843886973881808</v>
      </c>
      <c r="O17" s="53">
        <f t="shared" si="1"/>
        <v>109.19999999999999</v>
      </c>
      <c r="P17" s="53">
        <f t="shared" si="2"/>
        <v>139.19999999999999</v>
      </c>
      <c r="Q17" s="53">
        <f t="shared" si="3"/>
        <v>184.8</v>
      </c>
      <c r="R17" s="54">
        <f t="shared" si="4"/>
        <v>222</v>
      </c>
      <c r="T17" s="49"/>
    </row>
    <row r="18" spans="1:28" x14ac:dyDescent="0.25">
      <c r="B18" s="50" t="s">
        <v>476</v>
      </c>
      <c r="C18" s="51">
        <v>1.88</v>
      </c>
      <c r="D18" s="51">
        <v>2.66</v>
      </c>
      <c r="E18" s="51">
        <v>4.45</v>
      </c>
      <c r="F18" s="51">
        <v>5.77</v>
      </c>
      <c r="G18" s="51">
        <v>7.43</v>
      </c>
      <c r="H18" s="51">
        <v>9.9</v>
      </c>
      <c r="I18" s="52">
        <v>12</v>
      </c>
      <c r="K18" s="50" t="s">
        <v>476</v>
      </c>
      <c r="L18" s="53">
        <f t="shared" si="0"/>
        <v>45.12</v>
      </c>
      <c r="M18" s="53">
        <v>55.982600619902499</v>
      </c>
      <c r="N18" s="53">
        <v>102.98438959863051</v>
      </c>
      <c r="O18" s="53">
        <f t="shared" si="1"/>
        <v>138.47999999999999</v>
      </c>
      <c r="P18" s="53">
        <f t="shared" si="2"/>
        <v>178.32</v>
      </c>
      <c r="Q18" s="53">
        <f t="shared" si="3"/>
        <v>237.60000000000002</v>
      </c>
      <c r="R18" s="54">
        <f t="shared" si="4"/>
        <v>288</v>
      </c>
      <c r="T18" s="49"/>
    </row>
    <row r="19" spans="1:28" x14ac:dyDescent="0.25">
      <c r="B19" s="50" t="s">
        <v>477</v>
      </c>
      <c r="C19" s="51">
        <v>1.1599999999999999</v>
      </c>
      <c r="D19" s="51">
        <v>1.64</v>
      </c>
      <c r="E19" s="51">
        <v>2.76</v>
      </c>
      <c r="F19" s="51">
        <v>3.61</v>
      </c>
      <c r="G19" s="51">
        <v>4.67</v>
      </c>
      <c r="H19" s="51">
        <v>6.24</v>
      </c>
      <c r="I19" s="52">
        <v>7.57</v>
      </c>
      <c r="K19" s="50" t="s">
        <v>477</v>
      </c>
      <c r="L19" s="53">
        <f t="shared" si="0"/>
        <v>55.679999999999993</v>
      </c>
      <c r="M19" s="53">
        <v>69.046281935293123</v>
      </c>
      <c r="N19" s="53">
        <v>128.1923561953983</v>
      </c>
      <c r="O19" s="53">
        <f t="shared" si="1"/>
        <v>173.28</v>
      </c>
      <c r="P19" s="53">
        <f t="shared" si="2"/>
        <v>224.16</v>
      </c>
      <c r="Q19" s="53">
        <f t="shared" si="3"/>
        <v>299.52</v>
      </c>
      <c r="R19" s="54">
        <f t="shared" si="4"/>
        <v>363.36</v>
      </c>
      <c r="T19" s="49"/>
    </row>
    <row r="20" spans="1:28" ht="15.75" thickBot="1" x14ac:dyDescent="0.3">
      <c r="B20" s="55" t="s">
        <v>478</v>
      </c>
      <c r="C20" s="56">
        <v>0.82899999999999996</v>
      </c>
      <c r="D20" s="56">
        <v>1.18</v>
      </c>
      <c r="E20" s="56">
        <v>2.0099999999999998</v>
      </c>
      <c r="F20" s="56">
        <v>2.64</v>
      </c>
      <c r="G20" s="56">
        <v>3.43</v>
      </c>
      <c r="H20" s="56">
        <v>4.6100000000000003</v>
      </c>
      <c r="I20" s="57">
        <v>5.61</v>
      </c>
      <c r="K20" s="55" t="s">
        <v>478</v>
      </c>
      <c r="L20" s="58">
        <f t="shared" si="0"/>
        <v>59.687999999999995</v>
      </c>
      <c r="M20" s="58">
        <v>74.391465894721918</v>
      </c>
      <c r="N20" s="58">
        <v>139.99671095261374</v>
      </c>
      <c r="O20" s="58">
        <f t="shared" si="1"/>
        <v>190.08</v>
      </c>
      <c r="P20" s="58">
        <f t="shared" si="2"/>
        <v>246.96</v>
      </c>
      <c r="Q20" s="58">
        <f t="shared" si="3"/>
        <v>331.92</v>
      </c>
      <c r="R20" s="59">
        <f t="shared" si="4"/>
        <v>403.92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5.8583333333333325</v>
      </c>
      <c r="D25" s="69">
        <f t="shared" si="5"/>
        <v>7.7916666666666661</v>
      </c>
      <c r="E25" s="69">
        <f t="shared" si="5"/>
        <v>10.916666666666666</v>
      </c>
      <c r="F25" s="68">
        <f t="shared" si="5"/>
        <v>12.916666666666666</v>
      </c>
      <c r="G25" s="68">
        <f t="shared" si="5"/>
        <v>15.416666666666666</v>
      </c>
      <c r="H25" s="68">
        <f t="shared" si="5"/>
        <v>18.833333333333332</v>
      </c>
      <c r="I25" s="70">
        <f t="shared" si="5"/>
        <v>21.5</v>
      </c>
      <c r="J25" s="60"/>
      <c r="K25" s="46" t="s">
        <v>468</v>
      </c>
      <c r="L25" s="71">
        <v>5</v>
      </c>
      <c r="M25" s="71">
        <v>5.9</v>
      </c>
      <c r="N25" s="71">
        <v>9</v>
      </c>
      <c r="O25" s="71">
        <v>11.2</v>
      </c>
      <c r="P25" s="71">
        <v>13.3</v>
      </c>
      <c r="Q25" s="71">
        <v>16.2</v>
      </c>
      <c r="R25" s="72">
        <v>18.5</v>
      </c>
      <c r="W25" s="163"/>
      <c r="X25" s="163"/>
      <c r="Y25" s="163"/>
      <c r="Z25" s="163"/>
      <c r="AA25" s="163"/>
      <c r="AB25" s="163"/>
    </row>
    <row r="26" spans="1:28" x14ac:dyDescent="0.25">
      <c r="A26" s="64">
        <f>10/60</f>
        <v>0.16666666666666666</v>
      </c>
      <c r="B26" s="73" t="s">
        <v>469</v>
      </c>
      <c r="C26" s="30">
        <f t="shared" ref="C26:I26" si="6">$A$26*C11</f>
        <v>8.8333333333333321</v>
      </c>
      <c r="D26" s="74">
        <f t="shared" si="6"/>
        <v>11.783333333333333</v>
      </c>
      <c r="E26" s="74">
        <f t="shared" si="6"/>
        <v>16.666666666666664</v>
      </c>
      <c r="F26" s="30">
        <f t="shared" si="6"/>
        <v>19.833333333333332</v>
      </c>
      <c r="G26" s="30">
        <f t="shared" si="6"/>
        <v>23.833333333333332</v>
      </c>
      <c r="H26" s="30">
        <f t="shared" si="6"/>
        <v>29.166666666666664</v>
      </c>
      <c r="I26" s="75">
        <f t="shared" si="6"/>
        <v>33.5</v>
      </c>
      <c r="J26" s="60"/>
      <c r="K26" s="50" t="s">
        <v>469</v>
      </c>
      <c r="L26" s="76">
        <v>8.4</v>
      </c>
      <c r="M26" s="76">
        <v>10</v>
      </c>
      <c r="N26" s="76">
        <v>15.2</v>
      </c>
      <c r="O26" s="76">
        <v>18.8</v>
      </c>
      <c r="P26" s="76">
        <v>22.5</v>
      </c>
      <c r="Q26" s="76">
        <v>27.3</v>
      </c>
      <c r="R26" s="77">
        <v>31.3</v>
      </c>
      <c r="W26" s="163"/>
      <c r="X26" s="163"/>
      <c r="Y26" s="163"/>
      <c r="Z26" s="163"/>
      <c r="AA26" s="163"/>
      <c r="AB26" s="163"/>
    </row>
    <row r="27" spans="1:28" x14ac:dyDescent="0.25">
      <c r="A27" s="64">
        <f>0.5</f>
        <v>0.5</v>
      </c>
      <c r="B27" s="73" t="s">
        <v>470</v>
      </c>
      <c r="C27" s="30">
        <f t="shared" ref="C27:I27" si="7">$A$27*C12</f>
        <v>15.7</v>
      </c>
      <c r="D27" s="74">
        <f t="shared" si="7"/>
        <v>21</v>
      </c>
      <c r="E27" s="74">
        <f t="shared" si="7"/>
        <v>30.15</v>
      </c>
      <c r="F27" s="30">
        <f t="shared" si="7"/>
        <v>36.049999999999997</v>
      </c>
      <c r="G27" s="30">
        <f t="shared" si="7"/>
        <v>43.45</v>
      </c>
      <c r="H27" s="30">
        <f t="shared" si="7"/>
        <v>53.5</v>
      </c>
      <c r="I27" s="75">
        <f t="shared" si="7"/>
        <v>62</v>
      </c>
      <c r="K27" s="50" t="s">
        <v>470</v>
      </c>
      <c r="L27" s="76">
        <v>15.2</v>
      </c>
      <c r="M27" s="76">
        <v>18.2</v>
      </c>
      <c r="N27" s="76">
        <v>27.5</v>
      </c>
      <c r="O27" s="76">
        <v>34</v>
      </c>
      <c r="P27" s="76">
        <v>40.5</v>
      </c>
      <c r="Q27" s="76">
        <v>49.4</v>
      </c>
      <c r="R27" s="77">
        <v>56</v>
      </c>
      <c r="W27" s="163"/>
      <c r="X27" s="163"/>
      <c r="Y27" s="163"/>
      <c r="Z27" s="163"/>
      <c r="AA27" s="163"/>
      <c r="AB27" s="163"/>
    </row>
    <row r="28" spans="1:28" x14ac:dyDescent="0.25">
      <c r="A28" s="64">
        <v>1</v>
      </c>
      <c r="B28" s="73" t="s">
        <v>471</v>
      </c>
      <c r="C28" s="30">
        <f t="shared" ref="C28:I28" si="8">$A$28*C13</f>
        <v>20.5</v>
      </c>
      <c r="D28" s="74">
        <f t="shared" si="8"/>
        <v>27.6</v>
      </c>
      <c r="E28" s="74">
        <f t="shared" si="8"/>
        <v>40.299999999999997</v>
      </c>
      <c r="F28" s="30">
        <f t="shared" si="8"/>
        <v>48.7</v>
      </c>
      <c r="G28" s="30">
        <f t="shared" si="8"/>
        <v>59.1</v>
      </c>
      <c r="H28" s="30">
        <f t="shared" si="8"/>
        <v>73.7</v>
      </c>
      <c r="I28" s="75">
        <f t="shared" si="8"/>
        <v>85.3</v>
      </c>
      <c r="K28" s="50" t="s">
        <v>471</v>
      </c>
      <c r="L28" s="76">
        <v>19.7</v>
      </c>
      <c r="M28" s="76">
        <v>23.5</v>
      </c>
      <c r="N28" s="76">
        <v>35.799999999999997</v>
      </c>
      <c r="O28" s="76">
        <v>44.4</v>
      </c>
      <c r="P28" s="76">
        <v>53</v>
      </c>
      <c r="Q28" s="76">
        <v>64.7</v>
      </c>
      <c r="R28" s="77">
        <v>73.900000000000006</v>
      </c>
      <c r="W28" s="163"/>
      <c r="X28" s="163"/>
      <c r="Y28" s="163"/>
      <c r="Z28" s="163"/>
      <c r="AA28" s="163"/>
      <c r="AB28" s="163"/>
    </row>
    <row r="29" spans="1:28" x14ac:dyDescent="0.25">
      <c r="A29" s="64">
        <v>2</v>
      </c>
      <c r="B29" s="73" t="s">
        <v>472</v>
      </c>
      <c r="C29" s="30">
        <f t="shared" ref="C29:I29" si="9">$A$29*C14</f>
        <v>24.8</v>
      </c>
      <c r="D29" s="74">
        <f t="shared" si="9"/>
        <v>33.799999999999997</v>
      </c>
      <c r="E29" s="74">
        <f t="shared" si="9"/>
        <v>50.8</v>
      </c>
      <c r="F29" s="30">
        <f t="shared" si="9"/>
        <v>62.2</v>
      </c>
      <c r="G29" s="30">
        <f t="shared" si="9"/>
        <v>76.599999999999994</v>
      </c>
      <c r="H29" s="30">
        <f t="shared" si="9"/>
        <v>96.8</v>
      </c>
      <c r="I29" s="75">
        <f t="shared" si="9"/>
        <v>113.2</v>
      </c>
      <c r="K29" s="50" t="s">
        <v>472</v>
      </c>
      <c r="L29" s="76">
        <v>24.6</v>
      </c>
      <c r="M29" s="76">
        <v>29.4</v>
      </c>
      <c r="N29" s="76">
        <v>45.4</v>
      </c>
      <c r="O29" s="76">
        <v>56.6</v>
      </c>
      <c r="P29" s="76">
        <v>68</v>
      </c>
      <c r="Q29" s="76">
        <v>83.6</v>
      </c>
      <c r="R29" s="77">
        <v>96.2</v>
      </c>
      <c r="W29" s="163"/>
      <c r="X29" s="163"/>
      <c r="Y29" s="163"/>
      <c r="Z29" s="163"/>
      <c r="AA29" s="163"/>
      <c r="AB29" s="163"/>
    </row>
    <row r="30" spans="1:28" x14ac:dyDescent="0.25">
      <c r="A30" s="64">
        <v>3</v>
      </c>
      <c r="B30" s="73" t="s">
        <v>473</v>
      </c>
      <c r="C30" s="30">
        <f t="shared" ref="C30:I30" si="10">$A$30*C15</f>
        <v>27.119999999999997</v>
      </c>
      <c r="D30" s="74">
        <f t="shared" si="10"/>
        <v>37.200000000000003</v>
      </c>
      <c r="E30" s="74">
        <f t="shared" si="10"/>
        <v>57.300000000000004</v>
      </c>
      <c r="F30" s="30">
        <f t="shared" si="10"/>
        <v>70.800000000000011</v>
      </c>
      <c r="G30" s="30">
        <f t="shared" si="10"/>
        <v>87.9</v>
      </c>
      <c r="H30" s="30">
        <f t="shared" si="10"/>
        <v>112.19999999999999</v>
      </c>
      <c r="I30" s="75">
        <f t="shared" si="10"/>
        <v>132</v>
      </c>
      <c r="K30" s="50" t="s">
        <v>473</v>
      </c>
      <c r="L30" s="76">
        <v>27.9</v>
      </c>
      <c r="M30" s="76">
        <v>33.6</v>
      </c>
      <c r="N30" s="76">
        <v>52.2</v>
      </c>
      <c r="O30" s="76">
        <v>65.400000000000006</v>
      </c>
      <c r="P30" s="76">
        <v>78.900000000000006</v>
      </c>
      <c r="Q30" s="76">
        <v>97.8</v>
      </c>
      <c r="R30" s="77">
        <v>113.1</v>
      </c>
      <c r="W30" s="163"/>
      <c r="X30" s="163"/>
      <c r="Y30" s="163"/>
      <c r="Z30" s="163"/>
      <c r="AA30" s="163"/>
      <c r="AB30" s="163"/>
    </row>
    <row r="31" spans="1:28" x14ac:dyDescent="0.25">
      <c r="A31" s="64">
        <v>6</v>
      </c>
      <c r="B31" s="73" t="s">
        <v>474</v>
      </c>
      <c r="C31" s="30">
        <f t="shared" ref="C31:I31" si="11">$A$31*C16</f>
        <v>31.200000000000003</v>
      </c>
      <c r="D31" s="74">
        <f t="shared" si="11"/>
        <v>43.44</v>
      </c>
      <c r="E31" s="74">
        <f t="shared" si="11"/>
        <v>69</v>
      </c>
      <c r="F31" s="30">
        <f t="shared" si="11"/>
        <v>87.6</v>
      </c>
      <c r="G31" s="30">
        <f t="shared" si="11"/>
        <v>110.39999999999999</v>
      </c>
      <c r="H31" s="30">
        <f t="shared" si="11"/>
        <v>143.39999999999998</v>
      </c>
      <c r="I31" s="75">
        <f t="shared" si="11"/>
        <v>171</v>
      </c>
      <c r="K31" s="50" t="s">
        <v>474</v>
      </c>
      <c r="L31" s="76">
        <v>34.9</v>
      </c>
      <c r="M31" s="76">
        <v>42.2</v>
      </c>
      <c r="N31" s="76">
        <v>66.599999999999994</v>
      </c>
      <c r="O31" s="76">
        <v>84.6</v>
      </c>
      <c r="P31" s="76">
        <v>103.2</v>
      </c>
      <c r="Q31" s="76">
        <v>130.19999999999999</v>
      </c>
      <c r="R31" s="77">
        <v>152.4</v>
      </c>
      <c r="W31" s="163"/>
      <c r="X31" s="163"/>
      <c r="Y31" s="163"/>
      <c r="Z31" s="163"/>
      <c r="AA31" s="163"/>
      <c r="AB31" s="163"/>
    </row>
    <row r="32" spans="1:28" x14ac:dyDescent="0.25">
      <c r="A32" s="64">
        <v>12</v>
      </c>
      <c r="B32" s="73" t="s">
        <v>475</v>
      </c>
      <c r="C32" s="30">
        <f t="shared" ref="C32:I32" si="12">$A$32*C17</f>
        <v>36.72</v>
      </c>
      <c r="D32" s="74">
        <f t="shared" si="12"/>
        <v>51.72</v>
      </c>
      <c r="E32" s="74">
        <f t="shared" si="12"/>
        <v>84.960000000000008</v>
      </c>
      <c r="F32" s="30">
        <f t="shared" si="12"/>
        <v>109.19999999999999</v>
      </c>
      <c r="G32" s="30">
        <f t="shared" si="12"/>
        <v>139.19999999999999</v>
      </c>
      <c r="H32" s="30">
        <f t="shared" si="12"/>
        <v>184.8</v>
      </c>
      <c r="I32" s="75">
        <f t="shared" si="12"/>
        <v>222</v>
      </c>
      <c r="K32" s="50" t="s">
        <v>475</v>
      </c>
      <c r="L32" s="76">
        <v>43.7</v>
      </c>
      <c r="M32" s="76">
        <v>53.3</v>
      </c>
      <c r="N32" s="76">
        <v>85.7</v>
      </c>
      <c r="O32" s="76">
        <v>110</v>
      </c>
      <c r="P32" s="76">
        <v>135.6</v>
      </c>
      <c r="Q32" s="76">
        <v>174</v>
      </c>
      <c r="R32" s="77">
        <v>205.2</v>
      </c>
      <c r="W32" s="163"/>
      <c r="X32" s="163"/>
      <c r="Y32" s="163"/>
      <c r="Z32" s="163"/>
      <c r="AA32" s="163"/>
      <c r="AB32" s="163"/>
    </row>
    <row r="33" spans="1:28" x14ac:dyDescent="0.25">
      <c r="A33" s="64">
        <v>24</v>
      </c>
      <c r="B33" s="73" t="s">
        <v>476</v>
      </c>
      <c r="C33" s="30">
        <f t="shared" ref="C33:I33" si="13">$A$33*C18</f>
        <v>45.12</v>
      </c>
      <c r="D33" s="74">
        <f t="shared" si="13"/>
        <v>63.84</v>
      </c>
      <c r="E33" s="74">
        <f t="shared" si="13"/>
        <v>106.80000000000001</v>
      </c>
      <c r="F33" s="30">
        <f t="shared" si="13"/>
        <v>138.47999999999999</v>
      </c>
      <c r="G33" s="30">
        <f t="shared" si="13"/>
        <v>178.32</v>
      </c>
      <c r="H33" s="30">
        <f t="shared" si="13"/>
        <v>237.60000000000002</v>
      </c>
      <c r="I33" s="75">
        <f t="shared" si="13"/>
        <v>288</v>
      </c>
      <c r="K33" s="50" t="s">
        <v>476</v>
      </c>
      <c r="L33" s="76">
        <v>53.5</v>
      </c>
      <c r="M33" s="76">
        <v>65.8</v>
      </c>
      <c r="N33" s="76">
        <v>107.3</v>
      </c>
      <c r="O33" s="76">
        <v>138.69999999999999</v>
      </c>
      <c r="P33" s="76">
        <v>171.8</v>
      </c>
      <c r="Q33" s="76">
        <v>222.2</v>
      </c>
      <c r="R33" s="77">
        <v>264</v>
      </c>
      <c r="W33" s="163"/>
      <c r="X33" s="163"/>
      <c r="Y33" s="163"/>
      <c r="Z33" s="163"/>
      <c r="AA33" s="163"/>
      <c r="AB33" s="163"/>
    </row>
    <row r="34" spans="1:28" x14ac:dyDescent="0.25">
      <c r="A34" s="64">
        <v>48</v>
      </c>
      <c r="B34" s="73" t="s">
        <v>477</v>
      </c>
      <c r="C34" s="30">
        <f t="shared" ref="C34:I34" si="14">$A$34*C19</f>
        <v>55.679999999999993</v>
      </c>
      <c r="D34" s="74">
        <f t="shared" si="14"/>
        <v>78.72</v>
      </c>
      <c r="E34" s="74">
        <f t="shared" si="14"/>
        <v>132.47999999999999</v>
      </c>
      <c r="F34" s="30">
        <f t="shared" si="14"/>
        <v>173.28</v>
      </c>
      <c r="G34" s="30">
        <f t="shared" si="14"/>
        <v>224.16</v>
      </c>
      <c r="H34" s="30">
        <f t="shared" si="14"/>
        <v>299.52</v>
      </c>
      <c r="I34" s="75">
        <f t="shared" si="14"/>
        <v>363.36</v>
      </c>
      <c r="K34" s="50" t="s">
        <v>477</v>
      </c>
      <c r="L34" s="76">
        <v>62.4</v>
      </c>
      <c r="M34" s="76">
        <v>76.8</v>
      </c>
      <c r="N34" s="76">
        <v>126.2</v>
      </c>
      <c r="O34" s="76">
        <v>162.69999999999999</v>
      </c>
      <c r="P34" s="76">
        <v>201.6</v>
      </c>
      <c r="Q34" s="76">
        <v>261.10000000000002</v>
      </c>
      <c r="R34" s="77">
        <v>311.5</v>
      </c>
      <c r="W34" s="163"/>
      <c r="X34" s="163"/>
      <c r="Y34" s="163"/>
      <c r="Z34" s="163"/>
      <c r="AA34" s="163"/>
      <c r="AB34" s="163"/>
    </row>
    <row r="35" spans="1:28" ht="15.75" thickBot="1" x14ac:dyDescent="0.3">
      <c r="A35" s="64">
        <v>72</v>
      </c>
      <c r="B35" s="78" t="s">
        <v>478</v>
      </c>
      <c r="C35" s="79">
        <f t="shared" ref="C35:I35" si="15">$A$35*C20</f>
        <v>59.687999999999995</v>
      </c>
      <c r="D35" s="80">
        <f t="shared" si="15"/>
        <v>84.96</v>
      </c>
      <c r="E35" s="80">
        <f t="shared" si="15"/>
        <v>144.71999999999997</v>
      </c>
      <c r="F35" s="79">
        <f t="shared" si="15"/>
        <v>190.08</v>
      </c>
      <c r="G35" s="79">
        <f t="shared" si="15"/>
        <v>246.96</v>
      </c>
      <c r="H35" s="79">
        <f t="shared" si="15"/>
        <v>331.92</v>
      </c>
      <c r="I35" s="81">
        <f t="shared" si="15"/>
        <v>403.92</v>
      </c>
      <c r="K35" s="55" t="s">
        <v>478</v>
      </c>
      <c r="L35" s="82">
        <v>65.8</v>
      </c>
      <c r="M35" s="82">
        <v>81.400000000000006</v>
      </c>
      <c r="N35" s="82">
        <v>133.9</v>
      </c>
      <c r="O35" s="82">
        <v>172.1</v>
      </c>
      <c r="P35" s="82">
        <v>211.7</v>
      </c>
      <c r="Q35" s="82">
        <v>272.89999999999998</v>
      </c>
      <c r="R35" s="83">
        <v>325.39999999999998</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-14.651493598862009</v>
      </c>
      <c r="D40" s="198" t="e">
        <v>#REF!</v>
      </c>
      <c r="E40" s="198">
        <f>(M25-M10)/ABS(M10)*100</f>
        <v>-14.769298288525151</v>
      </c>
      <c r="F40" s="198" t="e">
        <f>(#REF! -#REF!)/ABS(#REF!)</f>
        <v>#REF!</v>
      </c>
      <c r="G40" s="198">
        <f>(N25-N10)/ABS(N10)*100</f>
        <v>-13.917829375520657</v>
      </c>
      <c r="H40" s="198" t="e">
        <f>(#REF! -#REF!)/ABS(#REF!)</f>
        <v>#REF!</v>
      </c>
      <c r="I40" s="198">
        <f>(O25-O10)/ABS(O10)*100</f>
        <v>-13.290322580645164</v>
      </c>
      <c r="J40" s="198" t="e">
        <f>(#REF! -#REF!)/ABS(#REF!)</f>
        <v>#REF!</v>
      </c>
      <c r="K40" s="200">
        <f>(P25-P10)/ABS(P10)*100</f>
        <v>-13.729729729729723</v>
      </c>
      <c r="L40" s="200" t="e">
        <f>(#REF! -#REF!)/ABS(#REF!)</f>
        <v>#REF!</v>
      </c>
      <c r="M40" s="200">
        <f>(Q25-Q10)/ABS(Q10)*100</f>
        <v>-13.98230088495575</v>
      </c>
      <c r="N40" s="200" t="e">
        <f>(#REF! -#REF!)/ABS(#REF!)</f>
        <v>#REF!</v>
      </c>
      <c r="O40" s="200">
        <f>(R25 -R10)/ABS(R10)*100</f>
        <v>-13.953488372093023</v>
      </c>
      <c r="P40" s="200"/>
      <c r="Q40" s="205"/>
    </row>
    <row r="41" spans="1:28" x14ac:dyDescent="0.25">
      <c r="A41" s="88"/>
      <c r="B41" s="50" t="s">
        <v>469</v>
      </c>
      <c r="C41" s="198">
        <f t="shared" ref="C41:C50" si="16">(L26-L11)/ABS(L11)*100</f>
        <v>-4.9056603773584735</v>
      </c>
      <c r="D41" s="198" t="e">
        <v>#REF!</v>
      </c>
      <c r="E41" s="198">
        <f t="shared" ref="E41:E50" si="17">(M26-M11)/ABS(M11)*100</f>
        <v>-4.4141875848367</v>
      </c>
      <c r="F41" s="198" t="e">
        <f>(#REF! -#REF!)/ABS(#REF!)</f>
        <v>#REF!</v>
      </c>
      <c r="G41" s="200">
        <f t="shared" ref="G41:G50" si="18">(N26-N11)/ABS(N11)*100</f>
        <v>-4.8186840988287472</v>
      </c>
      <c r="H41" s="200" t="e">
        <f>(#REF! -#REF!)/ABS(#REF!)</f>
        <v>#REF!</v>
      </c>
      <c r="I41" s="200">
        <f t="shared" ref="I41:I50" si="19">(O26-O11)/ABS(O11)*100</f>
        <v>-5.2100840336134357</v>
      </c>
      <c r="J41" s="200" t="e">
        <f>(#REF! -#REF!)/ABS(#REF!)</f>
        <v>#REF!</v>
      </c>
      <c r="K41" s="200">
        <f t="shared" ref="K41:K50" si="20">(P26-P11)/ABS(P11)*100</f>
        <v>-5.5944055944055897</v>
      </c>
      <c r="L41" s="200" t="e">
        <f>(#REF! -#REF!)/ABS(#REF!)</f>
        <v>#REF!</v>
      </c>
      <c r="M41" s="200">
        <f t="shared" ref="M41:M50" si="21">(Q26-Q11)/ABS(Q11)*100</f>
        <v>-6.3999999999999906</v>
      </c>
      <c r="N41" s="200" t="e">
        <f>(#REF! -#REF!)/ABS(#REF!)</f>
        <v>#REF!</v>
      </c>
      <c r="O41" s="200">
        <f t="shared" ref="O41:O50" si="22">(R26 -R11)/ABS(R11)*100</f>
        <v>-6.5671641791044761</v>
      </c>
      <c r="P41" s="200"/>
      <c r="Q41" s="205"/>
    </row>
    <row r="42" spans="1:28" x14ac:dyDescent="0.25">
      <c r="A42" s="60"/>
      <c r="B42" s="50" t="s">
        <v>470</v>
      </c>
      <c r="C42" s="198">
        <f t="shared" si="16"/>
        <v>-3.1847133757961785</v>
      </c>
      <c r="D42" s="198" t="e">
        <v>#REF!</v>
      </c>
      <c r="E42" s="200">
        <f t="shared" si="17"/>
        <v>-2.4070699805368116</v>
      </c>
      <c r="F42" s="200" t="e">
        <f>(#REF! -#REF!)/ABS(#REF!)</f>
        <v>#REF!</v>
      </c>
      <c r="G42" s="198">
        <f t="shared" si="18"/>
        <v>-4.7051713462205225</v>
      </c>
      <c r="H42" s="198" t="e">
        <f>(#REF! -#REF!)/ABS(#REF!)</f>
        <v>#REF!</v>
      </c>
      <c r="I42" s="198">
        <f t="shared" si="19"/>
        <v>-5.6865464632454854</v>
      </c>
      <c r="J42" s="198" t="e">
        <f>(#REF! -#REF!)/ABS(#REF!)</f>
        <v>#REF!</v>
      </c>
      <c r="K42" s="198">
        <f t="shared" si="20"/>
        <v>-6.7894131185270492</v>
      </c>
      <c r="L42" s="198" t="e">
        <f>(#REF! -#REF!)/ABS(#REF!)</f>
        <v>#REF!</v>
      </c>
      <c r="M42" s="198">
        <f t="shared" si="21"/>
        <v>-7.6635514018691619</v>
      </c>
      <c r="N42" s="198" t="e">
        <f>(#REF! -#REF!)/ABS(#REF!)</f>
        <v>#REF!</v>
      </c>
      <c r="O42" s="198">
        <f t="shared" si="22"/>
        <v>-9.67741935483871</v>
      </c>
      <c r="P42" s="198"/>
      <c r="Q42" s="206"/>
    </row>
    <row r="43" spans="1:28" x14ac:dyDescent="0.25">
      <c r="B43" s="50" t="s">
        <v>471</v>
      </c>
      <c r="C43" s="198">
        <f t="shared" si="16"/>
        <v>-3.9024390243902474</v>
      </c>
      <c r="D43" s="198" t="e">
        <v>#REF!</v>
      </c>
      <c r="E43" s="200">
        <f t="shared" si="17"/>
        <v>-3.9537160175489054</v>
      </c>
      <c r="F43" s="200" t="e">
        <f>(#REF! -#REF!)/ABS(#REF!)</f>
        <v>#REF!</v>
      </c>
      <c r="G43" s="198">
        <f t="shared" si="18"/>
        <v>-7.2978358250506155</v>
      </c>
      <c r="H43" s="198" t="e">
        <f>(#REF! -#REF!)/ABS(#REF!)</f>
        <v>#REF!</v>
      </c>
      <c r="I43" s="198">
        <f t="shared" si="19"/>
        <v>-8.8295687885010352</v>
      </c>
      <c r="J43" s="198" t="e">
        <f>(#REF! -#REF!)/ABS(#REF!)</f>
        <v>#REF!</v>
      </c>
      <c r="K43" s="198">
        <f t="shared" si="20"/>
        <v>-10.321489001692049</v>
      </c>
      <c r="L43" s="198" t="e">
        <f>(#REF! -#REF!)/ABS(#REF!)</f>
        <v>#REF!</v>
      </c>
      <c r="M43" s="198">
        <f t="shared" si="21"/>
        <v>-12.211668928086839</v>
      </c>
      <c r="N43" s="198" t="e">
        <f>(#REF! -#REF!)/ABS(#REF!)</f>
        <v>#REF!</v>
      </c>
      <c r="O43" s="198">
        <f t="shared" si="22"/>
        <v>-13.364595545134808</v>
      </c>
      <c r="P43" s="198"/>
      <c r="Q43" s="206"/>
    </row>
    <row r="44" spans="1:28" x14ac:dyDescent="0.25">
      <c r="B44" s="50" t="s">
        <v>472</v>
      </c>
      <c r="C44" s="198">
        <f t="shared" si="16"/>
        <v>-0.80645161290322287</v>
      </c>
      <c r="D44" s="198" t="e">
        <v>#REF!</v>
      </c>
      <c r="E44" s="200">
        <f t="shared" si="17"/>
        <v>-1.5858755780567728</v>
      </c>
      <c r="F44" s="200" t="e">
        <f>(#REF! -#REF!)/ABS(#REF!)</f>
        <v>#REF!</v>
      </c>
      <c r="G44" s="198">
        <f t="shared" si="18"/>
        <v>-6.7125046129080559</v>
      </c>
      <c r="H44" s="198" t="e">
        <f>(#REF! -#REF!)/ABS(#REF!)</f>
        <v>#REF!</v>
      </c>
      <c r="I44" s="198">
        <f t="shared" si="19"/>
        <v>-9.0032154340836037</v>
      </c>
      <c r="J44" s="198" t="e">
        <f>(#REF! -#REF!)/ABS(#REF!)</f>
        <v>#REF!</v>
      </c>
      <c r="K44" s="198">
        <f t="shared" si="20"/>
        <v>-11.227154046997383</v>
      </c>
      <c r="L44" s="198" t="e">
        <f>(#REF! -#REF!)/ABS(#REF!)</f>
        <v>#REF!</v>
      </c>
      <c r="M44" s="198">
        <f t="shared" si="21"/>
        <v>-13.63636363636364</v>
      </c>
      <c r="N44" s="198" t="e">
        <f>(#REF! -#REF!)/ABS(#REF!)</f>
        <v>#REF!</v>
      </c>
      <c r="O44" s="198">
        <f t="shared" si="22"/>
        <v>-15.017667844522967</v>
      </c>
      <c r="P44" s="198"/>
      <c r="Q44" s="206"/>
    </row>
    <row r="45" spans="1:28" x14ac:dyDescent="0.25">
      <c r="B45" s="50" t="s">
        <v>473</v>
      </c>
      <c r="C45" s="198">
        <f t="shared" si="16"/>
        <v>2.8761061946902702</v>
      </c>
      <c r="D45" s="198" t="e">
        <v>#REF!</v>
      </c>
      <c r="E45" s="200">
        <f t="shared" si="17"/>
        <v>2.2427671363994408</v>
      </c>
      <c r="F45" s="200" t="e">
        <f>(#REF! -#REF!)/ABS(#REF!)</f>
        <v>#REF!</v>
      </c>
      <c r="G45" s="198">
        <f t="shared" si="18"/>
        <v>-4.836904123417864</v>
      </c>
      <c r="H45" s="198" t="e">
        <f>(#REF! -#REF!)/ABS(#REF!)</f>
        <v>#REF!</v>
      </c>
      <c r="I45" s="198">
        <f t="shared" si="19"/>
        <v>-7.6271186440678038</v>
      </c>
      <c r="J45" s="198" t="e">
        <f>(#REF! -#REF!)/ABS(#REF!)</f>
        <v>#REF!</v>
      </c>
      <c r="K45" s="198">
        <f t="shared" si="20"/>
        <v>-10.238907849829351</v>
      </c>
      <c r="L45" s="198" t="e">
        <f>(#REF! -#REF!)/ABS(#REF!)</f>
        <v>#REF!</v>
      </c>
      <c r="M45" s="198">
        <f t="shared" si="21"/>
        <v>-12.834224598930474</v>
      </c>
      <c r="N45" s="198" t="e">
        <f>(#REF! -#REF!)/ABS(#REF!)</f>
        <v>#REF!</v>
      </c>
      <c r="O45" s="198">
        <f t="shared" si="22"/>
        <v>-14.318181818181822</v>
      </c>
      <c r="P45" s="198"/>
      <c r="Q45" s="206"/>
    </row>
    <row r="46" spans="1:28" x14ac:dyDescent="0.25">
      <c r="B46" s="50" t="s">
        <v>474</v>
      </c>
      <c r="C46" s="198">
        <f t="shared" si="16"/>
        <v>11.858974358974345</v>
      </c>
      <c r="D46" s="198" t="e">
        <v>#REF!</v>
      </c>
      <c r="E46" s="201">
        <f t="shared" si="17"/>
        <v>10.540284713022226</v>
      </c>
      <c r="F46" s="201" t="e">
        <f>(#REF! -#REF!)/ABS(#REF!)</f>
        <v>#REF!</v>
      </c>
      <c r="G46" s="198">
        <f t="shared" si="18"/>
        <v>0.14421426095896109</v>
      </c>
      <c r="H46" s="198" t="e">
        <f>(#REF! -#REF!)/ABS(#REF!)</f>
        <v>#REF!</v>
      </c>
      <c r="I46" s="198">
        <f t="shared" si="19"/>
        <v>-3.4246575342465757</v>
      </c>
      <c r="J46" s="198" t="e">
        <f>(#REF! -#REF!)/ABS(#REF!)</f>
        <v>#REF!</v>
      </c>
      <c r="K46" s="198">
        <f t="shared" si="20"/>
        <v>-6.5217391304347725</v>
      </c>
      <c r="L46" s="198" t="e">
        <f>(#REF! -#REF!)/ABS(#REF!)</f>
        <v>#REF!</v>
      </c>
      <c r="M46" s="198">
        <f t="shared" si="21"/>
        <v>-9.2050209205020863</v>
      </c>
      <c r="N46" s="198" t="e">
        <f>(#REF! -#REF!)/ABS(#REF!)</f>
        <v>#REF!</v>
      </c>
      <c r="O46" s="198">
        <f t="shared" si="22"/>
        <v>-10.877192982456137</v>
      </c>
      <c r="P46" s="198"/>
      <c r="Q46" s="206"/>
    </row>
    <row r="47" spans="1:28" x14ac:dyDescent="0.25">
      <c r="B47" s="50" t="s">
        <v>475</v>
      </c>
      <c r="C47" s="198">
        <f t="shared" si="16"/>
        <v>19.008714596949901</v>
      </c>
      <c r="D47" s="198" t="e">
        <v>#REF!</v>
      </c>
      <c r="E47" s="198">
        <f t="shared" si="17"/>
        <v>17.472187679049576</v>
      </c>
      <c r="F47" s="198" t="e">
        <f>(#REF! -#REF!)/ABS(#REF!)</f>
        <v>#REF!</v>
      </c>
      <c r="G47" s="198">
        <f t="shared" si="18"/>
        <v>4.7115467858323559</v>
      </c>
      <c r="H47" s="198" t="e">
        <f>(#REF! -#REF!)/ABS(#REF!)</f>
        <v>#REF!</v>
      </c>
      <c r="I47" s="198">
        <f t="shared" si="19"/>
        <v>0.7326007326007431</v>
      </c>
      <c r="J47" s="198" t="e">
        <f>(#REF! -#REF!)/ABS(#REF!)</f>
        <v>#REF!</v>
      </c>
      <c r="K47" s="198">
        <f t="shared" si="20"/>
        <v>-2.5862068965517202</v>
      </c>
      <c r="L47" s="198" t="e">
        <f>(#REF! -#REF!)/ABS(#REF!)</f>
        <v>#REF!</v>
      </c>
      <c r="M47" s="198">
        <f t="shared" si="21"/>
        <v>-5.8441558441558499</v>
      </c>
      <c r="N47" s="198" t="e">
        <f>(#REF! -#REF!)/ABS(#REF!)</f>
        <v>#REF!</v>
      </c>
      <c r="O47" s="198">
        <f t="shared" si="22"/>
        <v>-7.567567567567572</v>
      </c>
      <c r="P47" s="198"/>
      <c r="Q47" s="206"/>
    </row>
    <row r="48" spans="1:28" x14ac:dyDescent="0.25">
      <c r="B48" s="50" t="s">
        <v>476</v>
      </c>
      <c r="C48" s="198">
        <f t="shared" si="16"/>
        <v>18.572695035461003</v>
      </c>
      <c r="D48" s="198" t="e">
        <v>#REF!</v>
      </c>
      <c r="E48" s="198">
        <f t="shared" si="17"/>
        <v>17.536518974445951</v>
      </c>
      <c r="F48" s="198" t="e">
        <f>(#REF! -#REF!)/ABS(#REF!)</f>
        <v>#REF!</v>
      </c>
      <c r="G48" s="198">
        <f t="shared" si="18"/>
        <v>4.1905481191752116</v>
      </c>
      <c r="H48" s="198" t="e">
        <f>(#REF! -#REF!)/ABS(#REF!)</f>
        <v>#REF!</v>
      </c>
      <c r="I48" s="198">
        <f t="shared" si="19"/>
        <v>0.15886770652801768</v>
      </c>
      <c r="J48" s="198" t="e">
        <f>(#REF! -#REF!)/ABS(#REF!)</f>
        <v>#REF!</v>
      </c>
      <c r="K48" s="198">
        <f t="shared" si="20"/>
        <v>-3.6563481381785454</v>
      </c>
      <c r="L48" s="198" t="e">
        <f>(#REF! -#REF!)/ABS(#REF!)</f>
        <v>#REF!</v>
      </c>
      <c r="M48" s="198">
        <f t="shared" si="21"/>
        <v>-6.4814814814814952</v>
      </c>
      <c r="N48" s="198" t="e">
        <f>(#REF! -#REF!)/ABS(#REF!)</f>
        <v>#REF!</v>
      </c>
      <c r="O48" s="198">
        <f t="shared" si="22"/>
        <v>-8.3333333333333321</v>
      </c>
      <c r="P48" s="198"/>
      <c r="Q48" s="206"/>
    </row>
    <row r="49" spans="1:18" x14ac:dyDescent="0.25">
      <c r="B49" s="50" t="s">
        <v>477</v>
      </c>
      <c r="C49" s="198">
        <f t="shared" si="16"/>
        <v>12.068965517241391</v>
      </c>
      <c r="D49" s="198" t="e">
        <v>#REF!</v>
      </c>
      <c r="E49" s="198">
        <f t="shared" si="17"/>
        <v>11.229740179164589</v>
      </c>
      <c r="F49" s="198" t="e">
        <f>(#REF! -#REF!)/ABS(#REF!)</f>
        <v>#REF!</v>
      </c>
      <c r="G49" s="198">
        <f t="shared" si="18"/>
        <v>-1.5541926636884924</v>
      </c>
      <c r="H49" s="198" t="e">
        <f>(#REF! -#REF!)/ABS(#REF!)</f>
        <v>#REF!</v>
      </c>
      <c r="I49" s="198">
        <f t="shared" si="19"/>
        <v>-6.1057248384118257</v>
      </c>
      <c r="J49" s="198" t="e">
        <f>(#REF! -#REF!)/ABS(#REF!)</f>
        <v>#REF!</v>
      </c>
      <c r="K49" s="198">
        <f t="shared" si="20"/>
        <v>-10.064239828693792</v>
      </c>
      <c r="L49" s="198" t="e">
        <f>(#REF! -#REF!)/ABS(#REF!)</f>
        <v>#REF!</v>
      </c>
      <c r="M49" s="198">
        <f t="shared" si="21"/>
        <v>-12.827190170940158</v>
      </c>
      <c r="N49" s="198" t="e">
        <f>(#REF! -#REF!)/ABS(#REF!)</f>
        <v>#REF!</v>
      </c>
      <c r="O49" s="198">
        <f t="shared" si="22"/>
        <v>-14.272346983707621</v>
      </c>
      <c r="P49" s="198"/>
      <c r="Q49" s="206"/>
    </row>
    <row r="50" spans="1:18" ht="15.75" thickBot="1" x14ac:dyDescent="0.3">
      <c r="B50" s="55" t="s">
        <v>478</v>
      </c>
      <c r="C50" s="198">
        <f t="shared" si="16"/>
        <v>10.239914220613864</v>
      </c>
      <c r="D50" s="198" t="e">
        <v>#REF!</v>
      </c>
      <c r="E50" s="202">
        <f t="shared" si="17"/>
        <v>9.4211533822932019</v>
      </c>
      <c r="F50" s="202" t="e">
        <f>(#REF! -#REF!)/ABS(#REF!)</f>
        <v>#REF!</v>
      </c>
      <c r="G50" s="202">
        <f t="shared" si="18"/>
        <v>-4.3548958480012834</v>
      </c>
      <c r="H50" s="202" t="e">
        <f>(#REF! -#REF!)/ABS(#REF!)</f>
        <v>#REF!</v>
      </c>
      <c r="I50" s="202">
        <f t="shared" si="19"/>
        <v>-9.4591750841750937</v>
      </c>
      <c r="J50" s="202" t="e">
        <f>(#REF! -#REF!)/ABS(#REF!)</f>
        <v>#REF!</v>
      </c>
      <c r="K50" s="202">
        <f t="shared" si="20"/>
        <v>-14.277615808228061</v>
      </c>
      <c r="L50" s="202" t="e">
        <f>(#REF! -#REF!)/ABS(#REF!)</f>
        <v>#REF!</v>
      </c>
      <c r="M50" s="202">
        <f t="shared" si="21"/>
        <v>-17.781393106772729</v>
      </c>
      <c r="N50" s="202" t="e">
        <f>(#REF! -#REF!)/ABS(#REF!)</f>
        <v>#REF!</v>
      </c>
      <c r="O50" s="202">
        <f t="shared" si="22"/>
        <v>-19.439492968904741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jxRHOmi91uRS9EYdkzWsYdiQ8NOzThjpa1lQ7MOeKkz2XyXND/CR6LpkGwYRS99pUb+rEo4PH8m8R+/ZVzUt8A==" saltValue="kuM/O+d0LtX2pajBfUrqK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99" priority="1" operator="greaterThan">
      <formula>0.5</formula>
    </cfRule>
    <cfRule type="cellIs" dxfId="298" priority="2" operator="between">
      <formula>-0.49</formula>
      <formula>0.49</formula>
    </cfRule>
    <cfRule type="cellIs" dxfId="297" priority="3" operator="lessThan">
      <formula>-0.5</formula>
    </cfRule>
  </conditionalFormatting>
  <hyperlinks>
    <hyperlink ref="A2" location="Index!A1" display="Index" xr:uid="{00000000-0004-0000-7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283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201840.3714</v>
      </c>
      <c r="D5" s="212"/>
      <c r="E5" s="197">
        <v>7565475.7889999999</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74.5</v>
      </c>
      <c r="D10" s="44">
        <v>100</v>
      </c>
      <c r="E10" s="44">
        <v>146</v>
      </c>
      <c r="F10" s="44">
        <v>175</v>
      </c>
      <c r="G10" s="44">
        <v>212</v>
      </c>
      <c r="H10" s="44">
        <v>263</v>
      </c>
      <c r="I10" s="45">
        <v>304</v>
      </c>
      <c r="K10" s="46" t="s">
        <v>468</v>
      </c>
      <c r="L10" s="47">
        <f t="shared" ref="L10:L20" si="0">C25</f>
        <v>6.208333333333333</v>
      </c>
      <c r="M10" s="47">
        <v>7.4029187733269604</v>
      </c>
      <c r="N10" s="47">
        <v>11.615850786031988</v>
      </c>
      <c r="O10" s="47">
        <f t="shared" ref="O10:O20" si="1">F25</f>
        <v>14.583333333333332</v>
      </c>
      <c r="P10" s="47">
        <f t="shared" ref="P10:P20" si="2">G25</f>
        <v>17.666666666666664</v>
      </c>
      <c r="Q10" s="47">
        <f t="shared" ref="Q10:Q20" si="3">H25</f>
        <v>21.916666666666664</v>
      </c>
      <c r="R10" s="48">
        <f t="shared" ref="R10:R20" si="4">I25</f>
        <v>25.333333333333332</v>
      </c>
      <c r="T10" s="49"/>
    </row>
    <row r="11" spans="1:29" x14ac:dyDescent="0.25">
      <c r="B11" s="50" t="s">
        <v>469</v>
      </c>
      <c r="C11" s="51">
        <v>56.2</v>
      </c>
      <c r="D11" s="51">
        <v>75.8</v>
      </c>
      <c r="E11" s="51">
        <v>111</v>
      </c>
      <c r="F11" s="51">
        <v>135</v>
      </c>
      <c r="G11" s="51">
        <v>164</v>
      </c>
      <c r="H11" s="51">
        <v>205</v>
      </c>
      <c r="I11" s="52">
        <v>238</v>
      </c>
      <c r="K11" s="50" t="s">
        <v>469</v>
      </c>
      <c r="L11" s="53">
        <f t="shared" si="0"/>
        <v>9.3666666666666671</v>
      </c>
      <c r="M11" s="53">
        <v>11.187974808630361</v>
      </c>
      <c r="N11" s="53">
        <v>17.770063933143483</v>
      </c>
      <c r="O11" s="53">
        <f t="shared" si="1"/>
        <v>22.5</v>
      </c>
      <c r="P11" s="53">
        <f t="shared" si="2"/>
        <v>27.333333333333332</v>
      </c>
      <c r="Q11" s="53">
        <f t="shared" si="3"/>
        <v>34.166666666666664</v>
      </c>
      <c r="R11" s="54">
        <f t="shared" si="4"/>
        <v>39.666666666666664</v>
      </c>
      <c r="T11" s="49"/>
    </row>
    <row r="12" spans="1:29" x14ac:dyDescent="0.25">
      <c r="B12" s="50" t="s">
        <v>470</v>
      </c>
      <c r="C12" s="51">
        <v>33.1</v>
      </c>
      <c r="D12" s="51">
        <v>45</v>
      </c>
      <c r="E12" s="51">
        <v>67.3</v>
      </c>
      <c r="F12" s="51">
        <v>82.3</v>
      </c>
      <c r="G12" s="51">
        <v>101</v>
      </c>
      <c r="H12" s="51">
        <v>127</v>
      </c>
      <c r="I12" s="52">
        <v>149</v>
      </c>
      <c r="K12" s="50" t="s">
        <v>470</v>
      </c>
      <c r="L12" s="53">
        <f t="shared" si="0"/>
        <v>16.55</v>
      </c>
      <c r="M12" s="53">
        <v>19.898869577631569</v>
      </c>
      <c r="N12" s="53">
        <v>32.255396106449595</v>
      </c>
      <c r="O12" s="53">
        <f t="shared" si="1"/>
        <v>41.15</v>
      </c>
      <c r="P12" s="53">
        <f t="shared" si="2"/>
        <v>50.5</v>
      </c>
      <c r="Q12" s="53">
        <f t="shared" si="3"/>
        <v>63.5</v>
      </c>
      <c r="R12" s="54">
        <f t="shared" si="4"/>
        <v>74.5</v>
      </c>
      <c r="T12" s="49"/>
    </row>
    <row r="13" spans="1:29" x14ac:dyDescent="0.25">
      <c r="B13" s="50" t="s">
        <v>471</v>
      </c>
      <c r="C13" s="51">
        <v>21.6</v>
      </c>
      <c r="D13" s="51">
        <v>29.6</v>
      </c>
      <c r="E13" s="51">
        <v>45.2</v>
      </c>
      <c r="F13" s="51">
        <v>55.8</v>
      </c>
      <c r="G13" s="51">
        <v>69.2</v>
      </c>
      <c r="H13" s="51">
        <v>88.1</v>
      </c>
      <c r="I13" s="52">
        <v>103</v>
      </c>
      <c r="K13" s="50" t="s">
        <v>471</v>
      </c>
      <c r="L13" s="53">
        <f t="shared" si="0"/>
        <v>21.6</v>
      </c>
      <c r="M13" s="53">
        <v>26.132343170856824</v>
      </c>
      <c r="N13" s="53">
        <v>43.327289153367445</v>
      </c>
      <c r="O13" s="53">
        <f t="shared" si="1"/>
        <v>55.8</v>
      </c>
      <c r="P13" s="53">
        <f t="shared" si="2"/>
        <v>69.2</v>
      </c>
      <c r="Q13" s="53">
        <f t="shared" si="3"/>
        <v>88.1</v>
      </c>
      <c r="R13" s="54">
        <f t="shared" si="4"/>
        <v>103</v>
      </c>
      <c r="T13" s="49"/>
    </row>
    <row r="14" spans="1:29" x14ac:dyDescent="0.25">
      <c r="B14" s="50" t="s">
        <v>472</v>
      </c>
      <c r="C14" s="51">
        <v>13.2</v>
      </c>
      <c r="D14" s="51">
        <v>18.3</v>
      </c>
      <c r="E14" s="51">
        <v>28.7</v>
      </c>
      <c r="F14" s="51">
        <v>36.1</v>
      </c>
      <c r="G14" s="51">
        <v>45.3</v>
      </c>
      <c r="H14" s="51">
        <v>58.5</v>
      </c>
      <c r="I14" s="52">
        <v>69.3</v>
      </c>
      <c r="K14" s="50" t="s">
        <v>472</v>
      </c>
      <c r="L14" s="53">
        <f t="shared" si="0"/>
        <v>26.4</v>
      </c>
      <c r="M14" s="53">
        <v>32.201139127994857</v>
      </c>
      <c r="N14" s="53">
        <v>55.212857266305271</v>
      </c>
      <c r="O14" s="53">
        <f t="shared" si="1"/>
        <v>72.2</v>
      </c>
      <c r="P14" s="53">
        <f t="shared" si="2"/>
        <v>90.6</v>
      </c>
      <c r="Q14" s="53">
        <f t="shared" si="3"/>
        <v>117</v>
      </c>
      <c r="R14" s="54">
        <f t="shared" si="4"/>
        <v>138.6</v>
      </c>
      <c r="T14" s="49"/>
    </row>
    <row r="15" spans="1:29" x14ac:dyDescent="0.25">
      <c r="B15" s="50" t="s">
        <v>473</v>
      </c>
      <c r="C15" s="51">
        <v>9.67</v>
      </c>
      <c r="D15" s="51">
        <v>13.5</v>
      </c>
      <c r="E15" s="51">
        <v>21.7</v>
      </c>
      <c r="F15" s="51">
        <v>27.5</v>
      </c>
      <c r="G15" s="51">
        <v>34.9</v>
      </c>
      <c r="H15" s="51">
        <v>45.5</v>
      </c>
      <c r="I15" s="52">
        <v>54.3</v>
      </c>
      <c r="K15" s="50" t="s">
        <v>473</v>
      </c>
      <c r="L15" s="53">
        <f t="shared" si="0"/>
        <v>29.009999999999998</v>
      </c>
      <c r="M15" s="53">
        <v>35.614157869873146</v>
      </c>
      <c r="N15" s="53">
        <v>62.54155677647806</v>
      </c>
      <c r="O15" s="53">
        <f t="shared" si="1"/>
        <v>82.5</v>
      </c>
      <c r="P15" s="53">
        <f t="shared" si="2"/>
        <v>104.69999999999999</v>
      </c>
      <c r="Q15" s="53">
        <f t="shared" si="3"/>
        <v>136.5</v>
      </c>
      <c r="R15" s="54">
        <f t="shared" si="4"/>
        <v>162.89999999999998</v>
      </c>
      <c r="T15" s="49"/>
    </row>
    <row r="16" spans="1:29" x14ac:dyDescent="0.25">
      <c r="B16" s="50" t="s">
        <v>474</v>
      </c>
      <c r="C16" s="51">
        <v>5.63</v>
      </c>
      <c r="D16" s="51">
        <v>7.96</v>
      </c>
      <c r="E16" s="51">
        <v>13.3</v>
      </c>
      <c r="F16" s="51">
        <v>17.2</v>
      </c>
      <c r="G16" s="51">
        <v>22.1</v>
      </c>
      <c r="H16" s="51">
        <v>29.4</v>
      </c>
      <c r="I16" s="52">
        <v>35.6</v>
      </c>
      <c r="K16" s="50" t="s">
        <v>474</v>
      </c>
      <c r="L16" s="53">
        <f t="shared" si="0"/>
        <v>33.78</v>
      </c>
      <c r="M16" s="53">
        <v>41.900560400302723</v>
      </c>
      <c r="N16" s="53">
        <v>76.865887191273316</v>
      </c>
      <c r="O16" s="53">
        <f t="shared" si="1"/>
        <v>103.19999999999999</v>
      </c>
      <c r="P16" s="53">
        <f t="shared" si="2"/>
        <v>132.60000000000002</v>
      </c>
      <c r="Q16" s="53">
        <f t="shared" si="3"/>
        <v>176.39999999999998</v>
      </c>
      <c r="R16" s="54">
        <f t="shared" si="4"/>
        <v>213.60000000000002</v>
      </c>
      <c r="T16" s="49"/>
    </row>
    <row r="17" spans="1:28" x14ac:dyDescent="0.25">
      <c r="B17" s="50" t="s">
        <v>475</v>
      </c>
      <c r="C17" s="51">
        <v>3.32</v>
      </c>
      <c r="D17" s="51">
        <v>4.75</v>
      </c>
      <c r="E17" s="51">
        <v>8.19</v>
      </c>
      <c r="F17" s="51">
        <v>10.8</v>
      </c>
      <c r="G17" s="51">
        <v>14.1</v>
      </c>
      <c r="H17" s="51">
        <v>19</v>
      </c>
      <c r="I17" s="52">
        <v>23.2</v>
      </c>
      <c r="K17" s="50" t="s">
        <v>475</v>
      </c>
      <c r="L17" s="53">
        <f t="shared" si="0"/>
        <v>39.839999999999996</v>
      </c>
      <c r="M17" s="53">
        <v>49.86217163816184</v>
      </c>
      <c r="N17" s="53">
        <v>95.047992724347495</v>
      </c>
      <c r="O17" s="53">
        <f t="shared" si="1"/>
        <v>129.60000000000002</v>
      </c>
      <c r="P17" s="53">
        <f t="shared" si="2"/>
        <v>169.2</v>
      </c>
      <c r="Q17" s="53">
        <f t="shared" si="3"/>
        <v>228</v>
      </c>
      <c r="R17" s="54">
        <f t="shared" si="4"/>
        <v>278.39999999999998</v>
      </c>
      <c r="T17" s="49"/>
    </row>
    <row r="18" spans="1:28" x14ac:dyDescent="0.25">
      <c r="B18" s="50" t="s">
        <v>476</v>
      </c>
      <c r="C18" s="51">
        <v>2.0099999999999998</v>
      </c>
      <c r="D18" s="51">
        <v>2.89</v>
      </c>
      <c r="E18" s="51">
        <v>5.0999999999999996</v>
      </c>
      <c r="F18" s="51">
        <v>6.78</v>
      </c>
      <c r="G18" s="51">
        <v>8.93</v>
      </c>
      <c r="H18" s="51">
        <v>12.2</v>
      </c>
      <c r="I18" s="52">
        <v>15</v>
      </c>
      <c r="K18" s="50" t="s">
        <v>476</v>
      </c>
      <c r="L18" s="53">
        <f t="shared" si="0"/>
        <v>48.239999999999995</v>
      </c>
      <c r="M18" s="53">
        <v>60.691632679241366</v>
      </c>
      <c r="N18" s="53">
        <v>118.38833756511114</v>
      </c>
      <c r="O18" s="53">
        <f t="shared" si="1"/>
        <v>162.72</v>
      </c>
      <c r="P18" s="53">
        <f t="shared" si="2"/>
        <v>214.32</v>
      </c>
      <c r="Q18" s="53">
        <f t="shared" si="3"/>
        <v>292.79999999999995</v>
      </c>
      <c r="R18" s="54">
        <f t="shared" si="4"/>
        <v>360</v>
      </c>
      <c r="T18" s="49"/>
    </row>
    <row r="19" spans="1:28" x14ac:dyDescent="0.25">
      <c r="B19" s="50" t="s">
        <v>477</v>
      </c>
      <c r="C19" s="51">
        <v>1.21</v>
      </c>
      <c r="D19" s="51">
        <v>1.74</v>
      </c>
      <c r="E19" s="51">
        <v>3.11</v>
      </c>
      <c r="F19" s="51">
        <v>4.17</v>
      </c>
      <c r="G19" s="51">
        <v>5.52</v>
      </c>
      <c r="H19" s="51">
        <v>7.59</v>
      </c>
      <c r="I19" s="52">
        <v>9.3800000000000008</v>
      </c>
      <c r="K19" s="50" t="s">
        <v>477</v>
      </c>
      <c r="L19" s="53">
        <f t="shared" si="0"/>
        <v>58.08</v>
      </c>
      <c r="M19" s="53">
        <v>73.137687605125322</v>
      </c>
      <c r="N19" s="53">
        <v>144.73222176860847</v>
      </c>
      <c r="O19" s="53">
        <f t="shared" si="1"/>
        <v>200.16</v>
      </c>
      <c r="P19" s="53">
        <f t="shared" si="2"/>
        <v>264.95999999999998</v>
      </c>
      <c r="Q19" s="53">
        <f t="shared" si="3"/>
        <v>364.32</v>
      </c>
      <c r="R19" s="54">
        <f t="shared" si="4"/>
        <v>450.24</v>
      </c>
      <c r="T19" s="49"/>
    </row>
    <row r="20" spans="1:28" ht="15.75" thickBot="1" x14ac:dyDescent="0.3">
      <c r="B20" s="55" t="s">
        <v>478</v>
      </c>
      <c r="C20" s="56">
        <v>0.84899999999999998</v>
      </c>
      <c r="D20" s="56">
        <v>1.24</v>
      </c>
      <c r="E20" s="56">
        <v>2.2400000000000002</v>
      </c>
      <c r="F20" s="56">
        <v>3.03</v>
      </c>
      <c r="G20" s="56">
        <v>4.04</v>
      </c>
      <c r="H20" s="56">
        <v>5.58</v>
      </c>
      <c r="I20" s="57">
        <v>6.92</v>
      </c>
      <c r="K20" s="55" t="s">
        <v>478</v>
      </c>
      <c r="L20" s="58">
        <f t="shared" si="0"/>
        <v>61.128</v>
      </c>
      <c r="M20" s="58">
        <v>77.697359638649473</v>
      </c>
      <c r="N20" s="58">
        <v>156.71125762310106</v>
      </c>
      <c r="O20" s="58">
        <f t="shared" si="1"/>
        <v>218.16</v>
      </c>
      <c r="P20" s="58">
        <f t="shared" si="2"/>
        <v>290.88</v>
      </c>
      <c r="Q20" s="58">
        <f t="shared" si="3"/>
        <v>401.76</v>
      </c>
      <c r="R20" s="59">
        <f t="shared" si="4"/>
        <v>498.24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6.208333333333333</v>
      </c>
      <c r="D25" s="69">
        <f t="shared" si="5"/>
        <v>8.3333333333333321</v>
      </c>
      <c r="E25" s="69">
        <f t="shared" si="5"/>
        <v>12.166666666666666</v>
      </c>
      <c r="F25" s="68">
        <f t="shared" si="5"/>
        <v>14.583333333333332</v>
      </c>
      <c r="G25" s="68">
        <f t="shared" si="5"/>
        <v>17.666666666666664</v>
      </c>
      <c r="H25" s="68">
        <f t="shared" si="5"/>
        <v>21.916666666666664</v>
      </c>
      <c r="I25" s="70">
        <f t="shared" si="5"/>
        <v>25.333333333333332</v>
      </c>
      <c r="J25" s="60"/>
      <c r="K25" s="46" t="s">
        <v>468</v>
      </c>
      <c r="L25" s="71">
        <v>4.5999999999999996</v>
      </c>
      <c r="M25" s="71">
        <v>5.5</v>
      </c>
      <c r="N25" s="71">
        <v>8.3000000000000007</v>
      </c>
      <c r="O25" s="71">
        <v>10.3</v>
      </c>
      <c r="P25" s="71">
        <v>12.3</v>
      </c>
      <c r="Q25" s="71">
        <v>14.9</v>
      </c>
      <c r="R25" s="72">
        <v>17</v>
      </c>
      <c r="W25" s="163"/>
      <c r="X25" s="163"/>
      <c r="Y25" s="163"/>
      <c r="Z25" s="163"/>
      <c r="AA25" s="163"/>
      <c r="AB25" s="163"/>
    </row>
    <row r="26" spans="1:28" x14ac:dyDescent="0.25">
      <c r="A26" s="64">
        <f>10/60</f>
        <v>0.16666666666666666</v>
      </c>
      <c r="B26" s="73" t="s">
        <v>469</v>
      </c>
      <c r="C26" s="30">
        <f t="shared" ref="C26:I26" si="6">$A$26*C11</f>
        <v>9.3666666666666671</v>
      </c>
      <c r="D26" s="74">
        <f t="shared" si="6"/>
        <v>12.633333333333333</v>
      </c>
      <c r="E26" s="74">
        <f t="shared" si="6"/>
        <v>18.5</v>
      </c>
      <c r="F26" s="30">
        <f t="shared" si="6"/>
        <v>22.5</v>
      </c>
      <c r="G26" s="30">
        <f t="shared" si="6"/>
        <v>27.333333333333332</v>
      </c>
      <c r="H26" s="30">
        <f t="shared" si="6"/>
        <v>34.166666666666664</v>
      </c>
      <c r="I26" s="75">
        <f t="shared" si="6"/>
        <v>39.666666666666664</v>
      </c>
      <c r="J26" s="60"/>
      <c r="K26" s="50" t="s">
        <v>469</v>
      </c>
      <c r="L26" s="76">
        <v>7.9</v>
      </c>
      <c r="M26" s="76">
        <v>9.4</v>
      </c>
      <c r="N26" s="76">
        <v>14.2</v>
      </c>
      <c r="O26" s="76">
        <v>17.5</v>
      </c>
      <c r="P26" s="76">
        <v>20.8</v>
      </c>
      <c r="Q26" s="76">
        <v>25.3</v>
      </c>
      <c r="R26" s="77">
        <v>29</v>
      </c>
      <c r="W26" s="163"/>
      <c r="X26" s="163"/>
      <c r="Y26" s="163"/>
      <c r="Z26" s="163"/>
      <c r="AA26" s="163"/>
      <c r="AB26" s="163"/>
    </row>
    <row r="27" spans="1:28" x14ac:dyDescent="0.25">
      <c r="A27" s="64">
        <f>0.5</f>
        <v>0.5</v>
      </c>
      <c r="B27" s="73" t="s">
        <v>470</v>
      </c>
      <c r="C27" s="30">
        <f t="shared" ref="C27:I27" si="7">$A$27*C12</f>
        <v>16.55</v>
      </c>
      <c r="D27" s="74">
        <f t="shared" si="7"/>
        <v>22.5</v>
      </c>
      <c r="E27" s="74">
        <f t="shared" si="7"/>
        <v>33.65</v>
      </c>
      <c r="F27" s="30">
        <f t="shared" si="7"/>
        <v>41.15</v>
      </c>
      <c r="G27" s="30">
        <f t="shared" si="7"/>
        <v>50.5</v>
      </c>
      <c r="H27" s="30">
        <f t="shared" si="7"/>
        <v>63.5</v>
      </c>
      <c r="I27" s="75">
        <f t="shared" si="7"/>
        <v>74.5</v>
      </c>
      <c r="K27" s="50" t="s">
        <v>470</v>
      </c>
      <c r="L27" s="76">
        <v>14.4</v>
      </c>
      <c r="M27" s="76">
        <v>17.100000000000001</v>
      </c>
      <c r="N27" s="76">
        <v>25.8</v>
      </c>
      <c r="O27" s="76">
        <v>31.9</v>
      </c>
      <c r="P27" s="76">
        <v>37.9</v>
      </c>
      <c r="Q27" s="76">
        <v>46.1</v>
      </c>
      <c r="R27" s="77">
        <v>52.5</v>
      </c>
      <c r="W27" s="163"/>
      <c r="X27" s="163"/>
      <c r="Y27" s="163"/>
      <c r="Z27" s="163"/>
      <c r="AA27" s="163"/>
      <c r="AB27" s="163"/>
    </row>
    <row r="28" spans="1:28" x14ac:dyDescent="0.25">
      <c r="A28" s="64">
        <v>1</v>
      </c>
      <c r="B28" s="73" t="s">
        <v>471</v>
      </c>
      <c r="C28" s="30">
        <f t="shared" ref="C28:I28" si="8">$A$28*C13</f>
        <v>21.6</v>
      </c>
      <c r="D28" s="74">
        <f t="shared" si="8"/>
        <v>29.6</v>
      </c>
      <c r="E28" s="74">
        <f t="shared" si="8"/>
        <v>45.2</v>
      </c>
      <c r="F28" s="30">
        <f t="shared" si="8"/>
        <v>55.8</v>
      </c>
      <c r="G28" s="30">
        <f t="shared" si="8"/>
        <v>69.2</v>
      </c>
      <c r="H28" s="30">
        <f t="shared" si="8"/>
        <v>88.1</v>
      </c>
      <c r="I28" s="75">
        <f t="shared" si="8"/>
        <v>103</v>
      </c>
      <c r="K28" s="50" t="s">
        <v>471</v>
      </c>
      <c r="L28" s="76">
        <v>18.899999999999999</v>
      </c>
      <c r="M28" s="76">
        <v>22.5</v>
      </c>
      <c r="N28" s="76">
        <v>34.200000000000003</v>
      </c>
      <c r="O28" s="76">
        <v>42.3</v>
      </c>
      <c r="P28" s="76">
        <v>50.5</v>
      </c>
      <c r="Q28" s="76">
        <v>61.6</v>
      </c>
      <c r="R28" s="77">
        <v>70.3</v>
      </c>
      <c r="W28" s="163"/>
      <c r="X28" s="163"/>
      <c r="Y28" s="163"/>
      <c r="Z28" s="163"/>
      <c r="AA28" s="163"/>
      <c r="AB28" s="163"/>
    </row>
    <row r="29" spans="1:28" x14ac:dyDescent="0.25">
      <c r="A29" s="64">
        <v>2</v>
      </c>
      <c r="B29" s="73" t="s">
        <v>472</v>
      </c>
      <c r="C29" s="30">
        <f t="shared" ref="C29:I29" si="9">$A$29*C14</f>
        <v>26.4</v>
      </c>
      <c r="D29" s="74">
        <f t="shared" si="9"/>
        <v>36.6</v>
      </c>
      <c r="E29" s="74">
        <f t="shared" si="9"/>
        <v>57.4</v>
      </c>
      <c r="F29" s="30">
        <f t="shared" si="9"/>
        <v>72.2</v>
      </c>
      <c r="G29" s="30">
        <f t="shared" si="9"/>
        <v>90.6</v>
      </c>
      <c r="H29" s="30">
        <f t="shared" si="9"/>
        <v>117</v>
      </c>
      <c r="I29" s="75">
        <f t="shared" si="9"/>
        <v>138.6</v>
      </c>
      <c r="K29" s="50" t="s">
        <v>472</v>
      </c>
      <c r="L29" s="76">
        <v>24.2</v>
      </c>
      <c r="M29" s="76">
        <v>29</v>
      </c>
      <c r="N29" s="76">
        <v>44.8</v>
      </c>
      <c r="O29" s="76">
        <v>55.8</v>
      </c>
      <c r="P29" s="76">
        <v>67.2</v>
      </c>
      <c r="Q29" s="76">
        <v>82.6</v>
      </c>
      <c r="R29" s="77">
        <v>95</v>
      </c>
      <c r="W29" s="163"/>
      <c r="X29" s="163"/>
      <c r="Y29" s="163"/>
      <c r="Z29" s="163"/>
      <c r="AA29" s="163"/>
      <c r="AB29" s="163"/>
    </row>
    <row r="30" spans="1:28" x14ac:dyDescent="0.25">
      <c r="A30" s="64">
        <v>3</v>
      </c>
      <c r="B30" s="73" t="s">
        <v>473</v>
      </c>
      <c r="C30" s="30">
        <f t="shared" ref="C30:I30" si="10">$A$30*C15</f>
        <v>29.009999999999998</v>
      </c>
      <c r="D30" s="74">
        <f t="shared" si="10"/>
        <v>40.5</v>
      </c>
      <c r="E30" s="74">
        <f t="shared" si="10"/>
        <v>65.099999999999994</v>
      </c>
      <c r="F30" s="30">
        <f t="shared" si="10"/>
        <v>82.5</v>
      </c>
      <c r="G30" s="30">
        <f t="shared" si="10"/>
        <v>104.69999999999999</v>
      </c>
      <c r="H30" s="30">
        <f t="shared" si="10"/>
        <v>136.5</v>
      </c>
      <c r="I30" s="75">
        <f t="shared" si="10"/>
        <v>162.89999999999998</v>
      </c>
      <c r="K30" s="50" t="s">
        <v>473</v>
      </c>
      <c r="L30" s="76">
        <v>28.2</v>
      </c>
      <c r="M30" s="76">
        <v>33.9</v>
      </c>
      <c r="N30" s="76">
        <v>52.8</v>
      </c>
      <c r="O30" s="76">
        <v>66.599999999999994</v>
      </c>
      <c r="P30" s="76">
        <v>80.400000000000006</v>
      </c>
      <c r="Q30" s="76">
        <v>99.6</v>
      </c>
      <c r="R30" s="77">
        <v>115.2</v>
      </c>
      <c r="W30" s="163"/>
      <c r="X30" s="163"/>
      <c r="Y30" s="163"/>
      <c r="Z30" s="163"/>
      <c r="AA30" s="163"/>
      <c r="AB30" s="163"/>
    </row>
    <row r="31" spans="1:28" x14ac:dyDescent="0.25">
      <c r="A31" s="64">
        <v>6</v>
      </c>
      <c r="B31" s="73" t="s">
        <v>474</v>
      </c>
      <c r="C31" s="30">
        <f t="shared" ref="C31:I31" si="11">$A$31*C16</f>
        <v>33.78</v>
      </c>
      <c r="D31" s="74">
        <f t="shared" si="11"/>
        <v>47.76</v>
      </c>
      <c r="E31" s="74">
        <f t="shared" si="11"/>
        <v>79.800000000000011</v>
      </c>
      <c r="F31" s="30">
        <f t="shared" si="11"/>
        <v>103.19999999999999</v>
      </c>
      <c r="G31" s="30">
        <f t="shared" si="11"/>
        <v>132.60000000000002</v>
      </c>
      <c r="H31" s="30">
        <f t="shared" si="11"/>
        <v>176.39999999999998</v>
      </c>
      <c r="I31" s="75">
        <f t="shared" si="11"/>
        <v>213.60000000000002</v>
      </c>
      <c r="K31" s="50" t="s">
        <v>474</v>
      </c>
      <c r="L31" s="76">
        <v>36.9</v>
      </c>
      <c r="M31" s="76">
        <v>45</v>
      </c>
      <c r="N31" s="76">
        <v>72</v>
      </c>
      <c r="O31" s="76">
        <v>91.8</v>
      </c>
      <c r="P31" s="76">
        <v>112.2</v>
      </c>
      <c r="Q31" s="76">
        <v>141</v>
      </c>
      <c r="R31" s="77">
        <v>165</v>
      </c>
      <c r="W31" s="163"/>
      <c r="X31" s="163"/>
      <c r="Y31" s="163"/>
      <c r="Z31" s="163"/>
      <c r="AA31" s="163"/>
      <c r="AB31" s="163"/>
    </row>
    <row r="32" spans="1:28" x14ac:dyDescent="0.25">
      <c r="A32" s="64">
        <v>12</v>
      </c>
      <c r="B32" s="73" t="s">
        <v>475</v>
      </c>
      <c r="C32" s="30">
        <f t="shared" ref="C32:I32" si="12">$A$32*C17</f>
        <v>39.839999999999996</v>
      </c>
      <c r="D32" s="74">
        <f t="shared" si="12"/>
        <v>57</v>
      </c>
      <c r="E32" s="74">
        <f t="shared" si="12"/>
        <v>98.28</v>
      </c>
      <c r="F32" s="30">
        <f t="shared" si="12"/>
        <v>129.60000000000002</v>
      </c>
      <c r="G32" s="30">
        <f t="shared" si="12"/>
        <v>169.2</v>
      </c>
      <c r="H32" s="30">
        <f t="shared" si="12"/>
        <v>228</v>
      </c>
      <c r="I32" s="75">
        <f t="shared" si="12"/>
        <v>278.39999999999998</v>
      </c>
      <c r="K32" s="50" t="s">
        <v>475</v>
      </c>
      <c r="L32" s="76">
        <v>48.6</v>
      </c>
      <c r="M32" s="76">
        <v>59.9</v>
      </c>
      <c r="N32" s="76">
        <v>98.2</v>
      </c>
      <c r="O32" s="76">
        <v>127.2</v>
      </c>
      <c r="P32" s="76">
        <v>157.19999999999999</v>
      </c>
      <c r="Q32" s="76">
        <v>200.4</v>
      </c>
      <c r="R32" s="77">
        <v>236.4</v>
      </c>
      <c r="W32" s="163"/>
      <c r="X32" s="163"/>
      <c r="Y32" s="163"/>
      <c r="Z32" s="163"/>
      <c r="AA32" s="163"/>
      <c r="AB32" s="163"/>
    </row>
    <row r="33" spans="1:28" x14ac:dyDescent="0.25">
      <c r="A33" s="64">
        <v>24</v>
      </c>
      <c r="B33" s="73" t="s">
        <v>476</v>
      </c>
      <c r="C33" s="30">
        <f t="shared" ref="C33:I33" si="13">$A$33*C18</f>
        <v>48.239999999999995</v>
      </c>
      <c r="D33" s="74">
        <f t="shared" si="13"/>
        <v>69.36</v>
      </c>
      <c r="E33" s="74">
        <f t="shared" si="13"/>
        <v>122.39999999999999</v>
      </c>
      <c r="F33" s="30">
        <f t="shared" si="13"/>
        <v>162.72</v>
      </c>
      <c r="G33" s="30">
        <f t="shared" si="13"/>
        <v>214.32</v>
      </c>
      <c r="H33" s="30">
        <f t="shared" si="13"/>
        <v>292.79999999999995</v>
      </c>
      <c r="I33" s="75">
        <f t="shared" si="13"/>
        <v>360</v>
      </c>
      <c r="K33" s="50" t="s">
        <v>476</v>
      </c>
      <c r="L33" s="76">
        <v>62.2</v>
      </c>
      <c r="M33" s="76">
        <v>77.3</v>
      </c>
      <c r="N33" s="76">
        <v>128.9</v>
      </c>
      <c r="O33" s="76">
        <v>168</v>
      </c>
      <c r="P33" s="76">
        <v>209.8</v>
      </c>
      <c r="Q33" s="76">
        <v>268.8</v>
      </c>
      <c r="R33" s="77">
        <v>319.2</v>
      </c>
      <c r="W33" s="163"/>
      <c r="X33" s="163"/>
      <c r="Y33" s="163"/>
      <c r="Z33" s="163"/>
      <c r="AA33" s="163"/>
      <c r="AB33" s="163"/>
    </row>
    <row r="34" spans="1:28" x14ac:dyDescent="0.25">
      <c r="A34" s="64">
        <v>48</v>
      </c>
      <c r="B34" s="73" t="s">
        <v>477</v>
      </c>
      <c r="C34" s="30">
        <f t="shared" ref="C34:I34" si="14">$A$34*C19</f>
        <v>58.08</v>
      </c>
      <c r="D34" s="74">
        <f t="shared" si="14"/>
        <v>83.52</v>
      </c>
      <c r="E34" s="74">
        <f t="shared" si="14"/>
        <v>149.28</v>
      </c>
      <c r="F34" s="30">
        <f t="shared" si="14"/>
        <v>200.16</v>
      </c>
      <c r="G34" s="30">
        <f t="shared" si="14"/>
        <v>264.95999999999998</v>
      </c>
      <c r="H34" s="30">
        <f t="shared" si="14"/>
        <v>364.32</v>
      </c>
      <c r="I34" s="75">
        <f t="shared" si="14"/>
        <v>450.24</v>
      </c>
      <c r="K34" s="50" t="s">
        <v>477</v>
      </c>
      <c r="L34" s="76">
        <v>73.900000000000006</v>
      </c>
      <c r="M34" s="76">
        <v>92.2</v>
      </c>
      <c r="N34" s="76">
        <v>155</v>
      </c>
      <c r="O34" s="76">
        <v>202.1</v>
      </c>
      <c r="P34" s="76">
        <v>252.5</v>
      </c>
      <c r="Q34" s="76">
        <v>325</v>
      </c>
      <c r="R34" s="77">
        <v>385.9</v>
      </c>
      <c r="W34" s="163"/>
      <c r="X34" s="163"/>
      <c r="Y34" s="163"/>
      <c r="Z34" s="163"/>
      <c r="AA34" s="163"/>
      <c r="AB34" s="163"/>
    </row>
    <row r="35" spans="1:28" ht="15.75" thickBot="1" x14ac:dyDescent="0.3">
      <c r="A35" s="64">
        <v>72</v>
      </c>
      <c r="B35" s="78" t="s">
        <v>478</v>
      </c>
      <c r="C35" s="79">
        <f t="shared" ref="C35:I35" si="15">$A$35*C20</f>
        <v>61.128</v>
      </c>
      <c r="D35" s="80">
        <f t="shared" si="15"/>
        <v>89.28</v>
      </c>
      <c r="E35" s="80">
        <f t="shared" si="15"/>
        <v>161.28000000000003</v>
      </c>
      <c r="F35" s="79">
        <f t="shared" si="15"/>
        <v>218.16</v>
      </c>
      <c r="G35" s="79">
        <f t="shared" si="15"/>
        <v>290.88</v>
      </c>
      <c r="H35" s="79">
        <f t="shared" si="15"/>
        <v>401.76</v>
      </c>
      <c r="I35" s="81">
        <f t="shared" si="15"/>
        <v>498.24</v>
      </c>
      <c r="K35" s="55" t="s">
        <v>478</v>
      </c>
      <c r="L35" s="82">
        <v>77.8</v>
      </c>
      <c r="M35" s="82">
        <v>97.2</v>
      </c>
      <c r="N35" s="82">
        <v>163.4</v>
      </c>
      <c r="O35" s="82">
        <v>213.1</v>
      </c>
      <c r="P35" s="82">
        <v>265.7</v>
      </c>
      <c r="Q35" s="82">
        <v>341.3</v>
      </c>
      <c r="R35" s="83">
        <v>404.6</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-25.906040268456376</v>
      </c>
      <c r="D40" s="198" t="e">
        <v>#REF!</v>
      </c>
      <c r="E40" s="198">
        <f>(M25-M10)/ABS(M10)*100</f>
        <v>-25.704979773427471</v>
      </c>
      <c r="F40" s="198" t="e">
        <f>(#REF! -#REF!)/ABS(#REF!)</f>
        <v>#REF!</v>
      </c>
      <c r="G40" s="198">
        <f>(N25-N10)/ABS(N10)*100</f>
        <v>-28.545914088525343</v>
      </c>
      <c r="H40" s="198" t="e">
        <f>(#REF! -#REF!)/ABS(#REF!)</f>
        <v>#REF!</v>
      </c>
      <c r="I40" s="198">
        <f>(O25-O10)/ABS(O10)*100</f>
        <v>-29.371428571428559</v>
      </c>
      <c r="J40" s="198" t="e">
        <f>(#REF! -#REF!)/ABS(#REF!)</f>
        <v>#REF!</v>
      </c>
      <c r="K40" s="200">
        <f>(P25-P10)/ABS(P10)*100</f>
        <v>-30.377358490566024</v>
      </c>
      <c r="L40" s="200" t="e">
        <f>(#REF! -#REF!)/ABS(#REF!)</f>
        <v>#REF!</v>
      </c>
      <c r="M40" s="200">
        <f>(Q25-Q10)/ABS(Q10)*100</f>
        <v>-32.015209125475273</v>
      </c>
      <c r="N40" s="200" t="e">
        <f>(#REF! -#REF!)/ABS(#REF!)</f>
        <v>#REF!</v>
      </c>
      <c r="O40" s="200">
        <f>(R25 -R10)/ABS(R10)*100</f>
        <v>-32.89473684210526</v>
      </c>
      <c r="P40" s="200"/>
      <c r="Q40" s="205"/>
    </row>
    <row r="41" spans="1:28" x14ac:dyDescent="0.25">
      <c r="A41" s="88"/>
      <c r="B41" s="50" t="s">
        <v>469</v>
      </c>
      <c r="C41" s="198">
        <f t="shared" ref="C41:C50" si="16">(L26-L11)/ABS(L11)*100</f>
        <v>-15.658362989323843</v>
      </c>
      <c r="D41" s="198" t="e">
        <v>#REF!</v>
      </c>
      <c r="E41" s="198">
        <f t="shared" ref="E41:E50" si="17">(M26-M11)/ABS(M11)*100</f>
        <v>-15.981219471920191</v>
      </c>
      <c r="F41" s="198" t="e">
        <f>(#REF! -#REF!)/ABS(#REF!)</f>
        <v>#REF!</v>
      </c>
      <c r="G41" s="200">
        <f t="shared" ref="G41:G50" si="18">(N26-N11)/ABS(N11)*100</f>
        <v>-20.090326892323947</v>
      </c>
      <c r="H41" s="200" t="e">
        <f>(#REF! -#REF!)/ABS(#REF!)</f>
        <v>#REF!</v>
      </c>
      <c r="I41" s="200">
        <f t="shared" ref="I41:I50" si="19">(O26-O11)/ABS(O11)*100</f>
        <v>-22.222222222222221</v>
      </c>
      <c r="J41" s="200" t="e">
        <f>(#REF! -#REF!)/ABS(#REF!)</f>
        <v>#REF!</v>
      </c>
      <c r="K41" s="200">
        <f t="shared" ref="K41:K50" si="20">(P26-P11)/ABS(P11)*100</f>
        <v>-23.902439024390237</v>
      </c>
      <c r="L41" s="200" t="e">
        <f>(#REF! -#REF!)/ABS(#REF!)</f>
        <v>#REF!</v>
      </c>
      <c r="M41" s="200">
        <f t="shared" ref="M41:M50" si="21">(Q26-Q11)/ABS(Q11)*100</f>
        <v>-25.951219512195117</v>
      </c>
      <c r="N41" s="200" t="e">
        <f>(#REF! -#REF!)/ABS(#REF!)</f>
        <v>#REF!</v>
      </c>
      <c r="O41" s="200">
        <f t="shared" ref="O41:O50" si="22">(R26 -R11)/ABS(R11)*100</f>
        <v>-26.890756302521002</v>
      </c>
      <c r="P41" s="200"/>
      <c r="Q41" s="205"/>
    </row>
    <row r="42" spans="1:28" x14ac:dyDescent="0.25">
      <c r="A42" s="60"/>
      <c r="B42" s="50" t="s">
        <v>470</v>
      </c>
      <c r="C42" s="198">
        <f t="shared" si="16"/>
        <v>-12.990936555891242</v>
      </c>
      <c r="D42" s="198" t="e">
        <v>#REF!</v>
      </c>
      <c r="E42" s="200">
        <f t="shared" si="17"/>
        <v>-14.06547023544389</v>
      </c>
      <c r="F42" s="200" t="e">
        <f>(#REF! -#REF!)/ABS(#REF!)</f>
        <v>#REF!</v>
      </c>
      <c r="G42" s="198">
        <f t="shared" si="18"/>
        <v>-20.013383451083435</v>
      </c>
      <c r="H42" s="198" t="e">
        <f>(#REF! -#REF!)/ABS(#REF!)</f>
        <v>#REF!</v>
      </c>
      <c r="I42" s="198">
        <f t="shared" si="19"/>
        <v>-22.47873633049818</v>
      </c>
      <c r="J42" s="198" t="e">
        <f>(#REF! -#REF!)/ABS(#REF!)</f>
        <v>#REF!</v>
      </c>
      <c r="K42" s="198">
        <f t="shared" si="20"/>
        <v>-24.950495049504955</v>
      </c>
      <c r="L42" s="198" t="e">
        <f>(#REF! -#REF!)/ABS(#REF!)</f>
        <v>#REF!</v>
      </c>
      <c r="M42" s="198">
        <f t="shared" si="21"/>
        <v>-27.401574803149604</v>
      </c>
      <c r="N42" s="198" t="e">
        <f>(#REF! -#REF!)/ABS(#REF!)</f>
        <v>#REF!</v>
      </c>
      <c r="O42" s="198">
        <f t="shared" si="22"/>
        <v>-29.530201342281881</v>
      </c>
      <c r="P42" s="198"/>
      <c r="Q42" s="206"/>
    </row>
    <row r="43" spans="1:28" x14ac:dyDescent="0.25">
      <c r="B43" s="50" t="s">
        <v>471</v>
      </c>
      <c r="C43" s="198">
        <f t="shared" si="16"/>
        <v>-12.500000000000011</v>
      </c>
      <c r="D43" s="198" t="e">
        <v>#REF!</v>
      </c>
      <c r="E43" s="200">
        <f t="shared" si="17"/>
        <v>-13.899798985142928</v>
      </c>
      <c r="F43" s="200" t="e">
        <f>(#REF! -#REF!)/ABS(#REF!)</f>
        <v>#REF!</v>
      </c>
      <c r="G43" s="198">
        <f t="shared" si="18"/>
        <v>-21.065913265561548</v>
      </c>
      <c r="H43" s="198" t="e">
        <f>(#REF! -#REF!)/ABS(#REF!)</f>
        <v>#REF!</v>
      </c>
      <c r="I43" s="198">
        <f t="shared" si="19"/>
        <v>-24.193548387096776</v>
      </c>
      <c r="J43" s="198" t="e">
        <f>(#REF! -#REF!)/ABS(#REF!)</f>
        <v>#REF!</v>
      </c>
      <c r="K43" s="198">
        <f t="shared" si="20"/>
        <v>-27.02312138728324</v>
      </c>
      <c r="L43" s="198" t="e">
        <f>(#REF! -#REF!)/ABS(#REF!)</f>
        <v>#REF!</v>
      </c>
      <c r="M43" s="198">
        <f t="shared" si="21"/>
        <v>-30.079455164585696</v>
      </c>
      <c r="N43" s="198" t="e">
        <f>(#REF! -#REF!)/ABS(#REF!)</f>
        <v>#REF!</v>
      </c>
      <c r="O43" s="198">
        <f t="shared" si="22"/>
        <v>-31.747572815533982</v>
      </c>
      <c r="P43" s="198"/>
      <c r="Q43" s="206"/>
    </row>
    <row r="44" spans="1:28" x14ac:dyDescent="0.25">
      <c r="B44" s="50" t="s">
        <v>472</v>
      </c>
      <c r="C44" s="198">
        <f t="shared" si="16"/>
        <v>-8.3333333333333321</v>
      </c>
      <c r="D44" s="198" t="e">
        <v>#REF!</v>
      </c>
      <c r="E44" s="200">
        <f t="shared" si="17"/>
        <v>-9.9410741814778447</v>
      </c>
      <c r="F44" s="200" t="e">
        <f>(#REF! -#REF!)/ABS(#REF!)</f>
        <v>#REF!</v>
      </c>
      <c r="G44" s="198">
        <f t="shared" si="18"/>
        <v>-18.859479081260886</v>
      </c>
      <c r="H44" s="198" t="e">
        <f>(#REF! -#REF!)/ABS(#REF!)</f>
        <v>#REF!</v>
      </c>
      <c r="I44" s="198">
        <f t="shared" si="19"/>
        <v>-22.714681440443222</v>
      </c>
      <c r="J44" s="198" t="e">
        <f>(#REF! -#REF!)/ABS(#REF!)</f>
        <v>#REF!</v>
      </c>
      <c r="K44" s="198">
        <f t="shared" si="20"/>
        <v>-25.827814569536418</v>
      </c>
      <c r="L44" s="198" t="e">
        <f>(#REF! -#REF!)/ABS(#REF!)</f>
        <v>#REF!</v>
      </c>
      <c r="M44" s="198">
        <f t="shared" si="21"/>
        <v>-29.401709401709407</v>
      </c>
      <c r="N44" s="198" t="e">
        <f>(#REF! -#REF!)/ABS(#REF!)</f>
        <v>#REF!</v>
      </c>
      <c r="O44" s="198">
        <f t="shared" si="22"/>
        <v>-31.457431457431458</v>
      </c>
      <c r="P44" s="198"/>
      <c r="Q44" s="206"/>
    </row>
    <row r="45" spans="1:28" x14ac:dyDescent="0.25">
      <c r="B45" s="50" t="s">
        <v>473</v>
      </c>
      <c r="C45" s="198">
        <f t="shared" si="16"/>
        <v>-2.792140641158217</v>
      </c>
      <c r="D45" s="198" t="e">
        <v>#REF!</v>
      </c>
      <c r="E45" s="200">
        <f t="shared" si="17"/>
        <v>-4.8131360458847023</v>
      </c>
      <c r="F45" s="200" t="e">
        <f>(#REF! -#REF!)/ABS(#REF!)</f>
        <v>#REF!</v>
      </c>
      <c r="G45" s="198">
        <f t="shared" si="18"/>
        <v>-15.576134139567616</v>
      </c>
      <c r="H45" s="198" t="e">
        <f>(#REF! -#REF!)/ABS(#REF!)</f>
        <v>#REF!</v>
      </c>
      <c r="I45" s="198">
        <f t="shared" si="19"/>
        <v>-19.27272727272728</v>
      </c>
      <c r="J45" s="198" t="e">
        <f>(#REF! -#REF!)/ABS(#REF!)</f>
        <v>#REF!</v>
      </c>
      <c r="K45" s="198">
        <f t="shared" si="20"/>
        <v>-23.209169054441247</v>
      </c>
      <c r="L45" s="198" t="e">
        <f>(#REF! -#REF!)/ABS(#REF!)</f>
        <v>#REF!</v>
      </c>
      <c r="M45" s="198">
        <f t="shared" si="21"/>
        <v>-27.032967032967036</v>
      </c>
      <c r="N45" s="198" t="e">
        <f>(#REF! -#REF!)/ABS(#REF!)</f>
        <v>#REF!</v>
      </c>
      <c r="O45" s="198">
        <f t="shared" si="22"/>
        <v>-29.28176795580109</v>
      </c>
      <c r="P45" s="198"/>
      <c r="Q45" s="206"/>
    </row>
    <row r="46" spans="1:28" x14ac:dyDescent="0.25">
      <c r="B46" s="50" t="s">
        <v>474</v>
      </c>
      <c r="C46" s="198">
        <f t="shared" si="16"/>
        <v>9.2362344582593163</v>
      </c>
      <c r="D46" s="198" t="e">
        <v>#REF!</v>
      </c>
      <c r="E46" s="201">
        <f t="shared" si="17"/>
        <v>7.3971316137215286</v>
      </c>
      <c r="F46" s="201" t="e">
        <f>(#REF! -#REF!)/ABS(#REF!)</f>
        <v>#REF!</v>
      </c>
      <c r="G46" s="198">
        <f t="shared" si="18"/>
        <v>-6.3303597591543141</v>
      </c>
      <c r="H46" s="198" t="e">
        <f>(#REF! -#REF!)/ABS(#REF!)</f>
        <v>#REF!</v>
      </c>
      <c r="I46" s="198">
        <f t="shared" si="19"/>
        <v>-11.04651162790697</v>
      </c>
      <c r="J46" s="198" t="e">
        <f>(#REF! -#REF!)/ABS(#REF!)</f>
        <v>#REF!</v>
      </c>
      <c r="K46" s="198">
        <f t="shared" si="20"/>
        <v>-15.384615384615397</v>
      </c>
      <c r="L46" s="198" t="e">
        <f>(#REF! -#REF!)/ABS(#REF!)</f>
        <v>#REF!</v>
      </c>
      <c r="M46" s="198">
        <f t="shared" si="21"/>
        <v>-20.068027210884342</v>
      </c>
      <c r="N46" s="198" t="e">
        <f>(#REF! -#REF!)/ABS(#REF!)</f>
        <v>#REF!</v>
      </c>
      <c r="O46" s="198">
        <f t="shared" si="22"/>
        <v>-22.752808988764052</v>
      </c>
      <c r="P46" s="198"/>
      <c r="Q46" s="206"/>
    </row>
    <row r="47" spans="1:28" x14ac:dyDescent="0.25">
      <c r="B47" s="50" t="s">
        <v>475</v>
      </c>
      <c r="C47" s="198">
        <f t="shared" si="16"/>
        <v>21.987951807228932</v>
      </c>
      <c r="D47" s="198" t="e">
        <v>#REF!</v>
      </c>
      <c r="E47" s="198">
        <f t="shared" si="17"/>
        <v>20.13114959107746</v>
      </c>
      <c r="F47" s="198" t="e">
        <f>(#REF! -#REF!)/ABS(#REF!)</f>
        <v>#REF!</v>
      </c>
      <c r="G47" s="198">
        <f t="shared" si="18"/>
        <v>3.3162270820318862</v>
      </c>
      <c r="H47" s="198" t="e">
        <f>(#REF! -#REF!)/ABS(#REF!)</f>
        <v>#REF!</v>
      </c>
      <c r="I47" s="198">
        <f t="shared" si="19"/>
        <v>-1.851851851851867</v>
      </c>
      <c r="J47" s="198" t="e">
        <f>(#REF! -#REF!)/ABS(#REF!)</f>
        <v>#REF!</v>
      </c>
      <c r="K47" s="198">
        <f t="shared" si="20"/>
        <v>-7.0921985815602842</v>
      </c>
      <c r="L47" s="198" t="e">
        <f>(#REF! -#REF!)/ABS(#REF!)</f>
        <v>#REF!</v>
      </c>
      <c r="M47" s="198">
        <f t="shared" si="21"/>
        <v>-12.105263157894735</v>
      </c>
      <c r="N47" s="198" t="e">
        <f>(#REF! -#REF!)/ABS(#REF!)</f>
        <v>#REF!</v>
      </c>
      <c r="O47" s="198">
        <f t="shared" si="22"/>
        <v>-15.086206896551715</v>
      </c>
      <c r="P47" s="198"/>
      <c r="Q47" s="206"/>
    </row>
    <row r="48" spans="1:28" x14ac:dyDescent="0.25">
      <c r="B48" s="50" t="s">
        <v>476</v>
      </c>
      <c r="C48" s="198">
        <f t="shared" si="16"/>
        <v>28.938640132670002</v>
      </c>
      <c r="D48" s="198" t="e">
        <v>#REF!</v>
      </c>
      <c r="E48" s="198">
        <f t="shared" si="17"/>
        <v>27.365168125456059</v>
      </c>
      <c r="F48" s="198" t="e">
        <f>(#REF! -#REF!)/ABS(#REF!)</f>
        <v>#REF!</v>
      </c>
      <c r="G48" s="198">
        <f t="shared" si="18"/>
        <v>8.8789678536601322</v>
      </c>
      <c r="H48" s="198" t="e">
        <f>(#REF! -#REF!)/ABS(#REF!)</f>
        <v>#REF!</v>
      </c>
      <c r="I48" s="198">
        <f t="shared" si="19"/>
        <v>3.2448377581120948</v>
      </c>
      <c r="J48" s="198" t="e">
        <f>(#REF! -#REF!)/ABS(#REF!)</f>
        <v>#REF!</v>
      </c>
      <c r="K48" s="198">
        <f t="shared" si="20"/>
        <v>-2.1089958939902864</v>
      </c>
      <c r="L48" s="198" t="e">
        <f>(#REF! -#REF!)/ABS(#REF!)</f>
        <v>#REF!</v>
      </c>
      <c r="M48" s="198">
        <f t="shared" si="21"/>
        <v>-8.1967213114753914</v>
      </c>
      <c r="N48" s="198" t="e">
        <f>(#REF! -#REF!)/ABS(#REF!)</f>
        <v>#REF!</v>
      </c>
      <c r="O48" s="198">
        <f t="shared" si="22"/>
        <v>-11.333333333333337</v>
      </c>
      <c r="P48" s="198"/>
      <c r="Q48" s="206"/>
    </row>
    <row r="49" spans="1:18" x14ac:dyDescent="0.25">
      <c r="B49" s="50" t="s">
        <v>477</v>
      </c>
      <c r="C49" s="198">
        <f t="shared" si="16"/>
        <v>27.238292011019301</v>
      </c>
      <c r="D49" s="198" t="e">
        <v>#REF!</v>
      </c>
      <c r="E49" s="198">
        <f t="shared" si="17"/>
        <v>26.06359733136933</v>
      </c>
      <c r="F49" s="198" t="e">
        <f>(#REF! -#REF!)/ABS(#REF!)</f>
        <v>#REF!</v>
      </c>
      <c r="G49" s="198">
        <f t="shared" si="18"/>
        <v>7.0943277909512128</v>
      </c>
      <c r="H49" s="198" t="e">
        <f>(#REF! -#REF!)/ABS(#REF!)</f>
        <v>#REF!</v>
      </c>
      <c r="I49" s="198">
        <f t="shared" si="19"/>
        <v>0.96922462030375589</v>
      </c>
      <c r="J49" s="198" t="e">
        <f>(#REF! -#REF!)/ABS(#REF!)</f>
        <v>#REF!</v>
      </c>
      <c r="K49" s="198">
        <f t="shared" si="20"/>
        <v>-4.7025966183574806</v>
      </c>
      <c r="L49" s="198" t="e">
        <f>(#REF! -#REF!)/ABS(#REF!)</f>
        <v>#REF!</v>
      </c>
      <c r="M49" s="198">
        <f t="shared" si="21"/>
        <v>-10.792709705753182</v>
      </c>
      <c r="N49" s="198" t="e">
        <f>(#REF! -#REF!)/ABS(#REF!)</f>
        <v>#REF!</v>
      </c>
      <c r="O49" s="198">
        <f t="shared" si="22"/>
        <v>-14.29015636105189</v>
      </c>
      <c r="P49" s="198"/>
      <c r="Q49" s="206"/>
    </row>
    <row r="50" spans="1:18" ht="15.75" thickBot="1" x14ac:dyDescent="0.3">
      <c r="B50" s="55" t="s">
        <v>478</v>
      </c>
      <c r="C50" s="198">
        <f t="shared" si="16"/>
        <v>27.273917026567197</v>
      </c>
      <c r="D50" s="198" t="e">
        <v>#REF!</v>
      </c>
      <c r="E50" s="202">
        <f t="shared" si="17"/>
        <v>25.100776206620555</v>
      </c>
      <c r="F50" s="202" t="e">
        <f>(#REF! -#REF!)/ABS(#REF!)</f>
        <v>#REF!</v>
      </c>
      <c r="G50" s="202">
        <f t="shared" si="18"/>
        <v>4.2681952007466659</v>
      </c>
      <c r="H50" s="202" t="e">
        <f>(#REF! -#REF!)/ABS(#REF!)</f>
        <v>#REF!</v>
      </c>
      <c r="I50" s="202">
        <f t="shared" si="19"/>
        <v>-2.3193986065273204</v>
      </c>
      <c r="J50" s="202" t="e">
        <f>(#REF! -#REF!)/ABS(#REF!)</f>
        <v>#REF!</v>
      </c>
      <c r="K50" s="202">
        <f t="shared" si="20"/>
        <v>-8.6564906490649083</v>
      </c>
      <c r="L50" s="202" t="e">
        <f>(#REF! -#REF!)/ABS(#REF!)</f>
        <v>#REF!</v>
      </c>
      <c r="M50" s="202">
        <f t="shared" si="21"/>
        <v>-15.048785344484264</v>
      </c>
      <c r="N50" s="202" t="e">
        <f>(#REF! -#REF!)/ABS(#REF!)</f>
        <v>#REF!</v>
      </c>
      <c r="O50" s="202">
        <f t="shared" si="22"/>
        <v>-18.794155427103401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Q08sfmhP9dqCT8DzblQ4FpmvLzeocyy456DMuDwo1LvL09h899/A7xM2d8tXExYU9EGslb9uqFK0EV/mmirVdw==" saltValue="7RK6YrgJM0byF/5moDm9s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96" priority="1" operator="greaterThan">
      <formula>0.5</formula>
    </cfRule>
    <cfRule type="cellIs" dxfId="295" priority="2" operator="between">
      <formula>-0.49</formula>
      <formula>0.49</formula>
    </cfRule>
    <cfRule type="cellIs" dxfId="294" priority="3" operator="lessThan">
      <formula>-0.5</formula>
    </cfRule>
  </conditionalFormatting>
  <hyperlinks>
    <hyperlink ref="A2" location="Index!A1" display="Index" xr:uid="{00000000-0004-0000-7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245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373211.72</v>
      </c>
      <c r="D5" s="212"/>
      <c r="E5" s="212">
        <v>6312150.3260000004</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61.5</v>
      </c>
      <c r="D10" s="44">
        <v>81.099999999999994</v>
      </c>
      <c r="E10" s="44">
        <v>106</v>
      </c>
      <c r="F10" s="44">
        <v>124</v>
      </c>
      <c r="G10" s="44">
        <v>148</v>
      </c>
      <c r="H10" s="44">
        <v>185</v>
      </c>
      <c r="I10" s="45">
        <v>216</v>
      </c>
      <c r="K10" s="46" t="s">
        <v>468</v>
      </c>
      <c r="L10" s="47">
        <f t="shared" ref="L10:L20" si="0">C25</f>
        <v>5.125</v>
      </c>
      <c r="M10" s="47">
        <v>5.9828321158699271</v>
      </c>
      <c r="N10" s="47">
        <v>8.5504972179315608</v>
      </c>
      <c r="O10" s="47">
        <f t="shared" ref="O10:O20" si="1">F25</f>
        <v>10.333333333333332</v>
      </c>
      <c r="P10" s="47">
        <f t="shared" ref="P10:P20" si="2">G25</f>
        <v>12.333333333333332</v>
      </c>
      <c r="Q10" s="47">
        <f t="shared" ref="Q10:Q20" si="3">H25</f>
        <v>15.416666666666666</v>
      </c>
      <c r="R10" s="48">
        <f t="shared" ref="R10:R20" si="4">I25</f>
        <v>18</v>
      </c>
      <c r="T10" s="49"/>
    </row>
    <row r="11" spans="1:29" x14ac:dyDescent="0.25">
      <c r="B11" s="50" t="s">
        <v>469</v>
      </c>
      <c r="C11" s="51">
        <v>45.8</v>
      </c>
      <c r="D11" s="51">
        <v>60</v>
      </c>
      <c r="E11" s="51">
        <v>77.099999999999994</v>
      </c>
      <c r="F11" s="51">
        <v>89.1</v>
      </c>
      <c r="G11" s="51">
        <v>106</v>
      </c>
      <c r="H11" s="51">
        <v>130</v>
      </c>
      <c r="I11" s="52">
        <v>151</v>
      </c>
      <c r="K11" s="50" t="s">
        <v>469</v>
      </c>
      <c r="L11" s="53">
        <f t="shared" si="0"/>
        <v>7.6333333333333329</v>
      </c>
      <c r="M11" s="53">
        <v>8.8703611243323852</v>
      </c>
      <c r="N11" s="53">
        <v>12.423869796057961</v>
      </c>
      <c r="O11" s="53">
        <f t="shared" si="1"/>
        <v>14.849999999999998</v>
      </c>
      <c r="P11" s="53">
        <f t="shared" si="2"/>
        <v>17.666666666666664</v>
      </c>
      <c r="Q11" s="53">
        <f t="shared" si="3"/>
        <v>21.666666666666664</v>
      </c>
      <c r="R11" s="54">
        <f t="shared" si="4"/>
        <v>25.166666666666664</v>
      </c>
      <c r="T11" s="49"/>
    </row>
    <row r="12" spans="1:29" x14ac:dyDescent="0.25">
      <c r="B12" s="50" t="s">
        <v>470</v>
      </c>
      <c r="C12" s="51">
        <v>25.4</v>
      </c>
      <c r="D12" s="51">
        <v>32.6</v>
      </c>
      <c r="E12" s="51">
        <v>40</v>
      </c>
      <c r="F12" s="51">
        <v>45</v>
      </c>
      <c r="G12" s="51">
        <v>52.2</v>
      </c>
      <c r="H12" s="51">
        <v>62.3</v>
      </c>
      <c r="I12" s="52">
        <v>70.7</v>
      </c>
      <c r="K12" s="50" t="s">
        <v>470</v>
      </c>
      <c r="L12" s="53">
        <f t="shared" si="0"/>
        <v>12.7</v>
      </c>
      <c r="M12" s="53">
        <v>14.550091190956582</v>
      </c>
      <c r="N12" s="53">
        <v>19.346856881113982</v>
      </c>
      <c r="O12" s="53">
        <f t="shared" si="1"/>
        <v>22.5</v>
      </c>
      <c r="P12" s="53">
        <f t="shared" si="2"/>
        <v>26.1</v>
      </c>
      <c r="Q12" s="53">
        <f t="shared" si="3"/>
        <v>31.15</v>
      </c>
      <c r="R12" s="54">
        <f t="shared" si="4"/>
        <v>35.35</v>
      </c>
      <c r="T12" s="49"/>
    </row>
    <row r="13" spans="1:29" x14ac:dyDescent="0.25">
      <c r="B13" s="50" t="s">
        <v>471</v>
      </c>
      <c r="C13" s="51">
        <v>16.600000000000001</v>
      </c>
      <c r="D13" s="51">
        <v>21.2</v>
      </c>
      <c r="E13" s="51">
        <v>25.5</v>
      </c>
      <c r="F13" s="51">
        <v>28.3</v>
      </c>
      <c r="G13" s="51">
        <v>32.4</v>
      </c>
      <c r="H13" s="51">
        <v>38.200000000000003</v>
      </c>
      <c r="I13" s="52">
        <v>42.9</v>
      </c>
      <c r="K13" s="50" t="s">
        <v>471</v>
      </c>
      <c r="L13" s="53">
        <f t="shared" si="0"/>
        <v>16.600000000000001</v>
      </c>
      <c r="M13" s="53">
        <v>18.944462039431368</v>
      </c>
      <c r="N13" s="53">
        <v>24.651254639739065</v>
      </c>
      <c r="O13" s="53">
        <f t="shared" si="1"/>
        <v>28.3</v>
      </c>
      <c r="P13" s="53">
        <f t="shared" si="2"/>
        <v>32.4</v>
      </c>
      <c r="Q13" s="53">
        <f t="shared" si="3"/>
        <v>38.200000000000003</v>
      </c>
      <c r="R13" s="54">
        <f t="shared" si="4"/>
        <v>42.9</v>
      </c>
      <c r="T13" s="49"/>
    </row>
    <row r="14" spans="1:29" x14ac:dyDescent="0.25">
      <c r="B14" s="50" t="s">
        <v>472</v>
      </c>
      <c r="C14" s="51">
        <v>10.7</v>
      </c>
      <c r="D14" s="51">
        <v>13.5</v>
      </c>
      <c r="E14" s="51">
        <v>16.100000000000001</v>
      </c>
      <c r="F14" s="51">
        <v>17.7</v>
      </c>
      <c r="G14" s="51">
        <v>20.2</v>
      </c>
      <c r="H14" s="51">
        <v>23.6</v>
      </c>
      <c r="I14" s="52">
        <v>26.4</v>
      </c>
      <c r="K14" s="50" t="s">
        <v>472</v>
      </c>
      <c r="L14" s="53">
        <f t="shared" si="0"/>
        <v>21.4</v>
      </c>
      <c r="M14" s="53">
        <v>24.260865366433077</v>
      </c>
      <c r="N14" s="53">
        <v>31.098778967808109</v>
      </c>
      <c r="O14" s="53">
        <f t="shared" si="1"/>
        <v>35.4</v>
      </c>
      <c r="P14" s="53">
        <f t="shared" si="2"/>
        <v>40.4</v>
      </c>
      <c r="Q14" s="53">
        <f t="shared" si="3"/>
        <v>47.2</v>
      </c>
      <c r="R14" s="54">
        <f t="shared" si="4"/>
        <v>52.8</v>
      </c>
      <c r="T14" s="49"/>
    </row>
    <row r="15" spans="1:29" x14ac:dyDescent="0.25">
      <c r="B15" s="50" t="s">
        <v>473</v>
      </c>
      <c r="C15" s="51">
        <v>8.24</v>
      </c>
      <c r="D15" s="51">
        <v>10.4</v>
      </c>
      <c r="E15" s="51">
        <v>12.3</v>
      </c>
      <c r="F15" s="51">
        <v>13.5</v>
      </c>
      <c r="G15" s="51">
        <v>15.4</v>
      </c>
      <c r="H15" s="51">
        <v>18</v>
      </c>
      <c r="I15" s="52">
        <v>20</v>
      </c>
      <c r="K15" s="50" t="s">
        <v>473</v>
      </c>
      <c r="L15" s="53">
        <f t="shared" si="0"/>
        <v>24.72</v>
      </c>
      <c r="M15" s="53">
        <v>28.007430556715306</v>
      </c>
      <c r="N15" s="53">
        <v>35.687499268256857</v>
      </c>
      <c r="O15" s="53">
        <f t="shared" si="1"/>
        <v>40.5</v>
      </c>
      <c r="P15" s="53">
        <f t="shared" si="2"/>
        <v>46.2</v>
      </c>
      <c r="Q15" s="53">
        <f t="shared" si="3"/>
        <v>54</v>
      </c>
      <c r="R15" s="54">
        <f t="shared" si="4"/>
        <v>60</v>
      </c>
      <c r="T15" s="49"/>
    </row>
    <row r="16" spans="1:29" x14ac:dyDescent="0.25">
      <c r="B16" s="50" t="s">
        <v>474</v>
      </c>
      <c r="C16" s="51">
        <v>5.27</v>
      </c>
      <c r="D16" s="51">
        <v>6.65</v>
      </c>
      <c r="E16" s="51">
        <v>7.84</v>
      </c>
      <c r="F16" s="51">
        <v>8.6</v>
      </c>
      <c r="G16" s="51">
        <v>9.76</v>
      </c>
      <c r="H16" s="51">
        <v>11.4</v>
      </c>
      <c r="I16" s="52">
        <v>12.7</v>
      </c>
      <c r="K16" s="50" t="s">
        <v>474</v>
      </c>
      <c r="L16" s="53">
        <f t="shared" si="0"/>
        <v>31.619999999999997</v>
      </c>
      <c r="M16" s="53">
        <v>35.808959408480867</v>
      </c>
      <c r="N16" s="53">
        <v>45.520074709837786</v>
      </c>
      <c r="O16" s="53">
        <f t="shared" si="1"/>
        <v>51.599999999999994</v>
      </c>
      <c r="P16" s="53">
        <f t="shared" si="2"/>
        <v>58.56</v>
      </c>
      <c r="Q16" s="53">
        <f t="shared" si="3"/>
        <v>68.400000000000006</v>
      </c>
      <c r="R16" s="54">
        <f t="shared" si="4"/>
        <v>76.199999999999989</v>
      </c>
      <c r="T16" s="49"/>
    </row>
    <row r="17" spans="1:29" x14ac:dyDescent="0.25">
      <c r="B17" s="50" t="s">
        <v>475</v>
      </c>
      <c r="C17" s="51">
        <v>3.39</v>
      </c>
      <c r="D17" s="51">
        <v>4.26</v>
      </c>
      <c r="E17" s="51">
        <v>5.0199999999999996</v>
      </c>
      <c r="F17" s="51">
        <v>5.5</v>
      </c>
      <c r="G17" s="51">
        <v>6.23</v>
      </c>
      <c r="H17" s="51">
        <v>7.25</v>
      </c>
      <c r="I17" s="52">
        <v>8.06</v>
      </c>
      <c r="K17" s="50" t="s">
        <v>475</v>
      </c>
      <c r="L17" s="53">
        <f t="shared" si="0"/>
        <v>40.68</v>
      </c>
      <c r="M17" s="53">
        <v>45.971836354883166</v>
      </c>
      <c r="N17" s="53">
        <v>58.290908545917503</v>
      </c>
      <c r="O17" s="53">
        <f t="shared" si="1"/>
        <v>66</v>
      </c>
      <c r="P17" s="53">
        <f t="shared" si="2"/>
        <v>74.760000000000005</v>
      </c>
      <c r="Q17" s="53">
        <f t="shared" si="3"/>
        <v>87</v>
      </c>
      <c r="R17" s="54">
        <f t="shared" si="4"/>
        <v>96.72</v>
      </c>
      <c r="T17" s="49"/>
    </row>
    <row r="18" spans="1:29" x14ac:dyDescent="0.25">
      <c r="B18" s="50" t="s">
        <v>476</v>
      </c>
      <c r="C18" s="51">
        <v>2.17</v>
      </c>
      <c r="D18" s="51">
        <v>2.73</v>
      </c>
      <c r="E18" s="51">
        <v>3.21</v>
      </c>
      <c r="F18" s="51">
        <v>3.51</v>
      </c>
      <c r="G18" s="51">
        <v>3.98</v>
      </c>
      <c r="H18" s="51">
        <v>4.62</v>
      </c>
      <c r="I18" s="52">
        <v>5.13</v>
      </c>
      <c r="K18" s="50" t="s">
        <v>476</v>
      </c>
      <c r="L18" s="53">
        <f t="shared" si="0"/>
        <v>52.08</v>
      </c>
      <c r="M18" s="53">
        <v>58.882323532787041</v>
      </c>
      <c r="N18" s="53">
        <v>74.517807087576898</v>
      </c>
      <c r="O18" s="53">
        <f t="shared" si="1"/>
        <v>84.24</v>
      </c>
      <c r="P18" s="53">
        <f t="shared" si="2"/>
        <v>95.52</v>
      </c>
      <c r="Q18" s="53">
        <f t="shared" si="3"/>
        <v>110.88</v>
      </c>
      <c r="R18" s="54">
        <f t="shared" si="4"/>
        <v>123.12</v>
      </c>
      <c r="T18" s="49"/>
    </row>
    <row r="19" spans="1:29" x14ac:dyDescent="0.25">
      <c r="B19" s="50" t="s">
        <v>477</v>
      </c>
      <c r="C19" s="51">
        <v>1.36</v>
      </c>
      <c r="D19" s="51">
        <v>1.71</v>
      </c>
      <c r="E19" s="51">
        <v>2.0099999999999998</v>
      </c>
      <c r="F19" s="51">
        <v>2.2000000000000002</v>
      </c>
      <c r="G19" s="51">
        <v>2.48</v>
      </c>
      <c r="H19" s="51">
        <v>2.89</v>
      </c>
      <c r="I19" s="52">
        <v>3.21</v>
      </c>
      <c r="K19" s="50" t="s">
        <v>477</v>
      </c>
      <c r="L19" s="53">
        <f t="shared" si="0"/>
        <v>65.28</v>
      </c>
      <c r="M19" s="53">
        <v>73.783563356095257</v>
      </c>
      <c r="N19" s="53">
        <v>93.378991896560322</v>
      </c>
      <c r="O19" s="53">
        <f t="shared" si="1"/>
        <v>105.60000000000001</v>
      </c>
      <c r="P19" s="53">
        <f t="shared" si="2"/>
        <v>119.03999999999999</v>
      </c>
      <c r="Q19" s="53">
        <f t="shared" si="3"/>
        <v>138.72</v>
      </c>
      <c r="R19" s="54">
        <f t="shared" si="4"/>
        <v>154.07999999999998</v>
      </c>
      <c r="T19" s="49"/>
    </row>
    <row r="20" spans="1:29" ht="15.75" thickBot="1" x14ac:dyDescent="0.3">
      <c r="B20" s="55" t="s">
        <v>478</v>
      </c>
      <c r="C20" s="56">
        <v>1.01</v>
      </c>
      <c r="D20" s="56">
        <v>1.27</v>
      </c>
      <c r="E20" s="56">
        <v>1.49</v>
      </c>
      <c r="F20" s="56">
        <v>1.63</v>
      </c>
      <c r="G20" s="56">
        <v>1.84</v>
      </c>
      <c r="H20" s="56">
        <v>2.14</v>
      </c>
      <c r="I20" s="57">
        <v>2.39</v>
      </c>
      <c r="K20" s="55" t="s">
        <v>478</v>
      </c>
      <c r="L20" s="58">
        <f t="shared" si="0"/>
        <v>72.72</v>
      </c>
      <c r="M20" s="58">
        <v>82.174683469529057</v>
      </c>
      <c r="N20" s="58">
        <v>103.85280018675367</v>
      </c>
      <c r="O20" s="58">
        <f t="shared" si="1"/>
        <v>117.35999999999999</v>
      </c>
      <c r="P20" s="58">
        <f t="shared" si="2"/>
        <v>132.48000000000002</v>
      </c>
      <c r="Q20" s="58">
        <f t="shared" si="3"/>
        <v>154.08000000000001</v>
      </c>
      <c r="R20" s="59">
        <f t="shared" si="4"/>
        <v>172.08</v>
      </c>
      <c r="T20" s="49"/>
    </row>
    <row r="21" spans="1:29" x14ac:dyDescent="0.25"/>
    <row r="22" spans="1:29" x14ac:dyDescent="0.25">
      <c r="A22" s="60"/>
    </row>
    <row r="23" spans="1:29" ht="16.5" thickBot="1" x14ac:dyDescent="0.3">
      <c r="A23" s="61"/>
      <c r="B23" s="188" t="s">
        <v>493</v>
      </c>
      <c r="C23" s="189"/>
      <c r="D23" s="189"/>
      <c r="E23" s="189"/>
      <c r="F23" s="189"/>
      <c r="G23" s="189"/>
      <c r="H23" s="189"/>
      <c r="I23" s="190"/>
      <c r="J23" s="62"/>
      <c r="K23" s="180" t="s">
        <v>510</v>
      </c>
      <c r="L23" s="180"/>
      <c r="M23" s="180"/>
      <c r="N23" s="180"/>
      <c r="O23" s="180"/>
      <c r="P23" s="180"/>
      <c r="Q23" s="180"/>
      <c r="R23" s="180"/>
      <c r="W23" s="63"/>
      <c r="X23" s="63"/>
      <c r="Y23" s="63"/>
      <c r="Z23" s="63"/>
      <c r="AA23" s="63"/>
      <c r="AB23" s="63"/>
      <c r="AC23" s="63"/>
    </row>
    <row r="24" spans="1:29"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63"/>
      <c r="X24" s="63"/>
      <c r="Y24" s="63"/>
      <c r="Z24" s="63"/>
      <c r="AA24" s="63"/>
      <c r="AB24" s="63"/>
      <c r="AC24" s="63"/>
    </row>
    <row r="25" spans="1:29" x14ac:dyDescent="0.25">
      <c r="A25" s="64">
        <f>5/60</f>
        <v>8.3333333333333329E-2</v>
      </c>
      <c r="B25" s="67" t="s">
        <v>468</v>
      </c>
      <c r="C25" s="68">
        <f t="shared" ref="C25:I25" si="5">$A$25*C10</f>
        <v>5.125</v>
      </c>
      <c r="D25" s="69">
        <f t="shared" si="5"/>
        <v>6.7583333333333329</v>
      </c>
      <c r="E25" s="69">
        <f t="shared" si="5"/>
        <v>8.8333333333333321</v>
      </c>
      <c r="F25" s="68">
        <f t="shared" si="5"/>
        <v>10.333333333333332</v>
      </c>
      <c r="G25" s="68">
        <f t="shared" si="5"/>
        <v>12.333333333333332</v>
      </c>
      <c r="H25" s="68">
        <f t="shared" si="5"/>
        <v>15.416666666666666</v>
      </c>
      <c r="I25" s="70">
        <f t="shared" si="5"/>
        <v>18</v>
      </c>
      <c r="J25" s="60"/>
      <c r="K25" s="46" t="s">
        <v>468</v>
      </c>
      <c r="L25" s="71">
        <v>6.3</v>
      </c>
      <c r="M25" s="71">
        <v>6.9</v>
      </c>
      <c r="N25" s="71">
        <v>9</v>
      </c>
      <c r="O25" s="71">
        <v>10.6</v>
      </c>
      <c r="P25" s="71">
        <v>12.3</v>
      </c>
      <c r="Q25" s="71">
        <v>14.6</v>
      </c>
      <c r="R25" s="72">
        <v>16.5</v>
      </c>
      <c r="W25" s="163"/>
      <c r="X25" s="163"/>
      <c r="Y25" s="163"/>
      <c r="Z25" s="163"/>
      <c r="AA25" s="163"/>
      <c r="AB25" s="163"/>
    </row>
    <row r="26" spans="1:29" x14ac:dyDescent="0.25">
      <c r="A26" s="64">
        <f>10/60</f>
        <v>0.16666666666666666</v>
      </c>
      <c r="B26" s="73" t="s">
        <v>469</v>
      </c>
      <c r="C26" s="30">
        <f t="shared" ref="C26:I26" si="6">$A$26*C11</f>
        <v>7.6333333333333329</v>
      </c>
      <c r="D26" s="74">
        <f t="shared" si="6"/>
        <v>10</v>
      </c>
      <c r="E26" s="74">
        <f t="shared" si="6"/>
        <v>12.849999999999998</v>
      </c>
      <c r="F26" s="30">
        <f t="shared" si="6"/>
        <v>14.849999999999998</v>
      </c>
      <c r="G26" s="30">
        <f t="shared" si="6"/>
        <v>17.666666666666664</v>
      </c>
      <c r="H26" s="30">
        <f t="shared" si="6"/>
        <v>21.666666666666664</v>
      </c>
      <c r="I26" s="75">
        <f t="shared" si="6"/>
        <v>25.166666666666664</v>
      </c>
      <c r="J26" s="60"/>
      <c r="K26" s="50" t="s">
        <v>469</v>
      </c>
      <c r="L26" s="76">
        <v>9.1</v>
      </c>
      <c r="M26" s="76">
        <v>10</v>
      </c>
      <c r="N26" s="76">
        <v>13.2</v>
      </c>
      <c r="O26" s="76">
        <v>15.5</v>
      </c>
      <c r="P26" s="76">
        <v>18</v>
      </c>
      <c r="Q26" s="76">
        <v>21.3</v>
      </c>
      <c r="R26" s="77">
        <v>24.2</v>
      </c>
      <c r="W26" s="163"/>
      <c r="X26" s="163"/>
      <c r="Y26" s="163"/>
      <c r="Z26" s="163"/>
      <c r="AA26" s="163"/>
      <c r="AB26" s="163"/>
    </row>
    <row r="27" spans="1:29" x14ac:dyDescent="0.25">
      <c r="A27" s="64">
        <f>0.5</f>
        <v>0.5</v>
      </c>
      <c r="B27" s="73" t="s">
        <v>470</v>
      </c>
      <c r="C27" s="30">
        <f t="shared" ref="C27:I27" si="7">$A$27*C12</f>
        <v>12.7</v>
      </c>
      <c r="D27" s="74">
        <f t="shared" si="7"/>
        <v>16.3</v>
      </c>
      <c r="E27" s="74">
        <f t="shared" si="7"/>
        <v>20</v>
      </c>
      <c r="F27" s="30">
        <f t="shared" si="7"/>
        <v>22.5</v>
      </c>
      <c r="G27" s="30">
        <f t="shared" si="7"/>
        <v>26.1</v>
      </c>
      <c r="H27" s="30">
        <f t="shared" si="7"/>
        <v>31.15</v>
      </c>
      <c r="I27" s="75">
        <f t="shared" si="7"/>
        <v>35.35</v>
      </c>
      <c r="K27" s="50" t="s">
        <v>470</v>
      </c>
      <c r="L27" s="76">
        <v>14.4</v>
      </c>
      <c r="M27" s="76">
        <v>15.9</v>
      </c>
      <c r="N27" s="76">
        <v>20.9</v>
      </c>
      <c r="O27" s="76">
        <v>24.5</v>
      </c>
      <c r="P27" s="76">
        <v>28.4</v>
      </c>
      <c r="Q27" s="76">
        <v>33.799999999999997</v>
      </c>
      <c r="R27" s="77">
        <v>38.299999999999997</v>
      </c>
      <c r="W27" s="163"/>
      <c r="X27" s="163"/>
      <c r="Y27" s="163"/>
      <c r="Z27" s="163"/>
      <c r="AA27" s="163"/>
      <c r="AB27" s="163"/>
    </row>
    <row r="28" spans="1:29" x14ac:dyDescent="0.25">
      <c r="A28" s="64">
        <v>1</v>
      </c>
      <c r="B28" s="73" t="s">
        <v>471</v>
      </c>
      <c r="C28" s="30">
        <f t="shared" ref="C28:I28" si="8">$A$28*C13</f>
        <v>16.600000000000001</v>
      </c>
      <c r="D28" s="74">
        <f t="shared" si="8"/>
        <v>21.2</v>
      </c>
      <c r="E28" s="74">
        <f t="shared" si="8"/>
        <v>25.5</v>
      </c>
      <c r="F28" s="30">
        <f t="shared" si="8"/>
        <v>28.3</v>
      </c>
      <c r="G28" s="30">
        <f t="shared" si="8"/>
        <v>32.4</v>
      </c>
      <c r="H28" s="30">
        <f t="shared" si="8"/>
        <v>38.200000000000003</v>
      </c>
      <c r="I28" s="75">
        <f t="shared" si="8"/>
        <v>42.9</v>
      </c>
      <c r="K28" s="50" t="s">
        <v>471</v>
      </c>
      <c r="L28" s="76">
        <v>18.399999999999999</v>
      </c>
      <c r="M28" s="76">
        <v>20.2</v>
      </c>
      <c r="N28" s="76">
        <v>26.5</v>
      </c>
      <c r="O28" s="76">
        <v>31.2</v>
      </c>
      <c r="P28" s="76">
        <v>36.1</v>
      </c>
      <c r="Q28" s="76">
        <v>43.1</v>
      </c>
      <c r="R28" s="77">
        <v>48.9</v>
      </c>
      <c r="W28" s="163"/>
      <c r="X28" s="163"/>
      <c r="Y28" s="163"/>
      <c r="Z28" s="163"/>
      <c r="AA28" s="163"/>
      <c r="AB28" s="163"/>
    </row>
    <row r="29" spans="1:29" x14ac:dyDescent="0.25">
      <c r="A29" s="64">
        <v>2</v>
      </c>
      <c r="B29" s="73" t="s">
        <v>472</v>
      </c>
      <c r="C29" s="30">
        <f t="shared" ref="C29:I29" si="9">$A$29*C14</f>
        <v>21.4</v>
      </c>
      <c r="D29" s="74">
        <f t="shared" si="9"/>
        <v>27</v>
      </c>
      <c r="E29" s="74">
        <f t="shared" si="9"/>
        <v>32.200000000000003</v>
      </c>
      <c r="F29" s="30">
        <f t="shared" si="9"/>
        <v>35.4</v>
      </c>
      <c r="G29" s="30">
        <f t="shared" si="9"/>
        <v>40.4</v>
      </c>
      <c r="H29" s="30">
        <f t="shared" si="9"/>
        <v>47.2</v>
      </c>
      <c r="I29" s="75">
        <f t="shared" si="9"/>
        <v>52.8</v>
      </c>
      <c r="K29" s="50" t="s">
        <v>472</v>
      </c>
      <c r="L29" s="76">
        <v>23.2</v>
      </c>
      <c r="M29" s="76">
        <v>25.6</v>
      </c>
      <c r="N29" s="76">
        <v>33.6</v>
      </c>
      <c r="O29" s="76">
        <v>39.6</v>
      </c>
      <c r="P29" s="76">
        <v>45.8</v>
      </c>
      <c r="Q29" s="76">
        <v>54.6</v>
      </c>
      <c r="R29" s="77">
        <v>62</v>
      </c>
      <c r="W29" s="163"/>
      <c r="X29" s="163"/>
      <c r="Y29" s="163"/>
      <c r="Z29" s="163"/>
      <c r="AA29" s="163"/>
      <c r="AB29" s="163"/>
    </row>
    <row r="30" spans="1:29" x14ac:dyDescent="0.25">
      <c r="A30" s="64">
        <v>3</v>
      </c>
      <c r="B30" s="73" t="s">
        <v>473</v>
      </c>
      <c r="C30" s="30">
        <f t="shared" ref="C30:I30" si="10">$A$30*C15</f>
        <v>24.72</v>
      </c>
      <c r="D30" s="74">
        <f t="shared" si="10"/>
        <v>31.200000000000003</v>
      </c>
      <c r="E30" s="74">
        <f t="shared" si="10"/>
        <v>36.900000000000006</v>
      </c>
      <c r="F30" s="30">
        <f t="shared" si="10"/>
        <v>40.5</v>
      </c>
      <c r="G30" s="30">
        <f t="shared" si="10"/>
        <v>46.2</v>
      </c>
      <c r="H30" s="30">
        <f t="shared" si="10"/>
        <v>54</v>
      </c>
      <c r="I30" s="75">
        <f t="shared" si="10"/>
        <v>60</v>
      </c>
      <c r="K30" s="50" t="s">
        <v>473</v>
      </c>
      <c r="L30" s="76">
        <v>26.6</v>
      </c>
      <c r="M30" s="76">
        <v>29.3</v>
      </c>
      <c r="N30" s="76">
        <v>38.700000000000003</v>
      </c>
      <c r="O30" s="76">
        <v>45.6</v>
      </c>
      <c r="P30" s="76">
        <v>52.8</v>
      </c>
      <c r="Q30" s="76">
        <v>63</v>
      </c>
      <c r="R30" s="77">
        <v>71.400000000000006</v>
      </c>
      <c r="W30" s="163"/>
      <c r="X30" s="163"/>
      <c r="Y30" s="163"/>
      <c r="Z30" s="163"/>
      <c r="AA30" s="163"/>
      <c r="AB30" s="163"/>
    </row>
    <row r="31" spans="1:29" x14ac:dyDescent="0.25">
      <c r="A31" s="64">
        <v>6</v>
      </c>
      <c r="B31" s="73" t="s">
        <v>474</v>
      </c>
      <c r="C31" s="30">
        <f t="shared" ref="C31:I31" si="11">$A$31*C16</f>
        <v>31.619999999999997</v>
      </c>
      <c r="D31" s="74">
        <f t="shared" si="11"/>
        <v>39.900000000000006</v>
      </c>
      <c r="E31" s="74">
        <f t="shared" si="11"/>
        <v>47.04</v>
      </c>
      <c r="F31" s="30">
        <f t="shared" si="11"/>
        <v>51.599999999999994</v>
      </c>
      <c r="G31" s="30">
        <f t="shared" si="11"/>
        <v>58.56</v>
      </c>
      <c r="H31" s="30">
        <f t="shared" si="11"/>
        <v>68.400000000000006</v>
      </c>
      <c r="I31" s="75">
        <f t="shared" si="11"/>
        <v>76.199999999999989</v>
      </c>
      <c r="K31" s="50" t="s">
        <v>474</v>
      </c>
      <c r="L31" s="76">
        <v>33.700000000000003</v>
      </c>
      <c r="M31" s="76">
        <v>37.200000000000003</v>
      </c>
      <c r="N31" s="76">
        <v>49.2</v>
      </c>
      <c r="O31" s="76">
        <v>58</v>
      </c>
      <c r="P31" s="76">
        <v>67.2</v>
      </c>
      <c r="Q31" s="76">
        <v>80.400000000000006</v>
      </c>
      <c r="R31" s="77">
        <v>91.2</v>
      </c>
      <c r="W31" s="163"/>
      <c r="X31" s="163"/>
      <c r="Y31" s="163"/>
      <c r="Z31" s="163"/>
      <c r="AA31" s="163"/>
      <c r="AB31" s="163"/>
    </row>
    <row r="32" spans="1:29" x14ac:dyDescent="0.25">
      <c r="A32" s="64">
        <v>12</v>
      </c>
      <c r="B32" s="73" t="s">
        <v>475</v>
      </c>
      <c r="C32" s="30">
        <f t="shared" ref="C32:I32" si="12">$A$32*C17</f>
        <v>40.68</v>
      </c>
      <c r="D32" s="74">
        <f t="shared" si="12"/>
        <v>51.12</v>
      </c>
      <c r="E32" s="74">
        <f t="shared" si="12"/>
        <v>60.239999999999995</v>
      </c>
      <c r="F32" s="30">
        <f t="shared" si="12"/>
        <v>66</v>
      </c>
      <c r="G32" s="30">
        <f t="shared" si="12"/>
        <v>74.760000000000005</v>
      </c>
      <c r="H32" s="30">
        <f t="shared" si="12"/>
        <v>87</v>
      </c>
      <c r="I32" s="75">
        <f t="shared" si="12"/>
        <v>96.72</v>
      </c>
      <c r="K32" s="50" t="s">
        <v>475</v>
      </c>
      <c r="L32" s="76">
        <v>42.6</v>
      </c>
      <c r="M32" s="76">
        <v>47.2</v>
      </c>
      <c r="N32" s="76">
        <v>62.4</v>
      </c>
      <c r="O32" s="76">
        <v>73.400000000000006</v>
      </c>
      <c r="P32" s="76">
        <v>84.8</v>
      </c>
      <c r="Q32" s="76">
        <v>101.2</v>
      </c>
      <c r="R32" s="77">
        <v>114.7</v>
      </c>
      <c r="W32" s="163"/>
      <c r="X32" s="163"/>
      <c r="Y32" s="163"/>
      <c r="Z32" s="163"/>
      <c r="AA32" s="163"/>
      <c r="AB32" s="163"/>
    </row>
    <row r="33" spans="1:28" x14ac:dyDescent="0.25">
      <c r="A33" s="64">
        <v>24</v>
      </c>
      <c r="B33" s="73" t="s">
        <v>476</v>
      </c>
      <c r="C33" s="30">
        <f t="shared" ref="C33:I33" si="13">$A$33*C18</f>
        <v>52.08</v>
      </c>
      <c r="D33" s="74">
        <f t="shared" si="13"/>
        <v>65.52</v>
      </c>
      <c r="E33" s="74">
        <f t="shared" si="13"/>
        <v>77.039999999999992</v>
      </c>
      <c r="F33" s="30">
        <f t="shared" si="13"/>
        <v>84.24</v>
      </c>
      <c r="G33" s="30">
        <f t="shared" si="13"/>
        <v>95.52</v>
      </c>
      <c r="H33" s="30">
        <f t="shared" si="13"/>
        <v>110.88</v>
      </c>
      <c r="I33" s="75">
        <f t="shared" si="13"/>
        <v>123.12</v>
      </c>
      <c r="K33" s="50" t="s">
        <v>476</v>
      </c>
      <c r="L33" s="76">
        <v>53.8</v>
      </c>
      <c r="M33" s="76">
        <v>59.3</v>
      </c>
      <c r="N33" s="76">
        <v>77.5</v>
      </c>
      <c r="O33" s="76">
        <v>90.5</v>
      </c>
      <c r="P33" s="76">
        <v>103.7</v>
      </c>
      <c r="Q33" s="76">
        <v>123.6</v>
      </c>
      <c r="R33" s="77">
        <v>139.9</v>
      </c>
      <c r="W33" s="163"/>
      <c r="X33" s="163"/>
      <c r="Y33" s="163"/>
      <c r="Z33" s="163"/>
      <c r="AA33" s="163"/>
      <c r="AB33" s="163"/>
    </row>
    <row r="34" spans="1:28" x14ac:dyDescent="0.25">
      <c r="A34" s="64">
        <v>48</v>
      </c>
      <c r="B34" s="73" t="s">
        <v>477</v>
      </c>
      <c r="C34" s="30">
        <f t="shared" ref="C34:I34" si="14">$A$34*C19</f>
        <v>65.28</v>
      </c>
      <c r="D34" s="74">
        <f t="shared" si="14"/>
        <v>82.08</v>
      </c>
      <c r="E34" s="74">
        <f t="shared" si="14"/>
        <v>96.47999999999999</v>
      </c>
      <c r="F34" s="30">
        <f t="shared" si="14"/>
        <v>105.60000000000001</v>
      </c>
      <c r="G34" s="30">
        <f t="shared" si="14"/>
        <v>119.03999999999999</v>
      </c>
      <c r="H34" s="30">
        <f t="shared" si="14"/>
        <v>138.72</v>
      </c>
      <c r="I34" s="75">
        <f t="shared" si="14"/>
        <v>154.07999999999998</v>
      </c>
      <c r="K34" s="50" t="s">
        <v>477</v>
      </c>
      <c r="L34" s="76">
        <v>67.2</v>
      </c>
      <c r="M34" s="76">
        <v>73.400000000000006</v>
      </c>
      <c r="N34" s="76">
        <v>93.6</v>
      </c>
      <c r="O34" s="76">
        <v>107.5</v>
      </c>
      <c r="P34" s="76">
        <v>121.9</v>
      </c>
      <c r="Q34" s="76">
        <v>144</v>
      </c>
      <c r="R34" s="77">
        <v>162.69999999999999</v>
      </c>
      <c r="W34" s="163"/>
      <c r="X34" s="163"/>
      <c r="Y34" s="163"/>
      <c r="Z34" s="163"/>
      <c r="AA34" s="163"/>
      <c r="AB34" s="163"/>
    </row>
    <row r="35" spans="1:28" ht="15.75" thickBot="1" x14ac:dyDescent="0.3">
      <c r="A35" s="64">
        <v>72</v>
      </c>
      <c r="B35" s="78" t="s">
        <v>478</v>
      </c>
      <c r="C35" s="79">
        <f t="shared" ref="C35:I35" si="15">$A$35*C20</f>
        <v>72.72</v>
      </c>
      <c r="D35" s="80">
        <f t="shared" si="15"/>
        <v>91.44</v>
      </c>
      <c r="E35" s="80">
        <f t="shared" si="15"/>
        <v>107.28</v>
      </c>
      <c r="F35" s="79">
        <f t="shared" si="15"/>
        <v>117.35999999999999</v>
      </c>
      <c r="G35" s="79">
        <f t="shared" si="15"/>
        <v>132.48000000000002</v>
      </c>
      <c r="H35" s="79">
        <f t="shared" si="15"/>
        <v>154.08000000000001</v>
      </c>
      <c r="I35" s="81">
        <f t="shared" si="15"/>
        <v>172.08</v>
      </c>
      <c r="K35" s="55" t="s">
        <v>478</v>
      </c>
      <c r="L35" s="82">
        <v>76.3</v>
      </c>
      <c r="M35" s="82">
        <v>82.8</v>
      </c>
      <c r="N35" s="82">
        <v>103.7</v>
      </c>
      <c r="O35" s="82">
        <v>118.1</v>
      </c>
      <c r="P35" s="82">
        <v>132.5</v>
      </c>
      <c r="Q35" s="82">
        <v>154.80000000000001</v>
      </c>
      <c r="R35" s="83">
        <v>173.5</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22.926829268292678</v>
      </c>
      <c r="D40" s="198" t="e">
        <v>#REF!</v>
      </c>
      <c r="E40" s="198">
        <f>(M25-M10)/ABS(M10)*100</f>
        <v>15.329995332765801</v>
      </c>
      <c r="F40" s="198" t="e">
        <f>(#REF! -#REF!)/ABS(#REF!)</f>
        <v>#REF!</v>
      </c>
      <c r="G40" s="198">
        <f>(N25-N10)/ABS(N10)*100</f>
        <v>5.2570367618595375</v>
      </c>
      <c r="H40" s="198" t="e">
        <f>(#REF! -#REF!)/ABS(#REF!)</f>
        <v>#REF!</v>
      </c>
      <c r="I40" s="198">
        <f>(O25-O10)/ABS(O10)*100</f>
        <v>2.5806451612903309</v>
      </c>
      <c r="J40" s="198" t="e">
        <f>(#REF! -#REF!)/ABS(#REF!)</f>
        <v>#REF!</v>
      </c>
      <c r="K40" s="200">
        <f>(P25-P10)/ABS(P10)*100</f>
        <v>-0.27027027027025491</v>
      </c>
      <c r="L40" s="200" t="e">
        <f>(#REF! -#REF!)/ABS(#REF!)</f>
        <v>#REF!</v>
      </c>
      <c r="M40" s="200">
        <f>(Q25-Q10)/ABS(Q10)*100</f>
        <v>-5.2972972972972956</v>
      </c>
      <c r="N40" s="200" t="e">
        <f>(#REF! -#REF!)/ABS(#REF!)</f>
        <v>#REF!</v>
      </c>
      <c r="O40" s="200">
        <f>(R25 -R10)/ABS(R10)*100</f>
        <v>-8.3333333333333321</v>
      </c>
      <c r="P40" s="200"/>
      <c r="Q40" s="205"/>
    </row>
    <row r="41" spans="1:28" x14ac:dyDescent="0.25">
      <c r="A41" s="88"/>
      <c r="B41" s="50" t="s">
        <v>469</v>
      </c>
      <c r="C41" s="198">
        <f t="shared" ref="C41:C50" si="16">(L26-L11)/ABS(L11)*100</f>
        <v>19.213973799126641</v>
      </c>
      <c r="D41" s="198" t="e">
        <v>#REF!</v>
      </c>
      <c r="E41" s="198">
        <f t="shared" ref="E41:E50" si="17">(M26-M11)/ABS(M11)*100</f>
        <v>12.734981810029019</v>
      </c>
      <c r="F41" s="198" t="e">
        <f>(#REF! -#REF!)/ABS(#REF!)</f>
        <v>#REF!</v>
      </c>
      <c r="G41" s="200">
        <f t="shared" ref="G41:G50" si="18">(N26-N11)/ABS(N11)*100</f>
        <v>6.2470890043318166</v>
      </c>
      <c r="H41" s="200" t="e">
        <f>(#REF! -#REF!)/ABS(#REF!)</f>
        <v>#REF!</v>
      </c>
      <c r="I41" s="200">
        <f t="shared" ref="I41:I50" si="19">(O26-O11)/ABS(O11)*100</f>
        <v>4.3771043771043923</v>
      </c>
      <c r="J41" s="200" t="e">
        <f>(#REF! -#REF!)/ABS(#REF!)</f>
        <v>#REF!</v>
      </c>
      <c r="K41" s="200">
        <f t="shared" ref="K41:K50" si="20">(P26-P11)/ABS(P11)*100</f>
        <v>1.8867924528302025</v>
      </c>
      <c r="L41" s="200" t="e">
        <f>(#REF! -#REF!)/ABS(#REF!)</f>
        <v>#REF!</v>
      </c>
      <c r="M41" s="200">
        <f t="shared" ref="M41:M50" si="21">(Q26-Q11)/ABS(Q11)*100</f>
        <v>-1.6923076923076783</v>
      </c>
      <c r="N41" s="200" t="e">
        <f>(#REF! -#REF!)/ABS(#REF!)</f>
        <v>#REF!</v>
      </c>
      <c r="O41" s="200">
        <f t="shared" ref="O41:O50" si="22">(R26 -R11)/ABS(R11)*100</f>
        <v>-3.8410596026490005</v>
      </c>
      <c r="P41" s="200"/>
      <c r="Q41" s="205"/>
    </row>
    <row r="42" spans="1:28" x14ac:dyDescent="0.25">
      <c r="A42" s="60"/>
      <c r="B42" s="50" t="s">
        <v>470</v>
      </c>
      <c r="C42" s="198">
        <f t="shared" si="16"/>
        <v>13.385826771653553</v>
      </c>
      <c r="D42" s="198" t="e">
        <v>#REF!</v>
      </c>
      <c r="E42" s="200">
        <f t="shared" si="17"/>
        <v>9.2776656264700001</v>
      </c>
      <c r="F42" s="200" t="e">
        <f>(#REF! -#REF!)/ABS(#REF!)</f>
        <v>#REF!</v>
      </c>
      <c r="G42" s="198">
        <f t="shared" si="18"/>
        <v>8.0278834356921482</v>
      </c>
      <c r="H42" s="198" t="e">
        <f>(#REF! -#REF!)/ABS(#REF!)</f>
        <v>#REF!</v>
      </c>
      <c r="I42" s="198">
        <f t="shared" si="19"/>
        <v>8.8888888888888893</v>
      </c>
      <c r="J42" s="198" t="e">
        <f>(#REF! -#REF!)/ABS(#REF!)</f>
        <v>#REF!</v>
      </c>
      <c r="K42" s="198">
        <f t="shared" si="20"/>
        <v>8.8122605363984565</v>
      </c>
      <c r="L42" s="198" t="e">
        <f>(#REF! -#REF!)/ABS(#REF!)</f>
        <v>#REF!</v>
      </c>
      <c r="M42" s="198">
        <f t="shared" si="21"/>
        <v>8.5072231139646828</v>
      </c>
      <c r="N42" s="198" t="e">
        <f>(#REF! -#REF!)/ABS(#REF!)</f>
        <v>#REF!</v>
      </c>
      <c r="O42" s="198">
        <f t="shared" si="22"/>
        <v>8.3451202263083317</v>
      </c>
      <c r="P42" s="198"/>
      <c r="Q42" s="206"/>
    </row>
    <row r="43" spans="1:28" x14ac:dyDescent="0.25">
      <c r="B43" s="50" t="s">
        <v>471</v>
      </c>
      <c r="C43" s="198">
        <f t="shared" si="16"/>
        <v>10.843373493975886</v>
      </c>
      <c r="D43" s="198" t="e">
        <v>#REF!</v>
      </c>
      <c r="E43" s="200">
        <f t="shared" si="17"/>
        <v>6.6274669502640426</v>
      </c>
      <c r="F43" s="200" t="e">
        <f>(#REF! -#REF!)/ABS(#REF!)</f>
        <v>#REF!</v>
      </c>
      <c r="G43" s="198">
        <f t="shared" si="18"/>
        <v>7.4995994616868886</v>
      </c>
      <c r="H43" s="198" t="e">
        <f>(#REF! -#REF!)/ABS(#REF!)</f>
        <v>#REF!</v>
      </c>
      <c r="I43" s="198">
        <f t="shared" si="19"/>
        <v>10.247349823321549</v>
      </c>
      <c r="J43" s="198" t="e">
        <f>(#REF! -#REF!)/ABS(#REF!)</f>
        <v>#REF!</v>
      </c>
      <c r="K43" s="198">
        <f t="shared" si="20"/>
        <v>11.419753086419762</v>
      </c>
      <c r="L43" s="198" t="e">
        <f>(#REF! -#REF!)/ABS(#REF!)</f>
        <v>#REF!</v>
      </c>
      <c r="M43" s="198">
        <f t="shared" si="21"/>
        <v>12.827225130890046</v>
      </c>
      <c r="N43" s="198" t="e">
        <f>(#REF! -#REF!)/ABS(#REF!)</f>
        <v>#REF!</v>
      </c>
      <c r="O43" s="198">
        <f t="shared" si="22"/>
        <v>13.986013986013987</v>
      </c>
      <c r="P43" s="198"/>
      <c r="Q43" s="206"/>
    </row>
    <row r="44" spans="1:28" x14ac:dyDescent="0.25">
      <c r="B44" s="50" t="s">
        <v>472</v>
      </c>
      <c r="C44" s="198">
        <f t="shared" si="16"/>
        <v>8.4112149532710312</v>
      </c>
      <c r="D44" s="198" t="e">
        <v>#REF!</v>
      </c>
      <c r="E44" s="200">
        <f t="shared" si="17"/>
        <v>5.5197315237556559</v>
      </c>
      <c r="F44" s="200" t="e">
        <f>(#REF! -#REF!)/ABS(#REF!)</f>
        <v>#REF!</v>
      </c>
      <c r="G44" s="198">
        <f t="shared" si="18"/>
        <v>8.0428271308691297</v>
      </c>
      <c r="H44" s="198" t="e">
        <f>(#REF! -#REF!)/ABS(#REF!)</f>
        <v>#REF!</v>
      </c>
      <c r="I44" s="198">
        <f t="shared" si="19"/>
        <v>11.864406779661026</v>
      </c>
      <c r="J44" s="198" t="e">
        <f>(#REF! -#REF!)/ABS(#REF!)</f>
        <v>#REF!</v>
      </c>
      <c r="K44" s="198">
        <f t="shared" si="20"/>
        <v>13.366336633663364</v>
      </c>
      <c r="L44" s="198" t="e">
        <f>(#REF! -#REF!)/ABS(#REF!)</f>
        <v>#REF!</v>
      </c>
      <c r="M44" s="198">
        <f t="shared" si="21"/>
        <v>15.677966101694912</v>
      </c>
      <c r="N44" s="198" t="e">
        <f>(#REF! -#REF!)/ABS(#REF!)</f>
        <v>#REF!</v>
      </c>
      <c r="O44" s="198">
        <f t="shared" si="22"/>
        <v>17.424242424242429</v>
      </c>
      <c r="P44" s="198"/>
      <c r="Q44" s="206"/>
    </row>
    <row r="45" spans="1:28" x14ac:dyDescent="0.25">
      <c r="B45" s="50" t="s">
        <v>473</v>
      </c>
      <c r="C45" s="198">
        <f t="shared" si="16"/>
        <v>7.6051779935275192</v>
      </c>
      <c r="D45" s="198" t="e">
        <v>#REF!</v>
      </c>
      <c r="E45" s="200">
        <f t="shared" si="17"/>
        <v>4.615094700198326</v>
      </c>
      <c r="F45" s="200" t="e">
        <f>(#REF! -#REF!)/ABS(#REF!)</f>
        <v>#REF!</v>
      </c>
      <c r="G45" s="198">
        <f t="shared" si="18"/>
        <v>8.441333221749975</v>
      </c>
      <c r="H45" s="198" t="e">
        <f>(#REF! -#REF!)/ABS(#REF!)</f>
        <v>#REF!</v>
      </c>
      <c r="I45" s="198">
        <f t="shared" si="19"/>
        <v>12.592592592592597</v>
      </c>
      <c r="J45" s="198" t="e">
        <f>(#REF! -#REF!)/ABS(#REF!)</f>
        <v>#REF!</v>
      </c>
      <c r="K45" s="198">
        <f t="shared" si="20"/>
        <v>14.285714285714274</v>
      </c>
      <c r="L45" s="198" t="e">
        <f>(#REF! -#REF!)/ABS(#REF!)</f>
        <v>#REF!</v>
      </c>
      <c r="M45" s="198">
        <f t="shared" si="21"/>
        <v>16.666666666666664</v>
      </c>
      <c r="N45" s="198" t="e">
        <f>(#REF! -#REF!)/ABS(#REF!)</f>
        <v>#REF!</v>
      </c>
      <c r="O45" s="198">
        <f t="shared" si="22"/>
        <v>19.000000000000007</v>
      </c>
      <c r="P45" s="198"/>
      <c r="Q45" s="206"/>
    </row>
    <row r="46" spans="1:28" x14ac:dyDescent="0.25">
      <c r="B46" s="50" t="s">
        <v>474</v>
      </c>
      <c r="C46" s="198">
        <f t="shared" si="16"/>
        <v>6.5781151170145655</v>
      </c>
      <c r="D46" s="198" t="e">
        <v>#REF!</v>
      </c>
      <c r="E46" s="201">
        <f t="shared" si="17"/>
        <v>3.8846160695462353</v>
      </c>
      <c r="F46" s="201" t="e">
        <f>(#REF! -#REF!)/ABS(#REF!)</f>
        <v>#REF!</v>
      </c>
      <c r="G46" s="198">
        <f t="shared" si="18"/>
        <v>8.0841811302363986</v>
      </c>
      <c r="H46" s="198" t="e">
        <f>(#REF! -#REF!)/ABS(#REF!)</f>
        <v>#REF!</v>
      </c>
      <c r="I46" s="198">
        <f t="shared" si="19"/>
        <v>12.403100775193812</v>
      </c>
      <c r="J46" s="198" t="e">
        <f>(#REF! -#REF!)/ABS(#REF!)</f>
        <v>#REF!</v>
      </c>
      <c r="K46" s="198">
        <f t="shared" si="20"/>
        <v>14.754098360655737</v>
      </c>
      <c r="L46" s="198" t="e">
        <f>(#REF! -#REF!)/ABS(#REF!)</f>
        <v>#REF!</v>
      </c>
      <c r="M46" s="198">
        <f t="shared" si="21"/>
        <v>17.543859649122805</v>
      </c>
      <c r="N46" s="198" t="e">
        <f>(#REF! -#REF!)/ABS(#REF!)</f>
        <v>#REF!</v>
      </c>
      <c r="O46" s="198">
        <f t="shared" si="22"/>
        <v>19.685039370078762</v>
      </c>
      <c r="P46" s="198"/>
      <c r="Q46" s="206"/>
    </row>
    <row r="47" spans="1:28" x14ac:dyDescent="0.25">
      <c r="B47" s="50" t="s">
        <v>475</v>
      </c>
      <c r="C47" s="198">
        <f t="shared" si="16"/>
        <v>4.7197640117994144</v>
      </c>
      <c r="D47" s="198" t="e">
        <v>#REF!</v>
      </c>
      <c r="E47" s="198">
        <f t="shared" si="17"/>
        <v>2.6715566366240671</v>
      </c>
      <c r="F47" s="198" t="e">
        <f>(#REF! -#REF!)/ABS(#REF!)</f>
        <v>#REF!</v>
      </c>
      <c r="G47" s="198">
        <f t="shared" si="18"/>
        <v>7.0492835959927449</v>
      </c>
      <c r="H47" s="198" t="e">
        <f>(#REF! -#REF!)/ABS(#REF!)</f>
        <v>#REF!</v>
      </c>
      <c r="I47" s="198">
        <f t="shared" si="19"/>
        <v>11.21212121212122</v>
      </c>
      <c r="J47" s="198" t="e">
        <f>(#REF! -#REF!)/ABS(#REF!)</f>
        <v>#REF!</v>
      </c>
      <c r="K47" s="198">
        <f t="shared" si="20"/>
        <v>13.429641519529149</v>
      </c>
      <c r="L47" s="198" t="e">
        <f>(#REF! -#REF!)/ABS(#REF!)</f>
        <v>#REF!</v>
      </c>
      <c r="M47" s="198">
        <f t="shared" si="21"/>
        <v>16.321839080459775</v>
      </c>
      <c r="N47" s="198" t="e">
        <f>(#REF! -#REF!)/ABS(#REF!)</f>
        <v>#REF!</v>
      </c>
      <c r="O47" s="198">
        <f t="shared" si="22"/>
        <v>18.589743589743595</v>
      </c>
      <c r="P47" s="198"/>
      <c r="Q47" s="206"/>
    </row>
    <row r="48" spans="1:28" x14ac:dyDescent="0.25">
      <c r="B48" s="50" t="s">
        <v>476</v>
      </c>
      <c r="C48" s="198">
        <f t="shared" si="16"/>
        <v>3.3026113671274939</v>
      </c>
      <c r="D48" s="198" t="e">
        <v>#REF!</v>
      </c>
      <c r="E48" s="198">
        <f t="shared" si="17"/>
        <v>0.70934100788394427</v>
      </c>
      <c r="F48" s="198" t="e">
        <f>(#REF! -#REF!)/ABS(#REF!)</f>
        <v>#REF!</v>
      </c>
      <c r="G48" s="198">
        <f t="shared" si="18"/>
        <v>4.0019869464466202</v>
      </c>
      <c r="H48" s="198" t="e">
        <f>(#REF! -#REF!)/ABS(#REF!)</f>
        <v>#REF!</v>
      </c>
      <c r="I48" s="198">
        <f t="shared" si="19"/>
        <v>7.4311490978157719</v>
      </c>
      <c r="J48" s="198" t="e">
        <f>(#REF! -#REF!)/ABS(#REF!)</f>
        <v>#REF!</v>
      </c>
      <c r="K48" s="198">
        <f t="shared" si="20"/>
        <v>8.5636515912897888</v>
      </c>
      <c r="L48" s="198" t="e">
        <f>(#REF! -#REF!)/ABS(#REF!)</f>
        <v>#REF!</v>
      </c>
      <c r="M48" s="198">
        <f t="shared" si="21"/>
        <v>11.471861471861471</v>
      </c>
      <c r="N48" s="198" t="e">
        <f>(#REF! -#REF!)/ABS(#REF!)</f>
        <v>#REF!</v>
      </c>
      <c r="O48" s="198">
        <f t="shared" si="22"/>
        <v>13.628979857050034</v>
      </c>
      <c r="P48" s="198"/>
      <c r="Q48" s="206"/>
    </row>
    <row r="49" spans="1:18" x14ac:dyDescent="0.25">
      <c r="B49" s="50" t="s">
        <v>477</v>
      </c>
      <c r="C49" s="198">
        <f t="shared" si="16"/>
        <v>2.9411764705882377</v>
      </c>
      <c r="D49" s="198" t="e">
        <v>#REF!</v>
      </c>
      <c r="E49" s="198">
        <f t="shared" si="17"/>
        <v>-0.51984932503746506</v>
      </c>
      <c r="F49" s="198" t="e">
        <f>(#REF! -#REF!)/ABS(#REF!)</f>
        <v>#REF!</v>
      </c>
      <c r="G49" s="198">
        <f t="shared" si="18"/>
        <v>0.23667861362702633</v>
      </c>
      <c r="H49" s="198" t="e">
        <f>(#REF! -#REF!)/ABS(#REF!)</f>
        <v>#REF!</v>
      </c>
      <c r="I49" s="198">
        <f t="shared" si="19"/>
        <v>1.7992424242424161</v>
      </c>
      <c r="J49" s="198" t="e">
        <f>(#REF! -#REF!)/ABS(#REF!)</f>
        <v>#REF!</v>
      </c>
      <c r="K49" s="198">
        <f t="shared" si="20"/>
        <v>2.402553763440872</v>
      </c>
      <c r="L49" s="198" t="e">
        <f>(#REF! -#REF!)/ABS(#REF!)</f>
        <v>#REF!</v>
      </c>
      <c r="M49" s="198">
        <f t="shared" si="21"/>
        <v>3.8062283737024227</v>
      </c>
      <c r="N49" s="198" t="e">
        <f>(#REF! -#REF!)/ABS(#REF!)</f>
        <v>#REF!</v>
      </c>
      <c r="O49" s="198">
        <f t="shared" si="22"/>
        <v>5.5944963655244067</v>
      </c>
      <c r="P49" s="198"/>
      <c r="Q49" s="206"/>
    </row>
    <row r="50" spans="1:18" ht="15.75" thickBot="1" x14ac:dyDescent="0.3">
      <c r="B50" s="55" t="s">
        <v>478</v>
      </c>
      <c r="C50" s="198">
        <f t="shared" si="16"/>
        <v>4.9229922992299207</v>
      </c>
      <c r="D50" s="198" t="e">
        <v>#REF!</v>
      </c>
      <c r="E50" s="202">
        <f t="shared" si="17"/>
        <v>0.76096007197011173</v>
      </c>
      <c r="F50" s="202" t="e">
        <f>(#REF! -#REF!)/ABS(#REF!)</f>
        <v>#REF!</v>
      </c>
      <c r="G50" s="202">
        <f t="shared" si="18"/>
        <v>-0.14713150389675814</v>
      </c>
      <c r="H50" s="202" t="e">
        <f>(#REF! -#REF!)/ABS(#REF!)</f>
        <v>#REF!</v>
      </c>
      <c r="I50" s="202">
        <f t="shared" si="19"/>
        <v>0.63053851397410465</v>
      </c>
      <c r="J50" s="202" t="e">
        <f>(#REF! -#REF!)/ABS(#REF!)</f>
        <v>#REF!</v>
      </c>
      <c r="K50" s="202">
        <f t="shared" si="20"/>
        <v>1.509661835747419E-2</v>
      </c>
      <c r="L50" s="202" t="e">
        <f>(#REF! -#REF!)/ABS(#REF!)</f>
        <v>#REF!</v>
      </c>
      <c r="M50" s="202">
        <f t="shared" si="21"/>
        <v>0.46728971962616739</v>
      </c>
      <c r="N50" s="202" t="e">
        <f>(#REF! -#REF!)/ABS(#REF!)</f>
        <v>#REF!</v>
      </c>
      <c r="O50" s="202">
        <f t="shared" si="22"/>
        <v>0.82519758251975095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vCcCfpti3k9YzaQ0Ds5rRTh5PfZOV/DkxMbJ3vqcaEkjbU6gpkcB/MGPYj27ohbRGVQ3fbzi+hLWc5A8PSHlYQ==" saltValue="Ftx0UY8vnTrvLq0Hu4uEH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22" priority="1" operator="greaterThan">
      <formula>0.5</formula>
    </cfRule>
    <cfRule type="cellIs" dxfId="521" priority="2" operator="between">
      <formula>-0.49</formula>
      <formula>0.49</formula>
    </cfRule>
    <cfRule type="cellIs" dxfId="520" priority="3" operator="lessThan">
      <formula>-0.5</formula>
    </cfRule>
  </conditionalFormatting>
  <hyperlinks>
    <hyperlink ref="A2" location="Index!A1" display="Index" xr:uid="{00000000-0004-0000-0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3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282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196493.6679</v>
      </c>
      <c r="D5" s="212"/>
      <c r="E5" s="197">
        <v>7545616.6047</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73.599999999999994</v>
      </c>
      <c r="D10" s="44">
        <v>98.7</v>
      </c>
      <c r="E10" s="44">
        <v>142</v>
      </c>
      <c r="F10" s="44">
        <v>170</v>
      </c>
      <c r="G10" s="44">
        <v>206</v>
      </c>
      <c r="H10" s="44">
        <v>254</v>
      </c>
      <c r="I10" s="45">
        <v>293</v>
      </c>
      <c r="K10" s="46" t="s">
        <v>468</v>
      </c>
      <c r="L10" s="47">
        <f t="shared" ref="L10:L20" si="0">C25</f>
        <v>6.1333333333333329</v>
      </c>
      <c r="M10" s="47">
        <v>7.2967559818597953</v>
      </c>
      <c r="N10" s="47">
        <v>11.326161739424759</v>
      </c>
      <c r="O10" s="47">
        <f t="shared" ref="O10:O20" si="1">F25</f>
        <v>14.166666666666666</v>
      </c>
      <c r="P10" s="47">
        <f t="shared" ref="P10:P20" si="2">G25</f>
        <v>17.166666666666664</v>
      </c>
      <c r="Q10" s="47">
        <f t="shared" ref="Q10:Q20" si="3">H25</f>
        <v>21.166666666666664</v>
      </c>
      <c r="R10" s="48">
        <f t="shared" ref="R10:R20" si="4">I25</f>
        <v>24.416666666666664</v>
      </c>
      <c r="T10" s="49"/>
    </row>
    <row r="11" spans="1:29" x14ac:dyDescent="0.25">
      <c r="B11" s="50" t="s">
        <v>469</v>
      </c>
      <c r="C11" s="51">
        <v>55.4</v>
      </c>
      <c r="D11" s="51">
        <v>74.7</v>
      </c>
      <c r="E11" s="51">
        <v>109</v>
      </c>
      <c r="F11" s="51">
        <v>131</v>
      </c>
      <c r="G11" s="51">
        <v>159</v>
      </c>
      <c r="H11" s="51">
        <v>198</v>
      </c>
      <c r="I11" s="52">
        <v>229</v>
      </c>
      <c r="K11" s="50" t="s">
        <v>469</v>
      </c>
      <c r="L11" s="53">
        <f t="shared" si="0"/>
        <v>9.2333333333333325</v>
      </c>
      <c r="M11" s="53">
        <v>11.033678180168412</v>
      </c>
      <c r="N11" s="53">
        <v>17.363347767618144</v>
      </c>
      <c r="O11" s="53">
        <f t="shared" si="1"/>
        <v>21.833333333333332</v>
      </c>
      <c r="P11" s="53">
        <f t="shared" si="2"/>
        <v>26.5</v>
      </c>
      <c r="Q11" s="53">
        <f t="shared" si="3"/>
        <v>33</v>
      </c>
      <c r="R11" s="54">
        <f t="shared" si="4"/>
        <v>38.166666666666664</v>
      </c>
      <c r="T11" s="49"/>
    </row>
    <row r="12" spans="1:29" x14ac:dyDescent="0.25">
      <c r="B12" s="50" t="s">
        <v>470</v>
      </c>
      <c r="C12" s="51">
        <v>32.700000000000003</v>
      </c>
      <c r="D12" s="51">
        <v>44.3</v>
      </c>
      <c r="E12" s="51">
        <v>65.599999999999994</v>
      </c>
      <c r="F12" s="51">
        <v>79.7</v>
      </c>
      <c r="G12" s="51">
        <v>97.4</v>
      </c>
      <c r="H12" s="51">
        <v>122</v>
      </c>
      <c r="I12" s="52">
        <v>142</v>
      </c>
      <c r="K12" s="50" t="s">
        <v>470</v>
      </c>
      <c r="L12" s="53">
        <f t="shared" si="0"/>
        <v>16.350000000000001</v>
      </c>
      <c r="M12" s="53">
        <v>19.606288381314258</v>
      </c>
      <c r="N12" s="53">
        <v>31.410079682839694</v>
      </c>
      <c r="O12" s="53">
        <f t="shared" si="1"/>
        <v>39.85</v>
      </c>
      <c r="P12" s="53">
        <f t="shared" si="2"/>
        <v>48.7</v>
      </c>
      <c r="Q12" s="53">
        <f t="shared" si="3"/>
        <v>61</v>
      </c>
      <c r="R12" s="54">
        <f t="shared" si="4"/>
        <v>71</v>
      </c>
      <c r="T12" s="49"/>
    </row>
    <row r="13" spans="1:29" x14ac:dyDescent="0.25">
      <c r="B13" s="50" t="s">
        <v>471</v>
      </c>
      <c r="C13" s="51">
        <v>21.4</v>
      </c>
      <c r="D13" s="51">
        <v>29.2</v>
      </c>
      <c r="E13" s="51">
        <v>44.1</v>
      </c>
      <c r="F13" s="51">
        <v>54.1</v>
      </c>
      <c r="G13" s="51">
        <v>66.7</v>
      </c>
      <c r="H13" s="51">
        <v>84.4</v>
      </c>
      <c r="I13" s="52">
        <v>98.8</v>
      </c>
      <c r="K13" s="50" t="s">
        <v>471</v>
      </c>
      <c r="L13" s="53">
        <f t="shared" si="0"/>
        <v>21.4</v>
      </c>
      <c r="M13" s="53">
        <v>25.807126214093689</v>
      </c>
      <c r="N13" s="53">
        <v>42.245040581400701</v>
      </c>
      <c r="O13" s="53">
        <f t="shared" si="1"/>
        <v>54.1</v>
      </c>
      <c r="P13" s="53">
        <f t="shared" si="2"/>
        <v>66.7</v>
      </c>
      <c r="Q13" s="53">
        <f t="shared" si="3"/>
        <v>84.4</v>
      </c>
      <c r="R13" s="54">
        <f t="shared" si="4"/>
        <v>98.8</v>
      </c>
      <c r="T13" s="49"/>
    </row>
    <row r="14" spans="1:29" x14ac:dyDescent="0.25">
      <c r="B14" s="50" t="s">
        <v>472</v>
      </c>
      <c r="C14" s="51">
        <v>13</v>
      </c>
      <c r="D14" s="51">
        <v>18</v>
      </c>
      <c r="E14" s="51">
        <v>28.1</v>
      </c>
      <c r="F14" s="51">
        <v>35</v>
      </c>
      <c r="G14" s="51">
        <v>43.8</v>
      </c>
      <c r="H14" s="51">
        <v>56.3</v>
      </c>
      <c r="I14" s="52">
        <v>66.599999999999994</v>
      </c>
      <c r="K14" s="50" t="s">
        <v>472</v>
      </c>
      <c r="L14" s="53">
        <f t="shared" si="0"/>
        <v>26</v>
      </c>
      <c r="M14" s="53">
        <v>31.702187146100112</v>
      </c>
      <c r="N14" s="53">
        <v>53.845645635788699</v>
      </c>
      <c r="O14" s="53">
        <f t="shared" si="1"/>
        <v>70</v>
      </c>
      <c r="P14" s="53">
        <f t="shared" si="2"/>
        <v>87.6</v>
      </c>
      <c r="Q14" s="53">
        <f t="shared" si="3"/>
        <v>112.6</v>
      </c>
      <c r="R14" s="54">
        <f t="shared" si="4"/>
        <v>133.19999999999999</v>
      </c>
      <c r="T14" s="49"/>
    </row>
    <row r="15" spans="1:29" x14ac:dyDescent="0.25">
      <c r="B15" s="50" t="s">
        <v>473</v>
      </c>
      <c r="C15" s="51">
        <v>9.58</v>
      </c>
      <c r="D15" s="51">
        <v>13.3</v>
      </c>
      <c r="E15" s="51">
        <v>21.3</v>
      </c>
      <c r="F15" s="51">
        <v>26.8</v>
      </c>
      <c r="G15" s="51">
        <v>33.9</v>
      </c>
      <c r="H15" s="51">
        <v>44.1</v>
      </c>
      <c r="I15" s="52">
        <v>52.5</v>
      </c>
      <c r="K15" s="50" t="s">
        <v>473</v>
      </c>
      <c r="L15" s="53">
        <f t="shared" si="0"/>
        <v>28.740000000000002</v>
      </c>
      <c r="M15" s="53">
        <v>35.182194813728927</v>
      </c>
      <c r="N15" s="53">
        <v>61.228849292450789</v>
      </c>
      <c r="O15" s="53">
        <f t="shared" si="1"/>
        <v>80.400000000000006</v>
      </c>
      <c r="P15" s="53">
        <f t="shared" si="2"/>
        <v>101.69999999999999</v>
      </c>
      <c r="Q15" s="53">
        <f t="shared" si="3"/>
        <v>132.30000000000001</v>
      </c>
      <c r="R15" s="54">
        <f t="shared" si="4"/>
        <v>157.5</v>
      </c>
      <c r="T15" s="49"/>
    </row>
    <row r="16" spans="1:29" x14ac:dyDescent="0.25">
      <c r="B16" s="50" t="s">
        <v>474</v>
      </c>
      <c r="C16" s="51">
        <v>5.58</v>
      </c>
      <c r="D16" s="51">
        <v>7.88</v>
      </c>
      <c r="E16" s="51">
        <v>13.1</v>
      </c>
      <c r="F16" s="51">
        <v>16.899999999999999</v>
      </c>
      <c r="G16" s="51">
        <v>21.7</v>
      </c>
      <c r="H16" s="51">
        <v>28.8</v>
      </c>
      <c r="I16" s="52">
        <v>34.700000000000003</v>
      </c>
      <c r="K16" s="50" t="s">
        <v>474</v>
      </c>
      <c r="L16" s="53">
        <f t="shared" si="0"/>
        <v>33.480000000000004</v>
      </c>
      <c r="M16" s="53">
        <v>41.482614157312412</v>
      </c>
      <c r="N16" s="53">
        <v>75.688639373213732</v>
      </c>
      <c r="O16" s="53">
        <f t="shared" si="1"/>
        <v>101.39999999999999</v>
      </c>
      <c r="P16" s="53">
        <f t="shared" si="2"/>
        <v>130.19999999999999</v>
      </c>
      <c r="Q16" s="53">
        <f t="shared" si="3"/>
        <v>172.8</v>
      </c>
      <c r="R16" s="54">
        <f t="shared" si="4"/>
        <v>208.20000000000002</v>
      </c>
      <c r="T16" s="49"/>
    </row>
    <row r="17" spans="1:28" x14ac:dyDescent="0.25">
      <c r="B17" s="50" t="s">
        <v>475</v>
      </c>
      <c r="C17" s="51">
        <v>3.3</v>
      </c>
      <c r="D17" s="51">
        <v>4.71</v>
      </c>
      <c r="E17" s="51">
        <v>8.09</v>
      </c>
      <c r="F17" s="51">
        <v>10.6</v>
      </c>
      <c r="G17" s="51">
        <v>13.9</v>
      </c>
      <c r="H17" s="51">
        <v>18.7</v>
      </c>
      <c r="I17" s="52">
        <v>22.8</v>
      </c>
      <c r="K17" s="50" t="s">
        <v>475</v>
      </c>
      <c r="L17" s="53">
        <f t="shared" si="0"/>
        <v>39.599999999999994</v>
      </c>
      <c r="M17" s="53">
        <v>49.503793903001728</v>
      </c>
      <c r="N17" s="53">
        <v>93.648838390774046</v>
      </c>
      <c r="O17" s="53">
        <f t="shared" si="1"/>
        <v>127.19999999999999</v>
      </c>
      <c r="P17" s="53">
        <f t="shared" si="2"/>
        <v>166.8</v>
      </c>
      <c r="Q17" s="53">
        <f t="shared" si="3"/>
        <v>224.39999999999998</v>
      </c>
      <c r="R17" s="54">
        <f t="shared" si="4"/>
        <v>273.60000000000002</v>
      </c>
      <c r="T17" s="49"/>
    </row>
    <row r="18" spans="1:28" x14ac:dyDescent="0.25">
      <c r="B18" s="50" t="s">
        <v>476</v>
      </c>
      <c r="C18" s="51">
        <v>2.0099999999999998</v>
      </c>
      <c r="D18" s="51">
        <v>2.88</v>
      </c>
      <c r="E18" s="51">
        <v>5.04</v>
      </c>
      <c r="F18" s="51">
        <v>6.69</v>
      </c>
      <c r="G18" s="51">
        <v>8.8000000000000007</v>
      </c>
      <c r="H18" s="51">
        <v>12</v>
      </c>
      <c r="I18" s="52">
        <v>14.7</v>
      </c>
      <c r="K18" s="50" t="s">
        <v>476</v>
      </c>
      <c r="L18" s="53">
        <f t="shared" si="0"/>
        <v>48.239999999999995</v>
      </c>
      <c r="M18" s="53">
        <v>60.509000639902922</v>
      </c>
      <c r="N18" s="53">
        <v>117.08321037219494</v>
      </c>
      <c r="O18" s="53">
        <f t="shared" si="1"/>
        <v>160.56</v>
      </c>
      <c r="P18" s="53">
        <f t="shared" si="2"/>
        <v>211.20000000000002</v>
      </c>
      <c r="Q18" s="53">
        <f t="shared" si="3"/>
        <v>288</v>
      </c>
      <c r="R18" s="54">
        <f t="shared" si="4"/>
        <v>352.79999999999995</v>
      </c>
      <c r="T18" s="49"/>
    </row>
    <row r="19" spans="1:28" x14ac:dyDescent="0.25">
      <c r="B19" s="50" t="s">
        <v>477</v>
      </c>
      <c r="C19" s="51">
        <v>1.21</v>
      </c>
      <c r="D19" s="51">
        <v>1.74</v>
      </c>
      <c r="E19" s="51">
        <v>3.08</v>
      </c>
      <c r="F19" s="51">
        <v>4.0999999999999996</v>
      </c>
      <c r="G19" s="51">
        <v>5.42</v>
      </c>
      <c r="H19" s="51">
        <v>7.42</v>
      </c>
      <c r="I19" s="52">
        <v>9.1300000000000008</v>
      </c>
      <c r="K19" s="50" t="s">
        <v>477</v>
      </c>
      <c r="L19" s="53">
        <f t="shared" si="0"/>
        <v>58.08</v>
      </c>
      <c r="M19" s="53">
        <v>73.098203655696736</v>
      </c>
      <c r="N19" s="53">
        <v>143.01977739817522</v>
      </c>
      <c r="O19" s="53">
        <f t="shared" si="1"/>
        <v>196.79999999999998</v>
      </c>
      <c r="P19" s="53">
        <f t="shared" si="2"/>
        <v>260.15999999999997</v>
      </c>
      <c r="Q19" s="53">
        <f t="shared" si="3"/>
        <v>356.15999999999997</v>
      </c>
      <c r="R19" s="54">
        <f t="shared" si="4"/>
        <v>438.24</v>
      </c>
      <c r="T19" s="49"/>
    </row>
    <row r="20" spans="1:28" ht="15.75" thickBot="1" x14ac:dyDescent="0.3">
      <c r="B20" s="55" t="s">
        <v>478</v>
      </c>
      <c r="C20" s="56">
        <v>0.85799999999999998</v>
      </c>
      <c r="D20" s="56">
        <v>1.24</v>
      </c>
      <c r="E20" s="56">
        <v>2.2200000000000002</v>
      </c>
      <c r="F20" s="56">
        <v>2.98</v>
      </c>
      <c r="G20" s="56">
        <v>3.96</v>
      </c>
      <c r="H20" s="56">
        <v>5.44</v>
      </c>
      <c r="I20" s="57">
        <v>6.73</v>
      </c>
      <c r="K20" s="55" t="s">
        <v>478</v>
      </c>
      <c r="L20" s="58">
        <f t="shared" si="0"/>
        <v>61.775999999999996</v>
      </c>
      <c r="M20" s="58">
        <v>78.021449532396133</v>
      </c>
      <c r="N20" s="58">
        <v>154.98443877820768</v>
      </c>
      <c r="O20" s="58">
        <f t="shared" si="1"/>
        <v>214.56</v>
      </c>
      <c r="P20" s="58">
        <f t="shared" si="2"/>
        <v>285.12</v>
      </c>
      <c r="Q20" s="58">
        <f t="shared" si="3"/>
        <v>391.68</v>
      </c>
      <c r="R20" s="59">
        <f t="shared" si="4"/>
        <v>484.56000000000006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6.1333333333333329</v>
      </c>
      <c r="D25" s="69">
        <f t="shared" si="5"/>
        <v>8.2249999999999996</v>
      </c>
      <c r="E25" s="69">
        <f t="shared" si="5"/>
        <v>11.833333333333332</v>
      </c>
      <c r="F25" s="68">
        <f t="shared" si="5"/>
        <v>14.166666666666666</v>
      </c>
      <c r="G25" s="68">
        <f t="shared" si="5"/>
        <v>17.166666666666664</v>
      </c>
      <c r="H25" s="68">
        <f t="shared" si="5"/>
        <v>21.166666666666664</v>
      </c>
      <c r="I25" s="70">
        <f t="shared" si="5"/>
        <v>24.416666666666664</v>
      </c>
      <c r="J25" s="60"/>
      <c r="K25" s="46" t="s">
        <v>468</v>
      </c>
      <c r="L25" s="71">
        <v>4.5999999999999996</v>
      </c>
      <c r="M25" s="71">
        <v>5.5</v>
      </c>
      <c r="N25" s="71">
        <v>8.3000000000000007</v>
      </c>
      <c r="O25" s="71">
        <v>10.3</v>
      </c>
      <c r="P25" s="71">
        <v>12.2</v>
      </c>
      <c r="Q25" s="71">
        <v>14.8</v>
      </c>
      <c r="R25" s="72">
        <v>16.899999999999999</v>
      </c>
      <c r="W25" s="163"/>
      <c r="X25" s="163"/>
      <c r="Y25" s="163"/>
      <c r="Z25" s="163"/>
      <c r="AA25" s="163"/>
      <c r="AB25" s="163"/>
    </row>
    <row r="26" spans="1:28" x14ac:dyDescent="0.25">
      <c r="A26" s="64">
        <f>10/60</f>
        <v>0.16666666666666666</v>
      </c>
      <c r="B26" s="73" t="s">
        <v>469</v>
      </c>
      <c r="C26" s="30">
        <f t="shared" ref="C26:I26" si="6">$A$26*C11</f>
        <v>9.2333333333333325</v>
      </c>
      <c r="D26" s="74">
        <f t="shared" si="6"/>
        <v>12.45</v>
      </c>
      <c r="E26" s="74">
        <f t="shared" si="6"/>
        <v>18.166666666666664</v>
      </c>
      <c r="F26" s="30">
        <f t="shared" si="6"/>
        <v>21.833333333333332</v>
      </c>
      <c r="G26" s="30">
        <f t="shared" si="6"/>
        <v>26.5</v>
      </c>
      <c r="H26" s="30">
        <f t="shared" si="6"/>
        <v>33</v>
      </c>
      <c r="I26" s="75">
        <f t="shared" si="6"/>
        <v>38.166666666666664</v>
      </c>
      <c r="J26" s="60"/>
      <c r="K26" s="50" t="s">
        <v>469</v>
      </c>
      <c r="L26" s="76">
        <v>7.8</v>
      </c>
      <c r="M26" s="76">
        <v>9.3000000000000007</v>
      </c>
      <c r="N26" s="76">
        <v>14</v>
      </c>
      <c r="O26" s="76">
        <v>17.3</v>
      </c>
      <c r="P26" s="76">
        <v>20.7</v>
      </c>
      <c r="Q26" s="76">
        <v>25.2</v>
      </c>
      <c r="R26" s="77">
        <v>28.7</v>
      </c>
      <c r="W26" s="163"/>
      <c r="X26" s="163"/>
      <c r="Y26" s="163"/>
      <c r="Z26" s="163"/>
      <c r="AA26" s="163"/>
      <c r="AB26" s="163"/>
    </row>
    <row r="27" spans="1:28" x14ac:dyDescent="0.25">
      <c r="A27" s="64">
        <f>0.5</f>
        <v>0.5</v>
      </c>
      <c r="B27" s="73" t="s">
        <v>470</v>
      </c>
      <c r="C27" s="30">
        <f t="shared" ref="C27:I27" si="7">$A$27*C12</f>
        <v>16.350000000000001</v>
      </c>
      <c r="D27" s="74">
        <f t="shared" si="7"/>
        <v>22.15</v>
      </c>
      <c r="E27" s="74">
        <f t="shared" si="7"/>
        <v>32.799999999999997</v>
      </c>
      <c r="F27" s="30">
        <f t="shared" si="7"/>
        <v>39.85</v>
      </c>
      <c r="G27" s="30">
        <f t="shared" si="7"/>
        <v>48.7</v>
      </c>
      <c r="H27" s="30">
        <f t="shared" si="7"/>
        <v>61</v>
      </c>
      <c r="I27" s="75">
        <f t="shared" si="7"/>
        <v>71</v>
      </c>
      <c r="K27" s="50" t="s">
        <v>470</v>
      </c>
      <c r="L27" s="76">
        <v>14.2</v>
      </c>
      <c r="M27" s="76">
        <v>16.899999999999999</v>
      </c>
      <c r="N27" s="76">
        <v>25.6</v>
      </c>
      <c r="O27" s="76">
        <v>31.6</v>
      </c>
      <c r="P27" s="76">
        <v>37.6</v>
      </c>
      <c r="Q27" s="76">
        <v>45.7</v>
      </c>
      <c r="R27" s="77">
        <v>52</v>
      </c>
      <c r="W27" s="163"/>
      <c r="X27" s="163"/>
      <c r="Y27" s="163"/>
      <c r="Z27" s="163"/>
      <c r="AA27" s="163"/>
      <c r="AB27" s="163"/>
    </row>
    <row r="28" spans="1:28" x14ac:dyDescent="0.25">
      <c r="A28" s="64">
        <v>1</v>
      </c>
      <c r="B28" s="73" t="s">
        <v>471</v>
      </c>
      <c r="C28" s="30">
        <f t="shared" ref="C28:I28" si="8">$A$28*C13</f>
        <v>21.4</v>
      </c>
      <c r="D28" s="74">
        <f t="shared" si="8"/>
        <v>29.2</v>
      </c>
      <c r="E28" s="74">
        <f t="shared" si="8"/>
        <v>44.1</v>
      </c>
      <c r="F28" s="30">
        <f t="shared" si="8"/>
        <v>54.1</v>
      </c>
      <c r="G28" s="30">
        <f t="shared" si="8"/>
        <v>66.7</v>
      </c>
      <c r="H28" s="30">
        <f t="shared" si="8"/>
        <v>84.4</v>
      </c>
      <c r="I28" s="75">
        <f t="shared" si="8"/>
        <v>98.8</v>
      </c>
      <c r="K28" s="50" t="s">
        <v>471</v>
      </c>
      <c r="L28" s="76">
        <v>18.7</v>
      </c>
      <c r="M28" s="76">
        <v>22.3</v>
      </c>
      <c r="N28" s="76">
        <v>33.9</v>
      </c>
      <c r="O28" s="76">
        <v>42</v>
      </c>
      <c r="P28" s="76">
        <v>50.1</v>
      </c>
      <c r="Q28" s="76">
        <v>61</v>
      </c>
      <c r="R28" s="77">
        <v>69.599999999999994</v>
      </c>
      <c r="W28" s="163"/>
      <c r="X28" s="163"/>
      <c r="Y28" s="163"/>
      <c r="Z28" s="163"/>
      <c r="AA28" s="163"/>
      <c r="AB28" s="163"/>
    </row>
    <row r="29" spans="1:28" x14ac:dyDescent="0.25">
      <c r="A29" s="64">
        <v>2</v>
      </c>
      <c r="B29" s="73" t="s">
        <v>472</v>
      </c>
      <c r="C29" s="30">
        <f t="shared" ref="C29:I29" si="9">$A$29*C14</f>
        <v>26</v>
      </c>
      <c r="D29" s="74">
        <f t="shared" si="9"/>
        <v>36</v>
      </c>
      <c r="E29" s="74">
        <f t="shared" si="9"/>
        <v>56.2</v>
      </c>
      <c r="F29" s="30">
        <f t="shared" si="9"/>
        <v>70</v>
      </c>
      <c r="G29" s="30">
        <f t="shared" si="9"/>
        <v>87.6</v>
      </c>
      <c r="H29" s="30">
        <f t="shared" si="9"/>
        <v>112.6</v>
      </c>
      <c r="I29" s="75">
        <f t="shared" si="9"/>
        <v>133.19999999999999</v>
      </c>
      <c r="K29" s="50" t="s">
        <v>472</v>
      </c>
      <c r="L29" s="76">
        <v>23.8</v>
      </c>
      <c r="M29" s="76">
        <v>28.6</v>
      </c>
      <c r="N29" s="76">
        <v>44</v>
      </c>
      <c r="O29" s="76">
        <v>55</v>
      </c>
      <c r="P29" s="76">
        <v>66</v>
      </c>
      <c r="Q29" s="76">
        <v>81.2</v>
      </c>
      <c r="R29" s="77">
        <v>93.2</v>
      </c>
      <c r="W29" s="163"/>
      <c r="X29" s="163"/>
      <c r="Y29" s="163"/>
      <c r="Z29" s="163"/>
      <c r="AA29" s="163"/>
      <c r="AB29" s="163"/>
    </row>
    <row r="30" spans="1:28" x14ac:dyDescent="0.25">
      <c r="A30" s="64">
        <v>3</v>
      </c>
      <c r="B30" s="73" t="s">
        <v>473</v>
      </c>
      <c r="C30" s="30">
        <f t="shared" ref="C30:I30" si="10">$A$30*C15</f>
        <v>28.740000000000002</v>
      </c>
      <c r="D30" s="74">
        <f t="shared" si="10"/>
        <v>39.900000000000006</v>
      </c>
      <c r="E30" s="74">
        <f t="shared" si="10"/>
        <v>63.900000000000006</v>
      </c>
      <c r="F30" s="30">
        <f t="shared" si="10"/>
        <v>80.400000000000006</v>
      </c>
      <c r="G30" s="30">
        <f t="shared" si="10"/>
        <v>101.69999999999999</v>
      </c>
      <c r="H30" s="30">
        <f t="shared" si="10"/>
        <v>132.30000000000001</v>
      </c>
      <c r="I30" s="75">
        <f t="shared" si="10"/>
        <v>157.5</v>
      </c>
      <c r="K30" s="50" t="s">
        <v>473</v>
      </c>
      <c r="L30" s="76">
        <v>27.5</v>
      </c>
      <c r="M30" s="76">
        <v>33</v>
      </c>
      <c r="N30" s="76">
        <v>51.6</v>
      </c>
      <c r="O30" s="76">
        <v>64.8</v>
      </c>
      <c r="P30" s="76">
        <v>78.3</v>
      </c>
      <c r="Q30" s="76">
        <v>97.2</v>
      </c>
      <c r="R30" s="77">
        <v>112.2</v>
      </c>
      <c r="W30" s="163"/>
      <c r="X30" s="163"/>
      <c r="Y30" s="163"/>
      <c r="Z30" s="163"/>
      <c r="AA30" s="163"/>
      <c r="AB30" s="163"/>
    </row>
    <row r="31" spans="1:28" x14ac:dyDescent="0.25">
      <c r="A31" s="64">
        <v>6</v>
      </c>
      <c r="B31" s="73" t="s">
        <v>474</v>
      </c>
      <c r="C31" s="30">
        <f t="shared" ref="C31:I31" si="11">$A$31*C16</f>
        <v>33.480000000000004</v>
      </c>
      <c r="D31" s="74">
        <f t="shared" si="11"/>
        <v>47.28</v>
      </c>
      <c r="E31" s="74">
        <f t="shared" si="11"/>
        <v>78.599999999999994</v>
      </c>
      <c r="F31" s="30">
        <f t="shared" si="11"/>
        <v>101.39999999999999</v>
      </c>
      <c r="G31" s="30">
        <f t="shared" si="11"/>
        <v>130.19999999999999</v>
      </c>
      <c r="H31" s="30">
        <f t="shared" si="11"/>
        <v>172.8</v>
      </c>
      <c r="I31" s="75">
        <f t="shared" si="11"/>
        <v>208.20000000000002</v>
      </c>
      <c r="K31" s="50" t="s">
        <v>474</v>
      </c>
      <c r="L31" s="76">
        <v>35.299999999999997</v>
      </c>
      <c r="M31" s="76">
        <v>43</v>
      </c>
      <c r="N31" s="76">
        <v>68.400000000000006</v>
      </c>
      <c r="O31" s="76">
        <v>87.6</v>
      </c>
      <c r="P31" s="76">
        <v>106.8</v>
      </c>
      <c r="Q31" s="76">
        <v>135</v>
      </c>
      <c r="R31" s="77">
        <v>157.19999999999999</v>
      </c>
      <c r="W31" s="163"/>
      <c r="X31" s="163"/>
      <c r="Y31" s="163"/>
      <c r="Z31" s="163"/>
      <c r="AA31" s="163"/>
      <c r="AB31" s="163"/>
    </row>
    <row r="32" spans="1:28" x14ac:dyDescent="0.25">
      <c r="A32" s="64">
        <v>12</v>
      </c>
      <c r="B32" s="73" t="s">
        <v>475</v>
      </c>
      <c r="C32" s="30">
        <f t="shared" ref="C32:I32" si="12">$A$32*C17</f>
        <v>39.599999999999994</v>
      </c>
      <c r="D32" s="74">
        <f t="shared" si="12"/>
        <v>56.519999999999996</v>
      </c>
      <c r="E32" s="74">
        <f t="shared" si="12"/>
        <v>97.08</v>
      </c>
      <c r="F32" s="30">
        <f t="shared" si="12"/>
        <v>127.19999999999999</v>
      </c>
      <c r="G32" s="30">
        <f t="shared" si="12"/>
        <v>166.8</v>
      </c>
      <c r="H32" s="30">
        <f t="shared" si="12"/>
        <v>224.39999999999998</v>
      </c>
      <c r="I32" s="75">
        <f t="shared" si="12"/>
        <v>273.60000000000002</v>
      </c>
      <c r="K32" s="50" t="s">
        <v>475</v>
      </c>
      <c r="L32" s="76">
        <v>45.6</v>
      </c>
      <c r="M32" s="76">
        <v>56.2</v>
      </c>
      <c r="N32" s="76">
        <v>91.7</v>
      </c>
      <c r="O32" s="76">
        <v>118.4</v>
      </c>
      <c r="P32" s="76">
        <v>146.4</v>
      </c>
      <c r="Q32" s="76">
        <v>187.2</v>
      </c>
      <c r="R32" s="77">
        <v>222</v>
      </c>
      <c r="W32" s="163"/>
      <c r="X32" s="163"/>
      <c r="Y32" s="163"/>
      <c r="Z32" s="163"/>
      <c r="AA32" s="163"/>
      <c r="AB32" s="163"/>
    </row>
    <row r="33" spans="1:28" x14ac:dyDescent="0.25">
      <c r="A33" s="64">
        <v>24</v>
      </c>
      <c r="B33" s="73" t="s">
        <v>476</v>
      </c>
      <c r="C33" s="30">
        <f t="shared" ref="C33:I33" si="13">$A$33*C18</f>
        <v>48.239999999999995</v>
      </c>
      <c r="D33" s="74">
        <f t="shared" si="13"/>
        <v>69.12</v>
      </c>
      <c r="E33" s="74">
        <f t="shared" si="13"/>
        <v>120.96000000000001</v>
      </c>
      <c r="F33" s="30">
        <f t="shared" si="13"/>
        <v>160.56</v>
      </c>
      <c r="G33" s="30">
        <f t="shared" si="13"/>
        <v>211.20000000000002</v>
      </c>
      <c r="H33" s="30">
        <f t="shared" si="13"/>
        <v>288</v>
      </c>
      <c r="I33" s="75">
        <f t="shared" si="13"/>
        <v>352.79999999999995</v>
      </c>
      <c r="K33" s="50" t="s">
        <v>476</v>
      </c>
      <c r="L33" s="76">
        <v>57.6</v>
      </c>
      <c r="M33" s="76">
        <v>71.5</v>
      </c>
      <c r="N33" s="76">
        <v>119</v>
      </c>
      <c r="O33" s="76">
        <v>155</v>
      </c>
      <c r="P33" s="76">
        <v>193.7</v>
      </c>
      <c r="Q33" s="76">
        <v>249.6</v>
      </c>
      <c r="R33" s="77">
        <v>297.60000000000002</v>
      </c>
      <c r="W33" s="163"/>
      <c r="X33" s="163"/>
      <c r="Y33" s="163"/>
      <c r="Z33" s="163"/>
      <c r="AA33" s="163"/>
      <c r="AB33" s="163"/>
    </row>
    <row r="34" spans="1:28" x14ac:dyDescent="0.25">
      <c r="A34" s="64">
        <v>48</v>
      </c>
      <c r="B34" s="73" t="s">
        <v>477</v>
      </c>
      <c r="C34" s="30">
        <f t="shared" ref="C34:I34" si="14">$A$34*C19</f>
        <v>58.08</v>
      </c>
      <c r="D34" s="74">
        <f t="shared" si="14"/>
        <v>83.52</v>
      </c>
      <c r="E34" s="74">
        <f t="shared" si="14"/>
        <v>147.84</v>
      </c>
      <c r="F34" s="30">
        <f t="shared" si="14"/>
        <v>196.79999999999998</v>
      </c>
      <c r="G34" s="30">
        <f t="shared" si="14"/>
        <v>260.15999999999997</v>
      </c>
      <c r="H34" s="30">
        <f t="shared" si="14"/>
        <v>356.15999999999997</v>
      </c>
      <c r="I34" s="75">
        <f t="shared" si="14"/>
        <v>438.24</v>
      </c>
      <c r="K34" s="50" t="s">
        <v>477</v>
      </c>
      <c r="L34" s="76">
        <v>68.599999999999994</v>
      </c>
      <c r="M34" s="76">
        <v>85.4</v>
      </c>
      <c r="N34" s="76">
        <v>143.5</v>
      </c>
      <c r="O34" s="76">
        <v>187.2</v>
      </c>
      <c r="P34" s="76">
        <v>233.3</v>
      </c>
      <c r="Q34" s="76">
        <v>300.5</v>
      </c>
      <c r="R34" s="77">
        <v>357.1</v>
      </c>
      <c r="W34" s="163"/>
      <c r="X34" s="163"/>
      <c r="Y34" s="163"/>
      <c r="Z34" s="163"/>
      <c r="AA34" s="163"/>
      <c r="AB34" s="163"/>
    </row>
    <row r="35" spans="1:28" ht="15.75" thickBot="1" x14ac:dyDescent="0.3">
      <c r="A35" s="64">
        <v>72</v>
      </c>
      <c r="B35" s="78" t="s">
        <v>478</v>
      </c>
      <c r="C35" s="79">
        <f t="shared" ref="C35:I35" si="15">$A$35*C20</f>
        <v>61.775999999999996</v>
      </c>
      <c r="D35" s="80">
        <f t="shared" si="15"/>
        <v>89.28</v>
      </c>
      <c r="E35" s="80">
        <f t="shared" si="15"/>
        <v>159.84</v>
      </c>
      <c r="F35" s="79">
        <f t="shared" si="15"/>
        <v>214.56</v>
      </c>
      <c r="G35" s="79">
        <f t="shared" si="15"/>
        <v>285.12</v>
      </c>
      <c r="H35" s="79">
        <f t="shared" si="15"/>
        <v>391.68</v>
      </c>
      <c r="I35" s="81">
        <f t="shared" si="15"/>
        <v>484.56000000000006</v>
      </c>
      <c r="K35" s="55" t="s">
        <v>478</v>
      </c>
      <c r="L35" s="82">
        <v>72.7</v>
      </c>
      <c r="M35" s="82">
        <v>90.7</v>
      </c>
      <c r="N35" s="82">
        <v>152.6</v>
      </c>
      <c r="O35" s="82">
        <v>198.7</v>
      </c>
      <c r="P35" s="82">
        <v>247</v>
      </c>
      <c r="Q35" s="82">
        <v>316.10000000000002</v>
      </c>
      <c r="R35" s="83">
        <v>375.1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-25</v>
      </c>
      <c r="D40" s="198" t="e">
        <v>#REF!</v>
      </c>
      <c r="E40" s="198">
        <f>(M25-M10)/ABS(M10)*100</f>
        <v>-24.624038220911405</v>
      </c>
      <c r="F40" s="198" t="e">
        <f>(#REF! -#REF!)/ABS(#REF!)</f>
        <v>#REF!</v>
      </c>
      <c r="G40" s="198">
        <f>(N25-N10)/ABS(N10)*100</f>
        <v>-26.718334145724931</v>
      </c>
      <c r="H40" s="198" t="e">
        <f>(#REF! -#REF!)/ABS(#REF!)</f>
        <v>#REF!</v>
      </c>
      <c r="I40" s="198">
        <f>(O25-O10)/ABS(O10)*100</f>
        <v>-27.294117647058812</v>
      </c>
      <c r="J40" s="198" t="e">
        <f>(#REF! -#REF!)/ABS(#REF!)</f>
        <v>#REF!</v>
      </c>
      <c r="K40" s="200">
        <f>(P25-P10)/ABS(P10)*100</f>
        <v>-28.932038834951452</v>
      </c>
      <c r="L40" s="200" t="e">
        <f>(#REF! -#REF!)/ABS(#REF!)</f>
        <v>#REF!</v>
      </c>
      <c r="M40" s="200">
        <f>(Q25-Q10)/ABS(Q10)*100</f>
        <v>-30.078740157480304</v>
      </c>
      <c r="N40" s="200" t="e">
        <f>(#REF! -#REF!)/ABS(#REF!)</f>
        <v>#REF!</v>
      </c>
      <c r="O40" s="200">
        <f>(R25 -R10)/ABS(R10)*100</f>
        <v>-30.784982935153582</v>
      </c>
      <c r="P40" s="200"/>
      <c r="Q40" s="205"/>
    </row>
    <row r="41" spans="1:28" x14ac:dyDescent="0.25">
      <c r="A41" s="88"/>
      <c r="B41" s="50" t="s">
        <v>469</v>
      </c>
      <c r="C41" s="198">
        <f t="shared" ref="C41:C50" si="16">(L26-L11)/ABS(L11)*100</f>
        <v>-15.523465703971112</v>
      </c>
      <c r="D41" s="198" t="e">
        <v>#REF!</v>
      </c>
      <c r="E41" s="198">
        <f t="shared" ref="E41:E50" si="17">(M26-M11)/ABS(M11)*100</f>
        <v>-15.712604191088971</v>
      </c>
      <c r="F41" s="198" t="e">
        <f>(#REF! -#REF!)/ABS(#REF!)</f>
        <v>#REF!</v>
      </c>
      <c r="G41" s="200">
        <f t="shared" ref="G41:G50" si="18">(N26-N11)/ABS(N11)*100</f>
        <v>-19.370387627037196</v>
      </c>
      <c r="H41" s="200" t="e">
        <f>(#REF! -#REF!)/ABS(#REF!)</f>
        <v>#REF!</v>
      </c>
      <c r="I41" s="200">
        <f t="shared" ref="I41:I50" si="19">(O26-O11)/ABS(O11)*100</f>
        <v>-20.763358778625946</v>
      </c>
      <c r="J41" s="200" t="e">
        <f>(#REF! -#REF!)/ABS(#REF!)</f>
        <v>#REF!</v>
      </c>
      <c r="K41" s="200">
        <f t="shared" ref="K41:K50" si="20">(P26-P11)/ABS(P11)*100</f>
        <v>-21.886792452830193</v>
      </c>
      <c r="L41" s="200" t="e">
        <f>(#REF! -#REF!)/ABS(#REF!)</f>
        <v>#REF!</v>
      </c>
      <c r="M41" s="200">
        <f t="shared" ref="M41:M50" si="21">(Q26-Q11)/ABS(Q11)*100</f>
        <v>-23.63636363636364</v>
      </c>
      <c r="N41" s="200" t="e">
        <f>(#REF! -#REF!)/ABS(#REF!)</f>
        <v>#REF!</v>
      </c>
      <c r="O41" s="200">
        <f t="shared" ref="O41:O50" si="22">(R26 -R11)/ABS(R11)*100</f>
        <v>-24.803493449781659</v>
      </c>
      <c r="P41" s="200"/>
      <c r="Q41" s="205"/>
    </row>
    <row r="42" spans="1:28" x14ac:dyDescent="0.25">
      <c r="A42" s="60"/>
      <c r="B42" s="50" t="s">
        <v>470</v>
      </c>
      <c r="C42" s="198">
        <f t="shared" si="16"/>
        <v>-13.149847094801235</v>
      </c>
      <c r="D42" s="198" t="e">
        <v>#REF!</v>
      </c>
      <c r="E42" s="200">
        <f t="shared" si="17"/>
        <v>-13.803165232913145</v>
      </c>
      <c r="F42" s="200" t="e">
        <f>(#REF! -#REF!)/ABS(#REF!)</f>
        <v>#REF!</v>
      </c>
      <c r="G42" s="198">
        <f t="shared" si="18"/>
        <v>-18.49750061606472</v>
      </c>
      <c r="H42" s="198" t="e">
        <f>(#REF! -#REF!)/ABS(#REF!)</f>
        <v>#REF!</v>
      </c>
      <c r="I42" s="198">
        <f t="shared" si="19"/>
        <v>-20.702634880803011</v>
      </c>
      <c r="J42" s="198" t="e">
        <f>(#REF! -#REF!)/ABS(#REF!)</f>
        <v>#REF!</v>
      </c>
      <c r="K42" s="198">
        <f t="shared" si="20"/>
        <v>-22.792607802874745</v>
      </c>
      <c r="L42" s="198" t="e">
        <f>(#REF! -#REF!)/ABS(#REF!)</f>
        <v>#REF!</v>
      </c>
      <c r="M42" s="198">
        <f t="shared" si="21"/>
        <v>-25.081967213114748</v>
      </c>
      <c r="N42" s="198" t="e">
        <f>(#REF! -#REF!)/ABS(#REF!)</f>
        <v>#REF!</v>
      </c>
      <c r="O42" s="198">
        <f t="shared" si="22"/>
        <v>-26.760563380281688</v>
      </c>
      <c r="P42" s="198"/>
      <c r="Q42" s="206"/>
    </row>
    <row r="43" spans="1:28" x14ac:dyDescent="0.25">
      <c r="B43" s="50" t="s">
        <v>471</v>
      </c>
      <c r="C43" s="198">
        <f t="shared" si="16"/>
        <v>-12.616822429906541</v>
      </c>
      <c r="D43" s="198" t="e">
        <v>#REF!</v>
      </c>
      <c r="E43" s="200">
        <f t="shared" si="17"/>
        <v>-13.589758832497939</v>
      </c>
      <c r="F43" s="200" t="e">
        <f>(#REF! -#REF!)/ABS(#REF!)</f>
        <v>#REF!</v>
      </c>
      <c r="G43" s="198">
        <f t="shared" si="18"/>
        <v>-19.753894105796618</v>
      </c>
      <c r="H43" s="198" t="e">
        <f>(#REF! -#REF!)/ABS(#REF!)</f>
        <v>#REF!</v>
      </c>
      <c r="I43" s="198">
        <f t="shared" si="19"/>
        <v>-22.365988909426989</v>
      </c>
      <c r="J43" s="198" t="e">
        <f>(#REF! -#REF!)/ABS(#REF!)</f>
        <v>#REF!</v>
      </c>
      <c r="K43" s="198">
        <f t="shared" si="20"/>
        <v>-24.887556221889056</v>
      </c>
      <c r="L43" s="198" t="e">
        <f>(#REF! -#REF!)/ABS(#REF!)</f>
        <v>#REF!</v>
      </c>
      <c r="M43" s="198">
        <f t="shared" si="21"/>
        <v>-27.725118483412324</v>
      </c>
      <c r="N43" s="198" t="e">
        <f>(#REF! -#REF!)/ABS(#REF!)</f>
        <v>#REF!</v>
      </c>
      <c r="O43" s="198">
        <f t="shared" si="22"/>
        <v>-29.554655870445345</v>
      </c>
      <c r="P43" s="198"/>
      <c r="Q43" s="206"/>
    </row>
    <row r="44" spans="1:28" x14ac:dyDescent="0.25">
      <c r="B44" s="50" t="s">
        <v>472</v>
      </c>
      <c r="C44" s="198">
        <f t="shared" si="16"/>
        <v>-8.4615384615384599</v>
      </c>
      <c r="D44" s="198" t="e">
        <v>#REF!</v>
      </c>
      <c r="E44" s="200">
        <f t="shared" si="17"/>
        <v>-9.7854041798555542</v>
      </c>
      <c r="F44" s="200" t="e">
        <f>(#REF! -#REF!)/ABS(#REF!)</f>
        <v>#REF!</v>
      </c>
      <c r="G44" s="198">
        <f t="shared" si="18"/>
        <v>-18.28494304327694</v>
      </c>
      <c r="H44" s="198" t="e">
        <f>(#REF! -#REF!)/ABS(#REF!)</f>
        <v>#REF!</v>
      </c>
      <c r="I44" s="198">
        <f t="shared" si="19"/>
        <v>-21.428571428571427</v>
      </c>
      <c r="J44" s="198" t="e">
        <f>(#REF! -#REF!)/ABS(#REF!)</f>
        <v>#REF!</v>
      </c>
      <c r="K44" s="198">
        <f t="shared" si="20"/>
        <v>-24.657534246575338</v>
      </c>
      <c r="L44" s="198" t="e">
        <f>(#REF! -#REF!)/ABS(#REF!)</f>
        <v>#REF!</v>
      </c>
      <c r="M44" s="198">
        <f t="shared" si="21"/>
        <v>-27.886323268206031</v>
      </c>
      <c r="N44" s="198" t="e">
        <f>(#REF! -#REF!)/ABS(#REF!)</f>
        <v>#REF!</v>
      </c>
      <c r="O44" s="198">
        <f t="shared" si="22"/>
        <v>-30.030030030030019</v>
      </c>
      <c r="P44" s="198"/>
      <c r="Q44" s="206"/>
    </row>
    <row r="45" spans="1:28" x14ac:dyDescent="0.25">
      <c r="B45" s="50" t="s">
        <v>473</v>
      </c>
      <c r="C45" s="198">
        <f t="shared" si="16"/>
        <v>-4.3145441892832359</v>
      </c>
      <c r="D45" s="198" t="e">
        <v>#REF!</v>
      </c>
      <c r="E45" s="200">
        <f t="shared" si="17"/>
        <v>-6.2025545173701975</v>
      </c>
      <c r="F45" s="200" t="e">
        <f>(#REF! -#REF!)/ABS(#REF!)</f>
        <v>#REF!</v>
      </c>
      <c r="G45" s="198">
        <f t="shared" si="18"/>
        <v>-15.726000739389981</v>
      </c>
      <c r="H45" s="198" t="e">
        <f>(#REF! -#REF!)/ABS(#REF!)</f>
        <v>#REF!</v>
      </c>
      <c r="I45" s="198">
        <f t="shared" si="19"/>
        <v>-19.402985074626873</v>
      </c>
      <c r="J45" s="198" t="e">
        <f>(#REF! -#REF!)/ABS(#REF!)</f>
        <v>#REF!</v>
      </c>
      <c r="K45" s="198">
        <f t="shared" si="20"/>
        <v>-23.008849557522119</v>
      </c>
      <c r="L45" s="198" t="e">
        <f>(#REF! -#REF!)/ABS(#REF!)</f>
        <v>#REF!</v>
      </c>
      <c r="M45" s="198">
        <f t="shared" si="21"/>
        <v>-26.530612244897959</v>
      </c>
      <c r="N45" s="198" t="e">
        <f>(#REF! -#REF!)/ABS(#REF!)</f>
        <v>#REF!</v>
      </c>
      <c r="O45" s="198">
        <f t="shared" si="22"/>
        <v>-28.761904761904759</v>
      </c>
      <c r="P45" s="198"/>
      <c r="Q45" s="206"/>
    </row>
    <row r="46" spans="1:28" x14ac:dyDescent="0.25">
      <c r="B46" s="50" t="s">
        <v>474</v>
      </c>
      <c r="C46" s="198">
        <f t="shared" si="16"/>
        <v>5.4360812425328344</v>
      </c>
      <c r="D46" s="198" t="e">
        <v>#REF!</v>
      </c>
      <c r="E46" s="201">
        <f t="shared" si="17"/>
        <v>3.6578838472746269</v>
      </c>
      <c r="F46" s="201" t="e">
        <f>(#REF! -#REF!)/ABS(#REF!)</f>
        <v>#REF!</v>
      </c>
      <c r="G46" s="198">
        <f t="shared" si="18"/>
        <v>-9.6297666777627153</v>
      </c>
      <c r="H46" s="198" t="e">
        <f>(#REF! -#REF!)/ABS(#REF!)</f>
        <v>#REF!</v>
      </c>
      <c r="I46" s="198">
        <f t="shared" si="19"/>
        <v>-13.609467455621299</v>
      </c>
      <c r="J46" s="198" t="e">
        <f>(#REF! -#REF!)/ABS(#REF!)</f>
        <v>#REF!</v>
      </c>
      <c r="K46" s="198">
        <f t="shared" si="20"/>
        <v>-17.97235023041474</v>
      </c>
      <c r="L46" s="198" t="e">
        <f>(#REF! -#REF!)/ABS(#REF!)</f>
        <v>#REF!</v>
      </c>
      <c r="M46" s="198">
        <f t="shared" si="21"/>
        <v>-21.875000000000007</v>
      </c>
      <c r="N46" s="198" t="e">
        <f>(#REF! -#REF!)/ABS(#REF!)</f>
        <v>#REF!</v>
      </c>
      <c r="O46" s="198">
        <f t="shared" si="22"/>
        <v>-24.495677233429404</v>
      </c>
      <c r="P46" s="198"/>
      <c r="Q46" s="206"/>
    </row>
    <row r="47" spans="1:28" x14ac:dyDescent="0.25">
      <c r="B47" s="50" t="s">
        <v>475</v>
      </c>
      <c r="C47" s="198">
        <f t="shared" si="16"/>
        <v>15.151515151515172</v>
      </c>
      <c r="D47" s="198" t="e">
        <v>#REF!</v>
      </c>
      <c r="E47" s="198">
        <f t="shared" si="17"/>
        <v>13.526652341270839</v>
      </c>
      <c r="F47" s="198" t="e">
        <f>(#REF! -#REF!)/ABS(#REF!)</f>
        <v>#REF!</v>
      </c>
      <c r="G47" s="198">
        <f t="shared" si="18"/>
        <v>-2.081006475106514</v>
      </c>
      <c r="H47" s="198" t="e">
        <f>(#REF! -#REF!)/ABS(#REF!)</f>
        <v>#REF!</v>
      </c>
      <c r="I47" s="198">
        <f t="shared" si="19"/>
        <v>-6.9182389937106787</v>
      </c>
      <c r="J47" s="198" t="e">
        <f>(#REF! -#REF!)/ABS(#REF!)</f>
        <v>#REF!</v>
      </c>
      <c r="K47" s="198">
        <f t="shared" si="20"/>
        <v>-12.230215827338133</v>
      </c>
      <c r="L47" s="198" t="e">
        <f>(#REF! -#REF!)/ABS(#REF!)</f>
        <v>#REF!</v>
      </c>
      <c r="M47" s="198">
        <f t="shared" si="21"/>
        <v>-16.577540106951869</v>
      </c>
      <c r="N47" s="198" t="e">
        <f>(#REF! -#REF!)/ABS(#REF!)</f>
        <v>#REF!</v>
      </c>
      <c r="O47" s="198">
        <f t="shared" si="22"/>
        <v>-18.859649122807024</v>
      </c>
      <c r="P47" s="198"/>
      <c r="Q47" s="206"/>
    </row>
    <row r="48" spans="1:28" x14ac:dyDescent="0.25">
      <c r="B48" s="50" t="s">
        <v>476</v>
      </c>
      <c r="C48" s="198">
        <f t="shared" si="16"/>
        <v>19.40298507462688</v>
      </c>
      <c r="D48" s="198" t="e">
        <v>#REF!</v>
      </c>
      <c r="E48" s="198">
        <f t="shared" si="17"/>
        <v>18.164238780782334</v>
      </c>
      <c r="F48" s="198" t="e">
        <f>(#REF! -#REF!)/ABS(#REF!)</f>
        <v>#REF!</v>
      </c>
      <c r="G48" s="198">
        <f t="shared" si="18"/>
        <v>1.6371174156497681</v>
      </c>
      <c r="H48" s="198" t="e">
        <f>(#REF! -#REF!)/ABS(#REF!)</f>
        <v>#REF!</v>
      </c>
      <c r="I48" s="198">
        <f t="shared" si="19"/>
        <v>-3.4628799202790246</v>
      </c>
      <c r="J48" s="198" t="e">
        <f>(#REF! -#REF!)/ABS(#REF!)</f>
        <v>#REF!</v>
      </c>
      <c r="K48" s="198">
        <f t="shared" si="20"/>
        <v>-8.2859848484848619</v>
      </c>
      <c r="L48" s="198" t="e">
        <f>(#REF! -#REF!)/ABS(#REF!)</f>
        <v>#REF!</v>
      </c>
      <c r="M48" s="198">
        <f t="shared" si="21"/>
        <v>-13.333333333333336</v>
      </c>
      <c r="N48" s="198" t="e">
        <f>(#REF! -#REF!)/ABS(#REF!)</f>
        <v>#REF!</v>
      </c>
      <c r="O48" s="198">
        <f t="shared" si="22"/>
        <v>-15.646258503401345</v>
      </c>
      <c r="P48" s="198"/>
      <c r="Q48" s="206"/>
    </row>
    <row r="49" spans="1:18" x14ac:dyDescent="0.25">
      <c r="B49" s="50" t="s">
        <v>477</v>
      </c>
      <c r="C49" s="198">
        <f t="shared" si="16"/>
        <v>18.112947658402199</v>
      </c>
      <c r="D49" s="198" t="e">
        <v>#REF!</v>
      </c>
      <c r="E49" s="198">
        <f t="shared" si="17"/>
        <v>16.829136324945189</v>
      </c>
      <c r="F49" s="198" t="e">
        <f>(#REF! -#REF!)/ABS(#REF!)</f>
        <v>#REF!</v>
      </c>
      <c r="G49" s="198">
        <f t="shared" si="18"/>
        <v>0.33577356262260905</v>
      </c>
      <c r="H49" s="198" t="e">
        <f>(#REF! -#REF!)/ABS(#REF!)</f>
        <v>#REF!</v>
      </c>
      <c r="I49" s="198">
        <f t="shared" si="19"/>
        <v>-4.8780487804878021</v>
      </c>
      <c r="J49" s="198" t="e">
        <f>(#REF! -#REF!)/ABS(#REF!)</f>
        <v>#REF!</v>
      </c>
      <c r="K49" s="198">
        <f t="shared" si="20"/>
        <v>-10.324415744157427</v>
      </c>
      <c r="L49" s="198" t="e">
        <f>(#REF! -#REF!)/ABS(#REF!)</f>
        <v>#REF!</v>
      </c>
      <c r="M49" s="198">
        <f t="shared" si="21"/>
        <v>-15.627807726864324</v>
      </c>
      <c r="N49" s="198" t="e">
        <f>(#REF! -#REF!)/ABS(#REF!)</f>
        <v>#REF!</v>
      </c>
      <c r="O49" s="198">
        <f t="shared" si="22"/>
        <v>-18.514968966776195</v>
      </c>
      <c r="P49" s="198"/>
      <c r="Q49" s="206"/>
    </row>
    <row r="50" spans="1:18" ht="15.75" thickBot="1" x14ac:dyDescent="0.3">
      <c r="B50" s="55" t="s">
        <v>478</v>
      </c>
      <c r="C50" s="198">
        <f t="shared" si="16"/>
        <v>17.683242683242696</v>
      </c>
      <c r="D50" s="198" t="e">
        <v>#REF!</v>
      </c>
      <c r="E50" s="202">
        <f t="shared" si="17"/>
        <v>16.250083206079722</v>
      </c>
      <c r="F50" s="202" t="e">
        <f>(#REF! -#REF!)/ABS(#REF!)</f>
        <v>#REF!</v>
      </c>
      <c r="G50" s="202">
        <f t="shared" si="18"/>
        <v>-1.5385020567258112</v>
      </c>
      <c r="H50" s="202" t="e">
        <f>(#REF! -#REF!)/ABS(#REF!)</f>
        <v>#REF!</v>
      </c>
      <c r="I50" s="202">
        <f t="shared" si="19"/>
        <v>-7.3918717375093275</v>
      </c>
      <c r="J50" s="202" t="e">
        <f>(#REF! -#REF!)/ABS(#REF!)</f>
        <v>#REF!</v>
      </c>
      <c r="K50" s="202">
        <f t="shared" si="20"/>
        <v>-13.369809203142538</v>
      </c>
      <c r="L50" s="202" t="e">
        <f>(#REF! -#REF!)/ABS(#REF!)</f>
        <v>#REF!</v>
      </c>
      <c r="M50" s="202">
        <f t="shared" si="21"/>
        <v>-19.296364379084963</v>
      </c>
      <c r="N50" s="202" t="e">
        <f>(#REF! -#REF!)/ABS(#REF!)</f>
        <v>#REF!</v>
      </c>
      <c r="O50" s="202">
        <f t="shared" si="22"/>
        <v>-22.589565791646034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rLCjHDM7E+6Dofkh32P2pBGlXB5cd9YwhaZxMOTByHByIsOQjHZ7Me1e0RuULl+t6AY8lQFw0tQGQu2LhPTn4A==" saltValue="mVSczxJ0lnk0BA16jOK36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93" priority="1" operator="greaterThan">
      <formula>0.5</formula>
    </cfRule>
    <cfRule type="cellIs" dxfId="292" priority="2" operator="between">
      <formula>-0.49</formula>
      <formula>0.49</formula>
    </cfRule>
    <cfRule type="cellIs" dxfId="291" priority="3" operator="lessThan">
      <formula>-0.5</formula>
    </cfRule>
  </conditionalFormatting>
  <hyperlinks>
    <hyperlink ref="A2" location="Index!A1" display="Index" xr:uid="{00000000-0004-0000-7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3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251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376031.34733982198</v>
      </c>
      <c r="D5" s="212"/>
      <c r="E5" s="212">
        <v>6528571.7804501997</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56.7</v>
      </c>
      <c r="D10" s="94">
        <v>75.3</v>
      </c>
      <c r="E10" s="94">
        <v>100</v>
      </c>
      <c r="F10" s="94">
        <v>118</v>
      </c>
      <c r="G10" s="94">
        <v>143</v>
      </c>
      <c r="H10" s="94">
        <v>180</v>
      </c>
      <c r="I10" s="95">
        <v>212</v>
      </c>
      <c r="K10" s="46" t="s">
        <v>468</v>
      </c>
      <c r="L10" s="47">
        <f t="shared" ref="L10:L20" si="0">C25</f>
        <v>4.7249999999999996</v>
      </c>
      <c r="M10" s="47">
        <v>5.5434463913264107</v>
      </c>
      <c r="N10" s="47">
        <v>8.0657122960744871</v>
      </c>
      <c r="O10" s="47">
        <f t="shared" ref="O10:O20" si="1">F25</f>
        <v>9.8333333333333321</v>
      </c>
      <c r="P10" s="47">
        <f t="shared" ref="P10:P20" si="2">G25</f>
        <v>11.916666666666666</v>
      </c>
      <c r="Q10" s="47">
        <f t="shared" ref="Q10:Q20" si="3">H25</f>
        <v>15</v>
      </c>
      <c r="R10" s="48">
        <f t="shared" ref="R10:R20" si="4">I25</f>
        <v>17.666666666666664</v>
      </c>
      <c r="T10" s="49"/>
    </row>
    <row r="11" spans="1:29" x14ac:dyDescent="0.25">
      <c r="B11" s="50" t="s">
        <v>469</v>
      </c>
      <c r="C11" s="96">
        <v>42.1</v>
      </c>
      <c r="D11" s="96">
        <v>55.8</v>
      </c>
      <c r="E11" s="96">
        <v>73.400000000000006</v>
      </c>
      <c r="F11" s="96">
        <v>86.1</v>
      </c>
      <c r="G11" s="96">
        <v>104</v>
      </c>
      <c r="H11" s="96">
        <v>130</v>
      </c>
      <c r="I11" s="97">
        <v>152</v>
      </c>
      <c r="K11" s="50" t="s">
        <v>469</v>
      </c>
      <c r="L11" s="53">
        <f t="shared" si="0"/>
        <v>7.0166666666666666</v>
      </c>
      <c r="M11" s="53">
        <v>8.2178540673160256</v>
      </c>
      <c r="N11" s="53">
        <v>11.835148611267154</v>
      </c>
      <c r="O11" s="53">
        <f t="shared" si="1"/>
        <v>14.349999999999998</v>
      </c>
      <c r="P11" s="53">
        <f t="shared" si="2"/>
        <v>17.333333333333332</v>
      </c>
      <c r="Q11" s="53">
        <f t="shared" si="3"/>
        <v>21.666666666666664</v>
      </c>
      <c r="R11" s="54">
        <f t="shared" si="4"/>
        <v>25.333333333333332</v>
      </c>
      <c r="T11" s="49"/>
    </row>
    <row r="12" spans="1:29" x14ac:dyDescent="0.25">
      <c r="B12" s="50" t="s">
        <v>470</v>
      </c>
      <c r="C12" s="96">
        <v>23.4</v>
      </c>
      <c r="D12" s="96">
        <v>30.6</v>
      </c>
      <c r="E12" s="96">
        <v>39.4</v>
      </c>
      <c r="F12" s="96">
        <v>45.6</v>
      </c>
      <c r="G12" s="96">
        <v>54.3</v>
      </c>
      <c r="H12" s="96">
        <v>67.099999999999994</v>
      </c>
      <c r="I12" s="97">
        <v>78</v>
      </c>
      <c r="K12" s="50" t="s">
        <v>470</v>
      </c>
      <c r="L12" s="53">
        <f t="shared" si="0"/>
        <v>11.7</v>
      </c>
      <c r="M12" s="53">
        <v>13.584850521266546</v>
      </c>
      <c r="N12" s="53">
        <v>19.053183837684774</v>
      </c>
      <c r="O12" s="53">
        <f t="shared" si="1"/>
        <v>22.8</v>
      </c>
      <c r="P12" s="53">
        <f t="shared" si="2"/>
        <v>27.15</v>
      </c>
      <c r="Q12" s="53">
        <f t="shared" si="3"/>
        <v>33.549999999999997</v>
      </c>
      <c r="R12" s="54">
        <f t="shared" si="4"/>
        <v>39</v>
      </c>
      <c r="T12" s="49"/>
    </row>
    <row r="13" spans="1:29" x14ac:dyDescent="0.25">
      <c r="B13" s="50" t="s">
        <v>471</v>
      </c>
      <c r="C13" s="96">
        <v>15.3</v>
      </c>
      <c r="D13" s="96">
        <v>19.899999999999999</v>
      </c>
      <c r="E13" s="96">
        <v>25.3</v>
      </c>
      <c r="F13" s="96">
        <v>29.1</v>
      </c>
      <c r="G13" s="96">
        <v>34.299999999999997</v>
      </c>
      <c r="H13" s="96">
        <v>42.1</v>
      </c>
      <c r="I13" s="97">
        <v>48.6</v>
      </c>
      <c r="K13" s="50" t="s">
        <v>471</v>
      </c>
      <c r="L13" s="53">
        <f t="shared" si="0"/>
        <v>15.3</v>
      </c>
      <c r="M13" s="53">
        <v>17.69641996201026</v>
      </c>
      <c r="N13" s="53">
        <v>24.483145968414256</v>
      </c>
      <c r="O13" s="53">
        <f t="shared" si="1"/>
        <v>29.1</v>
      </c>
      <c r="P13" s="53">
        <f t="shared" si="2"/>
        <v>34.299999999999997</v>
      </c>
      <c r="Q13" s="53">
        <f t="shared" si="3"/>
        <v>42.1</v>
      </c>
      <c r="R13" s="54">
        <f t="shared" si="4"/>
        <v>48.6</v>
      </c>
      <c r="T13" s="49"/>
    </row>
    <row r="14" spans="1:29" x14ac:dyDescent="0.25">
      <c r="B14" s="50" t="s">
        <v>472</v>
      </c>
      <c r="C14" s="96">
        <v>9.75</v>
      </c>
      <c r="D14" s="96">
        <v>12.7</v>
      </c>
      <c r="E14" s="96">
        <v>15.9</v>
      </c>
      <c r="F14" s="96">
        <v>18.100000000000001</v>
      </c>
      <c r="G14" s="96">
        <v>21.3</v>
      </c>
      <c r="H14" s="96">
        <v>25.9</v>
      </c>
      <c r="I14" s="97">
        <v>29.7</v>
      </c>
      <c r="K14" s="50" t="s">
        <v>472</v>
      </c>
      <c r="L14" s="53">
        <f t="shared" si="0"/>
        <v>19.5</v>
      </c>
      <c r="M14" s="53">
        <v>22.548301171961715</v>
      </c>
      <c r="N14" s="53">
        <v>30.738429865321109</v>
      </c>
      <c r="O14" s="53">
        <f t="shared" si="1"/>
        <v>36.200000000000003</v>
      </c>
      <c r="P14" s="53">
        <f t="shared" si="2"/>
        <v>42.6</v>
      </c>
      <c r="Q14" s="53">
        <f t="shared" si="3"/>
        <v>51.8</v>
      </c>
      <c r="R14" s="54">
        <f t="shared" si="4"/>
        <v>59.4</v>
      </c>
      <c r="T14" s="49"/>
    </row>
    <row r="15" spans="1:29" x14ac:dyDescent="0.25">
      <c r="B15" s="50" t="s">
        <v>473</v>
      </c>
      <c r="C15" s="96">
        <v>7.47</v>
      </c>
      <c r="D15" s="96">
        <v>9.66</v>
      </c>
      <c r="E15" s="96">
        <v>12.1</v>
      </c>
      <c r="F15" s="96">
        <v>13.7</v>
      </c>
      <c r="G15" s="96">
        <v>16</v>
      </c>
      <c r="H15" s="96">
        <v>19.399999999999999</v>
      </c>
      <c r="I15" s="97">
        <v>22.2</v>
      </c>
      <c r="K15" s="50" t="s">
        <v>473</v>
      </c>
      <c r="L15" s="53">
        <f t="shared" si="0"/>
        <v>22.41</v>
      </c>
      <c r="M15" s="53">
        <v>25.826390434193911</v>
      </c>
      <c r="N15" s="53">
        <v>35.019046902229988</v>
      </c>
      <c r="O15" s="53">
        <f t="shared" si="1"/>
        <v>41.099999999999994</v>
      </c>
      <c r="P15" s="53">
        <f t="shared" si="2"/>
        <v>48</v>
      </c>
      <c r="Q15" s="53">
        <f t="shared" si="3"/>
        <v>58.199999999999996</v>
      </c>
      <c r="R15" s="54">
        <f t="shared" si="4"/>
        <v>66.599999999999994</v>
      </c>
      <c r="T15" s="49"/>
    </row>
    <row r="16" spans="1:29" x14ac:dyDescent="0.25">
      <c r="B16" s="50" t="s">
        <v>474</v>
      </c>
      <c r="C16" s="96">
        <v>4.74</v>
      </c>
      <c r="D16" s="96">
        <v>6.09</v>
      </c>
      <c r="E16" s="96">
        <v>7.53</v>
      </c>
      <c r="F16" s="96">
        <v>8.49</v>
      </c>
      <c r="G16" s="96">
        <v>9.89</v>
      </c>
      <c r="H16" s="96">
        <v>11.9</v>
      </c>
      <c r="I16" s="97">
        <v>13.6</v>
      </c>
      <c r="K16" s="50" t="s">
        <v>474</v>
      </c>
      <c r="L16" s="53">
        <f t="shared" si="0"/>
        <v>28.44</v>
      </c>
      <c r="M16" s="53">
        <v>32.625081351019702</v>
      </c>
      <c r="N16" s="53">
        <v>43.662534201892257</v>
      </c>
      <c r="O16" s="53">
        <f t="shared" si="1"/>
        <v>50.94</v>
      </c>
      <c r="P16" s="53">
        <f t="shared" si="2"/>
        <v>59.34</v>
      </c>
      <c r="Q16" s="53">
        <f t="shared" si="3"/>
        <v>71.400000000000006</v>
      </c>
      <c r="R16" s="54">
        <f t="shared" si="4"/>
        <v>81.599999999999994</v>
      </c>
      <c r="T16" s="49"/>
    </row>
    <row r="17" spans="1:28" x14ac:dyDescent="0.25">
      <c r="B17" s="50" t="s">
        <v>475</v>
      </c>
      <c r="C17" s="96">
        <v>3.02</v>
      </c>
      <c r="D17" s="96">
        <v>3.87</v>
      </c>
      <c r="E17" s="96">
        <v>4.74</v>
      </c>
      <c r="F17" s="96">
        <v>5.31</v>
      </c>
      <c r="G17" s="96">
        <v>6.15</v>
      </c>
      <c r="H17" s="96">
        <v>7.35</v>
      </c>
      <c r="I17" s="97">
        <v>8.34</v>
      </c>
      <c r="K17" s="50" t="s">
        <v>475</v>
      </c>
      <c r="L17" s="53">
        <f t="shared" si="0"/>
        <v>36.24</v>
      </c>
      <c r="M17" s="53">
        <v>41.490031970266187</v>
      </c>
      <c r="N17" s="53">
        <v>54.952028953669384</v>
      </c>
      <c r="O17" s="53">
        <f t="shared" si="1"/>
        <v>63.72</v>
      </c>
      <c r="P17" s="53">
        <f t="shared" si="2"/>
        <v>73.800000000000011</v>
      </c>
      <c r="Q17" s="53">
        <f t="shared" si="3"/>
        <v>88.199999999999989</v>
      </c>
      <c r="R17" s="54">
        <f t="shared" si="4"/>
        <v>100.08</v>
      </c>
      <c r="T17" s="49"/>
    </row>
    <row r="18" spans="1:28" x14ac:dyDescent="0.25">
      <c r="B18" s="50" t="s">
        <v>476</v>
      </c>
      <c r="C18" s="96">
        <v>1.92</v>
      </c>
      <c r="D18" s="96">
        <v>2.46</v>
      </c>
      <c r="E18" s="96">
        <v>2.98</v>
      </c>
      <c r="F18" s="96">
        <v>3.33</v>
      </c>
      <c r="G18" s="96">
        <v>3.84</v>
      </c>
      <c r="H18" s="96">
        <v>4.57</v>
      </c>
      <c r="I18" s="97">
        <v>5.16</v>
      </c>
      <c r="K18" s="50" t="s">
        <v>476</v>
      </c>
      <c r="L18" s="53">
        <f t="shared" si="0"/>
        <v>46.08</v>
      </c>
      <c r="M18" s="53">
        <v>52.694192659590492</v>
      </c>
      <c r="N18" s="53">
        <v>69.207015702464872</v>
      </c>
      <c r="O18" s="53">
        <f t="shared" si="1"/>
        <v>79.92</v>
      </c>
      <c r="P18" s="53">
        <f t="shared" si="2"/>
        <v>92.16</v>
      </c>
      <c r="Q18" s="53">
        <f t="shared" si="3"/>
        <v>109.68</v>
      </c>
      <c r="R18" s="54">
        <f t="shared" si="4"/>
        <v>123.84</v>
      </c>
      <c r="T18" s="49"/>
    </row>
    <row r="19" spans="1:28" x14ac:dyDescent="0.25">
      <c r="B19" s="50" t="s">
        <v>477</v>
      </c>
      <c r="C19" s="96">
        <v>1.2</v>
      </c>
      <c r="D19" s="96">
        <v>1.53</v>
      </c>
      <c r="E19" s="96">
        <v>1.84</v>
      </c>
      <c r="F19" s="96">
        <v>2.0499999999999998</v>
      </c>
      <c r="G19" s="96">
        <v>2.35</v>
      </c>
      <c r="H19" s="96">
        <v>2.78</v>
      </c>
      <c r="I19" s="97">
        <v>3.13</v>
      </c>
      <c r="K19" s="50" t="s">
        <v>477</v>
      </c>
      <c r="L19" s="53">
        <f t="shared" si="0"/>
        <v>57.599999999999994</v>
      </c>
      <c r="M19" s="53">
        <v>65.660453420719406</v>
      </c>
      <c r="N19" s="53">
        <v>85.5418969042599</v>
      </c>
      <c r="O19" s="53">
        <f t="shared" si="1"/>
        <v>98.399999999999991</v>
      </c>
      <c r="P19" s="53">
        <f t="shared" si="2"/>
        <v>112.80000000000001</v>
      </c>
      <c r="Q19" s="53">
        <f t="shared" si="3"/>
        <v>133.44</v>
      </c>
      <c r="R19" s="54">
        <f t="shared" si="4"/>
        <v>150.24</v>
      </c>
      <c r="T19" s="49"/>
    </row>
    <row r="20" spans="1:28" ht="15.75" thickBot="1" x14ac:dyDescent="0.3">
      <c r="B20" s="55" t="s">
        <v>478</v>
      </c>
      <c r="C20" s="98">
        <v>0.89</v>
      </c>
      <c r="D20" s="98">
        <v>1.1200000000000001</v>
      </c>
      <c r="E20" s="98">
        <v>1.35</v>
      </c>
      <c r="F20" s="98">
        <v>1.49</v>
      </c>
      <c r="G20" s="98">
        <v>1.71</v>
      </c>
      <c r="H20" s="98">
        <v>2.0099999999999998</v>
      </c>
      <c r="I20" s="99">
        <v>2.2599999999999998</v>
      </c>
      <c r="K20" s="55" t="s">
        <v>478</v>
      </c>
      <c r="L20" s="58">
        <f t="shared" si="0"/>
        <v>64.08</v>
      </c>
      <c r="M20" s="58">
        <v>72.614793001345504</v>
      </c>
      <c r="N20" s="58">
        <v>93.801463407650829</v>
      </c>
      <c r="O20" s="58">
        <f t="shared" si="1"/>
        <v>107.28</v>
      </c>
      <c r="P20" s="58">
        <f t="shared" si="2"/>
        <v>123.12</v>
      </c>
      <c r="Q20" s="58">
        <f t="shared" si="3"/>
        <v>144.71999999999997</v>
      </c>
      <c r="R20" s="59">
        <f t="shared" si="4"/>
        <v>162.71999999999997</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4.7249999999999996</v>
      </c>
      <c r="D25" s="69">
        <f t="shared" si="5"/>
        <v>6.2749999999999995</v>
      </c>
      <c r="E25" s="69">
        <f t="shared" si="5"/>
        <v>8.3333333333333321</v>
      </c>
      <c r="F25" s="68">
        <f t="shared" si="5"/>
        <v>9.8333333333333321</v>
      </c>
      <c r="G25" s="68">
        <f t="shared" si="5"/>
        <v>11.916666666666666</v>
      </c>
      <c r="H25" s="68">
        <f t="shared" si="5"/>
        <v>15</v>
      </c>
      <c r="I25" s="70">
        <f t="shared" si="5"/>
        <v>17.666666666666664</v>
      </c>
      <c r="J25" s="60"/>
      <c r="K25" s="46" t="s">
        <v>468</v>
      </c>
      <c r="L25" s="71">
        <v>5.3</v>
      </c>
      <c r="M25" s="71">
        <v>5.9</v>
      </c>
      <c r="N25" s="71">
        <v>8</v>
      </c>
      <c r="O25" s="71">
        <v>9.6</v>
      </c>
      <c r="P25" s="71">
        <v>11.3</v>
      </c>
      <c r="Q25" s="71">
        <v>13.7</v>
      </c>
      <c r="R25" s="72">
        <v>15.7</v>
      </c>
      <c r="W25" s="163"/>
      <c r="X25" s="163"/>
      <c r="Y25" s="163"/>
      <c r="Z25" s="163"/>
      <c r="AA25" s="163"/>
      <c r="AB25" s="163"/>
    </row>
    <row r="26" spans="1:28" x14ac:dyDescent="0.25">
      <c r="A26" s="64">
        <f>10/60</f>
        <v>0.16666666666666666</v>
      </c>
      <c r="B26" s="73" t="s">
        <v>469</v>
      </c>
      <c r="C26" s="30">
        <f t="shared" ref="C26:I26" si="6">$A$26*C11</f>
        <v>7.0166666666666666</v>
      </c>
      <c r="D26" s="74">
        <f t="shared" si="6"/>
        <v>9.2999999999999989</v>
      </c>
      <c r="E26" s="74">
        <f t="shared" si="6"/>
        <v>12.233333333333334</v>
      </c>
      <c r="F26" s="30">
        <f t="shared" si="6"/>
        <v>14.349999999999998</v>
      </c>
      <c r="G26" s="30">
        <f t="shared" si="6"/>
        <v>17.333333333333332</v>
      </c>
      <c r="H26" s="30">
        <f t="shared" si="6"/>
        <v>21.666666666666664</v>
      </c>
      <c r="I26" s="75">
        <f t="shared" si="6"/>
        <v>25.333333333333332</v>
      </c>
      <c r="J26" s="60"/>
      <c r="K26" s="50" t="s">
        <v>469</v>
      </c>
      <c r="L26" s="76">
        <v>7.7</v>
      </c>
      <c r="M26" s="76">
        <v>8.6999999999999993</v>
      </c>
      <c r="N26" s="76">
        <v>11.9</v>
      </c>
      <c r="O26" s="76">
        <v>14.3</v>
      </c>
      <c r="P26" s="76">
        <v>16.8</v>
      </c>
      <c r="Q26" s="76">
        <v>20.3</v>
      </c>
      <c r="R26" s="77">
        <v>23.3</v>
      </c>
      <c r="W26" s="163"/>
      <c r="X26" s="163"/>
      <c r="Y26" s="163"/>
      <c r="Z26" s="163"/>
      <c r="AA26" s="163"/>
      <c r="AB26" s="163"/>
    </row>
    <row r="27" spans="1:28" x14ac:dyDescent="0.25">
      <c r="A27" s="64">
        <f>0.5</f>
        <v>0.5</v>
      </c>
      <c r="B27" s="73" t="s">
        <v>470</v>
      </c>
      <c r="C27" s="30">
        <f t="shared" ref="C27:I27" si="7">$A$27*C12</f>
        <v>11.7</v>
      </c>
      <c r="D27" s="74">
        <f t="shared" si="7"/>
        <v>15.3</v>
      </c>
      <c r="E27" s="74">
        <f t="shared" si="7"/>
        <v>19.7</v>
      </c>
      <c r="F27" s="30">
        <f t="shared" si="7"/>
        <v>22.8</v>
      </c>
      <c r="G27" s="30">
        <f t="shared" si="7"/>
        <v>27.15</v>
      </c>
      <c r="H27" s="30">
        <f t="shared" si="7"/>
        <v>33.549999999999997</v>
      </c>
      <c r="I27" s="75">
        <f t="shared" si="7"/>
        <v>39</v>
      </c>
      <c r="J27" s="60"/>
      <c r="K27" s="50" t="s">
        <v>470</v>
      </c>
      <c r="L27" s="76">
        <v>12.6</v>
      </c>
      <c r="M27" s="76">
        <v>14.1</v>
      </c>
      <c r="N27" s="76">
        <v>19.2</v>
      </c>
      <c r="O27" s="76">
        <v>23</v>
      </c>
      <c r="P27" s="76">
        <v>27</v>
      </c>
      <c r="Q27" s="76">
        <v>32.700000000000003</v>
      </c>
      <c r="R27" s="77">
        <v>37.4</v>
      </c>
      <c r="W27" s="163"/>
      <c r="X27" s="163"/>
      <c r="Y27" s="163"/>
      <c r="Z27" s="163"/>
      <c r="AA27" s="163"/>
      <c r="AB27" s="163"/>
    </row>
    <row r="28" spans="1:28" x14ac:dyDescent="0.25">
      <c r="A28" s="64">
        <v>1</v>
      </c>
      <c r="B28" s="73" t="s">
        <v>471</v>
      </c>
      <c r="C28" s="30">
        <f t="shared" ref="C28:I28" si="8">$A$28*C13</f>
        <v>15.3</v>
      </c>
      <c r="D28" s="74">
        <f t="shared" si="8"/>
        <v>19.899999999999999</v>
      </c>
      <c r="E28" s="74">
        <f t="shared" si="8"/>
        <v>25.3</v>
      </c>
      <c r="F28" s="30">
        <f t="shared" si="8"/>
        <v>29.1</v>
      </c>
      <c r="G28" s="30">
        <f t="shared" si="8"/>
        <v>34.299999999999997</v>
      </c>
      <c r="H28" s="30">
        <f t="shared" si="8"/>
        <v>42.1</v>
      </c>
      <c r="I28" s="75">
        <f t="shared" si="8"/>
        <v>48.6</v>
      </c>
      <c r="J28" s="60"/>
      <c r="K28" s="50" t="s">
        <v>471</v>
      </c>
      <c r="L28" s="76">
        <v>16.3</v>
      </c>
      <c r="M28" s="76">
        <v>18.2</v>
      </c>
      <c r="N28" s="76">
        <v>24.7</v>
      </c>
      <c r="O28" s="76">
        <v>29.5</v>
      </c>
      <c r="P28" s="76">
        <v>34.700000000000003</v>
      </c>
      <c r="Q28" s="76">
        <v>42.2</v>
      </c>
      <c r="R28" s="77">
        <v>48.6</v>
      </c>
      <c r="W28" s="163"/>
      <c r="X28" s="163"/>
      <c r="Y28" s="163"/>
      <c r="Z28" s="163"/>
      <c r="AA28" s="163"/>
      <c r="AB28" s="163"/>
    </row>
    <row r="29" spans="1:28" x14ac:dyDescent="0.25">
      <c r="A29" s="64">
        <v>2</v>
      </c>
      <c r="B29" s="73" t="s">
        <v>472</v>
      </c>
      <c r="C29" s="30">
        <f t="shared" ref="C29:I29" si="9">$A$29*C14</f>
        <v>19.5</v>
      </c>
      <c r="D29" s="74">
        <f t="shared" si="9"/>
        <v>25.4</v>
      </c>
      <c r="E29" s="74">
        <f t="shared" si="9"/>
        <v>31.8</v>
      </c>
      <c r="F29" s="30">
        <f t="shared" si="9"/>
        <v>36.200000000000003</v>
      </c>
      <c r="G29" s="30">
        <f t="shared" si="9"/>
        <v>42.6</v>
      </c>
      <c r="H29" s="30">
        <f t="shared" si="9"/>
        <v>51.8</v>
      </c>
      <c r="I29" s="75">
        <f t="shared" si="9"/>
        <v>59.4</v>
      </c>
      <c r="J29" s="60"/>
      <c r="K29" s="50" t="s">
        <v>472</v>
      </c>
      <c r="L29" s="76">
        <v>20.8</v>
      </c>
      <c r="M29" s="76">
        <v>23.2</v>
      </c>
      <c r="N29" s="76">
        <v>31.4</v>
      </c>
      <c r="O29" s="76">
        <v>37.799999999999997</v>
      </c>
      <c r="P29" s="76">
        <v>44.6</v>
      </c>
      <c r="Q29" s="76">
        <v>55.2</v>
      </c>
      <c r="R29" s="77">
        <v>64</v>
      </c>
      <c r="W29" s="163"/>
      <c r="X29" s="163"/>
      <c r="Y29" s="163"/>
      <c r="Z29" s="163"/>
      <c r="AA29" s="163"/>
      <c r="AB29" s="163"/>
    </row>
    <row r="30" spans="1:28" x14ac:dyDescent="0.25">
      <c r="A30" s="64">
        <v>3</v>
      </c>
      <c r="B30" s="73" t="s">
        <v>473</v>
      </c>
      <c r="C30" s="30">
        <f t="shared" ref="C30:I30" si="10">$A$30*C15</f>
        <v>22.41</v>
      </c>
      <c r="D30" s="74">
        <f t="shared" si="10"/>
        <v>28.98</v>
      </c>
      <c r="E30" s="74">
        <f t="shared" si="10"/>
        <v>36.299999999999997</v>
      </c>
      <c r="F30" s="30">
        <f t="shared" si="10"/>
        <v>41.099999999999994</v>
      </c>
      <c r="G30" s="30">
        <f t="shared" si="10"/>
        <v>48</v>
      </c>
      <c r="H30" s="30">
        <f t="shared" si="10"/>
        <v>58.199999999999996</v>
      </c>
      <c r="I30" s="75">
        <f t="shared" si="10"/>
        <v>66.599999999999994</v>
      </c>
      <c r="J30" s="60"/>
      <c r="K30" s="50" t="s">
        <v>473</v>
      </c>
      <c r="L30" s="76">
        <v>24</v>
      </c>
      <c r="M30" s="76">
        <v>26.7</v>
      </c>
      <c r="N30" s="76">
        <v>36.299999999999997</v>
      </c>
      <c r="O30" s="76">
        <v>43.8</v>
      </c>
      <c r="P30" s="76">
        <v>52.2</v>
      </c>
      <c r="Q30" s="76">
        <v>64.8</v>
      </c>
      <c r="R30" s="77">
        <v>75.900000000000006</v>
      </c>
      <c r="W30" s="163"/>
      <c r="X30" s="163"/>
      <c r="Y30" s="163"/>
      <c r="Z30" s="163"/>
      <c r="AA30" s="163"/>
      <c r="AB30" s="163"/>
    </row>
    <row r="31" spans="1:28" x14ac:dyDescent="0.25">
      <c r="A31" s="64">
        <v>6</v>
      </c>
      <c r="B31" s="73" t="s">
        <v>474</v>
      </c>
      <c r="C31" s="30">
        <f t="shared" ref="C31:I31" si="11">$A$31*C16</f>
        <v>28.44</v>
      </c>
      <c r="D31" s="74">
        <f t="shared" si="11"/>
        <v>36.54</v>
      </c>
      <c r="E31" s="74">
        <f t="shared" si="11"/>
        <v>45.18</v>
      </c>
      <c r="F31" s="30">
        <f t="shared" si="11"/>
        <v>50.94</v>
      </c>
      <c r="G31" s="30">
        <f t="shared" si="11"/>
        <v>59.34</v>
      </c>
      <c r="H31" s="30">
        <f t="shared" si="11"/>
        <v>71.400000000000006</v>
      </c>
      <c r="I31" s="75">
        <f t="shared" si="11"/>
        <v>81.599999999999994</v>
      </c>
      <c r="J31" s="60"/>
      <c r="K31" s="50" t="s">
        <v>474</v>
      </c>
      <c r="L31" s="76">
        <v>30.4</v>
      </c>
      <c r="M31" s="76">
        <v>33.799999999999997</v>
      </c>
      <c r="N31" s="76">
        <v>46.3</v>
      </c>
      <c r="O31" s="76">
        <v>56.5</v>
      </c>
      <c r="P31" s="76">
        <v>67.8</v>
      </c>
      <c r="Q31" s="76">
        <v>85.8</v>
      </c>
      <c r="R31" s="77">
        <v>101.4</v>
      </c>
      <c r="W31" s="163"/>
      <c r="X31" s="163"/>
      <c r="Y31" s="163"/>
      <c r="Z31" s="163"/>
      <c r="AA31" s="163"/>
      <c r="AB31" s="163"/>
    </row>
    <row r="32" spans="1:28" x14ac:dyDescent="0.25">
      <c r="A32" s="64">
        <v>12</v>
      </c>
      <c r="B32" s="73" t="s">
        <v>475</v>
      </c>
      <c r="C32" s="30">
        <f t="shared" ref="C32:I32" si="12">$A$32*C17</f>
        <v>36.24</v>
      </c>
      <c r="D32" s="74">
        <f t="shared" si="12"/>
        <v>46.44</v>
      </c>
      <c r="E32" s="74">
        <f t="shared" si="12"/>
        <v>56.88</v>
      </c>
      <c r="F32" s="30">
        <f t="shared" si="12"/>
        <v>63.72</v>
      </c>
      <c r="G32" s="30">
        <f t="shared" si="12"/>
        <v>73.800000000000011</v>
      </c>
      <c r="H32" s="30">
        <f t="shared" si="12"/>
        <v>88.199999999999989</v>
      </c>
      <c r="I32" s="75">
        <f t="shared" si="12"/>
        <v>100.08</v>
      </c>
      <c r="J32" s="60"/>
      <c r="K32" s="50" t="s">
        <v>475</v>
      </c>
      <c r="L32" s="76">
        <v>38</v>
      </c>
      <c r="M32" s="76">
        <v>42.5</v>
      </c>
      <c r="N32" s="76">
        <v>58.6</v>
      </c>
      <c r="O32" s="76">
        <v>71.8</v>
      </c>
      <c r="P32" s="76">
        <v>86.9</v>
      </c>
      <c r="Q32" s="76">
        <v>109.7</v>
      </c>
      <c r="R32" s="77">
        <v>129.6</v>
      </c>
      <c r="W32" s="163"/>
      <c r="X32" s="163"/>
      <c r="Y32" s="163"/>
      <c r="Z32" s="163"/>
      <c r="AA32" s="163"/>
      <c r="AB32" s="163"/>
    </row>
    <row r="33" spans="1:28" x14ac:dyDescent="0.25">
      <c r="A33" s="64">
        <v>24</v>
      </c>
      <c r="B33" s="73" t="s">
        <v>476</v>
      </c>
      <c r="C33" s="30">
        <f t="shared" ref="C33:I33" si="13">$A$33*C18</f>
        <v>46.08</v>
      </c>
      <c r="D33" s="74">
        <f t="shared" si="13"/>
        <v>59.04</v>
      </c>
      <c r="E33" s="74">
        <f t="shared" si="13"/>
        <v>71.52</v>
      </c>
      <c r="F33" s="30">
        <f t="shared" si="13"/>
        <v>79.92</v>
      </c>
      <c r="G33" s="30">
        <f t="shared" si="13"/>
        <v>92.16</v>
      </c>
      <c r="H33" s="30">
        <f t="shared" si="13"/>
        <v>109.68</v>
      </c>
      <c r="I33" s="75">
        <f t="shared" si="13"/>
        <v>123.84</v>
      </c>
      <c r="J33" s="60"/>
      <c r="K33" s="50" t="s">
        <v>476</v>
      </c>
      <c r="L33" s="76">
        <v>47.3</v>
      </c>
      <c r="M33" s="76">
        <v>52.6</v>
      </c>
      <c r="N33" s="76">
        <v>72</v>
      </c>
      <c r="O33" s="76">
        <v>87.6</v>
      </c>
      <c r="P33" s="76">
        <v>105.1</v>
      </c>
      <c r="Q33" s="76">
        <v>131</v>
      </c>
      <c r="R33" s="77">
        <v>154.1</v>
      </c>
      <c r="W33" s="163"/>
      <c r="X33" s="163"/>
      <c r="Y33" s="163"/>
      <c r="Z33" s="163"/>
      <c r="AA33" s="163"/>
      <c r="AB33" s="163"/>
    </row>
    <row r="34" spans="1:28" x14ac:dyDescent="0.25">
      <c r="A34" s="64">
        <v>48</v>
      </c>
      <c r="B34" s="73" t="s">
        <v>477</v>
      </c>
      <c r="C34" s="30">
        <f t="shared" ref="C34:I34" si="14">$A$34*C19</f>
        <v>57.599999999999994</v>
      </c>
      <c r="D34" s="74">
        <f t="shared" si="14"/>
        <v>73.44</v>
      </c>
      <c r="E34" s="74">
        <f t="shared" si="14"/>
        <v>88.320000000000007</v>
      </c>
      <c r="F34" s="30">
        <f t="shared" si="14"/>
        <v>98.399999999999991</v>
      </c>
      <c r="G34" s="30">
        <f t="shared" si="14"/>
        <v>112.80000000000001</v>
      </c>
      <c r="H34" s="30">
        <f t="shared" si="14"/>
        <v>133.44</v>
      </c>
      <c r="I34" s="75">
        <f t="shared" si="14"/>
        <v>150.24</v>
      </c>
      <c r="J34" s="60"/>
      <c r="K34" s="50" t="s">
        <v>477</v>
      </c>
      <c r="L34" s="76">
        <v>58.1</v>
      </c>
      <c r="M34" s="76">
        <v>64.3</v>
      </c>
      <c r="N34" s="76">
        <v>85.9</v>
      </c>
      <c r="O34" s="76">
        <v>102.2</v>
      </c>
      <c r="P34" s="76">
        <v>119</v>
      </c>
      <c r="Q34" s="76">
        <v>144.5</v>
      </c>
      <c r="R34" s="77">
        <v>165.6</v>
      </c>
      <c r="W34" s="163"/>
      <c r="X34" s="163"/>
      <c r="Y34" s="163"/>
      <c r="Z34" s="163"/>
      <c r="AA34" s="163"/>
      <c r="AB34" s="163"/>
    </row>
    <row r="35" spans="1:28" ht="15.75" thickBot="1" x14ac:dyDescent="0.3">
      <c r="A35" s="64">
        <v>72</v>
      </c>
      <c r="B35" s="78" t="s">
        <v>478</v>
      </c>
      <c r="C35" s="79">
        <f t="shared" ref="C35:I35" si="15">$A$35*C20</f>
        <v>64.08</v>
      </c>
      <c r="D35" s="80">
        <f t="shared" si="15"/>
        <v>80.640000000000015</v>
      </c>
      <c r="E35" s="80">
        <f t="shared" si="15"/>
        <v>97.2</v>
      </c>
      <c r="F35" s="79">
        <f t="shared" si="15"/>
        <v>107.28</v>
      </c>
      <c r="G35" s="79">
        <f t="shared" si="15"/>
        <v>123.12</v>
      </c>
      <c r="H35" s="79">
        <f t="shared" si="15"/>
        <v>144.71999999999997</v>
      </c>
      <c r="I35" s="81">
        <f t="shared" si="15"/>
        <v>162.71999999999997</v>
      </c>
      <c r="J35" s="60"/>
      <c r="K35" s="55" t="s">
        <v>478</v>
      </c>
      <c r="L35" s="82">
        <v>65.400000000000006</v>
      </c>
      <c r="M35" s="82">
        <v>72</v>
      </c>
      <c r="N35" s="82">
        <v>94.3</v>
      </c>
      <c r="O35" s="82">
        <v>110.2</v>
      </c>
      <c r="P35" s="82">
        <v>126</v>
      </c>
      <c r="Q35" s="82">
        <v>149.80000000000001</v>
      </c>
      <c r="R35" s="83">
        <v>169.2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12.169312169312175</v>
      </c>
      <c r="D40" s="198" t="e">
        <v>#REF!</v>
      </c>
      <c r="E40" s="198">
        <f>(M25-M10)/ABS(M10)*100</f>
        <v>6.4319844281613969</v>
      </c>
      <c r="F40" s="198" t="e">
        <f>(#REF! -#REF!)/ABS(#REF!)</f>
        <v>#REF!</v>
      </c>
      <c r="G40" s="198">
        <f>(N25-N10)/ABS(N10)*100</f>
        <v>-0.81471162945483144</v>
      </c>
      <c r="H40" s="198" t="e">
        <f>(#REF! -#REF!)/ABS(#REF!)</f>
        <v>#REF!</v>
      </c>
      <c r="I40" s="198">
        <f>(O25-O10)/ABS(O10)*100</f>
        <v>-2.3728813559321953</v>
      </c>
      <c r="J40" s="198" t="e">
        <f>(#REF! -#REF!)/ABS(#REF!)</f>
        <v>#REF!</v>
      </c>
      <c r="K40" s="200">
        <f>(P25-P10)/ABS(P10)*100</f>
        <v>-5.1748251748251644</v>
      </c>
      <c r="L40" s="200" t="e">
        <f>(#REF! -#REF!)/ABS(#REF!)</f>
        <v>#REF!</v>
      </c>
      <c r="M40" s="200">
        <f>(Q25-Q10)/ABS(Q10)*100</f>
        <v>-8.6666666666666714</v>
      </c>
      <c r="N40" s="200" t="e">
        <f>(#REF! -#REF!)/ABS(#REF!)</f>
        <v>#REF!</v>
      </c>
      <c r="O40" s="200">
        <f>(R25 -R10)/ABS(R10)*100</f>
        <v>-11.132075471698105</v>
      </c>
      <c r="P40" s="200"/>
      <c r="Q40" s="205"/>
    </row>
    <row r="41" spans="1:28" x14ac:dyDescent="0.25">
      <c r="A41" s="88"/>
      <c r="B41" s="50" t="s">
        <v>469</v>
      </c>
      <c r="C41" s="198">
        <f t="shared" ref="C41:C50" si="16">(L26-L11)/ABS(L11)*100</f>
        <v>9.7387173396674616</v>
      </c>
      <c r="D41" s="198" t="e">
        <v>#REF!</v>
      </c>
      <c r="E41" s="198">
        <f t="shared" ref="E41:E50" si="17">(M26-M11)/ABS(M11)*100</f>
        <v>5.8670539624396598</v>
      </c>
      <c r="F41" s="198" t="e">
        <f>(#REF! -#REF!)/ABS(#REF!)</f>
        <v>#REF!</v>
      </c>
      <c r="G41" s="200">
        <f t="shared" ref="G41:G50" si="18">(N26-N11)/ABS(N11)*100</f>
        <v>0.54795584629251615</v>
      </c>
      <c r="H41" s="200" t="e">
        <f>(#REF! -#REF!)/ABS(#REF!)</f>
        <v>#REF!</v>
      </c>
      <c r="I41" s="200">
        <f t="shared" ref="I41:I50" si="19">(O26-O11)/ABS(O11)*100</f>
        <v>-0.34843205574910918</v>
      </c>
      <c r="J41" s="200" t="e">
        <f>(#REF! -#REF!)/ABS(#REF!)</f>
        <v>#REF!</v>
      </c>
      <c r="K41" s="200">
        <f t="shared" ref="K41:K50" si="20">(P26-P11)/ABS(P11)*100</f>
        <v>-3.0769230769230664</v>
      </c>
      <c r="L41" s="200" t="e">
        <f>(#REF! -#REF!)/ABS(#REF!)</f>
        <v>#REF!</v>
      </c>
      <c r="M41" s="200">
        <f t="shared" ref="M41:M50" si="21">(Q26-Q11)/ABS(Q11)*100</f>
        <v>-6.3076923076922951</v>
      </c>
      <c r="N41" s="200" t="e">
        <f>(#REF! -#REF!)/ABS(#REF!)</f>
        <v>#REF!</v>
      </c>
      <c r="O41" s="200">
        <f t="shared" ref="O41:O50" si="22">(R26 -R11)/ABS(R11)*100</f>
        <v>-8.0263157894736779</v>
      </c>
      <c r="P41" s="200"/>
      <c r="Q41" s="205"/>
    </row>
    <row r="42" spans="1:28" x14ac:dyDescent="0.25">
      <c r="A42" s="60"/>
      <c r="B42" s="50" t="s">
        <v>470</v>
      </c>
      <c r="C42" s="198">
        <f t="shared" si="16"/>
        <v>7.6923076923076952</v>
      </c>
      <c r="D42" s="198" t="e">
        <v>#REF!</v>
      </c>
      <c r="E42" s="200">
        <f t="shared" si="17"/>
        <v>3.7920879433086712</v>
      </c>
      <c r="F42" s="200" t="e">
        <f>(#REF! -#REF!)/ABS(#REF!)</f>
        <v>#REF!</v>
      </c>
      <c r="G42" s="198">
        <f t="shared" si="18"/>
        <v>0.77055973198999861</v>
      </c>
      <c r="H42" s="198" t="e">
        <f>(#REF! -#REF!)/ABS(#REF!)</f>
        <v>#REF!</v>
      </c>
      <c r="I42" s="198">
        <f t="shared" si="19"/>
        <v>0.87719298245613719</v>
      </c>
      <c r="J42" s="198" t="e">
        <f>(#REF! -#REF!)/ABS(#REF!)</f>
        <v>#REF!</v>
      </c>
      <c r="K42" s="198">
        <f t="shared" si="20"/>
        <v>-0.55248618784529868</v>
      </c>
      <c r="L42" s="198" t="e">
        <f>(#REF! -#REF!)/ABS(#REF!)</f>
        <v>#REF!</v>
      </c>
      <c r="M42" s="198">
        <f t="shared" si="21"/>
        <v>-2.5335320417287464</v>
      </c>
      <c r="N42" s="198" t="e">
        <f>(#REF! -#REF!)/ABS(#REF!)</f>
        <v>#REF!</v>
      </c>
      <c r="O42" s="198">
        <f t="shared" si="22"/>
        <v>-4.1025641025641058</v>
      </c>
      <c r="P42" s="198"/>
      <c r="Q42" s="206"/>
    </row>
    <row r="43" spans="1:28" x14ac:dyDescent="0.25">
      <c r="B43" s="50" t="s">
        <v>471</v>
      </c>
      <c r="C43" s="198">
        <f t="shared" si="16"/>
        <v>6.5359477124183014</v>
      </c>
      <c r="D43" s="198" t="e">
        <v>#REF!</v>
      </c>
      <c r="E43" s="200">
        <f t="shared" si="17"/>
        <v>2.8456605294788315</v>
      </c>
      <c r="F43" s="200" t="e">
        <f>(#REF! -#REF!)/ABS(#REF!)</f>
        <v>#REF!</v>
      </c>
      <c r="G43" s="198">
        <f t="shared" si="18"/>
        <v>0.88572780583633814</v>
      </c>
      <c r="H43" s="198" t="e">
        <f>(#REF! -#REF!)/ABS(#REF!)</f>
        <v>#REF!</v>
      </c>
      <c r="I43" s="198">
        <f t="shared" si="19"/>
        <v>1.3745704467353903</v>
      </c>
      <c r="J43" s="198" t="e">
        <f>(#REF! -#REF!)/ABS(#REF!)</f>
        <v>#REF!</v>
      </c>
      <c r="K43" s="198">
        <f t="shared" si="20"/>
        <v>1.1661807580175094</v>
      </c>
      <c r="L43" s="198" t="e">
        <f>(#REF! -#REF!)/ABS(#REF!)</f>
        <v>#REF!</v>
      </c>
      <c r="M43" s="198">
        <f t="shared" si="21"/>
        <v>0.23752969121140477</v>
      </c>
      <c r="N43" s="198" t="e">
        <f>(#REF! -#REF!)/ABS(#REF!)</f>
        <v>#REF!</v>
      </c>
      <c r="O43" s="198">
        <f t="shared" si="22"/>
        <v>0</v>
      </c>
      <c r="P43" s="198"/>
      <c r="Q43" s="206"/>
    </row>
    <row r="44" spans="1:28" x14ac:dyDescent="0.25">
      <c r="B44" s="50" t="s">
        <v>472</v>
      </c>
      <c r="C44" s="198">
        <f t="shared" si="16"/>
        <v>6.6666666666666705</v>
      </c>
      <c r="D44" s="198" t="e">
        <v>#REF!</v>
      </c>
      <c r="E44" s="200">
        <f t="shared" si="17"/>
        <v>2.8902347146607079</v>
      </c>
      <c r="F44" s="200" t="e">
        <f>(#REF! -#REF!)/ABS(#REF!)</f>
        <v>#REF!</v>
      </c>
      <c r="G44" s="198">
        <f t="shared" si="18"/>
        <v>2.1522574106014067</v>
      </c>
      <c r="H44" s="198" t="e">
        <f>(#REF! -#REF!)/ABS(#REF!)</f>
        <v>#REF!</v>
      </c>
      <c r="I44" s="198">
        <f t="shared" si="19"/>
        <v>4.4198895027624152</v>
      </c>
      <c r="J44" s="198" t="e">
        <f>(#REF! -#REF!)/ABS(#REF!)</f>
        <v>#REF!</v>
      </c>
      <c r="K44" s="198">
        <f t="shared" si="20"/>
        <v>4.6948356807511731</v>
      </c>
      <c r="L44" s="198" t="e">
        <f>(#REF! -#REF!)/ABS(#REF!)</f>
        <v>#REF!</v>
      </c>
      <c r="M44" s="198">
        <f t="shared" si="21"/>
        <v>6.5637065637065755</v>
      </c>
      <c r="N44" s="198" t="e">
        <f>(#REF! -#REF!)/ABS(#REF!)</f>
        <v>#REF!</v>
      </c>
      <c r="O44" s="198">
        <f t="shared" si="22"/>
        <v>7.7441077441077466</v>
      </c>
      <c r="P44" s="198"/>
      <c r="Q44" s="206"/>
    </row>
    <row r="45" spans="1:28" x14ac:dyDescent="0.25">
      <c r="B45" s="50" t="s">
        <v>473</v>
      </c>
      <c r="C45" s="198">
        <f t="shared" si="16"/>
        <v>7.0950468540829981</v>
      </c>
      <c r="D45" s="198" t="e">
        <v>#REF!</v>
      </c>
      <c r="E45" s="200">
        <f t="shared" si="17"/>
        <v>3.3826235533457942</v>
      </c>
      <c r="F45" s="200" t="e">
        <f>(#REF! -#REF!)/ABS(#REF!)</f>
        <v>#REF!</v>
      </c>
      <c r="G45" s="198">
        <f t="shared" si="18"/>
        <v>3.6578753880604302</v>
      </c>
      <c r="H45" s="198" t="e">
        <f>(#REF! -#REF!)/ABS(#REF!)</f>
        <v>#REF!</v>
      </c>
      <c r="I45" s="198">
        <f t="shared" si="19"/>
        <v>6.5693430656934382</v>
      </c>
      <c r="J45" s="198" t="e">
        <f>(#REF! -#REF!)/ABS(#REF!)</f>
        <v>#REF!</v>
      </c>
      <c r="K45" s="198">
        <f t="shared" si="20"/>
        <v>8.7500000000000071</v>
      </c>
      <c r="L45" s="198" t="e">
        <f>(#REF! -#REF!)/ABS(#REF!)</f>
        <v>#REF!</v>
      </c>
      <c r="M45" s="198">
        <f t="shared" si="21"/>
        <v>11.340206185567013</v>
      </c>
      <c r="N45" s="198" t="e">
        <f>(#REF! -#REF!)/ABS(#REF!)</f>
        <v>#REF!</v>
      </c>
      <c r="O45" s="198">
        <f t="shared" si="22"/>
        <v>13.963963963963982</v>
      </c>
      <c r="P45" s="198"/>
      <c r="Q45" s="206"/>
    </row>
    <row r="46" spans="1:28" x14ac:dyDescent="0.25">
      <c r="B46" s="50" t="s">
        <v>474</v>
      </c>
      <c r="C46" s="198">
        <f t="shared" si="16"/>
        <v>6.891701828410679</v>
      </c>
      <c r="D46" s="198" t="e">
        <v>#REF!</v>
      </c>
      <c r="E46" s="201">
        <f t="shared" si="17"/>
        <v>3.6012742354237006</v>
      </c>
      <c r="F46" s="201" t="e">
        <f>(#REF! -#REF!)/ABS(#REF!)</f>
        <v>#REF!</v>
      </c>
      <c r="G46" s="198">
        <f t="shared" si="18"/>
        <v>6.0405696698966169</v>
      </c>
      <c r="H46" s="198" t="e">
        <f>(#REF! -#REF!)/ABS(#REF!)</f>
        <v>#REF!</v>
      </c>
      <c r="I46" s="198">
        <f t="shared" si="19"/>
        <v>10.91480172752258</v>
      </c>
      <c r="J46" s="198" t="e">
        <f>(#REF! -#REF!)/ABS(#REF!)</f>
        <v>#REF!</v>
      </c>
      <c r="K46" s="198">
        <f t="shared" si="20"/>
        <v>14.256825075834165</v>
      </c>
      <c r="L46" s="198" t="e">
        <f>(#REF! -#REF!)/ABS(#REF!)</f>
        <v>#REF!</v>
      </c>
      <c r="M46" s="198">
        <f t="shared" si="21"/>
        <v>20.168067226890741</v>
      </c>
      <c r="N46" s="198" t="e">
        <f>(#REF! -#REF!)/ABS(#REF!)</f>
        <v>#REF!</v>
      </c>
      <c r="O46" s="198">
        <f t="shared" si="22"/>
        <v>24.264705882352956</v>
      </c>
      <c r="P46" s="198"/>
      <c r="Q46" s="206"/>
    </row>
    <row r="47" spans="1:28" x14ac:dyDescent="0.25">
      <c r="B47" s="50" t="s">
        <v>475</v>
      </c>
      <c r="C47" s="198">
        <f t="shared" si="16"/>
        <v>4.8565121412803478</v>
      </c>
      <c r="D47" s="198" t="e">
        <v>#REF!</v>
      </c>
      <c r="E47" s="198">
        <f t="shared" si="17"/>
        <v>2.4342425921908317</v>
      </c>
      <c r="F47" s="198" t="e">
        <f>(#REF! -#REF!)/ABS(#REF!)</f>
        <v>#REF!</v>
      </c>
      <c r="G47" s="198">
        <f t="shared" si="18"/>
        <v>6.6384647041991096</v>
      </c>
      <c r="H47" s="198" t="e">
        <f>(#REF! -#REF!)/ABS(#REF!)</f>
        <v>#REF!</v>
      </c>
      <c r="I47" s="198">
        <f t="shared" si="19"/>
        <v>12.680477087256744</v>
      </c>
      <c r="J47" s="198" t="e">
        <f>(#REF! -#REF!)/ABS(#REF!)</f>
        <v>#REF!</v>
      </c>
      <c r="K47" s="198">
        <f t="shared" si="20"/>
        <v>17.750677506775055</v>
      </c>
      <c r="L47" s="198" t="e">
        <f>(#REF! -#REF!)/ABS(#REF!)</f>
        <v>#REF!</v>
      </c>
      <c r="M47" s="198">
        <f t="shared" si="21"/>
        <v>24.376417233560112</v>
      </c>
      <c r="N47" s="198" t="e">
        <f>(#REF! -#REF!)/ABS(#REF!)</f>
        <v>#REF!</v>
      </c>
      <c r="O47" s="198">
        <f t="shared" si="22"/>
        <v>29.496402877697836</v>
      </c>
      <c r="P47" s="198"/>
      <c r="Q47" s="206"/>
    </row>
    <row r="48" spans="1:28" x14ac:dyDescent="0.25">
      <c r="B48" s="50" t="s">
        <v>476</v>
      </c>
      <c r="C48" s="198">
        <f t="shared" si="16"/>
        <v>2.647569444444442</v>
      </c>
      <c r="D48" s="198" t="e">
        <v>#REF!</v>
      </c>
      <c r="E48" s="198">
        <f t="shared" si="17"/>
        <v>-0.1787533973600921</v>
      </c>
      <c r="F48" s="198" t="e">
        <f>(#REF! -#REF!)/ABS(#REF!)</f>
        <v>#REF!</v>
      </c>
      <c r="G48" s="198">
        <f t="shared" si="18"/>
        <v>4.035695325373859</v>
      </c>
      <c r="H48" s="198" t="e">
        <f>(#REF! -#REF!)/ABS(#REF!)</f>
        <v>#REF!</v>
      </c>
      <c r="I48" s="198">
        <f t="shared" si="19"/>
        <v>9.6096096096095991</v>
      </c>
      <c r="J48" s="198" t="e">
        <f>(#REF! -#REF!)/ABS(#REF!)</f>
        <v>#REF!</v>
      </c>
      <c r="K48" s="198">
        <f t="shared" si="20"/>
        <v>14.040798611111111</v>
      </c>
      <c r="L48" s="198" t="e">
        <f>(#REF! -#REF!)/ABS(#REF!)</f>
        <v>#REF!</v>
      </c>
      <c r="M48" s="198">
        <f t="shared" si="21"/>
        <v>19.438366156090435</v>
      </c>
      <c r="N48" s="198" t="e">
        <f>(#REF! -#REF!)/ABS(#REF!)</f>
        <v>#REF!</v>
      </c>
      <c r="O48" s="198">
        <f t="shared" si="22"/>
        <v>24.434754521963818</v>
      </c>
      <c r="P48" s="198"/>
      <c r="Q48" s="206"/>
    </row>
    <row r="49" spans="1:18" x14ac:dyDescent="0.25">
      <c r="B49" s="50" t="s">
        <v>477</v>
      </c>
      <c r="C49" s="198">
        <f t="shared" si="16"/>
        <v>0.8680555555555679</v>
      </c>
      <c r="D49" s="198" t="e">
        <v>#REF!</v>
      </c>
      <c r="E49" s="198">
        <f t="shared" si="17"/>
        <v>-2.0719525221708461</v>
      </c>
      <c r="F49" s="198" t="e">
        <f>(#REF! -#REF!)/ABS(#REF!)</f>
        <v>#REF!</v>
      </c>
      <c r="G49" s="198">
        <f t="shared" si="18"/>
        <v>0.41862889262427883</v>
      </c>
      <c r="H49" s="198" t="e">
        <f>(#REF! -#REF!)/ABS(#REF!)</f>
        <v>#REF!</v>
      </c>
      <c r="I49" s="198">
        <f t="shared" si="19"/>
        <v>3.8617886178861909</v>
      </c>
      <c r="J49" s="198" t="e">
        <f>(#REF! -#REF!)/ABS(#REF!)</f>
        <v>#REF!</v>
      </c>
      <c r="K49" s="198">
        <f t="shared" si="20"/>
        <v>5.4964539007092093</v>
      </c>
      <c r="L49" s="198" t="e">
        <f>(#REF! -#REF!)/ABS(#REF!)</f>
        <v>#REF!</v>
      </c>
      <c r="M49" s="198">
        <f t="shared" si="21"/>
        <v>8.2883693045563565</v>
      </c>
      <c r="N49" s="198" t="e">
        <f>(#REF! -#REF!)/ABS(#REF!)</f>
        <v>#REF!</v>
      </c>
      <c r="O49" s="198">
        <f t="shared" si="22"/>
        <v>10.223642172523952</v>
      </c>
      <c r="P49" s="198"/>
      <c r="Q49" s="206"/>
    </row>
    <row r="50" spans="1:18" ht="15.75" thickBot="1" x14ac:dyDescent="0.3">
      <c r="B50" s="55" t="s">
        <v>478</v>
      </c>
      <c r="C50" s="198">
        <f t="shared" si="16"/>
        <v>2.0599250936329705</v>
      </c>
      <c r="D50" s="198" t="e">
        <v>#REF!</v>
      </c>
      <c r="E50" s="202">
        <f t="shared" si="17"/>
        <v>-0.84664980224361741</v>
      </c>
      <c r="F50" s="202" t="e">
        <f>(#REF! -#REF!)/ABS(#REF!)</f>
        <v>#REF!</v>
      </c>
      <c r="G50" s="202">
        <f t="shared" si="18"/>
        <v>0.53148061260258095</v>
      </c>
      <c r="H50" s="202" t="e">
        <f>(#REF! -#REF!)/ABS(#REF!)</f>
        <v>#REF!</v>
      </c>
      <c r="I50" s="202">
        <f t="shared" si="19"/>
        <v>2.7218493661446694</v>
      </c>
      <c r="J50" s="202" t="e">
        <f>(#REF! -#REF!)/ABS(#REF!)</f>
        <v>#REF!</v>
      </c>
      <c r="K50" s="202">
        <f t="shared" si="20"/>
        <v>2.3391812865497035</v>
      </c>
      <c r="L50" s="202" t="e">
        <f>(#REF! -#REF!)/ABS(#REF!)</f>
        <v>#REF!</v>
      </c>
      <c r="M50" s="202">
        <f t="shared" si="21"/>
        <v>3.5102266445550319</v>
      </c>
      <c r="N50" s="202" t="e">
        <f>(#REF! -#REF!)/ABS(#REF!)</f>
        <v>#REF!</v>
      </c>
      <c r="O50" s="202">
        <f t="shared" si="22"/>
        <v>3.9823008849557642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6Pe6+ceou8h5h5eNH9o1UqXC9STw7clQQT3y13q0GB6x05pmkDTyGryt+6cibEVnm7jFMZ1rum16uAv3UJS4Dw==" saltValue="yNHcInFd/dfziATg0e7CNA=="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290" priority="1" operator="greaterThan">
      <formula>0.5</formula>
    </cfRule>
    <cfRule type="cellIs" dxfId="289" priority="2" operator="between">
      <formula>-0.49</formula>
      <formula>0.49</formula>
    </cfRule>
    <cfRule type="cellIs" dxfId="288" priority="3" operator="lessThan">
      <formula>-0.5</formula>
    </cfRule>
  </conditionalFormatting>
  <hyperlinks>
    <hyperlink ref="A2" location="Index!A1" display="Index" xr:uid="{00000000-0004-0000-7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3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193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396668.55800000002</v>
      </c>
      <c r="D5" s="212"/>
      <c r="E5" s="212">
        <v>6531430.1780000003</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107" t="s">
        <v>139</v>
      </c>
      <c r="C9" s="37" t="s">
        <v>140</v>
      </c>
      <c r="D9" s="37" t="s">
        <v>141</v>
      </c>
      <c r="E9" s="37" t="s">
        <v>142</v>
      </c>
      <c r="F9" s="37" t="s">
        <v>143</v>
      </c>
      <c r="G9" s="37" t="s">
        <v>144</v>
      </c>
      <c r="H9" s="37" t="s">
        <v>145</v>
      </c>
      <c r="I9" s="38" t="s">
        <v>146</v>
      </c>
      <c r="K9" s="108"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103" t="s">
        <v>468</v>
      </c>
      <c r="C10" s="94">
        <v>55.3</v>
      </c>
      <c r="D10" s="94">
        <v>73.599999999999994</v>
      </c>
      <c r="E10" s="94">
        <v>98.1</v>
      </c>
      <c r="F10" s="94">
        <v>116</v>
      </c>
      <c r="G10" s="94">
        <v>141</v>
      </c>
      <c r="H10" s="94">
        <v>178</v>
      </c>
      <c r="I10" s="95">
        <v>210</v>
      </c>
      <c r="K10" s="104" t="s">
        <v>468</v>
      </c>
      <c r="L10" s="47">
        <f t="shared" ref="L10:L20" si="0">C25</f>
        <v>4.6083333333333325</v>
      </c>
      <c r="M10" s="47">
        <v>5.4143159573183466</v>
      </c>
      <c r="N10" s="47">
        <v>7.9125202874902358</v>
      </c>
      <c r="O10" s="47">
        <f t="shared" ref="O10:O20" si="1">F25</f>
        <v>9.6666666666666661</v>
      </c>
      <c r="P10" s="47">
        <f t="shared" ref="P10:P20" si="2">G25</f>
        <v>11.75</v>
      </c>
      <c r="Q10" s="47">
        <f t="shared" ref="Q10:Q20" si="3">H25</f>
        <v>14.833333333333332</v>
      </c>
      <c r="R10" s="48">
        <f t="shared" ref="R10:R20" si="4">I25</f>
        <v>17.5</v>
      </c>
      <c r="T10" s="49"/>
    </row>
    <row r="11" spans="1:29" x14ac:dyDescent="0.25">
      <c r="B11" s="105" t="s">
        <v>469</v>
      </c>
      <c r="C11" s="96">
        <v>41.2</v>
      </c>
      <c r="D11" s="96">
        <v>54.5</v>
      </c>
      <c r="E11" s="96">
        <v>72.099999999999994</v>
      </c>
      <c r="F11" s="96">
        <v>84.8</v>
      </c>
      <c r="G11" s="96">
        <v>102</v>
      </c>
      <c r="H11" s="96">
        <v>128</v>
      </c>
      <c r="I11" s="97">
        <v>151</v>
      </c>
      <c r="K11" s="105" t="s">
        <v>469</v>
      </c>
      <c r="L11" s="53">
        <f t="shared" si="0"/>
        <v>6.8666666666666671</v>
      </c>
      <c r="M11" s="53">
        <v>8.037537989476327</v>
      </c>
      <c r="N11" s="53">
        <v>11.626458035106481</v>
      </c>
      <c r="O11" s="53">
        <f t="shared" si="1"/>
        <v>14.133333333333333</v>
      </c>
      <c r="P11" s="53">
        <f t="shared" si="2"/>
        <v>17</v>
      </c>
      <c r="Q11" s="53">
        <f t="shared" si="3"/>
        <v>21.333333333333332</v>
      </c>
      <c r="R11" s="54">
        <f t="shared" si="4"/>
        <v>25.166666666666664</v>
      </c>
      <c r="T11" s="49"/>
    </row>
    <row r="12" spans="1:29" x14ac:dyDescent="0.25">
      <c r="B12" s="105" t="s">
        <v>470</v>
      </c>
      <c r="C12" s="96">
        <v>22.8</v>
      </c>
      <c r="D12" s="96">
        <v>29.9</v>
      </c>
      <c r="E12" s="96">
        <v>38.6</v>
      </c>
      <c r="F12" s="96">
        <v>44.8</v>
      </c>
      <c r="G12" s="96">
        <v>53.5</v>
      </c>
      <c r="H12" s="96">
        <v>66.2</v>
      </c>
      <c r="I12" s="97">
        <v>77</v>
      </c>
      <c r="K12" s="105" t="s">
        <v>470</v>
      </c>
      <c r="L12" s="53">
        <f t="shared" si="0"/>
        <v>11.4</v>
      </c>
      <c r="M12" s="53">
        <v>13.257514509777808</v>
      </c>
      <c r="N12" s="53">
        <v>18.67500072520485</v>
      </c>
      <c r="O12" s="53">
        <f t="shared" si="1"/>
        <v>22.4</v>
      </c>
      <c r="P12" s="53">
        <f t="shared" si="2"/>
        <v>26.75</v>
      </c>
      <c r="Q12" s="53">
        <f t="shared" si="3"/>
        <v>33.1</v>
      </c>
      <c r="R12" s="54">
        <f t="shared" si="4"/>
        <v>38.5</v>
      </c>
      <c r="T12" s="49"/>
    </row>
    <row r="13" spans="1:29" x14ac:dyDescent="0.25">
      <c r="B13" s="105" t="s">
        <v>471</v>
      </c>
      <c r="C13" s="96">
        <v>14.9</v>
      </c>
      <c r="D13" s="96">
        <v>19.5</v>
      </c>
      <c r="E13" s="96">
        <v>24.9</v>
      </c>
      <c r="F13" s="96">
        <v>28.6</v>
      </c>
      <c r="G13" s="96">
        <v>33.9</v>
      </c>
      <c r="H13" s="96">
        <v>41.6</v>
      </c>
      <c r="I13" s="97">
        <v>48.1</v>
      </c>
      <c r="K13" s="105" t="s">
        <v>471</v>
      </c>
      <c r="L13" s="53">
        <f t="shared" si="0"/>
        <v>14.9</v>
      </c>
      <c r="M13" s="53">
        <v>17.300745845250717</v>
      </c>
      <c r="N13" s="53">
        <v>24.044910104173248</v>
      </c>
      <c r="O13" s="53">
        <f t="shared" si="1"/>
        <v>28.6</v>
      </c>
      <c r="P13" s="53">
        <f t="shared" si="2"/>
        <v>33.9</v>
      </c>
      <c r="Q13" s="53">
        <f t="shared" si="3"/>
        <v>41.6</v>
      </c>
      <c r="R13" s="54">
        <f t="shared" si="4"/>
        <v>48.1</v>
      </c>
      <c r="T13" s="49"/>
    </row>
    <row r="14" spans="1:29" x14ac:dyDescent="0.25">
      <c r="B14" s="105" t="s">
        <v>472</v>
      </c>
      <c r="C14" s="96">
        <v>9.64</v>
      </c>
      <c r="D14" s="96">
        <v>12.5</v>
      </c>
      <c r="E14" s="96">
        <v>15.8</v>
      </c>
      <c r="F14" s="96">
        <v>18</v>
      </c>
      <c r="G14" s="109">
        <v>21.1</v>
      </c>
      <c r="H14" s="96">
        <v>25.7</v>
      </c>
      <c r="I14" s="97">
        <v>29.6</v>
      </c>
      <c r="K14" s="105" t="s">
        <v>472</v>
      </c>
      <c r="L14" s="53">
        <f t="shared" si="0"/>
        <v>19.28</v>
      </c>
      <c r="M14" s="53">
        <v>22.263902360098541</v>
      </c>
      <c r="N14" s="53">
        <v>30.496365804952831</v>
      </c>
      <c r="O14" s="53">
        <f t="shared" si="1"/>
        <v>36</v>
      </c>
      <c r="P14" s="53">
        <f t="shared" si="2"/>
        <v>42.2</v>
      </c>
      <c r="Q14" s="53">
        <f t="shared" si="3"/>
        <v>51.4</v>
      </c>
      <c r="R14" s="54">
        <f t="shared" si="4"/>
        <v>59.2</v>
      </c>
      <c r="T14" s="49"/>
    </row>
    <row r="15" spans="1:29" x14ac:dyDescent="0.25">
      <c r="B15" s="105" t="s">
        <v>473</v>
      </c>
      <c r="C15" s="96">
        <v>7.46</v>
      </c>
      <c r="D15" s="96">
        <v>9.64</v>
      </c>
      <c r="E15" s="96">
        <v>12</v>
      </c>
      <c r="F15" s="96">
        <v>13.7</v>
      </c>
      <c r="G15" s="109">
        <v>16</v>
      </c>
      <c r="H15" s="96">
        <v>19.399999999999999</v>
      </c>
      <c r="I15" s="97">
        <v>22.2</v>
      </c>
      <c r="K15" s="105" t="s">
        <v>473</v>
      </c>
      <c r="L15" s="53">
        <f t="shared" si="0"/>
        <v>22.38</v>
      </c>
      <c r="M15" s="53">
        <v>25.747456677911011</v>
      </c>
      <c r="N15" s="53">
        <v>34.912306137592523</v>
      </c>
      <c r="O15" s="53">
        <f t="shared" si="1"/>
        <v>41.099999999999994</v>
      </c>
      <c r="P15" s="53">
        <f t="shared" si="2"/>
        <v>48</v>
      </c>
      <c r="Q15" s="53">
        <f t="shared" si="3"/>
        <v>58.199999999999996</v>
      </c>
      <c r="R15" s="54">
        <f t="shared" si="4"/>
        <v>66.599999999999994</v>
      </c>
      <c r="T15" s="49"/>
    </row>
    <row r="16" spans="1:29" x14ac:dyDescent="0.25">
      <c r="B16" s="105" t="s">
        <v>474</v>
      </c>
      <c r="C16" s="96">
        <v>4.8099999999999996</v>
      </c>
      <c r="D16" s="96">
        <v>6.17</v>
      </c>
      <c r="E16" s="96">
        <v>7.61</v>
      </c>
      <c r="F16" s="96">
        <v>8.58</v>
      </c>
      <c r="G16" s="110">
        <v>10</v>
      </c>
      <c r="H16" s="96">
        <v>12</v>
      </c>
      <c r="I16" s="97">
        <v>13.7</v>
      </c>
      <c r="K16" s="105" t="s">
        <v>474</v>
      </c>
      <c r="L16" s="53">
        <f t="shared" si="0"/>
        <v>28.86</v>
      </c>
      <c r="M16" s="53">
        <v>33.06949029113116</v>
      </c>
      <c r="N16" s="53">
        <v>44.158017238981472</v>
      </c>
      <c r="O16" s="53">
        <f t="shared" si="1"/>
        <v>51.480000000000004</v>
      </c>
      <c r="P16" s="53">
        <f t="shared" si="2"/>
        <v>60</v>
      </c>
      <c r="Q16" s="53">
        <f t="shared" si="3"/>
        <v>72</v>
      </c>
      <c r="R16" s="54">
        <f t="shared" si="4"/>
        <v>82.199999999999989</v>
      </c>
      <c r="T16" s="49"/>
    </row>
    <row r="17" spans="1:28" x14ac:dyDescent="0.25">
      <c r="B17" s="105" t="s">
        <v>475</v>
      </c>
      <c r="C17" s="96">
        <v>3.09</v>
      </c>
      <c r="D17" s="96">
        <v>3.96</v>
      </c>
      <c r="E17" s="96">
        <v>4.83</v>
      </c>
      <c r="F17" s="96">
        <v>5.41</v>
      </c>
      <c r="G17" s="109">
        <v>6.27</v>
      </c>
      <c r="H17" s="96">
        <v>7.47</v>
      </c>
      <c r="I17" s="97">
        <v>8.4700000000000006</v>
      </c>
      <c r="K17" s="105" t="s">
        <v>475</v>
      </c>
      <c r="L17" s="53">
        <f t="shared" si="0"/>
        <v>37.08</v>
      </c>
      <c r="M17" s="53">
        <v>42.433894147486974</v>
      </c>
      <c r="N17" s="53">
        <v>56.047978441890592</v>
      </c>
      <c r="O17" s="53">
        <f t="shared" si="1"/>
        <v>64.92</v>
      </c>
      <c r="P17" s="53">
        <f t="shared" si="2"/>
        <v>75.239999999999995</v>
      </c>
      <c r="Q17" s="53">
        <f t="shared" si="3"/>
        <v>89.64</v>
      </c>
      <c r="R17" s="54">
        <f t="shared" si="4"/>
        <v>101.64000000000001</v>
      </c>
      <c r="T17" s="49"/>
    </row>
    <row r="18" spans="1:28" x14ac:dyDescent="0.25">
      <c r="B18" s="105" t="s">
        <v>476</v>
      </c>
      <c r="C18" s="96">
        <v>1.95</v>
      </c>
      <c r="D18" s="96">
        <v>2.5099999999999998</v>
      </c>
      <c r="E18" s="96">
        <v>3.04</v>
      </c>
      <c r="F18" s="96">
        <v>3.4</v>
      </c>
      <c r="G18" s="109">
        <v>3.93</v>
      </c>
      <c r="H18" s="96">
        <v>4.68</v>
      </c>
      <c r="I18" s="97">
        <v>5.29</v>
      </c>
      <c r="K18" s="105" t="s">
        <v>476</v>
      </c>
      <c r="L18" s="53">
        <f t="shared" si="0"/>
        <v>46.8</v>
      </c>
      <c r="M18" s="53">
        <v>53.643591332571305</v>
      </c>
      <c r="N18" s="53">
        <v>70.605866428849936</v>
      </c>
      <c r="O18" s="53">
        <f t="shared" si="1"/>
        <v>81.599999999999994</v>
      </c>
      <c r="P18" s="53">
        <f t="shared" si="2"/>
        <v>94.320000000000007</v>
      </c>
      <c r="Q18" s="53">
        <f t="shared" si="3"/>
        <v>112.32</v>
      </c>
      <c r="R18" s="54">
        <f t="shared" si="4"/>
        <v>126.96000000000001</v>
      </c>
      <c r="T18" s="49"/>
    </row>
    <row r="19" spans="1:28" x14ac:dyDescent="0.25">
      <c r="B19" s="105" t="s">
        <v>477</v>
      </c>
      <c r="C19" s="96">
        <v>1.2</v>
      </c>
      <c r="D19" s="96">
        <v>1.54</v>
      </c>
      <c r="E19" s="96">
        <v>1.87</v>
      </c>
      <c r="F19" s="96">
        <v>2.09</v>
      </c>
      <c r="G19" s="110">
        <v>2.41</v>
      </c>
      <c r="H19" s="96">
        <v>2.87</v>
      </c>
      <c r="I19" s="97">
        <v>3.25</v>
      </c>
      <c r="K19" s="105" t="s">
        <v>477</v>
      </c>
      <c r="L19" s="53">
        <f t="shared" si="0"/>
        <v>57.599999999999994</v>
      </c>
      <c r="M19" s="53">
        <v>65.941140427745765</v>
      </c>
      <c r="N19" s="53">
        <v>86.802071593326303</v>
      </c>
      <c r="O19" s="53">
        <f t="shared" si="1"/>
        <v>100.32</v>
      </c>
      <c r="P19" s="53">
        <f t="shared" si="2"/>
        <v>115.68</v>
      </c>
      <c r="Q19" s="53">
        <f t="shared" si="3"/>
        <v>137.76</v>
      </c>
      <c r="R19" s="54">
        <f t="shared" si="4"/>
        <v>156</v>
      </c>
      <c r="T19" s="49"/>
    </row>
    <row r="20" spans="1:28" ht="15.75" thickBot="1" x14ac:dyDescent="0.3">
      <c r="B20" s="106" t="s">
        <v>478</v>
      </c>
      <c r="C20" s="98">
        <v>0.88100000000000001</v>
      </c>
      <c r="D20" s="98">
        <v>1.1200000000000001</v>
      </c>
      <c r="E20" s="98">
        <v>1.36</v>
      </c>
      <c r="F20" s="98">
        <v>1.52</v>
      </c>
      <c r="G20" s="111">
        <v>1.76</v>
      </c>
      <c r="H20" s="98">
        <v>2.09</v>
      </c>
      <c r="I20" s="99">
        <v>2.36</v>
      </c>
      <c r="K20" s="106" t="s">
        <v>478</v>
      </c>
      <c r="L20" s="58">
        <f t="shared" si="0"/>
        <v>63.432000000000002</v>
      </c>
      <c r="M20" s="58">
        <v>72.261143656221066</v>
      </c>
      <c r="N20" s="58">
        <v>94.76552576455245</v>
      </c>
      <c r="O20" s="58">
        <f t="shared" si="1"/>
        <v>109.44</v>
      </c>
      <c r="P20" s="58">
        <f t="shared" si="2"/>
        <v>126.72</v>
      </c>
      <c r="Q20" s="58">
        <f t="shared" si="3"/>
        <v>150.47999999999999</v>
      </c>
      <c r="R20" s="59">
        <f t="shared" si="4"/>
        <v>169.92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107" t="s">
        <v>139</v>
      </c>
      <c r="C24" s="37" t="s">
        <v>140</v>
      </c>
      <c r="D24" s="37" t="s">
        <v>141</v>
      </c>
      <c r="E24" s="37" t="s">
        <v>142</v>
      </c>
      <c r="F24" s="37" t="s">
        <v>143</v>
      </c>
      <c r="G24" s="37" t="s">
        <v>144</v>
      </c>
      <c r="H24" s="37" t="s">
        <v>145</v>
      </c>
      <c r="I24" s="38" t="s">
        <v>146</v>
      </c>
      <c r="J24" s="60"/>
      <c r="K24" s="108"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4.6083333333333325</v>
      </c>
      <c r="D25" s="69">
        <f t="shared" si="5"/>
        <v>6.1333333333333329</v>
      </c>
      <c r="E25" s="69">
        <f t="shared" si="5"/>
        <v>8.1749999999999989</v>
      </c>
      <c r="F25" s="68">
        <f t="shared" si="5"/>
        <v>9.6666666666666661</v>
      </c>
      <c r="G25" s="68">
        <f t="shared" si="5"/>
        <v>11.75</v>
      </c>
      <c r="H25" s="68">
        <f t="shared" si="5"/>
        <v>14.833333333333332</v>
      </c>
      <c r="I25" s="70">
        <f t="shared" si="5"/>
        <v>17.5</v>
      </c>
      <c r="J25" s="60"/>
      <c r="K25" s="104" t="s">
        <v>468</v>
      </c>
      <c r="L25" s="71">
        <v>4.8</v>
      </c>
      <c r="M25" s="71">
        <v>5.4</v>
      </c>
      <c r="N25" s="71">
        <v>7.4</v>
      </c>
      <c r="O25" s="71">
        <v>8.9</v>
      </c>
      <c r="P25" s="71">
        <v>10.5</v>
      </c>
      <c r="Q25" s="71">
        <v>12.8</v>
      </c>
      <c r="R25" s="72">
        <v>14.6</v>
      </c>
      <c r="W25" s="163"/>
      <c r="X25" s="163"/>
      <c r="Y25" s="163"/>
      <c r="Z25" s="163"/>
      <c r="AA25" s="163"/>
      <c r="AB25" s="163"/>
    </row>
    <row r="26" spans="1:28" x14ac:dyDescent="0.25">
      <c r="A26" s="64">
        <f>10/60</f>
        <v>0.16666666666666666</v>
      </c>
      <c r="B26" s="73" t="s">
        <v>469</v>
      </c>
      <c r="C26" s="30">
        <f t="shared" ref="C26:I26" si="6">$A$26*C11</f>
        <v>6.8666666666666671</v>
      </c>
      <c r="D26" s="74">
        <f t="shared" si="6"/>
        <v>9.0833333333333321</v>
      </c>
      <c r="E26" s="74">
        <f t="shared" si="6"/>
        <v>12.016666666666666</v>
      </c>
      <c r="F26" s="30">
        <f t="shared" si="6"/>
        <v>14.133333333333333</v>
      </c>
      <c r="G26" s="30">
        <f t="shared" si="6"/>
        <v>17</v>
      </c>
      <c r="H26" s="30">
        <f t="shared" si="6"/>
        <v>21.333333333333332</v>
      </c>
      <c r="I26" s="75">
        <f t="shared" si="6"/>
        <v>25.166666666666664</v>
      </c>
      <c r="J26" s="60"/>
      <c r="K26" s="105" t="s">
        <v>469</v>
      </c>
      <c r="L26" s="76">
        <v>7.1</v>
      </c>
      <c r="M26" s="76">
        <v>8</v>
      </c>
      <c r="N26" s="76">
        <v>11</v>
      </c>
      <c r="O26" s="76">
        <v>13.3</v>
      </c>
      <c r="P26" s="76">
        <v>15.7</v>
      </c>
      <c r="Q26" s="76">
        <v>19</v>
      </c>
      <c r="R26" s="77">
        <v>21.8</v>
      </c>
      <c r="W26" s="163"/>
      <c r="X26" s="163"/>
      <c r="Y26" s="163"/>
      <c r="Z26" s="163"/>
      <c r="AA26" s="163"/>
      <c r="AB26" s="163"/>
    </row>
    <row r="27" spans="1:28" x14ac:dyDescent="0.25">
      <c r="A27" s="64">
        <f>0.5</f>
        <v>0.5</v>
      </c>
      <c r="B27" s="73" t="s">
        <v>470</v>
      </c>
      <c r="C27" s="30">
        <f t="shared" ref="C27:I27" si="7">$A$27*C12</f>
        <v>11.4</v>
      </c>
      <c r="D27" s="74">
        <f t="shared" si="7"/>
        <v>14.95</v>
      </c>
      <c r="E27" s="74">
        <f t="shared" si="7"/>
        <v>19.3</v>
      </c>
      <c r="F27" s="30">
        <f t="shared" si="7"/>
        <v>22.4</v>
      </c>
      <c r="G27" s="30">
        <f t="shared" si="7"/>
        <v>26.75</v>
      </c>
      <c r="H27" s="30">
        <f t="shared" si="7"/>
        <v>33.1</v>
      </c>
      <c r="I27" s="75">
        <f t="shared" si="7"/>
        <v>38.5</v>
      </c>
      <c r="J27" s="60"/>
      <c r="K27" s="105" t="s">
        <v>470</v>
      </c>
      <c r="L27" s="76">
        <v>11.5</v>
      </c>
      <c r="M27" s="76">
        <v>12.9</v>
      </c>
      <c r="N27" s="76">
        <v>17.7</v>
      </c>
      <c r="O27" s="76">
        <v>21.3</v>
      </c>
      <c r="P27" s="76">
        <v>25</v>
      </c>
      <c r="Q27" s="76">
        <v>30.4</v>
      </c>
      <c r="R27" s="77">
        <v>34.700000000000003</v>
      </c>
      <c r="W27" s="163"/>
      <c r="X27" s="163"/>
      <c r="Y27" s="163"/>
      <c r="Z27" s="163"/>
      <c r="AA27" s="163"/>
      <c r="AB27" s="163"/>
    </row>
    <row r="28" spans="1:28" x14ac:dyDescent="0.25">
      <c r="A28" s="64">
        <v>1</v>
      </c>
      <c r="B28" s="73" t="s">
        <v>471</v>
      </c>
      <c r="C28" s="30">
        <f t="shared" ref="C28:I28" si="8">$A$28*C13</f>
        <v>14.9</v>
      </c>
      <c r="D28" s="74">
        <f t="shared" si="8"/>
        <v>19.5</v>
      </c>
      <c r="E28" s="74">
        <f t="shared" si="8"/>
        <v>24.9</v>
      </c>
      <c r="F28" s="30">
        <f t="shared" si="8"/>
        <v>28.6</v>
      </c>
      <c r="G28" s="30">
        <f t="shared" si="8"/>
        <v>33.9</v>
      </c>
      <c r="H28" s="30">
        <f t="shared" si="8"/>
        <v>41.6</v>
      </c>
      <c r="I28" s="75">
        <f t="shared" si="8"/>
        <v>48.1</v>
      </c>
      <c r="J28" s="60"/>
      <c r="K28" s="105" t="s">
        <v>471</v>
      </c>
      <c r="L28" s="76">
        <v>14.9</v>
      </c>
      <c r="M28" s="76">
        <v>16.7</v>
      </c>
      <c r="N28" s="76">
        <v>22.8</v>
      </c>
      <c r="O28" s="76">
        <v>27.4</v>
      </c>
      <c r="P28" s="76">
        <v>32.200000000000003</v>
      </c>
      <c r="Q28" s="76">
        <v>39.200000000000003</v>
      </c>
      <c r="R28" s="77">
        <v>45.1</v>
      </c>
      <c r="W28" s="163"/>
      <c r="X28" s="163"/>
      <c r="Y28" s="163"/>
      <c r="Z28" s="163"/>
      <c r="AA28" s="163"/>
      <c r="AB28" s="163"/>
    </row>
    <row r="29" spans="1:28" x14ac:dyDescent="0.25">
      <c r="A29" s="64">
        <v>2</v>
      </c>
      <c r="B29" s="73" t="s">
        <v>472</v>
      </c>
      <c r="C29" s="30">
        <f t="shared" ref="C29:I29" si="9">$A$29*C14</f>
        <v>19.28</v>
      </c>
      <c r="D29" s="74">
        <f t="shared" si="9"/>
        <v>25</v>
      </c>
      <c r="E29" s="74">
        <f t="shared" si="9"/>
        <v>31.6</v>
      </c>
      <c r="F29" s="30">
        <f t="shared" si="9"/>
        <v>36</v>
      </c>
      <c r="G29" s="30">
        <f t="shared" si="9"/>
        <v>42.2</v>
      </c>
      <c r="H29" s="30">
        <f t="shared" si="9"/>
        <v>51.4</v>
      </c>
      <c r="I29" s="75">
        <f t="shared" si="9"/>
        <v>59.2</v>
      </c>
      <c r="J29" s="60"/>
      <c r="K29" s="105" t="s">
        <v>472</v>
      </c>
      <c r="L29" s="76">
        <v>19.3</v>
      </c>
      <c r="M29" s="76">
        <v>21.6</v>
      </c>
      <c r="N29" s="76">
        <v>29.4</v>
      </c>
      <c r="O29" s="76">
        <v>35.4</v>
      </c>
      <c r="P29" s="76">
        <v>41.8</v>
      </c>
      <c r="Q29" s="76">
        <v>51.6</v>
      </c>
      <c r="R29" s="77">
        <v>60</v>
      </c>
      <c r="W29" s="163"/>
      <c r="X29" s="163"/>
      <c r="Y29" s="163"/>
      <c r="Z29" s="163"/>
      <c r="AA29" s="163"/>
      <c r="AB29" s="163"/>
    </row>
    <row r="30" spans="1:28" x14ac:dyDescent="0.25">
      <c r="A30" s="64">
        <v>3</v>
      </c>
      <c r="B30" s="73" t="s">
        <v>473</v>
      </c>
      <c r="C30" s="30">
        <f t="shared" ref="C30:I30" si="10">$A$30*C15</f>
        <v>22.38</v>
      </c>
      <c r="D30" s="74">
        <f t="shared" si="10"/>
        <v>28.92</v>
      </c>
      <c r="E30" s="74">
        <f t="shared" si="10"/>
        <v>36</v>
      </c>
      <c r="F30" s="30">
        <f t="shared" si="10"/>
        <v>41.099999999999994</v>
      </c>
      <c r="G30" s="30">
        <f t="shared" si="10"/>
        <v>48</v>
      </c>
      <c r="H30" s="30">
        <f t="shared" si="10"/>
        <v>58.199999999999996</v>
      </c>
      <c r="I30" s="75">
        <f t="shared" si="10"/>
        <v>66.599999999999994</v>
      </c>
      <c r="J30" s="60"/>
      <c r="K30" s="105" t="s">
        <v>473</v>
      </c>
      <c r="L30" s="76">
        <v>22.5</v>
      </c>
      <c r="M30" s="76">
        <v>25.1</v>
      </c>
      <c r="N30" s="76">
        <v>34.200000000000003</v>
      </c>
      <c r="O30" s="76">
        <v>41.4</v>
      </c>
      <c r="P30" s="76">
        <v>49.2</v>
      </c>
      <c r="Q30" s="76">
        <v>61.2</v>
      </c>
      <c r="R30" s="77">
        <v>72</v>
      </c>
      <c r="W30" s="163"/>
      <c r="X30" s="163"/>
      <c r="Y30" s="163"/>
      <c r="Z30" s="163"/>
      <c r="AA30" s="163"/>
      <c r="AB30" s="163"/>
    </row>
    <row r="31" spans="1:28" x14ac:dyDescent="0.25">
      <c r="A31" s="64">
        <v>6</v>
      </c>
      <c r="B31" s="73" t="s">
        <v>474</v>
      </c>
      <c r="C31" s="30">
        <f t="shared" ref="C31:I31" si="11">$A$31*C16</f>
        <v>28.86</v>
      </c>
      <c r="D31" s="74">
        <f t="shared" si="11"/>
        <v>37.019999999999996</v>
      </c>
      <c r="E31" s="74">
        <f t="shared" si="11"/>
        <v>45.660000000000004</v>
      </c>
      <c r="F31" s="30">
        <f t="shared" si="11"/>
        <v>51.480000000000004</v>
      </c>
      <c r="G31" s="30">
        <f t="shared" si="11"/>
        <v>60</v>
      </c>
      <c r="H31" s="30">
        <f t="shared" si="11"/>
        <v>72</v>
      </c>
      <c r="I31" s="75">
        <f t="shared" si="11"/>
        <v>82.199999999999989</v>
      </c>
      <c r="J31" s="60"/>
      <c r="K31" s="105" t="s">
        <v>474</v>
      </c>
      <c r="L31" s="76">
        <v>29.3</v>
      </c>
      <c r="M31" s="76">
        <v>32.6</v>
      </c>
      <c r="N31" s="76">
        <v>44.7</v>
      </c>
      <c r="O31" s="76">
        <v>54.5</v>
      </c>
      <c r="P31" s="76">
        <v>66</v>
      </c>
      <c r="Q31" s="76">
        <v>82.8</v>
      </c>
      <c r="R31" s="77">
        <v>98.4</v>
      </c>
      <c r="W31" s="163"/>
      <c r="X31" s="163"/>
      <c r="Y31" s="163"/>
      <c r="Z31" s="163"/>
      <c r="AA31" s="163"/>
      <c r="AB31" s="163"/>
    </row>
    <row r="32" spans="1:28" x14ac:dyDescent="0.25">
      <c r="A32" s="64">
        <v>12</v>
      </c>
      <c r="B32" s="73" t="s">
        <v>475</v>
      </c>
      <c r="C32" s="30">
        <f t="shared" ref="C32:I32" si="12">$A$32*C17</f>
        <v>37.08</v>
      </c>
      <c r="D32" s="74">
        <f t="shared" si="12"/>
        <v>47.519999999999996</v>
      </c>
      <c r="E32" s="74">
        <f t="shared" si="12"/>
        <v>57.96</v>
      </c>
      <c r="F32" s="30">
        <f t="shared" si="12"/>
        <v>64.92</v>
      </c>
      <c r="G32" s="30">
        <f t="shared" si="12"/>
        <v>75.239999999999995</v>
      </c>
      <c r="H32" s="30">
        <f t="shared" si="12"/>
        <v>89.64</v>
      </c>
      <c r="I32" s="75">
        <f t="shared" si="12"/>
        <v>101.64000000000001</v>
      </c>
      <c r="J32" s="60"/>
      <c r="K32" s="105" t="s">
        <v>475</v>
      </c>
      <c r="L32" s="76">
        <v>37.6</v>
      </c>
      <c r="M32" s="76">
        <v>41.9</v>
      </c>
      <c r="N32" s="76">
        <v>57.6</v>
      </c>
      <c r="O32" s="76">
        <v>70.7</v>
      </c>
      <c r="P32" s="76">
        <v>85.8</v>
      </c>
      <c r="Q32" s="76">
        <v>109.1</v>
      </c>
      <c r="R32" s="77">
        <v>129.6</v>
      </c>
      <c r="W32" s="163"/>
      <c r="X32" s="163"/>
      <c r="Y32" s="163"/>
      <c r="Z32" s="163"/>
      <c r="AA32" s="163"/>
      <c r="AB32" s="163"/>
    </row>
    <row r="33" spans="1:28" x14ac:dyDescent="0.25">
      <c r="A33" s="64">
        <v>24</v>
      </c>
      <c r="B33" s="73" t="s">
        <v>476</v>
      </c>
      <c r="C33" s="30">
        <f t="shared" ref="C33:I33" si="13">$A$33*C18</f>
        <v>46.8</v>
      </c>
      <c r="D33" s="74">
        <f t="shared" si="13"/>
        <v>60.239999999999995</v>
      </c>
      <c r="E33" s="74">
        <f t="shared" si="13"/>
        <v>72.960000000000008</v>
      </c>
      <c r="F33" s="30">
        <f t="shared" si="13"/>
        <v>81.599999999999994</v>
      </c>
      <c r="G33" s="30">
        <f t="shared" si="13"/>
        <v>94.320000000000007</v>
      </c>
      <c r="H33" s="30">
        <f t="shared" si="13"/>
        <v>112.32</v>
      </c>
      <c r="I33" s="75">
        <f t="shared" si="13"/>
        <v>126.96000000000001</v>
      </c>
      <c r="J33" s="60"/>
      <c r="K33" s="105" t="s">
        <v>476</v>
      </c>
      <c r="L33" s="76">
        <v>47</v>
      </c>
      <c r="M33" s="76">
        <v>52.3</v>
      </c>
      <c r="N33" s="76">
        <v>71.5</v>
      </c>
      <c r="O33" s="76">
        <v>87.4</v>
      </c>
      <c r="P33" s="76">
        <v>105.4</v>
      </c>
      <c r="Q33" s="76">
        <v>132.5</v>
      </c>
      <c r="R33" s="77">
        <v>156.69999999999999</v>
      </c>
      <c r="W33" s="163"/>
      <c r="X33" s="163"/>
      <c r="Y33" s="163"/>
      <c r="Z33" s="163"/>
      <c r="AA33" s="163"/>
      <c r="AB33" s="163"/>
    </row>
    <row r="34" spans="1:28" x14ac:dyDescent="0.25">
      <c r="A34" s="64">
        <v>48</v>
      </c>
      <c r="B34" s="73" t="s">
        <v>477</v>
      </c>
      <c r="C34" s="30">
        <f t="shared" ref="C34:I34" si="14">$A$34*C19</f>
        <v>57.599999999999994</v>
      </c>
      <c r="D34" s="74">
        <f t="shared" si="14"/>
        <v>73.92</v>
      </c>
      <c r="E34" s="74">
        <f t="shared" si="14"/>
        <v>89.76</v>
      </c>
      <c r="F34" s="30">
        <f t="shared" si="14"/>
        <v>100.32</v>
      </c>
      <c r="G34" s="30">
        <f t="shared" si="14"/>
        <v>115.68</v>
      </c>
      <c r="H34" s="30">
        <f t="shared" si="14"/>
        <v>137.76</v>
      </c>
      <c r="I34" s="75">
        <f t="shared" si="14"/>
        <v>156</v>
      </c>
      <c r="J34" s="60"/>
      <c r="K34" s="105" t="s">
        <v>477</v>
      </c>
      <c r="L34" s="76">
        <v>57.1</v>
      </c>
      <c r="M34" s="76">
        <v>63.4</v>
      </c>
      <c r="N34" s="76">
        <v>85</v>
      </c>
      <c r="O34" s="76">
        <v>101.8</v>
      </c>
      <c r="P34" s="76">
        <v>120</v>
      </c>
      <c r="Q34" s="76">
        <v>146.4</v>
      </c>
      <c r="R34" s="77">
        <v>169</v>
      </c>
      <c r="W34" s="163"/>
      <c r="X34" s="163"/>
      <c r="Y34" s="163"/>
      <c r="Z34" s="163"/>
      <c r="AA34" s="163"/>
      <c r="AB34" s="163"/>
    </row>
    <row r="35" spans="1:28" ht="15.75" thickBot="1" x14ac:dyDescent="0.3">
      <c r="A35" s="64">
        <v>72</v>
      </c>
      <c r="B35" s="78" t="s">
        <v>478</v>
      </c>
      <c r="C35" s="79">
        <f t="shared" ref="C35:I35" si="15">$A$35*C20</f>
        <v>63.432000000000002</v>
      </c>
      <c r="D35" s="80">
        <f t="shared" si="15"/>
        <v>80.640000000000015</v>
      </c>
      <c r="E35" s="80">
        <f t="shared" si="15"/>
        <v>97.92</v>
      </c>
      <c r="F35" s="79">
        <f t="shared" si="15"/>
        <v>109.44</v>
      </c>
      <c r="G35" s="79">
        <f t="shared" si="15"/>
        <v>126.72</v>
      </c>
      <c r="H35" s="79">
        <f t="shared" si="15"/>
        <v>150.47999999999999</v>
      </c>
      <c r="I35" s="81">
        <f t="shared" si="15"/>
        <v>169.92</v>
      </c>
      <c r="J35" s="60"/>
      <c r="K35" s="106" t="s">
        <v>478</v>
      </c>
      <c r="L35" s="82">
        <v>63.6</v>
      </c>
      <c r="M35" s="82">
        <v>70.3</v>
      </c>
      <c r="N35" s="82">
        <v>92.9</v>
      </c>
      <c r="O35" s="82">
        <v>108.7</v>
      </c>
      <c r="P35" s="82">
        <v>126.7</v>
      </c>
      <c r="Q35" s="82">
        <v>151.19999999999999</v>
      </c>
      <c r="R35" s="83">
        <v>171.4</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112" t="s">
        <v>139</v>
      </c>
      <c r="C39" s="235" t="s">
        <v>505</v>
      </c>
      <c r="D39" s="235"/>
      <c r="E39" s="235" t="s">
        <v>479</v>
      </c>
      <c r="F39" s="235"/>
      <c r="G39" s="235" t="s">
        <v>480</v>
      </c>
      <c r="H39" s="235"/>
      <c r="I39" s="235" t="s">
        <v>481</v>
      </c>
      <c r="J39" s="235"/>
      <c r="K39" s="235" t="s">
        <v>147</v>
      </c>
      <c r="L39" s="235"/>
      <c r="M39" s="237" t="s">
        <v>482</v>
      </c>
      <c r="N39" s="237"/>
      <c r="O39" s="235" t="s">
        <v>483</v>
      </c>
      <c r="P39" s="235"/>
      <c r="Q39" s="236"/>
    </row>
    <row r="40" spans="1:28" x14ac:dyDescent="0.25">
      <c r="A40" s="60"/>
      <c r="B40" s="105" t="s">
        <v>468</v>
      </c>
      <c r="C40" s="198">
        <f>(L25-L10)/ABS(L10)*100</f>
        <v>4.1591320072332874</v>
      </c>
      <c r="D40" s="198" t="e">
        <v>#REF!</v>
      </c>
      <c r="E40" s="198">
        <f>(M25-M10)/ABS(M10)*100</f>
        <v>-0.26440934424958773</v>
      </c>
      <c r="F40" s="198" t="e">
        <f>(#REF! -#REF!)/ABS(#REF!)</f>
        <v>#REF!</v>
      </c>
      <c r="G40" s="198">
        <f>(N25-N10)/ABS(N10)*100</f>
        <v>-6.4773329971808682</v>
      </c>
      <c r="H40" s="198" t="e">
        <f>(#REF! -#REF!)/ABS(#REF!)</f>
        <v>#REF!</v>
      </c>
      <c r="I40" s="198">
        <f>(O25-O10)/ABS(O10)*100</f>
        <v>-7.9310344827586112</v>
      </c>
      <c r="J40" s="198" t="e">
        <f>(#REF! -#REF!)/ABS(#REF!)</f>
        <v>#REF!</v>
      </c>
      <c r="K40" s="200">
        <f>(P25-P10)/ABS(P10)*100</f>
        <v>-10.638297872340425</v>
      </c>
      <c r="L40" s="200" t="e">
        <f>(#REF! -#REF!)/ABS(#REF!)</f>
        <v>#REF!</v>
      </c>
      <c r="M40" s="200">
        <f>(Q25-Q10)/ABS(Q10)*100</f>
        <v>-13.707865168539316</v>
      </c>
      <c r="N40" s="200" t="e">
        <f>(#REF! -#REF!)/ABS(#REF!)</f>
        <v>#REF!</v>
      </c>
      <c r="O40" s="200">
        <f>(R25 -R10)/ABS(R10)*100</f>
        <v>-16.571428571428573</v>
      </c>
      <c r="P40" s="200"/>
      <c r="Q40" s="205"/>
    </row>
    <row r="41" spans="1:28" x14ac:dyDescent="0.25">
      <c r="A41" s="88"/>
      <c r="B41" s="105" t="s">
        <v>469</v>
      </c>
      <c r="C41" s="198">
        <f t="shared" ref="C41:C50" si="16">(L26-L11)/ABS(L11)*100</f>
        <v>3.3980582524271719</v>
      </c>
      <c r="D41" s="198" t="e">
        <v>#REF!</v>
      </c>
      <c r="E41" s="198">
        <f t="shared" ref="E41:E50" si="17">(M26-M11)/ABS(M11)*100</f>
        <v>-0.46703343144973125</v>
      </c>
      <c r="F41" s="198" t="e">
        <f>(#REF! -#REF!)/ABS(#REF!)</f>
        <v>#REF!</v>
      </c>
      <c r="G41" s="200">
        <f t="shared" ref="G41:G50" si="18">(N26-N11)/ABS(N11)*100</f>
        <v>-5.3882105213373643</v>
      </c>
      <c r="H41" s="200" t="e">
        <f>(#REF! -#REF!)/ABS(#REF!)</f>
        <v>#REF!</v>
      </c>
      <c r="I41" s="200">
        <f t="shared" ref="I41:I50" si="19">(O26-O11)/ABS(O11)*100</f>
        <v>-5.8962264150943318</v>
      </c>
      <c r="J41" s="200" t="e">
        <f>(#REF! -#REF!)/ABS(#REF!)</f>
        <v>#REF!</v>
      </c>
      <c r="K41" s="200">
        <f t="shared" ref="K41:K50" si="20">(P26-P11)/ABS(P11)*100</f>
        <v>-7.6470588235294166</v>
      </c>
      <c r="L41" s="200" t="e">
        <f>(#REF! -#REF!)/ABS(#REF!)</f>
        <v>#REF!</v>
      </c>
      <c r="M41" s="200">
        <f t="shared" ref="M41:M50" si="21">(Q26-Q11)/ABS(Q11)*100</f>
        <v>-10.937499999999995</v>
      </c>
      <c r="N41" s="200" t="e">
        <f>(#REF! -#REF!)/ABS(#REF!)</f>
        <v>#REF!</v>
      </c>
      <c r="O41" s="200">
        <f t="shared" ref="O41:O50" si="22">(R26 -R11)/ABS(R11)*100</f>
        <v>-13.377483443708599</v>
      </c>
      <c r="P41" s="200"/>
      <c r="Q41" s="205"/>
    </row>
    <row r="42" spans="1:28" x14ac:dyDescent="0.25">
      <c r="A42" s="60"/>
      <c r="B42" s="105" t="s">
        <v>470</v>
      </c>
      <c r="C42" s="198">
        <f t="shared" si="16"/>
        <v>0.87719298245613719</v>
      </c>
      <c r="D42" s="198" t="e">
        <v>#REF!</v>
      </c>
      <c r="E42" s="200">
        <f t="shared" si="17"/>
        <v>-2.6966933320278863</v>
      </c>
      <c r="F42" s="200" t="e">
        <f>(#REF! -#REF!)/ABS(#REF!)</f>
        <v>#REF!</v>
      </c>
      <c r="G42" s="198">
        <f t="shared" si="18"/>
        <v>-5.2208872146866039</v>
      </c>
      <c r="H42" s="198" t="e">
        <f>(#REF! -#REF!)/ABS(#REF!)</f>
        <v>#REF!</v>
      </c>
      <c r="I42" s="198">
        <f t="shared" si="19"/>
        <v>-4.9107142857142767</v>
      </c>
      <c r="J42" s="198" t="e">
        <f>(#REF! -#REF!)/ABS(#REF!)</f>
        <v>#REF!</v>
      </c>
      <c r="K42" s="198">
        <f t="shared" si="20"/>
        <v>-6.5420560747663545</v>
      </c>
      <c r="L42" s="198" t="e">
        <f>(#REF! -#REF!)/ABS(#REF!)</f>
        <v>#REF!</v>
      </c>
      <c r="M42" s="198">
        <f t="shared" si="21"/>
        <v>-8.1570996978852044</v>
      </c>
      <c r="N42" s="198" t="e">
        <f>(#REF! -#REF!)/ABS(#REF!)</f>
        <v>#REF!</v>
      </c>
      <c r="O42" s="198">
        <f t="shared" si="22"/>
        <v>-9.8701298701298619</v>
      </c>
      <c r="P42" s="198"/>
      <c r="Q42" s="206"/>
    </row>
    <row r="43" spans="1:28" x14ac:dyDescent="0.25">
      <c r="B43" s="105" t="s">
        <v>471</v>
      </c>
      <c r="C43" s="198">
        <f t="shared" si="16"/>
        <v>0</v>
      </c>
      <c r="D43" s="198" t="e">
        <v>#REF!</v>
      </c>
      <c r="E43" s="200">
        <f t="shared" si="17"/>
        <v>-3.4723696343740578</v>
      </c>
      <c r="F43" s="200" t="e">
        <f>(#REF! -#REF!)/ABS(#REF!)</f>
        <v>#REF!</v>
      </c>
      <c r="G43" s="198">
        <f t="shared" si="18"/>
        <v>-5.177437132348353</v>
      </c>
      <c r="H43" s="198" t="e">
        <f>(#REF! -#REF!)/ABS(#REF!)</f>
        <v>#REF!</v>
      </c>
      <c r="I43" s="198">
        <f t="shared" si="19"/>
        <v>-4.1958041958042056</v>
      </c>
      <c r="J43" s="198" t="e">
        <f>(#REF! -#REF!)/ABS(#REF!)</f>
        <v>#REF!</v>
      </c>
      <c r="K43" s="198">
        <f t="shared" si="20"/>
        <v>-5.0147492625368608</v>
      </c>
      <c r="L43" s="198" t="e">
        <f>(#REF! -#REF!)/ABS(#REF!)</f>
        <v>#REF!</v>
      </c>
      <c r="M43" s="198">
        <f t="shared" si="21"/>
        <v>-5.7692307692307656</v>
      </c>
      <c r="N43" s="198" t="e">
        <f>(#REF! -#REF!)/ABS(#REF!)</f>
        <v>#REF!</v>
      </c>
      <c r="O43" s="198">
        <f t="shared" si="22"/>
        <v>-6.2370062370062369</v>
      </c>
      <c r="P43" s="198"/>
      <c r="Q43" s="206"/>
    </row>
    <row r="44" spans="1:28" x14ac:dyDescent="0.25">
      <c r="B44" s="105" t="s">
        <v>472</v>
      </c>
      <c r="C44" s="198">
        <f t="shared" si="16"/>
        <v>0.10373443983402268</v>
      </c>
      <c r="D44" s="198" t="e">
        <v>#REF!</v>
      </c>
      <c r="E44" s="200">
        <f t="shared" si="17"/>
        <v>-2.9819676234674306</v>
      </c>
      <c r="F44" s="200" t="e">
        <f>(#REF! -#REF!)/ABS(#REF!)</f>
        <v>#REF!</v>
      </c>
      <c r="G44" s="198">
        <f t="shared" si="18"/>
        <v>-3.5950703502342378</v>
      </c>
      <c r="H44" s="198" t="e">
        <f>(#REF! -#REF!)/ABS(#REF!)</f>
        <v>#REF!</v>
      </c>
      <c r="I44" s="198">
        <f t="shared" si="19"/>
        <v>-1.6666666666666705</v>
      </c>
      <c r="J44" s="198" t="e">
        <f>(#REF! -#REF!)/ABS(#REF!)</f>
        <v>#REF!</v>
      </c>
      <c r="K44" s="198">
        <f t="shared" si="20"/>
        <v>-0.9478672985782125</v>
      </c>
      <c r="L44" s="198" t="e">
        <f>(#REF! -#REF!)/ABS(#REF!)</f>
        <v>#REF!</v>
      </c>
      <c r="M44" s="198">
        <f t="shared" si="21"/>
        <v>0.38910505836576431</v>
      </c>
      <c r="N44" s="198" t="e">
        <f>(#REF! -#REF!)/ABS(#REF!)</f>
        <v>#REF!</v>
      </c>
      <c r="O44" s="198">
        <f t="shared" si="22"/>
        <v>1.3513513513513467</v>
      </c>
      <c r="P44" s="198"/>
      <c r="Q44" s="206"/>
    </row>
    <row r="45" spans="1:28" x14ac:dyDescent="0.25">
      <c r="B45" s="105" t="s">
        <v>473</v>
      </c>
      <c r="C45" s="198">
        <f t="shared" si="16"/>
        <v>0.53619302949062109</v>
      </c>
      <c r="D45" s="198" t="e">
        <v>#REF!</v>
      </c>
      <c r="E45" s="200">
        <f t="shared" si="17"/>
        <v>-2.5146432364578688</v>
      </c>
      <c r="F45" s="200" t="e">
        <f>(#REF! -#REF!)/ABS(#REF!)</f>
        <v>#REF!</v>
      </c>
      <c r="G45" s="198">
        <f t="shared" si="18"/>
        <v>-2.0402723749764857</v>
      </c>
      <c r="H45" s="198" t="e">
        <f>(#REF! -#REF!)/ABS(#REF!)</f>
        <v>#REF!</v>
      </c>
      <c r="I45" s="198">
        <f t="shared" si="19"/>
        <v>0.72992700729928051</v>
      </c>
      <c r="J45" s="198" t="e">
        <f>(#REF! -#REF!)/ABS(#REF!)</f>
        <v>#REF!</v>
      </c>
      <c r="K45" s="198">
        <f t="shared" si="20"/>
        <v>2.5000000000000062</v>
      </c>
      <c r="L45" s="198" t="e">
        <f>(#REF! -#REF!)/ABS(#REF!)</f>
        <v>#REF!</v>
      </c>
      <c r="M45" s="198">
        <f t="shared" si="21"/>
        <v>5.1546391752577447</v>
      </c>
      <c r="N45" s="198" t="e">
        <f>(#REF! -#REF!)/ABS(#REF!)</f>
        <v>#REF!</v>
      </c>
      <c r="O45" s="198">
        <f t="shared" si="22"/>
        <v>8.1081081081081177</v>
      </c>
      <c r="P45" s="198"/>
      <c r="Q45" s="206"/>
    </row>
    <row r="46" spans="1:28" x14ac:dyDescent="0.25">
      <c r="B46" s="105" t="s">
        <v>474</v>
      </c>
      <c r="C46" s="198">
        <f t="shared" si="16"/>
        <v>1.5246015246015292</v>
      </c>
      <c r="D46" s="198" t="e">
        <v>#REF!</v>
      </c>
      <c r="E46" s="201">
        <f t="shared" si="17"/>
        <v>-1.4197082779261052</v>
      </c>
      <c r="F46" s="201" t="e">
        <f>(#REF! -#REF!)/ABS(#REF!)</f>
        <v>#REF!</v>
      </c>
      <c r="G46" s="198">
        <f t="shared" si="18"/>
        <v>1.2273711432407419</v>
      </c>
      <c r="H46" s="198" t="e">
        <f>(#REF! -#REF!)/ABS(#REF!)</f>
        <v>#REF!</v>
      </c>
      <c r="I46" s="198">
        <f t="shared" si="19"/>
        <v>5.8663558663558577</v>
      </c>
      <c r="J46" s="198" t="e">
        <f>(#REF! -#REF!)/ABS(#REF!)</f>
        <v>#REF!</v>
      </c>
      <c r="K46" s="198">
        <f t="shared" si="20"/>
        <v>10</v>
      </c>
      <c r="L46" s="198" t="e">
        <f>(#REF! -#REF!)/ABS(#REF!)</f>
        <v>#REF!</v>
      </c>
      <c r="M46" s="198">
        <f t="shared" si="21"/>
        <v>14.999999999999996</v>
      </c>
      <c r="N46" s="198" t="e">
        <f>(#REF! -#REF!)/ABS(#REF!)</f>
        <v>#REF!</v>
      </c>
      <c r="O46" s="198">
        <f t="shared" si="22"/>
        <v>19.708029197080315</v>
      </c>
      <c r="P46" s="198"/>
      <c r="Q46" s="206"/>
    </row>
    <row r="47" spans="1:28" x14ac:dyDescent="0.25">
      <c r="B47" s="105" t="s">
        <v>475</v>
      </c>
      <c r="C47" s="198">
        <f t="shared" si="16"/>
        <v>1.4023732470334498</v>
      </c>
      <c r="D47" s="198" t="e">
        <v>#REF!</v>
      </c>
      <c r="E47" s="198">
        <f t="shared" si="17"/>
        <v>-1.2581785344312879</v>
      </c>
      <c r="F47" s="198" t="e">
        <f>(#REF! -#REF!)/ABS(#REF!)</f>
        <v>#REF!</v>
      </c>
      <c r="G47" s="198">
        <f t="shared" si="18"/>
        <v>2.7690946243824186</v>
      </c>
      <c r="H47" s="198" t="e">
        <f>(#REF! -#REF!)/ABS(#REF!)</f>
        <v>#REF!</v>
      </c>
      <c r="I47" s="198">
        <f t="shared" si="19"/>
        <v>8.9032655576093678</v>
      </c>
      <c r="J47" s="198" t="e">
        <f>(#REF! -#REF!)/ABS(#REF!)</f>
        <v>#REF!</v>
      </c>
      <c r="K47" s="198">
        <f t="shared" si="20"/>
        <v>14.03508771929825</v>
      </c>
      <c r="L47" s="198" t="e">
        <f>(#REF! -#REF!)/ABS(#REF!)</f>
        <v>#REF!</v>
      </c>
      <c r="M47" s="198">
        <f t="shared" si="21"/>
        <v>21.709058456046399</v>
      </c>
      <c r="N47" s="198" t="e">
        <f>(#REF! -#REF!)/ABS(#REF!)</f>
        <v>#REF!</v>
      </c>
      <c r="O47" s="198">
        <f t="shared" si="22"/>
        <v>27.508854781582031</v>
      </c>
      <c r="P47" s="198"/>
      <c r="Q47" s="206"/>
    </row>
    <row r="48" spans="1:28" x14ac:dyDescent="0.25">
      <c r="B48" s="105" t="s">
        <v>476</v>
      </c>
      <c r="C48" s="198">
        <f t="shared" si="16"/>
        <v>0.42735042735043349</v>
      </c>
      <c r="D48" s="198" t="e">
        <v>#REF!</v>
      </c>
      <c r="E48" s="198">
        <f t="shared" si="17"/>
        <v>-2.5046632770008181</v>
      </c>
      <c r="F48" s="198" t="e">
        <f>(#REF! -#REF!)/ABS(#REF!)</f>
        <v>#REF!</v>
      </c>
      <c r="G48" s="198">
        <f t="shared" si="18"/>
        <v>1.2663729182490655</v>
      </c>
      <c r="H48" s="198" t="e">
        <f>(#REF! -#REF!)/ABS(#REF!)</f>
        <v>#REF!</v>
      </c>
      <c r="I48" s="198">
        <f t="shared" si="19"/>
        <v>7.1078431372549167</v>
      </c>
      <c r="J48" s="198" t="e">
        <f>(#REF! -#REF!)/ABS(#REF!)</f>
        <v>#REF!</v>
      </c>
      <c r="K48" s="198">
        <f t="shared" si="20"/>
        <v>11.747243426632735</v>
      </c>
      <c r="L48" s="198" t="e">
        <f>(#REF! -#REF!)/ABS(#REF!)</f>
        <v>#REF!</v>
      </c>
      <c r="M48" s="198">
        <f t="shared" si="21"/>
        <v>17.966524216524224</v>
      </c>
      <c r="N48" s="198" t="e">
        <f>(#REF! -#REF!)/ABS(#REF!)</f>
        <v>#REF!</v>
      </c>
      <c r="O48" s="198">
        <f t="shared" si="22"/>
        <v>23.42470069313168</v>
      </c>
      <c r="P48" s="198"/>
      <c r="Q48" s="206"/>
    </row>
    <row r="49" spans="1:18" x14ac:dyDescent="0.25">
      <c r="B49" s="105" t="s">
        <v>477</v>
      </c>
      <c r="C49" s="198">
        <f t="shared" si="16"/>
        <v>-0.86805555555554326</v>
      </c>
      <c r="D49" s="198" t="e">
        <v>#REF!</v>
      </c>
      <c r="E49" s="198">
        <f t="shared" si="17"/>
        <v>-3.8536494990258645</v>
      </c>
      <c r="F49" s="198" t="e">
        <f>(#REF! -#REF!)/ABS(#REF!)</f>
        <v>#REF!</v>
      </c>
      <c r="G49" s="198">
        <f t="shared" si="18"/>
        <v>-2.0760697990816777</v>
      </c>
      <c r="H49" s="198" t="e">
        <f>(#REF! -#REF!)/ABS(#REF!)</f>
        <v>#REF!</v>
      </c>
      <c r="I49" s="198">
        <f t="shared" si="19"/>
        <v>1.4752791068580584</v>
      </c>
      <c r="J49" s="198" t="e">
        <f>(#REF! -#REF!)/ABS(#REF!)</f>
        <v>#REF!</v>
      </c>
      <c r="K49" s="198">
        <f t="shared" si="20"/>
        <v>3.7344398340248901</v>
      </c>
      <c r="L49" s="198" t="e">
        <f>(#REF! -#REF!)/ABS(#REF!)</f>
        <v>#REF!</v>
      </c>
      <c r="M49" s="198">
        <f t="shared" si="21"/>
        <v>6.2717770034843312</v>
      </c>
      <c r="N49" s="198" t="e">
        <f>(#REF! -#REF!)/ABS(#REF!)</f>
        <v>#REF!</v>
      </c>
      <c r="O49" s="198">
        <f t="shared" si="22"/>
        <v>8.3333333333333321</v>
      </c>
      <c r="P49" s="198"/>
      <c r="Q49" s="206"/>
    </row>
    <row r="50" spans="1:18" ht="15.75" thickBot="1" x14ac:dyDescent="0.3">
      <c r="B50" s="106" t="s">
        <v>478</v>
      </c>
      <c r="C50" s="198">
        <f t="shared" si="16"/>
        <v>0.26485054861899238</v>
      </c>
      <c r="D50" s="198" t="e">
        <v>#REF!</v>
      </c>
      <c r="E50" s="202">
        <f t="shared" si="17"/>
        <v>-2.7139670879707021</v>
      </c>
      <c r="F50" s="202" t="e">
        <f>(#REF! -#REF!)/ABS(#REF!)</f>
        <v>#REF!</v>
      </c>
      <c r="G50" s="202">
        <f t="shared" si="18"/>
        <v>-1.9685700569924494</v>
      </c>
      <c r="H50" s="202" t="e">
        <f>(#REF! -#REF!)/ABS(#REF!)</f>
        <v>#REF!</v>
      </c>
      <c r="I50" s="202">
        <f t="shared" si="19"/>
        <v>-0.6761695906432702</v>
      </c>
      <c r="J50" s="202" t="e">
        <f>(#REF! -#REF!)/ABS(#REF!)</f>
        <v>#REF!</v>
      </c>
      <c r="K50" s="202">
        <f t="shared" si="20"/>
        <v>-1.5782828282825144E-2</v>
      </c>
      <c r="L50" s="202" t="e">
        <f>(#REF! -#REF!)/ABS(#REF!)</f>
        <v>#REF!</v>
      </c>
      <c r="M50" s="202">
        <f t="shared" si="21"/>
        <v>0.47846889952153038</v>
      </c>
      <c r="N50" s="202" t="e">
        <f>(#REF! -#REF!)/ABS(#REF!)</f>
        <v>#REF!</v>
      </c>
      <c r="O50" s="202">
        <f t="shared" si="22"/>
        <v>0.87099811676083949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Bj2a3bwV1pAit1T8ECNd1VwgumekV4VN0bJ5ogp5lxglYzG+I1/6L1PQMmlDJaEXoCnN6XMOCBSqVI3jKV1Hsw==" saltValue="Ss0fkqL8XEKHZ0074/DzLw=="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287" priority="1" operator="greaterThan">
      <formula>0.5</formula>
    </cfRule>
    <cfRule type="cellIs" dxfId="286" priority="2" operator="between">
      <formula>-0.49</formula>
      <formula>0.49</formula>
    </cfRule>
    <cfRule type="cellIs" dxfId="285" priority="3" operator="lessThan">
      <formula>-0.5</formula>
    </cfRule>
  </conditionalFormatting>
  <hyperlinks>
    <hyperlink ref="A2" location="Index!A1" display="Index" xr:uid="{00000000-0004-0000-7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3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194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341568.96899999998</v>
      </c>
      <c r="D5" s="212"/>
      <c r="E5" s="212">
        <v>6566950.5619999999</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55.9</v>
      </c>
      <c r="D10" s="94">
        <v>74</v>
      </c>
      <c r="E10" s="94">
        <v>98.1</v>
      </c>
      <c r="F10" s="94">
        <v>115</v>
      </c>
      <c r="G10" s="94">
        <v>139</v>
      </c>
      <c r="H10" s="94">
        <v>174</v>
      </c>
      <c r="I10" s="95">
        <v>204</v>
      </c>
      <c r="K10" s="46" t="s">
        <v>468</v>
      </c>
      <c r="L10" s="47">
        <f t="shared" ref="L10:L20" si="0">C25</f>
        <v>4.6583333333333332</v>
      </c>
      <c r="M10" s="47">
        <v>5.4575605860710121</v>
      </c>
      <c r="N10" s="47">
        <v>7.8933410199367566</v>
      </c>
      <c r="O10" s="47">
        <f t="shared" ref="O10:O20" si="1">F25</f>
        <v>9.5833333333333321</v>
      </c>
      <c r="P10" s="47">
        <f t="shared" ref="P10:P20" si="2">G25</f>
        <v>11.583333333333332</v>
      </c>
      <c r="Q10" s="47">
        <f t="shared" ref="Q10:Q20" si="3">H25</f>
        <v>14.5</v>
      </c>
      <c r="R10" s="48">
        <f t="shared" ref="R10:R20" si="4">I25</f>
        <v>17</v>
      </c>
      <c r="T10" s="49"/>
    </row>
    <row r="11" spans="1:29" x14ac:dyDescent="0.25">
      <c r="B11" s="50" t="s">
        <v>469</v>
      </c>
      <c r="C11" s="96">
        <v>41.6</v>
      </c>
      <c r="D11" s="96">
        <v>54.8</v>
      </c>
      <c r="E11" s="96">
        <v>72</v>
      </c>
      <c r="F11" s="96">
        <v>84.1</v>
      </c>
      <c r="G11" s="96">
        <v>101</v>
      </c>
      <c r="H11" s="96">
        <v>126</v>
      </c>
      <c r="I11" s="97">
        <v>147</v>
      </c>
      <c r="K11" s="50" t="s">
        <v>469</v>
      </c>
      <c r="L11" s="53">
        <f t="shared" si="0"/>
        <v>6.9333333333333336</v>
      </c>
      <c r="M11" s="53">
        <v>8.095240576436959</v>
      </c>
      <c r="N11" s="53">
        <v>11.594837701352684</v>
      </c>
      <c r="O11" s="53">
        <f t="shared" si="1"/>
        <v>14.016666666666666</v>
      </c>
      <c r="P11" s="53">
        <f t="shared" si="2"/>
        <v>16.833333333333332</v>
      </c>
      <c r="Q11" s="53">
        <f t="shared" si="3"/>
        <v>21</v>
      </c>
      <c r="R11" s="54">
        <f t="shared" si="4"/>
        <v>24.5</v>
      </c>
      <c r="T11" s="49"/>
    </row>
    <row r="12" spans="1:29" x14ac:dyDescent="0.25">
      <c r="B12" s="50" t="s">
        <v>470</v>
      </c>
      <c r="C12" s="96">
        <v>23.1</v>
      </c>
      <c r="D12" s="96">
        <v>30.1</v>
      </c>
      <c r="E12" s="96">
        <v>38.700000000000003</v>
      </c>
      <c r="F12" s="96">
        <v>44.7</v>
      </c>
      <c r="G12" s="96">
        <v>52.9</v>
      </c>
      <c r="H12" s="96">
        <v>65</v>
      </c>
      <c r="I12" s="97">
        <v>75.2</v>
      </c>
      <c r="K12" s="50" t="s">
        <v>470</v>
      </c>
      <c r="L12" s="53">
        <f t="shared" si="0"/>
        <v>11.55</v>
      </c>
      <c r="M12" s="53">
        <v>13.385431452906806</v>
      </c>
      <c r="N12" s="53">
        <v>18.70928182387463</v>
      </c>
      <c r="O12" s="53">
        <f t="shared" si="1"/>
        <v>22.35</v>
      </c>
      <c r="P12" s="53">
        <f t="shared" si="2"/>
        <v>26.45</v>
      </c>
      <c r="Q12" s="53">
        <f t="shared" si="3"/>
        <v>32.5</v>
      </c>
      <c r="R12" s="54">
        <f t="shared" si="4"/>
        <v>37.6</v>
      </c>
      <c r="T12" s="49"/>
    </row>
    <row r="13" spans="1:29" x14ac:dyDescent="0.25">
      <c r="B13" s="50" t="s">
        <v>471</v>
      </c>
      <c r="C13" s="96">
        <v>15</v>
      </c>
      <c r="D13" s="96">
        <v>19.600000000000001</v>
      </c>
      <c r="E13" s="96">
        <v>24.8</v>
      </c>
      <c r="F13" s="96">
        <v>28.4</v>
      </c>
      <c r="G13" s="96">
        <v>33.5</v>
      </c>
      <c r="H13" s="96">
        <v>40.799999999999997</v>
      </c>
      <c r="I13" s="97">
        <v>46.9</v>
      </c>
      <c r="K13" s="50" t="s">
        <v>471</v>
      </c>
      <c r="L13" s="53">
        <f t="shared" si="0"/>
        <v>15</v>
      </c>
      <c r="M13" s="53">
        <v>17.387857130187157</v>
      </c>
      <c r="N13" s="53">
        <v>23.970513744666697</v>
      </c>
      <c r="O13" s="53">
        <f t="shared" si="1"/>
        <v>28.4</v>
      </c>
      <c r="P13" s="53">
        <f t="shared" si="2"/>
        <v>33.5</v>
      </c>
      <c r="Q13" s="53">
        <f t="shared" si="3"/>
        <v>40.799999999999997</v>
      </c>
      <c r="R13" s="54">
        <f t="shared" si="4"/>
        <v>46.9</v>
      </c>
      <c r="T13" s="49"/>
    </row>
    <row r="14" spans="1:29" x14ac:dyDescent="0.25">
      <c r="B14" s="50" t="s">
        <v>472</v>
      </c>
      <c r="C14" s="96">
        <v>9.58</v>
      </c>
      <c r="D14" s="96">
        <v>12.4</v>
      </c>
      <c r="E14" s="96">
        <v>15.6</v>
      </c>
      <c r="F14" s="96">
        <v>17.7</v>
      </c>
      <c r="G14" s="96">
        <v>20.8</v>
      </c>
      <c r="H14" s="96">
        <v>25.2</v>
      </c>
      <c r="I14" s="97">
        <v>28.8</v>
      </c>
      <c r="K14" s="50" t="s">
        <v>472</v>
      </c>
      <c r="L14" s="53">
        <f t="shared" si="0"/>
        <v>19.16</v>
      </c>
      <c r="M14" s="53">
        <v>22.099400234867797</v>
      </c>
      <c r="N14" s="53">
        <v>30.09374488981247</v>
      </c>
      <c r="O14" s="53">
        <f t="shared" si="1"/>
        <v>35.4</v>
      </c>
      <c r="P14" s="53">
        <f t="shared" si="2"/>
        <v>41.6</v>
      </c>
      <c r="Q14" s="53">
        <f t="shared" si="3"/>
        <v>50.4</v>
      </c>
      <c r="R14" s="54">
        <f t="shared" si="4"/>
        <v>57.6</v>
      </c>
      <c r="T14" s="49"/>
    </row>
    <row r="15" spans="1:29" x14ac:dyDescent="0.25">
      <c r="B15" s="50" t="s">
        <v>473</v>
      </c>
      <c r="C15" s="96">
        <v>7.32</v>
      </c>
      <c r="D15" s="96">
        <v>9.4600000000000009</v>
      </c>
      <c r="E15" s="96">
        <v>11.8</v>
      </c>
      <c r="F15" s="96">
        <v>13.4</v>
      </c>
      <c r="G15" s="96">
        <v>15.7</v>
      </c>
      <c r="H15" s="96">
        <v>18.899999999999999</v>
      </c>
      <c r="I15" s="97">
        <v>21.6</v>
      </c>
      <c r="K15" s="50" t="s">
        <v>473</v>
      </c>
      <c r="L15" s="53">
        <f t="shared" si="0"/>
        <v>21.96</v>
      </c>
      <c r="M15" s="53">
        <v>25.281575593754251</v>
      </c>
      <c r="N15" s="53">
        <v>34.232027344122486</v>
      </c>
      <c r="O15" s="53">
        <f t="shared" si="1"/>
        <v>40.200000000000003</v>
      </c>
      <c r="P15" s="53">
        <f t="shared" si="2"/>
        <v>47.099999999999994</v>
      </c>
      <c r="Q15" s="53">
        <f t="shared" si="3"/>
        <v>56.699999999999996</v>
      </c>
      <c r="R15" s="54">
        <f t="shared" si="4"/>
        <v>64.800000000000011</v>
      </c>
      <c r="T15" s="49"/>
    </row>
    <row r="16" spans="1:29" x14ac:dyDescent="0.25">
      <c r="B16" s="50" t="s">
        <v>474</v>
      </c>
      <c r="C16" s="96">
        <v>4.62</v>
      </c>
      <c r="D16" s="96">
        <v>5.95</v>
      </c>
      <c r="E16" s="96">
        <v>7.37</v>
      </c>
      <c r="F16" s="96">
        <v>8.33</v>
      </c>
      <c r="G16" s="96">
        <v>9.69</v>
      </c>
      <c r="H16" s="96">
        <v>11.6</v>
      </c>
      <c r="I16" s="97">
        <v>13.3</v>
      </c>
      <c r="K16" s="50" t="s">
        <v>474</v>
      </c>
      <c r="L16" s="53">
        <f t="shared" si="0"/>
        <v>27.72</v>
      </c>
      <c r="M16" s="53">
        <v>31.839736359063561</v>
      </c>
      <c r="N16" s="53">
        <v>42.754724875182795</v>
      </c>
      <c r="O16" s="53">
        <f t="shared" si="1"/>
        <v>49.980000000000004</v>
      </c>
      <c r="P16" s="53">
        <f t="shared" si="2"/>
        <v>58.14</v>
      </c>
      <c r="Q16" s="53">
        <f t="shared" si="3"/>
        <v>69.599999999999994</v>
      </c>
      <c r="R16" s="54">
        <f t="shared" si="4"/>
        <v>79.800000000000011</v>
      </c>
      <c r="T16" s="49"/>
    </row>
    <row r="17" spans="1:28" x14ac:dyDescent="0.25">
      <c r="B17" s="50" t="s">
        <v>475</v>
      </c>
      <c r="C17" s="96">
        <v>2.93</v>
      </c>
      <c r="D17" s="96">
        <v>3.76</v>
      </c>
      <c r="E17" s="96">
        <v>4.63</v>
      </c>
      <c r="F17" s="96">
        <v>5.21</v>
      </c>
      <c r="G17" s="96">
        <v>6.03</v>
      </c>
      <c r="H17" s="96">
        <v>7.22</v>
      </c>
      <c r="I17" s="97">
        <v>8.18</v>
      </c>
      <c r="K17" s="50" t="s">
        <v>475</v>
      </c>
      <c r="L17" s="53">
        <f t="shared" si="0"/>
        <v>35.160000000000004</v>
      </c>
      <c r="M17" s="53">
        <v>40.295623030154736</v>
      </c>
      <c r="N17" s="53">
        <v>53.706545916580183</v>
      </c>
      <c r="O17" s="53">
        <f t="shared" si="1"/>
        <v>62.519999999999996</v>
      </c>
      <c r="P17" s="53">
        <f t="shared" si="2"/>
        <v>72.36</v>
      </c>
      <c r="Q17" s="53">
        <f t="shared" si="3"/>
        <v>86.64</v>
      </c>
      <c r="R17" s="54">
        <f t="shared" si="4"/>
        <v>98.16</v>
      </c>
      <c r="T17" s="49"/>
    </row>
    <row r="18" spans="1:28" x14ac:dyDescent="0.25">
      <c r="B18" s="50" t="s">
        <v>476</v>
      </c>
      <c r="C18" s="96">
        <v>1.86</v>
      </c>
      <c r="D18" s="96">
        <v>2.38</v>
      </c>
      <c r="E18" s="96">
        <v>2.9</v>
      </c>
      <c r="F18" s="96">
        <v>3.26</v>
      </c>
      <c r="G18" s="96">
        <v>3.76</v>
      </c>
      <c r="H18" s="96">
        <v>4.47</v>
      </c>
      <c r="I18" s="97">
        <v>5.0599999999999996</v>
      </c>
      <c r="K18" s="50" t="s">
        <v>476</v>
      </c>
      <c r="L18" s="53">
        <f t="shared" si="0"/>
        <v>44.64</v>
      </c>
      <c r="M18" s="53">
        <v>51.025374779367581</v>
      </c>
      <c r="N18" s="53">
        <v>67.436049628286455</v>
      </c>
      <c r="O18" s="53">
        <f t="shared" si="1"/>
        <v>78.239999999999995</v>
      </c>
      <c r="P18" s="53">
        <f t="shared" si="2"/>
        <v>90.24</v>
      </c>
      <c r="Q18" s="53">
        <f t="shared" si="3"/>
        <v>107.28</v>
      </c>
      <c r="R18" s="54">
        <f t="shared" si="4"/>
        <v>121.44</v>
      </c>
      <c r="T18" s="49"/>
    </row>
    <row r="19" spans="1:28" x14ac:dyDescent="0.25">
      <c r="B19" s="50" t="s">
        <v>477</v>
      </c>
      <c r="C19" s="96">
        <v>1.1499999999999999</v>
      </c>
      <c r="D19" s="96">
        <v>1.47</v>
      </c>
      <c r="E19" s="96">
        <v>1.78</v>
      </c>
      <c r="F19" s="96">
        <v>1.99</v>
      </c>
      <c r="G19" s="96">
        <v>2.29</v>
      </c>
      <c r="H19" s="96">
        <v>2.71</v>
      </c>
      <c r="I19" s="97">
        <v>3.06</v>
      </c>
      <c r="K19" s="50" t="s">
        <v>477</v>
      </c>
      <c r="L19" s="53">
        <f t="shared" si="0"/>
        <v>55.199999999999996</v>
      </c>
      <c r="M19" s="53">
        <v>63.04181766027358</v>
      </c>
      <c r="N19" s="53">
        <v>82.718964755903059</v>
      </c>
      <c r="O19" s="53">
        <f t="shared" si="1"/>
        <v>95.52</v>
      </c>
      <c r="P19" s="53">
        <f t="shared" si="2"/>
        <v>109.92</v>
      </c>
      <c r="Q19" s="53">
        <f t="shared" si="3"/>
        <v>130.07999999999998</v>
      </c>
      <c r="R19" s="54">
        <f t="shared" si="4"/>
        <v>146.88</v>
      </c>
      <c r="T19" s="49"/>
    </row>
    <row r="20" spans="1:28" ht="15.75" thickBot="1" x14ac:dyDescent="0.3">
      <c r="B20" s="55" t="s">
        <v>478</v>
      </c>
      <c r="C20" s="98">
        <v>0.85</v>
      </c>
      <c r="D20" s="98">
        <v>1.08</v>
      </c>
      <c r="E20" s="98">
        <v>1.3</v>
      </c>
      <c r="F20" s="98">
        <v>1.45</v>
      </c>
      <c r="G20" s="98">
        <v>1.66</v>
      </c>
      <c r="H20" s="98">
        <v>1.96</v>
      </c>
      <c r="I20" s="99">
        <v>2.21</v>
      </c>
      <c r="K20" s="55" t="s">
        <v>478</v>
      </c>
      <c r="L20" s="58">
        <f t="shared" si="0"/>
        <v>61.199999999999996</v>
      </c>
      <c r="M20" s="58">
        <v>69.63977618819159</v>
      </c>
      <c r="N20" s="58">
        <v>90.705003741683143</v>
      </c>
      <c r="O20" s="58">
        <f t="shared" si="1"/>
        <v>104.39999999999999</v>
      </c>
      <c r="P20" s="58">
        <f t="shared" si="2"/>
        <v>119.52</v>
      </c>
      <c r="Q20" s="58">
        <f t="shared" si="3"/>
        <v>141.12</v>
      </c>
      <c r="R20" s="59">
        <f t="shared" si="4"/>
        <v>159.12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4.6583333333333332</v>
      </c>
      <c r="D25" s="69">
        <f t="shared" si="5"/>
        <v>6.1666666666666661</v>
      </c>
      <c r="E25" s="69">
        <f t="shared" si="5"/>
        <v>8.1749999999999989</v>
      </c>
      <c r="F25" s="68">
        <f t="shared" si="5"/>
        <v>9.5833333333333321</v>
      </c>
      <c r="G25" s="68">
        <f t="shared" si="5"/>
        <v>11.583333333333332</v>
      </c>
      <c r="H25" s="68">
        <f t="shared" si="5"/>
        <v>14.5</v>
      </c>
      <c r="I25" s="70">
        <f t="shared" si="5"/>
        <v>17</v>
      </c>
      <c r="J25" s="60"/>
      <c r="K25" s="46" t="s">
        <v>468</v>
      </c>
      <c r="L25" s="71">
        <v>5.3</v>
      </c>
      <c r="M25" s="71">
        <v>5.9</v>
      </c>
      <c r="N25" s="71">
        <v>8</v>
      </c>
      <c r="O25" s="71">
        <v>9.6</v>
      </c>
      <c r="P25" s="71">
        <v>11.2</v>
      </c>
      <c r="Q25" s="71">
        <v>13.5</v>
      </c>
      <c r="R25" s="72">
        <v>15.5</v>
      </c>
      <c r="W25" s="163"/>
      <c r="X25" s="163"/>
      <c r="Y25" s="163"/>
      <c r="Z25" s="163"/>
      <c r="AA25" s="163"/>
      <c r="AB25" s="163"/>
    </row>
    <row r="26" spans="1:28" x14ac:dyDescent="0.25">
      <c r="A26" s="64">
        <f>10/60</f>
        <v>0.16666666666666666</v>
      </c>
      <c r="B26" s="73" t="s">
        <v>469</v>
      </c>
      <c r="C26" s="30">
        <f t="shared" ref="C26:I26" si="6">$A$26*C11</f>
        <v>6.9333333333333336</v>
      </c>
      <c r="D26" s="74">
        <f t="shared" si="6"/>
        <v>9.1333333333333329</v>
      </c>
      <c r="E26" s="74">
        <f t="shared" si="6"/>
        <v>12</v>
      </c>
      <c r="F26" s="30">
        <f t="shared" si="6"/>
        <v>14.016666666666666</v>
      </c>
      <c r="G26" s="30">
        <f t="shared" si="6"/>
        <v>16.833333333333332</v>
      </c>
      <c r="H26" s="30">
        <f t="shared" si="6"/>
        <v>21</v>
      </c>
      <c r="I26" s="75">
        <f t="shared" si="6"/>
        <v>24.5</v>
      </c>
      <c r="J26" s="60"/>
      <c r="K26" s="50" t="s">
        <v>469</v>
      </c>
      <c r="L26" s="76">
        <v>7.9</v>
      </c>
      <c r="M26" s="76">
        <v>8.9</v>
      </c>
      <c r="N26" s="76">
        <v>12.1</v>
      </c>
      <c r="O26" s="76">
        <v>14.5</v>
      </c>
      <c r="P26" s="76">
        <v>17</v>
      </c>
      <c r="Q26" s="76">
        <v>20.5</v>
      </c>
      <c r="R26" s="77">
        <v>23.3</v>
      </c>
      <c r="W26" s="163"/>
      <c r="X26" s="163"/>
      <c r="Y26" s="163"/>
      <c r="Z26" s="163"/>
      <c r="AA26" s="163"/>
      <c r="AB26" s="163"/>
    </row>
    <row r="27" spans="1:28" x14ac:dyDescent="0.25">
      <c r="A27" s="64">
        <f>0.5</f>
        <v>0.5</v>
      </c>
      <c r="B27" s="73" t="s">
        <v>470</v>
      </c>
      <c r="C27" s="30">
        <f t="shared" ref="C27:I27" si="7">$A$27*C12</f>
        <v>11.55</v>
      </c>
      <c r="D27" s="74">
        <f t="shared" si="7"/>
        <v>15.05</v>
      </c>
      <c r="E27" s="74">
        <f t="shared" si="7"/>
        <v>19.350000000000001</v>
      </c>
      <c r="F27" s="30">
        <f t="shared" si="7"/>
        <v>22.35</v>
      </c>
      <c r="G27" s="30">
        <f t="shared" si="7"/>
        <v>26.45</v>
      </c>
      <c r="H27" s="30">
        <f t="shared" si="7"/>
        <v>32.5</v>
      </c>
      <c r="I27" s="75">
        <f t="shared" si="7"/>
        <v>37.6</v>
      </c>
      <c r="J27" s="60"/>
      <c r="K27" s="50" t="s">
        <v>470</v>
      </c>
      <c r="L27" s="76">
        <v>12.9</v>
      </c>
      <c r="M27" s="76">
        <v>14.4</v>
      </c>
      <c r="N27" s="76">
        <v>19.600000000000001</v>
      </c>
      <c r="O27" s="76">
        <v>23.4</v>
      </c>
      <c r="P27" s="76">
        <v>27.3</v>
      </c>
      <c r="Q27" s="76">
        <v>33</v>
      </c>
      <c r="R27" s="77">
        <v>37.6</v>
      </c>
      <c r="W27" s="163"/>
      <c r="X27" s="163"/>
      <c r="Y27" s="163"/>
      <c r="Z27" s="163"/>
      <c r="AA27" s="163"/>
      <c r="AB27" s="163"/>
    </row>
    <row r="28" spans="1:28" x14ac:dyDescent="0.25">
      <c r="A28" s="64">
        <v>1</v>
      </c>
      <c r="B28" s="73" t="s">
        <v>471</v>
      </c>
      <c r="C28" s="30">
        <f t="shared" ref="C28:I28" si="8">$A$28*C13</f>
        <v>15</v>
      </c>
      <c r="D28" s="74">
        <f t="shared" si="8"/>
        <v>19.600000000000001</v>
      </c>
      <c r="E28" s="74">
        <f t="shared" si="8"/>
        <v>24.8</v>
      </c>
      <c r="F28" s="30">
        <f t="shared" si="8"/>
        <v>28.4</v>
      </c>
      <c r="G28" s="30">
        <f t="shared" si="8"/>
        <v>33.5</v>
      </c>
      <c r="H28" s="30">
        <f t="shared" si="8"/>
        <v>40.799999999999997</v>
      </c>
      <c r="I28" s="75">
        <f t="shared" si="8"/>
        <v>46.9</v>
      </c>
      <c r="J28" s="60"/>
      <c r="K28" s="50" t="s">
        <v>471</v>
      </c>
      <c r="L28" s="76">
        <v>16.600000000000001</v>
      </c>
      <c r="M28" s="76">
        <v>18.5</v>
      </c>
      <c r="N28" s="76">
        <v>24.9</v>
      </c>
      <c r="O28" s="76">
        <v>29.7</v>
      </c>
      <c r="P28" s="76">
        <v>34.700000000000003</v>
      </c>
      <c r="Q28" s="76">
        <v>42.1</v>
      </c>
      <c r="R28" s="77">
        <v>48.2</v>
      </c>
      <c r="W28" s="163"/>
      <c r="X28" s="163"/>
      <c r="Y28" s="163"/>
      <c r="Z28" s="163"/>
      <c r="AA28" s="163"/>
      <c r="AB28" s="163"/>
    </row>
    <row r="29" spans="1:28" x14ac:dyDescent="0.25">
      <c r="A29" s="64">
        <v>2</v>
      </c>
      <c r="B29" s="73" t="s">
        <v>472</v>
      </c>
      <c r="C29" s="30">
        <f t="shared" ref="C29:I29" si="9">$A$29*C14</f>
        <v>19.16</v>
      </c>
      <c r="D29" s="74">
        <f t="shared" si="9"/>
        <v>24.8</v>
      </c>
      <c r="E29" s="74">
        <f t="shared" si="9"/>
        <v>31.2</v>
      </c>
      <c r="F29" s="30">
        <f t="shared" si="9"/>
        <v>35.4</v>
      </c>
      <c r="G29" s="30">
        <f t="shared" si="9"/>
        <v>41.6</v>
      </c>
      <c r="H29" s="30">
        <f t="shared" si="9"/>
        <v>50.4</v>
      </c>
      <c r="I29" s="75">
        <f t="shared" si="9"/>
        <v>57.6</v>
      </c>
      <c r="J29" s="60"/>
      <c r="K29" s="50" t="s">
        <v>472</v>
      </c>
      <c r="L29" s="76">
        <v>21</v>
      </c>
      <c r="M29" s="76">
        <v>23.4</v>
      </c>
      <c r="N29" s="76">
        <v>31.2</v>
      </c>
      <c r="O29" s="76">
        <v>37.4</v>
      </c>
      <c r="P29" s="76">
        <v>43.8</v>
      </c>
      <c r="Q29" s="76">
        <v>53.6</v>
      </c>
      <c r="R29" s="77">
        <v>61.8</v>
      </c>
      <c r="W29" s="163"/>
      <c r="X29" s="163"/>
      <c r="Y29" s="163"/>
      <c r="Z29" s="163"/>
      <c r="AA29" s="163"/>
      <c r="AB29" s="163"/>
    </row>
    <row r="30" spans="1:28" x14ac:dyDescent="0.25">
      <c r="A30" s="64">
        <v>3</v>
      </c>
      <c r="B30" s="73" t="s">
        <v>473</v>
      </c>
      <c r="C30" s="30">
        <f t="shared" ref="C30:I30" si="10">$A$30*C15</f>
        <v>21.96</v>
      </c>
      <c r="D30" s="74">
        <f t="shared" si="10"/>
        <v>28.380000000000003</v>
      </c>
      <c r="E30" s="74">
        <f t="shared" si="10"/>
        <v>35.400000000000006</v>
      </c>
      <c r="F30" s="30">
        <f t="shared" si="10"/>
        <v>40.200000000000003</v>
      </c>
      <c r="G30" s="30">
        <f t="shared" si="10"/>
        <v>47.099999999999994</v>
      </c>
      <c r="H30" s="30">
        <f t="shared" si="10"/>
        <v>56.699999999999996</v>
      </c>
      <c r="I30" s="75">
        <f t="shared" si="10"/>
        <v>64.800000000000011</v>
      </c>
      <c r="J30" s="60"/>
      <c r="K30" s="50" t="s">
        <v>473</v>
      </c>
      <c r="L30" s="76">
        <v>24.1</v>
      </c>
      <c r="M30" s="76">
        <v>26.7</v>
      </c>
      <c r="N30" s="76">
        <v>35.700000000000003</v>
      </c>
      <c r="O30" s="76">
        <v>42.9</v>
      </c>
      <c r="P30" s="76">
        <v>50.4</v>
      </c>
      <c r="Q30" s="76">
        <v>61.8</v>
      </c>
      <c r="R30" s="77">
        <v>71.7</v>
      </c>
      <c r="W30" s="163"/>
      <c r="X30" s="163"/>
      <c r="Y30" s="163"/>
      <c r="Z30" s="163"/>
      <c r="AA30" s="163"/>
      <c r="AB30" s="163"/>
    </row>
    <row r="31" spans="1:28" x14ac:dyDescent="0.25">
      <c r="A31" s="64">
        <v>6</v>
      </c>
      <c r="B31" s="73" t="s">
        <v>474</v>
      </c>
      <c r="C31" s="30">
        <f t="shared" ref="C31:I31" si="11">$A$31*C16</f>
        <v>27.72</v>
      </c>
      <c r="D31" s="74">
        <f t="shared" si="11"/>
        <v>35.700000000000003</v>
      </c>
      <c r="E31" s="74">
        <f t="shared" si="11"/>
        <v>44.22</v>
      </c>
      <c r="F31" s="30">
        <f t="shared" si="11"/>
        <v>49.980000000000004</v>
      </c>
      <c r="G31" s="30">
        <f t="shared" si="11"/>
        <v>58.14</v>
      </c>
      <c r="H31" s="30">
        <f t="shared" si="11"/>
        <v>69.599999999999994</v>
      </c>
      <c r="I31" s="75">
        <f t="shared" si="11"/>
        <v>79.800000000000011</v>
      </c>
      <c r="J31" s="60"/>
      <c r="K31" s="50" t="s">
        <v>474</v>
      </c>
      <c r="L31" s="76">
        <v>30.2</v>
      </c>
      <c r="M31" s="76">
        <v>33.4</v>
      </c>
      <c r="N31" s="76">
        <v>44.9</v>
      </c>
      <c r="O31" s="76">
        <v>54.1</v>
      </c>
      <c r="P31" s="76">
        <v>64.2</v>
      </c>
      <c r="Q31" s="76">
        <v>79.2</v>
      </c>
      <c r="R31" s="77">
        <v>92.4</v>
      </c>
      <c r="W31" s="163"/>
      <c r="X31" s="163"/>
      <c r="Y31" s="163"/>
      <c r="Z31" s="163"/>
      <c r="AA31" s="163"/>
      <c r="AB31" s="163"/>
    </row>
    <row r="32" spans="1:28" x14ac:dyDescent="0.25">
      <c r="A32" s="64">
        <v>12</v>
      </c>
      <c r="B32" s="73" t="s">
        <v>475</v>
      </c>
      <c r="C32" s="30">
        <f t="shared" ref="C32:I32" si="12">$A$32*C17</f>
        <v>35.160000000000004</v>
      </c>
      <c r="D32" s="74">
        <f t="shared" si="12"/>
        <v>45.12</v>
      </c>
      <c r="E32" s="74">
        <f t="shared" si="12"/>
        <v>55.56</v>
      </c>
      <c r="F32" s="30">
        <f t="shared" si="12"/>
        <v>62.519999999999996</v>
      </c>
      <c r="G32" s="30">
        <f t="shared" si="12"/>
        <v>72.36</v>
      </c>
      <c r="H32" s="30">
        <f t="shared" si="12"/>
        <v>86.64</v>
      </c>
      <c r="I32" s="75">
        <f t="shared" si="12"/>
        <v>98.16</v>
      </c>
      <c r="J32" s="60"/>
      <c r="K32" s="50" t="s">
        <v>475</v>
      </c>
      <c r="L32" s="76">
        <v>37.200000000000003</v>
      </c>
      <c r="M32" s="76">
        <v>41.3</v>
      </c>
      <c r="N32" s="76">
        <v>55.7</v>
      </c>
      <c r="O32" s="76">
        <v>67.2</v>
      </c>
      <c r="P32" s="76">
        <v>79.900000000000006</v>
      </c>
      <c r="Q32" s="76">
        <v>99</v>
      </c>
      <c r="R32" s="77">
        <v>115.8</v>
      </c>
      <c r="W32" s="163"/>
      <c r="X32" s="163"/>
      <c r="Y32" s="163"/>
      <c r="Z32" s="163"/>
      <c r="AA32" s="163"/>
      <c r="AB32" s="163"/>
    </row>
    <row r="33" spans="1:28" x14ac:dyDescent="0.25">
      <c r="A33" s="64">
        <v>24</v>
      </c>
      <c r="B33" s="73" t="s">
        <v>476</v>
      </c>
      <c r="C33" s="30">
        <f t="shared" ref="C33:I33" si="13">$A$33*C18</f>
        <v>44.64</v>
      </c>
      <c r="D33" s="74">
        <f t="shared" si="13"/>
        <v>57.12</v>
      </c>
      <c r="E33" s="74">
        <f t="shared" si="13"/>
        <v>69.599999999999994</v>
      </c>
      <c r="F33" s="30">
        <f t="shared" si="13"/>
        <v>78.239999999999995</v>
      </c>
      <c r="G33" s="30">
        <f t="shared" si="13"/>
        <v>90.24</v>
      </c>
      <c r="H33" s="30">
        <f t="shared" si="13"/>
        <v>107.28</v>
      </c>
      <c r="I33" s="75">
        <f t="shared" si="13"/>
        <v>121.44</v>
      </c>
      <c r="J33" s="60"/>
      <c r="K33" s="50" t="s">
        <v>476</v>
      </c>
      <c r="L33" s="76">
        <v>44.6</v>
      </c>
      <c r="M33" s="76">
        <v>49.7</v>
      </c>
      <c r="N33" s="76">
        <v>67</v>
      </c>
      <c r="O33" s="76">
        <v>80.400000000000006</v>
      </c>
      <c r="P33" s="76">
        <v>95</v>
      </c>
      <c r="Q33" s="76">
        <v>117.4</v>
      </c>
      <c r="R33" s="77">
        <v>136.80000000000001</v>
      </c>
      <c r="W33" s="163"/>
      <c r="X33" s="163"/>
      <c r="Y33" s="163"/>
      <c r="Z33" s="163"/>
      <c r="AA33" s="163"/>
      <c r="AB33" s="163"/>
    </row>
    <row r="34" spans="1:28" x14ac:dyDescent="0.25">
      <c r="A34" s="64">
        <v>48</v>
      </c>
      <c r="B34" s="73" t="s">
        <v>477</v>
      </c>
      <c r="C34" s="30">
        <f t="shared" ref="C34:I34" si="14">$A$34*C19</f>
        <v>55.199999999999996</v>
      </c>
      <c r="D34" s="74">
        <f t="shared" si="14"/>
        <v>70.56</v>
      </c>
      <c r="E34" s="74">
        <f t="shared" si="14"/>
        <v>85.44</v>
      </c>
      <c r="F34" s="30">
        <f t="shared" si="14"/>
        <v>95.52</v>
      </c>
      <c r="G34" s="30">
        <f t="shared" si="14"/>
        <v>109.92</v>
      </c>
      <c r="H34" s="30">
        <f t="shared" si="14"/>
        <v>130.07999999999998</v>
      </c>
      <c r="I34" s="75">
        <f t="shared" si="14"/>
        <v>146.88</v>
      </c>
      <c r="J34" s="60"/>
      <c r="K34" s="50" t="s">
        <v>477</v>
      </c>
      <c r="L34" s="76">
        <v>52.3</v>
      </c>
      <c r="M34" s="76">
        <v>58.1</v>
      </c>
      <c r="N34" s="76">
        <v>77.3</v>
      </c>
      <c r="O34" s="76">
        <v>91.7</v>
      </c>
      <c r="P34" s="76">
        <v>106.6</v>
      </c>
      <c r="Q34" s="76">
        <v>130.1</v>
      </c>
      <c r="R34" s="77">
        <v>149.80000000000001</v>
      </c>
      <c r="W34" s="163"/>
      <c r="X34" s="163"/>
      <c r="Y34" s="163"/>
      <c r="Z34" s="163"/>
      <c r="AA34" s="163"/>
      <c r="AB34" s="163"/>
    </row>
    <row r="35" spans="1:28" ht="15.75" thickBot="1" x14ac:dyDescent="0.3">
      <c r="A35" s="64">
        <v>72</v>
      </c>
      <c r="B35" s="78" t="s">
        <v>478</v>
      </c>
      <c r="C35" s="79">
        <f t="shared" ref="C35:I35" si="15">$A$35*C20</f>
        <v>61.199999999999996</v>
      </c>
      <c r="D35" s="80">
        <f t="shared" si="15"/>
        <v>77.760000000000005</v>
      </c>
      <c r="E35" s="80">
        <f t="shared" si="15"/>
        <v>93.600000000000009</v>
      </c>
      <c r="F35" s="79">
        <f t="shared" si="15"/>
        <v>104.39999999999999</v>
      </c>
      <c r="G35" s="79">
        <f t="shared" si="15"/>
        <v>119.52</v>
      </c>
      <c r="H35" s="79">
        <f t="shared" si="15"/>
        <v>141.12</v>
      </c>
      <c r="I35" s="81">
        <f t="shared" si="15"/>
        <v>159.12</v>
      </c>
      <c r="J35" s="60"/>
      <c r="K35" s="55" t="s">
        <v>478</v>
      </c>
      <c r="L35" s="82">
        <v>58</v>
      </c>
      <c r="M35" s="82">
        <v>64.099999999999994</v>
      </c>
      <c r="N35" s="82">
        <v>84.2</v>
      </c>
      <c r="O35" s="82">
        <v>97.9</v>
      </c>
      <c r="P35" s="82">
        <v>112.3</v>
      </c>
      <c r="Q35" s="82">
        <v>134.6</v>
      </c>
      <c r="R35" s="83">
        <v>154.1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13.774597495527727</v>
      </c>
      <c r="D40" s="198" t="e">
        <v>#REF!</v>
      </c>
      <c r="E40" s="198">
        <f>(M25-M10)/ABS(M10)*100</f>
        <v>8.1069079665042754</v>
      </c>
      <c r="F40" s="198" t="e">
        <f>(#REF! -#REF!)/ABS(#REF!)</f>
        <v>#REF!</v>
      </c>
      <c r="G40" s="198">
        <f>(N25-N10)/ABS(N10)*100</f>
        <v>1.351252654533073</v>
      </c>
      <c r="H40" s="198" t="e">
        <f>(#REF! -#REF!)/ABS(#REF!)</f>
        <v>#REF!</v>
      </c>
      <c r="I40" s="198">
        <f>(O25-O10)/ABS(O10)*100</f>
        <v>0.17391304347826955</v>
      </c>
      <c r="J40" s="198" t="e">
        <f>(#REF! -#REF!)/ABS(#REF!)</f>
        <v>#REF!</v>
      </c>
      <c r="K40" s="200">
        <f>(P25-P10)/ABS(P10)*100</f>
        <v>-3.3093525179856078</v>
      </c>
      <c r="L40" s="200" t="e">
        <f>(#REF! -#REF!)/ABS(#REF!)</f>
        <v>#REF!</v>
      </c>
      <c r="M40" s="200">
        <f>(Q25-Q10)/ABS(Q10)*100</f>
        <v>-6.8965517241379306</v>
      </c>
      <c r="N40" s="200" t="e">
        <f>(#REF! -#REF!)/ABS(#REF!)</f>
        <v>#REF!</v>
      </c>
      <c r="O40" s="200">
        <f>(R25 -R10)/ABS(R10)*100</f>
        <v>-8.8235294117647065</v>
      </c>
      <c r="P40" s="200"/>
      <c r="Q40" s="205"/>
    </row>
    <row r="41" spans="1:28" x14ac:dyDescent="0.25">
      <c r="A41" s="88"/>
      <c r="B41" s="50" t="s">
        <v>469</v>
      </c>
      <c r="C41" s="198">
        <f t="shared" ref="C41:C50" si="16">(L26-L11)/ABS(L11)*100</f>
        <v>13.942307692307693</v>
      </c>
      <c r="D41" s="198" t="e">
        <v>#REF!</v>
      </c>
      <c r="E41" s="198">
        <f t="shared" ref="E41:E50" si="17">(M26-M11)/ABS(M11)*100</f>
        <v>9.9411427735140681</v>
      </c>
      <c r="F41" s="198" t="e">
        <f>(#REF! -#REF!)/ABS(#REF!)</f>
        <v>#REF!</v>
      </c>
      <c r="G41" s="200">
        <f t="shared" ref="G41:G50" si="18">(N26-N11)/ABS(N11)*100</f>
        <v>4.3567862841959544</v>
      </c>
      <c r="H41" s="200" t="e">
        <f>(#REF! -#REF!)/ABS(#REF!)</f>
        <v>#REF!</v>
      </c>
      <c r="I41" s="200">
        <f t="shared" ref="I41:I50" si="19">(O26-O11)/ABS(O11)*100</f>
        <v>3.4482758620689724</v>
      </c>
      <c r="J41" s="200" t="e">
        <f>(#REF! -#REF!)/ABS(#REF!)</f>
        <v>#REF!</v>
      </c>
      <c r="K41" s="200">
        <f t="shared" ref="K41:K50" si="20">(P26-P11)/ABS(P11)*100</f>
        <v>0.9900990099009972</v>
      </c>
      <c r="L41" s="200" t="e">
        <f>(#REF! -#REF!)/ABS(#REF!)</f>
        <v>#REF!</v>
      </c>
      <c r="M41" s="200">
        <f t="shared" ref="M41:M50" si="21">(Q26-Q11)/ABS(Q11)*100</f>
        <v>-2.3809523809523809</v>
      </c>
      <c r="N41" s="200" t="e">
        <f>(#REF! -#REF!)/ABS(#REF!)</f>
        <v>#REF!</v>
      </c>
      <c r="O41" s="200">
        <f t="shared" ref="O41:O50" si="22">(R26 -R11)/ABS(R11)*100</f>
        <v>-4.8979591836734659</v>
      </c>
      <c r="P41" s="200"/>
      <c r="Q41" s="205"/>
    </row>
    <row r="42" spans="1:28" x14ac:dyDescent="0.25">
      <c r="A42" s="60"/>
      <c r="B42" s="50" t="s">
        <v>470</v>
      </c>
      <c r="C42" s="198">
        <f t="shared" si="16"/>
        <v>11.688311688311684</v>
      </c>
      <c r="D42" s="198" t="e">
        <v>#REF!</v>
      </c>
      <c r="E42" s="200">
        <f t="shared" si="17"/>
        <v>7.5796476987887367</v>
      </c>
      <c r="F42" s="200" t="e">
        <f>(#REF! -#REF!)/ABS(#REF!)</f>
        <v>#REF!</v>
      </c>
      <c r="G42" s="198">
        <f t="shared" si="18"/>
        <v>4.7608357419082754</v>
      </c>
      <c r="H42" s="198" t="e">
        <f>(#REF! -#REF!)/ABS(#REF!)</f>
        <v>#REF!</v>
      </c>
      <c r="I42" s="198">
        <f t="shared" si="19"/>
        <v>4.6979865771811946</v>
      </c>
      <c r="J42" s="198" t="e">
        <f>(#REF! -#REF!)/ABS(#REF!)</f>
        <v>#REF!</v>
      </c>
      <c r="K42" s="198">
        <f t="shared" si="20"/>
        <v>3.213610586011348</v>
      </c>
      <c r="L42" s="198" t="e">
        <f>(#REF! -#REF!)/ABS(#REF!)</f>
        <v>#REF!</v>
      </c>
      <c r="M42" s="198">
        <f t="shared" si="21"/>
        <v>1.5384615384615385</v>
      </c>
      <c r="N42" s="198" t="e">
        <f>(#REF! -#REF!)/ABS(#REF!)</f>
        <v>#REF!</v>
      </c>
      <c r="O42" s="198">
        <f t="shared" si="22"/>
        <v>0</v>
      </c>
      <c r="P42" s="198"/>
      <c r="Q42" s="206"/>
    </row>
    <row r="43" spans="1:28" x14ac:dyDescent="0.25">
      <c r="B43" s="50" t="s">
        <v>471</v>
      </c>
      <c r="C43" s="198">
        <f t="shared" si="16"/>
        <v>10.666666666666675</v>
      </c>
      <c r="D43" s="198" t="e">
        <v>#REF!</v>
      </c>
      <c r="E43" s="200">
        <f t="shared" si="17"/>
        <v>6.3960893023559828</v>
      </c>
      <c r="F43" s="200" t="e">
        <f>(#REF! -#REF!)/ABS(#REF!)</f>
        <v>#REF!</v>
      </c>
      <c r="G43" s="198">
        <f t="shared" si="18"/>
        <v>3.8776234219848846</v>
      </c>
      <c r="H43" s="198" t="e">
        <f>(#REF! -#REF!)/ABS(#REF!)</f>
        <v>#REF!</v>
      </c>
      <c r="I43" s="198">
        <f t="shared" si="19"/>
        <v>4.5774647887323976</v>
      </c>
      <c r="J43" s="198" t="e">
        <f>(#REF! -#REF!)/ABS(#REF!)</f>
        <v>#REF!</v>
      </c>
      <c r="K43" s="198">
        <f t="shared" si="20"/>
        <v>3.5820895522388145</v>
      </c>
      <c r="L43" s="198" t="e">
        <f>(#REF! -#REF!)/ABS(#REF!)</f>
        <v>#REF!</v>
      </c>
      <c r="M43" s="198">
        <f t="shared" si="21"/>
        <v>3.1862745098039325</v>
      </c>
      <c r="N43" s="198" t="e">
        <f>(#REF! -#REF!)/ABS(#REF!)</f>
        <v>#REF!</v>
      </c>
      <c r="O43" s="198">
        <f t="shared" si="22"/>
        <v>2.7718550106609898</v>
      </c>
      <c r="P43" s="198"/>
      <c r="Q43" s="206"/>
    </row>
    <row r="44" spans="1:28" x14ac:dyDescent="0.25">
      <c r="B44" s="50" t="s">
        <v>472</v>
      </c>
      <c r="C44" s="198">
        <f t="shared" si="16"/>
        <v>9.6033402922755737</v>
      </c>
      <c r="D44" s="198" t="e">
        <v>#REF!</v>
      </c>
      <c r="E44" s="200">
        <f t="shared" si="17"/>
        <v>5.8852265279134244</v>
      </c>
      <c r="F44" s="200" t="e">
        <f>(#REF! -#REF!)/ABS(#REF!)</f>
        <v>#REF!</v>
      </c>
      <c r="G44" s="198">
        <f t="shared" si="18"/>
        <v>3.6760300661750671</v>
      </c>
      <c r="H44" s="198" t="e">
        <f>(#REF! -#REF!)/ABS(#REF!)</f>
        <v>#REF!</v>
      </c>
      <c r="I44" s="198">
        <f t="shared" si="19"/>
        <v>5.6497175141242941</v>
      </c>
      <c r="J44" s="198" t="e">
        <f>(#REF! -#REF!)/ABS(#REF!)</f>
        <v>#REF!</v>
      </c>
      <c r="K44" s="198">
        <f t="shared" si="20"/>
        <v>5.2884615384615277</v>
      </c>
      <c r="L44" s="198" t="e">
        <f>(#REF! -#REF!)/ABS(#REF!)</f>
        <v>#REF!</v>
      </c>
      <c r="M44" s="198">
        <f t="shared" si="21"/>
        <v>6.3492063492063542</v>
      </c>
      <c r="N44" s="198" t="e">
        <f>(#REF! -#REF!)/ABS(#REF!)</f>
        <v>#REF!</v>
      </c>
      <c r="O44" s="198">
        <f t="shared" si="22"/>
        <v>7.291666666666659</v>
      </c>
      <c r="P44" s="198"/>
      <c r="Q44" s="206"/>
    </row>
    <row r="45" spans="1:28" x14ac:dyDescent="0.25">
      <c r="B45" s="50" t="s">
        <v>473</v>
      </c>
      <c r="C45" s="198">
        <f t="shared" si="16"/>
        <v>9.7449908925318773</v>
      </c>
      <c r="D45" s="198" t="e">
        <v>#REF!</v>
      </c>
      <c r="E45" s="200">
        <f t="shared" si="17"/>
        <v>5.6105063586154271</v>
      </c>
      <c r="F45" s="200" t="e">
        <f>(#REF! -#REF!)/ABS(#REF!)</f>
        <v>#REF!</v>
      </c>
      <c r="G45" s="198">
        <f t="shared" si="18"/>
        <v>4.2883018324345983</v>
      </c>
      <c r="H45" s="198" t="e">
        <f>(#REF! -#REF!)/ABS(#REF!)</f>
        <v>#REF!</v>
      </c>
      <c r="I45" s="198">
        <f t="shared" si="19"/>
        <v>6.7164179104477499</v>
      </c>
      <c r="J45" s="198" t="e">
        <f>(#REF! -#REF!)/ABS(#REF!)</f>
        <v>#REF!</v>
      </c>
      <c r="K45" s="198">
        <f t="shared" si="20"/>
        <v>7.0063694267516023</v>
      </c>
      <c r="L45" s="198" t="e">
        <f>(#REF! -#REF!)/ABS(#REF!)</f>
        <v>#REF!</v>
      </c>
      <c r="M45" s="198">
        <f t="shared" si="21"/>
        <v>8.9947089947089989</v>
      </c>
      <c r="N45" s="198" t="e">
        <f>(#REF! -#REF!)/ABS(#REF!)</f>
        <v>#REF!</v>
      </c>
      <c r="O45" s="198">
        <f t="shared" si="22"/>
        <v>10.648148148148133</v>
      </c>
      <c r="P45" s="198"/>
      <c r="Q45" s="206"/>
    </row>
    <row r="46" spans="1:28" x14ac:dyDescent="0.25">
      <c r="B46" s="50" t="s">
        <v>474</v>
      </c>
      <c r="C46" s="198">
        <f t="shared" si="16"/>
        <v>8.9466089466089489</v>
      </c>
      <c r="D46" s="198" t="e">
        <v>#REF!</v>
      </c>
      <c r="E46" s="201">
        <f t="shared" si="17"/>
        <v>4.9003660813676602</v>
      </c>
      <c r="F46" s="201" t="e">
        <f>(#REF! -#REF!)/ABS(#REF!)</f>
        <v>#REF!</v>
      </c>
      <c r="G46" s="198">
        <f t="shared" si="18"/>
        <v>5.0176328606489049</v>
      </c>
      <c r="H46" s="198" t="e">
        <f>(#REF! -#REF!)/ABS(#REF!)</f>
        <v>#REF!</v>
      </c>
      <c r="I46" s="198">
        <f t="shared" si="19"/>
        <v>8.2432973189275653</v>
      </c>
      <c r="J46" s="198" t="e">
        <f>(#REF! -#REF!)/ABS(#REF!)</f>
        <v>#REF!</v>
      </c>
      <c r="K46" s="198">
        <f t="shared" si="20"/>
        <v>10.423116615067084</v>
      </c>
      <c r="L46" s="198" t="e">
        <f>(#REF! -#REF!)/ABS(#REF!)</f>
        <v>#REF!</v>
      </c>
      <c r="M46" s="198">
        <f t="shared" si="21"/>
        <v>13.793103448275875</v>
      </c>
      <c r="N46" s="198" t="e">
        <f>(#REF! -#REF!)/ABS(#REF!)</f>
        <v>#REF!</v>
      </c>
      <c r="O46" s="198">
        <f t="shared" si="22"/>
        <v>15.789473684210517</v>
      </c>
      <c r="P46" s="198"/>
      <c r="Q46" s="206"/>
    </row>
    <row r="47" spans="1:28" x14ac:dyDescent="0.25">
      <c r="B47" s="50" t="s">
        <v>475</v>
      </c>
      <c r="C47" s="198">
        <f t="shared" si="16"/>
        <v>5.8020477815699625</v>
      </c>
      <c r="D47" s="198" t="e">
        <v>#REF!</v>
      </c>
      <c r="E47" s="198">
        <f t="shared" si="17"/>
        <v>2.4925212574419002</v>
      </c>
      <c r="F47" s="198" t="e">
        <f>(#REF! -#REF!)/ABS(#REF!)</f>
        <v>#REF!</v>
      </c>
      <c r="G47" s="198">
        <f t="shared" si="18"/>
        <v>3.7117525422620874</v>
      </c>
      <c r="H47" s="198" t="e">
        <f>(#REF! -#REF!)/ABS(#REF!)</f>
        <v>#REF!</v>
      </c>
      <c r="I47" s="198">
        <f t="shared" si="19"/>
        <v>7.4856046065259223</v>
      </c>
      <c r="J47" s="198" t="e">
        <f>(#REF! -#REF!)/ABS(#REF!)</f>
        <v>#REF!</v>
      </c>
      <c r="K47" s="198">
        <f t="shared" si="20"/>
        <v>10.420121614151473</v>
      </c>
      <c r="L47" s="198" t="e">
        <f>(#REF! -#REF!)/ABS(#REF!)</f>
        <v>#REF!</v>
      </c>
      <c r="M47" s="198">
        <f t="shared" si="21"/>
        <v>14.265927977839334</v>
      </c>
      <c r="N47" s="198" t="e">
        <f>(#REF! -#REF!)/ABS(#REF!)</f>
        <v>#REF!</v>
      </c>
      <c r="O47" s="198">
        <f t="shared" si="22"/>
        <v>17.97066014669927</v>
      </c>
      <c r="P47" s="198"/>
      <c r="Q47" s="206"/>
    </row>
    <row r="48" spans="1:28" x14ac:dyDescent="0.25">
      <c r="B48" s="50" t="s">
        <v>476</v>
      </c>
      <c r="C48" s="198">
        <f t="shared" si="16"/>
        <v>-8.9605734767023187E-2</v>
      </c>
      <c r="D48" s="198" t="e">
        <v>#REF!</v>
      </c>
      <c r="E48" s="198">
        <f t="shared" si="17"/>
        <v>-2.597481713948139</v>
      </c>
      <c r="F48" s="198" t="e">
        <f>(#REF! -#REF!)/ABS(#REF!)</f>
        <v>#REF!</v>
      </c>
      <c r="G48" s="198">
        <f t="shared" si="18"/>
        <v>-0.64661205792747223</v>
      </c>
      <c r="H48" s="198" t="e">
        <f>(#REF! -#REF!)/ABS(#REF!)</f>
        <v>#REF!</v>
      </c>
      <c r="I48" s="198">
        <f t="shared" si="19"/>
        <v>2.7607361963190322</v>
      </c>
      <c r="J48" s="198" t="e">
        <f>(#REF! -#REF!)/ABS(#REF!)</f>
        <v>#REF!</v>
      </c>
      <c r="K48" s="198">
        <f t="shared" si="20"/>
        <v>5.2748226950354669</v>
      </c>
      <c r="L48" s="198" t="e">
        <f>(#REF! -#REF!)/ABS(#REF!)</f>
        <v>#REF!</v>
      </c>
      <c r="M48" s="198">
        <f t="shared" si="21"/>
        <v>9.433258762117827</v>
      </c>
      <c r="N48" s="198" t="e">
        <f>(#REF! -#REF!)/ABS(#REF!)</f>
        <v>#REF!</v>
      </c>
      <c r="O48" s="198">
        <f t="shared" si="22"/>
        <v>12.648221343873528</v>
      </c>
      <c r="P48" s="198"/>
      <c r="Q48" s="206"/>
    </row>
    <row r="49" spans="1:18" x14ac:dyDescent="0.25">
      <c r="B49" s="50" t="s">
        <v>477</v>
      </c>
      <c r="C49" s="198">
        <f t="shared" si="16"/>
        <v>-5.2536231884057951</v>
      </c>
      <c r="D49" s="198" t="e">
        <v>#REF!</v>
      </c>
      <c r="E49" s="198">
        <f t="shared" si="17"/>
        <v>-7.8389517366148427</v>
      </c>
      <c r="F49" s="198" t="e">
        <f>(#REF! -#REF!)/ABS(#REF!)</f>
        <v>#REF!</v>
      </c>
      <c r="G49" s="198">
        <f t="shared" si="18"/>
        <v>-6.5510548541002498</v>
      </c>
      <c r="H49" s="198" t="e">
        <f>(#REF! -#REF!)/ABS(#REF!)</f>
        <v>#REF!</v>
      </c>
      <c r="I49" s="198">
        <f t="shared" si="19"/>
        <v>-3.9991624790619698</v>
      </c>
      <c r="J49" s="198" t="e">
        <f>(#REF! -#REF!)/ABS(#REF!)</f>
        <v>#REF!</v>
      </c>
      <c r="K49" s="198">
        <f t="shared" si="20"/>
        <v>-3.0203784570596865</v>
      </c>
      <c r="L49" s="198" t="e">
        <f>(#REF! -#REF!)/ABS(#REF!)</f>
        <v>#REF!</v>
      </c>
      <c r="M49" s="198">
        <f t="shared" si="21"/>
        <v>1.5375153751545382E-2</v>
      </c>
      <c r="N49" s="198" t="e">
        <f>(#REF! -#REF!)/ABS(#REF!)</f>
        <v>#REF!</v>
      </c>
      <c r="O49" s="198">
        <f t="shared" si="22"/>
        <v>1.9880174291939106</v>
      </c>
      <c r="P49" s="198"/>
      <c r="Q49" s="206"/>
    </row>
    <row r="50" spans="1:18" ht="15.75" thickBot="1" x14ac:dyDescent="0.3">
      <c r="B50" s="55" t="s">
        <v>478</v>
      </c>
      <c r="C50" s="198">
        <f t="shared" si="16"/>
        <v>-5.2287581699346335</v>
      </c>
      <c r="D50" s="198" t="e">
        <v>#REF!</v>
      </c>
      <c r="E50" s="202">
        <f t="shared" si="17"/>
        <v>-7.9549023437713791</v>
      </c>
      <c r="F50" s="202" t="e">
        <f>(#REF! -#REF!)/ABS(#REF!)</f>
        <v>#REF!</v>
      </c>
      <c r="G50" s="202">
        <f t="shared" si="18"/>
        <v>-7.1716040718201199</v>
      </c>
      <c r="H50" s="202" t="e">
        <f>(#REF! -#REF!)/ABS(#REF!)</f>
        <v>#REF!</v>
      </c>
      <c r="I50" s="202">
        <f t="shared" si="19"/>
        <v>-6.2260536398467297</v>
      </c>
      <c r="J50" s="202" t="e">
        <f>(#REF! -#REF!)/ABS(#REF!)</f>
        <v>#REF!</v>
      </c>
      <c r="K50" s="202">
        <f t="shared" si="20"/>
        <v>-6.0408299866131188</v>
      </c>
      <c r="L50" s="202" t="e">
        <f>(#REF! -#REF!)/ABS(#REF!)</f>
        <v>#REF!</v>
      </c>
      <c r="M50" s="202">
        <f t="shared" si="21"/>
        <v>-4.6201814058956989</v>
      </c>
      <c r="N50" s="202" t="e">
        <f>(#REF! -#REF!)/ABS(#REF!)</f>
        <v>#REF!</v>
      </c>
      <c r="O50" s="202">
        <f t="shared" si="22"/>
        <v>-3.1548516842634551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Amluo4uyFaJhQ4uQws35ibniOMZhnQYSKKZQhOqlW1N6M2/HMVo0NIeo5T8JgVe8dE522t6ZiiyH1wIKbLE63g==" saltValue="nAdRQ1ZDAmTz1hFagV/Ftw=="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284" priority="1" operator="greaterThan">
      <formula>0.5</formula>
    </cfRule>
    <cfRule type="cellIs" dxfId="283" priority="2" operator="between">
      <formula>-0.49</formula>
      <formula>0.49</formula>
    </cfRule>
    <cfRule type="cellIs" dxfId="282" priority="3" operator="lessThan">
      <formula>-0.5</formula>
    </cfRule>
  </conditionalFormatting>
  <hyperlinks>
    <hyperlink ref="A2" location="Index!A1" display="Index" xr:uid="{00000000-0004-0000-7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5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310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618934.39811771398</v>
      </c>
      <c r="D5" s="212"/>
      <c r="E5" s="212">
        <v>6230241.2451133402</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36.6</v>
      </c>
      <c r="D10" s="94">
        <v>50.8</v>
      </c>
      <c r="E10" s="94">
        <v>76</v>
      </c>
      <c r="F10" s="94">
        <v>95.8</v>
      </c>
      <c r="G10" s="94">
        <v>123</v>
      </c>
      <c r="H10" s="94">
        <v>166</v>
      </c>
      <c r="I10" s="95">
        <v>206</v>
      </c>
      <c r="K10" s="46" t="s">
        <v>468</v>
      </c>
      <c r="L10" s="47">
        <f t="shared" ref="L10:L20" si="0">C25</f>
        <v>3.05</v>
      </c>
      <c r="M10" s="47">
        <v>3.698486590379289</v>
      </c>
      <c r="N10" s="47">
        <v>6.1533346871167289</v>
      </c>
      <c r="O10" s="47">
        <f t="shared" ref="O10:O20" si="1">F25</f>
        <v>7.9833333333333325</v>
      </c>
      <c r="P10" s="47">
        <f t="shared" ref="P10:P20" si="2">G25</f>
        <v>10.25</v>
      </c>
      <c r="Q10" s="47">
        <f t="shared" ref="Q10:Q20" si="3">H25</f>
        <v>13.833333333333332</v>
      </c>
      <c r="R10" s="48">
        <f t="shared" ref="R10:R20" si="4">I25</f>
        <v>17.166666666666664</v>
      </c>
      <c r="T10" s="49"/>
    </row>
    <row r="11" spans="1:29" x14ac:dyDescent="0.25">
      <c r="B11" s="50" t="s">
        <v>469</v>
      </c>
      <c r="C11" s="96">
        <v>27.1</v>
      </c>
      <c r="D11" s="96">
        <v>37.299999999999997</v>
      </c>
      <c r="E11" s="96">
        <v>54.6</v>
      </c>
      <c r="F11" s="96">
        <v>68</v>
      </c>
      <c r="G11" s="96">
        <v>86.3</v>
      </c>
      <c r="H11" s="96">
        <v>115</v>
      </c>
      <c r="I11" s="97">
        <v>141</v>
      </c>
      <c r="K11" s="50" t="s">
        <v>469</v>
      </c>
      <c r="L11" s="53">
        <f t="shared" si="0"/>
        <v>4.5166666666666666</v>
      </c>
      <c r="M11" s="53">
        <v>5.4427878728621382</v>
      </c>
      <c r="N11" s="53">
        <v>8.8317244543260625</v>
      </c>
      <c r="O11" s="53">
        <f t="shared" si="1"/>
        <v>11.333333333333332</v>
      </c>
      <c r="P11" s="53">
        <f t="shared" si="2"/>
        <v>14.383333333333333</v>
      </c>
      <c r="Q11" s="53">
        <f t="shared" si="3"/>
        <v>19.166666666666664</v>
      </c>
      <c r="R11" s="54">
        <f t="shared" si="4"/>
        <v>23.5</v>
      </c>
      <c r="T11" s="49"/>
    </row>
    <row r="12" spans="1:29" x14ac:dyDescent="0.25">
      <c r="B12" s="50" t="s">
        <v>470</v>
      </c>
      <c r="C12" s="96">
        <v>14.8</v>
      </c>
      <c r="D12" s="96">
        <v>19.899999999999999</v>
      </c>
      <c r="E12" s="96">
        <v>27.4</v>
      </c>
      <c r="F12" s="96">
        <v>33.1</v>
      </c>
      <c r="G12" s="96">
        <v>40.799999999999997</v>
      </c>
      <c r="H12" s="96">
        <v>52.5</v>
      </c>
      <c r="I12" s="97">
        <v>62.8</v>
      </c>
      <c r="K12" s="50" t="s">
        <v>470</v>
      </c>
      <c r="L12" s="53">
        <f t="shared" si="0"/>
        <v>7.4</v>
      </c>
      <c r="M12" s="53">
        <v>8.7612260232157588</v>
      </c>
      <c r="N12" s="53">
        <v>13.289795955243306</v>
      </c>
      <c r="O12" s="53">
        <f t="shared" si="1"/>
        <v>16.55</v>
      </c>
      <c r="P12" s="53">
        <f t="shared" si="2"/>
        <v>20.399999999999999</v>
      </c>
      <c r="Q12" s="53">
        <f t="shared" si="3"/>
        <v>26.25</v>
      </c>
      <c r="R12" s="54">
        <f t="shared" si="4"/>
        <v>31.4</v>
      </c>
      <c r="T12" s="49"/>
    </row>
    <row r="13" spans="1:29" x14ac:dyDescent="0.25">
      <c r="B13" s="50" t="s">
        <v>471</v>
      </c>
      <c r="C13" s="96">
        <v>9.6199999999999992</v>
      </c>
      <c r="D13" s="96">
        <v>12.8</v>
      </c>
      <c r="E13" s="96">
        <v>17.3</v>
      </c>
      <c r="F13" s="96">
        <v>20.5</v>
      </c>
      <c r="G13" s="96">
        <v>25</v>
      </c>
      <c r="H13" s="96">
        <v>31.6</v>
      </c>
      <c r="I13" s="97">
        <v>37.4</v>
      </c>
      <c r="K13" s="50" t="s">
        <v>471</v>
      </c>
      <c r="L13" s="53">
        <f t="shared" si="0"/>
        <v>9.6199999999999992</v>
      </c>
      <c r="M13" s="53">
        <v>11.317937111099361</v>
      </c>
      <c r="N13" s="53">
        <v>16.709659282050957</v>
      </c>
      <c r="O13" s="53">
        <f t="shared" si="1"/>
        <v>20.5</v>
      </c>
      <c r="P13" s="53">
        <f t="shared" si="2"/>
        <v>25</v>
      </c>
      <c r="Q13" s="53">
        <f t="shared" si="3"/>
        <v>31.6</v>
      </c>
      <c r="R13" s="54">
        <f t="shared" si="4"/>
        <v>37.4</v>
      </c>
      <c r="T13" s="49"/>
    </row>
    <row r="14" spans="1:29" x14ac:dyDescent="0.25">
      <c r="B14" s="50" t="s">
        <v>472</v>
      </c>
      <c r="C14" s="96">
        <v>6.23</v>
      </c>
      <c r="D14" s="96">
        <v>8.27</v>
      </c>
      <c r="E14" s="96">
        <v>11</v>
      </c>
      <c r="F14" s="96">
        <v>13</v>
      </c>
      <c r="G14" s="96">
        <v>15.7</v>
      </c>
      <c r="H14" s="96">
        <v>19.7</v>
      </c>
      <c r="I14" s="97">
        <v>23.1</v>
      </c>
      <c r="K14" s="50" t="s">
        <v>472</v>
      </c>
      <c r="L14" s="53">
        <f t="shared" si="0"/>
        <v>12.46</v>
      </c>
      <c r="M14" s="53">
        <v>14.616149046457732</v>
      </c>
      <c r="N14" s="53">
        <v>21.302429328805474</v>
      </c>
      <c r="O14" s="53">
        <f t="shared" si="1"/>
        <v>26</v>
      </c>
      <c r="P14" s="53">
        <f t="shared" si="2"/>
        <v>31.4</v>
      </c>
      <c r="Q14" s="53">
        <f t="shared" si="3"/>
        <v>39.4</v>
      </c>
      <c r="R14" s="54">
        <f t="shared" si="4"/>
        <v>46.2</v>
      </c>
      <c r="T14" s="49"/>
    </row>
    <row r="15" spans="1:29" x14ac:dyDescent="0.25">
      <c r="B15" s="50" t="s">
        <v>473</v>
      </c>
      <c r="C15" s="96">
        <v>4.8499999999999996</v>
      </c>
      <c r="D15" s="96">
        <v>6.42</v>
      </c>
      <c r="E15" s="96">
        <v>8.52</v>
      </c>
      <c r="F15" s="96">
        <v>10</v>
      </c>
      <c r="G15" s="96">
        <v>12.1</v>
      </c>
      <c r="H15" s="96">
        <v>15.2</v>
      </c>
      <c r="I15" s="97">
        <v>17.8</v>
      </c>
      <c r="K15" s="50" t="s">
        <v>473</v>
      </c>
      <c r="L15" s="53">
        <f t="shared" si="0"/>
        <v>14.549999999999999</v>
      </c>
      <c r="M15" s="53">
        <v>17.045959762230598</v>
      </c>
      <c r="N15" s="53">
        <v>24.687212160069063</v>
      </c>
      <c r="O15" s="53">
        <f t="shared" si="1"/>
        <v>30</v>
      </c>
      <c r="P15" s="53">
        <f t="shared" si="2"/>
        <v>36.299999999999997</v>
      </c>
      <c r="Q15" s="53">
        <f t="shared" si="3"/>
        <v>45.599999999999994</v>
      </c>
      <c r="R15" s="54">
        <f t="shared" si="4"/>
        <v>53.400000000000006</v>
      </c>
      <c r="T15" s="49"/>
    </row>
    <row r="16" spans="1:29" x14ac:dyDescent="0.25">
      <c r="B16" s="50" t="s">
        <v>474</v>
      </c>
      <c r="C16" s="96">
        <v>3.16</v>
      </c>
      <c r="D16" s="96">
        <v>4.1900000000000004</v>
      </c>
      <c r="E16" s="96">
        <v>5.54</v>
      </c>
      <c r="F16" s="96">
        <v>6.51</v>
      </c>
      <c r="G16" s="96">
        <v>7.85</v>
      </c>
      <c r="H16" s="96">
        <v>9.85</v>
      </c>
      <c r="I16" s="97">
        <v>11.6</v>
      </c>
      <c r="K16" s="50" t="s">
        <v>474</v>
      </c>
      <c r="L16" s="53">
        <f t="shared" si="0"/>
        <v>18.96</v>
      </c>
      <c r="M16" s="53">
        <v>22.221585242458115</v>
      </c>
      <c r="N16" s="53">
        <v>32.146303767175333</v>
      </c>
      <c r="O16" s="53">
        <f t="shared" si="1"/>
        <v>39.06</v>
      </c>
      <c r="P16" s="53">
        <f t="shared" si="2"/>
        <v>47.099999999999994</v>
      </c>
      <c r="Q16" s="53">
        <f t="shared" si="3"/>
        <v>59.099999999999994</v>
      </c>
      <c r="R16" s="54">
        <f t="shared" si="4"/>
        <v>69.599999999999994</v>
      </c>
      <c r="T16" s="49"/>
    </row>
    <row r="17" spans="1:20" x14ac:dyDescent="0.25">
      <c r="B17" s="50" t="s">
        <v>475</v>
      </c>
      <c r="C17" s="96">
        <v>2.04</v>
      </c>
      <c r="D17" s="96">
        <v>2.7</v>
      </c>
      <c r="E17" s="96">
        <v>3.57</v>
      </c>
      <c r="F17" s="96">
        <v>4.2</v>
      </c>
      <c r="G17" s="96">
        <v>5.0599999999999996</v>
      </c>
      <c r="H17" s="96">
        <v>6.35</v>
      </c>
      <c r="I17" s="97">
        <v>7.45</v>
      </c>
      <c r="K17" s="50" t="s">
        <v>475</v>
      </c>
      <c r="L17" s="53">
        <f t="shared" si="0"/>
        <v>24.48</v>
      </c>
      <c r="M17" s="53">
        <v>28.659715748817263</v>
      </c>
      <c r="N17" s="53">
        <v>41.457749471509658</v>
      </c>
      <c r="O17" s="53">
        <f t="shared" si="1"/>
        <v>50.400000000000006</v>
      </c>
      <c r="P17" s="53">
        <f t="shared" si="2"/>
        <v>60.72</v>
      </c>
      <c r="Q17" s="53">
        <f t="shared" si="3"/>
        <v>76.199999999999989</v>
      </c>
      <c r="R17" s="54">
        <f t="shared" si="4"/>
        <v>89.4</v>
      </c>
      <c r="T17" s="49"/>
    </row>
    <row r="18" spans="1:20" x14ac:dyDescent="0.25">
      <c r="B18" s="50" t="s">
        <v>476</v>
      </c>
      <c r="C18" s="96">
        <v>1.27</v>
      </c>
      <c r="D18" s="96">
        <v>1.69</v>
      </c>
      <c r="E18" s="96">
        <v>2.23</v>
      </c>
      <c r="F18" s="96">
        <v>2.62</v>
      </c>
      <c r="G18" s="96">
        <v>3.15</v>
      </c>
      <c r="H18" s="96">
        <v>3.94</v>
      </c>
      <c r="I18" s="97">
        <v>4.62</v>
      </c>
      <c r="K18" s="50" t="s">
        <v>476</v>
      </c>
      <c r="L18" s="53">
        <f t="shared" si="0"/>
        <v>30.48</v>
      </c>
      <c r="M18" s="53">
        <v>35.783539682431353</v>
      </c>
      <c r="N18" s="53">
        <v>51.765192116737097</v>
      </c>
      <c r="O18" s="53">
        <f t="shared" si="1"/>
        <v>62.88</v>
      </c>
      <c r="P18" s="53">
        <f t="shared" si="2"/>
        <v>75.599999999999994</v>
      </c>
      <c r="Q18" s="53">
        <f t="shared" si="3"/>
        <v>94.56</v>
      </c>
      <c r="R18" s="54">
        <f t="shared" si="4"/>
        <v>110.88</v>
      </c>
      <c r="T18" s="49"/>
    </row>
    <row r="19" spans="1:20" x14ac:dyDescent="0.25">
      <c r="B19" s="50" t="s">
        <v>477</v>
      </c>
      <c r="C19" s="96">
        <v>0.75900000000000001</v>
      </c>
      <c r="D19" s="96">
        <v>1.01</v>
      </c>
      <c r="E19" s="96">
        <v>1.33</v>
      </c>
      <c r="F19" s="96">
        <v>1.56</v>
      </c>
      <c r="G19" s="96">
        <v>1.88</v>
      </c>
      <c r="H19" s="96">
        <v>2.34</v>
      </c>
      <c r="I19" s="97">
        <v>2.74</v>
      </c>
      <c r="K19" s="50" t="s">
        <v>477</v>
      </c>
      <c r="L19" s="53">
        <f t="shared" si="0"/>
        <v>36.432000000000002</v>
      </c>
      <c r="M19" s="53">
        <v>42.766092498713199</v>
      </c>
      <c r="N19" s="53">
        <v>61.728202236654113</v>
      </c>
      <c r="O19" s="53">
        <f t="shared" si="1"/>
        <v>74.88</v>
      </c>
      <c r="P19" s="53">
        <f t="shared" si="2"/>
        <v>90.24</v>
      </c>
      <c r="Q19" s="53">
        <f t="shared" si="3"/>
        <v>112.32</v>
      </c>
      <c r="R19" s="54">
        <f t="shared" si="4"/>
        <v>131.52000000000001</v>
      </c>
      <c r="T19" s="49"/>
    </row>
    <row r="20" spans="1:20" ht="15.75" thickBot="1" x14ac:dyDescent="0.3">
      <c r="B20" s="55" t="s">
        <v>478</v>
      </c>
      <c r="C20" s="98">
        <v>0.55100000000000005</v>
      </c>
      <c r="D20" s="98">
        <v>0.73199999999999998</v>
      </c>
      <c r="E20" s="98">
        <v>0.96299999999999997</v>
      </c>
      <c r="F20" s="98">
        <v>1.1299999999999999</v>
      </c>
      <c r="G20" s="98">
        <v>1.37</v>
      </c>
      <c r="H20" s="98">
        <v>1.71</v>
      </c>
      <c r="I20" s="99">
        <v>2</v>
      </c>
      <c r="K20" s="55" t="s">
        <v>478</v>
      </c>
      <c r="L20" s="58">
        <f t="shared" si="0"/>
        <v>39.672000000000004</v>
      </c>
      <c r="M20" s="58">
        <v>46.521051430190624</v>
      </c>
      <c r="N20" s="58">
        <v>67.076672993837477</v>
      </c>
      <c r="O20" s="58">
        <f t="shared" si="1"/>
        <v>81.359999999999985</v>
      </c>
      <c r="P20" s="58">
        <f t="shared" si="2"/>
        <v>98.640000000000015</v>
      </c>
      <c r="Q20" s="58">
        <f t="shared" si="3"/>
        <v>123.12</v>
      </c>
      <c r="R20" s="59">
        <f t="shared" si="4"/>
        <v>144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3.05</v>
      </c>
      <c r="D25" s="69">
        <f t="shared" si="5"/>
        <v>4.2333333333333325</v>
      </c>
      <c r="E25" s="69">
        <f t="shared" si="5"/>
        <v>6.333333333333333</v>
      </c>
      <c r="F25" s="68">
        <f t="shared" si="5"/>
        <v>7.9833333333333325</v>
      </c>
      <c r="G25" s="68">
        <f t="shared" si="5"/>
        <v>10.25</v>
      </c>
      <c r="H25" s="68">
        <f t="shared" si="5"/>
        <v>13.833333333333332</v>
      </c>
      <c r="I25" s="70">
        <f t="shared" si="5"/>
        <v>17.166666666666664</v>
      </c>
      <c r="J25" s="60"/>
      <c r="K25" s="46" t="s">
        <v>468</v>
      </c>
      <c r="L25" s="71">
        <v>4</v>
      </c>
      <c r="M25" s="71">
        <v>4.5999999999999996</v>
      </c>
      <c r="N25" s="71">
        <v>6.8</v>
      </c>
      <c r="O25" s="71">
        <v>8.4</v>
      </c>
      <c r="P25" s="71">
        <v>10.199999999999999</v>
      </c>
      <c r="Q25" s="71">
        <v>12.7</v>
      </c>
      <c r="R25" s="72">
        <v>14.8</v>
      </c>
    </row>
    <row r="26" spans="1:20" x14ac:dyDescent="0.25">
      <c r="A26" s="64">
        <f>10/60</f>
        <v>0.16666666666666666</v>
      </c>
      <c r="B26" s="73" t="s">
        <v>469</v>
      </c>
      <c r="C26" s="30">
        <f t="shared" ref="C26:I26" si="6">$A$26*C11</f>
        <v>4.5166666666666666</v>
      </c>
      <c r="D26" s="74">
        <f t="shared" si="6"/>
        <v>6.2166666666666659</v>
      </c>
      <c r="E26" s="74">
        <f t="shared" si="6"/>
        <v>9.1</v>
      </c>
      <c r="F26" s="30">
        <f t="shared" si="6"/>
        <v>11.333333333333332</v>
      </c>
      <c r="G26" s="30">
        <f t="shared" si="6"/>
        <v>14.383333333333333</v>
      </c>
      <c r="H26" s="30">
        <f t="shared" si="6"/>
        <v>19.166666666666664</v>
      </c>
      <c r="I26" s="75">
        <f t="shared" si="6"/>
        <v>23.5</v>
      </c>
      <c r="J26" s="60"/>
      <c r="K26" s="50" t="s">
        <v>469</v>
      </c>
      <c r="L26" s="76">
        <v>5.7</v>
      </c>
      <c r="M26" s="76">
        <v>6.6</v>
      </c>
      <c r="N26" s="76">
        <v>9.6999999999999993</v>
      </c>
      <c r="O26" s="76">
        <v>12.1</v>
      </c>
      <c r="P26" s="76">
        <v>14.7</v>
      </c>
      <c r="Q26" s="76">
        <v>18.7</v>
      </c>
      <c r="R26" s="77">
        <v>21.8</v>
      </c>
    </row>
    <row r="27" spans="1:20" x14ac:dyDescent="0.25">
      <c r="A27" s="64">
        <f>0.5</f>
        <v>0.5</v>
      </c>
      <c r="B27" s="73" t="s">
        <v>470</v>
      </c>
      <c r="C27" s="30">
        <f t="shared" ref="C27:I27" si="7">$A$27*C12</f>
        <v>7.4</v>
      </c>
      <c r="D27" s="74">
        <f t="shared" si="7"/>
        <v>9.9499999999999993</v>
      </c>
      <c r="E27" s="74">
        <f t="shared" si="7"/>
        <v>13.7</v>
      </c>
      <c r="F27" s="30">
        <f t="shared" si="7"/>
        <v>16.55</v>
      </c>
      <c r="G27" s="30">
        <f t="shared" si="7"/>
        <v>20.399999999999999</v>
      </c>
      <c r="H27" s="30">
        <f t="shared" si="7"/>
        <v>26.25</v>
      </c>
      <c r="I27" s="75">
        <f t="shared" si="7"/>
        <v>31.4</v>
      </c>
      <c r="J27" s="60"/>
      <c r="K27" s="50" t="s">
        <v>470</v>
      </c>
      <c r="L27" s="76">
        <v>8.9</v>
      </c>
      <c r="M27" s="76">
        <v>10.3</v>
      </c>
      <c r="N27" s="76">
        <v>15.2</v>
      </c>
      <c r="O27" s="76">
        <v>19</v>
      </c>
      <c r="P27" s="76">
        <v>23</v>
      </c>
      <c r="Q27" s="76">
        <v>29</v>
      </c>
      <c r="R27" s="77">
        <v>34</v>
      </c>
    </row>
    <row r="28" spans="1:20" x14ac:dyDescent="0.25">
      <c r="A28" s="64">
        <v>1</v>
      </c>
      <c r="B28" s="73" t="s">
        <v>471</v>
      </c>
      <c r="C28" s="30">
        <f t="shared" ref="C28:I28" si="8">$A$28*C13</f>
        <v>9.6199999999999992</v>
      </c>
      <c r="D28" s="74">
        <f t="shared" si="8"/>
        <v>12.8</v>
      </c>
      <c r="E28" s="74">
        <f t="shared" si="8"/>
        <v>17.3</v>
      </c>
      <c r="F28" s="30">
        <f t="shared" si="8"/>
        <v>20.5</v>
      </c>
      <c r="G28" s="30">
        <f t="shared" si="8"/>
        <v>25</v>
      </c>
      <c r="H28" s="30">
        <f t="shared" si="8"/>
        <v>31.6</v>
      </c>
      <c r="I28" s="75">
        <f t="shared" si="8"/>
        <v>37.4</v>
      </c>
      <c r="J28" s="60"/>
      <c r="K28" s="50" t="s">
        <v>471</v>
      </c>
      <c r="L28" s="76">
        <v>11.4</v>
      </c>
      <c r="M28" s="76">
        <v>13.2</v>
      </c>
      <c r="N28" s="76">
        <v>19.3</v>
      </c>
      <c r="O28" s="76">
        <v>24</v>
      </c>
      <c r="P28" s="76">
        <v>28.9</v>
      </c>
      <c r="Q28" s="76">
        <v>36</v>
      </c>
      <c r="R28" s="77">
        <v>42</v>
      </c>
    </row>
    <row r="29" spans="1:20" x14ac:dyDescent="0.25">
      <c r="A29" s="64">
        <v>2</v>
      </c>
      <c r="B29" s="73" t="s">
        <v>472</v>
      </c>
      <c r="C29" s="30">
        <f t="shared" ref="C29:I29" si="9">$A$29*C14</f>
        <v>12.46</v>
      </c>
      <c r="D29" s="74">
        <f t="shared" si="9"/>
        <v>16.54</v>
      </c>
      <c r="E29" s="74">
        <f t="shared" si="9"/>
        <v>22</v>
      </c>
      <c r="F29" s="30">
        <f t="shared" si="9"/>
        <v>26</v>
      </c>
      <c r="G29" s="30">
        <f t="shared" si="9"/>
        <v>31.4</v>
      </c>
      <c r="H29" s="30">
        <f t="shared" si="9"/>
        <v>39.4</v>
      </c>
      <c r="I29" s="75">
        <f t="shared" si="9"/>
        <v>46.2</v>
      </c>
      <c r="J29" s="60"/>
      <c r="K29" s="50" t="s">
        <v>472</v>
      </c>
      <c r="L29" s="76">
        <v>14.4</v>
      </c>
      <c r="M29" s="76">
        <v>16.600000000000001</v>
      </c>
      <c r="N29" s="76">
        <v>24.2</v>
      </c>
      <c r="O29" s="76">
        <v>29.8</v>
      </c>
      <c r="P29" s="76">
        <v>35.799999999999997</v>
      </c>
      <c r="Q29" s="76">
        <v>44.2</v>
      </c>
      <c r="R29" s="77">
        <v>51.4</v>
      </c>
    </row>
    <row r="30" spans="1:20" x14ac:dyDescent="0.25">
      <c r="A30" s="64">
        <v>3</v>
      </c>
      <c r="B30" s="73" t="s">
        <v>473</v>
      </c>
      <c r="C30" s="30">
        <f t="shared" ref="C30:I30" si="10">$A$30*C15</f>
        <v>14.549999999999999</v>
      </c>
      <c r="D30" s="74">
        <f t="shared" si="10"/>
        <v>19.259999999999998</v>
      </c>
      <c r="E30" s="74">
        <f t="shared" si="10"/>
        <v>25.56</v>
      </c>
      <c r="F30" s="30">
        <f t="shared" si="10"/>
        <v>30</v>
      </c>
      <c r="G30" s="30">
        <f t="shared" si="10"/>
        <v>36.299999999999997</v>
      </c>
      <c r="H30" s="30">
        <f t="shared" si="10"/>
        <v>45.599999999999994</v>
      </c>
      <c r="I30" s="75">
        <f t="shared" si="10"/>
        <v>53.400000000000006</v>
      </c>
      <c r="J30" s="60"/>
      <c r="K30" s="50" t="s">
        <v>473</v>
      </c>
      <c r="L30" s="76">
        <v>16.399999999999999</v>
      </c>
      <c r="M30" s="76">
        <v>18.899999999999999</v>
      </c>
      <c r="N30" s="76">
        <v>27.5</v>
      </c>
      <c r="O30" s="76">
        <v>33.9</v>
      </c>
      <c r="P30" s="76">
        <v>40.5</v>
      </c>
      <c r="Q30" s="76">
        <v>50.1</v>
      </c>
      <c r="R30" s="77">
        <v>58.2</v>
      </c>
    </row>
    <row r="31" spans="1:20" x14ac:dyDescent="0.25">
      <c r="A31" s="64">
        <v>6</v>
      </c>
      <c r="B31" s="73" t="s">
        <v>474</v>
      </c>
      <c r="C31" s="30">
        <f t="shared" ref="C31:I31" si="11">$A$31*C16</f>
        <v>18.96</v>
      </c>
      <c r="D31" s="74">
        <f t="shared" si="11"/>
        <v>25.14</v>
      </c>
      <c r="E31" s="74">
        <f t="shared" si="11"/>
        <v>33.24</v>
      </c>
      <c r="F31" s="30">
        <f t="shared" si="11"/>
        <v>39.06</v>
      </c>
      <c r="G31" s="30">
        <f t="shared" si="11"/>
        <v>47.099999999999994</v>
      </c>
      <c r="H31" s="30">
        <f t="shared" si="11"/>
        <v>59.099999999999994</v>
      </c>
      <c r="I31" s="75">
        <f t="shared" si="11"/>
        <v>69.599999999999994</v>
      </c>
      <c r="J31" s="60"/>
      <c r="K31" s="50" t="s">
        <v>474</v>
      </c>
      <c r="L31" s="76">
        <v>20.5</v>
      </c>
      <c r="M31" s="76">
        <v>23.5</v>
      </c>
      <c r="N31" s="76">
        <v>34</v>
      </c>
      <c r="O31" s="76">
        <v>41.9</v>
      </c>
      <c r="P31" s="76">
        <v>50.5</v>
      </c>
      <c r="Q31" s="76">
        <v>63</v>
      </c>
      <c r="R31" s="77">
        <v>73.8</v>
      </c>
    </row>
    <row r="32" spans="1:20" x14ac:dyDescent="0.25">
      <c r="A32" s="64">
        <v>12</v>
      </c>
      <c r="B32" s="73" t="s">
        <v>475</v>
      </c>
      <c r="C32" s="30">
        <f t="shared" ref="C32:I32" si="12">$A$32*C17</f>
        <v>24.48</v>
      </c>
      <c r="D32" s="74">
        <f t="shared" si="12"/>
        <v>32.400000000000006</v>
      </c>
      <c r="E32" s="74">
        <f t="shared" si="12"/>
        <v>42.839999999999996</v>
      </c>
      <c r="F32" s="30">
        <f t="shared" si="12"/>
        <v>50.400000000000006</v>
      </c>
      <c r="G32" s="30">
        <f t="shared" si="12"/>
        <v>60.72</v>
      </c>
      <c r="H32" s="30">
        <f t="shared" si="12"/>
        <v>76.199999999999989</v>
      </c>
      <c r="I32" s="75">
        <f t="shared" si="12"/>
        <v>89.4</v>
      </c>
      <c r="J32" s="60"/>
      <c r="K32" s="50" t="s">
        <v>475</v>
      </c>
      <c r="L32" s="76">
        <v>25.2</v>
      </c>
      <c r="M32" s="76">
        <v>28.8</v>
      </c>
      <c r="N32" s="76">
        <v>41.9</v>
      </c>
      <c r="O32" s="76">
        <v>52</v>
      </c>
      <c r="P32" s="76">
        <v>63.1</v>
      </c>
      <c r="Q32" s="76">
        <v>80.3</v>
      </c>
      <c r="R32" s="77">
        <v>95.3</v>
      </c>
    </row>
    <row r="33" spans="1:19" x14ac:dyDescent="0.25">
      <c r="A33" s="64">
        <v>24</v>
      </c>
      <c r="B33" s="73" t="s">
        <v>476</v>
      </c>
      <c r="C33" s="30">
        <f t="shared" ref="C33:I33" si="13">$A$33*C18</f>
        <v>30.48</v>
      </c>
      <c r="D33" s="74">
        <f t="shared" si="13"/>
        <v>40.56</v>
      </c>
      <c r="E33" s="74">
        <f t="shared" si="13"/>
        <v>53.519999999999996</v>
      </c>
      <c r="F33" s="30">
        <f t="shared" si="13"/>
        <v>62.88</v>
      </c>
      <c r="G33" s="30">
        <f t="shared" si="13"/>
        <v>75.599999999999994</v>
      </c>
      <c r="H33" s="30">
        <f t="shared" si="13"/>
        <v>94.56</v>
      </c>
      <c r="I33" s="75">
        <f t="shared" si="13"/>
        <v>110.88</v>
      </c>
      <c r="J33" s="60"/>
      <c r="K33" s="50" t="s">
        <v>476</v>
      </c>
      <c r="L33" s="76">
        <v>30</v>
      </c>
      <c r="M33" s="76">
        <v>34.6</v>
      </c>
      <c r="N33" s="76">
        <v>50.6</v>
      </c>
      <c r="O33" s="76">
        <v>63.6</v>
      </c>
      <c r="P33" s="76">
        <v>78.5</v>
      </c>
      <c r="Q33" s="76">
        <v>101.8</v>
      </c>
      <c r="R33" s="77">
        <v>122.6</v>
      </c>
    </row>
    <row r="34" spans="1:19" x14ac:dyDescent="0.25">
      <c r="A34" s="64">
        <v>48</v>
      </c>
      <c r="B34" s="73" t="s">
        <v>477</v>
      </c>
      <c r="C34" s="30">
        <f t="shared" ref="C34:I34" si="14">$A$34*C19</f>
        <v>36.432000000000002</v>
      </c>
      <c r="D34" s="74">
        <f t="shared" si="14"/>
        <v>48.480000000000004</v>
      </c>
      <c r="E34" s="74">
        <f t="shared" si="14"/>
        <v>63.84</v>
      </c>
      <c r="F34" s="30">
        <f t="shared" si="14"/>
        <v>74.88</v>
      </c>
      <c r="G34" s="30">
        <f t="shared" si="14"/>
        <v>90.24</v>
      </c>
      <c r="H34" s="30">
        <f t="shared" si="14"/>
        <v>112.32</v>
      </c>
      <c r="I34" s="75">
        <f t="shared" si="14"/>
        <v>131.52000000000001</v>
      </c>
      <c r="J34" s="60"/>
      <c r="K34" s="50" t="s">
        <v>477</v>
      </c>
      <c r="L34" s="76">
        <v>34.9</v>
      </c>
      <c r="M34" s="76">
        <v>40</v>
      </c>
      <c r="N34" s="76">
        <v>59.5</v>
      </c>
      <c r="O34" s="76">
        <v>75.8</v>
      </c>
      <c r="P34" s="76">
        <v>95</v>
      </c>
      <c r="Q34" s="76">
        <v>124.3</v>
      </c>
      <c r="R34" s="77">
        <v>151.69999999999999</v>
      </c>
    </row>
    <row r="35" spans="1:19" ht="15.75" thickBot="1" x14ac:dyDescent="0.3">
      <c r="A35" s="64">
        <v>72</v>
      </c>
      <c r="B35" s="78" t="s">
        <v>478</v>
      </c>
      <c r="C35" s="79">
        <f t="shared" ref="C35:I35" si="15">$A$35*C20</f>
        <v>39.672000000000004</v>
      </c>
      <c r="D35" s="80">
        <f t="shared" si="15"/>
        <v>52.704000000000001</v>
      </c>
      <c r="E35" s="80">
        <f t="shared" si="15"/>
        <v>69.335999999999999</v>
      </c>
      <c r="F35" s="79">
        <f t="shared" si="15"/>
        <v>81.359999999999985</v>
      </c>
      <c r="G35" s="79">
        <f t="shared" si="15"/>
        <v>98.640000000000015</v>
      </c>
      <c r="H35" s="79">
        <f t="shared" si="15"/>
        <v>123.12</v>
      </c>
      <c r="I35" s="81">
        <f t="shared" si="15"/>
        <v>144</v>
      </c>
      <c r="J35" s="60"/>
      <c r="K35" s="55" t="s">
        <v>478</v>
      </c>
      <c r="L35" s="82">
        <v>37.6</v>
      </c>
      <c r="M35" s="82">
        <v>43.1</v>
      </c>
      <c r="N35" s="82">
        <v>64.2</v>
      </c>
      <c r="O35" s="82">
        <v>82.1</v>
      </c>
      <c r="P35" s="82">
        <v>103.7</v>
      </c>
      <c r="Q35" s="82">
        <v>135.4</v>
      </c>
      <c r="R35" s="83">
        <v>165.6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31.147540983606564</v>
      </c>
      <c r="D40" s="198" t="e">
        <v>#REF!</v>
      </c>
      <c r="E40" s="198">
        <f>(M25-M10)/ABS(M10)*100</f>
        <v>24.375197464978729</v>
      </c>
      <c r="F40" s="198" t="e">
        <f>(#REF! -#REF!)/ABS(#REF!)</f>
        <v>#REF!</v>
      </c>
      <c r="G40" s="198">
        <f>(N25-N10)/ABS(N10)*100</f>
        <v>10.50918478783866</v>
      </c>
      <c r="H40" s="198" t="e">
        <f>(#REF! -#REF!)/ABS(#REF!)</f>
        <v>#REF!</v>
      </c>
      <c r="I40" s="198">
        <f>(O25-O10)/ABS(O10)*100</f>
        <v>5.2192066805845663</v>
      </c>
      <c r="J40" s="198" t="e">
        <f>(#REF! -#REF!)/ABS(#REF!)</f>
        <v>#REF!</v>
      </c>
      <c r="K40" s="200">
        <f>(P25-P10)/ABS(P10)*100</f>
        <v>-0.48780487804878742</v>
      </c>
      <c r="L40" s="200" t="e">
        <f>(#REF! -#REF!)/ABS(#REF!)</f>
        <v>#REF!</v>
      </c>
      <c r="M40" s="200">
        <f>(Q25-Q10)/ABS(Q10)*100</f>
        <v>-8.1927710843373465</v>
      </c>
      <c r="N40" s="200" t="e">
        <f>(#REF! -#REF!)/ABS(#REF!)</f>
        <v>#REF!</v>
      </c>
      <c r="O40" s="200">
        <f>(R25 -R10)/ABS(R10)*100</f>
        <v>-13.786407766990274</v>
      </c>
      <c r="P40" s="200"/>
      <c r="Q40" s="205"/>
    </row>
    <row r="41" spans="1:19" x14ac:dyDescent="0.25">
      <c r="A41" s="88"/>
      <c r="B41" s="50" t="s">
        <v>469</v>
      </c>
      <c r="C41" s="198">
        <f t="shared" ref="C41:C50" si="16">(L26-L11)/ABS(L11)*100</f>
        <v>26.199261992619931</v>
      </c>
      <c r="D41" s="198" t="e">
        <v>#REF!</v>
      </c>
      <c r="E41" s="198">
        <f t="shared" ref="E41:E50" si="17">(M26-M11)/ABS(M11)*100</f>
        <v>21.261385785541027</v>
      </c>
      <c r="F41" s="198" t="e">
        <f>(#REF! -#REF!)/ABS(#REF!)</f>
        <v>#REF!</v>
      </c>
      <c r="G41" s="200">
        <f t="shared" ref="G41:G50" si="18">(N26-N11)/ABS(N11)*100</f>
        <v>9.8313251298123046</v>
      </c>
      <c r="H41" s="200" t="e">
        <f>(#REF! -#REF!)/ABS(#REF!)</f>
        <v>#REF!</v>
      </c>
      <c r="I41" s="200">
        <f t="shared" ref="I41:I50" si="19">(O26-O11)/ABS(O11)*100</f>
        <v>6.7647058823529491</v>
      </c>
      <c r="J41" s="200" t="e">
        <f>(#REF! -#REF!)/ABS(#REF!)</f>
        <v>#REF!</v>
      </c>
      <c r="K41" s="200">
        <f t="shared" ref="K41:K50" si="20">(P26-P11)/ABS(P11)*100</f>
        <v>2.2016222479721885</v>
      </c>
      <c r="L41" s="200" t="e">
        <f>(#REF! -#REF!)/ABS(#REF!)</f>
        <v>#REF!</v>
      </c>
      <c r="M41" s="200">
        <f t="shared" ref="M41:M50" si="21">(Q26-Q11)/ABS(Q11)*100</f>
        <v>-2.4347826086956439</v>
      </c>
      <c r="N41" s="200" t="e">
        <f>(#REF! -#REF!)/ABS(#REF!)</f>
        <v>#REF!</v>
      </c>
      <c r="O41" s="200">
        <f t="shared" ref="O41:O50" si="22">(R26 -R11)/ABS(R11)*100</f>
        <v>-7.234042553191486</v>
      </c>
      <c r="P41" s="200"/>
      <c r="Q41" s="205"/>
    </row>
    <row r="42" spans="1:19" x14ac:dyDescent="0.25">
      <c r="A42" s="60"/>
      <c r="B42" s="50" t="s">
        <v>470</v>
      </c>
      <c r="C42" s="198">
        <f t="shared" si="16"/>
        <v>20.27027027027027</v>
      </c>
      <c r="D42" s="198" t="e">
        <v>#REF!</v>
      </c>
      <c r="E42" s="200">
        <f t="shared" si="17"/>
        <v>17.563454848747796</v>
      </c>
      <c r="F42" s="200" t="e">
        <f>(#REF! -#REF!)/ABS(#REF!)</f>
        <v>#REF!</v>
      </c>
      <c r="G42" s="198">
        <f t="shared" si="18"/>
        <v>14.373464056105753</v>
      </c>
      <c r="H42" s="198" t="e">
        <f>(#REF! -#REF!)/ABS(#REF!)</f>
        <v>#REF!</v>
      </c>
      <c r="I42" s="198">
        <f t="shared" si="19"/>
        <v>14.803625377643501</v>
      </c>
      <c r="J42" s="198" t="e">
        <f>(#REF! -#REF!)/ABS(#REF!)</f>
        <v>#REF!</v>
      </c>
      <c r="K42" s="198">
        <f t="shared" si="20"/>
        <v>12.745098039215694</v>
      </c>
      <c r="L42" s="198" t="e">
        <f>(#REF! -#REF!)/ABS(#REF!)</f>
        <v>#REF!</v>
      </c>
      <c r="M42" s="198">
        <f t="shared" si="21"/>
        <v>10.476190476190476</v>
      </c>
      <c r="N42" s="198" t="e">
        <f>(#REF! -#REF!)/ABS(#REF!)</f>
        <v>#REF!</v>
      </c>
      <c r="O42" s="198">
        <f t="shared" si="22"/>
        <v>8.2802547770700681</v>
      </c>
      <c r="P42" s="198"/>
      <c r="Q42" s="206"/>
    </row>
    <row r="43" spans="1:19" x14ac:dyDescent="0.25">
      <c r="B43" s="50" t="s">
        <v>471</v>
      </c>
      <c r="C43" s="198">
        <f t="shared" si="16"/>
        <v>18.503118503118515</v>
      </c>
      <c r="D43" s="198" t="e">
        <v>#REF!</v>
      </c>
      <c r="E43" s="200">
        <f t="shared" si="17"/>
        <v>16.629027626023138</v>
      </c>
      <c r="F43" s="200" t="e">
        <f>(#REF! -#REF!)/ABS(#REF!)</f>
        <v>#REF!</v>
      </c>
      <c r="G43" s="198">
        <f t="shared" si="18"/>
        <v>15.502055872147642</v>
      </c>
      <c r="H43" s="198" t="e">
        <f>(#REF! -#REF!)/ABS(#REF!)</f>
        <v>#REF!</v>
      </c>
      <c r="I43" s="198">
        <f t="shared" si="19"/>
        <v>17.073170731707318</v>
      </c>
      <c r="J43" s="198" t="e">
        <f>(#REF! -#REF!)/ABS(#REF!)</f>
        <v>#REF!</v>
      </c>
      <c r="K43" s="198">
        <f t="shared" si="20"/>
        <v>15.599999999999994</v>
      </c>
      <c r="L43" s="198" t="e">
        <f>(#REF! -#REF!)/ABS(#REF!)</f>
        <v>#REF!</v>
      </c>
      <c r="M43" s="198">
        <f t="shared" si="21"/>
        <v>13.924050632911387</v>
      </c>
      <c r="N43" s="198" t="e">
        <f>(#REF! -#REF!)/ABS(#REF!)</f>
        <v>#REF!</v>
      </c>
      <c r="O43" s="198">
        <f t="shared" si="22"/>
        <v>12.299465240641716</v>
      </c>
      <c r="P43" s="198"/>
      <c r="Q43" s="206"/>
    </row>
    <row r="44" spans="1:19" x14ac:dyDescent="0.25">
      <c r="B44" s="50" t="s">
        <v>472</v>
      </c>
      <c r="C44" s="198">
        <f t="shared" si="16"/>
        <v>15.569823434991969</v>
      </c>
      <c r="D44" s="198" t="e">
        <v>#REF!</v>
      </c>
      <c r="E44" s="200">
        <f t="shared" si="17"/>
        <v>13.573007139134653</v>
      </c>
      <c r="F44" s="200" t="e">
        <f>(#REF! -#REF!)/ABS(#REF!)</f>
        <v>#REF!</v>
      </c>
      <c r="G44" s="198">
        <f t="shared" si="18"/>
        <v>13.602066818155739</v>
      </c>
      <c r="H44" s="198" t="e">
        <f>(#REF! -#REF!)/ABS(#REF!)</f>
        <v>#REF!</v>
      </c>
      <c r="I44" s="198">
        <f t="shared" si="19"/>
        <v>14.615384615384619</v>
      </c>
      <c r="J44" s="198" t="e">
        <f>(#REF! -#REF!)/ABS(#REF!)</f>
        <v>#REF!</v>
      </c>
      <c r="K44" s="198">
        <f t="shared" si="20"/>
        <v>14.012738853503182</v>
      </c>
      <c r="L44" s="198" t="e">
        <f>(#REF! -#REF!)/ABS(#REF!)</f>
        <v>#REF!</v>
      </c>
      <c r="M44" s="198">
        <f t="shared" si="21"/>
        <v>12.182741116751281</v>
      </c>
      <c r="N44" s="198" t="e">
        <f>(#REF! -#REF!)/ABS(#REF!)</f>
        <v>#REF!</v>
      </c>
      <c r="O44" s="198">
        <f t="shared" si="22"/>
        <v>11.255411255411245</v>
      </c>
      <c r="P44" s="198"/>
      <c r="Q44" s="206"/>
    </row>
    <row r="45" spans="1:19" x14ac:dyDescent="0.25">
      <c r="B45" s="50" t="s">
        <v>473</v>
      </c>
      <c r="C45" s="198">
        <f t="shared" si="16"/>
        <v>12.714776632302405</v>
      </c>
      <c r="D45" s="198" t="e">
        <v>#REF!</v>
      </c>
      <c r="E45" s="200">
        <f t="shared" si="17"/>
        <v>10.876713682484866</v>
      </c>
      <c r="F45" s="200" t="e">
        <f>(#REF! -#REF!)/ABS(#REF!)</f>
        <v>#REF!</v>
      </c>
      <c r="G45" s="198">
        <f t="shared" si="18"/>
        <v>11.393703840243857</v>
      </c>
      <c r="H45" s="198" t="e">
        <f>(#REF! -#REF!)/ABS(#REF!)</f>
        <v>#REF!</v>
      </c>
      <c r="I45" s="198">
        <f t="shared" si="19"/>
        <v>12.999999999999995</v>
      </c>
      <c r="J45" s="198" t="e">
        <f>(#REF! -#REF!)/ABS(#REF!)</f>
        <v>#REF!</v>
      </c>
      <c r="K45" s="198">
        <f t="shared" si="20"/>
        <v>11.570247933884307</v>
      </c>
      <c r="L45" s="198" t="e">
        <f>(#REF! -#REF!)/ABS(#REF!)</f>
        <v>#REF!</v>
      </c>
      <c r="M45" s="198">
        <f t="shared" si="21"/>
        <v>9.8684210526315965</v>
      </c>
      <c r="N45" s="198" t="e">
        <f>(#REF! -#REF!)/ABS(#REF!)</f>
        <v>#REF!</v>
      </c>
      <c r="O45" s="198">
        <f t="shared" si="22"/>
        <v>8.9887640449438138</v>
      </c>
      <c r="P45" s="198"/>
      <c r="Q45" s="206"/>
    </row>
    <row r="46" spans="1:19" x14ac:dyDescent="0.25">
      <c r="B46" s="50" t="s">
        <v>474</v>
      </c>
      <c r="C46" s="198">
        <f t="shared" si="16"/>
        <v>8.122362869198307</v>
      </c>
      <c r="D46" s="198" t="e">
        <v>#REF!</v>
      </c>
      <c r="E46" s="201">
        <f t="shared" si="17"/>
        <v>5.7530313143423095</v>
      </c>
      <c r="F46" s="201" t="e">
        <f>(#REF! -#REF!)/ABS(#REF!)</f>
        <v>#REF!</v>
      </c>
      <c r="G46" s="198">
        <f t="shared" si="18"/>
        <v>5.7664366212997749</v>
      </c>
      <c r="H46" s="198" t="e">
        <f>(#REF! -#REF!)/ABS(#REF!)</f>
        <v>#REF!</v>
      </c>
      <c r="I46" s="198">
        <f t="shared" si="19"/>
        <v>7.2708653353814547</v>
      </c>
      <c r="J46" s="198" t="e">
        <f>(#REF! -#REF!)/ABS(#REF!)</f>
        <v>#REF!</v>
      </c>
      <c r="K46" s="198">
        <f t="shared" si="20"/>
        <v>7.2186836518046835</v>
      </c>
      <c r="L46" s="198" t="e">
        <f>(#REF! -#REF!)/ABS(#REF!)</f>
        <v>#REF!</v>
      </c>
      <c r="M46" s="198">
        <f t="shared" si="21"/>
        <v>6.5989847715736145</v>
      </c>
      <c r="N46" s="198" t="e">
        <f>(#REF! -#REF!)/ABS(#REF!)</f>
        <v>#REF!</v>
      </c>
      <c r="O46" s="198">
        <f t="shared" si="22"/>
        <v>6.0344827586206939</v>
      </c>
      <c r="P46" s="198"/>
      <c r="Q46" s="206"/>
    </row>
    <row r="47" spans="1:19" x14ac:dyDescent="0.25">
      <c r="B47" s="50" t="s">
        <v>475</v>
      </c>
      <c r="C47" s="198">
        <f t="shared" si="16"/>
        <v>2.9411764705882306</v>
      </c>
      <c r="D47" s="198" t="e">
        <v>#REF!</v>
      </c>
      <c r="E47" s="198">
        <f t="shared" si="17"/>
        <v>0.48948235360124709</v>
      </c>
      <c r="F47" s="198" t="e">
        <f>(#REF! -#REF!)/ABS(#REF!)</f>
        <v>#REF!</v>
      </c>
      <c r="G47" s="198">
        <f t="shared" si="18"/>
        <v>1.0667499662379443</v>
      </c>
      <c r="H47" s="198" t="e">
        <f>(#REF! -#REF!)/ABS(#REF!)</f>
        <v>#REF!</v>
      </c>
      <c r="I47" s="198">
        <f t="shared" si="19"/>
        <v>3.1746031746031624</v>
      </c>
      <c r="J47" s="198" t="e">
        <f>(#REF! -#REF!)/ABS(#REF!)</f>
        <v>#REF!</v>
      </c>
      <c r="K47" s="198">
        <f t="shared" si="20"/>
        <v>3.9196310935441412</v>
      </c>
      <c r="L47" s="198" t="e">
        <f>(#REF! -#REF!)/ABS(#REF!)</f>
        <v>#REF!</v>
      </c>
      <c r="M47" s="198">
        <f t="shared" si="21"/>
        <v>5.3805774278215344</v>
      </c>
      <c r="N47" s="198" t="e">
        <f>(#REF! -#REF!)/ABS(#REF!)</f>
        <v>#REF!</v>
      </c>
      <c r="O47" s="198">
        <f t="shared" si="22"/>
        <v>6.5995525727069255</v>
      </c>
      <c r="P47" s="198"/>
      <c r="Q47" s="206"/>
    </row>
    <row r="48" spans="1:19" x14ac:dyDescent="0.25">
      <c r="B48" s="50" t="s">
        <v>476</v>
      </c>
      <c r="C48" s="198">
        <f t="shared" si="16"/>
        <v>-1.5748031496063006</v>
      </c>
      <c r="D48" s="198" t="e">
        <v>#REF!</v>
      </c>
      <c r="E48" s="198">
        <f t="shared" si="17"/>
        <v>-3.3074975056546307</v>
      </c>
      <c r="F48" s="198" t="e">
        <f>(#REF! -#REF!)/ABS(#REF!)</f>
        <v>#REF!</v>
      </c>
      <c r="G48" s="198">
        <f t="shared" si="18"/>
        <v>-2.2509181731798447</v>
      </c>
      <c r="H48" s="198" t="e">
        <f>(#REF! -#REF!)/ABS(#REF!)</f>
        <v>#REF!</v>
      </c>
      <c r="I48" s="198">
        <f t="shared" si="19"/>
        <v>1.1450381679389294</v>
      </c>
      <c r="J48" s="198" t="e">
        <f>(#REF! -#REF!)/ABS(#REF!)</f>
        <v>#REF!</v>
      </c>
      <c r="K48" s="198">
        <f t="shared" si="20"/>
        <v>3.8359788359788443</v>
      </c>
      <c r="L48" s="198" t="e">
        <f>(#REF! -#REF!)/ABS(#REF!)</f>
        <v>#REF!</v>
      </c>
      <c r="M48" s="198">
        <f t="shared" si="21"/>
        <v>7.6565143824027011</v>
      </c>
      <c r="N48" s="198" t="e">
        <f>(#REF! -#REF!)/ABS(#REF!)</f>
        <v>#REF!</v>
      </c>
      <c r="O48" s="198">
        <f t="shared" si="22"/>
        <v>10.569985569985569</v>
      </c>
      <c r="P48" s="198"/>
      <c r="Q48" s="206"/>
    </row>
    <row r="49" spans="1:18" x14ac:dyDescent="0.25">
      <c r="B49" s="50" t="s">
        <v>477</v>
      </c>
      <c r="C49" s="198">
        <f t="shared" si="16"/>
        <v>-4.2050944224857361</v>
      </c>
      <c r="D49" s="198" t="e">
        <v>#REF!</v>
      </c>
      <c r="E49" s="198">
        <f t="shared" si="17"/>
        <v>-6.4679570591969062</v>
      </c>
      <c r="F49" s="198" t="e">
        <f>(#REF! -#REF!)/ABS(#REF!)</f>
        <v>#REF!</v>
      </c>
      <c r="G49" s="198">
        <f t="shared" si="18"/>
        <v>-3.6096988992350885</v>
      </c>
      <c r="H49" s="198" t="e">
        <f>(#REF! -#REF!)/ABS(#REF!)</f>
        <v>#REF!</v>
      </c>
      <c r="I49" s="198">
        <f t="shared" si="19"/>
        <v>1.2286324786324809</v>
      </c>
      <c r="J49" s="198" t="e">
        <f>(#REF! -#REF!)/ABS(#REF!)</f>
        <v>#REF!</v>
      </c>
      <c r="K49" s="198">
        <f t="shared" si="20"/>
        <v>5.2748226950354669</v>
      </c>
      <c r="L49" s="198" t="e">
        <f>(#REF! -#REF!)/ABS(#REF!)</f>
        <v>#REF!</v>
      </c>
      <c r="M49" s="198">
        <f t="shared" si="21"/>
        <v>10.66595441595442</v>
      </c>
      <c r="N49" s="198" t="e">
        <f>(#REF! -#REF!)/ABS(#REF!)</f>
        <v>#REF!</v>
      </c>
      <c r="O49" s="198">
        <f t="shared" si="22"/>
        <v>15.343673965936722</v>
      </c>
      <c r="P49" s="198"/>
      <c r="Q49" s="206"/>
    </row>
    <row r="50" spans="1:18" ht="15.75" thickBot="1" x14ac:dyDescent="0.3">
      <c r="B50" s="55" t="s">
        <v>478</v>
      </c>
      <c r="C50" s="198">
        <f t="shared" si="16"/>
        <v>-5.2228271828997839</v>
      </c>
      <c r="D50" s="198" t="e">
        <v>#REF!</v>
      </c>
      <c r="E50" s="202">
        <f t="shared" si="17"/>
        <v>-7.3537706586968357</v>
      </c>
      <c r="F50" s="202" t="e">
        <f>(#REF! -#REF!)/ABS(#REF!)</f>
        <v>#REF!</v>
      </c>
      <c r="G50" s="202">
        <f t="shared" si="18"/>
        <v>-4.2886339847263466</v>
      </c>
      <c r="H50" s="202" t="e">
        <f>(#REF! -#REF!)/ABS(#REF!)</f>
        <v>#REF!</v>
      </c>
      <c r="I50" s="202">
        <f t="shared" si="19"/>
        <v>0.90953785644052265</v>
      </c>
      <c r="J50" s="202" t="e">
        <f>(#REF! -#REF!)/ABS(#REF!)</f>
        <v>#REF!</v>
      </c>
      <c r="K50" s="202">
        <f t="shared" si="20"/>
        <v>5.1297648012976351</v>
      </c>
      <c r="L50" s="202" t="e">
        <f>(#REF! -#REF!)/ABS(#REF!)</f>
        <v>#REF!</v>
      </c>
      <c r="M50" s="202">
        <f t="shared" si="21"/>
        <v>9.9740090968161148</v>
      </c>
      <c r="N50" s="202" t="e">
        <f>(#REF! -#REF!)/ABS(#REF!)</f>
        <v>#REF!</v>
      </c>
      <c r="O50" s="202">
        <f t="shared" si="22"/>
        <v>14.999999999999996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ILyohYMfV5AsP3Nqc1JSgkhezD/VauUr2pPPTlxEfDjdoztC6O5mIugiSaMVlSwOneM1OOxd/cqo3WtJbLgHHQ==" saltValue="jgXlaC/5t6jcxZcsIDrHn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81" priority="1" operator="greaterThan">
      <formula>0.5</formula>
    </cfRule>
    <cfRule type="cellIs" dxfId="280" priority="2" operator="between">
      <formula>-0.49</formula>
      <formula>0.49</formula>
    </cfRule>
    <cfRule type="cellIs" dxfId="279" priority="3" operator="lessThan">
      <formula>-0.5</formula>
    </cfRule>
  </conditionalFormatting>
  <hyperlinks>
    <hyperlink ref="A2" location="Index!A1" display="Index" xr:uid="{00000000-0004-0000-7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6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323</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479507.46024520701</v>
      </c>
      <c r="D5" s="212"/>
      <c r="E5" s="212">
        <v>6543481.8567984803</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103" t="s">
        <v>468</v>
      </c>
      <c r="C10" s="94">
        <v>40</v>
      </c>
      <c r="D10" s="94">
        <v>54.8</v>
      </c>
      <c r="E10" s="94">
        <v>79</v>
      </c>
      <c r="F10" s="94">
        <v>97.6</v>
      </c>
      <c r="G10" s="94">
        <v>123</v>
      </c>
      <c r="H10" s="94">
        <v>163</v>
      </c>
      <c r="I10" s="95">
        <v>199</v>
      </c>
      <c r="K10" s="104" t="s">
        <v>468</v>
      </c>
      <c r="L10" s="47">
        <f t="shared" ref="L10:L20" si="0">C25</f>
        <v>3.333333333333333</v>
      </c>
      <c r="M10" s="47">
        <v>4.0018328600914028</v>
      </c>
      <c r="N10" s="47">
        <v>6.3858582090196903</v>
      </c>
      <c r="O10" s="47">
        <f t="shared" ref="O10:O20" si="1">F25</f>
        <v>8.1333333333333329</v>
      </c>
      <c r="P10" s="47">
        <f t="shared" ref="P10:P20" si="2">G25</f>
        <v>10.25</v>
      </c>
      <c r="Q10" s="47">
        <f t="shared" ref="Q10:Q20" si="3">H25</f>
        <v>13.583333333333332</v>
      </c>
      <c r="R10" s="48">
        <f t="shared" ref="R10:R20" si="4">I25</f>
        <v>16.583333333333332</v>
      </c>
      <c r="T10" s="49"/>
    </row>
    <row r="11" spans="1:29" x14ac:dyDescent="0.25">
      <c r="B11" s="105" t="s">
        <v>469</v>
      </c>
      <c r="C11" s="96">
        <v>29.6</v>
      </c>
      <c r="D11" s="96">
        <v>40.299999999999997</v>
      </c>
      <c r="E11" s="96">
        <v>57.5</v>
      </c>
      <c r="F11" s="96">
        <v>70.5</v>
      </c>
      <c r="G11" s="96">
        <v>88.4</v>
      </c>
      <c r="H11" s="96">
        <v>116</v>
      </c>
      <c r="I11" s="97">
        <v>141</v>
      </c>
      <c r="K11" s="105" t="s">
        <v>469</v>
      </c>
      <c r="L11" s="53">
        <f t="shared" si="0"/>
        <v>4.9333333333333336</v>
      </c>
      <c r="M11" s="53">
        <v>5.8988762650781688</v>
      </c>
      <c r="N11" s="53">
        <v>9.2849753967099957</v>
      </c>
      <c r="O11" s="53">
        <f t="shared" si="1"/>
        <v>11.75</v>
      </c>
      <c r="P11" s="53">
        <f t="shared" si="2"/>
        <v>14.733333333333334</v>
      </c>
      <c r="Q11" s="53">
        <f t="shared" si="3"/>
        <v>19.333333333333332</v>
      </c>
      <c r="R11" s="54">
        <f t="shared" si="4"/>
        <v>23.5</v>
      </c>
      <c r="T11" s="49"/>
    </row>
    <row r="12" spans="1:29" x14ac:dyDescent="0.25">
      <c r="B12" s="105" t="s">
        <v>470</v>
      </c>
      <c r="C12" s="96">
        <v>16.2</v>
      </c>
      <c r="D12" s="96">
        <v>21.9</v>
      </c>
      <c r="E12" s="96">
        <v>30.3</v>
      </c>
      <c r="F12" s="96">
        <v>36.6</v>
      </c>
      <c r="G12" s="96">
        <v>45.1</v>
      </c>
      <c r="H12" s="96">
        <v>58.1</v>
      </c>
      <c r="I12" s="97">
        <v>69.599999999999994</v>
      </c>
      <c r="K12" s="105" t="s">
        <v>470</v>
      </c>
      <c r="L12" s="53">
        <f t="shared" si="0"/>
        <v>8.1</v>
      </c>
      <c r="M12" s="53">
        <v>9.6237535699570671</v>
      </c>
      <c r="N12" s="53">
        <v>14.675322255036818</v>
      </c>
      <c r="O12" s="53">
        <f t="shared" si="1"/>
        <v>18.3</v>
      </c>
      <c r="P12" s="53">
        <f t="shared" si="2"/>
        <v>22.55</v>
      </c>
      <c r="Q12" s="53">
        <f t="shared" si="3"/>
        <v>29.05</v>
      </c>
      <c r="R12" s="54">
        <f t="shared" si="4"/>
        <v>34.799999999999997</v>
      </c>
      <c r="T12" s="49"/>
    </row>
    <row r="13" spans="1:29" x14ac:dyDescent="0.25">
      <c r="B13" s="105" t="s">
        <v>471</v>
      </c>
      <c r="C13" s="96">
        <v>10.5</v>
      </c>
      <c r="D13" s="96">
        <v>14.1</v>
      </c>
      <c r="E13" s="96">
        <v>19.3</v>
      </c>
      <c r="F13" s="96">
        <v>23</v>
      </c>
      <c r="G13" s="96">
        <v>28.2</v>
      </c>
      <c r="H13" s="96">
        <v>36</v>
      </c>
      <c r="I13" s="97">
        <v>42.7</v>
      </c>
      <c r="K13" s="105" t="s">
        <v>471</v>
      </c>
      <c r="L13" s="53">
        <f t="shared" si="0"/>
        <v>10.5</v>
      </c>
      <c r="M13" s="53">
        <v>12.427826543662595</v>
      </c>
      <c r="N13" s="53">
        <v>18.627540928802265</v>
      </c>
      <c r="O13" s="53">
        <f t="shared" si="1"/>
        <v>23</v>
      </c>
      <c r="P13" s="53">
        <f t="shared" si="2"/>
        <v>28.2</v>
      </c>
      <c r="Q13" s="53">
        <f t="shared" si="3"/>
        <v>36</v>
      </c>
      <c r="R13" s="54">
        <f t="shared" si="4"/>
        <v>42.7</v>
      </c>
      <c r="T13" s="49"/>
    </row>
    <row r="14" spans="1:29" x14ac:dyDescent="0.25">
      <c r="B14" s="105" t="s">
        <v>472</v>
      </c>
      <c r="C14" s="96">
        <v>6.71</v>
      </c>
      <c r="D14" s="96">
        <v>8.94</v>
      </c>
      <c r="E14" s="96">
        <v>12</v>
      </c>
      <c r="F14" s="96">
        <v>14.3</v>
      </c>
      <c r="G14" s="96">
        <v>17.399999999999999</v>
      </c>
      <c r="H14" s="96">
        <v>22</v>
      </c>
      <c r="I14" s="97">
        <v>26</v>
      </c>
      <c r="K14" s="105" t="s">
        <v>472</v>
      </c>
      <c r="L14" s="53">
        <f t="shared" si="0"/>
        <v>13.42</v>
      </c>
      <c r="M14" s="53">
        <v>15.779248979379988</v>
      </c>
      <c r="N14" s="53">
        <v>23.275110447821778</v>
      </c>
      <c r="O14" s="53">
        <f t="shared" si="1"/>
        <v>28.6</v>
      </c>
      <c r="P14" s="53">
        <f t="shared" si="2"/>
        <v>34.799999999999997</v>
      </c>
      <c r="Q14" s="53">
        <f t="shared" si="3"/>
        <v>44</v>
      </c>
      <c r="R14" s="54">
        <f t="shared" si="4"/>
        <v>52</v>
      </c>
      <c r="T14" s="49"/>
    </row>
    <row r="15" spans="1:29" x14ac:dyDescent="0.25">
      <c r="B15" s="105" t="s">
        <v>473</v>
      </c>
      <c r="C15" s="96">
        <v>5.13</v>
      </c>
      <c r="D15" s="96">
        <v>6.82</v>
      </c>
      <c r="E15" s="96">
        <v>9.1300000000000008</v>
      </c>
      <c r="F15" s="96">
        <v>10.8</v>
      </c>
      <c r="G15" s="96">
        <v>13.1</v>
      </c>
      <c r="H15" s="96">
        <v>16.5</v>
      </c>
      <c r="I15" s="97">
        <v>19.399999999999999</v>
      </c>
      <c r="K15" s="105" t="s">
        <v>473</v>
      </c>
      <c r="L15" s="53">
        <f t="shared" si="0"/>
        <v>15.39</v>
      </c>
      <c r="M15" s="53">
        <v>18.079515972045431</v>
      </c>
      <c r="N15" s="53">
        <v>26.491306246288282</v>
      </c>
      <c r="O15" s="53">
        <f t="shared" si="1"/>
        <v>32.400000000000006</v>
      </c>
      <c r="P15" s="53">
        <f t="shared" si="2"/>
        <v>39.299999999999997</v>
      </c>
      <c r="Q15" s="53">
        <f t="shared" si="3"/>
        <v>49.5</v>
      </c>
      <c r="R15" s="54">
        <f t="shared" si="4"/>
        <v>58.199999999999996</v>
      </c>
      <c r="T15" s="49"/>
    </row>
    <row r="16" spans="1:29" x14ac:dyDescent="0.25">
      <c r="B16" s="105" t="s">
        <v>474</v>
      </c>
      <c r="C16" s="96">
        <v>3.23</v>
      </c>
      <c r="D16" s="96">
        <v>4.3</v>
      </c>
      <c r="E16" s="96">
        <v>5.69</v>
      </c>
      <c r="F16" s="96">
        <v>6.7</v>
      </c>
      <c r="G16" s="96">
        <v>8.08</v>
      </c>
      <c r="H16" s="96">
        <v>10.1</v>
      </c>
      <c r="I16" s="97">
        <v>11.9</v>
      </c>
      <c r="K16" s="105" t="s">
        <v>474</v>
      </c>
      <c r="L16" s="53">
        <f t="shared" si="0"/>
        <v>19.38</v>
      </c>
      <c r="M16" s="53">
        <v>22.761093106593293</v>
      </c>
      <c r="N16" s="53">
        <v>33.032888494772671</v>
      </c>
      <c r="O16" s="53">
        <f t="shared" si="1"/>
        <v>40.200000000000003</v>
      </c>
      <c r="P16" s="53">
        <f t="shared" si="2"/>
        <v>48.480000000000004</v>
      </c>
      <c r="Q16" s="53">
        <f t="shared" si="3"/>
        <v>60.599999999999994</v>
      </c>
      <c r="R16" s="54">
        <f t="shared" si="4"/>
        <v>71.400000000000006</v>
      </c>
      <c r="T16" s="49"/>
    </row>
    <row r="17" spans="1:20" x14ac:dyDescent="0.25">
      <c r="B17" s="105" t="s">
        <v>475</v>
      </c>
      <c r="C17" s="96">
        <v>2.0299999999999998</v>
      </c>
      <c r="D17" s="96">
        <v>2.69</v>
      </c>
      <c r="E17" s="96">
        <v>3.55</v>
      </c>
      <c r="F17" s="96">
        <v>4.17</v>
      </c>
      <c r="G17" s="96">
        <v>5.0199999999999996</v>
      </c>
      <c r="H17" s="96">
        <v>6.27</v>
      </c>
      <c r="I17" s="97">
        <v>7.35</v>
      </c>
      <c r="K17" s="105" t="s">
        <v>475</v>
      </c>
      <c r="L17" s="53">
        <f t="shared" si="0"/>
        <v>24.36</v>
      </c>
      <c r="M17" s="53">
        <v>28.53533429254977</v>
      </c>
      <c r="N17" s="53">
        <v>41.21079018249555</v>
      </c>
      <c r="O17" s="53">
        <f t="shared" si="1"/>
        <v>50.04</v>
      </c>
      <c r="P17" s="53">
        <f t="shared" si="2"/>
        <v>60.239999999999995</v>
      </c>
      <c r="Q17" s="53">
        <f t="shared" si="3"/>
        <v>75.239999999999995</v>
      </c>
      <c r="R17" s="54">
        <f t="shared" si="4"/>
        <v>88.199999999999989</v>
      </c>
      <c r="T17" s="49"/>
    </row>
    <row r="18" spans="1:20" x14ac:dyDescent="0.25">
      <c r="B18" s="105" t="s">
        <v>476</v>
      </c>
      <c r="C18" s="96">
        <v>1.25</v>
      </c>
      <c r="D18" s="96">
        <v>1.66</v>
      </c>
      <c r="E18" s="96">
        <v>2.19</v>
      </c>
      <c r="F18" s="96">
        <v>2.58</v>
      </c>
      <c r="G18" s="96">
        <v>3.11</v>
      </c>
      <c r="H18" s="96">
        <v>3.9</v>
      </c>
      <c r="I18" s="97">
        <v>4.57</v>
      </c>
      <c r="K18" s="105" t="s">
        <v>476</v>
      </c>
      <c r="L18" s="53">
        <f t="shared" si="0"/>
        <v>30</v>
      </c>
      <c r="M18" s="53">
        <v>35.172776769896359</v>
      </c>
      <c r="N18" s="53">
        <v>50.909273538708888</v>
      </c>
      <c r="O18" s="53">
        <f t="shared" si="1"/>
        <v>61.92</v>
      </c>
      <c r="P18" s="53">
        <f t="shared" si="2"/>
        <v>74.64</v>
      </c>
      <c r="Q18" s="53">
        <f t="shared" si="3"/>
        <v>93.6</v>
      </c>
      <c r="R18" s="54">
        <f t="shared" si="4"/>
        <v>109.68</v>
      </c>
      <c r="T18" s="49"/>
    </row>
    <row r="19" spans="1:20" x14ac:dyDescent="0.25">
      <c r="B19" s="105" t="s">
        <v>477</v>
      </c>
      <c r="C19" s="96">
        <v>0.73599999999999999</v>
      </c>
      <c r="D19" s="96">
        <v>0.97799999999999998</v>
      </c>
      <c r="E19" s="96">
        <v>1.31</v>
      </c>
      <c r="F19" s="96">
        <v>1.55</v>
      </c>
      <c r="G19" s="96">
        <v>1.88</v>
      </c>
      <c r="H19" s="96">
        <v>2.38</v>
      </c>
      <c r="I19" s="97">
        <v>2.8</v>
      </c>
      <c r="K19" s="105" t="s">
        <v>477</v>
      </c>
      <c r="L19" s="53">
        <f t="shared" si="0"/>
        <v>35.328000000000003</v>
      </c>
      <c r="M19" s="53">
        <v>41.493778295061325</v>
      </c>
      <c r="N19" s="53">
        <v>60.819081611510718</v>
      </c>
      <c r="O19" s="53">
        <f t="shared" si="1"/>
        <v>74.400000000000006</v>
      </c>
      <c r="P19" s="53">
        <f t="shared" si="2"/>
        <v>90.24</v>
      </c>
      <c r="Q19" s="53">
        <f t="shared" si="3"/>
        <v>114.24</v>
      </c>
      <c r="R19" s="54">
        <f t="shared" si="4"/>
        <v>134.39999999999998</v>
      </c>
      <c r="T19" s="49"/>
    </row>
    <row r="20" spans="1:20" ht="15.75" thickBot="1" x14ac:dyDescent="0.3">
      <c r="B20" s="106" t="s">
        <v>478</v>
      </c>
      <c r="C20" s="98">
        <v>0.52100000000000002</v>
      </c>
      <c r="D20" s="98">
        <v>0.70099999999999996</v>
      </c>
      <c r="E20" s="98">
        <v>0.94099999999999995</v>
      </c>
      <c r="F20" s="98">
        <v>1.1200000000000001</v>
      </c>
      <c r="G20" s="98">
        <v>1.36</v>
      </c>
      <c r="H20" s="98">
        <v>1.72</v>
      </c>
      <c r="I20" s="99">
        <v>2.04</v>
      </c>
      <c r="K20" s="106" t="s">
        <v>478</v>
      </c>
      <c r="L20" s="58">
        <f t="shared" si="0"/>
        <v>37.512</v>
      </c>
      <c r="M20" s="58">
        <v>44.346329093546117</v>
      </c>
      <c r="N20" s="58">
        <v>65.6249328744114</v>
      </c>
      <c r="O20" s="58">
        <f t="shared" si="1"/>
        <v>80.640000000000015</v>
      </c>
      <c r="P20" s="58">
        <f t="shared" si="2"/>
        <v>97.92</v>
      </c>
      <c r="Q20" s="58">
        <f t="shared" si="3"/>
        <v>123.84</v>
      </c>
      <c r="R20" s="59">
        <f t="shared" si="4"/>
        <v>146.88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3.333333333333333</v>
      </c>
      <c r="D25" s="69">
        <f t="shared" si="5"/>
        <v>4.5666666666666664</v>
      </c>
      <c r="E25" s="69">
        <f t="shared" si="5"/>
        <v>6.583333333333333</v>
      </c>
      <c r="F25" s="68">
        <f t="shared" si="5"/>
        <v>8.1333333333333329</v>
      </c>
      <c r="G25" s="68">
        <f t="shared" si="5"/>
        <v>10.25</v>
      </c>
      <c r="H25" s="68">
        <f t="shared" si="5"/>
        <v>13.583333333333332</v>
      </c>
      <c r="I25" s="70">
        <f t="shared" si="5"/>
        <v>16.583333333333332</v>
      </c>
      <c r="J25" s="60"/>
      <c r="K25" s="104" t="s">
        <v>468</v>
      </c>
      <c r="L25" s="71">
        <v>4.0999999999999996</v>
      </c>
      <c r="M25" s="71">
        <v>4.7</v>
      </c>
      <c r="N25" s="71">
        <v>6.6</v>
      </c>
      <c r="O25" s="71">
        <v>8</v>
      </c>
      <c r="P25" s="71">
        <v>9.6</v>
      </c>
      <c r="Q25" s="71">
        <v>11.8</v>
      </c>
      <c r="R25" s="72">
        <v>13.6</v>
      </c>
    </row>
    <row r="26" spans="1:20" x14ac:dyDescent="0.25">
      <c r="A26" s="64">
        <f>10/60</f>
        <v>0.16666666666666666</v>
      </c>
      <c r="B26" s="73" t="s">
        <v>469</v>
      </c>
      <c r="C26" s="30">
        <f t="shared" ref="C26:I26" si="6">$A$26*C11</f>
        <v>4.9333333333333336</v>
      </c>
      <c r="D26" s="74">
        <f t="shared" si="6"/>
        <v>6.7166666666666659</v>
      </c>
      <c r="E26" s="74">
        <f t="shared" si="6"/>
        <v>9.5833333333333321</v>
      </c>
      <c r="F26" s="30">
        <f t="shared" si="6"/>
        <v>11.75</v>
      </c>
      <c r="G26" s="30">
        <f t="shared" si="6"/>
        <v>14.733333333333334</v>
      </c>
      <c r="H26" s="30">
        <f t="shared" si="6"/>
        <v>19.333333333333332</v>
      </c>
      <c r="I26" s="75">
        <f t="shared" si="6"/>
        <v>23.5</v>
      </c>
      <c r="J26" s="60"/>
      <c r="K26" s="105" t="s">
        <v>469</v>
      </c>
      <c r="L26" s="76">
        <v>6.1</v>
      </c>
      <c r="M26" s="76">
        <v>7</v>
      </c>
      <c r="N26" s="76">
        <v>10</v>
      </c>
      <c r="O26" s="76">
        <v>12.2</v>
      </c>
      <c r="P26" s="76">
        <v>14.4</v>
      </c>
      <c r="Q26" s="76">
        <v>17.7</v>
      </c>
      <c r="R26" s="77">
        <v>20.3</v>
      </c>
    </row>
    <row r="27" spans="1:20" x14ac:dyDescent="0.25">
      <c r="A27" s="64">
        <f>0.5</f>
        <v>0.5</v>
      </c>
      <c r="B27" s="73" t="s">
        <v>470</v>
      </c>
      <c r="C27" s="30">
        <f t="shared" ref="C27:I27" si="7">$A$27*C12</f>
        <v>8.1</v>
      </c>
      <c r="D27" s="74">
        <f t="shared" si="7"/>
        <v>10.95</v>
      </c>
      <c r="E27" s="74">
        <f t="shared" si="7"/>
        <v>15.15</v>
      </c>
      <c r="F27" s="30">
        <f t="shared" si="7"/>
        <v>18.3</v>
      </c>
      <c r="G27" s="30">
        <f t="shared" si="7"/>
        <v>22.55</v>
      </c>
      <c r="H27" s="30">
        <f t="shared" si="7"/>
        <v>29.05</v>
      </c>
      <c r="I27" s="75">
        <f t="shared" si="7"/>
        <v>34.799999999999997</v>
      </c>
      <c r="J27" s="60"/>
      <c r="K27" s="105" t="s">
        <v>470</v>
      </c>
      <c r="L27" s="76">
        <v>9.9</v>
      </c>
      <c r="M27" s="76">
        <v>11.3</v>
      </c>
      <c r="N27" s="76">
        <v>15.9</v>
      </c>
      <c r="O27" s="76">
        <v>19.399999999999999</v>
      </c>
      <c r="P27" s="76">
        <v>23</v>
      </c>
      <c r="Q27" s="76">
        <v>28.1</v>
      </c>
      <c r="R27" s="77">
        <v>32.299999999999997</v>
      </c>
    </row>
    <row r="28" spans="1:20" x14ac:dyDescent="0.25">
      <c r="A28" s="64">
        <v>1</v>
      </c>
      <c r="B28" s="73" t="s">
        <v>471</v>
      </c>
      <c r="C28" s="30">
        <f t="shared" ref="C28:I28" si="8">$A$28*C13</f>
        <v>10.5</v>
      </c>
      <c r="D28" s="74">
        <f t="shared" si="8"/>
        <v>14.1</v>
      </c>
      <c r="E28" s="74">
        <f t="shared" si="8"/>
        <v>19.3</v>
      </c>
      <c r="F28" s="30">
        <f t="shared" si="8"/>
        <v>23</v>
      </c>
      <c r="G28" s="30">
        <f t="shared" si="8"/>
        <v>28.2</v>
      </c>
      <c r="H28" s="30">
        <f t="shared" si="8"/>
        <v>36</v>
      </c>
      <c r="I28" s="75">
        <f t="shared" si="8"/>
        <v>42.7</v>
      </c>
      <c r="J28" s="60"/>
      <c r="K28" s="105" t="s">
        <v>471</v>
      </c>
      <c r="L28" s="76">
        <v>12.7</v>
      </c>
      <c r="M28" s="76">
        <v>14.3</v>
      </c>
      <c r="N28" s="76">
        <v>20</v>
      </c>
      <c r="O28" s="76">
        <v>24.2</v>
      </c>
      <c r="P28" s="76">
        <v>28.6</v>
      </c>
      <c r="Q28" s="76">
        <v>35.200000000000003</v>
      </c>
      <c r="R28" s="77">
        <v>40.6</v>
      </c>
    </row>
    <row r="29" spans="1:20" x14ac:dyDescent="0.25">
      <c r="A29" s="64">
        <v>2</v>
      </c>
      <c r="B29" s="73" t="s">
        <v>472</v>
      </c>
      <c r="C29" s="30">
        <f t="shared" ref="C29:I29" si="9">$A$29*C14</f>
        <v>13.42</v>
      </c>
      <c r="D29" s="74">
        <f t="shared" si="9"/>
        <v>17.88</v>
      </c>
      <c r="E29" s="74">
        <f t="shared" si="9"/>
        <v>24</v>
      </c>
      <c r="F29" s="30">
        <f t="shared" si="9"/>
        <v>28.6</v>
      </c>
      <c r="G29" s="30">
        <f t="shared" si="9"/>
        <v>34.799999999999997</v>
      </c>
      <c r="H29" s="30">
        <f t="shared" si="9"/>
        <v>44</v>
      </c>
      <c r="I29" s="75">
        <f t="shared" si="9"/>
        <v>52</v>
      </c>
      <c r="J29" s="60"/>
      <c r="K29" s="105" t="s">
        <v>472</v>
      </c>
      <c r="L29" s="76">
        <v>15.9</v>
      </c>
      <c r="M29" s="76">
        <v>17.899999999999999</v>
      </c>
      <c r="N29" s="76">
        <v>24.6</v>
      </c>
      <c r="O29" s="76">
        <v>29.8</v>
      </c>
      <c r="P29" s="76">
        <v>35.4</v>
      </c>
      <c r="Q29" s="76">
        <v>43.6</v>
      </c>
      <c r="R29" s="77">
        <v>50.8</v>
      </c>
    </row>
    <row r="30" spans="1:20" x14ac:dyDescent="0.25">
      <c r="A30" s="64">
        <v>3</v>
      </c>
      <c r="B30" s="73" t="s">
        <v>473</v>
      </c>
      <c r="C30" s="30">
        <f t="shared" ref="C30:I30" si="10">$A$30*C15</f>
        <v>15.39</v>
      </c>
      <c r="D30" s="74">
        <f t="shared" si="10"/>
        <v>20.46</v>
      </c>
      <c r="E30" s="74">
        <f t="shared" si="10"/>
        <v>27.39</v>
      </c>
      <c r="F30" s="30">
        <f t="shared" si="10"/>
        <v>32.400000000000006</v>
      </c>
      <c r="G30" s="30">
        <f t="shared" si="10"/>
        <v>39.299999999999997</v>
      </c>
      <c r="H30" s="30">
        <f t="shared" si="10"/>
        <v>49.5</v>
      </c>
      <c r="I30" s="75">
        <f t="shared" si="10"/>
        <v>58.199999999999996</v>
      </c>
      <c r="J30" s="60"/>
      <c r="K30" s="105" t="s">
        <v>473</v>
      </c>
      <c r="L30" s="76">
        <v>18.2</v>
      </c>
      <c r="M30" s="76">
        <v>20.3</v>
      </c>
      <c r="N30" s="76">
        <v>27.9</v>
      </c>
      <c r="O30" s="76">
        <v>33.9</v>
      </c>
      <c r="P30" s="76">
        <v>40.200000000000003</v>
      </c>
      <c r="Q30" s="76">
        <v>49.8</v>
      </c>
      <c r="R30" s="77">
        <v>57.9</v>
      </c>
    </row>
    <row r="31" spans="1:20" x14ac:dyDescent="0.25">
      <c r="A31" s="64">
        <v>6</v>
      </c>
      <c r="B31" s="73" t="s">
        <v>474</v>
      </c>
      <c r="C31" s="30">
        <f t="shared" ref="C31:I31" si="11">$A$31*C16</f>
        <v>19.38</v>
      </c>
      <c r="D31" s="74">
        <f t="shared" si="11"/>
        <v>25.799999999999997</v>
      </c>
      <c r="E31" s="74">
        <f t="shared" si="11"/>
        <v>34.14</v>
      </c>
      <c r="F31" s="30">
        <f t="shared" si="11"/>
        <v>40.200000000000003</v>
      </c>
      <c r="G31" s="30">
        <f t="shared" si="11"/>
        <v>48.480000000000004</v>
      </c>
      <c r="H31" s="30">
        <f t="shared" si="11"/>
        <v>60.599999999999994</v>
      </c>
      <c r="I31" s="75">
        <f t="shared" si="11"/>
        <v>71.400000000000006</v>
      </c>
      <c r="J31" s="60"/>
      <c r="K31" s="105" t="s">
        <v>474</v>
      </c>
      <c r="L31" s="76">
        <v>22.6</v>
      </c>
      <c r="M31" s="76">
        <v>25.2</v>
      </c>
      <c r="N31" s="76">
        <v>34.700000000000003</v>
      </c>
      <c r="O31" s="76">
        <v>42.1</v>
      </c>
      <c r="P31" s="76">
        <v>50.3</v>
      </c>
      <c r="Q31" s="76">
        <v>62.4</v>
      </c>
      <c r="R31" s="77">
        <v>73.2</v>
      </c>
    </row>
    <row r="32" spans="1:20" x14ac:dyDescent="0.25">
      <c r="A32" s="64">
        <v>12</v>
      </c>
      <c r="B32" s="73" t="s">
        <v>475</v>
      </c>
      <c r="C32" s="30">
        <f t="shared" ref="C32:I32" si="12">$A$32*C17</f>
        <v>24.36</v>
      </c>
      <c r="D32" s="74">
        <f t="shared" si="12"/>
        <v>32.28</v>
      </c>
      <c r="E32" s="74">
        <f t="shared" si="12"/>
        <v>42.599999999999994</v>
      </c>
      <c r="F32" s="30">
        <f t="shared" si="12"/>
        <v>50.04</v>
      </c>
      <c r="G32" s="30">
        <f t="shared" si="12"/>
        <v>60.239999999999995</v>
      </c>
      <c r="H32" s="30">
        <f t="shared" si="12"/>
        <v>75.239999999999995</v>
      </c>
      <c r="I32" s="75">
        <f t="shared" si="12"/>
        <v>88.199999999999989</v>
      </c>
      <c r="J32" s="60"/>
      <c r="K32" s="105" t="s">
        <v>475</v>
      </c>
      <c r="L32" s="76">
        <v>27.6</v>
      </c>
      <c r="M32" s="76">
        <v>31</v>
      </c>
      <c r="N32" s="76">
        <v>42.8</v>
      </c>
      <c r="O32" s="76">
        <v>52.2</v>
      </c>
      <c r="P32" s="76">
        <v>62.5</v>
      </c>
      <c r="Q32" s="76">
        <v>78.099999999999994</v>
      </c>
      <c r="R32" s="77">
        <v>91.6</v>
      </c>
    </row>
    <row r="33" spans="1:19" x14ac:dyDescent="0.25">
      <c r="A33" s="64">
        <v>24</v>
      </c>
      <c r="B33" s="73" t="s">
        <v>476</v>
      </c>
      <c r="C33" s="30">
        <f t="shared" ref="C33:I33" si="13">$A$33*C18</f>
        <v>30</v>
      </c>
      <c r="D33" s="74">
        <f t="shared" si="13"/>
        <v>39.839999999999996</v>
      </c>
      <c r="E33" s="74">
        <f t="shared" si="13"/>
        <v>52.56</v>
      </c>
      <c r="F33" s="30">
        <f t="shared" si="13"/>
        <v>61.92</v>
      </c>
      <c r="G33" s="30">
        <f t="shared" si="13"/>
        <v>74.64</v>
      </c>
      <c r="H33" s="30">
        <f t="shared" si="13"/>
        <v>93.6</v>
      </c>
      <c r="I33" s="75">
        <f t="shared" si="13"/>
        <v>109.68</v>
      </c>
      <c r="J33" s="60"/>
      <c r="K33" s="105" t="s">
        <v>476</v>
      </c>
      <c r="L33" s="76">
        <v>32.9</v>
      </c>
      <c r="M33" s="76">
        <v>37</v>
      </c>
      <c r="N33" s="76">
        <v>51.6</v>
      </c>
      <c r="O33" s="76">
        <v>62.9</v>
      </c>
      <c r="P33" s="76">
        <v>75.099999999999994</v>
      </c>
      <c r="Q33" s="76">
        <v>94.1</v>
      </c>
      <c r="R33" s="77">
        <v>110.2</v>
      </c>
    </row>
    <row r="34" spans="1:19" x14ac:dyDescent="0.25">
      <c r="A34" s="64">
        <v>48</v>
      </c>
      <c r="B34" s="73" t="s">
        <v>477</v>
      </c>
      <c r="C34" s="30">
        <f t="shared" ref="C34:I34" si="14">$A$34*C19</f>
        <v>35.328000000000003</v>
      </c>
      <c r="D34" s="74">
        <f t="shared" si="14"/>
        <v>46.944000000000003</v>
      </c>
      <c r="E34" s="74">
        <f t="shared" si="14"/>
        <v>62.88</v>
      </c>
      <c r="F34" s="30">
        <f t="shared" si="14"/>
        <v>74.400000000000006</v>
      </c>
      <c r="G34" s="30">
        <f t="shared" si="14"/>
        <v>90.24</v>
      </c>
      <c r="H34" s="30">
        <f t="shared" si="14"/>
        <v>114.24</v>
      </c>
      <c r="I34" s="75">
        <f t="shared" si="14"/>
        <v>134.39999999999998</v>
      </c>
      <c r="J34" s="60"/>
      <c r="K34" s="105" t="s">
        <v>477</v>
      </c>
      <c r="L34" s="76">
        <v>38.4</v>
      </c>
      <c r="M34" s="76">
        <v>43.1</v>
      </c>
      <c r="N34" s="76">
        <v>59.5</v>
      </c>
      <c r="O34" s="76">
        <v>72</v>
      </c>
      <c r="P34" s="76">
        <v>85</v>
      </c>
      <c r="Q34" s="76">
        <v>106.1</v>
      </c>
      <c r="R34" s="77">
        <v>123.8</v>
      </c>
    </row>
    <row r="35" spans="1:19" ht="15.75" thickBot="1" x14ac:dyDescent="0.3">
      <c r="A35" s="64">
        <v>72</v>
      </c>
      <c r="B35" s="78" t="s">
        <v>478</v>
      </c>
      <c r="C35" s="79">
        <f t="shared" ref="C35:I35" si="15">$A$35*C20</f>
        <v>37.512</v>
      </c>
      <c r="D35" s="80">
        <f t="shared" si="15"/>
        <v>50.471999999999994</v>
      </c>
      <c r="E35" s="80">
        <f t="shared" si="15"/>
        <v>67.751999999999995</v>
      </c>
      <c r="F35" s="79">
        <f t="shared" si="15"/>
        <v>80.640000000000015</v>
      </c>
      <c r="G35" s="79">
        <f t="shared" si="15"/>
        <v>97.92</v>
      </c>
      <c r="H35" s="79">
        <f t="shared" si="15"/>
        <v>123.84</v>
      </c>
      <c r="I35" s="81">
        <f t="shared" si="15"/>
        <v>146.88</v>
      </c>
      <c r="J35" s="60"/>
      <c r="K35" s="106" t="s">
        <v>478</v>
      </c>
      <c r="L35" s="82">
        <v>41.5</v>
      </c>
      <c r="M35" s="82">
        <v>46.7</v>
      </c>
      <c r="N35" s="82">
        <v>63.6</v>
      </c>
      <c r="O35" s="82">
        <v>76.3</v>
      </c>
      <c r="P35" s="82">
        <v>89.3</v>
      </c>
      <c r="Q35" s="82">
        <v>110.2</v>
      </c>
      <c r="R35" s="83">
        <v>127.4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105" t="s">
        <v>468</v>
      </c>
      <c r="C40" s="198">
        <f>(L25-L10)/ABS(L10)*100</f>
        <v>23</v>
      </c>
      <c r="D40" s="198" t="e">
        <v>#REF!</v>
      </c>
      <c r="E40" s="198">
        <f>(M25-M10)/ABS(M10)*100</f>
        <v>17.44618439393421</v>
      </c>
      <c r="F40" s="198" t="e">
        <f>(#REF! -#REF!)/ABS(#REF!)</f>
        <v>#REF!</v>
      </c>
      <c r="G40" s="198">
        <f>(N25-N10)/ABS(N10)*100</f>
        <v>3.3533752860006398</v>
      </c>
      <c r="H40" s="198" t="e">
        <f>(#REF! -#REF!)/ABS(#REF!)</f>
        <v>#REF!</v>
      </c>
      <c r="I40" s="198">
        <f>(O25-O10)/ABS(O10)*100</f>
        <v>-1.6393442622950762</v>
      </c>
      <c r="J40" s="198" t="e">
        <f>(#REF! -#REF!)/ABS(#REF!)</f>
        <v>#REF!</v>
      </c>
      <c r="K40" s="200">
        <f>(P25-P10)/ABS(P10)*100</f>
        <v>-6.3414634146341493</v>
      </c>
      <c r="L40" s="200" t="e">
        <f>(#REF! -#REF!)/ABS(#REF!)</f>
        <v>#REF!</v>
      </c>
      <c r="M40" s="200">
        <f>(Q25-Q10)/ABS(Q10)*100</f>
        <v>-13.128834355828209</v>
      </c>
      <c r="N40" s="200" t="e">
        <f>(#REF! -#REF!)/ABS(#REF!)</f>
        <v>#REF!</v>
      </c>
      <c r="O40" s="200">
        <f>(R25 -R10)/ABS(R10)*100</f>
        <v>-17.989949748743715</v>
      </c>
      <c r="P40" s="200"/>
      <c r="Q40" s="205"/>
    </row>
    <row r="41" spans="1:19" x14ac:dyDescent="0.25">
      <c r="A41" s="88"/>
      <c r="B41" s="105" t="s">
        <v>469</v>
      </c>
      <c r="C41" s="198">
        <f t="shared" ref="C41:C50" si="16">(L26-L11)/ABS(L11)*100</f>
        <v>23.648648648648635</v>
      </c>
      <c r="D41" s="198" t="e">
        <v>#REF!</v>
      </c>
      <c r="E41" s="198">
        <f t="shared" ref="E41:E50" si="17">(M26-M11)/ABS(M11)*100</f>
        <v>18.666669471278354</v>
      </c>
      <c r="F41" s="198" t="e">
        <f>(#REF! -#REF!)/ABS(#REF!)</f>
        <v>#REF!</v>
      </c>
      <c r="G41" s="200">
        <f t="shared" ref="G41:G50" si="18">(N26-N11)/ABS(N11)*100</f>
        <v>7.7008777378490798</v>
      </c>
      <c r="H41" s="200" t="e">
        <f>(#REF! -#REF!)/ABS(#REF!)</f>
        <v>#REF!</v>
      </c>
      <c r="I41" s="200">
        <f t="shared" ref="I41:I50" si="19">(O26-O11)/ABS(O11)*100</f>
        <v>3.8297872340425467</v>
      </c>
      <c r="J41" s="200" t="e">
        <f>(#REF! -#REF!)/ABS(#REF!)</f>
        <v>#REF!</v>
      </c>
      <c r="K41" s="200">
        <f t="shared" ref="K41:K50" si="20">(P26-P11)/ABS(P11)*100</f>
        <v>-2.2624434389140311</v>
      </c>
      <c r="L41" s="200" t="e">
        <f>(#REF! -#REF!)/ABS(#REF!)</f>
        <v>#REF!</v>
      </c>
      <c r="M41" s="200">
        <f t="shared" ref="M41:M50" si="21">(Q26-Q11)/ABS(Q11)*100</f>
        <v>-8.4482758620689626</v>
      </c>
      <c r="N41" s="200" t="e">
        <f>(#REF! -#REF!)/ABS(#REF!)</f>
        <v>#REF!</v>
      </c>
      <c r="O41" s="200">
        <f t="shared" ref="O41:O50" si="22">(R26 -R11)/ABS(R11)*100</f>
        <v>-13.617021276595743</v>
      </c>
      <c r="P41" s="200"/>
      <c r="Q41" s="205"/>
    </row>
    <row r="42" spans="1:19" x14ac:dyDescent="0.25">
      <c r="A42" s="60"/>
      <c r="B42" s="105" t="s">
        <v>470</v>
      </c>
      <c r="C42" s="198">
        <f t="shared" si="16"/>
        <v>22.222222222222232</v>
      </c>
      <c r="D42" s="198" t="e">
        <v>#REF!</v>
      </c>
      <c r="E42" s="200">
        <f t="shared" si="17"/>
        <v>17.417802917104535</v>
      </c>
      <c r="F42" s="200" t="e">
        <f>(#REF! -#REF!)/ABS(#REF!)</f>
        <v>#REF!</v>
      </c>
      <c r="G42" s="198">
        <f t="shared" si="18"/>
        <v>8.3451506118910093</v>
      </c>
      <c r="H42" s="198" t="e">
        <f>(#REF! -#REF!)/ABS(#REF!)</f>
        <v>#REF!</v>
      </c>
      <c r="I42" s="198">
        <f t="shared" si="19"/>
        <v>6.0109289617486219</v>
      </c>
      <c r="J42" s="198" t="e">
        <f>(#REF! -#REF!)/ABS(#REF!)</f>
        <v>#REF!</v>
      </c>
      <c r="K42" s="198">
        <f t="shared" si="20"/>
        <v>1.9955654101995532</v>
      </c>
      <c r="L42" s="198" t="e">
        <f>(#REF! -#REF!)/ABS(#REF!)</f>
        <v>#REF!</v>
      </c>
      <c r="M42" s="198">
        <f t="shared" si="21"/>
        <v>-3.2702237521514603</v>
      </c>
      <c r="N42" s="198" t="e">
        <f>(#REF! -#REF!)/ABS(#REF!)</f>
        <v>#REF!</v>
      </c>
      <c r="O42" s="198">
        <f t="shared" si="22"/>
        <v>-7.1839080459770122</v>
      </c>
      <c r="P42" s="198"/>
      <c r="Q42" s="206"/>
    </row>
    <row r="43" spans="1:19" x14ac:dyDescent="0.25">
      <c r="B43" s="105" t="s">
        <v>471</v>
      </c>
      <c r="C43" s="198">
        <f t="shared" si="16"/>
        <v>20.952380952380945</v>
      </c>
      <c r="D43" s="198" t="e">
        <v>#REF!</v>
      </c>
      <c r="E43" s="200">
        <f t="shared" si="17"/>
        <v>15.064367447999949</v>
      </c>
      <c r="F43" s="200" t="e">
        <f>(#REF! -#REF!)/ABS(#REF!)</f>
        <v>#REF!</v>
      </c>
      <c r="G43" s="198">
        <f t="shared" si="18"/>
        <v>7.3679025934959137</v>
      </c>
      <c r="H43" s="198" t="e">
        <f>(#REF! -#REF!)/ABS(#REF!)</f>
        <v>#REF!</v>
      </c>
      <c r="I43" s="198">
        <f t="shared" si="19"/>
        <v>5.2173913043478226</v>
      </c>
      <c r="J43" s="198" t="e">
        <f>(#REF! -#REF!)/ABS(#REF!)</f>
        <v>#REF!</v>
      </c>
      <c r="K43" s="198">
        <f t="shared" si="20"/>
        <v>1.4184397163120643</v>
      </c>
      <c r="L43" s="198" t="e">
        <f>(#REF! -#REF!)/ABS(#REF!)</f>
        <v>#REF!</v>
      </c>
      <c r="M43" s="198">
        <f t="shared" si="21"/>
        <v>-2.2222222222222143</v>
      </c>
      <c r="N43" s="198" t="e">
        <f>(#REF! -#REF!)/ABS(#REF!)</f>
        <v>#REF!</v>
      </c>
      <c r="O43" s="198">
        <f t="shared" si="22"/>
        <v>-4.9180327868852487</v>
      </c>
      <c r="P43" s="198"/>
      <c r="Q43" s="206"/>
    </row>
    <row r="44" spans="1:19" x14ac:dyDescent="0.25">
      <c r="B44" s="105" t="s">
        <v>472</v>
      </c>
      <c r="C44" s="198">
        <f t="shared" si="16"/>
        <v>18.479880774962744</v>
      </c>
      <c r="D44" s="198" t="e">
        <v>#REF!</v>
      </c>
      <c r="E44" s="200">
        <f t="shared" si="17"/>
        <v>13.440126481249942</v>
      </c>
      <c r="F44" s="200" t="e">
        <f>(#REF! -#REF!)/ABS(#REF!)</f>
        <v>#REF!</v>
      </c>
      <c r="G44" s="198">
        <f t="shared" si="18"/>
        <v>5.6923018911053749</v>
      </c>
      <c r="H44" s="198" t="e">
        <f>(#REF! -#REF!)/ABS(#REF!)</f>
        <v>#REF!</v>
      </c>
      <c r="I44" s="198">
        <f t="shared" si="19"/>
        <v>4.1958041958041932</v>
      </c>
      <c r="J44" s="198" t="e">
        <f>(#REF! -#REF!)/ABS(#REF!)</f>
        <v>#REF!</v>
      </c>
      <c r="K44" s="198">
        <f t="shared" si="20"/>
        <v>1.7241379310344869</v>
      </c>
      <c r="L44" s="198" t="e">
        <f>(#REF! -#REF!)/ABS(#REF!)</f>
        <v>#REF!</v>
      </c>
      <c r="M44" s="198">
        <f t="shared" si="21"/>
        <v>-0.90909090909090595</v>
      </c>
      <c r="N44" s="198" t="e">
        <f>(#REF! -#REF!)/ABS(#REF!)</f>
        <v>#REF!</v>
      </c>
      <c r="O44" s="198">
        <f t="shared" si="22"/>
        <v>-2.3076923076923128</v>
      </c>
      <c r="P44" s="198"/>
      <c r="Q44" s="206"/>
    </row>
    <row r="45" spans="1:19" x14ac:dyDescent="0.25">
      <c r="B45" s="105" t="s">
        <v>473</v>
      </c>
      <c r="C45" s="198">
        <f t="shared" si="16"/>
        <v>18.258609486679653</v>
      </c>
      <c r="D45" s="198" t="e">
        <v>#REF!</v>
      </c>
      <c r="E45" s="200">
        <f t="shared" si="17"/>
        <v>12.281767008518836</v>
      </c>
      <c r="F45" s="200" t="e">
        <f>(#REF! -#REF!)/ABS(#REF!)</f>
        <v>#REF!</v>
      </c>
      <c r="G45" s="198">
        <f t="shared" si="18"/>
        <v>5.3175700005698658</v>
      </c>
      <c r="H45" s="198" t="e">
        <f>(#REF! -#REF!)/ABS(#REF!)</f>
        <v>#REF!</v>
      </c>
      <c r="I45" s="198">
        <f t="shared" si="19"/>
        <v>4.6296296296296076</v>
      </c>
      <c r="J45" s="198" t="e">
        <f>(#REF! -#REF!)/ABS(#REF!)</f>
        <v>#REF!</v>
      </c>
      <c r="K45" s="198">
        <f t="shared" si="20"/>
        <v>2.2900763358778771</v>
      </c>
      <c r="L45" s="198" t="e">
        <f>(#REF! -#REF!)/ABS(#REF!)</f>
        <v>#REF!</v>
      </c>
      <c r="M45" s="198">
        <f t="shared" si="21"/>
        <v>0.6060606060606003</v>
      </c>
      <c r="N45" s="198" t="e">
        <f>(#REF! -#REF!)/ABS(#REF!)</f>
        <v>#REF!</v>
      </c>
      <c r="O45" s="198">
        <f t="shared" si="22"/>
        <v>-0.51546391752576837</v>
      </c>
      <c r="P45" s="198"/>
      <c r="Q45" s="206"/>
    </row>
    <row r="46" spans="1:19" x14ac:dyDescent="0.25">
      <c r="B46" s="105" t="s">
        <v>474</v>
      </c>
      <c r="C46" s="198">
        <f t="shared" si="16"/>
        <v>16.615067079463376</v>
      </c>
      <c r="D46" s="198" t="e">
        <v>#REF!</v>
      </c>
      <c r="E46" s="201">
        <f t="shared" si="17"/>
        <v>10.715245010355934</v>
      </c>
      <c r="F46" s="201" t="e">
        <f>(#REF! -#REF!)/ABS(#REF!)</f>
        <v>#REF!</v>
      </c>
      <c r="G46" s="198">
        <f t="shared" si="18"/>
        <v>5.0468232758123657</v>
      </c>
      <c r="H46" s="198" t="e">
        <f>(#REF! -#REF!)/ABS(#REF!)</f>
        <v>#REF!</v>
      </c>
      <c r="I46" s="198">
        <f t="shared" si="19"/>
        <v>4.7263681592039761</v>
      </c>
      <c r="J46" s="198" t="e">
        <f>(#REF! -#REF!)/ABS(#REF!)</f>
        <v>#REF!</v>
      </c>
      <c r="K46" s="198">
        <f t="shared" si="20"/>
        <v>3.75412541254124</v>
      </c>
      <c r="L46" s="198" t="e">
        <f>(#REF! -#REF!)/ABS(#REF!)</f>
        <v>#REF!</v>
      </c>
      <c r="M46" s="198">
        <f t="shared" si="21"/>
        <v>2.9702970297029774</v>
      </c>
      <c r="N46" s="198" t="e">
        <f>(#REF! -#REF!)/ABS(#REF!)</f>
        <v>#REF!</v>
      </c>
      <c r="O46" s="198">
        <f t="shared" si="22"/>
        <v>2.5210084033613405</v>
      </c>
      <c r="P46" s="198"/>
      <c r="Q46" s="206"/>
    </row>
    <row r="47" spans="1:19" x14ac:dyDescent="0.25">
      <c r="B47" s="105" t="s">
        <v>475</v>
      </c>
      <c r="C47" s="198">
        <f t="shared" si="16"/>
        <v>13.300492610837447</v>
      </c>
      <c r="D47" s="198" t="e">
        <v>#REF!</v>
      </c>
      <c r="E47" s="198">
        <f t="shared" si="17"/>
        <v>8.6372414010713889</v>
      </c>
      <c r="F47" s="198" t="e">
        <f>(#REF! -#REF!)/ABS(#REF!)</f>
        <v>#REF!</v>
      </c>
      <c r="G47" s="198">
        <f t="shared" si="18"/>
        <v>3.8562954276462045</v>
      </c>
      <c r="H47" s="198" t="e">
        <f>(#REF! -#REF!)/ABS(#REF!)</f>
        <v>#REF!</v>
      </c>
      <c r="I47" s="198">
        <f t="shared" si="19"/>
        <v>4.316546762589935</v>
      </c>
      <c r="J47" s="198" t="e">
        <f>(#REF! -#REF!)/ABS(#REF!)</f>
        <v>#REF!</v>
      </c>
      <c r="K47" s="198">
        <f t="shared" si="20"/>
        <v>3.7516600265604341</v>
      </c>
      <c r="L47" s="198" t="e">
        <f>(#REF! -#REF!)/ABS(#REF!)</f>
        <v>#REF!</v>
      </c>
      <c r="M47" s="198">
        <f t="shared" si="21"/>
        <v>3.8011695906432745</v>
      </c>
      <c r="N47" s="198" t="e">
        <f>(#REF! -#REF!)/ABS(#REF!)</f>
        <v>#REF!</v>
      </c>
      <c r="O47" s="198">
        <f t="shared" si="22"/>
        <v>3.8548752834467188</v>
      </c>
      <c r="P47" s="198"/>
      <c r="Q47" s="206"/>
    </row>
    <row r="48" spans="1:19" x14ac:dyDescent="0.25">
      <c r="B48" s="105" t="s">
        <v>476</v>
      </c>
      <c r="C48" s="198">
        <f t="shared" si="16"/>
        <v>9.6666666666666625</v>
      </c>
      <c r="D48" s="198" t="e">
        <v>#REF!</v>
      </c>
      <c r="E48" s="198">
        <f t="shared" si="17"/>
        <v>5.1949928265758167</v>
      </c>
      <c r="F48" s="198" t="e">
        <f>(#REF! -#REF!)/ABS(#REF!)</f>
        <v>#REF!</v>
      </c>
      <c r="G48" s="198">
        <f t="shared" si="18"/>
        <v>1.3567792531274667</v>
      </c>
      <c r="H48" s="198" t="e">
        <f>(#REF! -#REF!)/ABS(#REF!)</f>
        <v>#REF!</v>
      </c>
      <c r="I48" s="198">
        <f t="shared" si="19"/>
        <v>1.582687338501287</v>
      </c>
      <c r="J48" s="198" t="e">
        <f>(#REF! -#REF!)/ABS(#REF!)</f>
        <v>#REF!</v>
      </c>
      <c r="K48" s="198">
        <f t="shared" si="20"/>
        <v>0.61629153269023818</v>
      </c>
      <c r="L48" s="198" t="e">
        <f>(#REF! -#REF!)/ABS(#REF!)</f>
        <v>#REF!</v>
      </c>
      <c r="M48" s="198">
        <f t="shared" si="21"/>
        <v>0.53418803418803418</v>
      </c>
      <c r="N48" s="198" t="e">
        <f>(#REF! -#REF!)/ABS(#REF!)</f>
        <v>#REF!</v>
      </c>
      <c r="O48" s="198">
        <f t="shared" si="22"/>
        <v>0.47410649161195845</v>
      </c>
      <c r="P48" s="198"/>
      <c r="Q48" s="206"/>
    </row>
    <row r="49" spans="1:18" x14ac:dyDescent="0.25">
      <c r="B49" s="105" t="s">
        <v>477</v>
      </c>
      <c r="C49" s="198">
        <f t="shared" si="16"/>
        <v>8.6956521739130306</v>
      </c>
      <c r="D49" s="198" t="e">
        <v>#REF!</v>
      </c>
      <c r="E49" s="198">
        <f t="shared" si="17"/>
        <v>3.8709940886001499</v>
      </c>
      <c r="F49" s="198" t="e">
        <f>(#REF! -#REF!)/ABS(#REF!)</f>
        <v>#REF!</v>
      </c>
      <c r="G49" s="198">
        <f t="shared" si="18"/>
        <v>-2.1688614437431206</v>
      </c>
      <c r="H49" s="198" t="e">
        <f>(#REF! -#REF!)/ABS(#REF!)</f>
        <v>#REF!</v>
      </c>
      <c r="I49" s="198">
        <f t="shared" si="19"/>
        <v>-3.2258064516129106</v>
      </c>
      <c r="J49" s="198" t="e">
        <f>(#REF! -#REF!)/ABS(#REF!)</f>
        <v>#REF!</v>
      </c>
      <c r="K49" s="198">
        <f t="shared" si="20"/>
        <v>-5.806737588652477</v>
      </c>
      <c r="L49" s="198" t="e">
        <f>(#REF! -#REF!)/ABS(#REF!)</f>
        <v>#REF!</v>
      </c>
      <c r="M49" s="198">
        <f t="shared" si="21"/>
        <v>-7.1253501400560237</v>
      </c>
      <c r="N49" s="198" t="e">
        <f>(#REF! -#REF!)/ABS(#REF!)</f>
        <v>#REF!</v>
      </c>
      <c r="O49" s="198">
        <f t="shared" si="22"/>
        <v>-7.8869047619047477</v>
      </c>
      <c r="P49" s="198"/>
      <c r="Q49" s="206"/>
    </row>
    <row r="50" spans="1:18" ht="15.75" thickBot="1" x14ac:dyDescent="0.3">
      <c r="B50" s="106" t="s">
        <v>478</v>
      </c>
      <c r="C50" s="198">
        <f t="shared" si="16"/>
        <v>10.631264661974834</v>
      </c>
      <c r="D50" s="198" t="e">
        <v>#REF!</v>
      </c>
      <c r="E50" s="202">
        <f t="shared" si="17"/>
        <v>5.3074762997607934</v>
      </c>
      <c r="F50" s="202" t="e">
        <f>(#REF! -#REF!)/ABS(#REF!)</f>
        <v>#REF!</v>
      </c>
      <c r="G50" s="202">
        <f t="shared" si="18"/>
        <v>-3.0856151552742599</v>
      </c>
      <c r="H50" s="202" t="e">
        <f>(#REF! -#REF!)/ABS(#REF!)</f>
        <v>#REF!</v>
      </c>
      <c r="I50" s="202">
        <f t="shared" si="19"/>
        <v>-5.381944444444466</v>
      </c>
      <c r="J50" s="202" t="e">
        <f>(#REF! -#REF!)/ABS(#REF!)</f>
        <v>#REF!</v>
      </c>
      <c r="K50" s="202">
        <f t="shared" si="20"/>
        <v>-8.8031045751634043</v>
      </c>
      <c r="L50" s="202" t="e">
        <f>(#REF! -#REF!)/ABS(#REF!)</f>
        <v>#REF!</v>
      </c>
      <c r="M50" s="202">
        <f t="shared" si="21"/>
        <v>-11.01421188630491</v>
      </c>
      <c r="N50" s="202" t="e">
        <f>(#REF! -#REF!)/ABS(#REF!)</f>
        <v>#REF!</v>
      </c>
      <c r="O50" s="202">
        <f t="shared" si="22"/>
        <v>-13.262527233115462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E4hE86Vw3zava+V3X+2hhcmkTZETV1Bsr/Er6wHIHZqAjhkpBSSqLFqABl9aSjC04FVF83vxeV8gdiEP5zI2Ig==" saltValue="CMKxxH2CYQvQkQAnDmdjv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78" priority="1" operator="greaterThan">
      <formula>0.5</formula>
    </cfRule>
    <cfRule type="cellIs" dxfId="277" priority="2" operator="between">
      <formula>-0.49</formula>
      <formula>0.49</formula>
    </cfRule>
    <cfRule type="cellIs" dxfId="276" priority="3" operator="lessThan">
      <formula>-0.5</formula>
    </cfRule>
  </conditionalFormatting>
  <hyperlinks>
    <hyperlink ref="A2" location="Index!A1" display="Index" xr:uid="{00000000-0004-0000-7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8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338</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353489.19</v>
      </c>
      <c r="D5" s="212"/>
      <c r="E5" s="212">
        <v>7858479.0499999998</v>
      </c>
      <c r="F5" s="212"/>
      <c r="G5" s="31">
        <v>52</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72.400000000000006</v>
      </c>
      <c r="D10" s="94">
        <v>94.2</v>
      </c>
      <c r="E10" s="94">
        <v>124</v>
      </c>
      <c r="F10" s="94">
        <v>143</v>
      </c>
      <c r="G10" s="94">
        <v>166</v>
      </c>
      <c r="H10" s="94">
        <v>197</v>
      </c>
      <c r="I10" s="95">
        <v>221</v>
      </c>
      <c r="K10" s="46" t="s">
        <v>468</v>
      </c>
      <c r="L10" s="47">
        <f t="shared" ref="L10:L20" si="0">C25</f>
        <v>6.0333333333333332</v>
      </c>
      <c r="M10" s="47">
        <v>7.0067300535365309</v>
      </c>
      <c r="N10" s="47">
        <v>9.9307788545096063</v>
      </c>
      <c r="O10" s="47">
        <f t="shared" ref="O10:O20" si="1">F25</f>
        <v>11.916666666666666</v>
      </c>
      <c r="P10" s="47">
        <f t="shared" ref="P10:P20" si="2">G25</f>
        <v>13.833333333333332</v>
      </c>
      <c r="Q10" s="47">
        <f t="shared" ref="Q10:Q20" si="3">H25</f>
        <v>16.416666666666664</v>
      </c>
      <c r="R10" s="48">
        <f t="shared" ref="R10:R20" si="4">I25</f>
        <v>18.416666666666664</v>
      </c>
      <c r="T10" s="49"/>
    </row>
    <row r="11" spans="1:29" x14ac:dyDescent="0.25">
      <c r="B11" s="50" t="s">
        <v>469</v>
      </c>
      <c r="C11" s="96">
        <v>56.3</v>
      </c>
      <c r="D11" s="96">
        <v>73.2</v>
      </c>
      <c r="E11" s="96">
        <v>96.8</v>
      </c>
      <c r="F11" s="96">
        <v>111</v>
      </c>
      <c r="G11" s="96">
        <v>129</v>
      </c>
      <c r="H11" s="96">
        <v>153</v>
      </c>
      <c r="I11" s="97">
        <v>172</v>
      </c>
      <c r="K11" s="50" t="s">
        <v>469</v>
      </c>
      <c r="L11" s="53">
        <f t="shared" si="0"/>
        <v>9.3833333333333329</v>
      </c>
      <c r="M11" s="53">
        <v>10.903759205608218</v>
      </c>
      <c r="N11" s="53">
        <v>15.449240338635068</v>
      </c>
      <c r="O11" s="53">
        <f t="shared" si="1"/>
        <v>18.5</v>
      </c>
      <c r="P11" s="53">
        <f t="shared" si="2"/>
        <v>21.5</v>
      </c>
      <c r="Q11" s="53">
        <f t="shared" si="3"/>
        <v>25.5</v>
      </c>
      <c r="R11" s="54">
        <f t="shared" si="4"/>
        <v>28.666666666666664</v>
      </c>
      <c r="T11" s="49"/>
    </row>
    <row r="12" spans="1:29" x14ac:dyDescent="0.25">
      <c r="B12" s="50" t="s">
        <v>470</v>
      </c>
      <c r="C12" s="96">
        <v>36.4</v>
      </c>
      <c r="D12" s="96">
        <v>47.2</v>
      </c>
      <c r="E12" s="96">
        <v>61.9</v>
      </c>
      <c r="F12" s="96">
        <v>70.400000000000006</v>
      </c>
      <c r="G12" s="96">
        <v>81.7</v>
      </c>
      <c r="H12" s="96">
        <v>96.5</v>
      </c>
      <c r="I12" s="97">
        <v>108</v>
      </c>
      <c r="K12" s="50" t="s">
        <v>470</v>
      </c>
      <c r="L12" s="53">
        <f t="shared" si="0"/>
        <v>18.2</v>
      </c>
      <c r="M12" s="53">
        <v>21.11099345143576</v>
      </c>
      <c r="N12" s="53">
        <v>29.589634043722825</v>
      </c>
      <c r="O12" s="53">
        <f t="shared" si="1"/>
        <v>35.200000000000003</v>
      </c>
      <c r="P12" s="53">
        <f t="shared" si="2"/>
        <v>40.85</v>
      </c>
      <c r="Q12" s="53">
        <f t="shared" si="3"/>
        <v>48.25</v>
      </c>
      <c r="R12" s="54">
        <f t="shared" si="4"/>
        <v>54</v>
      </c>
      <c r="T12" s="49"/>
    </row>
    <row r="13" spans="1:29" x14ac:dyDescent="0.25">
      <c r="B13" s="50" t="s">
        <v>471</v>
      </c>
      <c r="C13" s="96">
        <v>24.5</v>
      </c>
      <c r="D13" s="96">
        <v>31.8</v>
      </c>
      <c r="E13" s="96">
        <v>41.9</v>
      </c>
      <c r="F13" s="96">
        <v>47.9</v>
      </c>
      <c r="G13" s="96">
        <v>55.6</v>
      </c>
      <c r="H13" s="96">
        <v>65.900000000000006</v>
      </c>
      <c r="I13" s="97">
        <v>73.7</v>
      </c>
      <c r="K13" s="50" t="s">
        <v>471</v>
      </c>
      <c r="L13" s="53">
        <f t="shared" si="0"/>
        <v>24.5</v>
      </c>
      <c r="M13" s="53">
        <v>28.43853120768371</v>
      </c>
      <c r="N13" s="53">
        <v>40.106124917268467</v>
      </c>
      <c r="O13" s="53">
        <f t="shared" si="1"/>
        <v>47.9</v>
      </c>
      <c r="P13" s="53">
        <f t="shared" si="2"/>
        <v>55.6</v>
      </c>
      <c r="Q13" s="53">
        <f t="shared" si="3"/>
        <v>65.900000000000006</v>
      </c>
      <c r="R13" s="54">
        <f t="shared" si="4"/>
        <v>73.7</v>
      </c>
      <c r="T13" s="49"/>
    </row>
    <row r="14" spans="1:29" x14ac:dyDescent="0.25">
      <c r="B14" s="50" t="s">
        <v>472</v>
      </c>
      <c r="C14" s="96">
        <v>14.8</v>
      </c>
      <c r="D14" s="96">
        <v>19.399999999999999</v>
      </c>
      <c r="E14" s="96">
        <v>25.9</v>
      </c>
      <c r="F14" s="96">
        <v>29.9</v>
      </c>
      <c r="G14" s="96">
        <v>35</v>
      </c>
      <c r="H14" s="96">
        <v>41.8</v>
      </c>
      <c r="I14" s="97">
        <v>47.1</v>
      </c>
      <c r="K14" s="50" t="s">
        <v>472</v>
      </c>
      <c r="L14" s="53">
        <f t="shared" si="0"/>
        <v>29.6</v>
      </c>
      <c r="M14" s="53">
        <v>34.566896972402851</v>
      </c>
      <c r="N14" s="53">
        <v>49.619000841713472</v>
      </c>
      <c r="O14" s="53">
        <f t="shared" si="1"/>
        <v>59.8</v>
      </c>
      <c r="P14" s="53">
        <f t="shared" si="2"/>
        <v>70</v>
      </c>
      <c r="Q14" s="53">
        <f t="shared" si="3"/>
        <v>83.6</v>
      </c>
      <c r="R14" s="54">
        <f t="shared" si="4"/>
        <v>94.2</v>
      </c>
      <c r="T14" s="49"/>
    </row>
    <row r="15" spans="1:29" x14ac:dyDescent="0.25">
      <c r="B15" s="50" t="s">
        <v>473</v>
      </c>
      <c r="C15" s="96">
        <v>10.7</v>
      </c>
      <c r="D15" s="96">
        <v>14</v>
      </c>
      <c r="E15" s="96">
        <v>19</v>
      </c>
      <c r="F15" s="96">
        <v>22.1</v>
      </c>
      <c r="G15" s="96">
        <v>26</v>
      </c>
      <c r="H15" s="96">
        <v>31.3</v>
      </c>
      <c r="I15" s="97">
        <v>35.4</v>
      </c>
      <c r="K15" s="50" t="s">
        <v>473</v>
      </c>
      <c r="L15" s="53">
        <f t="shared" si="0"/>
        <v>32.099999999999994</v>
      </c>
      <c r="M15" s="53">
        <v>37.502525290633919</v>
      </c>
      <c r="N15" s="53">
        <v>54.595323079189029</v>
      </c>
      <c r="O15" s="53">
        <f t="shared" si="1"/>
        <v>66.300000000000011</v>
      </c>
      <c r="P15" s="53">
        <f t="shared" si="2"/>
        <v>78</v>
      </c>
      <c r="Q15" s="53">
        <f t="shared" si="3"/>
        <v>93.9</v>
      </c>
      <c r="R15" s="54">
        <f t="shared" si="4"/>
        <v>106.19999999999999</v>
      </c>
      <c r="T15" s="49"/>
    </row>
    <row r="16" spans="1:29" x14ac:dyDescent="0.25">
      <c r="B16" s="50" t="s">
        <v>474</v>
      </c>
      <c r="C16" s="96">
        <v>5.95</v>
      </c>
      <c r="D16" s="96">
        <v>7.89</v>
      </c>
      <c r="E16" s="96">
        <v>11</v>
      </c>
      <c r="F16" s="96">
        <v>13</v>
      </c>
      <c r="G16" s="96">
        <v>15.5</v>
      </c>
      <c r="H16" s="96">
        <v>18.899999999999999</v>
      </c>
      <c r="I16" s="97">
        <v>21.6</v>
      </c>
      <c r="K16" s="50" t="s">
        <v>474</v>
      </c>
      <c r="L16" s="53">
        <f t="shared" si="0"/>
        <v>35.700000000000003</v>
      </c>
      <c r="M16" s="53">
        <v>42.094041566619389</v>
      </c>
      <c r="N16" s="53">
        <v>63.253472454536578</v>
      </c>
      <c r="O16" s="53">
        <f t="shared" si="1"/>
        <v>78</v>
      </c>
      <c r="P16" s="53">
        <f t="shared" si="2"/>
        <v>93</v>
      </c>
      <c r="Q16" s="53">
        <f t="shared" si="3"/>
        <v>113.39999999999999</v>
      </c>
      <c r="R16" s="54">
        <f t="shared" si="4"/>
        <v>129.60000000000002</v>
      </c>
      <c r="T16" s="49"/>
    </row>
    <row r="17" spans="1:20" x14ac:dyDescent="0.25">
      <c r="B17" s="50" t="s">
        <v>475</v>
      </c>
      <c r="C17" s="96">
        <v>3.39</v>
      </c>
      <c r="D17" s="96">
        <v>4.54</v>
      </c>
      <c r="E17" s="96">
        <v>6.52</v>
      </c>
      <c r="F17" s="96">
        <v>7.79</v>
      </c>
      <c r="G17" s="96">
        <v>9.39</v>
      </c>
      <c r="H17" s="96">
        <v>11.6</v>
      </c>
      <c r="I17" s="97">
        <v>13.3</v>
      </c>
      <c r="K17" s="50" t="s">
        <v>475</v>
      </c>
      <c r="L17" s="53">
        <f t="shared" si="0"/>
        <v>40.68</v>
      </c>
      <c r="M17" s="53">
        <v>48.359134914255392</v>
      </c>
      <c r="N17" s="53">
        <v>74.850701526650127</v>
      </c>
      <c r="O17" s="53">
        <f t="shared" si="1"/>
        <v>93.48</v>
      </c>
      <c r="P17" s="53">
        <f t="shared" si="2"/>
        <v>112.68</v>
      </c>
      <c r="Q17" s="53">
        <f t="shared" si="3"/>
        <v>139.19999999999999</v>
      </c>
      <c r="R17" s="54">
        <f t="shared" si="4"/>
        <v>159.60000000000002</v>
      </c>
      <c r="T17" s="49"/>
    </row>
    <row r="18" spans="1:20" x14ac:dyDescent="0.25">
      <c r="B18" s="50" t="s">
        <v>476</v>
      </c>
      <c r="C18" s="96">
        <v>2.04</v>
      </c>
      <c r="D18" s="96">
        <v>2.75</v>
      </c>
      <c r="E18" s="96">
        <v>4.03</v>
      </c>
      <c r="F18" s="96">
        <v>4.87</v>
      </c>
      <c r="G18" s="96">
        <v>5.92</v>
      </c>
      <c r="H18" s="96">
        <v>7.37</v>
      </c>
      <c r="I18" s="97">
        <v>8.5399999999999991</v>
      </c>
      <c r="K18" s="50" t="s">
        <v>476</v>
      </c>
      <c r="L18" s="53">
        <f t="shared" si="0"/>
        <v>48.96</v>
      </c>
      <c r="M18" s="53">
        <v>58.502796277089494</v>
      </c>
      <c r="N18" s="53">
        <v>92.606673299035293</v>
      </c>
      <c r="O18" s="53">
        <f t="shared" si="1"/>
        <v>116.88</v>
      </c>
      <c r="P18" s="53">
        <f t="shared" si="2"/>
        <v>142.07999999999998</v>
      </c>
      <c r="Q18" s="53">
        <f t="shared" si="3"/>
        <v>176.88</v>
      </c>
      <c r="R18" s="54">
        <f t="shared" si="4"/>
        <v>204.95999999999998</v>
      </c>
      <c r="T18" s="49"/>
    </row>
    <row r="19" spans="1:20" x14ac:dyDescent="0.25">
      <c r="B19" s="50" t="s">
        <v>477</v>
      </c>
      <c r="C19" s="96">
        <v>1.23</v>
      </c>
      <c r="D19" s="96">
        <v>1.68</v>
      </c>
      <c r="E19" s="96">
        <v>2.5</v>
      </c>
      <c r="F19" s="96">
        <v>3.05</v>
      </c>
      <c r="G19" s="96">
        <v>3.73</v>
      </c>
      <c r="H19" s="96">
        <v>4.6900000000000004</v>
      </c>
      <c r="I19" s="97">
        <v>5.46</v>
      </c>
      <c r="K19" s="50" t="s">
        <v>477</v>
      </c>
      <c r="L19" s="53">
        <f t="shared" si="0"/>
        <v>59.04</v>
      </c>
      <c r="M19" s="53">
        <v>71.135704905446588</v>
      </c>
      <c r="N19" s="53">
        <v>114.9754397912852</v>
      </c>
      <c r="O19" s="53">
        <f t="shared" si="1"/>
        <v>146.39999999999998</v>
      </c>
      <c r="P19" s="53">
        <f t="shared" si="2"/>
        <v>179.04</v>
      </c>
      <c r="Q19" s="53">
        <f t="shared" si="3"/>
        <v>225.12</v>
      </c>
      <c r="R19" s="54">
        <f t="shared" si="4"/>
        <v>262.08</v>
      </c>
      <c r="T19" s="49"/>
    </row>
    <row r="20" spans="1:20" ht="15.75" thickBot="1" x14ac:dyDescent="0.3">
      <c r="B20" s="55" t="s">
        <v>478</v>
      </c>
      <c r="C20" s="98">
        <v>0.86599999999999999</v>
      </c>
      <c r="D20" s="98">
        <v>1.19</v>
      </c>
      <c r="E20" s="98">
        <v>1.79</v>
      </c>
      <c r="F20" s="98">
        <v>2.19</v>
      </c>
      <c r="G20" s="98">
        <v>2.71</v>
      </c>
      <c r="H20" s="98">
        <v>3.43</v>
      </c>
      <c r="I20" s="99">
        <v>4.0199999999999996</v>
      </c>
      <c r="K20" s="55" t="s">
        <v>478</v>
      </c>
      <c r="L20" s="58">
        <f t="shared" si="0"/>
        <v>62.351999999999997</v>
      </c>
      <c r="M20" s="58">
        <v>75.462834389819534</v>
      </c>
      <c r="N20" s="58">
        <v>123.34309783656494</v>
      </c>
      <c r="O20" s="58">
        <f t="shared" si="1"/>
        <v>157.68</v>
      </c>
      <c r="P20" s="58">
        <f t="shared" si="2"/>
        <v>195.12</v>
      </c>
      <c r="Q20" s="58">
        <f t="shared" si="3"/>
        <v>246.96</v>
      </c>
      <c r="R20" s="59">
        <f t="shared" si="4"/>
        <v>289.43999999999994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6.0333333333333332</v>
      </c>
      <c r="D25" s="69">
        <f t="shared" si="5"/>
        <v>7.85</v>
      </c>
      <c r="E25" s="69">
        <f t="shared" si="5"/>
        <v>10.333333333333332</v>
      </c>
      <c r="F25" s="68">
        <f t="shared" si="5"/>
        <v>11.916666666666666</v>
      </c>
      <c r="G25" s="68">
        <f t="shared" si="5"/>
        <v>13.833333333333332</v>
      </c>
      <c r="H25" s="68">
        <f t="shared" si="5"/>
        <v>16.416666666666664</v>
      </c>
      <c r="I25" s="70">
        <f t="shared" si="5"/>
        <v>18.416666666666664</v>
      </c>
      <c r="J25" s="60"/>
      <c r="K25" s="46" t="s">
        <v>468</v>
      </c>
      <c r="L25" s="71">
        <v>7.7</v>
      </c>
      <c r="M25" s="71">
        <v>8.8000000000000007</v>
      </c>
      <c r="N25" s="71">
        <v>11.8</v>
      </c>
      <c r="O25" s="71">
        <v>13.8</v>
      </c>
      <c r="P25" s="71">
        <v>15.6</v>
      </c>
      <c r="Q25" s="71">
        <v>17.8</v>
      </c>
      <c r="R25" s="72">
        <v>19.399999999999999</v>
      </c>
    </row>
    <row r="26" spans="1:20" x14ac:dyDescent="0.25">
      <c r="A26" s="64">
        <f>10/60</f>
        <v>0.16666666666666666</v>
      </c>
      <c r="B26" s="73" t="s">
        <v>469</v>
      </c>
      <c r="C26" s="30">
        <f t="shared" ref="C26:I26" si="6">$A$26*C11</f>
        <v>9.3833333333333329</v>
      </c>
      <c r="D26" s="74">
        <f t="shared" si="6"/>
        <v>12.2</v>
      </c>
      <c r="E26" s="74">
        <f t="shared" si="6"/>
        <v>16.133333333333333</v>
      </c>
      <c r="F26" s="30">
        <f t="shared" si="6"/>
        <v>18.5</v>
      </c>
      <c r="G26" s="30">
        <f t="shared" si="6"/>
        <v>21.5</v>
      </c>
      <c r="H26" s="30">
        <f t="shared" si="6"/>
        <v>25.5</v>
      </c>
      <c r="I26" s="75">
        <f t="shared" si="6"/>
        <v>28.666666666666664</v>
      </c>
      <c r="J26" s="60"/>
      <c r="K26" s="50" t="s">
        <v>469</v>
      </c>
      <c r="L26" s="76">
        <v>12.7</v>
      </c>
      <c r="M26" s="76">
        <v>14.4</v>
      </c>
      <c r="N26" s="76">
        <v>19.3</v>
      </c>
      <c r="O26" s="76">
        <v>22.5</v>
      </c>
      <c r="P26" s="76">
        <v>25.5</v>
      </c>
      <c r="Q26" s="76">
        <v>29.2</v>
      </c>
      <c r="R26" s="77">
        <v>31.7</v>
      </c>
    </row>
    <row r="27" spans="1:20" x14ac:dyDescent="0.25">
      <c r="A27" s="64">
        <f>0.5</f>
        <v>0.5</v>
      </c>
      <c r="B27" s="73" t="s">
        <v>470</v>
      </c>
      <c r="C27" s="30">
        <f t="shared" ref="C27:I27" si="7">$A$27*C12</f>
        <v>18.2</v>
      </c>
      <c r="D27" s="74">
        <f t="shared" si="7"/>
        <v>23.6</v>
      </c>
      <c r="E27" s="74">
        <f t="shared" si="7"/>
        <v>30.95</v>
      </c>
      <c r="F27" s="30">
        <f t="shared" si="7"/>
        <v>35.200000000000003</v>
      </c>
      <c r="G27" s="30">
        <f t="shared" si="7"/>
        <v>40.85</v>
      </c>
      <c r="H27" s="30">
        <f t="shared" si="7"/>
        <v>48.25</v>
      </c>
      <c r="I27" s="75">
        <f t="shared" si="7"/>
        <v>54</v>
      </c>
      <c r="J27" s="60"/>
      <c r="K27" s="50" t="s">
        <v>470</v>
      </c>
      <c r="L27" s="76">
        <v>23.1</v>
      </c>
      <c r="M27" s="76">
        <v>26.2</v>
      </c>
      <c r="N27" s="76">
        <v>35.4</v>
      </c>
      <c r="O27" s="76">
        <v>41.3</v>
      </c>
      <c r="P27" s="76">
        <v>46.7</v>
      </c>
      <c r="Q27" s="76">
        <v>53.5</v>
      </c>
      <c r="R27" s="77">
        <v>58</v>
      </c>
    </row>
    <row r="28" spans="1:20" x14ac:dyDescent="0.25">
      <c r="A28" s="64">
        <v>1</v>
      </c>
      <c r="B28" s="73" t="s">
        <v>471</v>
      </c>
      <c r="C28" s="30">
        <f t="shared" ref="C28:I28" si="8">$A$28*C13</f>
        <v>24.5</v>
      </c>
      <c r="D28" s="74">
        <f t="shared" si="8"/>
        <v>31.8</v>
      </c>
      <c r="E28" s="74">
        <f t="shared" si="8"/>
        <v>41.9</v>
      </c>
      <c r="F28" s="30">
        <f t="shared" si="8"/>
        <v>47.9</v>
      </c>
      <c r="G28" s="30">
        <f t="shared" si="8"/>
        <v>55.6</v>
      </c>
      <c r="H28" s="30">
        <f t="shared" si="8"/>
        <v>65.900000000000006</v>
      </c>
      <c r="I28" s="75">
        <f t="shared" si="8"/>
        <v>73.7</v>
      </c>
      <c r="J28" s="60"/>
      <c r="K28" s="50" t="s">
        <v>471</v>
      </c>
      <c r="L28" s="76">
        <v>29.9</v>
      </c>
      <c r="M28" s="76">
        <v>33.9</v>
      </c>
      <c r="N28" s="76">
        <v>46.1</v>
      </c>
      <c r="O28" s="76">
        <v>53.9</v>
      </c>
      <c r="P28" s="76">
        <v>61.1</v>
      </c>
      <c r="Q28" s="76">
        <v>70.2</v>
      </c>
      <c r="R28" s="77">
        <v>76.7</v>
      </c>
    </row>
    <row r="29" spans="1:20" x14ac:dyDescent="0.25">
      <c r="A29" s="64">
        <v>2</v>
      </c>
      <c r="B29" s="73" t="s">
        <v>472</v>
      </c>
      <c r="C29" s="30">
        <f t="shared" ref="C29:I29" si="9">$A$29*C14</f>
        <v>29.6</v>
      </c>
      <c r="D29" s="74">
        <f t="shared" si="9"/>
        <v>38.799999999999997</v>
      </c>
      <c r="E29" s="74">
        <f t="shared" si="9"/>
        <v>51.8</v>
      </c>
      <c r="F29" s="30">
        <f t="shared" si="9"/>
        <v>59.8</v>
      </c>
      <c r="G29" s="30">
        <f t="shared" si="9"/>
        <v>70</v>
      </c>
      <c r="H29" s="30">
        <f t="shared" si="9"/>
        <v>83.6</v>
      </c>
      <c r="I29" s="75">
        <f t="shared" si="9"/>
        <v>94.2</v>
      </c>
      <c r="J29" s="60"/>
      <c r="K29" s="50" t="s">
        <v>472</v>
      </c>
      <c r="L29" s="76">
        <v>36</v>
      </c>
      <c r="M29" s="76">
        <v>41</v>
      </c>
      <c r="N29" s="76">
        <v>56</v>
      </c>
      <c r="O29" s="76">
        <v>65.8</v>
      </c>
      <c r="P29" s="76">
        <v>74.8</v>
      </c>
      <c r="Q29" s="76">
        <v>86.4</v>
      </c>
      <c r="R29" s="77">
        <v>95</v>
      </c>
    </row>
    <row r="30" spans="1:20" x14ac:dyDescent="0.25">
      <c r="A30" s="64">
        <v>3</v>
      </c>
      <c r="B30" s="73" t="s">
        <v>473</v>
      </c>
      <c r="C30" s="30">
        <f t="shared" ref="C30:I30" si="10">$A$30*C15</f>
        <v>32.099999999999994</v>
      </c>
      <c r="D30" s="74">
        <f t="shared" si="10"/>
        <v>42</v>
      </c>
      <c r="E30" s="74">
        <f t="shared" si="10"/>
        <v>57</v>
      </c>
      <c r="F30" s="30">
        <f t="shared" si="10"/>
        <v>66.300000000000011</v>
      </c>
      <c r="G30" s="30">
        <f t="shared" si="10"/>
        <v>78</v>
      </c>
      <c r="H30" s="30">
        <f t="shared" si="10"/>
        <v>93.9</v>
      </c>
      <c r="I30" s="75">
        <f t="shared" si="10"/>
        <v>106.19999999999999</v>
      </c>
      <c r="J30" s="60"/>
      <c r="K30" s="50" t="s">
        <v>473</v>
      </c>
      <c r="L30" s="76">
        <v>39</v>
      </c>
      <c r="M30" s="76">
        <v>44.7</v>
      </c>
      <c r="N30" s="76">
        <v>61.5</v>
      </c>
      <c r="O30" s="76">
        <v>72.3</v>
      </c>
      <c r="P30" s="76">
        <v>82.8</v>
      </c>
      <c r="Q30" s="76">
        <v>96</v>
      </c>
      <c r="R30" s="77">
        <v>105.6</v>
      </c>
    </row>
    <row r="31" spans="1:20" x14ac:dyDescent="0.25">
      <c r="A31" s="64">
        <v>6</v>
      </c>
      <c r="B31" s="73" t="s">
        <v>474</v>
      </c>
      <c r="C31" s="30">
        <f t="shared" ref="C31:I31" si="11">$A$31*C16</f>
        <v>35.700000000000003</v>
      </c>
      <c r="D31" s="74">
        <f t="shared" si="11"/>
        <v>47.339999999999996</v>
      </c>
      <c r="E31" s="74">
        <f t="shared" si="11"/>
        <v>66</v>
      </c>
      <c r="F31" s="30">
        <f t="shared" si="11"/>
        <v>78</v>
      </c>
      <c r="G31" s="30">
        <f t="shared" si="11"/>
        <v>93</v>
      </c>
      <c r="H31" s="30">
        <f t="shared" si="11"/>
        <v>113.39999999999999</v>
      </c>
      <c r="I31" s="75">
        <f t="shared" si="11"/>
        <v>129.60000000000002</v>
      </c>
      <c r="J31" s="60"/>
      <c r="K31" s="50" t="s">
        <v>474</v>
      </c>
      <c r="L31" s="76">
        <v>44</v>
      </c>
      <c r="M31" s="76">
        <v>50.5</v>
      </c>
      <c r="N31" s="76">
        <v>70.8</v>
      </c>
      <c r="O31" s="76">
        <v>84</v>
      </c>
      <c r="P31" s="76">
        <v>96.6</v>
      </c>
      <c r="Q31" s="76">
        <v>113.4</v>
      </c>
      <c r="R31" s="77">
        <v>125.4</v>
      </c>
    </row>
    <row r="32" spans="1:20" x14ac:dyDescent="0.25">
      <c r="A32" s="64">
        <v>12</v>
      </c>
      <c r="B32" s="73" t="s">
        <v>475</v>
      </c>
      <c r="C32" s="30">
        <f t="shared" ref="C32:I32" si="12">$A$32*C17</f>
        <v>40.68</v>
      </c>
      <c r="D32" s="74">
        <f t="shared" si="12"/>
        <v>54.480000000000004</v>
      </c>
      <c r="E32" s="74">
        <f t="shared" si="12"/>
        <v>78.239999999999995</v>
      </c>
      <c r="F32" s="30">
        <f t="shared" si="12"/>
        <v>93.48</v>
      </c>
      <c r="G32" s="30">
        <f t="shared" si="12"/>
        <v>112.68</v>
      </c>
      <c r="H32" s="30">
        <f t="shared" si="12"/>
        <v>139.19999999999999</v>
      </c>
      <c r="I32" s="75">
        <f t="shared" si="12"/>
        <v>159.60000000000002</v>
      </c>
      <c r="J32" s="60"/>
      <c r="K32" s="50" t="s">
        <v>475</v>
      </c>
      <c r="L32" s="76">
        <v>49.2</v>
      </c>
      <c r="M32" s="76">
        <v>57.1</v>
      </c>
      <c r="N32" s="76">
        <v>81.5</v>
      </c>
      <c r="O32" s="76">
        <v>97.9</v>
      </c>
      <c r="P32" s="76">
        <v>113.9</v>
      </c>
      <c r="Q32" s="76">
        <v>135.6</v>
      </c>
      <c r="R32" s="77">
        <v>151.19999999999999</v>
      </c>
    </row>
    <row r="33" spans="1:19" x14ac:dyDescent="0.25">
      <c r="A33" s="64">
        <v>24</v>
      </c>
      <c r="B33" s="73" t="s">
        <v>476</v>
      </c>
      <c r="C33" s="30">
        <f t="shared" ref="C33:I33" si="13">$A$33*C18</f>
        <v>48.96</v>
      </c>
      <c r="D33" s="74">
        <f t="shared" si="13"/>
        <v>66</v>
      </c>
      <c r="E33" s="74">
        <f t="shared" si="13"/>
        <v>96.72</v>
      </c>
      <c r="F33" s="30">
        <f t="shared" si="13"/>
        <v>116.88</v>
      </c>
      <c r="G33" s="30">
        <f t="shared" si="13"/>
        <v>142.07999999999998</v>
      </c>
      <c r="H33" s="30">
        <f t="shared" si="13"/>
        <v>176.88</v>
      </c>
      <c r="I33" s="75">
        <f t="shared" si="13"/>
        <v>204.95999999999998</v>
      </c>
      <c r="J33" s="60"/>
      <c r="K33" s="50" t="s">
        <v>476</v>
      </c>
      <c r="L33" s="76">
        <v>55.9</v>
      </c>
      <c r="M33" s="76">
        <v>65.5</v>
      </c>
      <c r="N33" s="76">
        <v>96</v>
      </c>
      <c r="O33" s="76">
        <v>117.1</v>
      </c>
      <c r="P33" s="76">
        <v>137.80000000000001</v>
      </c>
      <c r="Q33" s="76">
        <v>166.1</v>
      </c>
      <c r="R33" s="77">
        <v>188.2</v>
      </c>
    </row>
    <row r="34" spans="1:19" x14ac:dyDescent="0.25">
      <c r="A34" s="64">
        <v>48</v>
      </c>
      <c r="B34" s="73" t="s">
        <v>477</v>
      </c>
      <c r="C34" s="30">
        <f t="shared" ref="C34:I34" si="14">$A$34*C19</f>
        <v>59.04</v>
      </c>
      <c r="D34" s="74">
        <f t="shared" si="14"/>
        <v>80.64</v>
      </c>
      <c r="E34" s="74">
        <f t="shared" si="14"/>
        <v>120</v>
      </c>
      <c r="F34" s="30">
        <f t="shared" si="14"/>
        <v>146.39999999999998</v>
      </c>
      <c r="G34" s="30">
        <f t="shared" si="14"/>
        <v>179.04</v>
      </c>
      <c r="H34" s="30">
        <f t="shared" si="14"/>
        <v>225.12</v>
      </c>
      <c r="I34" s="75">
        <f t="shared" si="14"/>
        <v>262.08</v>
      </c>
      <c r="J34" s="60"/>
      <c r="K34" s="50" t="s">
        <v>477</v>
      </c>
      <c r="L34" s="76">
        <v>65.3</v>
      </c>
      <c r="M34" s="76">
        <v>77.8</v>
      </c>
      <c r="N34" s="76">
        <v>116.6</v>
      </c>
      <c r="O34" s="76">
        <v>144.5</v>
      </c>
      <c r="P34" s="76">
        <v>172.3</v>
      </c>
      <c r="Q34" s="76">
        <v>210.7</v>
      </c>
      <c r="R34" s="77">
        <v>241</v>
      </c>
    </row>
    <row r="35" spans="1:19" ht="15.75" thickBot="1" x14ac:dyDescent="0.3">
      <c r="A35" s="64">
        <v>72</v>
      </c>
      <c r="B35" s="78" t="s">
        <v>478</v>
      </c>
      <c r="C35" s="79">
        <f t="shared" ref="C35:I35" si="15">$A$35*C20</f>
        <v>62.351999999999997</v>
      </c>
      <c r="D35" s="80">
        <f t="shared" si="15"/>
        <v>85.679999999999993</v>
      </c>
      <c r="E35" s="80">
        <f t="shared" si="15"/>
        <v>128.88</v>
      </c>
      <c r="F35" s="79">
        <f t="shared" si="15"/>
        <v>157.68</v>
      </c>
      <c r="G35" s="79">
        <f t="shared" si="15"/>
        <v>195.12</v>
      </c>
      <c r="H35" s="79">
        <f t="shared" si="15"/>
        <v>246.96</v>
      </c>
      <c r="I35" s="81">
        <f t="shared" si="15"/>
        <v>289.43999999999994</v>
      </c>
      <c r="J35" s="60"/>
      <c r="K35" s="55" t="s">
        <v>478</v>
      </c>
      <c r="L35" s="82">
        <v>72.7</v>
      </c>
      <c r="M35" s="82">
        <v>86.4</v>
      </c>
      <c r="N35" s="82">
        <v>131.80000000000001</v>
      </c>
      <c r="O35" s="82">
        <v>164.2</v>
      </c>
      <c r="P35" s="82">
        <v>197.3</v>
      </c>
      <c r="Q35" s="82">
        <v>241.9</v>
      </c>
      <c r="R35" s="83">
        <v>277.89999999999998</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27.6243093922652</v>
      </c>
      <c r="D40" s="198" t="e">
        <v>#REF!</v>
      </c>
      <c r="E40" s="198">
        <f>(M25-M10)/ABS(M10)*100</f>
        <v>25.593535540281682</v>
      </c>
      <c r="F40" s="198" t="e">
        <f>(#REF! -#REF!)/ABS(#REF!)</f>
        <v>#REF!</v>
      </c>
      <c r="G40" s="198">
        <f>(N25-N10)/ABS(N10)*100</f>
        <v>18.822502976607659</v>
      </c>
      <c r="H40" s="198" t="e">
        <f>(#REF! -#REF!)/ABS(#REF!)</f>
        <v>#REF!</v>
      </c>
      <c r="I40" s="198">
        <f>(O25-O10)/ABS(O10)*100</f>
        <v>15.804195804195817</v>
      </c>
      <c r="J40" s="198" t="e">
        <f>(#REF! -#REF!)/ABS(#REF!)</f>
        <v>#REF!</v>
      </c>
      <c r="K40" s="200">
        <f>(P25-P10)/ABS(P10)*100</f>
        <v>12.771084337349405</v>
      </c>
      <c r="L40" s="200" t="e">
        <f>(#REF! -#REF!)/ABS(#REF!)</f>
        <v>#REF!</v>
      </c>
      <c r="M40" s="200">
        <f>(Q25-Q10)/ABS(Q10)*100</f>
        <v>8.4263959390863139</v>
      </c>
      <c r="N40" s="200" t="e">
        <f>(#REF! -#REF!)/ABS(#REF!)</f>
        <v>#REF!</v>
      </c>
      <c r="O40" s="200">
        <f>(R25 -R10)/ABS(R10)*100</f>
        <v>5.33936651583711</v>
      </c>
      <c r="P40" s="200"/>
      <c r="Q40" s="205"/>
    </row>
    <row r="41" spans="1:19" x14ac:dyDescent="0.25">
      <c r="A41" s="88"/>
      <c r="B41" s="50" t="s">
        <v>469</v>
      </c>
      <c r="C41" s="198">
        <f t="shared" ref="C41:C50" si="16">(L26-L11)/ABS(L11)*100</f>
        <v>35.346358792184724</v>
      </c>
      <c r="D41" s="198" t="e">
        <v>#REF!</v>
      </c>
      <c r="E41" s="198">
        <f t="shared" ref="E41:E50" si="17">(M26-M11)/ABS(M11)*100</f>
        <v>32.064545157907865</v>
      </c>
      <c r="F41" s="198" t="e">
        <f>(#REF! -#REF!)/ABS(#REF!)</f>
        <v>#REF!</v>
      </c>
      <c r="G41" s="200">
        <f t="shared" ref="G41:G50" si="18">(N26-N11)/ABS(N11)*100</f>
        <v>24.925236302622924</v>
      </c>
      <c r="H41" s="200" t="e">
        <f>(#REF! -#REF!)/ABS(#REF!)</f>
        <v>#REF!</v>
      </c>
      <c r="I41" s="200">
        <f t="shared" ref="I41:I50" si="19">(O26-O11)/ABS(O11)*100</f>
        <v>21.621621621621621</v>
      </c>
      <c r="J41" s="200" t="e">
        <f>(#REF! -#REF!)/ABS(#REF!)</f>
        <v>#REF!</v>
      </c>
      <c r="K41" s="200">
        <f t="shared" ref="K41:K50" si="20">(P26-P11)/ABS(P11)*100</f>
        <v>18.604651162790699</v>
      </c>
      <c r="L41" s="200" t="e">
        <f>(#REF! -#REF!)/ABS(#REF!)</f>
        <v>#REF!</v>
      </c>
      <c r="M41" s="200">
        <f t="shared" ref="M41:M50" si="21">(Q26-Q11)/ABS(Q11)*100</f>
        <v>14.509803921568626</v>
      </c>
      <c r="N41" s="200" t="e">
        <f>(#REF! -#REF!)/ABS(#REF!)</f>
        <v>#REF!</v>
      </c>
      <c r="O41" s="200">
        <f t="shared" ref="O41:O50" si="22">(R26 -R11)/ABS(R11)*100</f>
        <v>10.581395348837216</v>
      </c>
      <c r="P41" s="200"/>
      <c r="Q41" s="205"/>
    </row>
    <row r="42" spans="1:19" x14ac:dyDescent="0.25">
      <c r="A42" s="60"/>
      <c r="B42" s="50" t="s">
        <v>470</v>
      </c>
      <c r="C42" s="198">
        <f t="shared" si="16"/>
        <v>26.923076923076938</v>
      </c>
      <c r="D42" s="198" t="e">
        <v>#REF!</v>
      </c>
      <c r="E42" s="200">
        <f t="shared" si="17"/>
        <v>24.105954844195811</v>
      </c>
      <c r="F42" s="200" t="e">
        <f>(#REF! -#REF!)/ABS(#REF!)</f>
        <v>#REF!</v>
      </c>
      <c r="G42" s="198">
        <f t="shared" si="18"/>
        <v>19.63649144052118</v>
      </c>
      <c r="H42" s="198" t="e">
        <f>(#REF! -#REF!)/ABS(#REF!)</f>
        <v>#REF!</v>
      </c>
      <c r="I42" s="198">
        <f t="shared" si="19"/>
        <v>17.329545454545435</v>
      </c>
      <c r="J42" s="198" t="e">
        <f>(#REF! -#REF!)/ABS(#REF!)</f>
        <v>#REF!</v>
      </c>
      <c r="K42" s="198">
        <f t="shared" si="20"/>
        <v>14.320685434516529</v>
      </c>
      <c r="L42" s="198" t="e">
        <f>(#REF! -#REF!)/ABS(#REF!)</f>
        <v>#REF!</v>
      </c>
      <c r="M42" s="198">
        <f t="shared" si="21"/>
        <v>10.880829015544041</v>
      </c>
      <c r="N42" s="198" t="e">
        <f>(#REF! -#REF!)/ABS(#REF!)</f>
        <v>#REF!</v>
      </c>
      <c r="O42" s="198">
        <f t="shared" si="22"/>
        <v>7.4074074074074066</v>
      </c>
      <c r="P42" s="198"/>
      <c r="Q42" s="206"/>
    </row>
    <row r="43" spans="1:19" x14ac:dyDescent="0.25">
      <c r="B43" s="50" t="s">
        <v>471</v>
      </c>
      <c r="C43" s="198">
        <f t="shared" si="16"/>
        <v>22.040816326530607</v>
      </c>
      <c r="D43" s="198" t="e">
        <v>#REF!</v>
      </c>
      <c r="E43" s="200">
        <f t="shared" si="17"/>
        <v>19.204468586762573</v>
      </c>
      <c r="F43" s="200" t="e">
        <f>(#REF! -#REF!)/ABS(#REF!)</f>
        <v>#REF!</v>
      </c>
      <c r="G43" s="198">
        <f t="shared" si="18"/>
        <v>14.945036687278545</v>
      </c>
      <c r="H43" s="198" t="e">
        <f>(#REF! -#REF!)/ABS(#REF!)</f>
        <v>#REF!</v>
      </c>
      <c r="I43" s="198">
        <f t="shared" si="19"/>
        <v>12.526096033402922</v>
      </c>
      <c r="J43" s="198" t="e">
        <f>(#REF! -#REF!)/ABS(#REF!)</f>
        <v>#REF!</v>
      </c>
      <c r="K43" s="198">
        <f t="shared" si="20"/>
        <v>9.8920863309352516</v>
      </c>
      <c r="L43" s="198" t="e">
        <f>(#REF! -#REF!)/ABS(#REF!)</f>
        <v>#REF!</v>
      </c>
      <c r="M43" s="198">
        <f t="shared" si="21"/>
        <v>6.5250379362670667</v>
      </c>
      <c r="N43" s="198" t="e">
        <f>(#REF! -#REF!)/ABS(#REF!)</f>
        <v>#REF!</v>
      </c>
      <c r="O43" s="198">
        <f t="shared" si="22"/>
        <v>4.0705563093622787</v>
      </c>
      <c r="P43" s="198"/>
      <c r="Q43" s="206"/>
    </row>
    <row r="44" spans="1:19" x14ac:dyDescent="0.25">
      <c r="B44" s="50" t="s">
        <v>472</v>
      </c>
      <c r="C44" s="198">
        <f t="shared" si="16"/>
        <v>21.621621621621614</v>
      </c>
      <c r="D44" s="198" t="e">
        <v>#REF!</v>
      </c>
      <c r="E44" s="200">
        <f t="shared" si="17"/>
        <v>18.610588716520144</v>
      </c>
      <c r="F44" s="200" t="e">
        <f>(#REF! -#REF!)/ABS(#REF!)</f>
        <v>#REF!</v>
      </c>
      <c r="G44" s="198">
        <f t="shared" si="18"/>
        <v>12.859991233282109</v>
      </c>
      <c r="H44" s="198" t="e">
        <f>(#REF! -#REF!)/ABS(#REF!)</f>
        <v>#REF!</v>
      </c>
      <c r="I44" s="198">
        <f t="shared" si="19"/>
        <v>10.033444816053512</v>
      </c>
      <c r="J44" s="198" t="e">
        <f>(#REF! -#REF!)/ABS(#REF!)</f>
        <v>#REF!</v>
      </c>
      <c r="K44" s="198">
        <f t="shared" si="20"/>
        <v>6.8571428571428532</v>
      </c>
      <c r="L44" s="198" t="e">
        <f>(#REF! -#REF!)/ABS(#REF!)</f>
        <v>#REF!</v>
      </c>
      <c r="M44" s="198">
        <f t="shared" si="21"/>
        <v>3.3492822966507316</v>
      </c>
      <c r="N44" s="198" t="e">
        <f>(#REF! -#REF!)/ABS(#REF!)</f>
        <v>#REF!</v>
      </c>
      <c r="O44" s="198">
        <f t="shared" si="22"/>
        <v>0.84925690021231126</v>
      </c>
      <c r="P44" s="198"/>
      <c r="Q44" s="206"/>
    </row>
    <row r="45" spans="1:19" x14ac:dyDescent="0.25">
      <c r="B45" s="50" t="s">
        <v>473</v>
      </c>
      <c r="C45" s="198">
        <f t="shared" si="16"/>
        <v>21.49532710280376</v>
      </c>
      <c r="D45" s="198" t="e">
        <v>#REF!</v>
      </c>
      <c r="E45" s="200">
        <f t="shared" si="17"/>
        <v>19.191973483352651</v>
      </c>
      <c r="F45" s="200" t="e">
        <f>(#REF! -#REF!)/ABS(#REF!)</f>
        <v>#REF!</v>
      </c>
      <c r="G45" s="198">
        <f t="shared" si="18"/>
        <v>12.647011742738339</v>
      </c>
      <c r="H45" s="198" t="e">
        <f>(#REF! -#REF!)/ABS(#REF!)</f>
        <v>#REF!</v>
      </c>
      <c r="I45" s="198">
        <f t="shared" si="19"/>
        <v>9.0497737556560853</v>
      </c>
      <c r="J45" s="198" t="e">
        <f>(#REF! -#REF!)/ABS(#REF!)</f>
        <v>#REF!</v>
      </c>
      <c r="K45" s="198">
        <f t="shared" si="20"/>
        <v>6.1538461538461497</v>
      </c>
      <c r="L45" s="198" t="e">
        <f>(#REF! -#REF!)/ABS(#REF!)</f>
        <v>#REF!</v>
      </c>
      <c r="M45" s="198">
        <f t="shared" si="21"/>
        <v>2.2364217252396101</v>
      </c>
      <c r="N45" s="198" t="e">
        <f>(#REF! -#REF!)/ABS(#REF!)</f>
        <v>#REF!</v>
      </c>
      <c r="O45" s="198">
        <f t="shared" si="22"/>
        <v>-0.56497175141242406</v>
      </c>
      <c r="P45" s="198"/>
      <c r="Q45" s="206"/>
    </row>
    <row r="46" spans="1:19" x14ac:dyDescent="0.25">
      <c r="B46" s="50" t="s">
        <v>474</v>
      </c>
      <c r="C46" s="198">
        <f t="shared" si="16"/>
        <v>23.249299719887944</v>
      </c>
      <c r="D46" s="198" t="e">
        <v>#REF!</v>
      </c>
      <c r="E46" s="201">
        <f t="shared" si="17"/>
        <v>19.969473399405164</v>
      </c>
      <c r="F46" s="201" t="e">
        <f>(#REF! -#REF!)/ABS(#REF!)</f>
        <v>#REF!</v>
      </c>
      <c r="G46" s="198">
        <f t="shared" si="18"/>
        <v>11.930613850310724</v>
      </c>
      <c r="H46" s="198" t="e">
        <f>(#REF! -#REF!)/ABS(#REF!)</f>
        <v>#REF!</v>
      </c>
      <c r="I46" s="198">
        <f t="shared" si="19"/>
        <v>7.6923076923076925</v>
      </c>
      <c r="J46" s="198" t="e">
        <f>(#REF! -#REF!)/ABS(#REF!)</f>
        <v>#REF!</v>
      </c>
      <c r="K46" s="198">
        <f t="shared" si="20"/>
        <v>3.8709677419354778</v>
      </c>
      <c r="L46" s="198" t="e">
        <f>(#REF! -#REF!)/ABS(#REF!)</f>
        <v>#REF!</v>
      </c>
      <c r="M46" s="198">
        <f t="shared" si="21"/>
        <v>1.2531617914640217E-14</v>
      </c>
      <c r="N46" s="198" t="e">
        <f>(#REF! -#REF!)/ABS(#REF!)</f>
        <v>#REF!</v>
      </c>
      <c r="O46" s="198">
        <f t="shared" si="22"/>
        <v>-3.2407407407407529</v>
      </c>
      <c r="P46" s="198"/>
      <c r="Q46" s="206"/>
    </row>
    <row r="47" spans="1:19" x14ac:dyDescent="0.25">
      <c r="B47" s="50" t="s">
        <v>475</v>
      </c>
      <c r="C47" s="198">
        <f t="shared" si="16"/>
        <v>20.943952802359888</v>
      </c>
      <c r="D47" s="198" t="e">
        <v>#REF!</v>
      </c>
      <c r="E47" s="198">
        <f t="shared" si="17"/>
        <v>18.074899605302829</v>
      </c>
      <c r="F47" s="198" t="e">
        <f>(#REF! -#REF!)/ABS(#REF!)</f>
        <v>#REF!</v>
      </c>
      <c r="G47" s="198">
        <f t="shared" si="18"/>
        <v>8.8834150351716232</v>
      </c>
      <c r="H47" s="198" t="e">
        <f>(#REF! -#REF!)/ABS(#REF!)</f>
        <v>#REF!</v>
      </c>
      <c r="I47" s="198">
        <f t="shared" si="19"/>
        <v>4.728284124946514</v>
      </c>
      <c r="J47" s="198" t="e">
        <f>(#REF! -#REF!)/ABS(#REF!)</f>
        <v>#REF!</v>
      </c>
      <c r="K47" s="198">
        <f t="shared" si="20"/>
        <v>1.0827121050763213</v>
      </c>
      <c r="L47" s="198" t="e">
        <f>(#REF! -#REF!)/ABS(#REF!)</f>
        <v>#REF!</v>
      </c>
      <c r="M47" s="198">
        <f t="shared" si="21"/>
        <v>-2.5862068965517202</v>
      </c>
      <c r="N47" s="198" t="e">
        <f>(#REF! -#REF!)/ABS(#REF!)</f>
        <v>#REF!</v>
      </c>
      <c r="O47" s="198">
        <f t="shared" si="22"/>
        <v>-5.2631578947368629</v>
      </c>
      <c r="P47" s="198"/>
      <c r="Q47" s="206"/>
    </row>
    <row r="48" spans="1:19" x14ac:dyDescent="0.25">
      <c r="B48" s="50" t="s">
        <v>476</v>
      </c>
      <c r="C48" s="198">
        <f t="shared" si="16"/>
        <v>14.174836601307184</v>
      </c>
      <c r="D48" s="198" t="e">
        <v>#REF!</v>
      </c>
      <c r="E48" s="198">
        <f t="shared" si="17"/>
        <v>11.960460299657004</v>
      </c>
      <c r="F48" s="198" t="e">
        <f>(#REF! -#REF!)/ABS(#REF!)</f>
        <v>#REF!</v>
      </c>
      <c r="G48" s="198">
        <f t="shared" si="18"/>
        <v>3.6642356107613856</v>
      </c>
      <c r="H48" s="198" t="e">
        <f>(#REF! -#REF!)/ABS(#REF!)</f>
        <v>#REF!</v>
      </c>
      <c r="I48" s="198">
        <f t="shared" si="19"/>
        <v>0.188227241615331</v>
      </c>
      <c r="J48" s="198" t="e">
        <f>(#REF! -#REF!)/ABS(#REF!)</f>
        <v>#REF!</v>
      </c>
      <c r="K48" s="198">
        <f t="shared" si="20"/>
        <v>-3.0123873873873683</v>
      </c>
      <c r="L48" s="198" t="e">
        <f>(#REF! -#REF!)/ABS(#REF!)</f>
        <v>#REF!</v>
      </c>
      <c r="M48" s="198">
        <f t="shared" si="21"/>
        <v>-6.0945273631840804</v>
      </c>
      <c r="N48" s="198" t="e">
        <f>(#REF! -#REF!)/ABS(#REF!)</f>
        <v>#REF!</v>
      </c>
      <c r="O48" s="198">
        <f t="shared" si="22"/>
        <v>-8.1772053083528462</v>
      </c>
      <c r="P48" s="198"/>
      <c r="Q48" s="206"/>
    </row>
    <row r="49" spans="1:18" x14ac:dyDescent="0.25">
      <c r="B49" s="50" t="s">
        <v>477</v>
      </c>
      <c r="C49" s="198">
        <f t="shared" si="16"/>
        <v>10.602981029810294</v>
      </c>
      <c r="D49" s="198" t="e">
        <v>#REF!</v>
      </c>
      <c r="E49" s="198">
        <f t="shared" si="17"/>
        <v>9.3684249047810439</v>
      </c>
      <c r="F49" s="198" t="e">
        <f>(#REF! -#REF!)/ABS(#REF!)</f>
        <v>#REF!</v>
      </c>
      <c r="G49" s="198">
        <f t="shared" si="18"/>
        <v>1.4129628133311427</v>
      </c>
      <c r="H49" s="198" t="e">
        <f>(#REF! -#REF!)/ABS(#REF!)</f>
        <v>#REF!</v>
      </c>
      <c r="I49" s="198">
        <f t="shared" si="19"/>
        <v>-1.2978142076502579</v>
      </c>
      <c r="J49" s="198" t="e">
        <f>(#REF! -#REF!)/ABS(#REF!)</f>
        <v>#REF!</v>
      </c>
      <c r="K49" s="198">
        <f t="shared" si="20"/>
        <v>-3.7645218945486931</v>
      </c>
      <c r="L49" s="198" t="e">
        <f>(#REF! -#REF!)/ABS(#REF!)</f>
        <v>#REF!</v>
      </c>
      <c r="M49" s="198">
        <f t="shared" si="21"/>
        <v>-6.4054726368159276</v>
      </c>
      <c r="N49" s="198" t="e">
        <f>(#REF! -#REF!)/ABS(#REF!)</f>
        <v>#REF!</v>
      </c>
      <c r="O49" s="198">
        <f t="shared" si="22"/>
        <v>-8.0433455433455379</v>
      </c>
      <c r="P49" s="198"/>
      <c r="Q49" s="206"/>
    </row>
    <row r="50" spans="1:18" ht="15.75" thickBot="1" x14ac:dyDescent="0.3">
      <c r="B50" s="55" t="s">
        <v>478</v>
      </c>
      <c r="C50" s="198">
        <f t="shared" si="16"/>
        <v>16.596099563767012</v>
      </c>
      <c r="D50" s="198" t="e">
        <v>#REF!</v>
      </c>
      <c r="E50" s="202">
        <f t="shared" si="17"/>
        <v>14.493446606686128</v>
      </c>
      <c r="F50" s="202" t="e">
        <f>(#REF! -#REF!)/ABS(#REF!)</f>
        <v>#REF!</v>
      </c>
      <c r="G50" s="202">
        <f t="shared" si="18"/>
        <v>6.8564048672110092</v>
      </c>
      <c r="H50" s="202" t="e">
        <f>(#REF! -#REF!)/ABS(#REF!)</f>
        <v>#REF!</v>
      </c>
      <c r="I50" s="202">
        <f t="shared" si="19"/>
        <v>4.1349568746828904</v>
      </c>
      <c r="J50" s="202" t="e">
        <f>(#REF! -#REF!)/ABS(#REF!)</f>
        <v>#REF!</v>
      </c>
      <c r="K50" s="202">
        <f t="shared" si="20"/>
        <v>1.1172611726117296</v>
      </c>
      <c r="L50" s="202" t="e">
        <f>(#REF! -#REF!)/ABS(#REF!)</f>
        <v>#REF!</v>
      </c>
      <c r="M50" s="202">
        <f t="shared" si="21"/>
        <v>-2.0489148040168459</v>
      </c>
      <c r="N50" s="202" t="e">
        <f>(#REF! -#REF!)/ABS(#REF!)</f>
        <v>#REF!</v>
      </c>
      <c r="O50" s="202">
        <f t="shared" si="22"/>
        <v>-3.9870093974571468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YSIhaJVolJIohpH4ptSfO/XKzzj14mOvQQNrKRVWZb4WUyNbk4vFhgsP8kQLJCEG++nlpB5DrEQGX04krqFixw==" saltValue="N1fPRAwN7Fm5ofK3wtwz/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75" priority="1" operator="greaterThan">
      <formula>0.5</formula>
    </cfRule>
    <cfRule type="cellIs" dxfId="274" priority="2" operator="between">
      <formula>-0.49</formula>
      <formula>0.49</formula>
    </cfRule>
    <cfRule type="cellIs" dxfId="273" priority="3" operator="lessThan">
      <formula>-0.5</formula>
    </cfRule>
  </conditionalFormatting>
  <hyperlinks>
    <hyperlink ref="A2" location="Index!A1" display="Index" xr:uid="{00000000-0004-0000-7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8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341</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360042.95</v>
      </c>
      <c r="D5" s="212"/>
      <c r="E5" s="212">
        <v>7923731.7922999999</v>
      </c>
      <c r="F5" s="212"/>
      <c r="G5" s="31">
        <v>52</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77.400000000000006</v>
      </c>
      <c r="D10" s="94">
        <v>100</v>
      </c>
      <c r="E10" s="94">
        <v>131</v>
      </c>
      <c r="F10" s="94">
        <v>149</v>
      </c>
      <c r="G10" s="94">
        <v>173</v>
      </c>
      <c r="H10" s="94">
        <v>204</v>
      </c>
      <c r="I10" s="95">
        <v>227</v>
      </c>
      <c r="K10" s="46" t="s">
        <v>468</v>
      </c>
      <c r="L10" s="47">
        <f t="shared" ref="L10:L20" si="0">C25</f>
        <v>6.45</v>
      </c>
      <c r="M10" s="47">
        <v>7.4661765653842922</v>
      </c>
      <c r="N10" s="47">
        <v>10.442661439254529</v>
      </c>
      <c r="O10" s="47">
        <f t="shared" ref="O10:O20" si="1">F25</f>
        <v>12.416666666666666</v>
      </c>
      <c r="P10" s="47">
        <f t="shared" ref="P10:P20" si="2">G25</f>
        <v>14.416666666666666</v>
      </c>
      <c r="Q10" s="47">
        <f t="shared" ref="Q10:Q20" si="3">H25</f>
        <v>17</v>
      </c>
      <c r="R10" s="48">
        <f t="shared" ref="R10:R20" si="4">I25</f>
        <v>18.916666666666664</v>
      </c>
      <c r="T10" s="49"/>
    </row>
    <row r="11" spans="1:29" x14ac:dyDescent="0.25">
      <c r="B11" s="50" t="s">
        <v>469</v>
      </c>
      <c r="C11" s="96">
        <v>60.2</v>
      </c>
      <c r="D11" s="96">
        <v>77.900000000000006</v>
      </c>
      <c r="E11" s="96">
        <v>102</v>
      </c>
      <c r="F11" s="96">
        <v>116</v>
      </c>
      <c r="G11" s="96">
        <v>134</v>
      </c>
      <c r="H11" s="96">
        <v>158</v>
      </c>
      <c r="I11" s="97">
        <v>176</v>
      </c>
      <c r="K11" s="50" t="s">
        <v>469</v>
      </c>
      <c r="L11" s="53">
        <f t="shared" si="0"/>
        <v>10.033333333333333</v>
      </c>
      <c r="M11" s="53">
        <v>11.622968226431555</v>
      </c>
      <c r="N11" s="53">
        <v>16.26060973000493</v>
      </c>
      <c r="O11" s="53">
        <f t="shared" si="1"/>
        <v>19.333333333333332</v>
      </c>
      <c r="P11" s="53">
        <f t="shared" si="2"/>
        <v>22.333333333333332</v>
      </c>
      <c r="Q11" s="53">
        <f t="shared" si="3"/>
        <v>26.333333333333332</v>
      </c>
      <c r="R11" s="54">
        <f t="shared" si="4"/>
        <v>29.333333333333332</v>
      </c>
      <c r="T11" s="49"/>
    </row>
    <row r="12" spans="1:29" x14ac:dyDescent="0.25">
      <c r="B12" s="50" t="s">
        <v>470</v>
      </c>
      <c r="C12" s="96">
        <v>39</v>
      </c>
      <c r="D12" s="96">
        <v>50.3</v>
      </c>
      <c r="E12" s="96">
        <v>64.7</v>
      </c>
      <c r="F12" s="96">
        <v>73.099999999999994</v>
      </c>
      <c r="G12" s="96">
        <v>84.1</v>
      </c>
      <c r="H12" s="96">
        <v>98.5</v>
      </c>
      <c r="I12" s="97">
        <v>109</v>
      </c>
      <c r="K12" s="50" t="s">
        <v>470</v>
      </c>
      <c r="L12" s="53">
        <f t="shared" si="0"/>
        <v>19.5</v>
      </c>
      <c r="M12" s="53">
        <v>22.513680736226842</v>
      </c>
      <c r="N12" s="53">
        <v>30.988235400755691</v>
      </c>
      <c r="O12" s="53">
        <f t="shared" si="1"/>
        <v>36.549999999999997</v>
      </c>
      <c r="P12" s="53">
        <f t="shared" si="2"/>
        <v>42.05</v>
      </c>
      <c r="Q12" s="53">
        <f t="shared" si="3"/>
        <v>49.25</v>
      </c>
      <c r="R12" s="54">
        <f t="shared" si="4"/>
        <v>54.5</v>
      </c>
      <c r="T12" s="49"/>
    </row>
    <row r="13" spans="1:29" x14ac:dyDescent="0.25">
      <c r="B13" s="50" t="s">
        <v>471</v>
      </c>
      <c r="C13" s="96">
        <v>26.2</v>
      </c>
      <c r="D13" s="96">
        <v>33.799999999999997</v>
      </c>
      <c r="E13" s="96">
        <v>43.8</v>
      </c>
      <c r="F13" s="96">
        <v>49.5</v>
      </c>
      <c r="G13" s="96">
        <v>57.1</v>
      </c>
      <c r="H13" s="96">
        <v>67</v>
      </c>
      <c r="I13" s="97">
        <v>74.599999999999994</v>
      </c>
      <c r="K13" s="50" t="s">
        <v>471</v>
      </c>
      <c r="L13" s="53">
        <f t="shared" si="0"/>
        <v>26.2</v>
      </c>
      <c r="M13" s="53">
        <v>30.279569765777136</v>
      </c>
      <c r="N13" s="53">
        <v>41.888144518854268</v>
      </c>
      <c r="O13" s="53">
        <f t="shared" si="1"/>
        <v>49.5</v>
      </c>
      <c r="P13" s="53">
        <f t="shared" si="2"/>
        <v>57.1</v>
      </c>
      <c r="Q13" s="53">
        <f t="shared" si="3"/>
        <v>67</v>
      </c>
      <c r="R13" s="54">
        <f t="shared" si="4"/>
        <v>74.599999999999994</v>
      </c>
      <c r="T13" s="49"/>
    </row>
    <row r="14" spans="1:29" x14ac:dyDescent="0.25">
      <c r="B14" s="50" t="s">
        <v>472</v>
      </c>
      <c r="C14" s="96">
        <v>15.8</v>
      </c>
      <c r="D14" s="96">
        <v>20.5</v>
      </c>
      <c r="E14" s="96">
        <v>27</v>
      </c>
      <c r="F14" s="96">
        <v>30.9</v>
      </c>
      <c r="G14" s="96">
        <v>35.9</v>
      </c>
      <c r="H14" s="96">
        <v>42.5</v>
      </c>
      <c r="I14" s="97">
        <v>47.6</v>
      </c>
      <c r="K14" s="50" t="s">
        <v>472</v>
      </c>
      <c r="L14" s="53">
        <f t="shared" si="0"/>
        <v>31.6</v>
      </c>
      <c r="M14" s="53">
        <v>36.666896972402853</v>
      </c>
      <c r="N14" s="53">
        <v>51.719000841713466</v>
      </c>
      <c r="O14" s="53">
        <f t="shared" si="1"/>
        <v>61.8</v>
      </c>
      <c r="P14" s="53">
        <f t="shared" si="2"/>
        <v>71.8</v>
      </c>
      <c r="Q14" s="53">
        <f t="shared" si="3"/>
        <v>85</v>
      </c>
      <c r="R14" s="54">
        <f t="shared" si="4"/>
        <v>95.2</v>
      </c>
      <c r="T14" s="49"/>
    </row>
    <row r="15" spans="1:29" x14ac:dyDescent="0.25">
      <c r="B15" s="50" t="s">
        <v>473</v>
      </c>
      <c r="C15" s="96">
        <v>11.3</v>
      </c>
      <c r="D15" s="96">
        <v>14.8</v>
      </c>
      <c r="E15" s="96">
        <v>19.8</v>
      </c>
      <c r="F15" s="96">
        <v>22.8</v>
      </c>
      <c r="G15" s="96">
        <v>26.7</v>
      </c>
      <c r="H15" s="96">
        <v>31.9</v>
      </c>
      <c r="I15" s="97">
        <v>35.9</v>
      </c>
      <c r="K15" s="50" t="s">
        <v>473</v>
      </c>
      <c r="L15" s="53">
        <f t="shared" si="0"/>
        <v>33.900000000000006</v>
      </c>
      <c r="M15" s="53">
        <v>39.589729962469349</v>
      </c>
      <c r="N15" s="53">
        <v>56.810780483435266</v>
      </c>
      <c r="O15" s="53">
        <f t="shared" si="1"/>
        <v>68.400000000000006</v>
      </c>
      <c r="P15" s="53">
        <f t="shared" si="2"/>
        <v>80.099999999999994</v>
      </c>
      <c r="Q15" s="53">
        <f t="shared" si="3"/>
        <v>95.699999999999989</v>
      </c>
      <c r="R15" s="54">
        <f t="shared" si="4"/>
        <v>107.69999999999999</v>
      </c>
      <c r="T15" s="49"/>
    </row>
    <row r="16" spans="1:29" x14ac:dyDescent="0.25">
      <c r="B16" s="50" t="s">
        <v>474</v>
      </c>
      <c r="C16" s="96">
        <v>6.26</v>
      </c>
      <c r="D16" s="96">
        <v>8.2899999999999991</v>
      </c>
      <c r="E16" s="96">
        <v>11.4</v>
      </c>
      <c r="F16" s="96">
        <v>13.4</v>
      </c>
      <c r="G16" s="96">
        <v>15.9</v>
      </c>
      <c r="H16" s="96">
        <v>19.3</v>
      </c>
      <c r="I16" s="97">
        <v>21.9</v>
      </c>
      <c r="K16" s="50" t="s">
        <v>474</v>
      </c>
      <c r="L16" s="53">
        <f t="shared" si="0"/>
        <v>37.56</v>
      </c>
      <c r="M16" s="53">
        <v>44.200064118677744</v>
      </c>
      <c r="N16" s="53">
        <v>65.589895932961241</v>
      </c>
      <c r="O16" s="53">
        <f t="shared" si="1"/>
        <v>80.400000000000006</v>
      </c>
      <c r="P16" s="53">
        <f t="shared" si="2"/>
        <v>95.4</v>
      </c>
      <c r="Q16" s="53">
        <f t="shared" si="3"/>
        <v>115.80000000000001</v>
      </c>
      <c r="R16" s="54">
        <f t="shared" si="4"/>
        <v>131.39999999999998</v>
      </c>
      <c r="T16" s="49"/>
    </row>
    <row r="17" spans="1:20" x14ac:dyDescent="0.25">
      <c r="B17" s="50" t="s">
        <v>475</v>
      </c>
      <c r="C17" s="96">
        <v>3.57</v>
      </c>
      <c r="D17" s="96">
        <v>4.7699999999999996</v>
      </c>
      <c r="E17" s="96">
        <v>6.76</v>
      </c>
      <c r="F17" s="96">
        <v>8.0399999999999991</v>
      </c>
      <c r="G17" s="96">
        <v>9.65</v>
      </c>
      <c r="H17" s="96">
        <v>11.9</v>
      </c>
      <c r="I17" s="97">
        <v>13.6</v>
      </c>
      <c r="K17" s="50" t="s">
        <v>475</v>
      </c>
      <c r="L17" s="53">
        <f t="shared" si="0"/>
        <v>42.839999999999996</v>
      </c>
      <c r="M17" s="53">
        <v>50.79756107108016</v>
      </c>
      <c r="N17" s="53">
        <v>77.667076001110274</v>
      </c>
      <c r="O17" s="53">
        <f t="shared" si="1"/>
        <v>96.47999999999999</v>
      </c>
      <c r="P17" s="53">
        <f t="shared" si="2"/>
        <v>115.80000000000001</v>
      </c>
      <c r="Q17" s="53">
        <f t="shared" si="3"/>
        <v>142.80000000000001</v>
      </c>
      <c r="R17" s="54">
        <f t="shared" si="4"/>
        <v>163.19999999999999</v>
      </c>
      <c r="T17" s="49"/>
    </row>
    <row r="18" spans="1:20" x14ac:dyDescent="0.25">
      <c r="B18" s="50" t="s">
        <v>476</v>
      </c>
      <c r="C18" s="96">
        <v>2.17</v>
      </c>
      <c r="D18" s="96">
        <v>2.9</v>
      </c>
      <c r="E18" s="96">
        <v>4.1900000000000004</v>
      </c>
      <c r="F18" s="96">
        <v>5.0199999999999996</v>
      </c>
      <c r="G18" s="96">
        <v>6.08</v>
      </c>
      <c r="H18" s="96">
        <v>7.53</v>
      </c>
      <c r="I18" s="97">
        <v>8.68</v>
      </c>
      <c r="K18" s="50" t="s">
        <v>476</v>
      </c>
      <c r="L18" s="53">
        <f t="shared" si="0"/>
        <v>52.08</v>
      </c>
      <c r="M18" s="53">
        <v>61.872559189624489</v>
      </c>
      <c r="N18" s="53">
        <v>96.221591877063517</v>
      </c>
      <c r="O18" s="53">
        <f t="shared" si="1"/>
        <v>120.47999999999999</v>
      </c>
      <c r="P18" s="53">
        <f t="shared" si="2"/>
        <v>145.92000000000002</v>
      </c>
      <c r="Q18" s="53">
        <f t="shared" si="3"/>
        <v>180.72</v>
      </c>
      <c r="R18" s="54">
        <f t="shared" si="4"/>
        <v>208.32</v>
      </c>
      <c r="T18" s="49"/>
    </row>
    <row r="19" spans="1:20" x14ac:dyDescent="0.25">
      <c r="B19" s="50" t="s">
        <v>477</v>
      </c>
      <c r="C19" s="96">
        <v>1.34</v>
      </c>
      <c r="D19" s="96">
        <v>1.79</v>
      </c>
      <c r="E19" s="96">
        <v>2.62</v>
      </c>
      <c r="F19" s="96">
        <v>3.15</v>
      </c>
      <c r="G19" s="96">
        <v>3.83</v>
      </c>
      <c r="H19" s="96">
        <v>4.76</v>
      </c>
      <c r="I19" s="97">
        <v>5.51</v>
      </c>
      <c r="K19" s="50" t="s">
        <v>477</v>
      </c>
      <c r="L19" s="53">
        <f t="shared" si="0"/>
        <v>64.320000000000007</v>
      </c>
      <c r="M19" s="53">
        <v>76.499958806065507</v>
      </c>
      <c r="N19" s="53">
        <v>120.21598087922467</v>
      </c>
      <c r="O19" s="53">
        <f t="shared" si="1"/>
        <v>151.19999999999999</v>
      </c>
      <c r="P19" s="53">
        <f t="shared" si="2"/>
        <v>183.84</v>
      </c>
      <c r="Q19" s="53">
        <f t="shared" si="3"/>
        <v>228.48</v>
      </c>
      <c r="R19" s="54">
        <f t="shared" si="4"/>
        <v>264.48</v>
      </c>
      <c r="T19" s="49"/>
    </row>
    <row r="20" spans="1:20" ht="15.75" thickBot="1" x14ac:dyDescent="0.3">
      <c r="B20" s="55" t="s">
        <v>478</v>
      </c>
      <c r="C20" s="98">
        <v>0.94599999999999995</v>
      </c>
      <c r="D20" s="98">
        <v>1.27</v>
      </c>
      <c r="E20" s="98">
        <v>1.88</v>
      </c>
      <c r="F20" s="98">
        <v>2.2799999999999998</v>
      </c>
      <c r="G20" s="98">
        <v>2.78</v>
      </c>
      <c r="H20" s="98">
        <v>3.48</v>
      </c>
      <c r="I20" s="99">
        <v>4.04</v>
      </c>
      <c r="K20" s="55" t="s">
        <v>478</v>
      </c>
      <c r="L20" s="58">
        <f t="shared" si="0"/>
        <v>68.111999999999995</v>
      </c>
      <c r="M20" s="58">
        <v>81.28530484364218</v>
      </c>
      <c r="N20" s="58">
        <v>129.59345572506788</v>
      </c>
      <c r="O20" s="58">
        <f t="shared" si="1"/>
        <v>164.16</v>
      </c>
      <c r="P20" s="58">
        <f t="shared" si="2"/>
        <v>200.16</v>
      </c>
      <c r="Q20" s="58">
        <f t="shared" si="3"/>
        <v>250.56</v>
      </c>
      <c r="R20" s="59">
        <f t="shared" si="4"/>
        <v>290.88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6.45</v>
      </c>
      <c r="D25" s="69">
        <f t="shared" si="5"/>
        <v>8.3333333333333321</v>
      </c>
      <c r="E25" s="69">
        <f t="shared" si="5"/>
        <v>10.916666666666666</v>
      </c>
      <c r="F25" s="68">
        <f t="shared" si="5"/>
        <v>12.416666666666666</v>
      </c>
      <c r="G25" s="68">
        <f t="shared" si="5"/>
        <v>14.416666666666666</v>
      </c>
      <c r="H25" s="68">
        <f t="shared" si="5"/>
        <v>17</v>
      </c>
      <c r="I25" s="70">
        <f t="shared" si="5"/>
        <v>18.916666666666664</v>
      </c>
      <c r="J25" s="60"/>
      <c r="K25" s="46" t="s">
        <v>468</v>
      </c>
      <c r="L25" s="71">
        <v>8.5</v>
      </c>
      <c r="M25" s="71">
        <v>9.6999999999999993</v>
      </c>
      <c r="N25" s="71">
        <v>13</v>
      </c>
      <c r="O25" s="71">
        <v>15.1</v>
      </c>
      <c r="P25" s="71">
        <v>17</v>
      </c>
      <c r="Q25" s="71">
        <v>19.399999999999999</v>
      </c>
      <c r="R25" s="72">
        <v>21.2</v>
      </c>
    </row>
    <row r="26" spans="1:20" x14ac:dyDescent="0.25">
      <c r="A26" s="64">
        <f>10/60</f>
        <v>0.16666666666666666</v>
      </c>
      <c r="B26" s="73" t="s">
        <v>469</v>
      </c>
      <c r="C26" s="30">
        <f t="shared" ref="C26:I26" si="6">$A$26*C11</f>
        <v>10.033333333333333</v>
      </c>
      <c r="D26" s="74">
        <f t="shared" si="6"/>
        <v>12.983333333333334</v>
      </c>
      <c r="E26" s="74">
        <f t="shared" si="6"/>
        <v>17</v>
      </c>
      <c r="F26" s="30">
        <f t="shared" si="6"/>
        <v>19.333333333333332</v>
      </c>
      <c r="G26" s="30">
        <f t="shared" si="6"/>
        <v>22.333333333333332</v>
      </c>
      <c r="H26" s="30">
        <f t="shared" si="6"/>
        <v>26.333333333333332</v>
      </c>
      <c r="I26" s="75">
        <f t="shared" si="6"/>
        <v>29.333333333333332</v>
      </c>
      <c r="J26" s="60"/>
      <c r="K26" s="50" t="s">
        <v>469</v>
      </c>
      <c r="L26" s="76">
        <v>13.9</v>
      </c>
      <c r="M26" s="76">
        <v>15.7</v>
      </c>
      <c r="N26" s="76">
        <v>21.2</v>
      </c>
      <c r="O26" s="76">
        <v>24.5</v>
      </c>
      <c r="P26" s="76">
        <v>27.7</v>
      </c>
      <c r="Q26" s="76">
        <v>31.5</v>
      </c>
      <c r="R26" s="77">
        <v>34.299999999999997</v>
      </c>
    </row>
    <row r="27" spans="1:20" x14ac:dyDescent="0.25">
      <c r="A27" s="64">
        <f>0.5</f>
        <v>0.5</v>
      </c>
      <c r="B27" s="73" t="s">
        <v>470</v>
      </c>
      <c r="C27" s="30">
        <f t="shared" ref="C27:I27" si="7">$A$27*C12</f>
        <v>19.5</v>
      </c>
      <c r="D27" s="74">
        <f t="shared" si="7"/>
        <v>25.15</v>
      </c>
      <c r="E27" s="74">
        <f t="shared" si="7"/>
        <v>32.35</v>
      </c>
      <c r="F27" s="30">
        <f t="shared" si="7"/>
        <v>36.549999999999997</v>
      </c>
      <c r="G27" s="30">
        <f t="shared" si="7"/>
        <v>42.05</v>
      </c>
      <c r="H27" s="30">
        <f t="shared" si="7"/>
        <v>49.25</v>
      </c>
      <c r="I27" s="75">
        <f t="shared" si="7"/>
        <v>54.5</v>
      </c>
      <c r="J27" s="60"/>
      <c r="K27" s="50" t="s">
        <v>470</v>
      </c>
      <c r="L27" s="76">
        <v>25.6</v>
      </c>
      <c r="M27" s="76">
        <v>29</v>
      </c>
      <c r="N27" s="76">
        <v>39.200000000000003</v>
      </c>
      <c r="O27" s="76">
        <v>45.5</v>
      </c>
      <c r="P27" s="76">
        <v>51.5</v>
      </c>
      <c r="Q27" s="76">
        <v>58.5</v>
      </c>
      <c r="R27" s="77">
        <v>64</v>
      </c>
    </row>
    <row r="28" spans="1:20" x14ac:dyDescent="0.25">
      <c r="A28" s="64">
        <v>1</v>
      </c>
      <c r="B28" s="73" t="s">
        <v>471</v>
      </c>
      <c r="C28" s="30">
        <f t="shared" ref="C28:I28" si="8">$A$28*C13</f>
        <v>26.2</v>
      </c>
      <c r="D28" s="74">
        <f t="shared" si="8"/>
        <v>33.799999999999997</v>
      </c>
      <c r="E28" s="74">
        <f t="shared" si="8"/>
        <v>43.8</v>
      </c>
      <c r="F28" s="30">
        <f t="shared" si="8"/>
        <v>49.5</v>
      </c>
      <c r="G28" s="30">
        <f t="shared" si="8"/>
        <v>57.1</v>
      </c>
      <c r="H28" s="30">
        <f t="shared" si="8"/>
        <v>67</v>
      </c>
      <c r="I28" s="75">
        <f t="shared" si="8"/>
        <v>74.599999999999994</v>
      </c>
      <c r="J28" s="60"/>
      <c r="K28" s="50" t="s">
        <v>471</v>
      </c>
      <c r="L28" s="76">
        <v>33.700000000000003</v>
      </c>
      <c r="M28" s="76">
        <v>38.299999999999997</v>
      </c>
      <c r="N28" s="76">
        <v>51.8</v>
      </c>
      <c r="O28" s="76">
        <v>60.4</v>
      </c>
      <c r="P28" s="76">
        <v>68.5</v>
      </c>
      <c r="Q28" s="76">
        <v>78.5</v>
      </c>
      <c r="R28" s="77">
        <v>85.7</v>
      </c>
    </row>
    <row r="29" spans="1:20" x14ac:dyDescent="0.25">
      <c r="A29" s="64">
        <v>2</v>
      </c>
      <c r="B29" s="73" t="s">
        <v>472</v>
      </c>
      <c r="C29" s="30">
        <f t="shared" ref="C29:I29" si="9">$A$29*C14</f>
        <v>31.6</v>
      </c>
      <c r="D29" s="74">
        <f t="shared" si="9"/>
        <v>41</v>
      </c>
      <c r="E29" s="74">
        <f t="shared" si="9"/>
        <v>54</v>
      </c>
      <c r="F29" s="30">
        <f t="shared" si="9"/>
        <v>61.8</v>
      </c>
      <c r="G29" s="30">
        <f t="shared" si="9"/>
        <v>71.8</v>
      </c>
      <c r="H29" s="30">
        <f t="shared" si="9"/>
        <v>85</v>
      </c>
      <c r="I29" s="75">
        <f t="shared" si="9"/>
        <v>95.2</v>
      </c>
      <c r="J29" s="60"/>
      <c r="K29" s="50" t="s">
        <v>472</v>
      </c>
      <c r="L29" s="76">
        <v>41.2</v>
      </c>
      <c r="M29" s="76">
        <v>46.8</v>
      </c>
      <c r="N29" s="76">
        <v>63.8</v>
      </c>
      <c r="O29" s="76">
        <v>74.8</v>
      </c>
      <c r="P29" s="76">
        <v>85</v>
      </c>
      <c r="Q29" s="76">
        <v>98</v>
      </c>
      <c r="R29" s="77">
        <v>107.4</v>
      </c>
    </row>
    <row r="30" spans="1:20" x14ac:dyDescent="0.25">
      <c r="A30" s="64">
        <v>3</v>
      </c>
      <c r="B30" s="73" t="s">
        <v>473</v>
      </c>
      <c r="C30" s="30">
        <f t="shared" ref="C30:I30" si="10">$A$30*C15</f>
        <v>33.900000000000006</v>
      </c>
      <c r="D30" s="74">
        <f t="shared" si="10"/>
        <v>44.400000000000006</v>
      </c>
      <c r="E30" s="74">
        <f t="shared" si="10"/>
        <v>59.400000000000006</v>
      </c>
      <c r="F30" s="30">
        <f t="shared" si="10"/>
        <v>68.400000000000006</v>
      </c>
      <c r="G30" s="30">
        <f t="shared" si="10"/>
        <v>80.099999999999994</v>
      </c>
      <c r="H30" s="30">
        <f t="shared" si="10"/>
        <v>95.699999999999989</v>
      </c>
      <c r="I30" s="75">
        <f t="shared" si="10"/>
        <v>107.69999999999999</v>
      </c>
      <c r="J30" s="60"/>
      <c r="K30" s="50" t="s">
        <v>473</v>
      </c>
      <c r="L30" s="76">
        <v>45</v>
      </c>
      <c r="M30" s="76">
        <v>51.3</v>
      </c>
      <c r="N30" s="76">
        <v>70.2</v>
      </c>
      <c r="O30" s="76">
        <v>82.5</v>
      </c>
      <c r="P30" s="76">
        <v>94.2</v>
      </c>
      <c r="Q30" s="76">
        <v>108.9</v>
      </c>
      <c r="R30" s="77">
        <v>119.7</v>
      </c>
    </row>
    <row r="31" spans="1:20" x14ac:dyDescent="0.25">
      <c r="A31" s="64">
        <v>6</v>
      </c>
      <c r="B31" s="73" t="s">
        <v>474</v>
      </c>
      <c r="C31" s="30">
        <f t="shared" ref="C31:I31" si="11">$A$31*C16</f>
        <v>37.56</v>
      </c>
      <c r="D31" s="74">
        <f t="shared" si="11"/>
        <v>49.739999999999995</v>
      </c>
      <c r="E31" s="74">
        <f t="shared" si="11"/>
        <v>68.400000000000006</v>
      </c>
      <c r="F31" s="30">
        <f t="shared" si="11"/>
        <v>80.400000000000006</v>
      </c>
      <c r="G31" s="30">
        <f t="shared" si="11"/>
        <v>95.4</v>
      </c>
      <c r="H31" s="30">
        <f t="shared" si="11"/>
        <v>115.80000000000001</v>
      </c>
      <c r="I31" s="75">
        <f t="shared" si="11"/>
        <v>131.39999999999998</v>
      </c>
      <c r="J31" s="60"/>
      <c r="K31" s="50" t="s">
        <v>474</v>
      </c>
      <c r="L31" s="76">
        <v>50.8</v>
      </c>
      <c r="M31" s="76">
        <v>58.1</v>
      </c>
      <c r="N31" s="76">
        <v>81</v>
      </c>
      <c r="O31" s="76">
        <v>96</v>
      </c>
      <c r="P31" s="76">
        <v>109.8</v>
      </c>
      <c r="Q31" s="76">
        <v>128.4</v>
      </c>
      <c r="R31" s="77">
        <v>141.6</v>
      </c>
    </row>
    <row r="32" spans="1:20" x14ac:dyDescent="0.25">
      <c r="A32" s="64">
        <v>12</v>
      </c>
      <c r="B32" s="73" t="s">
        <v>475</v>
      </c>
      <c r="C32" s="30">
        <f t="shared" ref="C32:I32" si="12">$A$32*C17</f>
        <v>42.839999999999996</v>
      </c>
      <c r="D32" s="74">
        <f t="shared" si="12"/>
        <v>57.239999999999995</v>
      </c>
      <c r="E32" s="74">
        <f t="shared" si="12"/>
        <v>81.12</v>
      </c>
      <c r="F32" s="30">
        <f t="shared" si="12"/>
        <v>96.47999999999999</v>
      </c>
      <c r="G32" s="30">
        <f t="shared" si="12"/>
        <v>115.80000000000001</v>
      </c>
      <c r="H32" s="30">
        <f t="shared" si="12"/>
        <v>142.80000000000001</v>
      </c>
      <c r="I32" s="75">
        <f t="shared" si="12"/>
        <v>163.19999999999999</v>
      </c>
      <c r="J32" s="60"/>
      <c r="K32" s="50" t="s">
        <v>475</v>
      </c>
      <c r="L32" s="76">
        <v>56.4</v>
      </c>
      <c r="M32" s="76">
        <v>65.2</v>
      </c>
      <c r="N32" s="76">
        <v>92.5</v>
      </c>
      <c r="O32" s="76">
        <v>110.8</v>
      </c>
      <c r="P32" s="76">
        <v>128.4</v>
      </c>
      <c r="Q32" s="76">
        <v>151.19999999999999</v>
      </c>
      <c r="R32" s="77">
        <v>169.2</v>
      </c>
    </row>
    <row r="33" spans="1:19" x14ac:dyDescent="0.25">
      <c r="A33" s="64">
        <v>24</v>
      </c>
      <c r="B33" s="73" t="s">
        <v>476</v>
      </c>
      <c r="C33" s="30">
        <f t="shared" ref="C33:I33" si="13">$A$33*C18</f>
        <v>52.08</v>
      </c>
      <c r="D33" s="74">
        <f t="shared" si="13"/>
        <v>69.599999999999994</v>
      </c>
      <c r="E33" s="74">
        <f t="shared" si="13"/>
        <v>100.56</v>
      </c>
      <c r="F33" s="30">
        <f t="shared" si="13"/>
        <v>120.47999999999999</v>
      </c>
      <c r="G33" s="30">
        <f t="shared" si="13"/>
        <v>145.92000000000002</v>
      </c>
      <c r="H33" s="30">
        <f t="shared" si="13"/>
        <v>180.72</v>
      </c>
      <c r="I33" s="75">
        <f t="shared" si="13"/>
        <v>208.32</v>
      </c>
      <c r="J33" s="60"/>
      <c r="K33" s="50" t="s">
        <v>476</v>
      </c>
      <c r="L33" s="76">
        <v>63.4</v>
      </c>
      <c r="M33" s="76">
        <v>74.2</v>
      </c>
      <c r="N33" s="76">
        <v>108</v>
      </c>
      <c r="O33" s="76">
        <v>131.30000000000001</v>
      </c>
      <c r="P33" s="76">
        <v>154.30000000000001</v>
      </c>
      <c r="Q33" s="76">
        <v>185</v>
      </c>
      <c r="R33" s="77">
        <v>208.8</v>
      </c>
    </row>
    <row r="34" spans="1:19" x14ac:dyDescent="0.25">
      <c r="A34" s="64">
        <v>48</v>
      </c>
      <c r="B34" s="73" t="s">
        <v>477</v>
      </c>
      <c r="C34" s="30">
        <f t="shared" ref="C34:I34" si="14">$A$34*C19</f>
        <v>64.320000000000007</v>
      </c>
      <c r="D34" s="74">
        <f t="shared" si="14"/>
        <v>85.92</v>
      </c>
      <c r="E34" s="74">
        <f t="shared" si="14"/>
        <v>125.76</v>
      </c>
      <c r="F34" s="30">
        <f t="shared" si="14"/>
        <v>151.19999999999999</v>
      </c>
      <c r="G34" s="30">
        <f t="shared" si="14"/>
        <v>183.84</v>
      </c>
      <c r="H34" s="30">
        <f t="shared" si="14"/>
        <v>228.48</v>
      </c>
      <c r="I34" s="75">
        <f t="shared" si="14"/>
        <v>264.48</v>
      </c>
      <c r="J34" s="60"/>
      <c r="K34" s="50" t="s">
        <v>477</v>
      </c>
      <c r="L34" s="76">
        <v>73.900000000000006</v>
      </c>
      <c r="M34" s="76">
        <v>87.4</v>
      </c>
      <c r="N34" s="76">
        <v>131</v>
      </c>
      <c r="O34" s="76">
        <v>161.80000000000001</v>
      </c>
      <c r="P34" s="76">
        <v>193</v>
      </c>
      <c r="Q34" s="76">
        <v>235.2</v>
      </c>
      <c r="R34" s="77">
        <v>268.3</v>
      </c>
    </row>
    <row r="35" spans="1:19" ht="15.75" thickBot="1" x14ac:dyDescent="0.3">
      <c r="A35" s="64">
        <v>72</v>
      </c>
      <c r="B35" s="78" t="s">
        <v>478</v>
      </c>
      <c r="C35" s="79">
        <f t="shared" ref="C35:I35" si="15">$A$35*C20</f>
        <v>68.111999999999995</v>
      </c>
      <c r="D35" s="80">
        <f t="shared" si="15"/>
        <v>91.44</v>
      </c>
      <c r="E35" s="80">
        <f t="shared" si="15"/>
        <v>135.35999999999999</v>
      </c>
      <c r="F35" s="79">
        <f t="shared" si="15"/>
        <v>164.16</v>
      </c>
      <c r="G35" s="79">
        <f t="shared" si="15"/>
        <v>200.16</v>
      </c>
      <c r="H35" s="79">
        <f t="shared" si="15"/>
        <v>250.56</v>
      </c>
      <c r="I35" s="81">
        <f t="shared" si="15"/>
        <v>290.88</v>
      </c>
      <c r="J35" s="60"/>
      <c r="K35" s="55" t="s">
        <v>478</v>
      </c>
      <c r="L35" s="82">
        <v>82.1</v>
      </c>
      <c r="M35" s="82">
        <v>97.9</v>
      </c>
      <c r="N35" s="82">
        <v>149</v>
      </c>
      <c r="O35" s="82">
        <v>185.8</v>
      </c>
      <c r="P35" s="82">
        <v>223.2</v>
      </c>
      <c r="Q35" s="82">
        <v>272.89999999999998</v>
      </c>
      <c r="R35" s="83">
        <v>313.2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31.782945736434105</v>
      </c>
      <c r="D40" s="198" t="e">
        <v>#REF!</v>
      </c>
      <c r="E40" s="198">
        <f>(M25-M10)/ABS(M10)*100</f>
        <v>29.919241998273449</v>
      </c>
      <c r="F40" s="198" t="e">
        <f>(#REF! -#REF!)/ABS(#REF!)</f>
        <v>#REF!</v>
      </c>
      <c r="G40" s="198">
        <f>(N25-N10)/ABS(N10)*100</f>
        <v>24.489337087308961</v>
      </c>
      <c r="H40" s="198" t="e">
        <f>(#REF! -#REF!)/ABS(#REF!)</f>
        <v>#REF!</v>
      </c>
      <c r="I40" s="198">
        <f>(O25-O10)/ABS(O10)*100</f>
        <v>21.61073825503356</v>
      </c>
      <c r="J40" s="198" t="e">
        <f>(#REF! -#REF!)/ABS(#REF!)</f>
        <v>#REF!</v>
      </c>
      <c r="K40" s="200">
        <f>(P25-P10)/ABS(P10)*100</f>
        <v>17.919075144508675</v>
      </c>
      <c r="L40" s="200" t="e">
        <f>(#REF! -#REF!)/ABS(#REF!)</f>
        <v>#REF!</v>
      </c>
      <c r="M40" s="200">
        <f>(Q25-Q10)/ABS(Q10)*100</f>
        <v>14.11764705882352</v>
      </c>
      <c r="N40" s="200" t="e">
        <f>(#REF! -#REF!)/ABS(#REF!)</f>
        <v>#REF!</v>
      </c>
      <c r="O40" s="200">
        <f>(R25 -R10)/ABS(R10)*100</f>
        <v>12.070484581497807</v>
      </c>
      <c r="P40" s="200"/>
      <c r="Q40" s="205"/>
    </row>
    <row r="41" spans="1:19" x14ac:dyDescent="0.25">
      <c r="A41" s="88"/>
      <c r="B41" s="50" t="s">
        <v>469</v>
      </c>
      <c r="C41" s="198">
        <f t="shared" ref="C41:C50" si="16">(L26-L11)/ABS(L11)*100</f>
        <v>38.538205980066451</v>
      </c>
      <c r="D41" s="198" t="e">
        <v>#REF!</v>
      </c>
      <c r="E41" s="198">
        <f t="shared" ref="E41:E50" si="17">(M26-M11)/ABS(M11)*100</f>
        <v>35.077371753429986</v>
      </c>
      <c r="F41" s="198" t="e">
        <f>(#REF! -#REF!)/ABS(#REF!)</f>
        <v>#REF!</v>
      </c>
      <c r="G41" s="200">
        <f t="shared" ref="G41:G50" si="18">(N26-N11)/ABS(N11)*100</f>
        <v>30.376414857806022</v>
      </c>
      <c r="H41" s="200" t="e">
        <f>(#REF! -#REF!)/ABS(#REF!)</f>
        <v>#REF!</v>
      </c>
      <c r="I41" s="200">
        <f t="shared" ref="I41:I50" si="19">(O26-O11)/ABS(O11)*100</f>
        <v>26.724137931034491</v>
      </c>
      <c r="J41" s="200" t="e">
        <f>(#REF! -#REF!)/ABS(#REF!)</f>
        <v>#REF!</v>
      </c>
      <c r="K41" s="200">
        <f t="shared" ref="K41:K50" si="20">(P26-P11)/ABS(P11)*100</f>
        <v>24.029850746268661</v>
      </c>
      <c r="L41" s="200" t="e">
        <f>(#REF! -#REF!)/ABS(#REF!)</f>
        <v>#REF!</v>
      </c>
      <c r="M41" s="200">
        <f t="shared" ref="M41:M50" si="21">(Q26-Q11)/ABS(Q11)*100</f>
        <v>19.620253164556967</v>
      </c>
      <c r="N41" s="200" t="e">
        <f>(#REF! -#REF!)/ABS(#REF!)</f>
        <v>#REF!</v>
      </c>
      <c r="O41" s="200">
        <f t="shared" ref="O41:O50" si="22">(R26 -R11)/ABS(R11)*100</f>
        <v>16.931818181818176</v>
      </c>
      <c r="P41" s="200"/>
      <c r="Q41" s="205"/>
    </row>
    <row r="42" spans="1:19" x14ac:dyDescent="0.25">
      <c r="A42" s="60"/>
      <c r="B42" s="50" t="s">
        <v>470</v>
      </c>
      <c r="C42" s="198">
        <f t="shared" si="16"/>
        <v>31.282051282051288</v>
      </c>
      <c r="D42" s="198" t="e">
        <v>#REF!</v>
      </c>
      <c r="E42" s="200">
        <f t="shared" si="17"/>
        <v>28.810567848801373</v>
      </c>
      <c r="F42" s="200" t="e">
        <f>(#REF! -#REF!)/ABS(#REF!)</f>
        <v>#REF!</v>
      </c>
      <c r="G42" s="198">
        <f t="shared" si="18"/>
        <v>26.499619913962757</v>
      </c>
      <c r="H42" s="198" t="e">
        <f>(#REF! -#REF!)/ABS(#REF!)</f>
        <v>#REF!</v>
      </c>
      <c r="I42" s="198">
        <f t="shared" si="19"/>
        <v>24.487004103967177</v>
      </c>
      <c r="J42" s="198" t="e">
        <f>(#REF! -#REF!)/ABS(#REF!)</f>
        <v>#REF!</v>
      </c>
      <c r="K42" s="198">
        <f t="shared" si="20"/>
        <v>22.47324613555292</v>
      </c>
      <c r="L42" s="198" t="e">
        <f>(#REF! -#REF!)/ABS(#REF!)</f>
        <v>#REF!</v>
      </c>
      <c r="M42" s="198">
        <f t="shared" si="21"/>
        <v>18.781725888324875</v>
      </c>
      <c r="N42" s="198" t="e">
        <f>(#REF! -#REF!)/ABS(#REF!)</f>
        <v>#REF!</v>
      </c>
      <c r="O42" s="198">
        <f t="shared" si="22"/>
        <v>17.431192660550458</v>
      </c>
      <c r="P42" s="198"/>
      <c r="Q42" s="206"/>
    </row>
    <row r="43" spans="1:19" x14ac:dyDescent="0.25">
      <c r="B43" s="50" t="s">
        <v>471</v>
      </c>
      <c r="C43" s="198">
        <f t="shared" si="16"/>
        <v>28.625954198473298</v>
      </c>
      <c r="D43" s="198" t="e">
        <v>#REF!</v>
      </c>
      <c r="E43" s="200">
        <f t="shared" si="17"/>
        <v>26.487926665615269</v>
      </c>
      <c r="F43" s="200" t="e">
        <f>(#REF! -#REF!)/ABS(#REF!)</f>
        <v>#REF!</v>
      </c>
      <c r="G43" s="198">
        <f t="shared" si="18"/>
        <v>23.662674952537717</v>
      </c>
      <c r="H43" s="198" t="e">
        <f>(#REF! -#REF!)/ABS(#REF!)</f>
        <v>#REF!</v>
      </c>
      <c r="I43" s="198">
        <f t="shared" si="19"/>
        <v>22.020202020202017</v>
      </c>
      <c r="J43" s="198" t="e">
        <f>(#REF! -#REF!)/ABS(#REF!)</f>
        <v>#REF!</v>
      </c>
      <c r="K43" s="198">
        <f t="shared" si="20"/>
        <v>19.964973730297718</v>
      </c>
      <c r="L43" s="198" t="e">
        <f>(#REF! -#REF!)/ABS(#REF!)</f>
        <v>#REF!</v>
      </c>
      <c r="M43" s="198">
        <f t="shared" si="21"/>
        <v>17.164179104477611</v>
      </c>
      <c r="N43" s="198" t="e">
        <f>(#REF! -#REF!)/ABS(#REF!)</f>
        <v>#REF!</v>
      </c>
      <c r="O43" s="198">
        <f t="shared" si="22"/>
        <v>14.879356568364624</v>
      </c>
      <c r="P43" s="198"/>
      <c r="Q43" s="206"/>
    </row>
    <row r="44" spans="1:19" x14ac:dyDescent="0.25">
      <c r="B44" s="50" t="s">
        <v>472</v>
      </c>
      <c r="C44" s="198">
        <f t="shared" si="16"/>
        <v>30.37974683544304</v>
      </c>
      <c r="D44" s="198" t="e">
        <v>#REF!</v>
      </c>
      <c r="E44" s="200">
        <f t="shared" si="17"/>
        <v>27.63556194903477</v>
      </c>
      <c r="F44" s="200" t="e">
        <f>(#REF! -#REF!)/ABS(#REF!)</f>
        <v>#REF!</v>
      </c>
      <c r="G44" s="198">
        <f t="shared" si="18"/>
        <v>23.358918311783619</v>
      </c>
      <c r="H44" s="198" t="e">
        <f>(#REF! -#REF!)/ABS(#REF!)</f>
        <v>#REF!</v>
      </c>
      <c r="I44" s="198">
        <f t="shared" si="19"/>
        <v>21.035598705501616</v>
      </c>
      <c r="J44" s="198" t="e">
        <f>(#REF! -#REF!)/ABS(#REF!)</f>
        <v>#REF!</v>
      </c>
      <c r="K44" s="198">
        <f t="shared" si="20"/>
        <v>18.384401114206135</v>
      </c>
      <c r="L44" s="198" t="e">
        <f>(#REF! -#REF!)/ABS(#REF!)</f>
        <v>#REF!</v>
      </c>
      <c r="M44" s="198">
        <f t="shared" si="21"/>
        <v>15.294117647058824</v>
      </c>
      <c r="N44" s="198" t="e">
        <f>(#REF! -#REF!)/ABS(#REF!)</f>
        <v>#REF!</v>
      </c>
      <c r="O44" s="198">
        <f t="shared" si="22"/>
        <v>12.815126050420171</v>
      </c>
      <c r="P44" s="198"/>
      <c r="Q44" s="206"/>
    </row>
    <row r="45" spans="1:19" x14ac:dyDescent="0.25">
      <c r="B45" s="50" t="s">
        <v>473</v>
      </c>
      <c r="C45" s="198">
        <f t="shared" si="16"/>
        <v>32.743362831858384</v>
      </c>
      <c r="D45" s="198" t="e">
        <v>#REF!</v>
      </c>
      <c r="E45" s="200">
        <f t="shared" si="17"/>
        <v>29.579060146739728</v>
      </c>
      <c r="F45" s="200" t="e">
        <f>(#REF! -#REF!)/ABS(#REF!)</f>
        <v>#REF!</v>
      </c>
      <c r="G45" s="198">
        <f t="shared" si="18"/>
        <v>23.568096411681459</v>
      </c>
      <c r="H45" s="198" t="e">
        <f>(#REF! -#REF!)/ABS(#REF!)</f>
        <v>#REF!</v>
      </c>
      <c r="I45" s="198">
        <f t="shared" si="19"/>
        <v>20.614035087719287</v>
      </c>
      <c r="J45" s="198" t="e">
        <f>(#REF! -#REF!)/ABS(#REF!)</f>
        <v>#REF!</v>
      </c>
      <c r="K45" s="198">
        <f t="shared" si="20"/>
        <v>17.60299625468166</v>
      </c>
      <c r="L45" s="198" t="e">
        <f>(#REF! -#REF!)/ABS(#REF!)</f>
        <v>#REF!</v>
      </c>
      <c r="M45" s="198">
        <f t="shared" si="21"/>
        <v>13.793103448275881</v>
      </c>
      <c r="N45" s="198" t="e">
        <f>(#REF! -#REF!)/ABS(#REF!)</f>
        <v>#REF!</v>
      </c>
      <c r="O45" s="198">
        <f t="shared" si="22"/>
        <v>11.142061281337062</v>
      </c>
      <c r="P45" s="198"/>
      <c r="Q45" s="206"/>
    </row>
    <row r="46" spans="1:19" x14ac:dyDescent="0.25">
      <c r="B46" s="50" t="s">
        <v>474</v>
      </c>
      <c r="C46" s="198">
        <f t="shared" si="16"/>
        <v>35.250266240681562</v>
      </c>
      <c r="D46" s="198" t="e">
        <v>#REF!</v>
      </c>
      <c r="E46" s="201">
        <f t="shared" si="17"/>
        <v>31.447773116348316</v>
      </c>
      <c r="F46" s="201" t="e">
        <f>(#REF! -#REF!)/ABS(#REF!)</f>
        <v>#REF!</v>
      </c>
      <c r="G46" s="198">
        <f t="shared" si="18"/>
        <v>23.494631067549289</v>
      </c>
      <c r="H46" s="198" t="e">
        <f>(#REF! -#REF!)/ABS(#REF!)</f>
        <v>#REF!</v>
      </c>
      <c r="I46" s="198">
        <f t="shared" si="19"/>
        <v>19.402985074626859</v>
      </c>
      <c r="J46" s="198" t="e">
        <f>(#REF! -#REF!)/ABS(#REF!)</f>
        <v>#REF!</v>
      </c>
      <c r="K46" s="198">
        <f t="shared" si="20"/>
        <v>15.094339622641501</v>
      </c>
      <c r="L46" s="198" t="e">
        <f>(#REF! -#REF!)/ABS(#REF!)</f>
        <v>#REF!</v>
      </c>
      <c r="M46" s="198">
        <f t="shared" si="21"/>
        <v>10.880829015544036</v>
      </c>
      <c r="N46" s="198" t="e">
        <f>(#REF! -#REF!)/ABS(#REF!)</f>
        <v>#REF!</v>
      </c>
      <c r="O46" s="198">
        <f t="shared" si="22"/>
        <v>7.7625570776255852</v>
      </c>
      <c r="P46" s="198"/>
      <c r="Q46" s="206"/>
    </row>
    <row r="47" spans="1:19" x14ac:dyDescent="0.25">
      <c r="B47" s="50" t="s">
        <v>475</v>
      </c>
      <c r="C47" s="198">
        <f t="shared" si="16"/>
        <v>31.652661064425779</v>
      </c>
      <c r="D47" s="198" t="e">
        <v>#REF!</v>
      </c>
      <c r="E47" s="198">
        <f t="shared" si="17"/>
        <v>28.352618955006037</v>
      </c>
      <c r="F47" s="198" t="e">
        <f>(#REF! -#REF!)/ABS(#REF!)</f>
        <v>#REF!</v>
      </c>
      <c r="G47" s="198">
        <f t="shared" si="18"/>
        <v>19.098084751739187</v>
      </c>
      <c r="H47" s="198" t="e">
        <f>(#REF! -#REF!)/ABS(#REF!)</f>
        <v>#REF!</v>
      </c>
      <c r="I47" s="198">
        <f t="shared" si="19"/>
        <v>14.842454394693211</v>
      </c>
      <c r="J47" s="198" t="e">
        <f>(#REF! -#REF!)/ABS(#REF!)</f>
        <v>#REF!</v>
      </c>
      <c r="K47" s="198">
        <f t="shared" si="20"/>
        <v>10.880829015544036</v>
      </c>
      <c r="L47" s="198" t="e">
        <f>(#REF! -#REF!)/ABS(#REF!)</f>
        <v>#REF!</v>
      </c>
      <c r="M47" s="198">
        <f t="shared" si="21"/>
        <v>5.8823529411764541</v>
      </c>
      <c r="N47" s="198" t="e">
        <f>(#REF! -#REF!)/ABS(#REF!)</f>
        <v>#REF!</v>
      </c>
      <c r="O47" s="198">
        <f t="shared" si="22"/>
        <v>3.6764705882352944</v>
      </c>
      <c r="P47" s="198"/>
      <c r="Q47" s="206"/>
    </row>
    <row r="48" spans="1:19" x14ac:dyDescent="0.25">
      <c r="B48" s="50" t="s">
        <v>476</v>
      </c>
      <c r="C48" s="198">
        <f t="shared" si="16"/>
        <v>21.735791090629803</v>
      </c>
      <c r="D48" s="198" t="e">
        <v>#REF!</v>
      </c>
      <c r="E48" s="198">
        <f t="shared" si="17"/>
        <v>19.92392261098313</v>
      </c>
      <c r="F48" s="198" t="e">
        <f>(#REF! -#REF!)/ABS(#REF!)</f>
        <v>#REF!</v>
      </c>
      <c r="G48" s="198">
        <f t="shared" si="18"/>
        <v>12.240920040051966</v>
      </c>
      <c r="H48" s="198" t="e">
        <f>(#REF! -#REF!)/ABS(#REF!)</f>
        <v>#REF!</v>
      </c>
      <c r="I48" s="198">
        <f t="shared" si="19"/>
        <v>8.9807436918990895</v>
      </c>
      <c r="J48" s="198" t="e">
        <f>(#REF! -#REF!)/ABS(#REF!)</f>
        <v>#REF!</v>
      </c>
      <c r="K48" s="198">
        <f t="shared" si="20"/>
        <v>5.7428728070175401</v>
      </c>
      <c r="L48" s="198" t="e">
        <f>(#REF! -#REF!)/ABS(#REF!)</f>
        <v>#REF!</v>
      </c>
      <c r="M48" s="198">
        <f t="shared" si="21"/>
        <v>2.3683045595396202</v>
      </c>
      <c r="N48" s="198" t="e">
        <f>(#REF! -#REF!)/ABS(#REF!)</f>
        <v>#REF!</v>
      </c>
      <c r="O48" s="198">
        <f t="shared" si="22"/>
        <v>0.23041474654378757</v>
      </c>
      <c r="P48" s="198"/>
      <c r="Q48" s="206"/>
    </row>
    <row r="49" spans="1:18" x14ac:dyDescent="0.25">
      <c r="B49" s="50" t="s">
        <v>477</v>
      </c>
      <c r="C49" s="198">
        <f t="shared" si="16"/>
        <v>14.89427860696517</v>
      </c>
      <c r="D49" s="198" t="e">
        <v>#REF!</v>
      </c>
      <c r="E49" s="198">
        <f t="shared" si="17"/>
        <v>14.248427533885494</v>
      </c>
      <c r="F49" s="198" t="e">
        <f>(#REF! -#REF!)/ABS(#REF!)</f>
        <v>#REF!</v>
      </c>
      <c r="G49" s="198">
        <f t="shared" si="18"/>
        <v>8.9705370632957049</v>
      </c>
      <c r="H49" s="198" t="e">
        <f>(#REF! -#REF!)/ABS(#REF!)</f>
        <v>#REF!</v>
      </c>
      <c r="I49" s="198">
        <f t="shared" si="19"/>
        <v>7.0105820105820253</v>
      </c>
      <c r="J49" s="198" t="e">
        <f>(#REF! -#REF!)/ABS(#REF!)</f>
        <v>#REF!</v>
      </c>
      <c r="K49" s="198">
        <f t="shared" si="20"/>
        <v>4.9825935596170563</v>
      </c>
      <c r="L49" s="198" t="e">
        <f>(#REF! -#REF!)/ABS(#REF!)</f>
        <v>#REF!</v>
      </c>
      <c r="M49" s="198">
        <f t="shared" si="21"/>
        <v>2.9411764705882351</v>
      </c>
      <c r="N49" s="198" t="e">
        <f>(#REF! -#REF!)/ABS(#REF!)</f>
        <v>#REF!</v>
      </c>
      <c r="O49" s="198">
        <f t="shared" si="22"/>
        <v>1.4443436176648492</v>
      </c>
      <c r="P49" s="198"/>
      <c r="Q49" s="206"/>
    </row>
    <row r="50" spans="1:18" ht="15.75" thickBot="1" x14ac:dyDescent="0.3">
      <c r="B50" s="55" t="s">
        <v>478</v>
      </c>
      <c r="C50" s="198">
        <f t="shared" si="16"/>
        <v>20.536762978623443</v>
      </c>
      <c r="D50" s="198" t="e">
        <v>#REF!</v>
      </c>
      <c r="E50" s="202">
        <f t="shared" si="17"/>
        <v>20.439973976006272</v>
      </c>
      <c r="F50" s="202" t="e">
        <f>(#REF! -#REF!)/ABS(#REF!)</f>
        <v>#REF!</v>
      </c>
      <c r="G50" s="202">
        <f t="shared" si="18"/>
        <v>14.974941571203287</v>
      </c>
      <c r="H50" s="202" t="e">
        <f>(#REF! -#REF!)/ABS(#REF!)</f>
        <v>#REF!</v>
      </c>
      <c r="I50" s="202">
        <f t="shared" si="19"/>
        <v>13.182261208577007</v>
      </c>
      <c r="J50" s="202" t="e">
        <f>(#REF! -#REF!)/ABS(#REF!)</f>
        <v>#REF!</v>
      </c>
      <c r="K50" s="202">
        <f t="shared" si="20"/>
        <v>11.510791366906471</v>
      </c>
      <c r="L50" s="202" t="e">
        <f>(#REF! -#REF!)/ABS(#REF!)</f>
        <v>#REF!</v>
      </c>
      <c r="M50" s="202">
        <f t="shared" si="21"/>
        <v>8.9160280970625703</v>
      </c>
      <c r="N50" s="202" t="e">
        <f>(#REF! -#REF!)/ABS(#REF!)</f>
        <v>#REF!</v>
      </c>
      <c r="O50" s="202">
        <f t="shared" si="22"/>
        <v>7.6732673267326703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sW1+81cieKqL16E6gGg5PgfjiqMvWdnOVvApJXwMjPfbrDL1Xu+G4dY5H+w1olRb8jBPbhZqsiv9TL4noI87qw==" saltValue="zS5s2DOgJRCgKaRzX1l3C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72" priority="1" operator="greaterThan">
      <formula>0.5</formula>
    </cfRule>
    <cfRule type="cellIs" dxfId="271" priority="2" operator="between">
      <formula>-0.49</formula>
      <formula>0.49</formula>
    </cfRule>
    <cfRule type="cellIs" dxfId="270" priority="3" operator="lessThan">
      <formula>-0.5</formula>
    </cfRule>
  </conditionalFormatting>
  <hyperlinks>
    <hyperlink ref="A2" location="Index!A1" display="Index" xr:uid="{00000000-0004-0000-7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7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227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398572.80596427998</v>
      </c>
      <c r="D5" s="212"/>
      <c r="E5" s="212">
        <v>6336977.4156585196</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69.3</v>
      </c>
      <c r="D10" s="94">
        <v>90</v>
      </c>
      <c r="E10" s="94">
        <v>114</v>
      </c>
      <c r="F10" s="94">
        <v>131</v>
      </c>
      <c r="G10" s="94">
        <v>154</v>
      </c>
      <c r="H10" s="94">
        <v>188</v>
      </c>
      <c r="I10" s="95">
        <v>217</v>
      </c>
      <c r="K10" s="46" t="s">
        <v>468</v>
      </c>
      <c r="L10" s="47">
        <f t="shared" ref="L10:L20" si="0">C25</f>
        <v>5.7749999999999995</v>
      </c>
      <c r="M10" s="47">
        <v>6.6716955708466861</v>
      </c>
      <c r="N10" s="47">
        <v>9.1981609013462666</v>
      </c>
      <c r="O10" s="47">
        <f t="shared" ref="O10:O20" si="1">F25</f>
        <v>10.916666666666666</v>
      </c>
      <c r="P10" s="47">
        <f t="shared" ref="P10:P20" si="2">G25</f>
        <v>12.833333333333332</v>
      </c>
      <c r="Q10" s="47">
        <f t="shared" ref="Q10:Q20" si="3">H25</f>
        <v>15.666666666666666</v>
      </c>
      <c r="R10" s="48">
        <f t="shared" ref="R10:R20" si="4">I25</f>
        <v>18.083333333333332</v>
      </c>
      <c r="T10" s="49"/>
    </row>
    <row r="11" spans="1:29" x14ac:dyDescent="0.25">
      <c r="B11" s="50" t="s">
        <v>469</v>
      </c>
      <c r="C11" s="96">
        <v>51.7</v>
      </c>
      <c r="D11" s="96">
        <v>66.8</v>
      </c>
      <c r="E11" s="96">
        <v>83.5</v>
      </c>
      <c r="F11" s="96">
        <v>94.9</v>
      </c>
      <c r="G11" s="96">
        <v>111</v>
      </c>
      <c r="H11" s="96">
        <v>134</v>
      </c>
      <c r="I11" s="97">
        <v>154</v>
      </c>
      <c r="K11" s="50" t="s">
        <v>469</v>
      </c>
      <c r="L11" s="53">
        <f t="shared" si="0"/>
        <v>8.6166666666666671</v>
      </c>
      <c r="M11" s="53">
        <v>9.9206539058922623</v>
      </c>
      <c r="N11" s="53">
        <v>13.455775902705847</v>
      </c>
      <c r="O11" s="53">
        <f t="shared" si="1"/>
        <v>15.816666666666666</v>
      </c>
      <c r="P11" s="53">
        <f t="shared" si="2"/>
        <v>18.5</v>
      </c>
      <c r="Q11" s="53">
        <f t="shared" si="3"/>
        <v>22.333333333333332</v>
      </c>
      <c r="R11" s="54">
        <f t="shared" si="4"/>
        <v>25.666666666666664</v>
      </c>
      <c r="T11" s="49"/>
    </row>
    <row r="12" spans="1:29" x14ac:dyDescent="0.25">
      <c r="B12" s="50" t="s">
        <v>470</v>
      </c>
      <c r="C12" s="96">
        <v>28.8</v>
      </c>
      <c r="D12" s="96">
        <v>36.5</v>
      </c>
      <c r="E12" s="96">
        <v>43.8</v>
      </c>
      <c r="F12" s="96">
        <v>48.6</v>
      </c>
      <c r="G12" s="96">
        <v>55.6</v>
      </c>
      <c r="H12" s="96">
        <v>65.5</v>
      </c>
      <c r="I12" s="97">
        <v>73.599999999999994</v>
      </c>
      <c r="K12" s="50" t="s">
        <v>470</v>
      </c>
      <c r="L12" s="53">
        <f t="shared" si="0"/>
        <v>14.4</v>
      </c>
      <c r="M12" s="53">
        <v>16.364030484364218</v>
      </c>
      <c r="N12" s="53">
        <v>21.194845572506789</v>
      </c>
      <c r="O12" s="53">
        <f t="shared" si="1"/>
        <v>24.3</v>
      </c>
      <c r="P12" s="53">
        <f t="shared" si="2"/>
        <v>27.8</v>
      </c>
      <c r="Q12" s="53">
        <f t="shared" si="3"/>
        <v>32.75</v>
      </c>
      <c r="R12" s="54">
        <f t="shared" si="4"/>
        <v>36.799999999999997</v>
      </c>
      <c r="T12" s="49"/>
    </row>
    <row r="13" spans="1:29" x14ac:dyDescent="0.25">
      <c r="B13" s="50" t="s">
        <v>471</v>
      </c>
      <c r="C13" s="96">
        <v>18.899999999999999</v>
      </c>
      <c r="D13" s="96">
        <v>23.9</v>
      </c>
      <c r="E13" s="96">
        <v>28.2</v>
      </c>
      <c r="F13" s="96">
        <v>31</v>
      </c>
      <c r="G13" s="96">
        <v>35.200000000000003</v>
      </c>
      <c r="H13" s="96">
        <v>41.1</v>
      </c>
      <c r="I13" s="97">
        <v>45.8</v>
      </c>
      <c r="K13" s="50" t="s">
        <v>471</v>
      </c>
      <c r="L13" s="53">
        <f t="shared" si="0"/>
        <v>18.899999999999999</v>
      </c>
      <c r="M13" s="53">
        <v>21.426158506469552</v>
      </c>
      <c r="N13" s="53">
        <v>27.303198096703099</v>
      </c>
      <c r="O13" s="53">
        <f t="shared" si="1"/>
        <v>31</v>
      </c>
      <c r="P13" s="53">
        <f t="shared" si="2"/>
        <v>35.200000000000003</v>
      </c>
      <c r="Q13" s="53">
        <f t="shared" si="3"/>
        <v>41.1</v>
      </c>
      <c r="R13" s="54">
        <f t="shared" si="4"/>
        <v>45.8</v>
      </c>
      <c r="T13" s="49"/>
    </row>
    <row r="14" spans="1:29" x14ac:dyDescent="0.25">
      <c r="B14" s="50" t="s">
        <v>472</v>
      </c>
      <c r="C14" s="96">
        <v>12.2</v>
      </c>
      <c r="D14" s="96">
        <v>15.4</v>
      </c>
      <c r="E14" s="96">
        <v>18.2</v>
      </c>
      <c r="F14" s="96">
        <v>20</v>
      </c>
      <c r="G14" s="96">
        <v>22.6</v>
      </c>
      <c r="H14" s="96">
        <v>26.4</v>
      </c>
      <c r="I14" s="97">
        <v>29.4</v>
      </c>
      <c r="K14" s="50" t="s">
        <v>472</v>
      </c>
      <c r="L14" s="53">
        <f t="shared" si="0"/>
        <v>24.4</v>
      </c>
      <c r="M14" s="53">
        <v>27.641383964155661</v>
      </c>
      <c r="N14" s="53">
        <v>35.227930329231285</v>
      </c>
      <c r="O14" s="53">
        <f t="shared" si="1"/>
        <v>40</v>
      </c>
      <c r="P14" s="53">
        <f t="shared" si="2"/>
        <v>45.2</v>
      </c>
      <c r="Q14" s="53">
        <f t="shared" si="3"/>
        <v>52.8</v>
      </c>
      <c r="R14" s="54">
        <f t="shared" si="4"/>
        <v>58.8</v>
      </c>
      <c r="T14" s="49"/>
    </row>
    <row r="15" spans="1:29" x14ac:dyDescent="0.25">
      <c r="B15" s="50" t="s">
        <v>473</v>
      </c>
      <c r="C15" s="96">
        <v>9.44</v>
      </c>
      <c r="D15" s="96">
        <v>11.9</v>
      </c>
      <c r="E15" s="96">
        <v>14.1</v>
      </c>
      <c r="F15" s="96">
        <v>15.5</v>
      </c>
      <c r="G15" s="96">
        <v>17.7</v>
      </c>
      <c r="H15" s="96">
        <v>20.6</v>
      </c>
      <c r="I15" s="97">
        <v>23</v>
      </c>
      <c r="K15" s="50" t="s">
        <v>473</v>
      </c>
      <c r="L15" s="53">
        <f t="shared" si="0"/>
        <v>28.32</v>
      </c>
      <c r="M15" s="53">
        <v>32.068508000476562</v>
      </c>
      <c r="N15" s="53">
        <v>40.922259460566913</v>
      </c>
      <c r="O15" s="53">
        <f t="shared" si="1"/>
        <v>46.5</v>
      </c>
      <c r="P15" s="53">
        <f t="shared" si="2"/>
        <v>53.099999999999994</v>
      </c>
      <c r="Q15" s="53">
        <f t="shared" si="3"/>
        <v>61.800000000000004</v>
      </c>
      <c r="R15" s="54">
        <f t="shared" si="4"/>
        <v>69</v>
      </c>
      <c r="T15" s="49"/>
    </row>
    <row r="16" spans="1:29" x14ac:dyDescent="0.25">
      <c r="B16" s="50" t="s">
        <v>474</v>
      </c>
      <c r="C16" s="96">
        <v>6.07</v>
      </c>
      <c r="D16" s="96">
        <v>7.7</v>
      </c>
      <c r="E16" s="96">
        <v>9.2100000000000009</v>
      </c>
      <c r="F16" s="96">
        <v>10.199999999999999</v>
      </c>
      <c r="G16" s="96">
        <v>11.7</v>
      </c>
      <c r="H16" s="96">
        <v>13.7</v>
      </c>
      <c r="I16" s="97">
        <v>15.4</v>
      </c>
      <c r="K16" s="50" t="s">
        <v>474</v>
      </c>
      <c r="L16" s="53">
        <f t="shared" si="0"/>
        <v>36.42</v>
      </c>
      <c r="M16" s="53">
        <v>41.398532014802534</v>
      </c>
      <c r="N16" s="53">
        <v>53.476988460075006</v>
      </c>
      <c r="O16" s="53">
        <f t="shared" si="1"/>
        <v>61.199999999999996</v>
      </c>
      <c r="P16" s="53">
        <f t="shared" si="2"/>
        <v>70.199999999999989</v>
      </c>
      <c r="Q16" s="53">
        <f t="shared" si="3"/>
        <v>82.199999999999989</v>
      </c>
      <c r="R16" s="54">
        <f t="shared" si="4"/>
        <v>92.4</v>
      </c>
      <c r="T16" s="49"/>
    </row>
    <row r="17" spans="1:28" x14ac:dyDescent="0.25">
      <c r="B17" s="50" t="s">
        <v>475</v>
      </c>
      <c r="C17" s="96">
        <v>3.92</v>
      </c>
      <c r="D17" s="96">
        <v>4.9800000000000004</v>
      </c>
      <c r="E17" s="96">
        <v>6.01</v>
      </c>
      <c r="F17" s="96">
        <v>6.68</v>
      </c>
      <c r="G17" s="96">
        <v>7.67</v>
      </c>
      <c r="H17" s="96">
        <v>9.06</v>
      </c>
      <c r="I17" s="97">
        <v>10.199999999999999</v>
      </c>
      <c r="K17" s="50" t="s">
        <v>475</v>
      </c>
      <c r="L17" s="53">
        <f t="shared" si="0"/>
        <v>47.04</v>
      </c>
      <c r="M17" s="53">
        <v>53.551540085990759</v>
      </c>
      <c r="N17" s="53">
        <v>69.738623888140353</v>
      </c>
      <c r="O17" s="53">
        <f t="shared" si="1"/>
        <v>80.16</v>
      </c>
      <c r="P17" s="53">
        <f t="shared" si="2"/>
        <v>92.039999999999992</v>
      </c>
      <c r="Q17" s="53">
        <f t="shared" si="3"/>
        <v>108.72</v>
      </c>
      <c r="R17" s="54">
        <f t="shared" si="4"/>
        <v>122.39999999999999</v>
      </c>
      <c r="T17" s="49"/>
    </row>
    <row r="18" spans="1:28" x14ac:dyDescent="0.25">
      <c r="B18" s="50" t="s">
        <v>476</v>
      </c>
      <c r="C18" s="96">
        <v>2.52</v>
      </c>
      <c r="D18" s="96">
        <v>3.2</v>
      </c>
      <c r="E18" s="96">
        <v>3.85</v>
      </c>
      <c r="F18" s="96">
        <v>4.28</v>
      </c>
      <c r="G18" s="96">
        <v>4.91</v>
      </c>
      <c r="H18" s="96">
        <v>5.79</v>
      </c>
      <c r="I18" s="97">
        <v>6.52</v>
      </c>
      <c r="K18" s="50" t="s">
        <v>476</v>
      </c>
      <c r="L18" s="53">
        <f t="shared" si="0"/>
        <v>60.480000000000004</v>
      </c>
      <c r="M18" s="53">
        <v>68.811377515210779</v>
      </c>
      <c r="N18" s="53">
        <v>89.427153015298103</v>
      </c>
      <c r="O18" s="53">
        <f t="shared" si="1"/>
        <v>102.72</v>
      </c>
      <c r="P18" s="53">
        <f t="shared" si="2"/>
        <v>117.84</v>
      </c>
      <c r="Q18" s="53">
        <f t="shared" si="3"/>
        <v>138.96</v>
      </c>
      <c r="R18" s="54">
        <f t="shared" si="4"/>
        <v>156.47999999999999</v>
      </c>
      <c r="T18" s="49"/>
    </row>
    <row r="19" spans="1:28" x14ac:dyDescent="0.25">
      <c r="B19" s="50" t="s">
        <v>477</v>
      </c>
      <c r="C19" s="96">
        <v>1.58</v>
      </c>
      <c r="D19" s="96">
        <v>2.0099999999999998</v>
      </c>
      <c r="E19" s="96">
        <v>2.39</v>
      </c>
      <c r="F19" s="96">
        <v>2.65</v>
      </c>
      <c r="G19" s="96">
        <v>3.02</v>
      </c>
      <c r="H19" s="96">
        <v>3.55</v>
      </c>
      <c r="I19" s="97">
        <v>3.99</v>
      </c>
      <c r="K19" s="50" t="s">
        <v>477</v>
      </c>
      <c r="L19" s="53">
        <f t="shared" si="0"/>
        <v>75.84</v>
      </c>
      <c r="M19" s="53">
        <v>86.271761707321474</v>
      </c>
      <c r="N19" s="53">
        <v>111.21521569132383</v>
      </c>
      <c r="O19" s="53">
        <f t="shared" si="1"/>
        <v>127.19999999999999</v>
      </c>
      <c r="P19" s="53">
        <f t="shared" si="2"/>
        <v>144.96</v>
      </c>
      <c r="Q19" s="53">
        <f t="shared" si="3"/>
        <v>170.39999999999998</v>
      </c>
      <c r="R19" s="54">
        <f t="shared" si="4"/>
        <v>191.52</v>
      </c>
      <c r="T19" s="49"/>
    </row>
    <row r="20" spans="1:28" ht="15.75" thickBot="1" x14ac:dyDescent="0.3">
      <c r="B20" s="55" t="s">
        <v>478</v>
      </c>
      <c r="C20" s="98">
        <v>1.17</v>
      </c>
      <c r="D20" s="98">
        <v>1.49</v>
      </c>
      <c r="E20" s="98">
        <v>1.77</v>
      </c>
      <c r="F20" s="98">
        <v>1.96</v>
      </c>
      <c r="G20" s="98">
        <v>2.25</v>
      </c>
      <c r="H20" s="98">
        <v>2.64</v>
      </c>
      <c r="I20" s="99">
        <v>2.96</v>
      </c>
      <c r="K20" s="55" t="s">
        <v>478</v>
      </c>
      <c r="L20" s="58">
        <f t="shared" si="0"/>
        <v>84.24</v>
      </c>
      <c r="M20" s="58">
        <v>95.877860882934584</v>
      </c>
      <c r="N20" s="58">
        <v>123.49532758870561</v>
      </c>
      <c r="O20" s="58">
        <f t="shared" si="1"/>
        <v>141.12</v>
      </c>
      <c r="P20" s="58">
        <f t="shared" si="2"/>
        <v>162</v>
      </c>
      <c r="Q20" s="58">
        <f t="shared" si="3"/>
        <v>190.08</v>
      </c>
      <c r="R20" s="59">
        <f t="shared" si="4"/>
        <v>213.12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5.7749999999999995</v>
      </c>
      <c r="D25" s="69">
        <f t="shared" si="5"/>
        <v>7.5</v>
      </c>
      <c r="E25" s="69">
        <f t="shared" si="5"/>
        <v>9.5</v>
      </c>
      <c r="F25" s="68">
        <f t="shared" si="5"/>
        <v>10.916666666666666</v>
      </c>
      <c r="G25" s="68">
        <f t="shared" si="5"/>
        <v>12.833333333333332</v>
      </c>
      <c r="H25" s="68">
        <f t="shared" si="5"/>
        <v>15.666666666666666</v>
      </c>
      <c r="I25" s="70">
        <f t="shared" si="5"/>
        <v>18.083333333333332</v>
      </c>
      <c r="J25" s="60"/>
      <c r="K25" s="46" t="s">
        <v>468</v>
      </c>
      <c r="L25" s="71">
        <v>6.1</v>
      </c>
      <c r="M25" s="71">
        <v>6.7</v>
      </c>
      <c r="N25" s="71">
        <v>8.6999999999999993</v>
      </c>
      <c r="O25" s="71">
        <v>10.1</v>
      </c>
      <c r="P25" s="71">
        <v>11.6</v>
      </c>
      <c r="Q25" s="71">
        <v>13.7</v>
      </c>
      <c r="R25" s="72">
        <v>15.3</v>
      </c>
      <c r="W25" s="163"/>
      <c r="X25" s="163"/>
      <c r="Y25" s="163"/>
      <c r="Z25" s="163"/>
      <c r="AA25" s="163"/>
      <c r="AB25" s="163"/>
    </row>
    <row r="26" spans="1:28" x14ac:dyDescent="0.25">
      <c r="A26" s="64">
        <f>10/60</f>
        <v>0.16666666666666666</v>
      </c>
      <c r="B26" s="73" t="s">
        <v>469</v>
      </c>
      <c r="C26" s="30">
        <f t="shared" ref="C26:I26" si="6">$A$26*C11</f>
        <v>8.6166666666666671</v>
      </c>
      <c r="D26" s="74">
        <f t="shared" si="6"/>
        <v>11.133333333333333</v>
      </c>
      <c r="E26" s="74">
        <f t="shared" si="6"/>
        <v>13.916666666666666</v>
      </c>
      <c r="F26" s="30">
        <f t="shared" si="6"/>
        <v>15.816666666666666</v>
      </c>
      <c r="G26" s="30">
        <f t="shared" si="6"/>
        <v>18.5</v>
      </c>
      <c r="H26" s="30">
        <f t="shared" si="6"/>
        <v>22.333333333333332</v>
      </c>
      <c r="I26" s="75">
        <f t="shared" si="6"/>
        <v>25.666666666666664</v>
      </c>
      <c r="J26" s="60"/>
      <c r="K26" s="50" t="s">
        <v>469</v>
      </c>
      <c r="L26" s="76">
        <v>8.6999999999999993</v>
      </c>
      <c r="M26" s="76">
        <v>9.6</v>
      </c>
      <c r="N26" s="76">
        <v>12.6</v>
      </c>
      <c r="O26" s="76">
        <v>14.9</v>
      </c>
      <c r="P26" s="76">
        <v>17.3</v>
      </c>
      <c r="Q26" s="76">
        <v>20.7</v>
      </c>
      <c r="R26" s="77">
        <v>23.7</v>
      </c>
      <c r="W26" s="163"/>
      <c r="X26" s="163"/>
      <c r="Y26" s="163"/>
      <c r="Z26" s="163"/>
      <c r="AA26" s="163"/>
      <c r="AB26" s="163"/>
    </row>
    <row r="27" spans="1:28" x14ac:dyDescent="0.25">
      <c r="A27" s="64">
        <f>0.5</f>
        <v>0.5</v>
      </c>
      <c r="B27" s="73" t="s">
        <v>470</v>
      </c>
      <c r="C27" s="30">
        <f t="shared" ref="C27:I27" si="7">$A$27*C12</f>
        <v>14.4</v>
      </c>
      <c r="D27" s="74">
        <f t="shared" si="7"/>
        <v>18.25</v>
      </c>
      <c r="E27" s="74">
        <f t="shared" si="7"/>
        <v>21.9</v>
      </c>
      <c r="F27" s="30">
        <f t="shared" si="7"/>
        <v>24.3</v>
      </c>
      <c r="G27" s="30">
        <f t="shared" si="7"/>
        <v>27.8</v>
      </c>
      <c r="H27" s="30">
        <f t="shared" si="7"/>
        <v>32.75</v>
      </c>
      <c r="I27" s="75">
        <f t="shared" si="7"/>
        <v>36.799999999999997</v>
      </c>
      <c r="K27" s="50" t="s">
        <v>470</v>
      </c>
      <c r="L27" s="76">
        <v>13.8</v>
      </c>
      <c r="M27" s="76">
        <v>15.2</v>
      </c>
      <c r="N27" s="76">
        <v>19.8</v>
      </c>
      <c r="O27" s="76">
        <v>23.2</v>
      </c>
      <c r="P27" s="76">
        <v>26.8</v>
      </c>
      <c r="Q27" s="76">
        <v>32</v>
      </c>
      <c r="R27" s="77">
        <v>36.200000000000003</v>
      </c>
      <c r="W27" s="163"/>
      <c r="X27" s="163"/>
      <c r="Y27" s="163"/>
      <c r="Z27" s="163"/>
      <c r="AA27" s="163"/>
      <c r="AB27" s="163"/>
    </row>
    <row r="28" spans="1:28" x14ac:dyDescent="0.25">
      <c r="A28" s="64">
        <v>1</v>
      </c>
      <c r="B28" s="73" t="s">
        <v>471</v>
      </c>
      <c r="C28" s="30">
        <f t="shared" ref="C28:I28" si="8">$A$28*C13</f>
        <v>18.899999999999999</v>
      </c>
      <c r="D28" s="74">
        <f t="shared" si="8"/>
        <v>23.9</v>
      </c>
      <c r="E28" s="74">
        <f t="shared" si="8"/>
        <v>28.2</v>
      </c>
      <c r="F28" s="30">
        <f t="shared" si="8"/>
        <v>31</v>
      </c>
      <c r="G28" s="30">
        <f t="shared" si="8"/>
        <v>35.200000000000003</v>
      </c>
      <c r="H28" s="30">
        <f t="shared" si="8"/>
        <v>41.1</v>
      </c>
      <c r="I28" s="75">
        <f t="shared" si="8"/>
        <v>45.8</v>
      </c>
      <c r="K28" s="50" t="s">
        <v>471</v>
      </c>
      <c r="L28" s="76">
        <v>17.899999999999999</v>
      </c>
      <c r="M28" s="76">
        <v>19.5</v>
      </c>
      <c r="N28" s="76">
        <v>25.1</v>
      </c>
      <c r="O28" s="76">
        <v>29.2</v>
      </c>
      <c r="P28" s="76">
        <v>33.4</v>
      </c>
      <c r="Q28" s="76">
        <v>39.200000000000003</v>
      </c>
      <c r="R28" s="77">
        <v>44</v>
      </c>
      <c r="W28" s="163"/>
      <c r="X28" s="163"/>
      <c r="Y28" s="163"/>
      <c r="Z28" s="163"/>
      <c r="AA28" s="163"/>
      <c r="AB28" s="163"/>
    </row>
    <row r="29" spans="1:28" x14ac:dyDescent="0.25">
      <c r="A29" s="64">
        <v>2</v>
      </c>
      <c r="B29" s="73" t="s">
        <v>472</v>
      </c>
      <c r="C29" s="30">
        <f t="shared" ref="C29:I29" si="9">$A$29*C14</f>
        <v>24.4</v>
      </c>
      <c r="D29" s="74">
        <f t="shared" si="9"/>
        <v>30.8</v>
      </c>
      <c r="E29" s="74">
        <f t="shared" si="9"/>
        <v>36.4</v>
      </c>
      <c r="F29" s="30">
        <f t="shared" si="9"/>
        <v>40</v>
      </c>
      <c r="G29" s="30">
        <f t="shared" si="9"/>
        <v>45.2</v>
      </c>
      <c r="H29" s="30">
        <f t="shared" si="9"/>
        <v>52.8</v>
      </c>
      <c r="I29" s="75">
        <f t="shared" si="9"/>
        <v>58.8</v>
      </c>
      <c r="K29" s="50" t="s">
        <v>472</v>
      </c>
      <c r="L29" s="76">
        <v>23</v>
      </c>
      <c r="M29" s="76">
        <v>25</v>
      </c>
      <c r="N29" s="76">
        <v>32</v>
      </c>
      <c r="O29" s="76">
        <v>37</v>
      </c>
      <c r="P29" s="76">
        <v>42</v>
      </c>
      <c r="Q29" s="76">
        <v>48.8</v>
      </c>
      <c r="R29" s="77">
        <v>54.4</v>
      </c>
      <c r="W29" s="163"/>
      <c r="X29" s="163"/>
      <c r="Y29" s="163"/>
      <c r="Z29" s="163"/>
      <c r="AA29" s="163"/>
      <c r="AB29" s="163"/>
    </row>
    <row r="30" spans="1:28" x14ac:dyDescent="0.25">
      <c r="A30" s="64">
        <v>3</v>
      </c>
      <c r="B30" s="73" t="s">
        <v>473</v>
      </c>
      <c r="C30" s="30">
        <f t="shared" ref="C30:I30" si="10">$A$30*C15</f>
        <v>28.32</v>
      </c>
      <c r="D30" s="74">
        <f t="shared" si="10"/>
        <v>35.700000000000003</v>
      </c>
      <c r="E30" s="74">
        <f t="shared" si="10"/>
        <v>42.3</v>
      </c>
      <c r="F30" s="30">
        <f t="shared" si="10"/>
        <v>46.5</v>
      </c>
      <c r="G30" s="30">
        <f t="shared" si="10"/>
        <v>53.099999999999994</v>
      </c>
      <c r="H30" s="30">
        <f t="shared" si="10"/>
        <v>61.800000000000004</v>
      </c>
      <c r="I30" s="75">
        <f t="shared" si="10"/>
        <v>69</v>
      </c>
      <c r="K30" s="50" t="s">
        <v>473</v>
      </c>
      <c r="L30" s="76">
        <v>26.7</v>
      </c>
      <c r="M30" s="76">
        <v>29.1</v>
      </c>
      <c r="N30" s="76">
        <v>37.200000000000003</v>
      </c>
      <c r="O30" s="76">
        <v>42.9</v>
      </c>
      <c r="P30" s="76">
        <v>48.6</v>
      </c>
      <c r="Q30" s="76">
        <v>56.4</v>
      </c>
      <c r="R30" s="77">
        <v>63</v>
      </c>
      <c r="W30" s="163"/>
      <c r="X30" s="163"/>
      <c r="Y30" s="163"/>
      <c r="Z30" s="163"/>
      <c r="AA30" s="163"/>
      <c r="AB30" s="163"/>
    </row>
    <row r="31" spans="1:28" x14ac:dyDescent="0.25">
      <c r="A31" s="64">
        <v>6</v>
      </c>
      <c r="B31" s="73" t="s">
        <v>474</v>
      </c>
      <c r="C31" s="30">
        <f t="shared" ref="C31:I31" si="11">$A$31*C16</f>
        <v>36.42</v>
      </c>
      <c r="D31" s="74">
        <f t="shared" si="11"/>
        <v>46.2</v>
      </c>
      <c r="E31" s="74">
        <f t="shared" si="11"/>
        <v>55.260000000000005</v>
      </c>
      <c r="F31" s="30">
        <f t="shared" si="11"/>
        <v>61.199999999999996</v>
      </c>
      <c r="G31" s="30">
        <f t="shared" si="11"/>
        <v>70.199999999999989</v>
      </c>
      <c r="H31" s="30">
        <f t="shared" si="11"/>
        <v>82.199999999999989</v>
      </c>
      <c r="I31" s="75">
        <f t="shared" si="11"/>
        <v>92.4</v>
      </c>
      <c r="K31" s="50" t="s">
        <v>474</v>
      </c>
      <c r="L31" s="76">
        <v>34.4</v>
      </c>
      <c r="M31" s="76">
        <v>37.700000000000003</v>
      </c>
      <c r="N31" s="76">
        <v>48.3</v>
      </c>
      <c r="O31" s="76">
        <v>55.9</v>
      </c>
      <c r="P31" s="76">
        <v>63.6</v>
      </c>
      <c r="Q31" s="76">
        <v>75</v>
      </c>
      <c r="R31" s="77">
        <v>84</v>
      </c>
      <c r="W31" s="163"/>
      <c r="X31" s="163"/>
      <c r="Y31" s="163"/>
      <c r="Z31" s="163"/>
      <c r="AA31" s="163"/>
      <c r="AB31" s="163"/>
    </row>
    <row r="32" spans="1:28" x14ac:dyDescent="0.25">
      <c r="A32" s="64">
        <v>12</v>
      </c>
      <c r="B32" s="73" t="s">
        <v>475</v>
      </c>
      <c r="C32" s="30">
        <f t="shared" ref="C32:I32" si="12">$A$32*C17</f>
        <v>47.04</v>
      </c>
      <c r="D32" s="74">
        <f t="shared" si="12"/>
        <v>59.760000000000005</v>
      </c>
      <c r="E32" s="74">
        <f t="shared" si="12"/>
        <v>72.12</v>
      </c>
      <c r="F32" s="30">
        <f t="shared" si="12"/>
        <v>80.16</v>
      </c>
      <c r="G32" s="30">
        <f t="shared" si="12"/>
        <v>92.039999999999992</v>
      </c>
      <c r="H32" s="30">
        <f t="shared" si="12"/>
        <v>108.72</v>
      </c>
      <c r="I32" s="75">
        <f t="shared" si="12"/>
        <v>122.39999999999999</v>
      </c>
      <c r="K32" s="50" t="s">
        <v>475</v>
      </c>
      <c r="L32" s="76">
        <v>44.4</v>
      </c>
      <c r="M32" s="76">
        <v>48.6</v>
      </c>
      <c r="N32" s="76">
        <v>62.9</v>
      </c>
      <c r="O32" s="76">
        <v>73.599999999999994</v>
      </c>
      <c r="P32" s="76">
        <v>85</v>
      </c>
      <c r="Q32" s="76">
        <v>101.4</v>
      </c>
      <c r="R32" s="77">
        <v>115.2</v>
      </c>
      <c r="W32" s="163"/>
      <c r="X32" s="163"/>
      <c r="Y32" s="163"/>
      <c r="Z32" s="163"/>
      <c r="AA32" s="163"/>
      <c r="AB32" s="163"/>
    </row>
    <row r="33" spans="1:28" x14ac:dyDescent="0.25">
      <c r="A33" s="64">
        <v>24</v>
      </c>
      <c r="B33" s="73" t="s">
        <v>476</v>
      </c>
      <c r="C33" s="30">
        <f t="shared" ref="C33:I33" si="13">$A$33*C18</f>
        <v>60.480000000000004</v>
      </c>
      <c r="D33" s="74">
        <f t="shared" si="13"/>
        <v>76.800000000000011</v>
      </c>
      <c r="E33" s="74">
        <f t="shared" si="13"/>
        <v>92.4</v>
      </c>
      <c r="F33" s="30">
        <f t="shared" si="13"/>
        <v>102.72</v>
      </c>
      <c r="G33" s="30">
        <f t="shared" si="13"/>
        <v>117.84</v>
      </c>
      <c r="H33" s="30">
        <f t="shared" si="13"/>
        <v>138.96</v>
      </c>
      <c r="I33" s="75">
        <f t="shared" si="13"/>
        <v>156.47999999999999</v>
      </c>
      <c r="K33" s="50" t="s">
        <v>476</v>
      </c>
      <c r="L33" s="76">
        <v>56.9</v>
      </c>
      <c r="M33" s="76">
        <v>61.9</v>
      </c>
      <c r="N33" s="76">
        <v>80.400000000000006</v>
      </c>
      <c r="O33" s="76">
        <v>94.8</v>
      </c>
      <c r="P33" s="76">
        <v>110.6</v>
      </c>
      <c r="Q33" s="76">
        <v>133.69999999999999</v>
      </c>
      <c r="R33" s="77">
        <v>153.6</v>
      </c>
      <c r="W33" s="163"/>
      <c r="X33" s="163"/>
      <c r="Y33" s="163"/>
      <c r="Z33" s="163"/>
      <c r="AA33" s="163"/>
      <c r="AB33" s="163"/>
    </row>
    <row r="34" spans="1:28" x14ac:dyDescent="0.25">
      <c r="A34" s="64">
        <v>48</v>
      </c>
      <c r="B34" s="73" t="s">
        <v>477</v>
      </c>
      <c r="C34" s="30">
        <f t="shared" ref="C34:I34" si="14">$A$34*C19</f>
        <v>75.84</v>
      </c>
      <c r="D34" s="74">
        <f t="shared" si="14"/>
        <v>96.47999999999999</v>
      </c>
      <c r="E34" s="74">
        <f t="shared" si="14"/>
        <v>114.72</v>
      </c>
      <c r="F34" s="30">
        <f t="shared" si="14"/>
        <v>127.19999999999999</v>
      </c>
      <c r="G34" s="30">
        <f t="shared" si="14"/>
        <v>144.96</v>
      </c>
      <c r="H34" s="30">
        <f t="shared" si="14"/>
        <v>170.39999999999998</v>
      </c>
      <c r="I34" s="75">
        <f t="shared" si="14"/>
        <v>191.52</v>
      </c>
      <c r="K34" s="50" t="s">
        <v>477</v>
      </c>
      <c r="L34" s="76">
        <v>72.5</v>
      </c>
      <c r="M34" s="76">
        <v>78.2</v>
      </c>
      <c r="N34" s="76">
        <v>100.3</v>
      </c>
      <c r="O34" s="76">
        <v>117.6</v>
      </c>
      <c r="P34" s="76">
        <v>137.30000000000001</v>
      </c>
      <c r="Q34" s="76">
        <v>165.6</v>
      </c>
      <c r="R34" s="77">
        <v>189.6</v>
      </c>
      <c r="W34" s="163"/>
      <c r="X34" s="163"/>
      <c r="Y34" s="163"/>
      <c r="Z34" s="163"/>
      <c r="AA34" s="163"/>
      <c r="AB34" s="163"/>
    </row>
    <row r="35" spans="1:28" ht="15.75" thickBot="1" x14ac:dyDescent="0.3">
      <c r="A35" s="64">
        <v>72</v>
      </c>
      <c r="B35" s="78" t="s">
        <v>478</v>
      </c>
      <c r="C35" s="79">
        <f t="shared" ref="C35:I35" si="15">$A$35*C20</f>
        <v>84.24</v>
      </c>
      <c r="D35" s="80">
        <f t="shared" si="15"/>
        <v>107.28</v>
      </c>
      <c r="E35" s="80">
        <f t="shared" si="15"/>
        <v>127.44</v>
      </c>
      <c r="F35" s="79">
        <f t="shared" si="15"/>
        <v>141.12</v>
      </c>
      <c r="G35" s="79">
        <f t="shared" si="15"/>
        <v>162</v>
      </c>
      <c r="H35" s="79">
        <f t="shared" si="15"/>
        <v>190.08</v>
      </c>
      <c r="I35" s="81">
        <f t="shared" si="15"/>
        <v>213.12</v>
      </c>
      <c r="K35" s="55" t="s">
        <v>478</v>
      </c>
      <c r="L35" s="82">
        <v>84.2</v>
      </c>
      <c r="M35" s="82">
        <v>90.7</v>
      </c>
      <c r="N35" s="82">
        <v>113.8</v>
      </c>
      <c r="O35" s="82">
        <v>132.5</v>
      </c>
      <c r="P35" s="82">
        <v>152.6</v>
      </c>
      <c r="Q35" s="82">
        <v>181.4</v>
      </c>
      <c r="R35" s="83">
        <v>205.9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5.6277056277056312</v>
      </c>
      <c r="D40" s="198" t="e">
        <v>#REF!</v>
      </c>
      <c r="E40" s="198">
        <f>(M25-M10)/ABS(M10)*100</f>
        <v>0.42424641311567024</v>
      </c>
      <c r="F40" s="198" t="e">
        <f>(#REF! -#REF!)/ABS(#REF!)</f>
        <v>#REF!</v>
      </c>
      <c r="G40" s="198">
        <f>(N25-N10)/ABS(N10)*100</f>
        <v>-5.41587505034137</v>
      </c>
      <c r="H40" s="198" t="e">
        <f>(#REF! -#REF!)/ABS(#REF!)</f>
        <v>#REF!</v>
      </c>
      <c r="I40" s="198">
        <f>(O25-O10)/ABS(O10)*100</f>
        <v>-7.4809160305343498</v>
      </c>
      <c r="J40" s="198" t="e">
        <f>(#REF! -#REF!)/ABS(#REF!)</f>
        <v>#REF!</v>
      </c>
      <c r="K40" s="200">
        <f>(P25-P10)/ABS(P10)*100</f>
        <v>-9.6103896103896052</v>
      </c>
      <c r="L40" s="200" t="e">
        <f>(#REF! -#REF!)/ABS(#REF!)</f>
        <v>#REF!</v>
      </c>
      <c r="M40" s="200">
        <f>(Q25-Q10)/ABS(Q10)*100</f>
        <v>-12.553191489361703</v>
      </c>
      <c r="N40" s="200" t="e">
        <f>(#REF! -#REF!)/ABS(#REF!)</f>
        <v>#REF!</v>
      </c>
      <c r="O40" s="200">
        <f>(R25 -R10)/ABS(R10)*100</f>
        <v>-15.391705069124415</v>
      </c>
      <c r="P40" s="200"/>
      <c r="Q40" s="205"/>
    </row>
    <row r="41" spans="1:28" x14ac:dyDescent="0.25">
      <c r="A41" s="88"/>
      <c r="B41" s="50" t="s">
        <v>469</v>
      </c>
      <c r="C41" s="198">
        <f t="shared" ref="C41:C50" si="16">(L26-L11)/ABS(L11)*100</f>
        <v>0.9671179883945703</v>
      </c>
      <c r="D41" s="198" t="e">
        <v>#REF!</v>
      </c>
      <c r="E41" s="198">
        <f t="shared" ref="E41:E50" si="17">(M26-M11)/ABS(M11)*100</f>
        <v>-3.2321851859161601</v>
      </c>
      <c r="F41" s="198" t="e">
        <f>(#REF! -#REF!)/ABS(#REF!)</f>
        <v>#REF!</v>
      </c>
      <c r="G41" s="200">
        <f t="shared" ref="G41:G50" si="18">(N26-N11)/ABS(N11)*100</f>
        <v>-6.3599149457725268</v>
      </c>
      <c r="H41" s="200" t="e">
        <f>(#REF! -#REF!)/ABS(#REF!)</f>
        <v>#REF!</v>
      </c>
      <c r="I41" s="200">
        <f t="shared" ref="I41:I50" si="19">(O26-O11)/ABS(O11)*100</f>
        <v>-5.7955742887249704</v>
      </c>
      <c r="J41" s="200" t="e">
        <f>(#REF! -#REF!)/ABS(#REF!)</f>
        <v>#REF!</v>
      </c>
      <c r="K41" s="200">
        <f t="shared" ref="K41:K50" si="20">(P26-P11)/ABS(P11)*100</f>
        <v>-6.4864864864864824</v>
      </c>
      <c r="L41" s="200" t="e">
        <f>(#REF! -#REF!)/ABS(#REF!)</f>
        <v>#REF!</v>
      </c>
      <c r="M41" s="200">
        <f t="shared" ref="M41:M50" si="21">(Q26-Q11)/ABS(Q11)*100</f>
        <v>-7.3134328358208931</v>
      </c>
      <c r="N41" s="200" t="e">
        <f>(#REF! -#REF!)/ABS(#REF!)</f>
        <v>#REF!</v>
      </c>
      <c r="O41" s="200">
        <f t="shared" ref="O41:O50" si="22">(R26 -R11)/ABS(R11)*100</f>
        <v>-7.6623376623376567</v>
      </c>
      <c r="P41" s="200"/>
      <c r="Q41" s="205"/>
    </row>
    <row r="42" spans="1:28" x14ac:dyDescent="0.25">
      <c r="A42" s="60"/>
      <c r="B42" s="50" t="s">
        <v>470</v>
      </c>
      <c r="C42" s="198">
        <f t="shared" si="16"/>
        <v>-4.1666666666666643</v>
      </c>
      <c r="D42" s="198" t="e">
        <v>#REF!</v>
      </c>
      <c r="E42" s="200">
        <f t="shared" si="17"/>
        <v>-7.1133483005696299</v>
      </c>
      <c r="F42" s="200" t="e">
        <f>(#REF! -#REF!)/ABS(#REF!)</f>
        <v>#REF!</v>
      </c>
      <c r="G42" s="198">
        <f t="shared" si="18"/>
        <v>-6.5810603230633271</v>
      </c>
      <c r="H42" s="198" t="e">
        <f>(#REF! -#REF!)/ABS(#REF!)</f>
        <v>#REF!</v>
      </c>
      <c r="I42" s="198">
        <f t="shared" si="19"/>
        <v>-4.5267489711934212</v>
      </c>
      <c r="J42" s="198" t="e">
        <f>(#REF! -#REF!)/ABS(#REF!)</f>
        <v>#REF!</v>
      </c>
      <c r="K42" s="198">
        <f t="shared" si="20"/>
        <v>-3.5971223021582732</v>
      </c>
      <c r="L42" s="198" t="e">
        <f>(#REF! -#REF!)/ABS(#REF!)</f>
        <v>#REF!</v>
      </c>
      <c r="M42" s="198">
        <f t="shared" si="21"/>
        <v>-2.2900763358778624</v>
      </c>
      <c r="N42" s="198" t="e">
        <f>(#REF! -#REF!)/ABS(#REF!)</f>
        <v>#REF!</v>
      </c>
      <c r="O42" s="198">
        <f t="shared" si="22"/>
        <v>-1.6304347826086802</v>
      </c>
      <c r="P42" s="198"/>
      <c r="Q42" s="206"/>
    </row>
    <row r="43" spans="1:28" x14ac:dyDescent="0.25">
      <c r="B43" s="50" t="s">
        <v>471</v>
      </c>
      <c r="C43" s="198">
        <f t="shared" si="16"/>
        <v>-5.2910052910052912</v>
      </c>
      <c r="D43" s="198" t="e">
        <v>#REF!</v>
      </c>
      <c r="E43" s="200">
        <f t="shared" si="17"/>
        <v>-8.989751970181473</v>
      </c>
      <c r="F43" s="200" t="e">
        <f>(#REF! -#REF!)/ABS(#REF!)</f>
        <v>#REF!</v>
      </c>
      <c r="G43" s="198">
        <f t="shared" si="18"/>
        <v>-8.0693774000384835</v>
      </c>
      <c r="H43" s="198" t="e">
        <f>(#REF! -#REF!)/ABS(#REF!)</f>
        <v>#REF!</v>
      </c>
      <c r="I43" s="198">
        <f t="shared" si="19"/>
        <v>-5.8064516129032278</v>
      </c>
      <c r="J43" s="198" t="e">
        <f>(#REF! -#REF!)/ABS(#REF!)</f>
        <v>#REF!</v>
      </c>
      <c r="K43" s="198">
        <f t="shared" si="20"/>
        <v>-5.1136363636363749</v>
      </c>
      <c r="L43" s="198" t="e">
        <f>(#REF! -#REF!)/ABS(#REF!)</f>
        <v>#REF!</v>
      </c>
      <c r="M43" s="198">
        <f t="shared" si="21"/>
        <v>-4.622871046228707</v>
      </c>
      <c r="N43" s="198" t="e">
        <f>(#REF! -#REF!)/ABS(#REF!)</f>
        <v>#REF!</v>
      </c>
      <c r="O43" s="198">
        <f t="shared" si="22"/>
        <v>-3.9301310043668063</v>
      </c>
      <c r="P43" s="198"/>
      <c r="Q43" s="206"/>
    </row>
    <row r="44" spans="1:28" x14ac:dyDescent="0.25">
      <c r="B44" s="50" t="s">
        <v>472</v>
      </c>
      <c r="C44" s="198">
        <f t="shared" si="16"/>
        <v>-5.7377049180327813</v>
      </c>
      <c r="D44" s="198" t="e">
        <v>#REF!</v>
      </c>
      <c r="E44" s="200">
        <f t="shared" si="17"/>
        <v>-9.5559034510750678</v>
      </c>
      <c r="F44" s="200" t="e">
        <f>(#REF! -#REF!)/ABS(#REF!)</f>
        <v>#REF!</v>
      </c>
      <c r="G44" s="198">
        <f t="shared" si="18"/>
        <v>-9.162986014403538</v>
      </c>
      <c r="H44" s="198" t="e">
        <f>(#REF! -#REF!)/ABS(#REF!)</f>
        <v>#REF!</v>
      </c>
      <c r="I44" s="198">
        <f t="shared" si="19"/>
        <v>-7.5</v>
      </c>
      <c r="J44" s="198" t="e">
        <f>(#REF! -#REF!)/ABS(#REF!)</f>
        <v>#REF!</v>
      </c>
      <c r="K44" s="198">
        <f t="shared" si="20"/>
        <v>-7.0796460176991207</v>
      </c>
      <c r="L44" s="198" t="e">
        <f>(#REF! -#REF!)/ABS(#REF!)</f>
        <v>#REF!</v>
      </c>
      <c r="M44" s="198">
        <f t="shared" si="21"/>
        <v>-7.5757575757575761</v>
      </c>
      <c r="N44" s="198" t="e">
        <f>(#REF! -#REF!)/ABS(#REF!)</f>
        <v>#REF!</v>
      </c>
      <c r="O44" s="198">
        <f t="shared" si="22"/>
        <v>-7.4829931972789101</v>
      </c>
      <c r="P44" s="198"/>
      <c r="Q44" s="206"/>
    </row>
    <row r="45" spans="1:28" x14ac:dyDescent="0.25">
      <c r="B45" s="50" t="s">
        <v>473</v>
      </c>
      <c r="C45" s="198">
        <f t="shared" si="16"/>
        <v>-5.7203389830508513</v>
      </c>
      <c r="D45" s="198" t="e">
        <v>#REF!</v>
      </c>
      <c r="E45" s="200">
        <f t="shared" si="17"/>
        <v>-9.2567699140616284</v>
      </c>
      <c r="F45" s="200" t="e">
        <f>(#REF! -#REF!)/ABS(#REF!)</f>
        <v>#REF!</v>
      </c>
      <c r="G45" s="198">
        <f t="shared" si="18"/>
        <v>-9.0959284986541746</v>
      </c>
      <c r="H45" s="198" t="e">
        <f>(#REF! -#REF!)/ABS(#REF!)</f>
        <v>#REF!</v>
      </c>
      <c r="I45" s="198">
        <f t="shared" si="19"/>
        <v>-7.7419354838709706</v>
      </c>
      <c r="J45" s="198" t="e">
        <f>(#REF! -#REF!)/ABS(#REF!)</f>
        <v>#REF!</v>
      </c>
      <c r="K45" s="198">
        <f t="shared" si="20"/>
        <v>-8.474576271186427</v>
      </c>
      <c r="L45" s="198" t="e">
        <f>(#REF! -#REF!)/ABS(#REF!)</f>
        <v>#REF!</v>
      </c>
      <c r="M45" s="198">
        <f t="shared" si="21"/>
        <v>-8.7378640776699115</v>
      </c>
      <c r="N45" s="198" t="e">
        <f>(#REF! -#REF!)/ABS(#REF!)</f>
        <v>#REF!</v>
      </c>
      <c r="O45" s="198">
        <f t="shared" si="22"/>
        <v>-8.695652173913043</v>
      </c>
      <c r="P45" s="198"/>
      <c r="Q45" s="206"/>
    </row>
    <row r="46" spans="1:28" x14ac:dyDescent="0.25">
      <c r="B46" s="50" t="s">
        <v>474</v>
      </c>
      <c r="C46" s="198">
        <f t="shared" si="16"/>
        <v>-5.5464030752333962</v>
      </c>
      <c r="D46" s="198" t="e">
        <v>#REF!</v>
      </c>
      <c r="E46" s="201">
        <f t="shared" si="17"/>
        <v>-8.933968995519157</v>
      </c>
      <c r="F46" s="201" t="e">
        <f>(#REF! -#REF!)/ABS(#REF!)</f>
        <v>#REF!</v>
      </c>
      <c r="G46" s="198">
        <f t="shared" si="18"/>
        <v>-9.6807778619397364</v>
      </c>
      <c r="H46" s="198" t="e">
        <f>(#REF! -#REF!)/ABS(#REF!)</f>
        <v>#REF!</v>
      </c>
      <c r="I46" s="198">
        <f t="shared" si="19"/>
        <v>-8.6601307189542442</v>
      </c>
      <c r="J46" s="198" t="e">
        <f>(#REF! -#REF!)/ABS(#REF!)</f>
        <v>#REF!</v>
      </c>
      <c r="K46" s="198">
        <f t="shared" si="20"/>
        <v>-9.4017094017093843</v>
      </c>
      <c r="L46" s="198" t="e">
        <f>(#REF! -#REF!)/ABS(#REF!)</f>
        <v>#REF!</v>
      </c>
      <c r="M46" s="198">
        <f t="shared" si="21"/>
        <v>-8.7591240875912284</v>
      </c>
      <c r="N46" s="198" t="e">
        <f>(#REF! -#REF!)/ABS(#REF!)</f>
        <v>#REF!</v>
      </c>
      <c r="O46" s="198">
        <f t="shared" si="22"/>
        <v>-9.090909090909097</v>
      </c>
      <c r="P46" s="198"/>
      <c r="Q46" s="206"/>
    </row>
    <row r="47" spans="1:28" x14ac:dyDescent="0.25">
      <c r="B47" s="50" t="s">
        <v>475</v>
      </c>
      <c r="C47" s="198">
        <f t="shared" si="16"/>
        <v>-5.6122448979591848</v>
      </c>
      <c r="D47" s="198" t="e">
        <v>#REF!</v>
      </c>
      <c r="E47" s="198">
        <f t="shared" si="17"/>
        <v>-9.2463075348342674</v>
      </c>
      <c r="F47" s="198" t="e">
        <f>(#REF! -#REF!)/ABS(#REF!)</f>
        <v>#REF!</v>
      </c>
      <c r="G47" s="198">
        <f t="shared" si="18"/>
        <v>-9.8060780480977066</v>
      </c>
      <c r="H47" s="198" t="e">
        <f>(#REF! -#REF!)/ABS(#REF!)</f>
        <v>#REF!</v>
      </c>
      <c r="I47" s="198">
        <f t="shared" si="19"/>
        <v>-8.1836327345309403</v>
      </c>
      <c r="J47" s="198" t="e">
        <f>(#REF! -#REF!)/ABS(#REF!)</f>
        <v>#REF!</v>
      </c>
      <c r="K47" s="198">
        <f t="shared" si="20"/>
        <v>-7.648848326814421</v>
      </c>
      <c r="L47" s="198" t="e">
        <f>(#REF! -#REF!)/ABS(#REF!)</f>
        <v>#REF!</v>
      </c>
      <c r="M47" s="198">
        <f t="shared" si="21"/>
        <v>-6.7328918322295745</v>
      </c>
      <c r="N47" s="198" t="e">
        <f>(#REF! -#REF!)/ABS(#REF!)</f>
        <v>#REF!</v>
      </c>
      <c r="O47" s="198">
        <f t="shared" si="22"/>
        <v>-5.8823529411764612</v>
      </c>
      <c r="P47" s="198"/>
      <c r="Q47" s="206"/>
    </row>
    <row r="48" spans="1:28" x14ac:dyDescent="0.25">
      <c r="B48" s="50" t="s">
        <v>476</v>
      </c>
      <c r="C48" s="198">
        <f t="shared" si="16"/>
        <v>-5.9193121693121773</v>
      </c>
      <c r="D48" s="198" t="e">
        <v>#REF!</v>
      </c>
      <c r="E48" s="198">
        <f t="shared" si="17"/>
        <v>-10.043945877530236</v>
      </c>
      <c r="F48" s="198" t="e">
        <f>(#REF! -#REF!)/ABS(#REF!)</f>
        <v>#REF!</v>
      </c>
      <c r="G48" s="198">
        <f t="shared" si="18"/>
        <v>-10.094420666342629</v>
      </c>
      <c r="H48" s="198" t="e">
        <f>(#REF! -#REF!)/ABS(#REF!)</f>
        <v>#REF!</v>
      </c>
      <c r="I48" s="198">
        <f t="shared" si="19"/>
        <v>-7.710280373831778</v>
      </c>
      <c r="J48" s="198" t="e">
        <f>(#REF! -#REF!)/ABS(#REF!)</f>
        <v>#REF!</v>
      </c>
      <c r="K48" s="198">
        <f t="shared" si="20"/>
        <v>-6.1439239646979029</v>
      </c>
      <c r="L48" s="198" t="e">
        <f>(#REF! -#REF!)/ABS(#REF!)</f>
        <v>#REF!</v>
      </c>
      <c r="M48" s="198">
        <f t="shared" si="21"/>
        <v>-3.7852619458837213</v>
      </c>
      <c r="N48" s="198" t="e">
        <f>(#REF! -#REF!)/ABS(#REF!)</f>
        <v>#REF!</v>
      </c>
      <c r="O48" s="198">
        <f t="shared" si="22"/>
        <v>-1.8404907975460096</v>
      </c>
      <c r="P48" s="198"/>
      <c r="Q48" s="206"/>
    </row>
    <row r="49" spans="1:18" x14ac:dyDescent="0.25">
      <c r="B49" s="50" t="s">
        <v>477</v>
      </c>
      <c r="C49" s="198">
        <f t="shared" si="16"/>
        <v>-4.4040084388185701</v>
      </c>
      <c r="D49" s="198" t="e">
        <v>#REF!</v>
      </c>
      <c r="E49" s="198">
        <f t="shared" si="17"/>
        <v>-9.3562036378775595</v>
      </c>
      <c r="F49" s="198" t="e">
        <f>(#REF! -#REF!)/ABS(#REF!)</f>
        <v>#REF!</v>
      </c>
      <c r="G49" s="198">
        <f t="shared" si="18"/>
        <v>-9.8144985139613041</v>
      </c>
      <c r="H49" s="198" t="e">
        <f>(#REF! -#REF!)/ABS(#REF!)</f>
        <v>#REF!</v>
      </c>
      <c r="I49" s="198">
        <f t="shared" si="19"/>
        <v>-7.5471698113207504</v>
      </c>
      <c r="J49" s="198" t="e">
        <f>(#REF! -#REF!)/ABS(#REF!)</f>
        <v>#REF!</v>
      </c>
      <c r="K49" s="198">
        <f t="shared" si="20"/>
        <v>-5.2842163355408358</v>
      </c>
      <c r="L49" s="198" t="e">
        <f>(#REF! -#REF!)/ABS(#REF!)</f>
        <v>#REF!</v>
      </c>
      <c r="M49" s="198">
        <f t="shared" si="21"/>
        <v>-2.8169014084506947</v>
      </c>
      <c r="N49" s="198" t="e">
        <f>(#REF! -#REF!)/ABS(#REF!)</f>
        <v>#REF!</v>
      </c>
      <c r="O49" s="198">
        <f t="shared" si="22"/>
        <v>-1.0025062656641688</v>
      </c>
      <c r="P49" s="198"/>
      <c r="Q49" s="206"/>
    </row>
    <row r="50" spans="1:18" ht="15.75" thickBot="1" x14ac:dyDescent="0.3">
      <c r="B50" s="55" t="s">
        <v>478</v>
      </c>
      <c r="C50" s="198">
        <f t="shared" si="16"/>
        <v>-4.7483380816704703E-2</v>
      </c>
      <c r="D50" s="198" t="e">
        <v>#REF!</v>
      </c>
      <c r="E50" s="202">
        <f t="shared" si="17"/>
        <v>-5.4004760173536521</v>
      </c>
      <c r="F50" s="202" t="e">
        <f>(#REF! -#REF!)/ABS(#REF!)</f>
        <v>#REF!</v>
      </c>
      <c r="G50" s="202">
        <f t="shared" si="18"/>
        <v>-7.8507647034188732</v>
      </c>
      <c r="H50" s="202" t="e">
        <f>(#REF! -#REF!)/ABS(#REF!)</f>
        <v>#REF!</v>
      </c>
      <c r="I50" s="202">
        <f t="shared" si="19"/>
        <v>-6.1082766439909326</v>
      </c>
      <c r="J50" s="202" t="e">
        <f>(#REF! -#REF!)/ABS(#REF!)</f>
        <v>#REF!</v>
      </c>
      <c r="K50" s="202">
        <f t="shared" si="20"/>
        <v>-5.8024691358024727</v>
      </c>
      <c r="L50" s="202" t="e">
        <f>(#REF! -#REF!)/ABS(#REF!)</f>
        <v>#REF!</v>
      </c>
      <c r="M50" s="202">
        <f t="shared" si="21"/>
        <v>-4.5664983164983202</v>
      </c>
      <c r="N50" s="202" t="e">
        <f>(#REF! -#REF!)/ABS(#REF!)</f>
        <v>#REF!</v>
      </c>
      <c r="O50" s="202">
        <f t="shared" si="22"/>
        <v>-3.3877627627627622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y3d05VC/Sjw/cRom4rhZIZTVx6Qqd7VO+VjHnWGLxcgNv3qS7lH14BJ9SvVskABxNxw/CYZFMRE9/RrApAntNA==" saltValue="Tf6N6iHu8+0LLhCVV0+hp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69" priority="1" operator="greaterThan">
      <formula>0.5</formula>
    </cfRule>
    <cfRule type="cellIs" dxfId="268" priority="2" operator="between">
      <formula>-0.49</formula>
      <formula>0.49</formula>
    </cfRule>
    <cfRule type="cellIs" dxfId="267" priority="3" operator="lessThan">
      <formula>-0.5</formula>
    </cfRule>
  </conditionalFormatting>
  <hyperlinks>
    <hyperlink ref="A2" location="Index!A1" display="Index" xr:uid="{00000000-0004-0000-7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4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200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314688.46106912202</v>
      </c>
      <c r="D5" s="212"/>
      <c r="E5" s="212">
        <v>6754411.0721860304</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56.3</v>
      </c>
      <c r="D10" s="94">
        <v>73.599999999999994</v>
      </c>
      <c r="E10" s="94">
        <v>96</v>
      </c>
      <c r="F10" s="94">
        <v>111</v>
      </c>
      <c r="G10" s="94">
        <v>131</v>
      </c>
      <c r="H10" s="94">
        <v>159</v>
      </c>
      <c r="I10" s="95">
        <v>183</v>
      </c>
      <c r="K10" s="46" t="s">
        <v>468</v>
      </c>
      <c r="L10" s="47">
        <f t="shared" ref="L10:L20" si="0">C25</f>
        <v>4.6916666666666664</v>
      </c>
      <c r="M10" s="47">
        <v>5.4552281882559699</v>
      </c>
      <c r="N10" s="47">
        <v>7.7110008047734517</v>
      </c>
      <c r="O10" s="47">
        <f t="shared" ref="O10:O20" si="1">F25</f>
        <v>9.25</v>
      </c>
      <c r="P10" s="47">
        <f t="shared" ref="P10:P20" si="2">G25</f>
        <v>10.916666666666666</v>
      </c>
      <c r="Q10" s="47">
        <f t="shared" ref="Q10:Q20" si="3">H25</f>
        <v>13.25</v>
      </c>
      <c r="R10" s="48">
        <f t="shared" ref="R10:R20" si="4">I25</f>
        <v>15.25</v>
      </c>
      <c r="T10" s="49"/>
    </row>
    <row r="11" spans="1:29" x14ac:dyDescent="0.25">
      <c r="B11" s="50" t="s">
        <v>469</v>
      </c>
      <c r="C11" s="96">
        <v>42</v>
      </c>
      <c r="D11" s="96">
        <v>54.8</v>
      </c>
      <c r="E11" s="96">
        <v>71.099999999999994</v>
      </c>
      <c r="F11" s="96">
        <v>81.900000000000006</v>
      </c>
      <c r="G11" s="96">
        <v>96.5</v>
      </c>
      <c r="H11" s="96">
        <v>117</v>
      </c>
      <c r="I11" s="97">
        <v>134</v>
      </c>
      <c r="K11" s="50" t="s">
        <v>469</v>
      </c>
      <c r="L11" s="53">
        <f t="shared" si="0"/>
        <v>7</v>
      </c>
      <c r="M11" s="53">
        <v>8.1281545290459132</v>
      </c>
      <c r="N11" s="53">
        <v>11.418007362372995</v>
      </c>
      <c r="O11" s="53">
        <f t="shared" si="1"/>
        <v>13.65</v>
      </c>
      <c r="P11" s="53">
        <f t="shared" si="2"/>
        <v>16.083333333333332</v>
      </c>
      <c r="Q11" s="53">
        <f t="shared" si="3"/>
        <v>19.5</v>
      </c>
      <c r="R11" s="54">
        <f t="shared" si="4"/>
        <v>22.333333333333332</v>
      </c>
      <c r="T11" s="49"/>
    </row>
    <row r="12" spans="1:29" x14ac:dyDescent="0.25">
      <c r="B12" s="50" t="s">
        <v>470</v>
      </c>
      <c r="C12" s="96">
        <v>23.6</v>
      </c>
      <c r="D12" s="96">
        <v>30.7</v>
      </c>
      <c r="E12" s="96">
        <v>39.299999999999997</v>
      </c>
      <c r="F12" s="96">
        <v>45</v>
      </c>
      <c r="G12" s="96">
        <v>52.8</v>
      </c>
      <c r="H12" s="96">
        <v>63.7</v>
      </c>
      <c r="I12" s="97">
        <v>72.599999999999994</v>
      </c>
      <c r="K12" s="50" t="s">
        <v>470</v>
      </c>
      <c r="L12" s="53">
        <f t="shared" si="0"/>
        <v>11.8</v>
      </c>
      <c r="M12" s="53">
        <v>13.664757336147259</v>
      </c>
      <c r="N12" s="53">
        <v>18.946045959633622</v>
      </c>
      <c r="O12" s="53">
        <f t="shared" si="1"/>
        <v>22.5</v>
      </c>
      <c r="P12" s="53">
        <f t="shared" si="2"/>
        <v>26.4</v>
      </c>
      <c r="Q12" s="53">
        <f t="shared" si="3"/>
        <v>31.85</v>
      </c>
      <c r="R12" s="54">
        <f t="shared" si="4"/>
        <v>36.299999999999997</v>
      </c>
      <c r="T12" s="49"/>
    </row>
    <row r="13" spans="1:29" x14ac:dyDescent="0.25">
      <c r="B13" s="50" t="s">
        <v>471</v>
      </c>
      <c r="C13" s="96">
        <v>15.4</v>
      </c>
      <c r="D13" s="96">
        <v>19.899999999999999</v>
      </c>
      <c r="E13" s="96">
        <v>25.5</v>
      </c>
      <c r="F13" s="96">
        <v>29</v>
      </c>
      <c r="G13" s="96">
        <v>34</v>
      </c>
      <c r="H13" s="96">
        <v>40.9</v>
      </c>
      <c r="I13" s="97">
        <v>46.5</v>
      </c>
      <c r="K13" s="50" t="s">
        <v>471</v>
      </c>
      <c r="L13" s="53">
        <f t="shared" si="0"/>
        <v>15.4</v>
      </c>
      <c r="M13" s="53">
        <v>17.781974557587446</v>
      </c>
      <c r="N13" s="53">
        <v>24.517512969020402</v>
      </c>
      <c r="O13" s="53">
        <f t="shared" si="1"/>
        <v>29</v>
      </c>
      <c r="P13" s="53">
        <f t="shared" si="2"/>
        <v>34</v>
      </c>
      <c r="Q13" s="53">
        <f t="shared" si="3"/>
        <v>40.9</v>
      </c>
      <c r="R13" s="54">
        <f t="shared" si="4"/>
        <v>46.5</v>
      </c>
      <c r="T13" s="49"/>
    </row>
    <row r="14" spans="1:29" x14ac:dyDescent="0.25">
      <c r="B14" s="50" t="s">
        <v>472</v>
      </c>
      <c r="C14" s="96">
        <v>9.59</v>
      </c>
      <c r="D14" s="96">
        <v>12.5</v>
      </c>
      <c r="E14" s="96">
        <v>15.9</v>
      </c>
      <c r="F14" s="96">
        <v>18.2</v>
      </c>
      <c r="G14" s="96">
        <v>21.3</v>
      </c>
      <c r="H14" s="96">
        <v>25.7</v>
      </c>
      <c r="I14" s="97">
        <v>29.3</v>
      </c>
      <c r="K14" s="50" t="s">
        <v>472</v>
      </c>
      <c r="L14" s="53">
        <f t="shared" si="0"/>
        <v>19.18</v>
      </c>
      <c r="M14" s="53">
        <v>22.218139308681195</v>
      </c>
      <c r="N14" s="53">
        <v>30.697233892941394</v>
      </c>
      <c r="O14" s="53">
        <f t="shared" si="1"/>
        <v>36.4</v>
      </c>
      <c r="P14" s="53">
        <f t="shared" si="2"/>
        <v>42.6</v>
      </c>
      <c r="Q14" s="53">
        <f t="shared" si="3"/>
        <v>51.4</v>
      </c>
      <c r="R14" s="54">
        <f t="shared" si="4"/>
        <v>58.6</v>
      </c>
      <c r="T14" s="49"/>
    </row>
    <row r="15" spans="1:29" x14ac:dyDescent="0.25">
      <c r="B15" s="50" t="s">
        <v>473</v>
      </c>
      <c r="C15" s="96">
        <v>7.18</v>
      </c>
      <c r="D15" s="96">
        <v>9.34</v>
      </c>
      <c r="E15" s="96">
        <v>12</v>
      </c>
      <c r="F15" s="96">
        <v>13.8</v>
      </c>
      <c r="G15" s="96">
        <v>16.100000000000001</v>
      </c>
      <c r="H15" s="96">
        <v>19.5</v>
      </c>
      <c r="I15" s="97">
        <v>22.2</v>
      </c>
      <c r="K15" s="50" t="s">
        <v>473</v>
      </c>
      <c r="L15" s="53">
        <f t="shared" si="0"/>
        <v>21.54</v>
      </c>
      <c r="M15" s="53">
        <v>24.946276714813337</v>
      </c>
      <c r="N15" s="53">
        <v>34.748644402770509</v>
      </c>
      <c r="O15" s="53">
        <f t="shared" si="1"/>
        <v>41.400000000000006</v>
      </c>
      <c r="P15" s="53">
        <f t="shared" si="2"/>
        <v>48.300000000000004</v>
      </c>
      <c r="Q15" s="53">
        <f t="shared" si="3"/>
        <v>58.5</v>
      </c>
      <c r="R15" s="54">
        <f t="shared" si="4"/>
        <v>66.599999999999994</v>
      </c>
      <c r="T15" s="49"/>
    </row>
    <row r="16" spans="1:29" x14ac:dyDescent="0.25">
      <c r="B16" s="50" t="s">
        <v>474</v>
      </c>
      <c r="C16" s="96">
        <v>4.37</v>
      </c>
      <c r="D16" s="96">
        <v>5.7</v>
      </c>
      <c r="E16" s="96">
        <v>7.38</v>
      </c>
      <c r="F16" s="96">
        <v>8.5</v>
      </c>
      <c r="G16" s="96">
        <v>10</v>
      </c>
      <c r="H16" s="96">
        <v>12.2</v>
      </c>
      <c r="I16" s="97">
        <v>13.9</v>
      </c>
      <c r="K16" s="50" t="s">
        <v>474</v>
      </c>
      <c r="L16" s="53">
        <f t="shared" si="0"/>
        <v>26.22</v>
      </c>
      <c r="M16" s="53">
        <v>30.432957768067894</v>
      </c>
      <c r="N16" s="53">
        <v>42.683931163131888</v>
      </c>
      <c r="O16" s="53">
        <f t="shared" si="1"/>
        <v>51</v>
      </c>
      <c r="P16" s="53">
        <f t="shared" si="2"/>
        <v>60</v>
      </c>
      <c r="Q16" s="53">
        <f t="shared" si="3"/>
        <v>73.199999999999989</v>
      </c>
      <c r="R16" s="54">
        <f t="shared" si="4"/>
        <v>83.4</v>
      </c>
      <c r="T16" s="49"/>
    </row>
    <row r="17" spans="1:28" x14ac:dyDescent="0.25">
      <c r="B17" s="50" t="s">
        <v>475</v>
      </c>
      <c r="C17" s="96">
        <v>2.72</v>
      </c>
      <c r="D17" s="96">
        <v>3.54</v>
      </c>
      <c r="E17" s="96">
        <v>4.59</v>
      </c>
      <c r="F17" s="96">
        <v>5.28</v>
      </c>
      <c r="G17" s="96">
        <v>6.22</v>
      </c>
      <c r="H17" s="96">
        <v>7.55</v>
      </c>
      <c r="I17" s="97">
        <v>8.6300000000000008</v>
      </c>
      <c r="K17" s="50" t="s">
        <v>475</v>
      </c>
      <c r="L17" s="53">
        <f t="shared" si="0"/>
        <v>32.64</v>
      </c>
      <c r="M17" s="53">
        <v>37.851488435850811</v>
      </c>
      <c r="N17" s="53">
        <v>53.057949576027525</v>
      </c>
      <c r="O17" s="53">
        <f t="shared" si="1"/>
        <v>63.36</v>
      </c>
      <c r="P17" s="53">
        <f t="shared" si="2"/>
        <v>74.64</v>
      </c>
      <c r="Q17" s="53">
        <f t="shared" si="3"/>
        <v>90.6</v>
      </c>
      <c r="R17" s="54">
        <f t="shared" si="4"/>
        <v>103.56</v>
      </c>
      <c r="T17" s="49"/>
    </row>
    <row r="18" spans="1:28" x14ac:dyDescent="0.25">
      <c r="B18" s="50" t="s">
        <v>476</v>
      </c>
      <c r="C18" s="96">
        <v>1.75</v>
      </c>
      <c r="D18" s="96">
        <v>2.27</v>
      </c>
      <c r="E18" s="96">
        <v>2.89</v>
      </c>
      <c r="F18" s="96">
        <v>3.29</v>
      </c>
      <c r="G18" s="96">
        <v>3.84</v>
      </c>
      <c r="H18" s="96">
        <v>4.6100000000000003</v>
      </c>
      <c r="I18" s="97">
        <v>5.23</v>
      </c>
      <c r="K18" s="50" t="s">
        <v>476</v>
      </c>
      <c r="L18" s="53">
        <f t="shared" si="0"/>
        <v>42</v>
      </c>
      <c r="M18" s="53">
        <v>48.552367337152816</v>
      </c>
      <c r="N18" s="53">
        <v>66.799439717405164</v>
      </c>
      <c r="O18" s="53">
        <f t="shared" si="1"/>
        <v>78.960000000000008</v>
      </c>
      <c r="P18" s="53">
        <f t="shared" si="2"/>
        <v>92.16</v>
      </c>
      <c r="Q18" s="53">
        <f t="shared" si="3"/>
        <v>110.64000000000001</v>
      </c>
      <c r="R18" s="54">
        <f t="shared" si="4"/>
        <v>125.52000000000001</v>
      </c>
      <c r="T18" s="49"/>
    </row>
    <row r="19" spans="1:28" x14ac:dyDescent="0.25">
      <c r="B19" s="50" t="s">
        <v>477</v>
      </c>
      <c r="C19" s="96">
        <v>1.1399999999999999</v>
      </c>
      <c r="D19" s="96">
        <v>1.45</v>
      </c>
      <c r="E19" s="96">
        <v>1.79</v>
      </c>
      <c r="F19" s="96">
        <v>2</v>
      </c>
      <c r="G19" s="96">
        <v>2.2999999999999998</v>
      </c>
      <c r="H19" s="96">
        <v>2.71</v>
      </c>
      <c r="I19" s="97">
        <v>3.03</v>
      </c>
      <c r="K19" s="50" t="s">
        <v>477</v>
      </c>
      <c r="L19" s="53">
        <f t="shared" si="0"/>
        <v>54.72</v>
      </c>
      <c r="M19" s="53">
        <v>62.469487450586634</v>
      </c>
      <c r="N19" s="53">
        <v>82.799248007598521</v>
      </c>
      <c r="O19" s="53">
        <f t="shared" si="1"/>
        <v>96</v>
      </c>
      <c r="P19" s="53">
        <f t="shared" si="2"/>
        <v>110.39999999999999</v>
      </c>
      <c r="Q19" s="53">
        <f t="shared" si="3"/>
        <v>130.07999999999998</v>
      </c>
      <c r="R19" s="54">
        <f t="shared" si="4"/>
        <v>145.44</v>
      </c>
      <c r="T19" s="49"/>
    </row>
    <row r="20" spans="1:28" ht="15.75" thickBot="1" x14ac:dyDescent="0.3">
      <c r="B20" s="55" t="s">
        <v>478</v>
      </c>
      <c r="C20" s="98">
        <v>0.84899999999999998</v>
      </c>
      <c r="D20" s="98">
        <v>1.08</v>
      </c>
      <c r="E20" s="98">
        <v>1.31</v>
      </c>
      <c r="F20" s="98">
        <v>1.45</v>
      </c>
      <c r="G20" s="98">
        <v>1.65</v>
      </c>
      <c r="H20" s="98">
        <v>1.93</v>
      </c>
      <c r="I20" s="99">
        <v>2.15</v>
      </c>
      <c r="K20" s="55" t="s">
        <v>478</v>
      </c>
      <c r="L20" s="58">
        <f t="shared" si="0"/>
        <v>61.128</v>
      </c>
      <c r="M20" s="58">
        <v>69.695638365412378</v>
      </c>
      <c r="N20" s="58">
        <v>90.912953229904346</v>
      </c>
      <c r="O20" s="58">
        <f t="shared" si="1"/>
        <v>104.39999999999999</v>
      </c>
      <c r="P20" s="58">
        <f t="shared" si="2"/>
        <v>118.8</v>
      </c>
      <c r="Q20" s="58">
        <f t="shared" si="3"/>
        <v>138.96</v>
      </c>
      <c r="R20" s="59">
        <f t="shared" si="4"/>
        <v>154.79999999999998</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4.6916666666666664</v>
      </c>
      <c r="D25" s="69">
        <f t="shared" si="5"/>
        <v>6.1333333333333329</v>
      </c>
      <c r="E25" s="69">
        <f t="shared" si="5"/>
        <v>8</v>
      </c>
      <c r="F25" s="68">
        <f t="shared" si="5"/>
        <v>9.25</v>
      </c>
      <c r="G25" s="68">
        <f t="shared" si="5"/>
        <v>10.916666666666666</v>
      </c>
      <c r="H25" s="68">
        <f t="shared" si="5"/>
        <v>13.25</v>
      </c>
      <c r="I25" s="70">
        <f t="shared" si="5"/>
        <v>15.25</v>
      </c>
      <c r="J25" s="60"/>
      <c r="K25" s="46" t="s">
        <v>468</v>
      </c>
      <c r="L25" s="71">
        <v>4.7</v>
      </c>
      <c r="M25" s="71">
        <v>5.3</v>
      </c>
      <c r="N25" s="71">
        <v>7.3</v>
      </c>
      <c r="O25" s="71">
        <v>8.8000000000000007</v>
      </c>
      <c r="P25" s="71">
        <v>10.3</v>
      </c>
      <c r="Q25" s="71">
        <v>12.4</v>
      </c>
      <c r="R25" s="72">
        <v>14.2</v>
      </c>
      <c r="W25" s="163"/>
      <c r="X25" s="163"/>
      <c r="Y25" s="163"/>
      <c r="Z25" s="163"/>
      <c r="AA25" s="163"/>
      <c r="AB25" s="163"/>
    </row>
    <row r="26" spans="1:28" x14ac:dyDescent="0.25">
      <c r="A26" s="64">
        <f>10/60</f>
        <v>0.16666666666666666</v>
      </c>
      <c r="B26" s="73" t="s">
        <v>469</v>
      </c>
      <c r="C26" s="30">
        <f t="shared" ref="C26:I26" si="6">$A$26*C11</f>
        <v>7</v>
      </c>
      <c r="D26" s="74">
        <f t="shared" si="6"/>
        <v>9.1333333333333329</v>
      </c>
      <c r="E26" s="74">
        <f t="shared" si="6"/>
        <v>11.849999999999998</v>
      </c>
      <c r="F26" s="30">
        <f t="shared" si="6"/>
        <v>13.65</v>
      </c>
      <c r="G26" s="30">
        <f t="shared" si="6"/>
        <v>16.083333333333332</v>
      </c>
      <c r="H26" s="30">
        <f t="shared" si="6"/>
        <v>19.5</v>
      </c>
      <c r="I26" s="75">
        <f t="shared" si="6"/>
        <v>22.333333333333332</v>
      </c>
      <c r="J26" s="60"/>
      <c r="K26" s="50" t="s">
        <v>469</v>
      </c>
      <c r="L26" s="76">
        <v>7.2</v>
      </c>
      <c r="M26" s="76">
        <v>8.1</v>
      </c>
      <c r="N26" s="76">
        <v>11.2</v>
      </c>
      <c r="O26" s="76">
        <v>13.5</v>
      </c>
      <c r="P26" s="76">
        <v>15.9</v>
      </c>
      <c r="Q26" s="76">
        <v>19.2</v>
      </c>
      <c r="R26" s="77">
        <v>22</v>
      </c>
      <c r="W26" s="163"/>
      <c r="X26" s="163"/>
      <c r="Y26" s="163"/>
      <c r="Z26" s="163"/>
      <c r="AA26" s="163"/>
      <c r="AB26" s="163"/>
    </row>
    <row r="27" spans="1:28" x14ac:dyDescent="0.25">
      <c r="A27" s="64">
        <f>0.5</f>
        <v>0.5</v>
      </c>
      <c r="B27" s="73" t="s">
        <v>470</v>
      </c>
      <c r="C27" s="30">
        <f t="shared" ref="C27:I27" si="7">$A$27*C12</f>
        <v>11.8</v>
      </c>
      <c r="D27" s="74">
        <f t="shared" si="7"/>
        <v>15.35</v>
      </c>
      <c r="E27" s="74">
        <f t="shared" si="7"/>
        <v>19.649999999999999</v>
      </c>
      <c r="F27" s="30">
        <f t="shared" si="7"/>
        <v>22.5</v>
      </c>
      <c r="G27" s="30">
        <f t="shared" si="7"/>
        <v>26.4</v>
      </c>
      <c r="H27" s="30">
        <f t="shared" si="7"/>
        <v>31.85</v>
      </c>
      <c r="I27" s="75">
        <f t="shared" si="7"/>
        <v>36.299999999999997</v>
      </c>
      <c r="J27" s="60"/>
      <c r="K27" s="50" t="s">
        <v>470</v>
      </c>
      <c r="L27" s="76">
        <v>12.1</v>
      </c>
      <c r="M27" s="76">
        <v>13.7</v>
      </c>
      <c r="N27" s="76">
        <v>18.8</v>
      </c>
      <c r="O27" s="76">
        <v>22.6</v>
      </c>
      <c r="P27" s="76">
        <v>26.5</v>
      </c>
      <c r="Q27" s="76">
        <v>32</v>
      </c>
      <c r="R27" s="77">
        <v>36.6</v>
      </c>
      <c r="W27" s="163"/>
      <c r="X27" s="163"/>
      <c r="Y27" s="163"/>
      <c r="Z27" s="163"/>
      <c r="AA27" s="163"/>
      <c r="AB27" s="163"/>
    </row>
    <row r="28" spans="1:28" x14ac:dyDescent="0.25">
      <c r="A28" s="64">
        <v>1</v>
      </c>
      <c r="B28" s="73" t="s">
        <v>471</v>
      </c>
      <c r="C28" s="30">
        <f t="shared" ref="C28:I28" si="8">$A$28*C13</f>
        <v>15.4</v>
      </c>
      <c r="D28" s="74">
        <f t="shared" si="8"/>
        <v>19.899999999999999</v>
      </c>
      <c r="E28" s="74">
        <f t="shared" si="8"/>
        <v>25.5</v>
      </c>
      <c r="F28" s="30">
        <f t="shared" si="8"/>
        <v>29</v>
      </c>
      <c r="G28" s="30">
        <f t="shared" si="8"/>
        <v>34</v>
      </c>
      <c r="H28" s="30">
        <f t="shared" si="8"/>
        <v>40.9</v>
      </c>
      <c r="I28" s="75">
        <f t="shared" si="8"/>
        <v>46.5</v>
      </c>
      <c r="J28" s="60"/>
      <c r="K28" s="50" t="s">
        <v>471</v>
      </c>
      <c r="L28" s="76">
        <v>15.7</v>
      </c>
      <c r="M28" s="76">
        <v>17.600000000000001</v>
      </c>
      <c r="N28" s="76">
        <v>24.2</v>
      </c>
      <c r="O28" s="76">
        <v>29.1</v>
      </c>
      <c r="P28" s="76">
        <v>34.1</v>
      </c>
      <c r="Q28" s="76">
        <v>41.3</v>
      </c>
      <c r="R28" s="77">
        <v>47.2</v>
      </c>
      <c r="W28" s="163"/>
      <c r="X28" s="163"/>
      <c r="Y28" s="163"/>
      <c r="Z28" s="163"/>
      <c r="AA28" s="163"/>
      <c r="AB28" s="163"/>
    </row>
    <row r="29" spans="1:28" x14ac:dyDescent="0.25">
      <c r="A29" s="64">
        <v>2</v>
      </c>
      <c r="B29" s="73" t="s">
        <v>472</v>
      </c>
      <c r="C29" s="30">
        <f t="shared" ref="C29:I29" si="9">$A$29*C14</f>
        <v>19.18</v>
      </c>
      <c r="D29" s="74">
        <f t="shared" si="9"/>
        <v>25</v>
      </c>
      <c r="E29" s="74">
        <f t="shared" si="9"/>
        <v>31.8</v>
      </c>
      <c r="F29" s="30">
        <f t="shared" si="9"/>
        <v>36.4</v>
      </c>
      <c r="G29" s="30">
        <f t="shared" si="9"/>
        <v>42.6</v>
      </c>
      <c r="H29" s="30">
        <f t="shared" si="9"/>
        <v>51.4</v>
      </c>
      <c r="I29" s="75">
        <f t="shared" si="9"/>
        <v>58.6</v>
      </c>
      <c r="J29" s="60"/>
      <c r="K29" s="50" t="s">
        <v>472</v>
      </c>
      <c r="L29" s="76">
        <v>19.7</v>
      </c>
      <c r="M29" s="76">
        <v>22.2</v>
      </c>
      <c r="N29" s="76">
        <v>30.4</v>
      </c>
      <c r="O29" s="76">
        <v>36.6</v>
      </c>
      <c r="P29" s="76">
        <v>43</v>
      </c>
      <c r="Q29" s="76">
        <v>52.2</v>
      </c>
      <c r="R29" s="77">
        <v>60</v>
      </c>
      <c r="W29" s="163"/>
      <c r="X29" s="163"/>
      <c r="Y29" s="163"/>
      <c r="Z29" s="163"/>
      <c r="AA29" s="163"/>
      <c r="AB29" s="163"/>
    </row>
    <row r="30" spans="1:28" x14ac:dyDescent="0.25">
      <c r="A30" s="64">
        <v>3</v>
      </c>
      <c r="B30" s="73" t="s">
        <v>473</v>
      </c>
      <c r="C30" s="30">
        <f t="shared" ref="C30:I30" si="10">$A$30*C15</f>
        <v>21.54</v>
      </c>
      <c r="D30" s="74">
        <f t="shared" si="10"/>
        <v>28.02</v>
      </c>
      <c r="E30" s="74">
        <f t="shared" si="10"/>
        <v>36</v>
      </c>
      <c r="F30" s="30">
        <f t="shared" si="10"/>
        <v>41.400000000000006</v>
      </c>
      <c r="G30" s="30">
        <f t="shared" si="10"/>
        <v>48.300000000000004</v>
      </c>
      <c r="H30" s="30">
        <f t="shared" si="10"/>
        <v>58.5</v>
      </c>
      <c r="I30" s="75">
        <f t="shared" si="10"/>
        <v>66.599999999999994</v>
      </c>
      <c r="J30" s="60"/>
      <c r="K30" s="50" t="s">
        <v>473</v>
      </c>
      <c r="L30" s="76">
        <v>22.4</v>
      </c>
      <c r="M30" s="76">
        <v>25.2</v>
      </c>
      <c r="N30" s="76">
        <v>34.799999999999997</v>
      </c>
      <c r="O30" s="76">
        <v>41.7</v>
      </c>
      <c r="P30" s="76">
        <v>49.2</v>
      </c>
      <c r="Q30" s="76">
        <v>60</v>
      </c>
      <c r="R30" s="77">
        <v>69</v>
      </c>
      <c r="W30" s="163"/>
      <c r="X30" s="163"/>
      <c r="Y30" s="163"/>
      <c r="Z30" s="163"/>
      <c r="AA30" s="163"/>
      <c r="AB30" s="163"/>
    </row>
    <row r="31" spans="1:28" x14ac:dyDescent="0.25">
      <c r="A31" s="64">
        <v>6</v>
      </c>
      <c r="B31" s="73" t="s">
        <v>474</v>
      </c>
      <c r="C31" s="30">
        <f t="shared" ref="C31:I31" si="11">$A$31*C16</f>
        <v>26.22</v>
      </c>
      <c r="D31" s="74">
        <f t="shared" si="11"/>
        <v>34.200000000000003</v>
      </c>
      <c r="E31" s="74">
        <f t="shared" si="11"/>
        <v>44.28</v>
      </c>
      <c r="F31" s="30">
        <f t="shared" si="11"/>
        <v>51</v>
      </c>
      <c r="G31" s="30">
        <f t="shared" si="11"/>
        <v>60</v>
      </c>
      <c r="H31" s="30">
        <f t="shared" si="11"/>
        <v>73.199999999999989</v>
      </c>
      <c r="I31" s="75">
        <f t="shared" si="11"/>
        <v>83.4</v>
      </c>
      <c r="J31" s="60"/>
      <c r="K31" s="50" t="s">
        <v>474</v>
      </c>
      <c r="L31" s="76">
        <v>27.7</v>
      </c>
      <c r="M31" s="76">
        <v>31.1</v>
      </c>
      <c r="N31" s="76">
        <v>43.1</v>
      </c>
      <c r="O31" s="76">
        <v>52.3</v>
      </c>
      <c r="P31" s="76">
        <v>61.8</v>
      </c>
      <c r="Q31" s="76">
        <v>76.2</v>
      </c>
      <c r="R31" s="77">
        <v>87.6</v>
      </c>
      <c r="W31" s="163"/>
      <c r="X31" s="163"/>
      <c r="Y31" s="163"/>
      <c r="Z31" s="163"/>
      <c r="AA31" s="163"/>
      <c r="AB31" s="163"/>
    </row>
    <row r="32" spans="1:28" x14ac:dyDescent="0.25">
      <c r="A32" s="64">
        <v>12</v>
      </c>
      <c r="B32" s="73" t="s">
        <v>475</v>
      </c>
      <c r="C32" s="30">
        <f t="shared" ref="C32:I32" si="12">$A$32*C17</f>
        <v>32.64</v>
      </c>
      <c r="D32" s="74">
        <f t="shared" si="12"/>
        <v>42.480000000000004</v>
      </c>
      <c r="E32" s="74">
        <f t="shared" si="12"/>
        <v>55.08</v>
      </c>
      <c r="F32" s="30">
        <f t="shared" si="12"/>
        <v>63.36</v>
      </c>
      <c r="G32" s="30">
        <f t="shared" si="12"/>
        <v>74.64</v>
      </c>
      <c r="H32" s="30">
        <f t="shared" si="12"/>
        <v>90.6</v>
      </c>
      <c r="I32" s="75">
        <f t="shared" si="12"/>
        <v>103.56</v>
      </c>
      <c r="J32" s="60"/>
      <c r="K32" s="50" t="s">
        <v>475</v>
      </c>
      <c r="L32" s="76">
        <v>33.799999999999997</v>
      </c>
      <c r="M32" s="76">
        <v>38.200000000000003</v>
      </c>
      <c r="N32" s="76">
        <v>53</v>
      </c>
      <c r="O32" s="76">
        <v>64.599999999999994</v>
      </c>
      <c r="P32" s="76">
        <v>77</v>
      </c>
      <c r="Q32" s="76">
        <v>94.8</v>
      </c>
      <c r="R32" s="77">
        <v>109.6</v>
      </c>
      <c r="W32" s="163"/>
      <c r="X32" s="163"/>
      <c r="Y32" s="163"/>
      <c r="Z32" s="163"/>
      <c r="AA32" s="163"/>
      <c r="AB32" s="163"/>
    </row>
    <row r="33" spans="1:28" x14ac:dyDescent="0.25">
      <c r="A33" s="64">
        <v>24</v>
      </c>
      <c r="B33" s="73" t="s">
        <v>476</v>
      </c>
      <c r="C33" s="30">
        <f t="shared" ref="C33:I33" si="13">$A$33*C18</f>
        <v>42</v>
      </c>
      <c r="D33" s="74">
        <f t="shared" si="13"/>
        <v>54.480000000000004</v>
      </c>
      <c r="E33" s="74">
        <f t="shared" si="13"/>
        <v>69.36</v>
      </c>
      <c r="F33" s="30">
        <f t="shared" si="13"/>
        <v>78.960000000000008</v>
      </c>
      <c r="G33" s="30">
        <f t="shared" si="13"/>
        <v>92.16</v>
      </c>
      <c r="H33" s="30">
        <f t="shared" si="13"/>
        <v>110.64000000000001</v>
      </c>
      <c r="I33" s="75">
        <f t="shared" si="13"/>
        <v>125.52000000000001</v>
      </c>
      <c r="J33" s="60"/>
      <c r="K33" s="50" t="s">
        <v>476</v>
      </c>
      <c r="L33" s="76">
        <v>41</v>
      </c>
      <c r="M33" s="76">
        <v>46.3</v>
      </c>
      <c r="N33" s="76">
        <v>64.099999999999994</v>
      </c>
      <c r="O33" s="76">
        <v>77.8</v>
      </c>
      <c r="P33" s="76">
        <v>92.6</v>
      </c>
      <c r="Q33" s="76">
        <v>114.2</v>
      </c>
      <c r="R33" s="77">
        <v>132.19999999999999</v>
      </c>
      <c r="W33" s="163"/>
      <c r="X33" s="163"/>
      <c r="Y33" s="163"/>
      <c r="Z33" s="163"/>
      <c r="AA33" s="163"/>
      <c r="AB33" s="163"/>
    </row>
    <row r="34" spans="1:28" x14ac:dyDescent="0.25">
      <c r="A34" s="64">
        <v>48</v>
      </c>
      <c r="B34" s="73" t="s">
        <v>477</v>
      </c>
      <c r="C34" s="30">
        <f t="shared" ref="C34:I34" si="14">$A$34*C19</f>
        <v>54.72</v>
      </c>
      <c r="D34" s="74">
        <f t="shared" si="14"/>
        <v>69.599999999999994</v>
      </c>
      <c r="E34" s="74">
        <f t="shared" si="14"/>
        <v>85.92</v>
      </c>
      <c r="F34" s="30">
        <f t="shared" si="14"/>
        <v>96</v>
      </c>
      <c r="G34" s="30">
        <f t="shared" si="14"/>
        <v>110.39999999999999</v>
      </c>
      <c r="H34" s="30">
        <f t="shared" si="14"/>
        <v>130.07999999999998</v>
      </c>
      <c r="I34" s="75">
        <f t="shared" si="14"/>
        <v>145.44</v>
      </c>
      <c r="J34" s="60"/>
      <c r="K34" s="50" t="s">
        <v>477</v>
      </c>
      <c r="L34" s="76">
        <v>49.4</v>
      </c>
      <c r="M34" s="76">
        <v>55.2</v>
      </c>
      <c r="N34" s="76">
        <v>75.8</v>
      </c>
      <c r="O34" s="76">
        <v>91.2</v>
      </c>
      <c r="P34" s="76">
        <v>107</v>
      </c>
      <c r="Q34" s="76">
        <v>131.5</v>
      </c>
      <c r="R34" s="77">
        <v>151.19999999999999</v>
      </c>
      <c r="W34" s="163"/>
      <c r="X34" s="163"/>
      <c r="Y34" s="163"/>
      <c r="Z34" s="163"/>
      <c r="AA34" s="163"/>
      <c r="AB34" s="163"/>
    </row>
    <row r="35" spans="1:28" ht="15.75" thickBot="1" x14ac:dyDescent="0.3">
      <c r="A35" s="64">
        <v>72</v>
      </c>
      <c r="B35" s="78" t="s">
        <v>478</v>
      </c>
      <c r="C35" s="79">
        <f t="shared" ref="C35:I35" si="15">$A$35*C20</f>
        <v>61.128</v>
      </c>
      <c r="D35" s="80">
        <f t="shared" si="15"/>
        <v>77.760000000000005</v>
      </c>
      <c r="E35" s="80">
        <f t="shared" si="15"/>
        <v>94.320000000000007</v>
      </c>
      <c r="F35" s="79">
        <f t="shared" si="15"/>
        <v>104.39999999999999</v>
      </c>
      <c r="G35" s="79">
        <f t="shared" si="15"/>
        <v>118.8</v>
      </c>
      <c r="H35" s="79">
        <f t="shared" si="15"/>
        <v>138.96</v>
      </c>
      <c r="I35" s="81">
        <f t="shared" si="15"/>
        <v>154.79999999999998</v>
      </c>
      <c r="J35" s="60"/>
      <c r="K35" s="55" t="s">
        <v>478</v>
      </c>
      <c r="L35" s="82">
        <v>54.9</v>
      </c>
      <c r="M35" s="82">
        <v>61.5</v>
      </c>
      <c r="N35" s="82">
        <v>83.5</v>
      </c>
      <c r="O35" s="82">
        <v>99.4</v>
      </c>
      <c r="P35" s="82">
        <v>115.9</v>
      </c>
      <c r="Q35" s="82">
        <v>140.4</v>
      </c>
      <c r="R35" s="83">
        <v>160.6</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0.1776198934280728</v>
      </c>
      <c r="D40" s="198" t="e">
        <v>#REF!</v>
      </c>
      <c r="E40" s="198">
        <f>(M25-M10)/ABS(M10)*100</f>
        <v>-2.8454939536744903</v>
      </c>
      <c r="F40" s="198" t="e">
        <f>(#REF! -#REF!)/ABS(#REF!)</f>
        <v>#REF!</v>
      </c>
      <c r="G40" s="198">
        <f>(N25-N10)/ABS(N10)*100</f>
        <v>-5.3300578638122325</v>
      </c>
      <c r="H40" s="198" t="e">
        <f>(#REF! -#REF!)/ABS(#REF!)</f>
        <v>#REF!</v>
      </c>
      <c r="I40" s="198">
        <f>(O25-O10)/ABS(O10)*100</f>
        <v>-4.8648648648648578</v>
      </c>
      <c r="J40" s="198" t="e">
        <f>(#REF! -#REF!)/ABS(#REF!)</f>
        <v>#REF!</v>
      </c>
      <c r="K40" s="200">
        <f>(P25-P10)/ABS(P10)*100</f>
        <v>-5.6488549618320487</v>
      </c>
      <c r="L40" s="200" t="e">
        <f>(#REF! -#REF!)/ABS(#REF!)</f>
        <v>#REF!</v>
      </c>
      <c r="M40" s="200">
        <f>(Q25-Q10)/ABS(Q10)*100</f>
        <v>-6.4150943396226383</v>
      </c>
      <c r="N40" s="200" t="e">
        <f>(#REF! -#REF!)/ABS(#REF!)</f>
        <v>#REF!</v>
      </c>
      <c r="O40" s="200">
        <f>(R25 -R10)/ABS(R10)*100</f>
        <v>-6.8852459016393492</v>
      </c>
      <c r="P40" s="200"/>
      <c r="Q40" s="205"/>
    </row>
    <row r="41" spans="1:28" x14ac:dyDescent="0.25">
      <c r="A41" s="88"/>
      <c r="B41" s="50" t="s">
        <v>469</v>
      </c>
      <c r="C41" s="198">
        <f t="shared" ref="C41:C50" si="16">(L26-L11)/ABS(L11)*100</f>
        <v>2.8571428571428599</v>
      </c>
      <c r="D41" s="198" t="e">
        <v>#REF!</v>
      </c>
      <c r="E41" s="198">
        <f t="shared" ref="E41:E50" si="17">(M26-M11)/ABS(M11)*100</f>
        <v>-0.34638279753790963</v>
      </c>
      <c r="F41" s="198" t="e">
        <f>(#REF! -#REF!)/ABS(#REF!)</f>
        <v>#REF!</v>
      </c>
      <c r="G41" s="200">
        <f t="shared" ref="G41:G50" si="18">(N26-N11)/ABS(N11)*100</f>
        <v>-1.9093293203805342</v>
      </c>
      <c r="H41" s="200" t="e">
        <f>(#REF! -#REF!)/ABS(#REF!)</f>
        <v>#REF!</v>
      </c>
      <c r="I41" s="200">
        <f t="shared" ref="I41:I50" si="19">(O26-O11)/ABS(O11)*100</f>
        <v>-1.0989010989011014</v>
      </c>
      <c r="J41" s="200" t="e">
        <f>(#REF! -#REF!)/ABS(#REF!)</f>
        <v>#REF!</v>
      </c>
      <c r="K41" s="200">
        <f t="shared" ref="K41:K50" si="20">(P26-P11)/ABS(P11)*100</f>
        <v>-1.1398963730569853</v>
      </c>
      <c r="L41" s="200" t="e">
        <f>(#REF! -#REF!)/ABS(#REF!)</f>
        <v>#REF!</v>
      </c>
      <c r="M41" s="200">
        <f t="shared" ref="M41:M50" si="21">(Q26-Q11)/ABS(Q11)*100</f>
        <v>-1.5384615384615421</v>
      </c>
      <c r="N41" s="200" t="e">
        <f>(#REF! -#REF!)/ABS(#REF!)</f>
        <v>#REF!</v>
      </c>
      <c r="O41" s="200">
        <f t="shared" ref="O41:O50" si="22">(R26 -R11)/ABS(R11)*100</f>
        <v>-1.4925373134328306</v>
      </c>
      <c r="P41" s="200"/>
      <c r="Q41" s="205"/>
    </row>
    <row r="42" spans="1:28" x14ac:dyDescent="0.25">
      <c r="A42" s="60"/>
      <c r="B42" s="50" t="s">
        <v>470</v>
      </c>
      <c r="C42" s="198">
        <f t="shared" si="16"/>
        <v>2.5423728813559232</v>
      </c>
      <c r="D42" s="198" t="e">
        <v>#REF!</v>
      </c>
      <c r="E42" s="200">
        <f t="shared" si="17"/>
        <v>0.25790918188874828</v>
      </c>
      <c r="F42" s="200" t="e">
        <f>(#REF! -#REF!)/ABS(#REF!)</f>
        <v>#REF!</v>
      </c>
      <c r="G42" s="198">
        <f t="shared" si="18"/>
        <v>-0.77085192311253992</v>
      </c>
      <c r="H42" s="198" t="e">
        <f>(#REF! -#REF!)/ABS(#REF!)</f>
        <v>#REF!</v>
      </c>
      <c r="I42" s="198">
        <f t="shared" si="19"/>
        <v>0.44444444444445075</v>
      </c>
      <c r="J42" s="198" t="e">
        <f>(#REF! -#REF!)/ABS(#REF!)</f>
        <v>#REF!</v>
      </c>
      <c r="K42" s="198">
        <f t="shared" si="20"/>
        <v>0.37878787878788417</v>
      </c>
      <c r="L42" s="198" t="e">
        <f>(#REF! -#REF!)/ABS(#REF!)</f>
        <v>#REF!</v>
      </c>
      <c r="M42" s="198">
        <f t="shared" si="21"/>
        <v>0.47095761381475221</v>
      </c>
      <c r="N42" s="198" t="e">
        <f>(#REF! -#REF!)/ABS(#REF!)</f>
        <v>#REF!</v>
      </c>
      <c r="O42" s="198">
        <f t="shared" si="22"/>
        <v>0.82644628099174733</v>
      </c>
      <c r="P42" s="198"/>
      <c r="Q42" s="206"/>
    </row>
    <row r="43" spans="1:28" x14ac:dyDescent="0.25">
      <c r="B43" s="50" t="s">
        <v>471</v>
      </c>
      <c r="C43" s="198">
        <f t="shared" si="16"/>
        <v>1.9480519480519412</v>
      </c>
      <c r="D43" s="198" t="e">
        <v>#REF!</v>
      </c>
      <c r="E43" s="200">
        <f t="shared" si="17"/>
        <v>-1.0233653017448374</v>
      </c>
      <c r="F43" s="200" t="e">
        <f>(#REF! -#REF!)/ABS(#REF!)</f>
        <v>#REF!</v>
      </c>
      <c r="G43" s="198">
        <f t="shared" si="18"/>
        <v>-1.2950455840345729</v>
      </c>
      <c r="H43" s="198" t="e">
        <f>(#REF! -#REF!)/ABS(#REF!)</f>
        <v>#REF!</v>
      </c>
      <c r="I43" s="198">
        <f t="shared" si="19"/>
        <v>0.34482758620690146</v>
      </c>
      <c r="J43" s="198" t="e">
        <f>(#REF! -#REF!)/ABS(#REF!)</f>
        <v>#REF!</v>
      </c>
      <c r="K43" s="198">
        <f t="shared" si="20"/>
        <v>0.2941176470588277</v>
      </c>
      <c r="L43" s="198" t="e">
        <f>(#REF! -#REF!)/ABS(#REF!)</f>
        <v>#REF!</v>
      </c>
      <c r="M43" s="198">
        <f t="shared" si="21"/>
        <v>0.97799511002444639</v>
      </c>
      <c r="N43" s="198" t="e">
        <f>(#REF! -#REF!)/ABS(#REF!)</f>
        <v>#REF!</v>
      </c>
      <c r="O43" s="198">
        <f t="shared" si="22"/>
        <v>1.5053763440860277</v>
      </c>
      <c r="P43" s="198"/>
      <c r="Q43" s="206"/>
    </row>
    <row r="44" spans="1:28" x14ac:dyDescent="0.25">
      <c r="B44" s="50" t="s">
        <v>472</v>
      </c>
      <c r="C44" s="198">
        <f t="shared" si="16"/>
        <v>2.7111574556830007</v>
      </c>
      <c r="D44" s="198" t="e">
        <v>#REF!</v>
      </c>
      <c r="E44" s="200">
        <f t="shared" si="17"/>
        <v>-8.164188922025685E-2</v>
      </c>
      <c r="F44" s="200" t="e">
        <f>(#REF! -#REF!)/ABS(#REF!)</f>
        <v>#REF!</v>
      </c>
      <c r="G44" s="198">
        <f t="shared" si="18"/>
        <v>-0.96827581917647165</v>
      </c>
      <c r="H44" s="198" t="e">
        <f>(#REF! -#REF!)/ABS(#REF!)</f>
        <v>#REF!</v>
      </c>
      <c r="I44" s="198">
        <f t="shared" si="19"/>
        <v>0.54945054945055727</v>
      </c>
      <c r="J44" s="198" t="e">
        <f>(#REF! -#REF!)/ABS(#REF!)</f>
        <v>#REF!</v>
      </c>
      <c r="K44" s="198">
        <f t="shared" si="20"/>
        <v>0.93896713615023131</v>
      </c>
      <c r="L44" s="198" t="e">
        <f>(#REF! -#REF!)/ABS(#REF!)</f>
        <v>#REF!</v>
      </c>
      <c r="M44" s="198">
        <f t="shared" si="21"/>
        <v>1.5564202334630433</v>
      </c>
      <c r="N44" s="198" t="e">
        <f>(#REF! -#REF!)/ABS(#REF!)</f>
        <v>#REF!</v>
      </c>
      <c r="O44" s="198">
        <f t="shared" si="22"/>
        <v>2.3890784982935127</v>
      </c>
      <c r="P44" s="198"/>
      <c r="Q44" s="206"/>
    </row>
    <row r="45" spans="1:28" x14ac:dyDescent="0.25">
      <c r="B45" s="50" t="s">
        <v>473</v>
      </c>
      <c r="C45" s="198">
        <f t="shared" si="16"/>
        <v>3.9925719591457729</v>
      </c>
      <c r="D45" s="198" t="e">
        <v>#REF!</v>
      </c>
      <c r="E45" s="200">
        <f t="shared" si="17"/>
        <v>1.0170787732663902</v>
      </c>
      <c r="F45" s="200" t="e">
        <f>(#REF! -#REF!)/ABS(#REF!)</f>
        <v>#REF!</v>
      </c>
      <c r="G45" s="198">
        <f t="shared" si="18"/>
        <v>0.14779165665925528</v>
      </c>
      <c r="H45" s="198" t="e">
        <f>(#REF! -#REF!)/ABS(#REF!)</f>
        <v>#REF!</v>
      </c>
      <c r="I45" s="198">
        <f t="shared" si="19"/>
        <v>0.7246376811594134</v>
      </c>
      <c r="J45" s="198" t="e">
        <f>(#REF! -#REF!)/ABS(#REF!)</f>
        <v>#REF!</v>
      </c>
      <c r="K45" s="198">
        <f t="shared" si="20"/>
        <v>1.8633540372670776</v>
      </c>
      <c r="L45" s="198" t="e">
        <f>(#REF! -#REF!)/ABS(#REF!)</f>
        <v>#REF!</v>
      </c>
      <c r="M45" s="198">
        <f t="shared" si="21"/>
        <v>2.5641025641025639</v>
      </c>
      <c r="N45" s="198" t="e">
        <f>(#REF! -#REF!)/ABS(#REF!)</f>
        <v>#REF!</v>
      </c>
      <c r="O45" s="198">
        <f t="shared" si="22"/>
        <v>3.6036036036036125</v>
      </c>
      <c r="P45" s="198"/>
      <c r="Q45" s="206"/>
    </row>
    <row r="46" spans="1:28" x14ac:dyDescent="0.25">
      <c r="B46" s="50" t="s">
        <v>474</v>
      </c>
      <c r="C46" s="198">
        <f t="shared" si="16"/>
        <v>5.6445461479786445</v>
      </c>
      <c r="D46" s="198" t="e">
        <v>#REF!</v>
      </c>
      <c r="E46" s="201">
        <f t="shared" si="17"/>
        <v>2.1918416113730781</v>
      </c>
      <c r="F46" s="201" t="e">
        <f>(#REF! -#REF!)/ABS(#REF!)</f>
        <v>#REF!</v>
      </c>
      <c r="G46" s="198">
        <f t="shared" si="18"/>
        <v>0.97476691000638604</v>
      </c>
      <c r="H46" s="198" t="e">
        <f>(#REF! -#REF!)/ABS(#REF!)</f>
        <v>#REF!</v>
      </c>
      <c r="I46" s="198">
        <f t="shared" si="19"/>
        <v>2.5490196078431318</v>
      </c>
      <c r="J46" s="198" t="e">
        <f>(#REF! -#REF!)/ABS(#REF!)</f>
        <v>#REF!</v>
      </c>
      <c r="K46" s="198">
        <f t="shared" si="20"/>
        <v>2.9999999999999956</v>
      </c>
      <c r="L46" s="198" t="e">
        <f>(#REF! -#REF!)/ABS(#REF!)</f>
        <v>#REF!</v>
      </c>
      <c r="M46" s="198">
        <f t="shared" si="21"/>
        <v>4.098360655737725</v>
      </c>
      <c r="N46" s="198" t="e">
        <f>(#REF! -#REF!)/ABS(#REF!)</f>
        <v>#REF!</v>
      </c>
      <c r="O46" s="198">
        <f t="shared" si="22"/>
        <v>5.0359712230215692</v>
      </c>
      <c r="P46" s="198"/>
      <c r="Q46" s="206"/>
    </row>
    <row r="47" spans="1:28" x14ac:dyDescent="0.25">
      <c r="B47" s="50" t="s">
        <v>475</v>
      </c>
      <c r="C47" s="198">
        <f t="shared" si="16"/>
        <v>3.5539215686274406</v>
      </c>
      <c r="D47" s="198" t="e">
        <v>#REF!</v>
      </c>
      <c r="E47" s="198">
        <f t="shared" si="17"/>
        <v>0.92073410729893779</v>
      </c>
      <c r="F47" s="198" t="e">
        <f>(#REF! -#REF!)/ABS(#REF!)</f>
        <v>#REF!</v>
      </c>
      <c r="G47" s="198">
        <f t="shared" si="18"/>
        <v>-0.1092194034835218</v>
      </c>
      <c r="H47" s="198" t="e">
        <f>(#REF! -#REF!)/ABS(#REF!)</f>
        <v>#REF!</v>
      </c>
      <c r="I47" s="198">
        <f t="shared" si="19"/>
        <v>1.9570707070706987</v>
      </c>
      <c r="J47" s="198" t="e">
        <f>(#REF! -#REF!)/ABS(#REF!)</f>
        <v>#REF!</v>
      </c>
      <c r="K47" s="198">
        <f t="shared" si="20"/>
        <v>3.1618435155412641</v>
      </c>
      <c r="L47" s="198" t="e">
        <f>(#REF! -#REF!)/ABS(#REF!)</f>
        <v>#REF!</v>
      </c>
      <c r="M47" s="198">
        <f t="shared" si="21"/>
        <v>4.6357615894039768</v>
      </c>
      <c r="N47" s="198" t="e">
        <f>(#REF! -#REF!)/ABS(#REF!)</f>
        <v>#REF!</v>
      </c>
      <c r="O47" s="198">
        <f t="shared" si="22"/>
        <v>5.832367709540355</v>
      </c>
      <c r="P47" s="198"/>
      <c r="Q47" s="206"/>
    </row>
    <row r="48" spans="1:28" x14ac:dyDescent="0.25">
      <c r="B48" s="50" t="s">
        <v>476</v>
      </c>
      <c r="C48" s="198">
        <f t="shared" si="16"/>
        <v>-2.3809523809523809</v>
      </c>
      <c r="D48" s="198" t="e">
        <v>#REF!</v>
      </c>
      <c r="E48" s="198">
        <f t="shared" si="17"/>
        <v>-4.6390474052730317</v>
      </c>
      <c r="F48" s="198" t="e">
        <f>(#REF! -#REF!)/ABS(#REF!)</f>
        <v>#REF!</v>
      </c>
      <c r="G48" s="198">
        <f t="shared" si="18"/>
        <v>-4.0411113159408849</v>
      </c>
      <c r="H48" s="198" t="e">
        <f>(#REF! -#REF!)/ABS(#REF!)</f>
        <v>#REF!</v>
      </c>
      <c r="I48" s="198">
        <f t="shared" si="19"/>
        <v>-1.4690982776089294</v>
      </c>
      <c r="J48" s="198" t="e">
        <f>(#REF! -#REF!)/ABS(#REF!)</f>
        <v>#REF!</v>
      </c>
      <c r="K48" s="198">
        <f t="shared" si="20"/>
        <v>0.47743055555555308</v>
      </c>
      <c r="L48" s="198" t="e">
        <f>(#REF! -#REF!)/ABS(#REF!)</f>
        <v>#REF!</v>
      </c>
      <c r="M48" s="198">
        <f t="shared" si="21"/>
        <v>3.2176428054952888</v>
      </c>
      <c r="N48" s="198" t="e">
        <f>(#REF! -#REF!)/ABS(#REF!)</f>
        <v>#REF!</v>
      </c>
      <c r="O48" s="198">
        <f t="shared" si="22"/>
        <v>5.3218610579987082</v>
      </c>
      <c r="P48" s="198"/>
      <c r="Q48" s="206"/>
    </row>
    <row r="49" spans="1:18" x14ac:dyDescent="0.25">
      <c r="B49" s="50" t="s">
        <v>477</v>
      </c>
      <c r="C49" s="198">
        <f t="shared" si="16"/>
        <v>-9.7222222222222232</v>
      </c>
      <c r="D49" s="198" t="e">
        <v>#REF!</v>
      </c>
      <c r="E49" s="198">
        <f t="shared" si="17"/>
        <v>-11.636861045701384</v>
      </c>
      <c r="F49" s="198" t="e">
        <f>(#REF! -#REF!)/ABS(#REF!)</f>
        <v>#REF!</v>
      </c>
      <c r="G49" s="198">
        <f t="shared" si="18"/>
        <v>-8.4532748497380066</v>
      </c>
      <c r="H49" s="198" t="e">
        <f>(#REF! -#REF!)/ABS(#REF!)</f>
        <v>#REF!</v>
      </c>
      <c r="I49" s="198">
        <f t="shared" si="19"/>
        <v>-4.9999999999999964</v>
      </c>
      <c r="J49" s="198" t="e">
        <f>(#REF! -#REF!)/ABS(#REF!)</f>
        <v>#REF!</v>
      </c>
      <c r="K49" s="198">
        <f t="shared" si="20"/>
        <v>-3.0797101449275286</v>
      </c>
      <c r="L49" s="198" t="e">
        <f>(#REF! -#REF!)/ABS(#REF!)</f>
        <v>#REF!</v>
      </c>
      <c r="M49" s="198">
        <f t="shared" si="21"/>
        <v>1.091635916359176</v>
      </c>
      <c r="N49" s="198" t="e">
        <f>(#REF! -#REF!)/ABS(#REF!)</f>
        <v>#REF!</v>
      </c>
      <c r="O49" s="198">
        <f t="shared" si="22"/>
        <v>3.9603960396039541</v>
      </c>
      <c r="P49" s="198"/>
      <c r="Q49" s="206"/>
    </row>
    <row r="50" spans="1:18" ht="15.75" thickBot="1" x14ac:dyDescent="0.3">
      <c r="B50" s="55" t="s">
        <v>478</v>
      </c>
      <c r="C50" s="198">
        <f t="shared" si="16"/>
        <v>-10.188457008244997</v>
      </c>
      <c r="D50" s="198" t="e">
        <v>#REF!</v>
      </c>
      <c r="E50" s="202">
        <f t="shared" si="17"/>
        <v>-11.759184014418327</v>
      </c>
      <c r="F50" s="202" t="e">
        <f>(#REF! -#REF!)/ABS(#REF!)</f>
        <v>#REF!</v>
      </c>
      <c r="G50" s="202">
        <f t="shared" si="18"/>
        <v>-8.1539021300497971</v>
      </c>
      <c r="H50" s="202" t="e">
        <f>(#REF! -#REF!)/ABS(#REF!)</f>
        <v>#REF!</v>
      </c>
      <c r="I50" s="202">
        <f t="shared" si="19"/>
        <v>-4.7892720306513281</v>
      </c>
      <c r="J50" s="202" t="e">
        <f>(#REF! -#REF!)/ABS(#REF!)</f>
        <v>#REF!</v>
      </c>
      <c r="K50" s="202">
        <f t="shared" si="20"/>
        <v>-2.4410774410774341</v>
      </c>
      <c r="L50" s="202" t="e">
        <f>(#REF! -#REF!)/ABS(#REF!)</f>
        <v>#REF!</v>
      </c>
      <c r="M50" s="202">
        <f t="shared" si="21"/>
        <v>1.0362694300518118</v>
      </c>
      <c r="N50" s="202" t="e">
        <f>(#REF! -#REF!)/ABS(#REF!)</f>
        <v>#REF!</v>
      </c>
      <c r="O50" s="202">
        <f t="shared" si="22"/>
        <v>3.7467700258398011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AuBgvAjwX0zij9JgjjqO0ZM9LbeH1NHDp5Gt0dSa/NDRrrmZxzbdzx6FdO9dQH/wclUEIJFPj9FmqvE+ERGrTQ==" saltValue="htTkx0UXOYQiE1ILxk74pA=="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266" priority="1" operator="greaterThan">
      <formula>0.5</formula>
    </cfRule>
    <cfRule type="cellIs" dxfId="265" priority="2" operator="between">
      <formula>-0.49</formula>
      <formula>0.49</formula>
    </cfRule>
    <cfRule type="cellIs" dxfId="264" priority="3" operator="lessThan">
      <formula>-0.5</formula>
    </cfRule>
  </conditionalFormatting>
  <hyperlinks>
    <hyperlink ref="A2" location="Index!A1" display="Index" xr:uid="{00000000-0004-0000-8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30" ht="15" customHeight="1" x14ac:dyDescent="0.25">
      <c r="C1" s="181" t="s">
        <v>230</v>
      </c>
      <c r="D1" s="182"/>
      <c r="E1" s="182"/>
      <c r="F1" s="182"/>
      <c r="G1" s="183"/>
    </row>
    <row r="2" spans="1:30" ht="15.75" thickBot="1" x14ac:dyDescent="0.3">
      <c r="A2" s="164" t="s">
        <v>137</v>
      </c>
      <c r="C2" s="184"/>
      <c r="D2" s="185"/>
      <c r="E2" s="185"/>
      <c r="F2" s="185"/>
      <c r="G2" s="186"/>
    </row>
    <row r="3" spans="1:30" ht="22.5" customHeight="1" x14ac:dyDescent="0.35">
      <c r="C3" s="191" t="s">
        <v>138</v>
      </c>
      <c r="D3" s="192"/>
      <c r="E3" s="192"/>
      <c r="F3" s="192"/>
      <c r="G3" s="193"/>
      <c r="H3" s="33"/>
      <c r="K3" s="210"/>
      <c r="L3" s="210"/>
      <c r="M3" s="210"/>
      <c r="N3" s="210"/>
      <c r="O3" s="210"/>
      <c r="P3" s="210"/>
      <c r="Q3" s="210"/>
      <c r="R3" s="210"/>
    </row>
    <row r="4" spans="1:30" ht="18.75" customHeight="1" x14ac:dyDescent="0.35">
      <c r="C4" s="194" t="s">
        <v>148</v>
      </c>
      <c r="D4" s="195"/>
      <c r="E4" s="195" t="s">
        <v>149</v>
      </c>
      <c r="F4" s="195"/>
      <c r="G4" s="90" t="s">
        <v>150</v>
      </c>
      <c r="H4" s="33"/>
    </row>
    <row r="5" spans="1:30" ht="15.75" thickBot="1" x14ac:dyDescent="0.3">
      <c r="C5" s="211">
        <v>346940.2986102</v>
      </c>
      <c r="D5" s="212"/>
      <c r="E5" s="212">
        <v>6267848.3636758002</v>
      </c>
      <c r="F5" s="212"/>
      <c r="G5" s="31">
        <v>50</v>
      </c>
    </row>
    <row r="6" spans="1:30" x14ac:dyDescent="0.25">
      <c r="B6" s="49"/>
      <c r="C6" s="93"/>
      <c r="D6" s="93"/>
      <c r="E6" s="93"/>
      <c r="F6" s="93"/>
      <c r="G6" s="49"/>
    </row>
    <row r="7" spans="1:30" ht="18.75" customHeight="1" x14ac:dyDescent="0.35">
      <c r="E7" s="49"/>
      <c r="G7" s="33"/>
    </row>
    <row r="8" spans="1:30" ht="16.5" thickBot="1" x14ac:dyDescent="0.3">
      <c r="B8" s="187" t="s">
        <v>524</v>
      </c>
      <c r="C8" s="187"/>
      <c r="D8" s="187"/>
      <c r="E8" s="187"/>
      <c r="F8" s="187"/>
      <c r="G8" s="187"/>
      <c r="H8" s="187"/>
      <c r="I8" s="187"/>
      <c r="K8" s="180" t="s">
        <v>506</v>
      </c>
      <c r="L8" s="180"/>
      <c r="M8" s="180"/>
      <c r="N8" s="180"/>
      <c r="O8" s="180"/>
      <c r="P8" s="180"/>
      <c r="Q8" s="180"/>
      <c r="R8" s="180"/>
      <c r="T8" s="34"/>
    </row>
    <row r="9" spans="1:30"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30" x14ac:dyDescent="0.25">
      <c r="B10" s="43" t="s">
        <v>468</v>
      </c>
      <c r="C10" s="44">
        <v>61.9</v>
      </c>
      <c r="D10" s="44">
        <v>81.8</v>
      </c>
      <c r="E10" s="44">
        <v>108</v>
      </c>
      <c r="F10" s="44">
        <v>127</v>
      </c>
      <c r="G10" s="44">
        <v>153</v>
      </c>
      <c r="H10" s="44">
        <v>191</v>
      </c>
      <c r="I10" s="45">
        <v>223</v>
      </c>
      <c r="K10" s="46" t="s">
        <v>468</v>
      </c>
      <c r="L10" s="47">
        <v>5.1583333333333332</v>
      </c>
      <c r="M10" s="47">
        <v>6</v>
      </c>
      <c r="N10" s="47">
        <v>8.6999999999999993</v>
      </c>
      <c r="O10" s="47">
        <v>10.583333333333332</v>
      </c>
      <c r="P10" s="47">
        <v>12.75</v>
      </c>
      <c r="Q10" s="47">
        <v>15.916666666666666</v>
      </c>
      <c r="R10" s="48">
        <v>18.583333333333332</v>
      </c>
      <c r="T10" s="49"/>
      <c r="AD10" s="63"/>
    </row>
    <row r="11" spans="1:30" x14ac:dyDescent="0.25">
      <c r="B11" s="50" t="s">
        <v>469</v>
      </c>
      <c r="C11" s="51">
        <v>46.1</v>
      </c>
      <c r="D11" s="51">
        <v>60.5</v>
      </c>
      <c r="E11" s="51">
        <v>78.400000000000006</v>
      </c>
      <c r="F11" s="51">
        <v>90.8</v>
      </c>
      <c r="G11" s="51">
        <v>108</v>
      </c>
      <c r="H11" s="51">
        <v>134</v>
      </c>
      <c r="I11" s="52">
        <v>155</v>
      </c>
      <c r="K11" s="50" t="s">
        <v>469</v>
      </c>
      <c r="L11" s="53">
        <v>7.6833333333333336</v>
      </c>
      <c r="M11" s="53">
        <v>8.9</v>
      </c>
      <c r="N11" s="53">
        <v>12.6</v>
      </c>
      <c r="O11" s="53">
        <v>15.133333333333333</v>
      </c>
      <c r="P11" s="53">
        <v>18</v>
      </c>
      <c r="Q11" s="53">
        <v>22.333333333333332</v>
      </c>
      <c r="R11" s="54">
        <v>25.833333333333332</v>
      </c>
      <c r="T11" s="49"/>
      <c r="AD11" s="63"/>
    </row>
    <row r="12" spans="1:30" x14ac:dyDescent="0.25">
      <c r="B12" s="50" t="s">
        <v>470</v>
      </c>
      <c r="C12" s="51">
        <v>25.5</v>
      </c>
      <c r="D12" s="51">
        <v>32.799999999999997</v>
      </c>
      <c r="E12" s="51">
        <v>40.5</v>
      </c>
      <c r="F12" s="51">
        <v>45.7</v>
      </c>
      <c r="G12" s="51">
        <v>53.1</v>
      </c>
      <c r="H12" s="51">
        <v>63.7</v>
      </c>
      <c r="I12" s="52">
        <v>72.400000000000006</v>
      </c>
      <c r="K12" s="50" t="s">
        <v>470</v>
      </c>
      <c r="L12" s="53">
        <v>12.75</v>
      </c>
      <c r="M12" s="53">
        <v>14.6</v>
      </c>
      <c r="N12" s="53">
        <v>19.600000000000001</v>
      </c>
      <c r="O12" s="53">
        <v>22.85</v>
      </c>
      <c r="P12" s="53">
        <v>26.55</v>
      </c>
      <c r="Q12" s="53">
        <v>31.85</v>
      </c>
      <c r="R12" s="54">
        <v>36.200000000000003</v>
      </c>
      <c r="T12" s="49"/>
      <c r="AD12" s="63"/>
    </row>
    <row r="13" spans="1:30" x14ac:dyDescent="0.25">
      <c r="B13" s="50" t="s">
        <v>471</v>
      </c>
      <c r="C13" s="51">
        <v>16.7</v>
      </c>
      <c r="D13" s="51">
        <v>21.3</v>
      </c>
      <c r="E13" s="51">
        <v>25.7</v>
      </c>
      <c r="F13" s="51">
        <v>28.6</v>
      </c>
      <c r="G13" s="51">
        <v>32.799999999999997</v>
      </c>
      <c r="H13" s="51">
        <v>38.700000000000003</v>
      </c>
      <c r="I13" s="52">
        <v>43.5</v>
      </c>
      <c r="K13" s="50" t="s">
        <v>471</v>
      </c>
      <c r="L13" s="53">
        <v>16.7</v>
      </c>
      <c r="M13" s="53">
        <v>19</v>
      </c>
      <c r="N13" s="53">
        <v>24.9</v>
      </c>
      <c r="O13" s="53">
        <v>28.6</v>
      </c>
      <c r="P13" s="53">
        <v>32.799999999999997</v>
      </c>
      <c r="Q13" s="53">
        <v>38.700000000000003</v>
      </c>
      <c r="R13" s="54">
        <v>43.5</v>
      </c>
      <c r="T13" s="49"/>
      <c r="AD13" s="63"/>
    </row>
    <row r="14" spans="1:30" x14ac:dyDescent="0.25">
      <c r="B14" s="50" t="s">
        <v>472</v>
      </c>
      <c r="C14" s="51">
        <v>10.7</v>
      </c>
      <c r="D14" s="51">
        <v>13.6</v>
      </c>
      <c r="E14" s="51">
        <v>16.100000000000001</v>
      </c>
      <c r="F14" s="51">
        <v>17.8</v>
      </c>
      <c r="G14" s="51">
        <v>20.2</v>
      </c>
      <c r="H14" s="51">
        <v>23.6</v>
      </c>
      <c r="I14" s="52">
        <v>26.3</v>
      </c>
      <c r="K14" s="50" t="s">
        <v>472</v>
      </c>
      <c r="L14" s="53">
        <v>21.4</v>
      </c>
      <c r="M14" s="53">
        <v>24.3</v>
      </c>
      <c r="N14" s="53">
        <v>31.2</v>
      </c>
      <c r="O14" s="53">
        <v>35.6</v>
      </c>
      <c r="P14" s="53">
        <v>40.4</v>
      </c>
      <c r="Q14" s="53">
        <v>47.2</v>
      </c>
      <c r="R14" s="54">
        <v>52.6</v>
      </c>
      <c r="T14" s="49"/>
      <c r="AD14" s="63"/>
    </row>
    <row r="15" spans="1:30" x14ac:dyDescent="0.25">
      <c r="B15" s="50" t="s">
        <v>473</v>
      </c>
      <c r="C15" s="51">
        <v>8.26</v>
      </c>
      <c r="D15" s="51">
        <v>10.4</v>
      </c>
      <c r="E15" s="51">
        <v>12.3</v>
      </c>
      <c r="F15" s="51">
        <v>13.5</v>
      </c>
      <c r="G15" s="51">
        <v>15.3</v>
      </c>
      <c r="H15" s="51">
        <v>17.8</v>
      </c>
      <c r="I15" s="52">
        <v>19.8</v>
      </c>
      <c r="K15" s="50" t="s">
        <v>473</v>
      </c>
      <c r="L15" s="53">
        <v>24.78</v>
      </c>
      <c r="M15" s="53">
        <v>28</v>
      </c>
      <c r="N15" s="53">
        <v>35.700000000000003</v>
      </c>
      <c r="O15" s="53">
        <v>40.5</v>
      </c>
      <c r="P15" s="53">
        <v>45.900000000000006</v>
      </c>
      <c r="Q15" s="53">
        <v>53.400000000000006</v>
      </c>
      <c r="R15" s="54">
        <v>59.400000000000006</v>
      </c>
      <c r="T15" s="49"/>
      <c r="AD15" s="63"/>
    </row>
    <row r="16" spans="1:30" x14ac:dyDescent="0.25">
      <c r="B16" s="50" t="s">
        <v>474</v>
      </c>
      <c r="C16" s="51">
        <v>5.27</v>
      </c>
      <c r="D16" s="51">
        <v>6.61</v>
      </c>
      <c r="E16" s="51">
        <v>7.74</v>
      </c>
      <c r="F16" s="51">
        <v>8.4499999999999993</v>
      </c>
      <c r="G16" s="51">
        <v>9.52</v>
      </c>
      <c r="H16" s="51">
        <v>11</v>
      </c>
      <c r="I16" s="52">
        <v>12.2</v>
      </c>
      <c r="K16" s="50" t="s">
        <v>474</v>
      </c>
      <c r="L16" s="53">
        <v>31.619999999999997</v>
      </c>
      <c r="M16" s="53">
        <v>35.700000000000003</v>
      </c>
      <c r="N16" s="53">
        <v>44.9</v>
      </c>
      <c r="O16" s="53">
        <v>50.699999999999996</v>
      </c>
      <c r="P16" s="53">
        <v>57.12</v>
      </c>
      <c r="Q16" s="53">
        <v>66</v>
      </c>
      <c r="R16" s="54">
        <v>73.199999999999989</v>
      </c>
      <c r="T16" s="49"/>
      <c r="AD16" s="63"/>
    </row>
    <row r="17" spans="1:30" x14ac:dyDescent="0.25">
      <c r="B17" s="50" t="s">
        <v>475</v>
      </c>
      <c r="C17" s="51">
        <v>3.39</v>
      </c>
      <c r="D17" s="51">
        <v>4.2300000000000004</v>
      </c>
      <c r="E17" s="51">
        <v>4.91</v>
      </c>
      <c r="F17" s="51">
        <v>5.33</v>
      </c>
      <c r="G17" s="51">
        <v>5.99</v>
      </c>
      <c r="H17" s="51">
        <v>6.89</v>
      </c>
      <c r="I17" s="52">
        <v>7.6</v>
      </c>
      <c r="K17" s="50" t="s">
        <v>475</v>
      </c>
      <c r="L17" s="53">
        <v>40.68</v>
      </c>
      <c r="M17" s="53">
        <v>45.8</v>
      </c>
      <c r="N17" s="53">
        <v>57</v>
      </c>
      <c r="O17" s="53">
        <v>63.96</v>
      </c>
      <c r="P17" s="53">
        <v>71.88</v>
      </c>
      <c r="Q17" s="53">
        <v>82.679999999999993</v>
      </c>
      <c r="R17" s="54">
        <v>91.199999999999989</v>
      </c>
      <c r="T17" s="49"/>
      <c r="AD17" s="63"/>
    </row>
    <row r="18" spans="1:30" x14ac:dyDescent="0.25">
      <c r="B18" s="50" t="s">
        <v>476</v>
      </c>
      <c r="C18" s="51">
        <v>2.1800000000000002</v>
      </c>
      <c r="D18" s="51">
        <v>2.72</v>
      </c>
      <c r="E18" s="51">
        <v>3.12</v>
      </c>
      <c r="F18" s="51">
        <v>3.36</v>
      </c>
      <c r="G18" s="51">
        <v>3.76</v>
      </c>
      <c r="H18" s="51">
        <v>4.29</v>
      </c>
      <c r="I18" s="52">
        <v>4.71</v>
      </c>
      <c r="K18" s="50" t="s">
        <v>476</v>
      </c>
      <c r="L18" s="53">
        <v>52.320000000000007</v>
      </c>
      <c r="M18" s="53">
        <v>58.8</v>
      </c>
      <c r="N18" s="53">
        <v>72.5</v>
      </c>
      <c r="O18" s="53">
        <v>80.64</v>
      </c>
      <c r="P18" s="53">
        <v>90.24</v>
      </c>
      <c r="Q18" s="53">
        <v>102.96000000000001</v>
      </c>
      <c r="R18" s="54">
        <v>113.03999999999999</v>
      </c>
      <c r="T18" s="49"/>
      <c r="AD18" s="63"/>
    </row>
    <row r="19" spans="1:30" x14ac:dyDescent="0.25">
      <c r="B19" s="50" t="s">
        <v>477</v>
      </c>
      <c r="C19" s="51">
        <v>1.38</v>
      </c>
      <c r="D19" s="51">
        <v>1.71</v>
      </c>
      <c r="E19" s="51">
        <v>1.94</v>
      </c>
      <c r="F19" s="51">
        <v>2.0699999999999998</v>
      </c>
      <c r="G19" s="51">
        <v>2.2999999999999998</v>
      </c>
      <c r="H19" s="51">
        <v>2.61</v>
      </c>
      <c r="I19" s="52">
        <v>2.85</v>
      </c>
      <c r="K19" s="50" t="s">
        <v>477</v>
      </c>
      <c r="L19" s="53">
        <v>66.239999999999995</v>
      </c>
      <c r="M19" s="53">
        <v>74.099999999999994</v>
      </c>
      <c r="N19" s="53">
        <v>90.1</v>
      </c>
      <c r="O19" s="53">
        <v>99.359999999999985</v>
      </c>
      <c r="P19" s="53">
        <v>110.39999999999999</v>
      </c>
      <c r="Q19" s="53">
        <v>125.28</v>
      </c>
      <c r="R19" s="54">
        <v>136.80000000000001</v>
      </c>
      <c r="T19" s="49"/>
      <c r="AD19" s="63"/>
    </row>
    <row r="20" spans="1:30" ht="15.75" thickBot="1" x14ac:dyDescent="0.3">
      <c r="B20" s="55" t="s">
        <v>478</v>
      </c>
      <c r="C20" s="56">
        <v>1.02</v>
      </c>
      <c r="D20" s="56">
        <v>1.26</v>
      </c>
      <c r="E20" s="56">
        <v>1.42</v>
      </c>
      <c r="F20" s="56">
        <v>1.52</v>
      </c>
      <c r="G20" s="56">
        <v>1.68</v>
      </c>
      <c r="H20" s="56">
        <v>1.9</v>
      </c>
      <c r="I20" s="57">
        <v>2.09</v>
      </c>
      <c r="K20" s="55" t="s">
        <v>478</v>
      </c>
      <c r="L20" s="58">
        <v>73.44</v>
      </c>
      <c r="M20" s="58">
        <v>82</v>
      </c>
      <c r="N20" s="58">
        <v>99.3</v>
      </c>
      <c r="O20" s="58">
        <v>109.44</v>
      </c>
      <c r="P20" s="58">
        <v>120.96</v>
      </c>
      <c r="Q20" s="58">
        <v>136.79999999999998</v>
      </c>
      <c r="R20" s="59">
        <v>150.47999999999999</v>
      </c>
      <c r="T20" s="49"/>
      <c r="AD20" s="63"/>
    </row>
    <row r="21" spans="1:30" x14ac:dyDescent="0.25">
      <c r="AD21" s="63"/>
    </row>
    <row r="22" spans="1:30" x14ac:dyDescent="0.25">
      <c r="A22" s="60"/>
      <c r="AD22" s="63"/>
    </row>
    <row r="23" spans="1:3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3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30" x14ac:dyDescent="0.25">
      <c r="A25" s="64">
        <f>5/60</f>
        <v>8.3333333333333329E-2</v>
      </c>
      <c r="B25" s="67" t="s">
        <v>468</v>
      </c>
      <c r="C25" s="68">
        <f t="shared" ref="C25:I25" si="0">$A$25*C10</f>
        <v>5.1583333333333332</v>
      </c>
      <c r="D25" s="69">
        <f t="shared" si="0"/>
        <v>6.8166666666666664</v>
      </c>
      <c r="E25" s="69">
        <f t="shared" si="0"/>
        <v>9</v>
      </c>
      <c r="F25" s="68">
        <f t="shared" si="0"/>
        <v>10.583333333333332</v>
      </c>
      <c r="G25" s="68">
        <f t="shared" si="0"/>
        <v>12.75</v>
      </c>
      <c r="H25" s="68">
        <f t="shared" si="0"/>
        <v>15.916666666666666</v>
      </c>
      <c r="I25" s="70">
        <f t="shared" si="0"/>
        <v>18.583333333333332</v>
      </c>
      <c r="J25" s="60"/>
      <c r="K25" s="46" t="s">
        <v>468</v>
      </c>
      <c r="L25" s="71">
        <v>7</v>
      </c>
      <c r="M25" s="71">
        <v>7.8</v>
      </c>
      <c r="N25" s="71">
        <v>10.3</v>
      </c>
      <c r="O25" s="71">
        <v>12</v>
      </c>
      <c r="P25" s="71">
        <v>13.8</v>
      </c>
      <c r="Q25" s="71">
        <v>16.2</v>
      </c>
      <c r="R25" s="72">
        <v>18</v>
      </c>
      <c r="W25" s="163"/>
      <c r="X25" s="163"/>
      <c r="Y25" s="163"/>
      <c r="Z25" s="163"/>
      <c r="AA25" s="163"/>
      <c r="AB25" s="163"/>
    </row>
    <row r="26" spans="1:30" x14ac:dyDescent="0.25">
      <c r="A26" s="64">
        <f>10/60</f>
        <v>0.16666666666666666</v>
      </c>
      <c r="B26" s="73" t="s">
        <v>469</v>
      </c>
      <c r="C26" s="30">
        <f t="shared" ref="C26:I26" si="1">$A$26*C11</f>
        <v>7.6833333333333336</v>
      </c>
      <c r="D26" s="74">
        <f t="shared" si="1"/>
        <v>10.083333333333332</v>
      </c>
      <c r="E26" s="74">
        <f t="shared" si="1"/>
        <v>13.066666666666666</v>
      </c>
      <c r="F26" s="30">
        <f t="shared" si="1"/>
        <v>15.133333333333333</v>
      </c>
      <c r="G26" s="30">
        <f t="shared" si="1"/>
        <v>18</v>
      </c>
      <c r="H26" s="30">
        <f t="shared" si="1"/>
        <v>22.333333333333332</v>
      </c>
      <c r="I26" s="75">
        <f t="shared" si="1"/>
        <v>25.833333333333332</v>
      </c>
      <c r="J26" s="60"/>
      <c r="K26" s="50" t="s">
        <v>469</v>
      </c>
      <c r="L26" s="76">
        <v>10.1</v>
      </c>
      <c r="M26" s="76">
        <v>11.3</v>
      </c>
      <c r="N26" s="76">
        <v>15</v>
      </c>
      <c r="O26" s="76">
        <v>17.7</v>
      </c>
      <c r="P26" s="76">
        <v>20.2</v>
      </c>
      <c r="Q26" s="76">
        <v>23.7</v>
      </c>
      <c r="R26" s="77">
        <v>26.3</v>
      </c>
      <c r="W26" s="163"/>
      <c r="X26" s="163"/>
      <c r="Y26" s="163"/>
      <c r="Z26" s="163"/>
      <c r="AA26" s="163"/>
      <c r="AB26" s="163"/>
    </row>
    <row r="27" spans="1:30" x14ac:dyDescent="0.25">
      <c r="A27" s="64">
        <f>0.5</f>
        <v>0.5</v>
      </c>
      <c r="B27" s="73" t="s">
        <v>470</v>
      </c>
      <c r="C27" s="30">
        <f t="shared" ref="C27:I27" si="2">$A$27*C12</f>
        <v>12.75</v>
      </c>
      <c r="D27" s="74">
        <f t="shared" si="2"/>
        <v>16.399999999999999</v>
      </c>
      <c r="E27" s="74">
        <f t="shared" si="2"/>
        <v>20.25</v>
      </c>
      <c r="F27" s="30">
        <f t="shared" si="2"/>
        <v>22.85</v>
      </c>
      <c r="G27" s="30">
        <f t="shared" si="2"/>
        <v>26.55</v>
      </c>
      <c r="H27" s="30">
        <f t="shared" si="2"/>
        <v>31.85</v>
      </c>
      <c r="I27" s="75">
        <f t="shared" si="2"/>
        <v>36.200000000000003</v>
      </c>
      <c r="K27" s="50" t="s">
        <v>470</v>
      </c>
      <c r="L27" s="76">
        <v>16</v>
      </c>
      <c r="M27" s="76">
        <v>17.8</v>
      </c>
      <c r="N27" s="76">
        <v>23.6</v>
      </c>
      <c r="O27" s="76">
        <v>27.6</v>
      </c>
      <c r="P27" s="76">
        <v>31.7</v>
      </c>
      <c r="Q27" s="76">
        <v>37.299999999999997</v>
      </c>
      <c r="R27" s="77">
        <v>41.7</v>
      </c>
      <c r="W27" s="163"/>
      <c r="X27" s="163"/>
      <c r="Y27" s="163"/>
      <c r="Z27" s="163"/>
      <c r="AA27" s="163"/>
      <c r="AB27" s="163"/>
    </row>
    <row r="28" spans="1:30" x14ac:dyDescent="0.25">
      <c r="A28" s="64">
        <v>1</v>
      </c>
      <c r="B28" s="73" t="s">
        <v>471</v>
      </c>
      <c r="C28" s="30">
        <f t="shared" ref="C28:I28" si="3">$A$28*C13</f>
        <v>16.7</v>
      </c>
      <c r="D28" s="74">
        <f t="shared" si="3"/>
        <v>21.3</v>
      </c>
      <c r="E28" s="74">
        <f t="shared" si="3"/>
        <v>25.7</v>
      </c>
      <c r="F28" s="30">
        <f t="shared" si="3"/>
        <v>28.6</v>
      </c>
      <c r="G28" s="30">
        <f t="shared" si="3"/>
        <v>32.799999999999997</v>
      </c>
      <c r="H28" s="30">
        <f t="shared" si="3"/>
        <v>38.700000000000003</v>
      </c>
      <c r="I28" s="75">
        <f t="shared" si="3"/>
        <v>43.5</v>
      </c>
      <c r="K28" s="50" t="s">
        <v>471</v>
      </c>
      <c r="L28" s="76">
        <v>20.399999999999999</v>
      </c>
      <c r="M28" s="76">
        <v>22.5</v>
      </c>
      <c r="N28" s="76">
        <v>29.6</v>
      </c>
      <c r="O28" s="76">
        <v>34.700000000000003</v>
      </c>
      <c r="P28" s="76">
        <v>39.9</v>
      </c>
      <c r="Q28" s="76">
        <v>47.1</v>
      </c>
      <c r="R28" s="77">
        <v>52.9</v>
      </c>
      <c r="W28" s="163"/>
      <c r="X28" s="163"/>
      <c r="Y28" s="163"/>
      <c r="Z28" s="163"/>
      <c r="AA28" s="163"/>
      <c r="AB28" s="163"/>
    </row>
    <row r="29" spans="1:30" x14ac:dyDescent="0.25">
      <c r="A29" s="64">
        <v>2</v>
      </c>
      <c r="B29" s="73" t="s">
        <v>472</v>
      </c>
      <c r="C29" s="30">
        <f t="shared" ref="C29:I29" si="4">$A$29*C14</f>
        <v>21.4</v>
      </c>
      <c r="D29" s="74">
        <f t="shared" si="4"/>
        <v>27.2</v>
      </c>
      <c r="E29" s="74">
        <f t="shared" si="4"/>
        <v>32.200000000000003</v>
      </c>
      <c r="F29" s="30">
        <f t="shared" si="4"/>
        <v>35.6</v>
      </c>
      <c r="G29" s="30">
        <f t="shared" si="4"/>
        <v>40.4</v>
      </c>
      <c r="H29" s="30">
        <f t="shared" si="4"/>
        <v>47.2</v>
      </c>
      <c r="I29" s="75">
        <f t="shared" si="4"/>
        <v>52.6</v>
      </c>
      <c r="K29" s="50" t="s">
        <v>472</v>
      </c>
      <c r="L29" s="76">
        <v>25.6</v>
      </c>
      <c r="M29" s="76">
        <v>28.4</v>
      </c>
      <c r="N29" s="76">
        <v>37</v>
      </c>
      <c r="O29" s="76">
        <v>43.4</v>
      </c>
      <c r="P29" s="76">
        <v>50</v>
      </c>
      <c r="Q29" s="76">
        <v>59</v>
      </c>
      <c r="R29" s="77">
        <v>66.400000000000006</v>
      </c>
      <c r="W29" s="163"/>
      <c r="X29" s="163"/>
      <c r="Y29" s="163"/>
      <c r="Z29" s="163"/>
      <c r="AA29" s="163"/>
      <c r="AB29" s="163"/>
    </row>
    <row r="30" spans="1:30" x14ac:dyDescent="0.25">
      <c r="A30" s="64">
        <v>3</v>
      </c>
      <c r="B30" s="73" t="s">
        <v>473</v>
      </c>
      <c r="C30" s="30">
        <f t="shared" ref="C30:I30" si="5">$A$30*C15</f>
        <v>24.78</v>
      </c>
      <c r="D30" s="74">
        <f t="shared" si="5"/>
        <v>31.200000000000003</v>
      </c>
      <c r="E30" s="74">
        <f t="shared" si="5"/>
        <v>36.900000000000006</v>
      </c>
      <c r="F30" s="30">
        <f t="shared" si="5"/>
        <v>40.5</v>
      </c>
      <c r="G30" s="30">
        <f t="shared" si="5"/>
        <v>45.900000000000006</v>
      </c>
      <c r="H30" s="30">
        <f t="shared" si="5"/>
        <v>53.400000000000006</v>
      </c>
      <c r="I30" s="75">
        <f t="shared" si="5"/>
        <v>59.400000000000006</v>
      </c>
      <c r="K30" s="50" t="s">
        <v>473</v>
      </c>
      <c r="L30" s="76">
        <v>29.3</v>
      </c>
      <c r="M30" s="76">
        <v>32.4</v>
      </c>
      <c r="N30" s="76">
        <v>42.3</v>
      </c>
      <c r="O30" s="76">
        <v>49.5</v>
      </c>
      <c r="P30" s="76">
        <v>57</v>
      </c>
      <c r="Q30" s="76">
        <v>67.5</v>
      </c>
      <c r="R30" s="77">
        <v>75.900000000000006</v>
      </c>
      <c r="W30" s="163"/>
      <c r="X30" s="163"/>
      <c r="Y30" s="163"/>
      <c r="Z30" s="163"/>
      <c r="AA30" s="163"/>
      <c r="AB30" s="163"/>
    </row>
    <row r="31" spans="1:30" x14ac:dyDescent="0.25">
      <c r="A31" s="64">
        <v>6</v>
      </c>
      <c r="B31" s="73" t="s">
        <v>474</v>
      </c>
      <c r="C31" s="30">
        <f t="shared" ref="C31:I31" si="6">$A$31*C16</f>
        <v>31.619999999999997</v>
      </c>
      <c r="D31" s="74">
        <f t="shared" si="6"/>
        <v>39.660000000000004</v>
      </c>
      <c r="E31" s="74">
        <f t="shared" si="6"/>
        <v>46.44</v>
      </c>
      <c r="F31" s="30">
        <f t="shared" si="6"/>
        <v>50.699999999999996</v>
      </c>
      <c r="G31" s="30">
        <f t="shared" si="6"/>
        <v>57.12</v>
      </c>
      <c r="H31" s="30">
        <f t="shared" si="6"/>
        <v>66</v>
      </c>
      <c r="I31" s="75">
        <f t="shared" si="6"/>
        <v>73.199999999999989</v>
      </c>
      <c r="K31" s="50" t="s">
        <v>474</v>
      </c>
      <c r="L31" s="76">
        <v>36.799999999999997</v>
      </c>
      <c r="M31" s="76">
        <v>40.6</v>
      </c>
      <c r="N31" s="76">
        <v>53</v>
      </c>
      <c r="O31" s="76">
        <v>61.8</v>
      </c>
      <c r="P31" s="76">
        <v>71.400000000000006</v>
      </c>
      <c r="Q31" s="76">
        <v>84.6</v>
      </c>
      <c r="R31" s="77">
        <v>94.8</v>
      </c>
      <c r="W31" s="163"/>
      <c r="X31" s="163"/>
      <c r="Y31" s="163"/>
      <c r="Z31" s="163"/>
      <c r="AA31" s="163"/>
      <c r="AB31" s="163"/>
    </row>
    <row r="32" spans="1:30" x14ac:dyDescent="0.25">
      <c r="A32" s="64">
        <v>12</v>
      </c>
      <c r="B32" s="73" t="s">
        <v>475</v>
      </c>
      <c r="C32" s="30">
        <f t="shared" ref="C32:I32" si="7">$A$32*C17</f>
        <v>40.68</v>
      </c>
      <c r="D32" s="74">
        <f t="shared" si="7"/>
        <v>50.760000000000005</v>
      </c>
      <c r="E32" s="74">
        <f t="shared" si="7"/>
        <v>58.92</v>
      </c>
      <c r="F32" s="30">
        <f t="shared" si="7"/>
        <v>63.96</v>
      </c>
      <c r="G32" s="30">
        <f t="shared" si="7"/>
        <v>71.88</v>
      </c>
      <c r="H32" s="30">
        <f t="shared" si="7"/>
        <v>82.679999999999993</v>
      </c>
      <c r="I32" s="75">
        <f t="shared" si="7"/>
        <v>91.199999999999989</v>
      </c>
      <c r="K32" s="50" t="s">
        <v>475</v>
      </c>
      <c r="L32" s="76">
        <v>45.7</v>
      </c>
      <c r="M32" s="76">
        <v>50.5</v>
      </c>
      <c r="N32" s="76">
        <v>66.099999999999994</v>
      </c>
      <c r="O32" s="76">
        <v>77.3</v>
      </c>
      <c r="P32" s="76">
        <v>88.6</v>
      </c>
      <c r="Q32" s="76">
        <v>104.6</v>
      </c>
      <c r="R32" s="77">
        <v>117.7</v>
      </c>
      <c r="W32" s="163"/>
      <c r="X32" s="163"/>
      <c r="Y32" s="163"/>
      <c r="Z32" s="163"/>
      <c r="AA32" s="163"/>
      <c r="AB32" s="163"/>
    </row>
    <row r="33" spans="1:28" x14ac:dyDescent="0.25">
      <c r="A33" s="64">
        <v>24</v>
      </c>
      <c r="B33" s="73" t="s">
        <v>476</v>
      </c>
      <c r="C33" s="30">
        <f t="shared" ref="C33:I33" si="8">$A$33*C18</f>
        <v>52.320000000000007</v>
      </c>
      <c r="D33" s="74">
        <f t="shared" si="8"/>
        <v>65.28</v>
      </c>
      <c r="E33" s="74">
        <f t="shared" si="8"/>
        <v>74.88</v>
      </c>
      <c r="F33" s="30">
        <f t="shared" si="8"/>
        <v>80.64</v>
      </c>
      <c r="G33" s="30">
        <f t="shared" si="8"/>
        <v>90.24</v>
      </c>
      <c r="H33" s="30">
        <f t="shared" si="8"/>
        <v>102.96000000000001</v>
      </c>
      <c r="I33" s="75">
        <f t="shared" si="8"/>
        <v>113.03999999999999</v>
      </c>
      <c r="K33" s="50" t="s">
        <v>476</v>
      </c>
      <c r="L33" s="76">
        <v>55.9</v>
      </c>
      <c r="M33" s="76">
        <v>61.7</v>
      </c>
      <c r="N33" s="76">
        <v>80.400000000000006</v>
      </c>
      <c r="O33" s="76">
        <v>93.6</v>
      </c>
      <c r="P33" s="76">
        <v>106.6</v>
      </c>
      <c r="Q33" s="76">
        <v>125.8</v>
      </c>
      <c r="R33" s="77">
        <v>140.9</v>
      </c>
      <c r="W33" s="163"/>
      <c r="X33" s="163"/>
      <c r="Y33" s="163"/>
      <c r="Z33" s="163"/>
      <c r="AA33" s="163"/>
      <c r="AB33" s="163"/>
    </row>
    <row r="34" spans="1:28" x14ac:dyDescent="0.25">
      <c r="A34" s="64">
        <v>48</v>
      </c>
      <c r="B34" s="73" t="s">
        <v>477</v>
      </c>
      <c r="C34" s="30">
        <f t="shared" ref="C34:I34" si="9">$A$34*C19</f>
        <v>66.239999999999995</v>
      </c>
      <c r="D34" s="74">
        <f t="shared" si="9"/>
        <v>82.08</v>
      </c>
      <c r="E34" s="74">
        <f t="shared" si="9"/>
        <v>93.12</v>
      </c>
      <c r="F34" s="30">
        <f t="shared" si="9"/>
        <v>99.359999999999985</v>
      </c>
      <c r="G34" s="30">
        <f t="shared" si="9"/>
        <v>110.39999999999999</v>
      </c>
      <c r="H34" s="30">
        <f t="shared" si="9"/>
        <v>125.28</v>
      </c>
      <c r="I34" s="75">
        <f t="shared" si="9"/>
        <v>136.80000000000001</v>
      </c>
      <c r="K34" s="50" t="s">
        <v>477</v>
      </c>
      <c r="L34" s="76">
        <v>67.2</v>
      </c>
      <c r="M34" s="76">
        <v>73.900000000000006</v>
      </c>
      <c r="N34" s="76">
        <v>95</v>
      </c>
      <c r="O34" s="76">
        <v>109</v>
      </c>
      <c r="P34" s="76">
        <v>123.4</v>
      </c>
      <c r="Q34" s="76">
        <v>144</v>
      </c>
      <c r="R34" s="77">
        <v>160.80000000000001</v>
      </c>
      <c r="W34" s="163"/>
      <c r="X34" s="163"/>
      <c r="Y34" s="163"/>
      <c r="Z34" s="163"/>
      <c r="AA34" s="163"/>
      <c r="AB34" s="163"/>
    </row>
    <row r="35" spans="1:28" ht="15.75" thickBot="1" x14ac:dyDescent="0.3">
      <c r="A35" s="64">
        <v>72</v>
      </c>
      <c r="B35" s="78" t="s">
        <v>478</v>
      </c>
      <c r="C35" s="79">
        <f t="shared" ref="C35:I35" si="10">$A$35*C20</f>
        <v>73.44</v>
      </c>
      <c r="D35" s="80">
        <f t="shared" si="10"/>
        <v>90.72</v>
      </c>
      <c r="E35" s="80">
        <f t="shared" si="10"/>
        <v>102.24</v>
      </c>
      <c r="F35" s="79">
        <f t="shared" si="10"/>
        <v>109.44</v>
      </c>
      <c r="G35" s="79">
        <f t="shared" si="10"/>
        <v>120.96</v>
      </c>
      <c r="H35" s="79">
        <f t="shared" si="10"/>
        <v>136.79999999999998</v>
      </c>
      <c r="I35" s="81">
        <f t="shared" si="10"/>
        <v>150.47999999999999</v>
      </c>
      <c r="K35" s="55" t="s">
        <v>478</v>
      </c>
      <c r="L35" s="82">
        <v>74.900000000000006</v>
      </c>
      <c r="M35" s="82">
        <v>82.1</v>
      </c>
      <c r="N35" s="82">
        <v>103.7</v>
      </c>
      <c r="O35" s="82">
        <v>118.1</v>
      </c>
      <c r="P35" s="82">
        <v>132.5</v>
      </c>
      <c r="Q35" s="82">
        <v>153.4</v>
      </c>
      <c r="R35" s="83">
        <v>169.9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35.702746365105007</v>
      </c>
      <c r="D40" s="198" t="e">
        <v>#REF!</v>
      </c>
      <c r="E40" s="198">
        <f>(M25-M10)/ABS(M10)*100</f>
        <v>30</v>
      </c>
      <c r="F40" s="198" t="e">
        <f>(#REF! -#REF!)/ABS(#REF!)</f>
        <v>#REF!</v>
      </c>
      <c r="G40" s="198">
        <f>(N25-N10)/ABS(N10)*100</f>
        <v>18.39080459770117</v>
      </c>
      <c r="H40" s="198" t="e">
        <f>(#REF! -#REF!)/ABS(#REF!)</f>
        <v>#REF!</v>
      </c>
      <c r="I40" s="198">
        <f>(O25-O10)/ABS(O10)*100</f>
        <v>13.385826771653555</v>
      </c>
      <c r="J40" s="198" t="e">
        <f>(#REF! -#REF!)/ABS(#REF!)</f>
        <v>#REF!</v>
      </c>
      <c r="K40" s="200">
        <f>(P25-P10)/ABS(P10)*100</f>
        <v>8.2352941176470651</v>
      </c>
      <c r="L40" s="200" t="e">
        <f>(#REF! -#REF!)/ABS(#REF!)</f>
        <v>#REF!</v>
      </c>
      <c r="M40" s="200">
        <f>(Q25-Q10)/ABS(Q10)*100</f>
        <v>1.7801047120418843</v>
      </c>
      <c r="N40" s="200" t="e">
        <f>(#REF! -#REF!)/ABS(#REF!)</f>
        <v>#REF!</v>
      </c>
      <c r="O40" s="200">
        <f>(R25 -R10)/ABS(R10)*100</f>
        <v>-3.1390134529147922</v>
      </c>
      <c r="P40" s="200"/>
      <c r="Q40" s="205"/>
    </row>
    <row r="41" spans="1:28" x14ac:dyDescent="0.25">
      <c r="A41" s="88"/>
      <c r="B41" s="50" t="s">
        <v>469</v>
      </c>
      <c r="C41" s="198">
        <f t="shared" ref="C41:C50" si="11">(L26-L11)/ABS(L11)*100</f>
        <v>31.453362255965285</v>
      </c>
      <c r="D41" s="198" t="e">
        <v>#REF!</v>
      </c>
      <c r="E41" s="198">
        <f t="shared" ref="E41:E50" si="12">(M26-M11)/ABS(M11)*100</f>
        <v>26.966292134831466</v>
      </c>
      <c r="F41" s="198" t="e">
        <f>(#REF! -#REF!)/ABS(#REF!)</f>
        <v>#REF!</v>
      </c>
      <c r="G41" s="200">
        <f t="shared" ref="G41:G50" si="13">(N26-N11)/ABS(N11)*100</f>
        <v>19.047619047619051</v>
      </c>
      <c r="H41" s="200" t="e">
        <f>(#REF! -#REF!)/ABS(#REF!)</f>
        <v>#REF!</v>
      </c>
      <c r="I41" s="200">
        <f t="shared" ref="I41:I50" si="14">(O26-O11)/ABS(O11)*100</f>
        <v>16.960352422907487</v>
      </c>
      <c r="J41" s="200" t="e">
        <f>(#REF! -#REF!)/ABS(#REF!)</f>
        <v>#REF!</v>
      </c>
      <c r="K41" s="200">
        <f t="shared" ref="K41:K50" si="15">(P26-P11)/ABS(P11)*100</f>
        <v>12.222222222222218</v>
      </c>
      <c r="L41" s="200" t="e">
        <f>(#REF! -#REF!)/ABS(#REF!)</f>
        <v>#REF!</v>
      </c>
      <c r="M41" s="200">
        <f t="shared" ref="M41:M50" si="16">(Q26-Q11)/ABS(Q11)*100</f>
        <v>6.119402985074629</v>
      </c>
      <c r="N41" s="200" t="e">
        <f>(#REF! -#REF!)/ABS(#REF!)</f>
        <v>#REF!</v>
      </c>
      <c r="O41" s="200">
        <f t="shared" ref="O41:O50" si="17">(R26 -R11)/ABS(R11)*100</f>
        <v>1.8064516129032333</v>
      </c>
      <c r="P41" s="200"/>
      <c r="Q41" s="205"/>
    </row>
    <row r="42" spans="1:28" x14ac:dyDescent="0.25">
      <c r="A42" s="60"/>
      <c r="B42" s="50" t="s">
        <v>470</v>
      </c>
      <c r="C42" s="198">
        <f t="shared" si="11"/>
        <v>25.490196078431371</v>
      </c>
      <c r="D42" s="198" t="e">
        <v>#REF!</v>
      </c>
      <c r="E42" s="200">
        <f t="shared" si="12"/>
        <v>21.917808219178088</v>
      </c>
      <c r="F42" s="200" t="e">
        <f>(#REF! -#REF!)/ABS(#REF!)</f>
        <v>#REF!</v>
      </c>
      <c r="G42" s="198">
        <f t="shared" si="13"/>
        <v>20.408163265306118</v>
      </c>
      <c r="H42" s="198" t="e">
        <f>(#REF! -#REF!)/ABS(#REF!)</f>
        <v>#REF!</v>
      </c>
      <c r="I42" s="198">
        <f t="shared" si="14"/>
        <v>20.787746170678336</v>
      </c>
      <c r="J42" s="198" t="e">
        <f>(#REF! -#REF!)/ABS(#REF!)</f>
        <v>#REF!</v>
      </c>
      <c r="K42" s="198">
        <f t="shared" si="15"/>
        <v>19.397363465160069</v>
      </c>
      <c r="L42" s="198" t="e">
        <f>(#REF! -#REF!)/ABS(#REF!)</f>
        <v>#REF!</v>
      </c>
      <c r="M42" s="198">
        <f t="shared" si="16"/>
        <v>17.111459968602812</v>
      </c>
      <c r="N42" s="198" t="e">
        <f>(#REF! -#REF!)/ABS(#REF!)</f>
        <v>#REF!</v>
      </c>
      <c r="O42" s="198">
        <f t="shared" si="17"/>
        <v>15.193370165745856</v>
      </c>
      <c r="P42" s="198"/>
      <c r="Q42" s="206"/>
    </row>
    <row r="43" spans="1:28" x14ac:dyDescent="0.25">
      <c r="B43" s="50" t="s">
        <v>471</v>
      </c>
      <c r="C43" s="198">
        <f t="shared" si="11"/>
        <v>22.155688622754489</v>
      </c>
      <c r="D43" s="198" t="e">
        <v>#REF!</v>
      </c>
      <c r="E43" s="200">
        <f t="shared" si="12"/>
        <v>18.421052631578945</v>
      </c>
      <c r="F43" s="200" t="e">
        <f>(#REF! -#REF!)/ABS(#REF!)</f>
        <v>#REF!</v>
      </c>
      <c r="G43" s="198">
        <f t="shared" si="13"/>
        <v>18.875502008032143</v>
      </c>
      <c r="H43" s="198" t="e">
        <f>(#REF! -#REF!)/ABS(#REF!)</f>
        <v>#REF!</v>
      </c>
      <c r="I43" s="198">
        <f t="shared" si="14"/>
        <v>21.328671328671334</v>
      </c>
      <c r="J43" s="198" t="e">
        <f>(#REF! -#REF!)/ABS(#REF!)</f>
        <v>#REF!</v>
      </c>
      <c r="K43" s="198">
        <f t="shared" si="15"/>
        <v>21.64634146341464</v>
      </c>
      <c r="L43" s="198" t="e">
        <f>(#REF! -#REF!)/ABS(#REF!)</f>
        <v>#REF!</v>
      </c>
      <c r="M43" s="198">
        <f t="shared" si="16"/>
        <v>21.705426356589143</v>
      </c>
      <c r="N43" s="198" t="e">
        <f>(#REF! -#REF!)/ABS(#REF!)</f>
        <v>#REF!</v>
      </c>
      <c r="O43" s="198">
        <f t="shared" si="17"/>
        <v>21.609195402298848</v>
      </c>
      <c r="P43" s="198"/>
      <c r="Q43" s="206"/>
    </row>
    <row r="44" spans="1:28" x14ac:dyDescent="0.25">
      <c r="B44" s="50" t="s">
        <v>472</v>
      </c>
      <c r="C44" s="198">
        <f t="shared" si="11"/>
        <v>19.626168224299079</v>
      </c>
      <c r="D44" s="198" t="e">
        <v>#REF!</v>
      </c>
      <c r="E44" s="200">
        <f t="shared" si="12"/>
        <v>16.872427983539083</v>
      </c>
      <c r="F44" s="200" t="e">
        <f>(#REF! -#REF!)/ABS(#REF!)</f>
        <v>#REF!</v>
      </c>
      <c r="G44" s="198">
        <f t="shared" si="13"/>
        <v>18.589743589743595</v>
      </c>
      <c r="H44" s="198" t="e">
        <f>(#REF! -#REF!)/ABS(#REF!)</f>
        <v>#REF!</v>
      </c>
      <c r="I44" s="198">
        <f t="shared" si="14"/>
        <v>21.910112359550553</v>
      </c>
      <c r="J44" s="198" t="e">
        <f>(#REF! -#REF!)/ABS(#REF!)</f>
        <v>#REF!</v>
      </c>
      <c r="K44" s="198">
        <f t="shared" si="15"/>
        <v>23.762376237623766</v>
      </c>
      <c r="L44" s="198" t="e">
        <f>(#REF! -#REF!)/ABS(#REF!)</f>
        <v>#REF!</v>
      </c>
      <c r="M44" s="198">
        <f t="shared" si="16"/>
        <v>24.999999999999993</v>
      </c>
      <c r="N44" s="198" t="e">
        <f>(#REF! -#REF!)/ABS(#REF!)</f>
        <v>#REF!</v>
      </c>
      <c r="O44" s="198">
        <f t="shared" si="17"/>
        <v>26.235741444866928</v>
      </c>
      <c r="P44" s="198"/>
      <c r="Q44" s="206"/>
    </row>
    <row r="45" spans="1:28" x14ac:dyDescent="0.25">
      <c r="B45" s="50" t="s">
        <v>473</v>
      </c>
      <c r="C45" s="198">
        <f t="shared" si="11"/>
        <v>18.240516545601288</v>
      </c>
      <c r="D45" s="198" t="e">
        <v>#REF!</v>
      </c>
      <c r="E45" s="200">
        <f t="shared" si="12"/>
        <v>15.714285714285708</v>
      </c>
      <c r="F45" s="200" t="e">
        <f>(#REF! -#REF!)/ABS(#REF!)</f>
        <v>#REF!</v>
      </c>
      <c r="G45" s="198">
        <f t="shared" si="13"/>
        <v>18.487394957983174</v>
      </c>
      <c r="H45" s="198" t="e">
        <f>(#REF! -#REF!)/ABS(#REF!)</f>
        <v>#REF!</v>
      </c>
      <c r="I45" s="198">
        <f t="shared" si="14"/>
        <v>22.222222222222221</v>
      </c>
      <c r="J45" s="198" t="e">
        <f>(#REF! -#REF!)/ABS(#REF!)</f>
        <v>#REF!</v>
      </c>
      <c r="K45" s="198">
        <f t="shared" si="15"/>
        <v>24.183006535947698</v>
      </c>
      <c r="L45" s="198" t="e">
        <f>(#REF! -#REF!)/ABS(#REF!)</f>
        <v>#REF!</v>
      </c>
      <c r="M45" s="198">
        <f t="shared" si="16"/>
        <v>26.40449438202246</v>
      </c>
      <c r="N45" s="198" t="e">
        <f>(#REF! -#REF!)/ABS(#REF!)</f>
        <v>#REF!</v>
      </c>
      <c r="O45" s="198">
        <f t="shared" si="17"/>
        <v>27.777777777777775</v>
      </c>
      <c r="P45" s="198"/>
      <c r="Q45" s="206"/>
    </row>
    <row r="46" spans="1:28" x14ac:dyDescent="0.25">
      <c r="B46" s="50" t="s">
        <v>474</v>
      </c>
      <c r="C46" s="198">
        <f t="shared" si="11"/>
        <v>16.382036685641999</v>
      </c>
      <c r="D46" s="198" t="e">
        <v>#REF!</v>
      </c>
      <c r="E46" s="201">
        <f t="shared" si="12"/>
        <v>13.725490196078427</v>
      </c>
      <c r="F46" s="201" t="e">
        <f>(#REF! -#REF!)/ABS(#REF!)</f>
        <v>#REF!</v>
      </c>
      <c r="G46" s="198">
        <f t="shared" si="13"/>
        <v>18.040089086859691</v>
      </c>
      <c r="H46" s="198" t="e">
        <f>(#REF! -#REF!)/ABS(#REF!)</f>
        <v>#REF!</v>
      </c>
      <c r="I46" s="198">
        <f t="shared" si="14"/>
        <v>21.893491124260358</v>
      </c>
      <c r="J46" s="198" t="e">
        <f>(#REF! -#REF!)/ABS(#REF!)</f>
        <v>#REF!</v>
      </c>
      <c r="K46" s="198">
        <f t="shared" si="15"/>
        <v>25.000000000000018</v>
      </c>
      <c r="L46" s="198" t="e">
        <f>(#REF! -#REF!)/ABS(#REF!)</f>
        <v>#REF!</v>
      </c>
      <c r="M46" s="198">
        <f t="shared" si="16"/>
        <v>28.181818181818173</v>
      </c>
      <c r="N46" s="198" t="e">
        <f>(#REF! -#REF!)/ABS(#REF!)</f>
        <v>#REF!</v>
      </c>
      <c r="O46" s="198">
        <f t="shared" si="17"/>
        <v>29.508196721311492</v>
      </c>
      <c r="P46" s="198"/>
      <c r="Q46" s="206"/>
    </row>
    <row r="47" spans="1:28" x14ac:dyDescent="0.25">
      <c r="B47" s="50" t="s">
        <v>475</v>
      </c>
      <c r="C47" s="198">
        <f t="shared" si="11"/>
        <v>12.340216322517215</v>
      </c>
      <c r="D47" s="198" t="e">
        <v>#REF!</v>
      </c>
      <c r="E47" s="198">
        <f t="shared" si="12"/>
        <v>10.262008733624462</v>
      </c>
      <c r="F47" s="198" t="e">
        <f>(#REF! -#REF!)/ABS(#REF!)</f>
        <v>#REF!</v>
      </c>
      <c r="G47" s="198">
        <f t="shared" si="13"/>
        <v>15.964912280701746</v>
      </c>
      <c r="H47" s="198" t="e">
        <f>(#REF! -#REF!)/ABS(#REF!)</f>
        <v>#REF!</v>
      </c>
      <c r="I47" s="198">
        <f t="shared" si="14"/>
        <v>20.856785490931827</v>
      </c>
      <c r="J47" s="198" t="e">
        <f>(#REF! -#REF!)/ABS(#REF!)</f>
        <v>#REF!</v>
      </c>
      <c r="K47" s="198">
        <f t="shared" si="15"/>
        <v>23.260990539788537</v>
      </c>
      <c r="L47" s="198" t="e">
        <f>(#REF! -#REF!)/ABS(#REF!)</f>
        <v>#REF!</v>
      </c>
      <c r="M47" s="198">
        <f t="shared" si="16"/>
        <v>26.51185292694727</v>
      </c>
      <c r="N47" s="198" t="e">
        <f>(#REF! -#REF!)/ABS(#REF!)</f>
        <v>#REF!</v>
      </c>
      <c r="O47" s="198">
        <f t="shared" si="17"/>
        <v>29.057017543859669</v>
      </c>
      <c r="P47" s="198"/>
      <c r="Q47" s="206"/>
    </row>
    <row r="48" spans="1:28" x14ac:dyDescent="0.25">
      <c r="B48" s="50" t="s">
        <v>476</v>
      </c>
      <c r="C48" s="198">
        <f t="shared" si="11"/>
        <v>6.8425076452599214</v>
      </c>
      <c r="D48" s="198" t="e">
        <v>#REF!</v>
      </c>
      <c r="E48" s="198">
        <f t="shared" si="12"/>
        <v>4.9319727891156555</v>
      </c>
      <c r="F48" s="198" t="e">
        <f>(#REF! -#REF!)/ABS(#REF!)</f>
        <v>#REF!</v>
      </c>
      <c r="G48" s="198">
        <f t="shared" si="13"/>
        <v>10.896551724137939</v>
      </c>
      <c r="H48" s="198" t="e">
        <f>(#REF! -#REF!)/ABS(#REF!)</f>
        <v>#REF!</v>
      </c>
      <c r="I48" s="198">
        <f t="shared" si="14"/>
        <v>16.071428571428566</v>
      </c>
      <c r="J48" s="198" t="e">
        <f>(#REF! -#REF!)/ABS(#REF!)</f>
        <v>#REF!</v>
      </c>
      <c r="K48" s="198">
        <f t="shared" si="15"/>
        <v>18.129432624113477</v>
      </c>
      <c r="L48" s="198" t="e">
        <f>(#REF! -#REF!)/ABS(#REF!)</f>
        <v>#REF!</v>
      </c>
      <c r="M48" s="198">
        <f t="shared" si="16"/>
        <v>22.183372183372171</v>
      </c>
      <c r="N48" s="198" t="e">
        <f>(#REF! -#REF!)/ABS(#REF!)</f>
        <v>#REF!</v>
      </c>
      <c r="O48" s="198">
        <f t="shared" si="17"/>
        <v>24.646142958244884</v>
      </c>
      <c r="P48" s="198"/>
      <c r="Q48" s="206"/>
    </row>
    <row r="49" spans="1:18" x14ac:dyDescent="0.25">
      <c r="B49" s="50" t="s">
        <v>477</v>
      </c>
      <c r="C49" s="198">
        <f t="shared" si="11"/>
        <v>1.4492753623188528</v>
      </c>
      <c r="D49" s="198" t="e">
        <v>#REF!</v>
      </c>
      <c r="E49" s="198">
        <f t="shared" si="12"/>
        <v>-0.26990553306341247</v>
      </c>
      <c r="F49" s="198" t="e">
        <f>(#REF! -#REF!)/ABS(#REF!)</f>
        <v>#REF!</v>
      </c>
      <c r="G49" s="198">
        <f t="shared" si="13"/>
        <v>5.4384017758046683</v>
      </c>
      <c r="H49" s="198" t="e">
        <f>(#REF! -#REF!)/ABS(#REF!)</f>
        <v>#REF!</v>
      </c>
      <c r="I49" s="198">
        <f t="shared" si="14"/>
        <v>9.702093397745589</v>
      </c>
      <c r="J49" s="198" t="e">
        <f>(#REF! -#REF!)/ABS(#REF!)</f>
        <v>#REF!</v>
      </c>
      <c r="K49" s="198">
        <f t="shared" si="15"/>
        <v>11.775362318840592</v>
      </c>
      <c r="L49" s="198" t="e">
        <f>(#REF! -#REF!)/ABS(#REF!)</f>
        <v>#REF!</v>
      </c>
      <c r="M49" s="198">
        <f t="shared" si="16"/>
        <v>14.942528735632182</v>
      </c>
      <c r="N49" s="198" t="e">
        <f>(#REF! -#REF!)/ABS(#REF!)</f>
        <v>#REF!</v>
      </c>
      <c r="O49" s="198">
        <f t="shared" si="17"/>
        <v>17.543859649122805</v>
      </c>
      <c r="P49" s="198"/>
      <c r="Q49" s="206"/>
    </row>
    <row r="50" spans="1:18" ht="15.75" thickBot="1" x14ac:dyDescent="0.3">
      <c r="B50" s="55" t="s">
        <v>478</v>
      </c>
      <c r="C50" s="198">
        <f t="shared" si="11"/>
        <v>1.9880174291939106</v>
      </c>
      <c r="D50" s="198" t="e">
        <v>#REF!</v>
      </c>
      <c r="E50" s="202">
        <f t="shared" si="12"/>
        <v>0.12195121951218818</v>
      </c>
      <c r="F50" s="202" t="e">
        <f>(#REF! -#REF!)/ABS(#REF!)</f>
        <v>#REF!</v>
      </c>
      <c r="G50" s="202">
        <f t="shared" si="13"/>
        <v>4.4310171198388781</v>
      </c>
      <c r="H50" s="202" t="e">
        <f>(#REF! -#REF!)/ABS(#REF!)</f>
        <v>#REF!</v>
      </c>
      <c r="I50" s="202">
        <f t="shared" si="14"/>
        <v>7.9130116959064303</v>
      </c>
      <c r="J50" s="202" t="e">
        <f>(#REF! -#REF!)/ABS(#REF!)</f>
        <v>#REF!</v>
      </c>
      <c r="K50" s="202">
        <f t="shared" si="15"/>
        <v>9.5403439153439216</v>
      </c>
      <c r="L50" s="202" t="e">
        <f>(#REF! -#REF!)/ABS(#REF!)</f>
        <v>#REF!</v>
      </c>
      <c r="M50" s="202">
        <f t="shared" si="16"/>
        <v>12.134502923976626</v>
      </c>
      <c r="N50" s="202" t="e">
        <f>(#REF! -#REF!)/ABS(#REF!)</f>
        <v>#REF!</v>
      </c>
      <c r="O50" s="202">
        <f t="shared" si="17"/>
        <v>12.905369484316864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4kNtakC67Js9h9msIKmCOJuvyVLVWb50tQnmDHhGbmHSSEHvjKrSez9vydGTn7kEAUALS4QbZUAqMDmZPj1yCw==" saltValue="6LnWTFPoFIe6Q3xL5YA1+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19" priority="1" operator="greaterThan">
      <formula>0.5</formula>
    </cfRule>
    <cfRule type="cellIs" dxfId="518" priority="2" operator="between">
      <formula>-0.49</formula>
      <formula>0.49</formula>
    </cfRule>
    <cfRule type="cellIs" dxfId="517" priority="3" operator="lessThan">
      <formula>-0.5</formula>
    </cfRule>
  </conditionalFormatting>
  <hyperlinks>
    <hyperlink ref="A2" location="Index!A1" display="Index" xr:uid="{00000000-0004-0000-0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4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201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300046.723</v>
      </c>
      <c r="D5" s="212"/>
      <c r="E5" s="212">
        <v>6760581.8899999997</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57.8</v>
      </c>
      <c r="D10" s="94">
        <v>75.3</v>
      </c>
      <c r="E10" s="94">
        <v>97.3</v>
      </c>
      <c r="F10" s="94">
        <v>112</v>
      </c>
      <c r="G10" s="94">
        <v>131</v>
      </c>
      <c r="H10" s="94">
        <v>158</v>
      </c>
      <c r="I10" s="95">
        <v>180</v>
      </c>
      <c r="K10" s="46" t="s">
        <v>468</v>
      </c>
      <c r="L10" s="47">
        <f t="shared" ref="L10:L20" si="0">C25</f>
        <v>4.8166666666666664</v>
      </c>
      <c r="M10" s="47">
        <v>5.5860165401160593</v>
      </c>
      <c r="N10" s="47">
        <v>7.8184085700170574</v>
      </c>
      <c r="O10" s="47">
        <f t="shared" ref="O10:O20" si="1">F25</f>
        <v>9.3333333333333321</v>
      </c>
      <c r="P10" s="47">
        <f t="shared" ref="P10:P20" si="2">G25</f>
        <v>10.916666666666666</v>
      </c>
      <c r="Q10" s="47">
        <f t="shared" ref="Q10:Q20" si="3">H25</f>
        <v>13.166666666666666</v>
      </c>
      <c r="R10" s="48">
        <f t="shared" ref="R10:R20" si="4">I25</f>
        <v>15</v>
      </c>
      <c r="T10" s="49"/>
    </row>
    <row r="11" spans="1:29" x14ac:dyDescent="0.25">
      <c r="B11" s="50" t="s">
        <v>469</v>
      </c>
      <c r="C11" s="96">
        <v>43.1</v>
      </c>
      <c r="D11" s="96">
        <v>56</v>
      </c>
      <c r="E11" s="96">
        <v>72</v>
      </c>
      <c r="F11" s="96">
        <v>82.4</v>
      </c>
      <c r="G11" s="96">
        <v>96.7</v>
      </c>
      <c r="H11" s="96">
        <v>116</v>
      </c>
      <c r="I11" s="97">
        <v>133</v>
      </c>
      <c r="K11" s="50" t="s">
        <v>469</v>
      </c>
      <c r="L11" s="53">
        <f t="shared" si="0"/>
        <v>7.1833333333333336</v>
      </c>
      <c r="M11" s="53">
        <v>8.3177455889344571</v>
      </c>
      <c r="N11" s="53">
        <v>11.556524325283785</v>
      </c>
      <c r="O11" s="53">
        <f t="shared" si="1"/>
        <v>13.733333333333334</v>
      </c>
      <c r="P11" s="53">
        <f t="shared" si="2"/>
        <v>16.116666666666667</v>
      </c>
      <c r="Q11" s="53">
        <f t="shared" si="3"/>
        <v>19.333333333333332</v>
      </c>
      <c r="R11" s="54">
        <f t="shared" si="4"/>
        <v>22.166666666666664</v>
      </c>
      <c r="T11" s="49"/>
    </row>
    <row r="12" spans="1:29" x14ac:dyDescent="0.25">
      <c r="B12" s="50" t="s">
        <v>470</v>
      </c>
      <c r="C12" s="96">
        <v>24.3</v>
      </c>
      <c r="D12" s="96">
        <v>31.4</v>
      </c>
      <c r="E12" s="96">
        <v>39.9</v>
      </c>
      <c r="F12" s="96">
        <v>45.4</v>
      </c>
      <c r="G12" s="96">
        <v>52.9</v>
      </c>
      <c r="H12" s="96">
        <v>63.3</v>
      </c>
      <c r="I12" s="97">
        <v>71.7</v>
      </c>
      <c r="K12" s="50" t="s">
        <v>470</v>
      </c>
      <c r="L12" s="53">
        <f t="shared" si="0"/>
        <v>12.15</v>
      </c>
      <c r="M12" s="53">
        <v>14.014529569811708</v>
      </c>
      <c r="N12" s="53">
        <v>19.223519971576231</v>
      </c>
      <c r="O12" s="53">
        <f t="shared" si="1"/>
        <v>22.7</v>
      </c>
      <c r="P12" s="53">
        <f t="shared" si="2"/>
        <v>26.45</v>
      </c>
      <c r="Q12" s="53">
        <f t="shared" si="3"/>
        <v>31.65</v>
      </c>
      <c r="R12" s="54">
        <f t="shared" si="4"/>
        <v>35.85</v>
      </c>
      <c r="T12" s="49"/>
    </row>
    <row r="13" spans="1:29" x14ac:dyDescent="0.25">
      <c r="B13" s="50" t="s">
        <v>471</v>
      </c>
      <c r="C13" s="96">
        <v>15.8</v>
      </c>
      <c r="D13" s="96">
        <v>20.399999999999999</v>
      </c>
      <c r="E13" s="96">
        <v>25.8</v>
      </c>
      <c r="F13" s="96">
        <v>29.3</v>
      </c>
      <c r="G13" s="96">
        <v>34.1</v>
      </c>
      <c r="H13" s="96">
        <v>40.700000000000003</v>
      </c>
      <c r="I13" s="97">
        <v>46.1</v>
      </c>
      <c r="K13" s="50" t="s">
        <v>471</v>
      </c>
      <c r="L13" s="53">
        <f t="shared" si="0"/>
        <v>15.8</v>
      </c>
      <c r="M13" s="53">
        <v>18.209397611731621</v>
      </c>
      <c r="N13" s="53">
        <v>24.868438375691227</v>
      </c>
      <c r="O13" s="53">
        <f t="shared" si="1"/>
        <v>29.3</v>
      </c>
      <c r="P13" s="53">
        <f t="shared" si="2"/>
        <v>34.1</v>
      </c>
      <c r="Q13" s="53">
        <f t="shared" si="3"/>
        <v>40.700000000000003</v>
      </c>
      <c r="R13" s="54">
        <f t="shared" si="4"/>
        <v>46.1</v>
      </c>
      <c r="T13" s="49"/>
    </row>
    <row r="14" spans="1:29" x14ac:dyDescent="0.25">
      <c r="B14" s="50" t="s">
        <v>472</v>
      </c>
      <c r="C14" s="96">
        <v>9.82</v>
      </c>
      <c r="D14" s="96">
        <v>12.7</v>
      </c>
      <c r="E14" s="96">
        <v>16.2</v>
      </c>
      <c r="F14" s="96">
        <v>18.5</v>
      </c>
      <c r="G14" s="96">
        <v>21.5</v>
      </c>
      <c r="H14" s="96">
        <v>25.8</v>
      </c>
      <c r="I14" s="97">
        <v>29.3</v>
      </c>
      <c r="K14" s="50" t="s">
        <v>472</v>
      </c>
      <c r="L14" s="53">
        <f t="shared" si="0"/>
        <v>19.64</v>
      </c>
      <c r="M14" s="53">
        <v>22.668149436929479</v>
      </c>
      <c r="N14" s="53">
        <v>31.24065286966233</v>
      </c>
      <c r="O14" s="53">
        <f t="shared" si="1"/>
        <v>37</v>
      </c>
      <c r="P14" s="53">
        <f t="shared" si="2"/>
        <v>43</v>
      </c>
      <c r="Q14" s="53">
        <f t="shared" si="3"/>
        <v>51.6</v>
      </c>
      <c r="R14" s="54">
        <f t="shared" si="4"/>
        <v>58.6</v>
      </c>
      <c r="T14" s="49"/>
    </row>
    <row r="15" spans="1:29" x14ac:dyDescent="0.25">
      <c r="B15" s="50" t="s">
        <v>473</v>
      </c>
      <c r="C15" s="96">
        <v>7.35</v>
      </c>
      <c r="D15" s="96">
        <v>9.5399999999999991</v>
      </c>
      <c r="E15" s="96">
        <v>12.3</v>
      </c>
      <c r="F15" s="96">
        <v>14</v>
      </c>
      <c r="G15" s="96">
        <v>16.399999999999999</v>
      </c>
      <c r="H15" s="96">
        <v>19.7</v>
      </c>
      <c r="I15" s="97">
        <v>22.4</v>
      </c>
      <c r="K15" s="50" t="s">
        <v>473</v>
      </c>
      <c r="L15" s="53">
        <f t="shared" si="0"/>
        <v>22.049999999999997</v>
      </c>
      <c r="M15" s="53">
        <v>25.536901199229987</v>
      </c>
      <c r="N15" s="53">
        <v>35.428364811915024</v>
      </c>
      <c r="O15" s="53">
        <f t="shared" si="1"/>
        <v>42</v>
      </c>
      <c r="P15" s="53">
        <f t="shared" si="2"/>
        <v>49.199999999999996</v>
      </c>
      <c r="Q15" s="53">
        <f t="shared" si="3"/>
        <v>59.099999999999994</v>
      </c>
      <c r="R15" s="54">
        <f t="shared" si="4"/>
        <v>67.199999999999989</v>
      </c>
      <c r="T15" s="49"/>
    </row>
    <row r="16" spans="1:29" x14ac:dyDescent="0.25">
      <c r="B16" s="50" t="s">
        <v>474</v>
      </c>
      <c r="C16" s="96">
        <v>4.46</v>
      </c>
      <c r="D16" s="96">
        <v>5.81</v>
      </c>
      <c r="E16" s="96">
        <v>7.57</v>
      </c>
      <c r="F16" s="96">
        <v>8.7200000000000006</v>
      </c>
      <c r="G16" s="96">
        <v>10.3</v>
      </c>
      <c r="H16" s="96">
        <v>12.5</v>
      </c>
      <c r="I16" s="97">
        <v>14.2</v>
      </c>
      <c r="K16" s="50" t="s">
        <v>474</v>
      </c>
      <c r="L16" s="53">
        <f t="shared" si="0"/>
        <v>26.759999999999998</v>
      </c>
      <c r="M16" s="53">
        <v>31.062052504527479</v>
      </c>
      <c r="N16" s="53">
        <v>43.727293575077709</v>
      </c>
      <c r="O16" s="53">
        <f t="shared" si="1"/>
        <v>52.320000000000007</v>
      </c>
      <c r="P16" s="53">
        <f t="shared" si="2"/>
        <v>61.800000000000004</v>
      </c>
      <c r="Q16" s="53">
        <f t="shared" si="3"/>
        <v>75</v>
      </c>
      <c r="R16" s="54">
        <f t="shared" si="4"/>
        <v>85.199999999999989</v>
      </c>
      <c r="T16" s="49"/>
    </row>
    <row r="17" spans="1:28" x14ac:dyDescent="0.25">
      <c r="B17" s="50" t="s">
        <v>475</v>
      </c>
      <c r="C17" s="96">
        <v>2.74</v>
      </c>
      <c r="D17" s="96">
        <v>3.59</v>
      </c>
      <c r="E17" s="96">
        <v>4.6900000000000004</v>
      </c>
      <c r="F17" s="96">
        <v>5.42</v>
      </c>
      <c r="G17" s="96">
        <v>6.4</v>
      </c>
      <c r="H17" s="96">
        <v>7.79</v>
      </c>
      <c r="I17" s="97">
        <v>8.92</v>
      </c>
      <c r="K17" s="50" t="s">
        <v>475</v>
      </c>
      <c r="L17" s="53">
        <f t="shared" si="0"/>
        <v>32.880000000000003</v>
      </c>
      <c r="M17" s="53">
        <v>38.285848954297606</v>
      </c>
      <c r="N17" s="53">
        <v>54.206212472230035</v>
      </c>
      <c r="O17" s="53">
        <f t="shared" si="1"/>
        <v>65.039999999999992</v>
      </c>
      <c r="P17" s="53">
        <f t="shared" si="2"/>
        <v>76.800000000000011</v>
      </c>
      <c r="Q17" s="53">
        <f t="shared" si="3"/>
        <v>93.48</v>
      </c>
      <c r="R17" s="54">
        <f t="shared" si="4"/>
        <v>107.03999999999999</v>
      </c>
      <c r="T17" s="49"/>
    </row>
    <row r="18" spans="1:28" x14ac:dyDescent="0.25">
      <c r="B18" s="50" t="s">
        <v>476</v>
      </c>
      <c r="C18" s="96">
        <v>1.73</v>
      </c>
      <c r="D18" s="96">
        <v>2.25</v>
      </c>
      <c r="E18" s="96">
        <v>2.9</v>
      </c>
      <c r="F18" s="96">
        <v>3.33</v>
      </c>
      <c r="G18" s="96">
        <v>3.91</v>
      </c>
      <c r="H18" s="96">
        <v>4.72</v>
      </c>
      <c r="I18" s="97">
        <v>5.37</v>
      </c>
      <c r="K18" s="50" t="s">
        <v>476</v>
      </c>
      <c r="L18" s="53">
        <f t="shared" si="0"/>
        <v>41.519999999999996</v>
      </c>
      <c r="M18" s="53">
        <v>48.103656074757787</v>
      </c>
      <c r="N18" s="53">
        <v>67.0861954514898</v>
      </c>
      <c r="O18" s="53">
        <f t="shared" si="1"/>
        <v>79.92</v>
      </c>
      <c r="P18" s="53">
        <f t="shared" si="2"/>
        <v>93.84</v>
      </c>
      <c r="Q18" s="53">
        <f t="shared" si="3"/>
        <v>113.28</v>
      </c>
      <c r="R18" s="54">
        <f t="shared" si="4"/>
        <v>128.88</v>
      </c>
      <c r="T18" s="49"/>
    </row>
    <row r="19" spans="1:28" x14ac:dyDescent="0.25">
      <c r="B19" s="50" t="s">
        <v>477</v>
      </c>
      <c r="C19" s="96">
        <v>1.0900000000000001</v>
      </c>
      <c r="D19" s="96">
        <v>1.4</v>
      </c>
      <c r="E19" s="96">
        <v>1.75</v>
      </c>
      <c r="F19" s="96">
        <v>1.98</v>
      </c>
      <c r="G19" s="96">
        <v>2.2999999999999998</v>
      </c>
      <c r="H19" s="96">
        <v>2.72</v>
      </c>
      <c r="I19" s="97">
        <v>3.07</v>
      </c>
      <c r="K19" s="50" t="s">
        <v>477</v>
      </c>
      <c r="L19" s="53">
        <f t="shared" si="0"/>
        <v>52.320000000000007</v>
      </c>
      <c r="M19" s="53">
        <v>60.068284392988843</v>
      </c>
      <c r="N19" s="53">
        <v>81.091517688965354</v>
      </c>
      <c r="O19" s="53">
        <f t="shared" si="1"/>
        <v>95.039999999999992</v>
      </c>
      <c r="P19" s="53">
        <f t="shared" si="2"/>
        <v>110.39999999999999</v>
      </c>
      <c r="Q19" s="53">
        <f t="shared" si="3"/>
        <v>130.56</v>
      </c>
      <c r="R19" s="54">
        <f t="shared" si="4"/>
        <v>147.35999999999999</v>
      </c>
      <c r="T19" s="49"/>
    </row>
    <row r="20" spans="1:28" ht="15.75" thickBot="1" x14ac:dyDescent="0.3">
      <c r="B20" s="55" t="s">
        <v>478</v>
      </c>
      <c r="C20" s="98">
        <v>0.79900000000000004</v>
      </c>
      <c r="D20" s="98">
        <v>1.02</v>
      </c>
      <c r="E20" s="98">
        <v>1.27</v>
      </c>
      <c r="F20" s="98">
        <v>1.42</v>
      </c>
      <c r="G20" s="98">
        <v>1.63</v>
      </c>
      <c r="H20" s="98">
        <v>1.93</v>
      </c>
      <c r="I20" s="99">
        <v>2.16</v>
      </c>
      <c r="K20" s="55" t="s">
        <v>478</v>
      </c>
      <c r="L20" s="58">
        <f t="shared" si="0"/>
        <v>57.528000000000006</v>
      </c>
      <c r="M20" s="58">
        <v>65.861943916171256</v>
      </c>
      <c r="N20" s="58">
        <v>87.936168629956668</v>
      </c>
      <c r="O20" s="58">
        <f t="shared" si="1"/>
        <v>102.24</v>
      </c>
      <c r="P20" s="58">
        <f t="shared" si="2"/>
        <v>117.35999999999999</v>
      </c>
      <c r="Q20" s="58">
        <f t="shared" si="3"/>
        <v>138.96</v>
      </c>
      <c r="R20" s="59">
        <f t="shared" si="4"/>
        <v>155.52000000000001</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4.8166666666666664</v>
      </c>
      <c r="D25" s="69">
        <f t="shared" si="5"/>
        <v>6.2749999999999995</v>
      </c>
      <c r="E25" s="69">
        <f t="shared" si="5"/>
        <v>8.1083333333333325</v>
      </c>
      <c r="F25" s="68">
        <f t="shared" si="5"/>
        <v>9.3333333333333321</v>
      </c>
      <c r="G25" s="68">
        <f t="shared" si="5"/>
        <v>10.916666666666666</v>
      </c>
      <c r="H25" s="68">
        <f t="shared" si="5"/>
        <v>13.166666666666666</v>
      </c>
      <c r="I25" s="70">
        <f t="shared" si="5"/>
        <v>15</v>
      </c>
      <c r="J25" s="60"/>
      <c r="K25" s="46" t="s">
        <v>468</v>
      </c>
      <c r="L25" s="71">
        <v>5</v>
      </c>
      <c r="M25" s="71">
        <v>5.6</v>
      </c>
      <c r="N25" s="71">
        <v>7.6</v>
      </c>
      <c r="O25" s="71">
        <v>9.1</v>
      </c>
      <c r="P25" s="71">
        <v>10.6</v>
      </c>
      <c r="Q25" s="71">
        <v>12.8</v>
      </c>
      <c r="R25" s="72">
        <v>14.6</v>
      </c>
      <c r="W25" s="163"/>
      <c r="X25" s="163"/>
      <c r="Y25" s="163"/>
      <c r="Z25" s="163"/>
      <c r="AA25" s="163"/>
      <c r="AB25" s="163"/>
    </row>
    <row r="26" spans="1:28" x14ac:dyDescent="0.25">
      <c r="A26" s="64">
        <f>10/60</f>
        <v>0.16666666666666666</v>
      </c>
      <c r="B26" s="73" t="s">
        <v>469</v>
      </c>
      <c r="C26" s="30">
        <f t="shared" ref="C26:I26" si="6">$A$26*C11</f>
        <v>7.1833333333333336</v>
      </c>
      <c r="D26" s="74">
        <f t="shared" si="6"/>
        <v>9.3333333333333321</v>
      </c>
      <c r="E26" s="74">
        <f t="shared" si="6"/>
        <v>12</v>
      </c>
      <c r="F26" s="30">
        <f t="shared" si="6"/>
        <v>13.733333333333334</v>
      </c>
      <c r="G26" s="30">
        <f t="shared" si="6"/>
        <v>16.116666666666667</v>
      </c>
      <c r="H26" s="30">
        <f t="shared" si="6"/>
        <v>19.333333333333332</v>
      </c>
      <c r="I26" s="75">
        <f t="shared" si="6"/>
        <v>22.166666666666664</v>
      </c>
      <c r="J26" s="60"/>
      <c r="K26" s="50" t="s">
        <v>469</v>
      </c>
      <c r="L26" s="76">
        <v>7.6</v>
      </c>
      <c r="M26" s="76">
        <v>8.5</v>
      </c>
      <c r="N26" s="76">
        <v>11.6</v>
      </c>
      <c r="O26" s="76">
        <v>13.9</v>
      </c>
      <c r="P26" s="76">
        <v>16.2</v>
      </c>
      <c r="Q26" s="76">
        <v>19.5</v>
      </c>
      <c r="R26" s="77">
        <v>22.2</v>
      </c>
      <c r="W26" s="163"/>
      <c r="X26" s="163"/>
      <c r="Y26" s="163"/>
      <c r="Z26" s="163"/>
      <c r="AA26" s="163"/>
      <c r="AB26" s="163"/>
    </row>
    <row r="27" spans="1:28" x14ac:dyDescent="0.25">
      <c r="A27" s="64">
        <f>0.5</f>
        <v>0.5</v>
      </c>
      <c r="B27" s="73" t="s">
        <v>470</v>
      </c>
      <c r="C27" s="30">
        <f t="shared" ref="C27:I27" si="7">$A$27*C12</f>
        <v>12.15</v>
      </c>
      <c r="D27" s="74">
        <f t="shared" si="7"/>
        <v>15.7</v>
      </c>
      <c r="E27" s="74">
        <f t="shared" si="7"/>
        <v>19.95</v>
      </c>
      <c r="F27" s="30">
        <f t="shared" si="7"/>
        <v>22.7</v>
      </c>
      <c r="G27" s="30">
        <f t="shared" si="7"/>
        <v>26.45</v>
      </c>
      <c r="H27" s="30">
        <f t="shared" si="7"/>
        <v>31.65</v>
      </c>
      <c r="I27" s="75">
        <f t="shared" si="7"/>
        <v>35.85</v>
      </c>
      <c r="K27" s="50" t="s">
        <v>470</v>
      </c>
      <c r="L27" s="76">
        <v>12.9</v>
      </c>
      <c r="M27" s="76">
        <v>14.4</v>
      </c>
      <c r="N27" s="76">
        <v>19.600000000000001</v>
      </c>
      <c r="O27" s="76">
        <v>23.4</v>
      </c>
      <c r="P27" s="76">
        <v>27.3</v>
      </c>
      <c r="Q27" s="76">
        <v>32.799999999999997</v>
      </c>
      <c r="R27" s="77">
        <v>37.299999999999997</v>
      </c>
      <c r="W27" s="163"/>
      <c r="X27" s="163"/>
      <c r="Y27" s="163"/>
      <c r="Z27" s="163"/>
      <c r="AA27" s="163"/>
      <c r="AB27" s="163"/>
    </row>
    <row r="28" spans="1:28" x14ac:dyDescent="0.25">
      <c r="A28" s="64">
        <v>1</v>
      </c>
      <c r="B28" s="73" t="s">
        <v>471</v>
      </c>
      <c r="C28" s="30">
        <f t="shared" ref="C28:I28" si="8">$A$28*C13</f>
        <v>15.8</v>
      </c>
      <c r="D28" s="74">
        <f t="shared" si="8"/>
        <v>20.399999999999999</v>
      </c>
      <c r="E28" s="74">
        <f t="shared" si="8"/>
        <v>25.8</v>
      </c>
      <c r="F28" s="30">
        <f t="shared" si="8"/>
        <v>29.3</v>
      </c>
      <c r="G28" s="30">
        <f t="shared" si="8"/>
        <v>34.1</v>
      </c>
      <c r="H28" s="30">
        <f t="shared" si="8"/>
        <v>40.700000000000003</v>
      </c>
      <c r="I28" s="75">
        <f t="shared" si="8"/>
        <v>46.1</v>
      </c>
      <c r="K28" s="50" t="s">
        <v>471</v>
      </c>
      <c r="L28" s="76">
        <v>16.7</v>
      </c>
      <c r="M28" s="76">
        <v>18.7</v>
      </c>
      <c r="N28" s="76">
        <v>25.4</v>
      </c>
      <c r="O28" s="76">
        <v>30.3</v>
      </c>
      <c r="P28" s="76">
        <v>35.4</v>
      </c>
      <c r="Q28" s="76">
        <v>42.8</v>
      </c>
      <c r="R28" s="77">
        <v>48.8</v>
      </c>
      <c r="W28" s="163"/>
      <c r="X28" s="163"/>
      <c r="Y28" s="163"/>
      <c r="Z28" s="163"/>
      <c r="AA28" s="163"/>
      <c r="AB28" s="163"/>
    </row>
    <row r="29" spans="1:28" x14ac:dyDescent="0.25">
      <c r="A29" s="64">
        <v>2</v>
      </c>
      <c r="B29" s="73" t="s">
        <v>472</v>
      </c>
      <c r="C29" s="30">
        <f t="shared" ref="C29:I29" si="9">$A$29*C14</f>
        <v>19.64</v>
      </c>
      <c r="D29" s="74">
        <f t="shared" si="9"/>
        <v>25.4</v>
      </c>
      <c r="E29" s="74">
        <f t="shared" si="9"/>
        <v>32.4</v>
      </c>
      <c r="F29" s="30">
        <f t="shared" si="9"/>
        <v>37</v>
      </c>
      <c r="G29" s="30">
        <f t="shared" si="9"/>
        <v>43</v>
      </c>
      <c r="H29" s="30">
        <f t="shared" si="9"/>
        <v>51.6</v>
      </c>
      <c r="I29" s="75">
        <f t="shared" si="9"/>
        <v>58.6</v>
      </c>
      <c r="K29" s="50" t="s">
        <v>472</v>
      </c>
      <c r="L29" s="76">
        <v>21</v>
      </c>
      <c r="M29" s="76">
        <v>23.6</v>
      </c>
      <c r="N29" s="76">
        <v>32.200000000000003</v>
      </c>
      <c r="O29" s="76">
        <v>38.4</v>
      </c>
      <c r="P29" s="76">
        <v>45.2</v>
      </c>
      <c r="Q29" s="76">
        <v>54.6</v>
      </c>
      <c r="R29" s="77">
        <v>62.6</v>
      </c>
      <c r="W29" s="163"/>
      <c r="X29" s="163"/>
      <c r="Y29" s="163"/>
      <c r="Z29" s="163"/>
      <c r="AA29" s="163"/>
      <c r="AB29" s="163"/>
    </row>
    <row r="30" spans="1:28" x14ac:dyDescent="0.25">
      <c r="A30" s="64">
        <v>3</v>
      </c>
      <c r="B30" s="73" t="s">
        <v>473</v>
      </c>
      <c r="C30" s="30">
        <f t="shared" ref="C30:I30" si="10">$A$30*C15</f>
        <v>22.049999999999997</v>
      </c>
      <c r="D30" s="74">
        <f t="shared" si="10"/>
        <v>28.619999999999997</v>
      </c>
      <c r="E30" s="74">
        <f t="shared" si="10"/>
        <v>36.900000000000006</v>
      </c>
      <c r="F30" s="30">
        <f t="shared" si="10"/>
        <v>42</v>
      </c>
      <c r="G30" s="30">
        <f t="shared" si="10"/>
        <v>49.199999999999996</v>
      </c>
      <c r="H30" s="30">
        <f t="shared" si="10"/>
        <v>59.099999999999994</v>
      </c>
      <c r="I30" s="75">
        <f t="shared" si="10"/>
        <v>67.199999999999989</v>
      </c>
      <c r="K30" s="50" t="s">
        <v>473</v>
      </c>
      <c r="L30" s="76">
        <v>23.9</v>
      </c>
      <c r="M30" s="76">
        <v>26.8</v>
      </c>
      <c r="N30" s="76">
        <v>36.6</v>
      </c>
      <c r="O30" s="76">
        <v>43.8</v>
      </c>
      <c r="P30" s="76">
        <v>51.6</v>
      </c>
      <c r="Q30" s="76">
        <v>62.7</v>
      </c>
      <c r="R30" s="77">
        <v>72</v>
      </c>
      <c r="W30" s="163"/>
      <c r="X30" s="163"/>
      <c r="Y30" s="163"/>
      <c r="Z30" s="163"/>
      <c r="AA30" s="163"/>
      <c r="AB30" s="163"/>
    </row>
    <row r="31" spans="1:28" x14ac:dyDescent="0.25">
      <c r="A31" s="64">
        <v>6</v>
      </c>
      <c r="B31" s="73" t="s">
        <v>474</v>
      </c>
      <c r="C31" s="30">
        <f t="shared" ref="C31:I31" si="11">$A$31*C16</f>
        <v>26.759999999999998</v>
      </c>
      <c r="D31" s="74">
        <f t="shared" si="11"/>
        <v>34.86</v>
      </c>
      <c r="E31" s="74">
        <f t="shared" si="11"/>
        <v>45.42</v>
      </c>
      <c r="F31" s="30">
        <f t="shared" si="11"/>
        <v>52.320000000000007</v>
      </c>
      <c r="G31" s="30">
        <f t="shared" si="11"/>
        <v>61.800000000000004</v>
      </c>
      <c r="H31" s="30">
        <f t="shared" si="11"/>
        <v>75</v>
      </c>
      <c r="I31" s="75">
        <f t="shared" si="11"/>
        <v>85.199999999999989</v>
      </c>
      <c r="K31" s="50" t="s">
        <v>474</v>
      </c>
      <c r="L31" s="76">
        <v>29.2</v>
      </c>
      <c r="M31" s="76">
        <v>32.799999999999997</v>
      </c>
      <c r="N31" s="76">
        <v>45.1</v>
      </c>
      <c r="O31" s="76">
        <v>54.4</v>
      </c>
      <c r="P31" s="76">
        <v>64.2</v>
      </c>
      <c r="Q31" s="76">
        <v>78.599999999999994</v>
      </c>
      <c r="R31" s="77">
        <v>90.6</v>
      </c>
      <c r="W31" s="163"/>
      <c r="X31" s="163"/>
      <c r="Y31" s="163"/>
      <c r="Z31" s="163"/>
      <c r="AA31" s="163"/>
      <c r="AB31" s="163"/>
    </row>
    <row r="32" spans="1:28" x14ac:dyDescent="0.25">
      <c r="A32" s="64">
        <v>12</v>
      </c>
      <c r="B32" s="73" t="s">
        <v>475</v>
      </c>
      <c r="C32" s="30">
        <f t="shared" ref="C32:I32" si="12">$A$32*C17</f>
        <v>32.880000000000003</v>
      </c>
      <c r="D32" s="74">
        <f t="shared" si="12"/>
        <v>43.08</v>
      </c>
      <c r="E32" s="74">
        <f t="shared" si="12"/>
        <v>56.28</v>
      </c>
      <c r="F32" s="30">
        <f t="shared" si="12"/>
        <v>65.039999999999992</v>
      </c>
      <c r="G32" s="30">
        <f t="shared" si="12"/>
        <v>76.800000000000011</v>
      </c>
      <c r="H32" s="30">
        <f t="shared" si="12"/>
        <v>93.48</v>
      </c>
      <c r="I32" s="75">
        <f t="shared" si="12"/>
        <v>107.03999999999999</v>
      </c>
      <c r="K32" s="50" t="s">
        <v>475</v>
      </c>
      <c r="L32" s="76">
        <v>35.299999999999997</v>
      </c>
      <c r="M32" s="76">
        <v>39.6</v>
      </c>
      <c r="N32" s="76">
        <v>54.6</v>
      </c>
      <c r="O32" s="76">
        <v>66</v>
      </c>
      <c r="P32" s="76">
        <v>78.400000000000006</v>
      </c>
      <c r="Q32" s="76">
        <v>96</v>
      </c>
      <c r="R32" s="77">
        <v>110.6</v>
      </c>
      <c r="W32" s="163"/>
      <c r="X32" s="163"/>
      <c r="Y32" s="163"/>
      <c r="Z32" s="163"/>
      <c r="AA32" s="163"/>
      <c r="AB32" s="163"/>
    </row>
    <row r="33" spans="1:28" x14ac:dyDescent="0.25">
      <c r="A33" s="64">
        <v>24</v>
      </c>
      <c r="B33" s="73" t="s">
        <v>476</v>
      </c>
      <c r="C33" s="30">
        <f t="shared" ref="C33:I33" si="13">$A$33*C18</f>
        <v>41.519999999999996</v>
      </c>
      <c r="D33" s="74">
        <f t="shared" si="13"/>
        <v>54</v>
      </c>
      <c r="E33" s="74">
        <f t="shared" si="13"/>
        <v>69.599999999999994</v>
      </c>
      <c r="F33" s="30">
        <f t="shared" si="13"/>
        <v>79.92</v>
      </c>
      <c r="G33" s="30">
        <f t="shared" si="13"/>
        <v>93.84</v>
      </c>
      <c r="H33" s="30">
        <f t="shared" si="13"/>
        <v>113.28</v>
      </c>
      <c r="I33" s="75">
        <f t="shared" si="13"/>
        <v>128.88</v>
      </c>
      <c r="K33" s="50" t="s">
        <v>476</v>
      </c>
      <c r="L33" s="76">
        <v>41.8</v>
      </c>
      <c r="M33" s="76">
        <v>47</v>
      </c>
      <c r="N33" s="76">
        <v>64.599999999999994</v>
      </c>
      <c r="O33" s="76">
        <v>77.8</v>
      </c>
      <c r="P33" s="76">
        <v>91.7</v>
      </c>
      <c r="Q33" s="76">
        <v>112.3</v>
      </c>
      <c r="R33" s="77">
        <v>129.1</v>
      </c>
      <c r="W33" s="163"/>
      <c r="X33" s="163"/>
      <c r="Y33" s="163"/>
      <c r="Z33" s="163"/>
      <c r="AA33" s="163"/>
      <c r="AB33" s="163"/>
    </row>
    <row r="34" spans="1:28" x14ac:dyDescent="0.25">
      <c r="A34" s="64">
        <v>48</v>
      </c>
      <c r="B34" s="73" t="s">
        <v>477</v>
      </c>
      <c r="C34" s="30">
        <f t="shared" ref="C34:I34" si="14">$A$34*C19</f>
        <v>52.320000000000007</v>
      </c>
      <c r="D34" s="74">
        <f t="shared" si="14"/>
        <v>67.199999999999989</v>
      </c>
      <c r="E34" s="74">
        <f t="shared" si="14"/>
        <v>84</v>
      </c>
      <c r="F34" s="30">
        <f t="shared" si="14"/>
        <v>95.039999999999992</v>
      </c>
      <c r="G34" s="30">
        <f t="shared" si="14"/>
        <v>110.39999999999999</v>
      </c>
      <c r="H34" s="30">
        <f t="shared" si="14"/>
        <v>130.56</v>
      </c>
      <c r="I34" s="75">
        <f t="shared" si="14"/>
        <v>147.35999999999999</v>
      </c>
      <c r="K34" s="50" t="s">
        <v>477</v>
      </c>
      <c r="L34" s="76">
        <v>49</v>
      </c>
      <c r="M34" s="76">
        <v>54.7</v>
      </c>
      <c r="N34" s="76">
        <v>74.400000000000006</v>
      </c>
      <c r="O34" s="76">
        <v>88.3</v>
      </c>
      <c r="P34" s="76">
        <v>103.2</v>
      </c>
      <c r="Q34" s="76">
        <v>125.3</v>
      </c>
      <c r="R34" s="77">
        <v>143.5</v>
      </c>
      <c r="W34" s="163"/>
      <c r="X34" s="163"/>
      <c r="Y34" s="163"/>
      <c r="Z34" s="163"/>
      <c r="AA34" s="163"/>
      <c r="AB34" s="163"/>
    </row>
    <row r="35" spans="1:28" ht="15.75" thickBot="1" x14ac:dyDescent="0.3">
      <c r="A35" s="64">
        <v>72</v>
      </c>
      <c r="B35" s="78" t="s">
        <v>478</v>
      </c>
      <c r="C35" s="79">
        <f t="shared" ref="C35:I35" si="15">$A$35*C20</f>
        <v>57.528000000000006</v>
      </c>
      <c r="D35" s="80">
        <f t="shared" si="15"/>
        <v>73.44</v>
      </c>
      <c r="E35" s="80">
        <f t="shared" si="15"/>
        <v>91.44</v>
      </c>
      <c r="F35" s="79">
        <f t="shared" si="15"/>
        <v>102.24</v>
      </c>
      <c r="G35" s="79">
        <f t="shared" si="15"/>
        <v>117.35999999999999</v>
      </c>
      <c r="H35" s="79">
        <f t="shared" si="15"/>
        <v>138.96</v>
      </c>
      <c r="I35" s="81">
        <f t="shared" si="15"/>
        <v>155.52000000000001</v>
      </c>
      <c r="K35" s="55" t="s">
        <v>478</v>
      </c>
      <c r="L35" s="82">
        <v>53.9</v>
      </c>
      <c r="M35" s="82">
        <v>60.1</v>
      </c>
      <c r="N35" s="82">
        <v>80.599999999999994</v>
      </c>
      <c r="O35" s="82">
        <v>95</v>
      </c>
      <c r="P35" s="82">
        <v>109.4</v>
      </c>
      <c r="Q35" s="82">
        <v>132.5</v>
      </c>
      <c r="R35" s="83">
        <v>151.19999999999999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3.8062283737024272</v>
      </c>
      <c r="D40" s="198" t="e">
        <v>#REF!</v>
      </c>
      <c r="E40" s="198">
        <f>(M25-M10)/ABS(M10)*100</f>
        <v>0.25032972572705287</v>
      </c>
      <c r="F40" s="198" t="e">
        <f>(#REF! -#REF!)/ABS(#REF!)</f>
        <v>#REF!</v>
      </c>
      <c r="G40" s="198">
        <f>(N25-N10)/ABS(N10)*100</f>
        <v>-2.7935169678217675</v>
      </c>
      <c r="H40" s="198" t="e">
        <f>(#REF! -#REF!)/ABS(#REF!)</f>
        <v>#REF!</v>
      </c>
      <c r="I40" s="198">
        <f>(O25-O10)/ABS(O10)*100</f>
        <v>-2.4999999999999916</v>
      </c>
      <c r="J40" s="198" t="e">
        <f>(#REF! -#REF!)/ABS(#REF!)</f>
        <v>#REF!</v>
      </c>
      <c r="K40" s="200">
        <f>(P25-P10)/ABS(P10)*100</f>
        <v>-2.9007633587786237</v>
      </c>
      <c r="L40" s="200" t="e">
        <f>(#REF! -#REF!)/ABS(#REF!)</f>
        <v>#REF!</v>
      </c>
      <c r="M40" s="200">
        <f>(Q25-Q10)/ABS(Q10)*100</f>
        <v>-2.7848101265822689</v>
      </c>
      <c r="N40" s="200" t="e">
        <f>(#REF! -#REF!)/ABS(#REF!)</f>
        <v>#REF!</v>
      </c>
      <c r="O40" s="200">
        <f>(R25 -R10)/ABS(R10)*100</f>
        <v>-2.6666666666666687</v>
      </c>
      <c r="P40" s="200"/>
      <c r="Q40" s="205"/>
    </row>
    <row r="41" spans="1:28" x14ac:dyDescent="0.25">
      <c r="A41" s="88"/>
      <c r="B41" s="50" t="s">
        <v>469</v>
      </c>
      <c r="C41" s="198">
        <f t="shared" ref="C41:C50" si="16">(L26-L11)/ABS(L11)*100</f>
        <v>5.8004640371229614</v>
      </c>
      <c r="D41" s="198" t="e">
        <v>#REF!</v>
      </c>
      <c r="E41" s="198">
        <f t="shared" ref="E41:E50" si="17">(M26-M11)/ABS(M11)*100</f>
        <v>2.1911515460151327</v>
      </c>
      <c r="F41" s="198" t="e">
        <f>(#REF! -#REF!)/ABS(#REF!)</f>
        <v>#REF!</v>
      </c>
      <c r="G41" s="200">
        <f t="shared" ref="G41:G50" si="18">(N26-N11)/ABS(N11)*100</f>
        <v>0.37620026136315676</v>
      </c>
      <c r="H41" s="200" t="e">
        <f>(#REF! -#REF!)/ABS(#REF!)</f>
        <v>#REF!</v>
      </c>
      <c r="I41" s="200">
        <f t="shared" ref="I41:I50" si="19">(O26-O11)/ABS(O11)*100</f>
        <v>1.2135922330097044</v>
      </c>
      <c r="J41" s="200" t="e">
        <f>(#REF! -#REF!)/ABS(#REF!)</f>
        <v>#REF!</v>
      </c>
      <c r="K41" s="200">
        <f t="shared" ref="K41:K50" si="20">(P26-P11)/ABS(P11)*100</f>
        <v>0.51706308169595949</v>
      </c>
      <c r="L41" s="200" t="e">
        <f>(#REF! -#REF!)/ABS(#REF!)</f>
        <v>#REF!</v>
      </c>
      <c r="M41" s="200">
        <f t="shared" ref="M41:M50" si="21">(Q26-Q11)/ABS(Q11)*100</f>
        <v>0.86206896551724765</v>
      </c>
      <c r="N41" s="200" t="e">
        <f>(#REF! -#REF!)/ABS(#REF!)</f>
        <v>#REF!</v>
      </c>
      <c r="O41" s="200">
        <f t="shared" ref="O41:O50" si="22">(R26 -R11)/ABS(R11)*100</f>
        <v>0.15037593984963155</v>
      </c>
      <c r="P41" s="200"/>
      <c r="Q41" s="205"/>
    </row>
    <row r="42" spans="1:28" x14ac:dyDescent="0.25">
      <c r="A42" s="60"/>
      <c r="B42" s="50" t="s">
        <v>470</v>
      </c>
      <c r="C42" s="198">
        <f t="shared" si="16"/>
        <v>6.1728395061728394</v>
      </c>
      <c r="D42" s="198" t="e">
        <v>#REF!</v>
      </c>
      <c r="E42" s="200">
        <f t="shared" si="17"/>
        <v>2.750505668193262</v>
      </c>
      <c r="F42" s="200" t="e">
        <f>(#REF! -#REF!)/ABS(#REF!)</f>
        <v>#REF!</v>
      </c>
      <c r="G42" s="198">
        <f t="shared" si="18"/>
        <v>1.9584344021304718</v>
      </c>
      <c r="H42" s="198" t="e">
        <f>(#REF! -#REF!)/ABS(#REF!)</f>
        <v>#REF!</v>
      </c>
      <c r="I42" s="198">
        <f t="shared" si="19"/>
        <v>3.0837004405286312</v>
      </c>
      <c r="J42" s="198" t="e">
        <f>(#REF! -#REF!)/ABS(#REF!)</f>
        <v>#REF!</v>
      </c>
      <c r="K42" s="198">
        <f t="shared" si="20"/>
        <v>3.213610586011348</v>
      </c>
      <c r="L42" s="198" t="e">
        <f>(#REF! -#REF!)/ABS(#REF!)</f>
        <v>#REF!</v>
      </c>
      <c r="M42" s="198">
        <f t="shared" si="21"/>
        <v>3.6334913112164253</v>
      </c>
      <c r="N42" s="198" t="e">
        <f>(#REF! -#REF!)/ABS(#REF!)</f>
        <v>#REF!</v>
      </c>
      <c r="O42" s="198">
        <f t="shared" si="22"/>
        <v>4.0446304044630281</v>
      </c>
      <c r="P42" s="198"/>
      <c r="Q42" s="206"/>
    </row>
    <row r="43" spans="1:28" x14ac:dyDescent="0.25">
      <c r="B43" s="50" t="s">
        <v>471</v>
      </c>
      <c r="C43" s="198">
        <f t="shared" si="16"/>
        <v>5.69620253164556</v>
      </c>
      <c r="D43" s="198" t="e">
        <v>#REF!</v>
      </c>
      <c r="E43" s="200">
        <f t="shared" si="17"/>
        <v>2.6942263480056137</v>
      </c>
      <c r="F43" s="200" t="e">
        <f>(#REF! -#REF!)/ABS(#REF!)</f>
        <v>#REF!</v>
      </c>
      <c r="G43" s="198">
        <f t="shared" si="18"/>
        <v>2.1374949897472071</v>
      </c>
      <c r="H43" s="198" t="e">
        <f>(#REF! -#REF!)/ABS(#REF!)</f>
        <v>#REF!</v>
      </c>
      <c r="I43" s="198">
        <f t="shared" si="19"/>
        <v>3.4129692832764507</v>
      </c>
      <c r="J43" s="198" t="e">
        <f>(#REF! -#REF!)/ABS(#REF!)</f>
        <v>#REF!</v>
      </c>
      <c r="K43" s="198">
        <f t="shared" si="20"/>
        <v>3.8123167155425137</v>
      </c>
      <c r="L43" s="198" t="e">
        <f>(#REF! -#REF!)/ABS(#REF!)</f>
        <v>#REF!</v>
      </c>
      <c r="M43" s="198">
        <f t="shared" si="21"/>
        <v>5.1597051597051458</v>
      </c>
      <c r="N43" s="198" t="e">
        <f>(#REF! -#REF!)/ABS(#REF!)</f>
        <v>#REF!</v>
      </c>
      <c r="O43" s="198">
        <f t="shared" si="22"/>
        <v>5.8568329718004239</v>
      </c>
      <c r="P43" s="198"/>
      <c r="Q43" s="206"/>
    </row>
    <row r="44" spans="1:28" x14ac:dyDescent="0.25">
      <c r="B44" s="50" t="s">
        <v>472</v>
      </c>
      <c r="C44" s="198">
        <f t="shared" si="16"/>
        <v>6.9246435845213821</v>
      </c>
      <c r="D44" s="198" t="e">
        <v>#REF!</v>
      </c>
      <c r="E44" s="200">
        <f t="shared" si="17"/>
        <v>4.110836509452386</v>
      </c>
      <c r="F44" s="200" t="e">
        <f>(#REF! -#REF!)/ABS(#REF!)</f>
        <v>#REF!</v>
      </c>
      <c r="G44" s="198">
        <f t="shared" si="18"/>
        <v>3.070829327223473</v>
      </c>
      <c r="H44" s="198" t="e">
        <f>(#REF! -#REF!)/ABS(#REF!)</f>
        <v>#REF!</v>
      </c>
      <c r="I44" s="198">
        <f t="shared" si="19"/>
        <v>3.7837837837837798</v>
      </c>
      <c r="J44" s="198" t="e">
        <f>(#REF! -#REF!)/ABS(#REF!)</f>
        <v>#REF!</v>
      </c>
      <c r="K44" s="198">
        <f t="shared" si="20"/>
        <v>5.1162790697674492</v>
      </c>
      <c r="L44" s="198" t="e">
        <f>(#REF! -#REF!)/ABS(#REF!)</f>
        <v>#REF!</v>
      </c>
      <c r="M44" s="198">
        <f t="shared" si="21"/>
        <v>5.8139534883720927</v>
      </c>
      <c r="N44" s="198" t="e">
        <f>(#REF! -#REF!)/ABS(#REF!)</f>
        <v>#REF!</v>
      </c>
      <c r="O44" s="198">
        <f t="shared" si="22"/>
        <v>6.8259385665529013</v>
      </c>
      <c r="P44" s="198"/>
      <c r="Q44" s="206"/>
    </row>
    <row r="45" spans="1:28" x14ac:dyDescent="0.25">
      <c r="B45" s="50" t="s">
        <v>473</v>
      </c>
      <c r="C45" s="198">
        <f t="shared" si="16"/>
        <v>8.3900226757369687</v>
      </c>
      <c r="D45" s="198" t="e">
        <v>#REF!</v>
      </c>
      <c r="E45" s="200">
        <f t="shared" si="17"/>
        <v>4.9461709974744288</v>
      </c>
      <c r="F45" s="200" t="e">
        <f>(#REF! -#REF!)/ABS(#REF!)</f>
        <v>#REF!</v>
      </c>
      <c r="G45" s="198">
        <f t="shared" si="18"/>
        <v>3.3070540915592606</v>
      </c>
      <c r="H45" s="198" t="e">
        <f>(#REF! -#REF!)/ABS(#REF!)</f>
        <v>#REF!</v>
      </c>
      <c r="I45" s="198">
        <f t="shared" si="19"/>
        <v>4.2857142857142785</v>
      </c>
      <c r="J45" s="198" t="e">
        <f>(#REF! -#REF!)/ABS(#REF!)</f>
        <v>#REF!</v>
      </c>
      <c r="K45" s="198">
        <f t="shared" si="20"/>
        <v>4.8780487804878172</v>
      </c>
      <c r="L45" s="198" t="e">
        <f>(#REF! -#REF!)/ABS(#REF!)</f>
        <v>#REF!</v>
      </c>
      <c r="M45" s="198">
        <f t="shared" si="21"/>
        <v>6.0913705583756492</v>
      </c>
      <c r="N45" s="198" t="e">
        <f>(#REF! -#REF!)/ABS(#REF!)</f>
        <v>#REF!</v>
      </c>
      <c r="O45" s="198">
        <f t="shared" si="22"/>
        <v>7.1428571428571601</v>
      </c>
      <c r="P45" s="198"/>
      <c r="Q45" s="206"/>
    </row>
    <row r="46" spans="1:28" x14ac:dyDescent="0.25">
      <c r="B46" s="50" t="s">
        <v>474</v>
      </c>
      <c r="C46" s="198">
        <f t="shared" si="16"/>
        <v>9.1180866965620382</v>
      </c>
      <c r="D46" s="198" t="e">
        <v>#REF!</v>
      </c>
      <c r="E46" s="201">
        <f t="shared" si="17"/>
        <v>5.5950826018956796</v>
      </c>
      <c r="F46" s="201" t="e">
        <f>(#REF! -#REF!)/ABS(#REF!)</f>
        <v>#REF!</v>
      </c>
      <c r="G46" s="198">
        <f t="shared" si="18"/>
        <v>3.1392439657062692</v>
      </c>
      <c r="H46" s="198" t="e">
        <f>(#REF! -#REF!)/ABS(#REF!)</f>
        <v>#REF!</v>
      </c>
      <c r="I46" s="198">
        <f t="shared" si="19"/>
        <v>3.9755351681957012</v>
      </c>
      <c r="J46" s="198" t="e">
        <f>(#REF! -#REF!)/ABS(#REF!)</f>
        <v>#REF!</v>
      </c>
      <c r="K46" s="198">
        <f t="shared" si="20"/>
        <v>3.8834951456310653</v>
      </c>
      <c r="L46" s="198" t="e">
        <f>(#REF! -#REF!)/ABS(#REF!)</f>
        <v>#REF!</v>
      </c>
      <c r="M46" s="198">
        <f t="shared" si="21"/>
        <v>4.7999999999999927</v>
      </c>
      <c r="N46" s="198" t="e">
        <f>(#REF! -#REF!)/ABS(#REF!)</f>
        <v>#REF!</v>
      </c>
      <c r="O46" s="198">
        <f t="shared" si="22"/>
        <v>6.3380281690140929</v>
      </c>
      <c r="P46" s="198"/>
      <c r="Q46" s="206"/>
    </row>
    <row r="47" spans="1:28" x14ac:dyDescent="0.25">
      <c r="B47" s="50" t="s">
        <v>475</v>
      </c>
      <c r="C47" s="198">
        <f t="shared" si="16"/>
        <v>7.3600973236009555</v>
      </c>
      <c r="D47" s="198" t="e">
        <v>#REF!</v>
      </c>
      <c r="E47" s="198">
        <f t="shared" si="17"/>
        <v>3.4324720010025569</v>
      </c>
      <c r="F47" s="198" t="e">
        <f>(#REF! -#REF!)/ABS(#REF!)</f>
        <v>#REF!</v>
      </c>
      <c r="G47" s="198">
        <f t="shared" si="18"/>
        <v>0.72646198620075941</v>
      </c>
      <c r="H47" s="198" t="e">
        <f>(#REF! -#REF!)/ABS(#REF!)</f>
        <v>#REF!</v>
      </c>
      <c r="I47" s="198">
        <f t="shared" si="19"/>
        <v>1.4760147601476139</v>
      </c>
      <c r="J47" s="198" t="e">
        <f>(#REF! -#REF!)/ABS(#REF!)</f>
        <v>#REF!</v>
      </c>
      <c r="K47" s="198">
        <f t="shared" si="20"/>
        <v>2.0833333333333255</v>
      </c>
      <c r="L47" s="198" t="e">
        <f>(#REF! -#REF!)/ABS(#REF!)</f>
        <v>#REF!</v>
      </c>
      <c r="M47" s="198">
        <f t="shared" si="21"/>
        <v>2.6957637997432564</v>
      </c>
      <c r="N47" s="198" t="e">
        <f>(#REF! -#REF!)/ABS(#REF!)</f>
        <v>#REF!</v>
      </c>
      <c r="O47" s="198">
        <f t="shared" si="22"/>
        <v>3.3258594917787763</v>
      </c>
      <c r="P47" s="198"/>
      <c r="Q47" s="206"/>
    </row>
    <row r="48" spans="1:28" x14ac:dyDescent="0.25">
      <c r="B48" s="50" t="s">
        <v>476</v>
      </c>
      <c r="C48" s="198">
        <f t="shared" si="16"/>
        <v>0.67437379576108181</v>
      </c>
      <c r="D48" s="198" t="e">
        <v>#REF!</v>
      </c>
      <c r="E48" s="198">
        <f t="shared" si="17"/>
        <v>-2.2943288822841179</v>
      </c>
      <c r="F48" s="198" t="e">
        <f>(#REF! -#REF!)/ABS(#REF!)</f>
        <v>#REF!</v>
      </c>
      <c r="G48" s="198">
        <f t="shared" si="18"/>
        <v>-3.7059717498625786</v>
      </c>
      <c r="H48" s="198" t="e">
        <f>(#REF! -#REF!)/ABS(#REF!)</f>
        <v>#REF!</v>
      </c>
      <c r="I48" s="198">
        <f t="shared" si="19"/>
        <v>-2.6526526526526584</v>
      </c>
      <c r="J48" s="198" t="e">
        <f>(#REF! -#REF!)/ABS(#REF!)</f>
        <v>#REF!</v>
      </c>
      <c r="K48" s="198">
        <f t="shared" si="20"/>
        <v>-2.2804774083546469</v>
      </c>
      <c r="L48" s="198" t="e">
        <f>(#REF! -#REF!)/ABS(#REF!)</f>
        <v>#REF!</v>
      </c>
      <c r="M48" s="198">
        <f t="shared" si="21"/>
        <v>-0.86511299435028599</v>
      </c>
      <c r="N48" s="198" t="e">
        <f>(#REF! -#REF!)/ABS(#REF!)</f>
        <v>#REF!</v>
      </c>
      <c r="O48" s="198">
        <f t="shared" si="22"/>
        <v>0.17070142768466703</v>
      </c>
      <c r="P48" s="198"/>
      <c r="Q48" s="206"/>
    </row>
    <row r="49" spans="1:18" x14ac:dyDescent="0.25">
      <c r="B49" s="50" t="s">
        <v>477</v>
      </c>
      <c r="C49" s="198">
        <f t="shared" si="16"/>
        <v>-6.3455657492354876</v>
      </c>
      <c r="D49" s="198" t="e">
        <v>#REF!</v>
      </c>
      <c r="E49" s="198">
        <f t="shared" si="17"/>
        <v>-8.9369697290962176</v>
      </c>
      <c r="F49" s="198" t="e">
        <f>(#REF! -#REF!)/ABS(#REF!)</f>
        <v>#REF!</v>
      </c>
      <c r="G49" s="198">
        <f t="shared" si="18"/>
        <v>-8.2518096586024381</v>
      </c>
      <c r="H49" s="198" t="e">
        <f>(#REF! -#REF!)/ABS(#REF!)</f>
        <v>#REF!</v>
      </c>
      <c r="I49" s="198">
        <f t="shared" si="19"/>
        <v>-7.0917508417508364</v>
      </c>
      <c r="J49" s="198" t="e">
        <f>(#REF! -#REF!)/ABS(#REF!)</f>
        <v>#REF!</v>
      </c>
      <c r="K49" s="198">
        <f t="shared" si="20"/>
        <v>-6.5217391304347725</v>
      </c>
      <c r="L49" s="198" t="e">
        <f>(#REF! -#REF!)/ABS(#REF!)</f>
        <v>#REF!</v>
      </c>
      <c r="M49" s="198">
        <f t="shared" si="21"/>
        <v>-4.0287990196078471</v>
      </c>
      <c r="N49" s="198" t="e">
        <f>(#REF! -#REF!)/ABS(#REF!)</f>
        <v>#REF!</v>
      </c>
      <c r="O49" s="198">
        <f t="shared" si="22"/>
        <v>-2.6194353963083508</v>
      </c>
      <c r="P49" s="198"/>
      <c r="Q49" s="206"/>
    </row>
    <row r="50" spans="1:18" ht="15.75" thickBot="1" x14ac:dyDescent="0.3">
      <c r="B50" s="55" t="s">
        <v>478</v>
      </c>
      <c r="C50" s="198">
        <f t="shared" si="16"/>
        <v>-6.3064942288972441</v>
      </c>
      <c r="D50" s="198" t="e">
        <v>#REF!</v>
      </c>
      <c r="E50" s="202">
        <f t="shared" si="17"/>
        <v>-8.748517844394371</v>
      </c>
      <c r="F50" s="202" t="e">
        <f>(#REF! -#REF!)/ABS(#REF!)</f>
        <v>#REF!</v>
      </c>
      <c r="G50" s="202">
        <f t="shared" si="18"/>
        <v>-8.342606625071344</v>
      </c>
      <c r="H50" s="202" t="e">
        <f>(#REF! -#REF!)/ABS(#REF!)</f>
        <v>#REF!</v>
      </c>
      <c r="I50" s="202">
        <f t="shared" si="19"/>
        <v>-7.081377151799682</v>
      </c>
      <c r="J50" s="202" t="e">
        <f>(#REF! -#REF!)/ABS(#REF!)</f>
        <v>#REF!</v>
      </c>
      <c r="K50" s="202">
        <f t="shared" si="20"/>
        <v>-6.7825494205862134</v>
      </c>
      <c r="L50" s="202" t="e">
        <f>(#REF! -#REF!)/ABS(#REF!)</f>
        <v>#REF!</v>
      </c>
      <c r="M50" s="202">
        <f t="shared" si="21"/>
        <v>-4.6488198042602242</v>
      </c>
      <c r="N50" s="202" t="e">
        <f>(#REF! -#REF!)/ABS(#REF!)</f>
        <v>#REF!</v>
      </c>
      <c r="O50" s="202">
        <f t="shared" si="22"/>
        <v>-2.7777777777777914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I3HCXKbUMOst/I6FrhG4T2TxkyY2MkeIO1i7nw5a7CtzQRQBjO27J8zPbT1euSSYvLdMbzrZYVG0cDtjtT0QWQ==" saltValue="ytqGCwKV0n0un4QAnVOKqg=="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263" priority="1" operator="greaterThan">
      <formula>0.5</formula>
    </cfRule>
    <cfRule type="cellIs" dxfId="262" priority="2" operator="between">
      <formula>-0.49</formula>
      <formula>0.49</formula>
    </cfRule>
    <cfRule type="cellIs" dxfId="261" priority="3" operator="lessThan">
      <formula>-0.5</formula>
    </cfRule>
  </conditionalFormatting>
  <hyperlinks>
    <hyperlink ref="A2" location="Index!A1" display="Index" xr:uid="{00000000-0004-0000-8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5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312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693946.54691828694</v>
      </c>
      <c r="D5" s="212"/>
      <c r="E5" s="212">
        <v>6228031.2739500497</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42.6</v>
      </c>
      <c r="D10" s="94">
        <v>58.2</v>
      </c>
      <c r="E10" s="94">
        <v>83.1</v>
      </c>
      <c r="F10" s="94">
        <v>102</v>
      </c>
      <c r="G10" s="94">
        <v>128</v>
      </c>
      <c r="H10" s="94">
        <v>168</v>
      </c>
      <c r="I10" s="95">
        <v>204</v>
      </c>
      <c r="K10" s="46" t="s">
        <v>468</v>
      </c>
      <c r="L10" s="47">
        <f t="shared" ref="L10:L20" si="0">C25</f>
        <v>3.55</v>
      </c>
      <c r="M10" s="47">
        <v>4.2528346624746174</v>
      </c>
      <c r="N10" s="47">
        <v>6.7106337070374389</v>
      </c>
      <c r="O10" s="47">
        <f t="shared" ref="O10:O20" si="1">F25</f>
        <v>8.5</v>
      </c>
      <c r="P10" s="47">
        <f t="shared" ref="P10:P20" si="2">G25</f>
        <v>10.666666666666666</v>
      </c>
      <c r="Q10" s="47">
        <f t="shared" ref="Q10:Q20" si="3">H25</f>
        <v>14</v>
      </c>
      <c r="R10" s="48">
        <f t="shared" ref="R10:R20" si="4">I25</f>
        <v>17</v>
      </c>
      <c r="T10" s="49"/>
    </row>
    <row r="11" spans="1:29" x14ac:dyDescent="0.25">
      <c r="B11" s="50" t="s">
        <v>469</v>
      </c>
      <c r="C11" s="96">
        <v>31.6</v>
      </c>
      <c r="D11" s="96">
        <v>42.8</v>
      </c>
      <c r="E11" s="96">
        <v>60</v>
      </c>
      <c r="F11" s="96">
        <v>72.900000000000006</v>
      </c>
      <c r="G11" s="96">
        <v>90.4</v>
      </c>
      <c r="H11" s="96">
        <v>117</v>
      </c>
      <c r="I11" s="97">
        <v>141</v>
      </c>
      <c r="K11" s="50" t="s">
        <v>469</v>
      </c>
      <c r="L11" s="53">
        <f t="shared" si="0"/>
        <v>5.2666666666666666</v>
      </c>
      <c r="M11" s="53">
        <v>6.2708923429178656</v>
      </c>
      <c r="N11" s="53">
        <v>9.6853659728706667</v>
      </c>
      <c r="O11" s="53">
        <f t="shared" si="1"/>
        <v>12.15</v>
      </c>
      <c r="P11" s="53">
        <f t="shared" si="2"/>
        <v>15.066666666666666</v>
      </c>
      <c r="Q11" s="53">
        <f t="shared" si="3"/>
        <v>19.5</v>
      </c>
      <c r="R11" s="54">
        <f t="shared" si="4"/>
        <v>23.5</v>
      </c>
      <c r="T11" s="49"/>
    </row>
    <row r="12" spans="1:29" x14ac:dyDescent="0.25">
      <c r="B12" s="50" t="s">
        <v>470</v>
      </c>
      <c r="C12" s="96">
        <v>17.3</v>
      </c>
      <c r="D12" s="96">
        <v>23</v>
      </c>
      <c r="E12" s="96">
        <v>30.7</v>
      </c>
      <c r="F12" s="96">
        <v>36.1</v>
      </c>
      <c r="G12" s="96">
        <v>43.6</v>
      </c>
      <c r="H12" s="96">
        <v>54.8</v>
      </c>
      <c r="I12" s="97">
        <v>64.3</v>
      </c>
      <c r="K12" s="50" t="s">
        <v>470</v>
      </c>
      <c r="L12" s="53">
        <f t="shared" si="0"/>
        <v>8.65</v>
      </c>
      <c r="M12" s="53">
        <v>10.163262729662764</v>
      </c>
      <c r="N12" s="53">
        <v>14.815204980389909</v>
      </c>
      <c r="O12" s="53">
        <f t="shared" si="1"/>
        <v>18.05</v>
      </c>
      <c r="P12" s="53">
        <f t="shared" si="2"/>
        <v>21.8</v>
      </c>
      <c r="Q12" s="53">
        <f t="shared" si="3"/>
        <v>27.4</v>
      </c>
      <c r="R12" s="54">
        <f t="shared" si="4"/>
        <v>32.15</v>
      </c>
      <c r="T12" s="49"/>
    </row>
    <row r="13" spans="1:29" x14ac:dyDescent="0.25">
      <c r="B13" s="50" t="s">
        <v>471</v>
      </c>
      <c r="C13" s="96">
        <v>11.3</v>
      </c>
      <c r="D13" s="96">
        <v>14.9</v>
      </c>
      <c r="E13" s="96">
        <v>19.399999999999999</v>
      </c>
      <c r="F13" s="96">
        <v>22.5</v>
      </c>
      <c r="G13" s="96">
        <v>26.9</v>
      </c>
      <c r="H13" s="96">
        <v>33.299999999999997</v>
      </c>
      <c r="I13" s="97">
        <v>38.700000000000003</v>
      </c>
      <c r="K13" s="50" t="s">
        <v>471</v>
      </c>
      <c r="L13" s="53">
        <f t="shared" si="0"/>
        <v>11.3</v>
      </c>
      <c r="M13" s="53">
        <v>13.193994284729911</v>
      </c>
      <c r="N13" s="53">
        <v>18.721914047622185</v>
      </c>
      <c r="O13" s="53">
        <f t="shared" si="1"/>
        <v>22.5</v>
      </c>
      <c r="P13" s="53">
        <f t="shared" si="2"/>
        <v>26.9</v>
      </c>
      <c r="Q13" s="53">
        <f t="shared" si="3"/>
        <v>33.299999999999997</v>
      </c>
      <c r="R13" s="54">
        <f t="shared" si="4"/>
        <v>38.700000000000003</v>
      </c>
      <c r="T13" s="49"/>
    </row>
    <row r="14" spans="1:29" x14ac:dyDescent="0.25">
      <c r="B14" s="50" t="s">
        <v>472</v>
      </c>
      <c r="C14" s="96">
        <v>7.36</v>
      </c>
      <c r="D14" s="96">
        <v>9.61</v>
      </c>
      <c r="E14" s="96">
        <v>12.3</v>
      </c>
      <c r="F14" s="96">
        <v>14.2</v>
      </c>
      <c r="G14" s="96">
        <v>16.8</v>
      </c>
      <c r="H14" s="96">
        <v>20.7</v>
      </c>
      <c r="I14" s="97">
        <v>23.9</v>
      </c>
      <c r="K14" s="50" t="s">
        <v>472</v>
      </c>
      <c r="L14" s="53">
        <f t="shared" si="0"/>
        <v>14.72</v>
      </c>
      <c r="M14" s="53">
        <v>17.068917092558042</v>
      </c>
      <c r="N14" s="53">
        <v>23.801164062185762</v>
      </c>
      <c r="O14" s="53">
        <f t="shared" si="1"/>
        <v>28.4</v>
      </c>
      <c r="P14" s="53">
        <f t="shared" si="2"/>
        <v>33.6</v>
      </c>
      <c r="Q14" s="53">
        <f t="shared" si="3"/>
        <v>41.4</v>
      </c>
      <c r="R14" s="54">
        <f t="shared" si="4"/>
        <v>47.8</v>
      </c>
      <c r="T14" s="49"/>
    </row>
    <row r="15" spans="1:29" x14ac:dyDescent="0.25">
      <c r="B15" s="50" t="s">
        <v>473</v>
      </c>
      <c r="C15" s="96">
        <v>5.73</v>
      </c>
      <c r="D15" s="96">
        <v>7.47</v>
      </c>
      <c r="E15" s="96">
        <v>9.5299999999999994</v>
      </c>
      <c r="F15" s="96">
        <v>10.9</v>
      </c>
      <c r="G15" s="96">
        <v>12.9</v>
      </c>
      <c r="H15" s="96">
        <v>15.8</v>
      </c>
      <c r="I15" s="97">
        <v>18.2</v>
      </c>
      <c r="K15" s="50" t="s">
        <v>473</v>
      </c>
      <c r="L15" s="53">
        <f t="shared" si="0"/>
        <v>17.190000000000001</v>
      </c>
      <c r="M15" s="53">
        <v>19.922637120553105</v>
      </c>
      <c r="N15" s="53">
        <v>27.569110426082627</v>
      </c>
      <c r="O15" s="53">
        <f t="shared" si="1"/>
        <v>32.700000000000003</v>
      </c>
      <c r="P15" s="53">
        <f t="shared" si="2"/>
        <v>38.700000000000003</v>
      </c>
      <c r="Q15" s="53">
        <f t="shared" si="3"/>
        <v>47.400000000000006</v>
      </c>
      <c r="R15" s="54">
        <f t="shared" si="4"/>
        <v>54.599999999999994</v>
      </c>
      <c r="T15" s="49"/>
    </row>
    <row r="16" spans="1:29" x14ac:dyDescent="0.25">
      <c r="B16" s="50" t="s">
        <v>474</v>
      </c>
      <c r="C16" s="96">
        <v>3.74</v>
      </c>
      <c r="D16" s="96">
        <v>4.8600000000000003</v>
      </c>
      <c r="E16" s="96">
        <v>6.17</v>
      </c>
      <c r="F16" s="96">
        <v>7.06</v>
      </c>
      <c r="G16" s="96">
        <v>8.32</v>
      </c>
      <c r="H16" s="96">
        <v>10.1</v>
      </c>
      <c r="I16" s="97">
        <v>11.6</v>
      </c>
      <c r="K16" s="50" t="s">
        <v>474</v>
      </c>
      <c r="L16" s="53">
        <f t="shared" si="0"/>
        <v>22.44</v>
      </c>
      <c r="M16" s="53">
        <v>25.94795407313584</v>
      </c>
      <c r="N16" s="53">
        <v>35.755542668784074</v>
      </c>
      <c r="O16" s="53">
        <f t="shared" si="1"/>
        <v>42.36</v>
      </c>
      <c r="P16" s="53">
        <f t="shared" si="2"/>
        <v>49.92</v>
      </c>
      <c r="Q16" s="53">
        <f t="shared" si="3"/>
        <v>60.599999999999994</v>
      </c>
      <c r="R16" s="54">
        <f t="shared" si="4"/>
        <v>69.599999999999994</v>
      </c>
      <c r="T16" s="49"/>
    </row>
    <row r="17" spans="1:20" x14ac:dyDescent="0.25">
      <c r="B17" s="50" t="s">
        <v>475</v>
      </c>
      <c r="C17" s="96">
        <v>2.4</v>
      </c>
      <c r="D17" s="96">
        <v>3.12</v>
      </c>
      <c r="E17" s="96">
        <v>3.97</v>
      </c>
      <c r="F17" s="96">
        <v>4.54</v>
      </c>
      <c r="G17" s="96">
        <v>5.35</v>
      </c>
      <c r="H17" s="96">
        <v>6.51</v>
      </c>
      <c r="I17" s="97">
        <v>7.48</v>
      </c>
      <c r="K17" s="50" t="s">
        <v>475</v>
      </c>
      <c r="L17" s="53">
        <f t="shared" si="0"/>
        <v>28.799999999999997</v>
      </c>
      <c r="M17" s="53">
        <v>33.318770716505185</v>
      </c>
      <c r="N17" s="53">
        <v>45.973796967659865</v>
      </c>
      <c r="O17" s="53">
        <f t="shared" si="1"/>
        <v>54.480000000000004</v>
      </c>
      <c r="P17" s="53">
        <f t="shared" si="2"/>
        <v>64.199999999999989</v>
      </c>
      <c r="Q17" s="53">
        <f t="shared" si="3"/>
        <v>78.12</v>
      </c>
      <c r="R17" s="54">
        <f t="shared" si="4"/>
        <v>89.76</v>
      </c>
      <c r="T17" s="49"/>
    </row>
    <row r="18" spans="1:20" x14ac:dyDescent="0.25">
      <c r="B18" s="50" t="s">
        <v>476</v>
      </c>
      <c r="C18" s="96">
        <v>1.47</v>
      </c>
      <c r="D18" s="96">
        <v>1.92</v>
      </c>
      <c r="E18" s="96">
        <v>2.4700000000000002</v>
      </c>
      <c r="F18" s="96">
        <v>2.85</v>
      </c>
      <c r="G18" s="96">
        <v>3.37</v>
      </c>
      <c r="H18" s="96">
        <v>4.1399999999999997</v>
      </c>
      <c r="I18" s="97">
        <v>4.78</v>
      </c>
      <c r="K18" s="50" t="s">
        <v>476</v>
      </c>
      <c r="L18" s="53">
        <f t="shared" si="0"/>
        <v>35.28</v>
      </c>
      <c r="M18" s="53">
        <v>40.943120475189254</v>
      </c>
      <c r="N18" s="53">
        <v>57.27207676894372</v>
      </c>
      <c r="O18" s="53">
        <f t="shared" si="1"/>
        <v>68.400000000000006</v>
      </c>
      <c r="P18" s="53">
        <f t="shared" si="2"/>
        <v>80.88</v>
      </c>
      <c r="Q18" s="53">
        <f t="shared" si="3"/>
        <v>99.359999999999985</v>
      </c>
      <c r="R18" s="54">
        <f t="shared" si="4"/>
        <v>114.72</v>
      </c>
      <c r="T18" s="49"/>
    </row>
    <row r="19" spans="1:20" x14ac:dyDescent="0.25">
      <c r="B19" s="50" t="s">
        <v>477</v>
      </c>
      <c r="C19" s="96">
        <v>0.85499999999999998</v>
      </c>
      <c r="D19" s="96">
        <v>1.1299999999999999</v>
      </c>
      <c r="E19" s="96">
        <v>1.47</v>
      </c>
      <c r="F19" s="96">
        <v>1.72</v>
      </c>
      <c r="G19" s="96">
        <v>2.06</v>
      </c>
      <c r="H19" s="96">
        <v>2.57</v>
      </c>
      <c r="I19" s="97">
        <v>2.99</v>
      </c>
      <c r="K19" s="50" t="s">
        <v>477</v>
      </c>
      <c r="L19" s="53">
        <f t="shared" si="0"/>
        <v>41.04</v>
      </c>
      <c r="M19" s="53">
        <v>47.939305330809539</v>
      </c>
      <c r="N19" s="53">
        <v>68.371214081776941</v>
      </c>
      <c r="O19" s="53">
        <f t="shared" si="1"/>
        <v>82.56</v>
      </c>
      <c r="P19" s="53">
        <f t="shared" si="2"/>
        <v>98.88</v>
      </c>
      <c r="Q19" s="53">
        <f t="shared" si="3"/>
        <v>123.35999999999999</v>
      </c>
      <c r="R19" s="54">
        <f t="shared" si="4"/>
        <v>143.52000000000001</v>
      </c>
      <c r="T19" s="49"/>
    </row>
    <row r="20" spans="1:20" ht="15.75" thickBot="1" x14ac:dyDescent="0.3">
      <c r="B20" s="55" t="s">
        <v>478</v>
      </c>
      <c r="C20" s="98">
        <v>0.61199999999999999</v>
      </c>
      <c r="D20" s="98">
        <v>0.81200000000000006</v>
      </c>
      <c r="E20" s="98">
        <v>1.07</v>
      </c>
      <c r="F20" s="98">
        <v>1.26</v>
      </c>
      <c r="G20" s="98">
        <v>1.52</v>
      </c>
      <c r="H20" s="98">
        <v>1.91</v>
      </c>
      <c r="I20" s="99">
        <v>2.2400000000000002</v>
      </c>
      <c r="K20" s="55" t="s">
        <v>478</v>
      </c>
      <c r="L20" s="58">
        <f t="shared" si="0"/>
        <v>44.064</v>
      </c>
      <c r="M20" s="58">
        <v>51.631128053745392</v>
      </c>
      <c r="N20" s="58">
        <v>74.630361412794571</v>
      </c>
      <c r="O20" s="58">
        <f t="shared" si="1"/>
        <v>90.72</v>
      </c>
      <c r="P20" s="58">
        <f t="shared" si="2"/>
        <v>109.44</v>
      </c>
      <c r="Q20" s="58">
        <f t="shared" si="3"/>
        <v>137.51999999999998</v>
      </c>
      <c r="R20" s="59">
        <f t="shared" si="4"/>
        <v>161.28000000000003</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3.55</v>
      </c>
      <c r="D25" s="69">
        <f t="shared" si="5"/>
        <v>4.8499999999999996</v>
      </c>
      <c r="E25" s="69">
        <f t="shared" si="5"/>
        <v>6.9249999999999989</v>
      </c>
      <c r="F25" s="68">
        <f t="shared" si="5"/>
        <v>8.5</v>
      </c>
      <c r="G25" s="68">
        <f t="shared" si="5"/>
        <v>10.666666666666666</v>
      </c>
      <c r="H25" s="68">
        <f t="shared" si="5"/>
        <v>14</v>
      </c>
      <c r="I25" s="70">
        <f t="shared" si="5"/>
        <v>17</v>
      </c>
      <c r="J25" s="60"/>
      <c r="K25" s="46" t="s">
        <v>468</v>
      </c>
      <c r="L25" s="71">
        <v>4.4000000000000004</v>
      </c>
      <c r="M25" s="71">
        <v>5.0999999999999996</v>
      </c>
      <c r="N25" s="71">
        <v>7.4</v>
      </c>
      <c r="O25" s="71">
        <v>9.1</v>
      </c>
      <c r="P25" s="71">
        <v>10.9</v>
      </c>
      <c r="Q25" s="71">
        <v>13.4</v>
      </c>
      <c r="R25" s="72">
        <v>15.6</v>
      </c>
    </row>
    <row r="26" spans="1:20" x14ac:dyDescent="0.25">
      <c r="A26" s="64">
        <f>10/60</f>
        <v>0.16666666666666666</v>
      </c>
      <c r="B26" s="73" t="s">
        <v>469</v>
      </c>
      <c r="C26" s="30">
        <f t="shared" ref="C26:I26" si="6">$A$26*C11</f>
        <v>5.2666666666666666</v>
      </c>
      <c r="D26" s="74">
        <f t="shared" si="6"/>
        <v>7.1333333333333329</v>
      </c>
      <c r="E26" s="74">
        <f t="shared" si="6"/>
        <v>10</v>
      </c>
      <c r="F26" s="30">
        <f t="shared" si="6"/>
        <v>12.15</v>
      </c>
      <c r="G26" s="30">
        <f t="shared" si="6"/>
        <v>15.066666666666666</v>
      </c>
      <c r="H26" s="30">
        <f t="shared" si="6"/>
        <v>19.5</v>
      </c>
      <c r="I26" s="75">
        <f t="shared" si="6"/>
        <v>23.5</v>
      </c>
      <c r="J26" s="60"/>
      <c r="K26" s="50" t="s">
        <v>469</v>
      </c>
      <c r="L26" s="76">
        <v>6.3</v>
      </c>
      <c r="M26" s="76">
        <v>7.2</v>
      </c>
      <c r="N26" s="76">
        <v>10.5</v>
      </c>
      <c r="O26" s="76">
        <v>13</v>
      </c>
      <c r="P26" s="76">
        <v>15.6</v>
      </c>
      <c r="Q26" s="76">
        <v>19.5</v>
      </c>
      <c r="R26" s="77">
        <v>22.7</v>
      </c>
    </row>
    <row r="27" spans="1:20" x14ac:dyDescent="0.25">
      <c r="A27" s="64">
        <f>0.5</f>
        <v>0.5</v>
      </c>
      <c r="B27" s="73" t="s">
        <v>470</v>
      </c>
      <c r="C27" s="30">
        <f t="shared" ref="C27:I27" si="7">$A$27*C12</f>
        <v>8.65</v>
      </c>
      <c r="D27" s="74">
        <f t="shared" si="7"/>
        <v>11.5</v>
      </c>
      <c r="E27" s="74">
        <f t="shared" si="7"/>
        <v>15.35</v>
      </c>
      <c r="F27" s="30">
        <f t="shared" si="7"/>
        <v>18.05</v>
      </c>
      <c r="G27" s="30">
        <f t="shared" si="7"/>
        <v>21.8</v>
      </c>
      <c r="H27" s="30">
        <f t="shared" si="7"/>
        <v>27.4</v>
      </c>
      <c r="I27" s="75">
        <f t="shared" si="7"/>
        <v>32.15</v>
      </c>
      <c r="J27" s="60"/>
      <c r="K27" s="50" t="s">
        <v>470</v>
      </c>
      <c r="L27" s="76">
        <v>9.8000000000000007</v>
      </c>
      <c r="M27" s="76">
        <v>11.2</v>
      </c>
      <c r="N27" s="76">
        <v>16.3</v>
      </c>
      <c r="O27" s="76">
        <v>20.100000000000001</v>
      </c>
      <c r="P27" s="76">
        <v>24.1</v>
      </c>
      <c r="Q27" s="76">
        <v>30</v>
      </c>
      <c r="R27" s="77">
        <v>34.9</v>
      </c>
    </row>
    <row r="28" spans="1:20" x14ac:dyDescent="0.25">
      <c r="A28" s="64">
        <v>1</v>
      </c>
      <c r="B28" s="73" t="s">
        <v>471</v>
      </c>
      <c r="C28" s="30">
        <f t="shared" ref="C28:I28" si="8">$A$28*C13</f>
        <v>11.3</v>
      </c>
      <c r="D28" s="74">
        <f t="shared" si="8"/>
        <v>14.9</v>
      </c>
      <c r="E28" s="74">
        <f t="shared" si="8"/>
        <v>19.399999999999999</v>
      </c>
      <c r="F28" s="30">
        <f t="shared" si="8"/>
        <v>22.5</v>
      </c>
      <c r="G28" s="30">
        <f t="shared" si="8"/>
        <v>26.9</v>
      </c>
      <c r="H28" s="30">
        <f t="shared" si="8"/>
        <v>33.299999999999997</v>
      </c>
      <c r="I28" s="75">
        <f t="shared" si="8"/>
        <v>38.700000000000003</v>
      </c>
      <c r="J28" s="60"/>
      <c r="K28" s="50" t="s">
        <v>471</v>
      </c>
      <c r="L28" s="76">
        <v>12.5</v>
      </c>
      <c r="M28" s="76">
        <v>14.4</v>
      </c>
      <c r="N28" s="76">
        <v>20.9</v>
      </c>
      <c r="O28" s="76">
        <v>25.7</v>
      </c>
      <c r="P28" s="76">
        <v>30.7</v>
      </c>
      <c r="Q28" s="76">
        <v>37.9</v>
      </c>
      <c r="R28" s="77">
        <v>43.8</v>
      </c>
    </row>
    <row r="29" spans="1:20" x14ac:dyDescent="0.25">
      <c r="A29" s="64">
        <v>2</v>
      </c>
      <c r="B29" s="73" t="s">
        <v>472</v>
      </c>
      <c r="C29" s="30">
        <f t="shared" ref="C29:I29" si="9">$A$29*C14</f>
        <v>14.72</v>
      </c>
      <c r="D29" s="74">
        <f t="shared" si="9"/>
        <v>19.22</v>
      </c>
      <c r="E29" s="74">
        <f t="shared" si="9"/>
        <v>24.6</v>
      </c>
      <c r="F29" s="30">
        <f t="shared" si="9"/>
        <v>28.4</v>
      </c>
      <c r="G29" s="30">
        <f t="shared" si="9"/>
        <v>33.6</v>
      </c>
      <c r="H29" s="30">
        <f t="shared" si="9"/>
        <v>41.4</v>
      </c>
      <c r="I29" s="75">
        <f t="shared" si="9"/>
        <v>47.8</v>
      </c>
      <c r="J29" s="60"/>
      <c r="K29" s="50" t="s">
        <v>472</v>
      </c>
      <c r="L29" s="76">
        <v>16</v>
      </c>
      <c r="M29" s="76">
        <v>18.5</v>
      </c>
      <c r="N29" s="76">
        <v>26.8</v>
      </c>
      <c r="O29" s="76">
        <v>33</v>
      </c>
      <c r="P29" s="76">
        <v>39.4</v>
      </c>
      <c r="Q29" s="76">
        <v>48.4</v>
      </c>
      <c r="R29" s="77">
        <v>55.8</v>
      </c>
    </row>
    <row r="30" spans="1:20" x14ac:dyDescent="0.25">
      <c r="A30" s="64">
        <v>3</v>
      </c>
      <c r="B30" s="73" t="s">
        <v>473</v>
      </c>
      <c r="C30" s="30">
        <f t="shared" ref="C30:I30" si="10">$A$30*C15</f>
        <v>17.190000000000001</v>
      </c>
      <c r="D30" s="74">
        <f t="shared" si="10"/>
        <v>22.41</v>
      </c>
      <c r="E30" s="74">
        <f t="shared" si="10"/>
        <v>28.589999999999996</v>
      </c>
      <c r="F30" s="30">
        <f t="shared" si="10"/>
        <v>32.700000000000003</v>
      </c>
      <c r="G30" s="30">
        <f t="shared" si="10"/>
        <v>38.700000000000003</v>
      </c>
      <c r="H30" s="30">
        <f t="shared" si="10"/>
        <v>47.400000000000006</v>
      </c>
      <c r="I30" s="75">
        <f t="shared" si="10"/>
        <v>54.599999999999994</v>
      </c>
      <c r="J30" s="60"/>
      <c r="K30" s="50" t="s">
        <v>473</v>
      </c>
      <c r="L30" s="76">
        <v>18.600000000000001</v>
      </c>
      <c r="M30" s="76">
        <v>21.5</v>
      </c>
      <c r="N30" s="76">
        <v>31.2</v>
      </c>
      <c r="O30" s="76">
        <v>38.4</v>
      </c>
      <c r="P30" s="76">
        <v>45.9</v>
      </c>
      <c r="Q30" s="76">
        <v>56.4</v>
      </c>
      <c r="R30" s="77">
        <v>65.400000000000006</v>
      </c>
    </row>
    <row r="31" spans="1:20" x14ac:dyDescent="0.25">
      <c r="A31" s="64">
        <v>6</v>
      </c>
      <c r="B31" s="73" t="s">
        <v>474</v>
      </c>
      <c r="C31" s="30">
        <f t="shared" ref="C31:I31" si="11">$A$31*C16</f>
        <v>22.44</v>
      </c>
      <c r="D31" s="74">
        <f t="shared" si="11"/>
        <v>29.160000000000004</v>
      </c>
      <c r="E31" s="74">
        <f t="shared" si="11"/>
        <v>37.019999999999996</v>
      </c>
      <c r="F31" s="30">
        <f t="shared" si="11"/>
        <v>42.36</v>
      </c>
      <c r="G31" s="30">
        <f t="shared" si="11"/>
        <v>49.92</v>
      </c>
      <c r="H31" s="30">
        <f t="shared" si="11"/>
        <v>60.599999999999994</v>
      </c>
      <c r="I31" s="75">
        <f t="shared" si="11"/>
        <v>69.599999999999994</v>
      </c>
      <c r="J31" s="60"/>
      <c r="K31" s="50" t="s">
        <v>474</v>
      </c>
      <c r="L31" s="76">
        <v>24</v>
      </c>
      <c r="M31" s="76">
        <v>27.8</v>
      </c>
      <c r="N31" s="76">
        <v>40.6</v>
      </c>
      <c r="O31" s="76">
        <v>50.2</v>
      </c>
      <c r="P31" s="76">
        <v>60.6</v>
      </c>
      <c r="Q31" s="76">
        <v>75</v>
      </c>
      <c r="R31" s="77">
        <v>87.6</v>
      </c>
    </row>
    <row r="32" spans="1:20" x14ac:dyDescent="0.25">
      <c r="A32" s="64">
        <v>12</v>
      </c>
      <c r="B32" s="73" t="s">
        <v>475</v>
      </c>
      <c r="C32" s="30">
        <f t="shared" ref="C32:I32" si="12">$A$32*C17</f>
        <v>28.799999999999997</v>
      </c>
      <c r="D32" s="74">
        <f t="shared" si="12"/>
        <v>37.44</v>
      </c>
      <c r="E32" s="74">
        <f t="shared" si="12"/>
        <v>47.64</v>
      </c>
      <c r="F32" s="30">
        <f t="shared" si="12"/>
        <v>54.480000000000004</v>
      </c>
      <c r="G32" s="30">
        <f t="shared" si="12"/>
        <v>64.199999999999989</v>
      </c>
      <c r="H32" s="30">
        <f t="shared" si="12"/>
        <v>78.12</v>
      </c>
      <c r="I32" s="75">
        <f t="shared" si="12"/>
        <v>89.76</v>
      </c>
      <c r="J32" s="60"/>
      <c r="K32" s="50" t="s">
        <v>475</v>
      </c>
      <c r="L32" s="76">
        <v>30.5</v>
      </c>
      <c r="M32" s="76">
        <v>35.4</v>
      </c>
      <c r="N32" s="76">
        <v>52.3</v>
      </c>
      <c r="O32" s="76">
        <v>65.400000000000006</v>
      </c>
      <c r="P32" s="76">
        <v>79.599999999999994</v>
      </c>
      <c r="Q32" s="76">
        <v>100.6</v>
      </c>
      <c r="R32" s="77">
        <v>118.6</v>
      </c>
    </row>
    <row r="33" spans="1:19" x14ac:dyDescent="0.25">
      <c r="A33" s="64">
        <v>24</v>
      </c>
      <c r="B33" s="73" t="s">
        <v>476</v>
      </c>
      <c r="C33" s="30">
        <f t="shared" ref="C33:I33" si="13">$A$33*C18</f>
        <v>35.28</v>
      </c>
      <c r="D33" s="74">
        <f t="shared" si="13"/>
        <v>46.08</v>
      </c>
      <c r="E33" s="74">
        <f t="shared" si="13"/>
        <v>59.28</v>
      </c>
      <c r="F33" s="30">
        <f t="shared" si="13"/>
        <v>68.400000000000006</v>
      </c>
      <c r="G33" s="30">
        <f t="shared" si="13"/>
        <v>80.88</v>
      </c>
      <c r="H33" s="30">
        <f t="shared" si="13"/>
        <v>99.359999999999985</v>
      </c>
      <c r="I33" s="75">
        <f t="shared" si="13"/>
        <v>114.72</v>
      </c>
      <c r="J33" s="60"/>
      <c r="K33" s="50" t="s">
        <v>476</v>
      </c>
      <c r="L33" s="76">
        <v>37.4</v>
      </c>
      <c r="M33" s="76">
        <v>43.7</v>
      </c>
      <c r="N33" s="76">
        <v>65.5</v>
      </c>
      <c r="O33" s="76">
        <v>82.8</v>
      </c>
      <c r="P33" s="76">
        <v>102</v>
      </c>
      <c r="Q33" s="76">
        <v>130.80000000000001</v>
      </c>
      <c r="R33" s="77">
        <v>155.80000000000001</v>
      </c>
    </row>
    <row r="34" spans="1:19" x14ac:dyDescent="0.25">
      <c r="A34" s="64">
        <v>48</v>
      </c>
      <c r="B34" s="73" t="s">
        <v>477</v>
      </c>
      <c r="C34" s="30">
        <f t="shared" ref="C34:I34" si="14">$A$34*C19</f>
        <v>41.04</v>
      </c>
      <c r="D34" s="74">
        <f t="shared" si="14"/>
        <v>54.239999999999995</v>
      </c>
      <c r="E34" s="74">
        <f t="shared" si="14"/>
        <v>70.56</v>
      </c>
      <c r="F34" s="30">
        <f t="shared" si="14"/>
        <v>82.56</v>
      </c>
      <c r="G34" s="30">
        <f t="shared" si="14"/>
        <v>98.88</v>
      </c>
      <c r="H34" s="30">
        <f t="shared" si="14"/>
        <v>123.35999999999999</v>
      </c>
      <c r="I34" s="75">
        <f t="shared" si="14"/>
        <v>143.52000000000001</v>
      </c>
      <c r="J34" s="60"/>
      <c r="K34" s="50" t="s">
        <v>477</v>
      </c>
      <c r="L34" s="76">
        <v>44.1</v>
      </c>
      <c r="M34" s="76">
        <v>51.4</v>
      </c>
      <c r="N34" s="76">
        <v>77.8</v>
      </c>
      <c r="O34" s="76">
        <v>99.4</v>
      </c>
      <c r="P34" s="76">
        <v>123.4</v>
      </c>
      <c r="Q34" s="76">
        <v>159.4</v>
      </c>
      <c r="R34" s="77">
        <v>190.1</v>
      </c>
    </row>
    <row r="35" spans="1:19" ht="15.75" thickBot="1" x14ac:dyDescent="0.3">
      <c r="A35" s="64">
        <v>72</v>
      </c>
      <c r="B35" s="78" t="s">
        <v>478</v>
      </c>
      <c r="C35" s="79">
        <f t="shared" ref="C35:I35" si="15">$A$35*C20</f>
        <v>44.064</v>
      </c>
      <c r="D35" s="80">
        <f t="shared" si="15"/>
        <v>58.464000000000006</v>
      </c>
      <c r="E35" s="80">
        <f t="shared" si="15"/>
        <v>77.040000000000006</v>
      </c>
      <c r="F35" s="79">
        <f t="shared" si="15"/>
        <v>90.72</v>
      </c>
      <c r="G35" s="79">
        <f t="shared" si="15"/>
        <v>109.44</v>
      </c>
      <c r="H35" s="79">
        <f t="shared" si="15"/>
        <v>137.51999999999998</v>
      </c>
      <c r="I35" s="81">
        <f t="shared" si="15"/>
        <v>161.28000000000003</v>
      </c>
      <c r="J35" s="60"/>
      <c r="K35" s="55" t="s">
        <v>478</v>
      </c>
      <c r="L35" s="82">
        <v>47.6</v>
      </c>
      <c r="M35" s="82">
        <v>55.4</v>
      </c>
      <c r="N35" s="82">
        <v>83.5</v>
      </c>
      <c r="O35" s="82">
        <v>107.3</v>
      </c>
      <c r="P35" s="82">
        <v>133.19999999999999</v>
      </c>
      <c r="Q35" s="82">
        <v>170.6</v>
      </c>
      <c r="R35" s="83">
        <v>204.5</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23.943661971831002</v>
      </c>
      <c r="D40" s="198" t="e">
        <v>#REF!</v>
      </c>
      <c r="E40" s="198">
        <f>(M25-M10)/ABS(M10)*100</f>
        <v>19.920015819106357</v>
      </c>
      <c r="F40" s="198" t="e">
        <f>(#REF! -#REF!)/ABS(#REF!)</f>
        <v>#REF!</v>
      </c>
      <c r="G40" s="198">
        <f>(N25-N10)/ABS(N10)*100</f>
        <v>10.272745064890419</v>
      </c>
      <c r="H40" s="198" t="e">
        <f>(#REF! -#REF!)/ABS(#REF!)</f>
        <v>#REF!</v>
      </c>
      <c r="I40" s="198">
        <f>(O25-O10)/ABS(O10)*100</f>
        <v>7.0588235294117601</v>
      </c>
      <c r="J40" s="198" t="e">
        <f>(#REF! -#REF!)/ABS(#REF!)</f>
        <v>#REF!</v>
      </c>
      <c r="K40" s="200">
        <f>(P25-P10)/ABS(P10)*100</f>
        <v>2.1875000000000089</v>
      </c>
      <c r="L40" s="200" t="e">
        <f>(#REF! -#REF!)/ABS(#REF!)</f>
        <v>#REF!</v>
      </c>
      <c r="M40" s="200">
        <f>(Q25-Q10)/ABS(Q10)*100</f>
        <v>-4.2857142857142829</v>
      </c>
      <c r="N40" s="200" t="e">
        <f>(#REF! -#REF!)/ABS(#REF!)</f>
        <v>#REF!</v>
      </c>
      <c r="O40" s="200">
        <f>(R25 -R10)/ABS(R10)*100</f>
        <v>-8.2352941176470615</v>
      </c>
      <c r="P40" s="200"/>
      <c r="Q40" s="205"/>
    </row>
    <row r="41" spans="1:19" x14ac:dyDescent="0.25">
      <c r="A41" s="88"/>
      <c r="B41" s="50" t="s">
        <v>469</v>
      </c>
      <c r="C41" s="198">
        <f t="shared" ref="C41:C50" si="16">(L26-L11)/ABS(L11)*100</f>
        <v>19.62025316455696</v>
      </c>
      <c r="D41" s="198" t="e">
        <v>#REF!</v>
      </c>
      <c r="E41" s="198">
        <f t="shared" ref="E41:E50" si="17">(M26-M11)/ABS(M11)*100</f>
        <v>14.81619530801605</v>
      </c>
      <c r="F41" s="198" t="e">
        <f>(#REF! -#REF!)/ABS(#REF!)</f>
        <v>#REF!</v>
      </c>
      <c r="G41" s="200">
        <f t="shared" ref="G41:G50" si="18">(N26-N11)/ABS(N11)*100</f>
        <v>8.4109782677409974</v>
      </c>
      <c r="H41" s="200" t="e">
        <f>(#REF! -#REF!)/ABS(#REF!)</f>
        <v>#REF!</v>
      </c>
      <c r="I41" s="200">
        <f t="shared" ref="I41:I50" si="19">(O26-O11)/ABS(O11)*100</f>
        <v>6.9958847736625485</v>
      </c>
      <c r="J41" s="200" t="e">
        <f>(#REF! -#REF!)/ABS(#REF!)</f>
        <v>#REF!</v>
      </c>
      <c r="K41" s="200">
        <f t="shared" ref="K41:K50" si="20">(P26-P11)/ABS(P11)*100</f>
        <v>3.5398230088495568</v>
      </c>
      <c r="L41" s="200" t="e">
        <f>(#REF! -#REF!)/ABS(#REF!)</f>
        <v>#REF!</v>
      </c>
      <c r="M41" s="200">
        <f t="shared" ref="M41:M50" si="21">(Q26-Q11)/ABS(Q11)*100</f>
        <v>0</v>
      </c>
      <c r="N41" s="200" t="e">
        <f>(#REF! -#REF!)/ABS(#REF!)</f>
        <v>#REF!</v>
      </c>
      <c r="O41" s="200">
        <f t="shared" ref="O41:O50" si="22">(R26 -R11)/ABS(R11)*100</f>
        <v>-3.4042553191489389</v>
      </c>
      <c r="P41" s="200"/>
      <c r="Q41" s="205"/>
    </row>
    <row r="42" spans="1:19" x14ac:dyDescent="0.25">
      <c r="A42" s="60"/>
      <c r="B42" s="50" t="s">
        <v>470</v>
      </c>
      <c r="C42" s="198">
        <f t="shared" si="16"/>
        <v>13.294797687861276</v>
      </c>
      <c r="D42" s="198" t="e">
        <v>#REF!</v>
      </c>
      <c r="E42" s="200">
        <f t="shared" si="17"/>
        <v>10.200831149542038</v>
      </c>
      <c r="F42" s="200" t="e">
        <f>(#REF! -#REF!)/ABS(#REF!)</f>
        <v>#REF!</v>
      </c>
      <c r="G42" s="198">
        <f t="shared" si="18"/>
        <v>10.02210243851121</v>
      </c>
      <c r="H42" s="198" t="e">
        <f>(#REF! -#REF!)/ABS(#REF!)</f>
        <v>#REF!</v>
      </c>
      <c r="I42" s="198">
        <f t="shared" si="19"/>
        <v>11.357340720221611</v>
      </c>
      <c r="J42" s="198" t="e">
        <f>(#REF! -#REF!)/ABS(#REF!)</f>
        <v>#REF!</v>
      </c>
      <c r="K42" s="198">
        <f t="shared" si="20"/>
        <v>10.550458715596333</v>
      </c>
      <c r="L42" s="198" t="e">
        <f>(#REF! -#REF!)/ABS(#REF!)</f>
        <v>#REF!</v>
      </c>
      <c r="M42" s="198">
        <f t="shared" si="21"/>
        <v>9.4890510948905167</v>
      </c>
      <c r="N42" s="198" t="e">
        <f>(#REF! -#REF!)/ABS(#REF!)</f>
        <v>#REF!</v>
      </c>
      <c r="O42" s="198">
        <f t="shared" si="22"/>
        <v>8.5536547433903589</v>
      </c>
      <c r="P42" s="198"/>
      <c r="Q42" s="206"/>
    </row>
    <row r="43" spans="1:19" x14ac:dyDescent="0.25">
      <c r="B43" s="50" t="s">
        <v>471</v>
      </c>
      <c r="C43" s="198">
        <f t="shared" si="16"/>
        <v>10.619469026548666</v>
      </c>
      <c r="D43" s="198" t="e">
        <v>#REF!</v>
      </c>
      <c r="E43" s="200">
        <f t="shared" si="17"/>
        <v>9.1405656940890303</v>
      </c>
      <c r="F43" s="200" t="e">
        <f>(#REF! -#REF!)/ABS(#REF!)</f>
        <v>#REF!</v>
      </c>
      <c r="G43" s="198">
        <f t="shared" si="18"/>
        <v>11.633885012170781</v>
      </c>
      <c r="H43" s="198" t="e">
        <f>(#REF! -#REF!)/ABS(#REF!)</f>
        <v>#REF!</v>
      </c>
      <c r="I43" s="198">
        <f t="shared" si="19"/>
        <v>14.22222222222222</v>
      </c>
      <c r="J43" s="198" t="e">
        <f>(#REF! -#REF!)/ABS(#REF!)</f>
        <v>#REF!</v>
      </c>
      <c r="K43" s="198">
        <f t="shared" si="20"/>
        <v>14.126394052044613</v>
      </c>
      <c r="L43" s="198" t="e">
        <f>(#REF! -#REF!)/ABS(#REF!)</f>
        <v>#REF!</v>
      </c>
      <c r="M43" s="198">
        <f t="shared" si="21"/>
        <v>13.81381381381382</v>
      </c>
      <c r="N43" s="198" t="e">
        <f>(#REF! -#REF!)/ABS(#REF!)</f>
        <v>#REF!</v>
      </c>
      <c r="O43" s="198">
        <f t="shared" si="22"/>
        <v>13.178294573643395</v>
      </c>
      <c r="P43" s="198"/>
      <c r="Q43" s="206"/>
    </row>
    <row r="44" spans="1:19" x14ac:dyDescent="0.25">
      <c r="B44" s="50" t="s">
        <v>472</v>
      </c>
      <c r="C44" s="198">
        <f t="shared" si="16"/>
        <v>8.6956521739130395</v>
      </c>
      <c r="D44" s="198" t="e">
        <v>#REF!</v>
      </c>
      <c r="E44" s="200">
        <f t="shared" si="17"/>
        <v>8.3841458698390579</v>
      </c>
      <c r="F44" s="200" t="e">
        <f>(#REF! -#REF!)/ABS(#REF!)</f>
        <v>#REF!</v>
      </c>
      <c r="G44" s="198">
        <f t="shared" si="18"/>
        <v>12.599534753758773</v>
      </c>
      <c r="H44" s="198" t="e">
        <f>(#REF! -#REF!)/ABS(#REF!)</f>
        <v>#REF!</v>
      </c>
      <c r="I44" s="198">
        <f t="shared" si="19"/>
        <v>16.197183098591555</v>
      </c>
      <c r="J44" s="198" t="e">
        <f>(#REF! -#REF!)/ABS(#REF!)</f>
        <v>#REF!</v>
      </c>
      <c r="K44" s="198">
        <f t="shared" si="20"/>
        <v>17.261904761904752</v>
      </c>
      <c r="L44" s="198" t="e">
        <f>(#REF! -#REF!)/ABS(#REF!)</f>
        <v>#REF!</v>
      </c>
      <c r="M44" s="198">
        <f t="shared" si="21"/>
        <v>16.908212560386474</v>
      </c>
      <c r="N44" s="198" t="e">
        <f>(#REF! -#REF!)/ABS(#REF!)</f>
        <v>#REF!</v>
      </c>
      <c r="O44" s="198">
        <f t="shared" si="22"/>
        <v>16.73640167364017</v>
      </c>
      <c r="P44" s="198"/>
      <c r="Q44" s="206"/>
    </row>
    <row r="45" spans="1:19" x14ac:dyDescent="0.25">
      <c r="B45" s="50" t="s">
        <v>473</v>
      </c>
      <c r="C45" s="198">
        <f t="shared" si="16"/>
        <v>8.2024432809773131</v>
      </c>
      <c r="D45" s="198" t="e">
        <v>#REF!</v>
      </c>
      <c r="E45" s="200">
        <f t="shared" si="17"/>
        <v>7.917440195804275</v>
      </c>
      <c r="F45" s="200" t="e">
        <f>(#REF! -#REF!)/ABS(#REF!)</f>
        <v>#REF!</v>
      </c>
      <c r="G45" s="198">
        <f t="shared" si="18"/>
        <v>13.17013685897625</v>
      </c>
      <c r="H45" s="198" t="e">
        <f>(#REF! -#REF!)/ABS(#REF!)</f>
        <v>#REF!</v>
      </c>
      <c r="I45" s="198">
        <f t="shared" si="19"/>
        <v>17.431192660550444</v>
      </c>
      <c r="J45" s="198" t="e">
        <f>(#REF! -#REF!)/ABS(#REF!)</f>
        <v>#REF!</v>
      </c>
      <c r="K45" s="198">
        <f t="shared" si="20"/>
        <v>18.604651162790688</v>
      </c>
      <c r="L45" s="198" t="e">
        <f>(#REF! -#REF!)/ABS(#REF!)</f>
        <v>#REF!</v>
      </c>
      <c r="M45" s="198">
        <f t="shared" si="21"/>
        <v>18.987341772151879</v>
      </c>
      <c r="N45" s="198" t="e">
        <f>(#REF! -#REF!)/ABS(#REF!)</f>
        <v>#REF!</v>
      </c>
      <c r="O45" s="198">
        <f t="shared" si="22"/>
        <v>19.780219780219806</v>
      </c>
      <c r="P45" s="198"/>
      <c r="Q45" s="206"/>
    </row>
    <row r="46" spans="1:19" x14ac:dyDescent="0.25">
      <c r="B46" s="50" t="s">
        <v>474</v>
      </c>
      <c r="C46" s="198">
        <f t="shared" si="16"/>
        <v>6.9518716577540047</v>
      </c>
      <c r="D46" s="198" t="e">
        <v>#REF!</v>
      </c>
      <c r="E46" s="201">
        <f t="shared" si="17"/>
        <v>7.137541255252958</v>
      </c>
      <c r="F46" s="201" t="e">
        <f>(#REF! -#REF!)/ABS(#REF!)</f>
        <v>#REF!</v>
      </c>
      <c r="G46" s="198">
        <f t="shared" si="18"/>
        <v>13.548828991610637</v>
      </c>
      <c r="H46" s="198" t="e">
        <f>(#REF! -#REF!)/ABS(#REF!)</f>
        <v>#REF!</v>
      </c>
      <c r="I46" s="198">
        <f t="shared" si="19"/>
        <v>18.508026440037781</v>
      </c>
      <c r="J46" s="198" t="e">
        <f>(#REF! -#REF!)/ABS(#REF!)</f>
        <v>#REF!</v>
      </c>
      <c r="K46" s="198">
        <f t="shared" si="20"/>
        <v>21.394230769230766</v>
      </c>
      <c r="L46" s="198" t="e">
        <f>(#REF! -#REF!)/ABS(#REF!)</f>
        <v>#REF!</v>
      </c>
      <c r="M46" s="198">
        <f t="shared" si="21"/>
        <v>23.762376237623776</v>
      </c>
      <c r="N46" s="198" t="e">
        <f>(#REF! -#REF!)/ABS(#REF!)</f>
        <v>#REF!</v>
      </c>
      <c r="O46" s="198">
        <f t="shared" si="22"/>
        <v>25.862068965517242</v>
      </c>
      <c r="P46" s="198"/>
      <c r="Q46" s="206"/>
    </row>
    <row r="47" spans="1:19" x14ac:dyDescent="0.25">
      <c r="B47" s="50" t="s">
        <v>475</v>
      </c>
      <c r="C47" s="198">
        <f t="shared" si="16"/>
        <v>5.9027777777777883</v>
      </c>
      <c r="D47" s="198" t="e">
        <v>#REF!</v>
      </c>
      <c r="E47" s="198">
        <f t="shared" si="17"/>
        <v>6.2464167757060469</v>
      </c>
      <c r="F47" s="198" t="e">
        <f>(#REF! -#REF!)/ABS(#REF!)</f>
        <v>#REF!</v>
      </c>
      <c r="G47" s="198">
        <f t="shared" si="18"/>
        <v>13.760453670577352</v>
      </c>
      <c r="H47" s="198" t="e">
        <f>(#REF! -#REF!)/ABS(#REF!)</f>
        <v>#REF!</v>
      </c>
      <c r="I47" s="198">
        <f t="shared" si="19"/>
        <v>20.044052863436125</v>
      </c>
      <c r="J47" s="198" t="e">
        <f>(#REF! -#REF!)/ABS(#REF!)</f>
        <v>#REF!</v>
      </c>
      <c r="K47" s="198">
        <f t="shared" si="20"/>
        <v>23.987538940809984</v>
      </c>
      <c r="L47" s="198" t="e">
        <f>(#REF! -#REF!)/ABS(#REF!)</f>
        <v>#REF!</v>
      </c>
      <c r="M47" s="198">
        <f t="shared" si="21"/>
        <v>28.776241679467475</v>
      </c>
      <c r="N47" s="198" t="e">
        <f>(#REF! -#REF!)/ABS(#REF!)</f>
        <v>#REF!</v>
      </c>
      <c r="O47" s="198">
        <f t="shared" si="22"/>
        <v>32.130124777183589</v>
      </c>
      <c r="P47" s="198"/>
      <c r="Q47" s="206"/>
    </row>
    <row r="48" spans="1:19" x14ac:dyDescent="0.25">
      <c r="B48" s="50" t="s">
        <v>476</v>
      </c>
      <c r="C48" s="198">
        <f t="shared" si="16"/>
        <v>6.0090702947845731</v>
      </c>
      <c r="D48" s="198" t="e">
        <v>#REF!</v>
      </c>
      <c r="E48" s="198">
        <f t="shared" si="17"/>
        <v>6.733437737070787</v>
      </c>
      <c r="F48" s="198" t="e">
        <f>(#REF! -#REF!)/ABS(#REF!)</f>
        <v>#REF!</v>
      </c>
      <c r="G48" s="198">
        <f t="shared" si="18"/>
        <v>14.366378338698455</v>
      </c>
      <c r="H48" s="198" t="e">
        <f>(#REF! -#REF!)/ABS(#REF!)</f>
        <v>#REF!</v>
      </c>
      <c r="I48" s="198">
        <f t="shared" si="19"/>
        <v>21.052631578947352</v>
      </c>
      <c r="J48" s="198" t="e">
        <f>(#REF! -#REF!)/ABS(#REF!)</f>
        <v>#REF!</v>
      </c>
      <c r="K48" s="198">
        <f t="shared" si="20"/>
        <v>26.11275964391692</v>
      </c>
      <c r="L48" s="198" t="e">
        <f>(#REF! -#REF!)/ABS(#REF!)</f>
        <v>#REF!</v>
      </c>
      <c r="M48" s="198">
        <f t="shared" si="21"/>
        <v>31.642512077294715</v>
      </c>
      <c r="N48" s="198" t="e">
        <f>(#REF! -#REF!)/ABS(#REF!)</f>
        <v>#REF!</v>
      </c>
      <c r="O48" s="198">
        <f t="shared" si="22"/>
        <v>35.808926080892618</v>
      </c>
      <c r="P48" s="198"/>
      <c r="Q48" s="206"/>
    </row>
    <row r="49" spans="1:18" x14ac:dyDescent="0.25">
      <c r="B49" s="50" t="s">
        <v>477</v>
      </c>
      <c r="C49" s="198">
        <f t="shared" si="16"/>
        <v>7.456140350877198</v>
      </c>
      <c r="D49" s="198" t="e">
        <v>#REF!</v>
      </c>
      <c r="E49" s="198">
        <f t="shared" si="17"/>
        <v>7.2189086706818575</v>
      </c>
      <c r="F49" s="198" t="e">
        <f>(#REF! -#REF!)/ABS(#REF!)</f>
        <v>#REF!</v>
      </c>
      <c r="G49" s="198">
        <f t="shared" si="18"/>
        <v>13.790578454472877</v>
      </c>
      <c r="H49" s="198" t="e">
        <f>(#REF! -#REF!)/ABS(#REF!)</f>
        <v>#REF!</v>
      </c>
      <c r="I49" s="198">
        <f t="shared" si="19"/>
        <v>20.397286821705428</v>
      </c>
      <c r="J49" s="198" t="e">
        <f>(#REF! -#REF!)/ABS(#REF!)</f>
        <v>#REF!</v>
      </c>
      <c r="K49" s="198">
        <f t="shared" si="20"/>
        <v>24.797734627831726</v>
      </c>
      <c r="L49" s="198" t="e">
        <f>(#REF! -#REF!)/ABS(#REF!)</f>
        <v>#REF!</v>
      </c>
      <c r="M49" s="198">
        <f t="shared" si="21"/>
        <v>29.215304798962404</v>
      </c>
      <c r="N49" s="198" t="e">
        <f>(#REF! -#REF!)/ABS(#REF!)</f>
        <v>#REF!</v>
      </c>
      <c r="O49" s="198">
        <f t="shared" si="22"/>
        <v>32.455406911928634</v>
      </c>
      <c r="P49" s="198"/>
      <c r="Q49" s="206"/>
    </row>
    <row r="50" spans="1:18" ht="15.75" thickBot="1" x14ac:dyDescent="0.3">
      <c r="B50" s="55" t="s">
        <v>478</v>
      </c>
      <c r="C50" s="198">
        <f t="shared" si="16"/>
        <v>8.024691358024695</v>
      </c>
      <c r="D50" s="198" t="e">
        <v>#REF!</v>
      </c>
      <c r="E50" s="202">
        <f t="shared" si="17"/>
        <v>7.299611858821681</v>
      </c>
      <c r="F50" s="202" t="e">
        <f>(#REF! -#REF!)/ABS(#REF!)</f>
        <v>#REF!</v>
      </c>
      <c r="G50" s="202">
        <f t="shared" si="18"/>
        <v>11.884758989904643</v>
      </c>
      <c r="H50" s="202" t="e">
        <f>(#REF! -#REF!)/ABS(#REF!)</f>
        <v>#REF!</v>
      </c>
      <c r="I50" s="202">
        <f t="shared" si="19"/>
        <v>18.27601410934744</v>
      </c>
      <c r="J50" s="202" t="e">
        <f>(#REF! -#REF!)/ABS(#REF!)</f>
        <v>#REF!</v>
      </c>
      <c r="K50" s="202">
        <f t="shared" si="20"/>
        <v>21.710526315789465</v>
      </c>
      <c r="L50" s="202" t="e">
        <f>(#REF! -#REF!)/ABS(#REF!)</f>
        <v>#REF!</v>
      </c>
      <c r="M50" s="202">
        <f t="shared" si="21"/>
        <v>24.054682955206527</v>
      </c>
      <c r="N50" s="202" t="e">
        <f>(#REF! -#REF!)/ABS(#REF!)</f>
        <v>#REF!</v>
      </c>
      <c r="O50" s="202">
        <f t="shared" si="22"/>
        <v>26.798115079365054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HH0xkUjCXUoypRwShvfT+m7GH4SxSzcm99uYigjboO613JzKYTEF3/Wtrkb/sMmSOUazKvjqD1C5lZ9yrHXLhw==" saltValue="mzZMFFvFsaAtlEBxW2+9s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60" priority="1" operator="greaterThan">
      <formula>0.5</formula>
    </cfRule>
    <cfRule type="cellIs" dxfId="259" priority="2" operator="between">
      <formula>-0.49</formula>
      <formula>0.49</formula>
    </cfRule>
    <cfRule type="cellIs" dxfId="258" priority="3" operator="lessThan">
      <formula>-0.5</formula>
    </cfRule>
  </conditionalFormatting>
  <hyperlinks>
    <hyperlink ref="A2" location="Index!A1" display="Index" xr:uid="{00000000-0004-0000-8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5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313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720065.64199999999</v>
      </c>
      <c r="D5" s="212"/>
      <c r="E5" s="212">
        <v>6190071.3049999997</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44.8</v>
      </c>
      <c r="D10" s="94">
        <v>60.8</v>
      </c>
      <c r="E10" s="94">
        <v>86.5</v>
      </c>
      <c r="F10" s="94">
        <v>106</v>
      </c>
      <c r="G10" s="94">
        <v>132</v>
      </c>
      <c r="H10" s="94">
        <v>172</v>
      </c>
      <c r="I10" s="95">
        <v>208</v>
      </c>
      <c r="K10" s="46" t="s">
        <v>468</v>
      </c>
      <c r="L10" s="47">
        <f t="shared" ref="L10:L20" si="0">C25</f>
        <v>3.7333333333333329</v>
      </c>
      <c r="M10" s="47">
        <v>4.454837572282778</v>
      </c>
      <c r="N10" s="47">
        <v>6.9876587904062557</v>
      </c>
      <c r="O10" s="47">
        <f t="shared" ref="O10:O20" si="1">F25</f>
        <v>8.8333333333333321</v>
      </c>
      <c r="P10" s="47">
        <f t="shared" ref="P10:P20" si="2">G25</f>
        <v>11</v>
      </c>
      <c r="Q10" s="47">
        <f t="shared" ref="Q10:Q20" si="3">H25</f>
        <v>14.333333333333332</v>
      </c>
      <c r="R10" s="48">
        <f t="shared" ref="R10:R20" si="4">I25</f>
        <v>17.333333333333332</v>
      </c>
      <c r="T10" s="49"/>
    </row>
    <row r="11" spans="1:29" x14ac:dyDescent="0.25">
      <c r="B11" s="50" t="s">
        <v>469</v>
      </c>
      <c r="C11" s="96">
        <v>33.299999999999997</v>
      </c>
      <c r="D11" s="96">
        <v>44.9</v>
      </c>
      <c r="E11" s="96">
        <v>62.7</v>
      </c>
      <c r="F11" s="96">
        <v>75.8</v>
      </c>
      <c r="G11" s="96">
        <v>93.7</v>
      </c>
      <c r="H11" s="96">
        <v>121</v>
      </c>
      <c r="I11" s="97">
        <v>145</v>
      </c>
      <c r="K11" s="50" t="s">
        <v>469</v>
      </c>
      <c r="L11" s="53">
        <f t="shared" si="0"/>
        <v>5.5499999999999989</v>
      </c>
      <c r="M11" s="53">
        <v>6.5918737588294194</v>
      </c>
      <c r="N11" s="53">
        <v>10.108382084744445</v>
      </c>
      <c r="O11" s="53">
        <f t="shared" si="1"/>
        <v>12.633333333333333</v>
      </c>
      <c r="P11" s="53">
        <f t="shared" si="2"/>
        <v>15.616666666666667</v>
      </c>
      <c r="Q11" s="53">
        <f t="shared" si="3"/>
        <v>20.166666666666664</v>
      </c>
      <c r="R11" s="54">
        <f t="shared" si="4"/>
        <v>24.166666666666664</v>
      </c>
      <c r="T11" s="49"/>
    </row>
    <row r="12" spans="1:29" x14ac:dyDescent="0.25">
      <c r="B12" s="50" t="s">
        <v>470</v>
      </c>
      <c r="C12" s="96">
        <v>18.2</v>
      </c>
      <c r="D12" s="96">
        <v>24.1</v>
      </c>
      <c r="E12" s="96">
        <v>32</v>
      </c>
      <c r="F12" s="96">
        <v>37.6</v>
      </c>
      <c r="G12" s="96">
        <v>45.2</v>
      </c>
      <c r="H12" s="96">
        <v>56.5</v>
      </c>
      <c r="I12" s="97">
        <v>66.2</v>
      </c>
      <c r="K12" s="50" t="s">
        <v>470</v>
      </c>
      <c r="L12" s="53">
        <f t="shared" si="0"/>
        <v>9.1</v>
      </c>
      <c r="M12" s="53">
        <v>10.663018262333862</v>
      </c>
      <c r="N12" s="53">
        <v>15.459556956504695</v>
      </c>
      <c r="O12" s="53">
        <f t="shared" si="1"/>
        <v>18.8</v>
      </c>
      <c r="P12" s="53">
        <f t="shared" si="2"/>
        <v>22.6</v>
      </c>
      <c r="Q12" s="53">
        <f t="shared" si="3"/>
        <v>28.25</v>
      </c>
      <c r="R12" s="54">
        <f t="shared" si="4"/>
        <v>33.1</v>
      </c>
      <c r="T12" s="49"/>
    </row>
    <row r="13" spans="1:29" x14ac:dyDescent="0.25">
      <c r="B13" s="50" t="s">
        <v>471</v>
      </c>
      <c r="C13" s="96">
        <v>12</v>
      </c>
      <c r="D13" s="96">
        <v>15.7</v>
      </c>
      <c r="E13" s="96">
        <v>20.399999999999999</v>
      </c>
      <c r="F13" s="96">
        <v>23.7</v>
      </c>
      <c r="G13" s="96">
        <v>28.3</v>
      </c>
      <c r="H13" s="96">
        <v>34.9</v>
      </c>
      <c r="I13" s="97">
        <v>40.5</v>
      </c>
      <c r="K13" s="50" t="s">
        <v>471</v>
      </c>
      <c r="L13" s="53">
        <f t="shared" si="0"/>
        <v>12</v>
      </c>
      <c r="M13" s="53">
        <v>13.947231233312564</v>
      </c>
      <c r="N13" s="53">
        <v>19.721782135610752</v>
      </c>
      <c r="O13" s="53">
        <f t="shared" si="1"/>
        <v>23.7</v>
      </c>
      <c r="P13" s="53">
        <f t="shared" si="2"/>
        <v>28.3</v>
      </c>
      <c r="Q13" s="53">
        <f t="shared" si="3"/>
        <v>34.9</v>
      </c>
      <c r="R13" s="54">
        <f t="shared" si="4"/>
        <v>40.5</v>
      </c>
      <c r="T13" s="49"/>
    </row>
    <row r="14" spans="1:29" x14ac:dyDescent="0.25">
      <c r="B14" s="50" t="s">
        <v>472</v>
      </c>
      <c r="C14" s="96">
        <v>7.83</v>
      </c>
      <c r="D14" s="96">
        <v>10.3</v>
      </c>
      <c r="E14" s="96">
        <v>13.3</v>
      </c>
      <c r="F14" s="96">
        <v>15.4</v>
      </c>
      <c r="G14" s="96">
        <v>18.3</v>
      </c>
      <c r="H14" s="96">
        <v>22.5</v>
      </c>
      <c r="I14" s="97">
        <v>26.1</v>
      </c>
      <c r="K14" s="50" t="s">
        <v>472</v>
      </c>
      <c r="L14" s="53">
        <f t="shared" si="0"/>
        <v>15.66</v>
      </c>
      <c r="M14" s="53">
        <v>18.245252220942945</v>
      </c>
      <c r="N14" s="53">
        <v>25.703772849594333</v>
      </c>
      <c r="O14" s="53">
        <f t="shared" si="1"/>
        <v>30.8</v>
      </c>
      <c r="P14" s="53">
        <f t="shared" si="2"/>
        <v>36.6</v>
      </c>
      <c r="Q14" s="53">
        <f t="shared" si="3"/>
        <v>45</v>
      </c>
      <c r="R14" s="54">
        <f t="shared" si="4"/>
        <v>52.2</v>
      </c>
      <c r="T14" s="49"/>
    </row>
    <row r="15" spans="1:29" x14ac:dyDescent="0.25">
      <c r="B15" s="50" t="s">
        <v>473</v>
      </c>
      <c r="C15" s="96">
        <v>6.13</v>
      </c>
      <c r="D15" s="96">
        <v>8.0299999999999994</v>
      </c>
      <c r="E15" s="96">
        <v>10.4</v>
      </c>
      <c r="F15" s="96">
        <v>12.1</v>
      </c>
      <c r="G15" s="96">
        <v>14.4</v>
      </c>
      <c r="H15" s="96">
        <v>17.8</v>
      </c>
      <c r="I15" s="97">
        <v>20.6</v>
      </c>
      <c r="K15" s="50" t="s">
        <v>473</v>
      </c>
      <c r="L15" s="53">
        <f t="shared" si="0"/>
        <v>18.39</v>
      </c>
      <c r="M15" s="53">
        <v>21.378355458325505</v>
      </c>
      <c r="N15" s="53">
        <v>30.203618922101597</v>
      </c>
      <c r="O15" s="53">
        <f t="shared" si="1"/>
        <v>36.299999999999997</v>
      </c>
      <c r="P15" s="53">
        <f t="shared" si="2"/>
        <v>43.2</v>
      </c>
      <c r="Q15" s="53">
        <f t="shared" si="3"/>
        <v>53.400000000000006</v>
      </c>
      <c r="R15" s="54">
        <f t="shared" si="4"/>
        <v>61.800000000000004</v>
      </c>
      <c r="T15" s="49"/>
    </row>
    <row r="16" spans="1:29" x14ac:dyDescent="0.25">
      <c r="B16" s="50" t="s">
        <v>474</v>
      </c>
      <c r="C16" s="96">
        <v>4.03</v>
      </c>
      <c r="D16" s="96">
        <v>5.31</v>
      </c>
      <c r="E16" s="96">
        <v>6.96</v>
      </c>
      <c r="F16" s="96">
        <v>8.11</v>
      </c>
      <c r="G16" s="96">
        <v>9.6999999999999993</v>
      </c>
      <c r="H16" s="96">
        <v>12</v>
      </c>
      <c r="I16" s="97">
        <v>14</v>
      </c>
      <c r="K16" s="50" t="s">
        <v>474</v>
      </c>
      <c r="L16" s="53">
        <f t="shared" si="0"/>
        <v>24.18</v>
      </c>
      <c r="M16" s="53">
        <v>28.233272375279171</v>
      </c>
      <c r="N16" s="53">
        <v>40.32648355967855</v>
      </c>
      <c r="O16" s="53">
        <f t="shared" si="1"/>
        <v>48.66</v>
      </c>
      <c r="P16" s="53">
        <f t="shared" si="2"/>
        <v>58.199999999999996</v>
      </c>
      <c r="Q16" s="53">
        <f t="shared" si="3"/>
        <v>72</v>
      </c>
      <c r="R16" s="54">
        <f t="shared" si="4"/>
        <v>84</v>
      </c>
      <c r="T16" s="49"/>
    </row>
    <row r="17" spans="1:20" x14ac:dyDescent="0.25">
      <c r="B17" s="50" t="s">
        <v>475</v>
      </c>
      <c r="C17" s="96">
        <v>2.63</v>
      </c>
      <c r="D17" s="96">
        <v>3.47</v>
      </c>
      <c r="E17" s="96">
        <v>4.59</v>
      </c>
      <c r="F17" s="96">
        <v>5.38</v>
      </c>
      <c r="G17" s="96">
        <v>6.46</v>
      </c>
      <c r="H17" s="96">
        <v>8.06</v>
      </c>
      <c r="I17" s="97">
        <v>9.41</v>
      </c>
      <c r="K17" s="50" t="s">
        <v>475</v>
      </c>
      <c r="L17" s="53">
        <f t="shared" si="0"/>
        <v>31.56</v>
      </c>
      <c r="M17" s="53">
        <v>36.899838687166962</v>
      </c>
      <c r="N17" s="53">
        <v>53.218580161525878</v>
      </c>
      <c r="O17" s="53">
        <f t="shared" si="1"/>
        <v>64.56</v>
      </c>
      <c r="P17" s="53">
        <f t="shared" si="2"/>
        <v>77.52</v>
      </c>
      <c r="Q17" s="53">
        <f t="shared" si="3"/>
        <v>96.72</v>
      </c>
      <c r="R17" s="54">
        <f t="shared" si="4"/>
        <v>112.92</v>
      </c>
      <c r="T17" s="49"/>
    </row>
    <row r="18" spans="1:20" x14ac:dyDescent="0.25">
      <c r="B18" s="50" t="s">
        <v>476</v>
      </c>
      <c r="C18" s="96">
        <v>1.66</v>
      </c>
      <c r="D18" s="96">
        <v>2.2000000000000002</v>
      </c>
      <c r="E18" s="96">
        <v>2.92</v>
      </c>
      <c r="F18" s="96">
        <v>3.43</v>
      </c>
      <c r="G18" s="96">
        <v>4.13</v>
      </c>
      <c r="H18" s="96">
        <v>5.17</v>
      </c>
      <c r="I18" s="97">
        <v>6.05</v>
      </c>
      <c r="K18" s="50" t="s">
        <v>476</v>
      </c>
      <c r="L18" s="53">
        <f t="shared" si="0"/>
        <v>39.839999999999996</v>
      </c>
      <c r="M18" s="53">
        <v>46.702720816944257</v>
      </c>
      <c r="N18" s="53">
        <v>67.705524474129675</v>
      </c>
      <c r="O18" s="53">
        <f t="shared" si="1"/>
        <v>82.320000000000007</v>
      </c>
      <c r="P18" s="53">
        <f t="shared" si="2"/>
        <v>99.12</v>
      </c>
      <c r="Q18" s="53">
        <f t="shared" si="3"/>
        <v>124.08</v>
      </c>
      <c r="R18" s="54">
        <f t="shared" si="4"/>
        <v>145.19999999999999</v>
      </c>
      <c r="T18" s="49"/>
    </row>
    <row r="19" spans="1:20" x14ac:dyDescent="0.25">
      <c r="B19" s="50" t="s">
        <v>477</v>
      </c>
      <c r="C19" s="96">
        <v>1</v>
      </c>
      <c r="D19" s="96">
        <v>1.33</v>
      </c>
      <c r="E19" s="96">
        <v>1.77</v>
      </c>
      <c r="F19" s="96">
        <v>2.08</v>
      </c>
      <c r="G19" s="96">
        <v>2.52</v>
      </c>
      <c r="H19" s="96">
        <v>3.15</v>
      </c>
      <c r="I19" s="97">
        <v>3.7</v>
      </c>
      <c r="K19" s="50" t="s">
        <v>477</v>
      </c>
      <c r="L19" s="53">
        <f t="shared" si="0"/>
        <v>48</v>
      </c>
      <c r="M19" s="53">
        <v>56.392194006610104</v>
      </c>
      <c r="N19" s="53">
        <v>82.027985749644245</v>
      </c>
      <c r="O19" s="53">
        <f t="shared" si="1"/>
        <v>99.84</v>
      </c>
      <c r="P19" s="53">
        <f t="shared" si="2"/>
        <v>120.96000000000001</v>
      </c>
      <c r="Q19" s="53">
        <f t="shared" si="3"/>
        <v>151.19999999999999</v>
      </c>
      <c r="R19" s="54">
        <f t="shared" si="4"/>
        <v>177.60000000000002</v>
      </c>
      <c r="T19" s="49"/>
    </row>
    <row r="20" spans="1:20" ht="15.75" thickBot="1" x14ac:dyDescent="0.3">
      <c r="B20" s="55" t="s">
        <v>478</v>
      </c>
      <c r="C20" s="98">
        <v>0.73099999999999998</v>
      </c>
      <c r="D20" s="98">
        <v>0.97099999999999997</v>
      </c>
      <c r="E20" s="98">
        <v>1.3</v>
      </c>
      <c r="F20" s="98">
        <v>1.54</v>
      </c>
      <c r="G20" s="98">
        <v>1.87</v>
      </c>
      <c r="H20" s="98">
        <v>2.35</v>
      </c>
      <c r="I20" s="99">
        <v>2.76</v>
      </c>
      <c r="K20" s="55" t="s">
        <v>478</v>
      </c>
      <c r="L20" s="58">
        <f t="shared" si="0"/>
        <v>52.631999999999998</v>
      </c>
      <c r="M20" s="58">
        <v>61.797089721066023</v>
      </c>
      <c r="N20" s="58">
        <v>90.594935556989583</v>
      </c>
      <c r="O20" s="58">
        <f t="shared" si="1"/>
        <v>110.88</v>
      </c>
      <c r="P20" s="58">
        <f t="shared" si="2"/>
        <v>134.64000000000001</v>
      </c>
      <c r="Q20" s="58">
        <f t="shared" si="3"/>
        <v>169.20000000000002</v>
      </c>
      <c r="R20" s="59">
        <f t="shared" si="4"/>
        <v>198.71999999999997</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3.7333333333333329</v>
      </c>
      <c r="D25" s="69">
        <f t="shared" si="5"/>
        <v>5.0666666666666664</v>
      </c>
      <c r="E25" s="69">
        <f t="shared" si="5"/>
        <v>7.208333333333333</v>
      </c>
      <c r="F25" s="68">
        <f t="shared" si="5"/>
        <v>8.8333333333333321</v>
      </c>
      <c r="G25" s="68">
        <f t="shared" si="5"/>
        <v>11</v>
      </c>
      <c r="H25" s="68">
        <f t="shared" si="5"/>
        <v>14.333333333333332</v>
      </c>
      <c r="I25" s="70">
        <f t="shared" si="5"/>
        <v>17.333333333333332</v>
      </c>
      <c r="J25" s="60"/>
      <c r="K25" s="46" t="s">
        <v>468</v>
      </c>
      <c r="L25" s="71">
        <v>4.5</v>
      </c>
      <c r="M25" s="71">
        <v>5.2</v>
      </c>
      <c r="N25" s="71">
        <v>7.5</v>
      </c>
      <c r="O25" s="71">
        <v>9.1999999999999993</v>
      </c>
      <c r="P25" s="71">
        <v>10.9</v>
      </c>
      <c r="Q25" s="71">
        <v>13.4</v>
      </c>
      <c r="R25" s="72">
        <v>15.4</v>
      </c>
    </row>
    <row r="26" spans="1:20" x14ac:dyDescent="0.25">
      <c r="A26" s="64">
        <f>10/60</f>
        <v>0.16666666666666666</v>
      </c>
      <c r="B26" s="73" t="s">
        <v>469</v>
      </c>
      <c r="C26" s="30">
        <f t="shared" ref="C26:I26" si="6">$A$26*C11</f>
        <v>5.5499999999999989</v>
      </c>
      <c r="D26" s="74">
        <f t="shared" si="6"/>
        <v>7.4833333333333325</v>
      </c>
      <c r="E26" s="74">
        <f t="shared" si="6"/>
        <v>10.45</v>
      </c>
      <c r="F26" s="30">
        <f t="shared" si="6"/>
        <v>12.633333333333333</v>
      </c>
      <c r="G26" s="30">
        <f t="shared" si="6"/>
        <v>15.616666666666667</v>
      </c>
      <c r="H26" s="30">
        <f t="shared" si="6"/>
        <v>20.166666666666664</v>
      </c>
      <c r="I26" s="75">
        <f t="shared" si="6"/>
        <v>24.166666666666664</v>
      </c>
      <c r="J26" s="60"/>
      <c r="K26" s="50" t="s">
        <v>469</v>
      </c>
      <c r="L26" s="76">
        <v>6.4</v>
      </c>
      <c r="M26" s="76">
        <v>7.4</v>
      </c>
      <c r="N26" s="76">
        <v>10.6</v>
      </c>
      <c r="O26" s="76">
        <v>13</v>
      </c>
      <c r="P26" s="76">
        <v>15.5</v>
      </c>
      <c r="Q26" s="76">
        <v>19.3</v>
      </c>
      <c r="R26" s="77">
        <v>22.3</v>
      </c>
    </row>
    <row r="27" spans="1:20" x14ac:dyDescent="0.25">
      <c r="A27" s="64">
        <f>0.5</f>
        <v>0.5</v>
      </c>
      <c r="B27" s="73" t="s">
        <v>470</v>
      </c>
      <c r="C27" s="30">
        <f t="shared" ref="C27:I27" si="7">$A$27*C12</f>
        <v>9.1</v>
      </c>
      <c r="D27" s="74">
        <f t="shared" si="7"/>
        <v>12.05</v>
      </c>
      <c r="E27" s="74">
        <f t="shared" si="7"/>
        <v>16</v>
      </c>
      <c r="F27" s="30">
        <f t="shared" si="7"/>
        <v>18.8</v>
      </c>
      <c r="G27" s="30">
        <f t="shared" si="7"/>
        <v>22.6</v>
      </c>
      <c r="H27" s="30">
        <f t="shared" si="7"/>
        <v>28.25</v>
      </c>
      <c r="I27" s="75">
        <f t="shared" si="7"/>
        <v>33.1</v>
      </c>
      <c r="J27" s="60"/>
      <c r="K27" s="50" t="s">
        <v>470</v>
      </c>
      <c r="L27" s="76">
        <v>9.9</v>
      </c>
      <c r="M27" s="76">
        <v>11.4</v>
      </c>
      <c r="N27" s="76">
        <v>16.399999999999999</v>
      </c>
      <c r="O27" s="76">
        <v>20.2</v>
      </c>
      <c r="P27" s="76">
        <v>24.1</v>
      </c>
      <c r="Q27" s="76">
        <v>29.8</v>
      </c>
      <c r="R27" s="77">
        <v>34.5</v>
      </c>
    </row>
    <row r="28" spans="1:20" x14ac:dyDescent="0.25">
      <c r="A28" s="64">
        <v>1</v>
      </c>
      <c r="B28" s="73" t="s">
        <v>471</v>
      </c>
      <c r="C28" s="30">
        <f t="shared" ref="C28:I28" si="8">$A$28*C13</f>
        <v>12</v>
      </c>
      <c r="D28" s="74">
        <f t="shared" si="8"/>
        <v>15.7</v>
      </c>
      <c r="E28" s="74">
        <f t="shared" si="8"/>
        <v>20.399999999999999</v>
      </c>
      <c r="F28" s="30">
        <f t="shared" si="8"/>
        <v>23.7</v>
      </c>
      <c r="G28" s="30">
        <f t="shared" si="8"/>
        <v>28.3</v>
      </c>
      <c r="H28" s="30">
        <f t="shared" si="8"/>
        <v>34.9</v>
      </c>
      <c r="I28" s="75">
        <f t="shared" si="8"/>
        <v>40.5</v>
      </c>
      <c r="J28" s="60"/>
      <c r="K28" s="50" t="s">
        <v>471</v>
      </c>
      <c r="L28" s="76">
        <v>12.7</v>
      </c>
      <c r="M28" s="76">
        <v>14.6</v>
      </c>
      <c r="N28" s="76">
        <v>21.1</v>
      </c>
      <c r="O28" s="76">
        <v>25.9</v>
      </c>
      <c r="P28" s="76">
        <v>30.9</v>
      </c>
      <c r="Q28" s="76">
        <v>37.9</v>
      </c>
      <c r="R28" s="77">
        <v>43.7</v>
      </c>
    </row>
    <row r="29" spans="1:20" x14ac:dyDescent="0.25">
      <c r="A29" s="64">
        <v>2</v>
      </c>
      <c r="B29" s="73" t="s">
        <v>472</v>
      </c>
      <c r="C29" s="30">
        <f t="shared" ref="C29:I29" si="9">$A$29*C14</f>
        <v>15.66</v>
      </c>
      <c r="D29" s="74">
        <f t="shared" si="9"/>
        <v>20.6</v>
      </c>
      <c r="E29" s="74">
        <f t="shared" si="9"/>
        <v>26.6</v>
      </c>
      <c r="F29" s="30">
        <f t="shared" si="9"/>
        <v>30.8</v>
      </c>
      <c r="G29" s="30">
        <f t="shared" si="9"/>
        <v>36.6</v>
      </c>
      <c r="H29" s="30">
        <f t="shared" si="9"/>
        <v>45</v>
      </c>
      <c r="I29" s="75">
        <f t="shared" si="9"/>
        <v>52.2</v>
      </c>
      <c r="J29" s="60"/>
      <c r="K29" s="50" t="s">
        <v>472</v>
      </c>
      <c r="L29" s="76">
        <v>16.399999999999999</v>
      </c>
      <c r="M29" s="76">
        <v>19</v>
      </c>
      <c r="N29" s="76">
        <v>27.4</v>
      </c>
      <c r="O29" s="76">
        <v>33.6</v>
      </c>
      <c r="P29" s="76">
        <v>40</v>
      </c>
      <c r="Q29" s="76">
        <v>49</v>
      </c>
      <c r="R29" s="77">
        <v>56.4</v>
      </c>
    </row>
    <row r="30" spans="1:20" x14ac:dyDescent="0.25">
      <c r="A30" s="64">
        <v>3</v>
      </c>
      <c r="B30" s="73" t="s">
        <v>473</v>
      </c>
      <c r="C30" s="30">
        <f t="shared" ref="C30:I30" si="10">$A$30*C15</f>
        <v>18.39</v>
      </c>
      <c r="D30" s="74">
        <f t="shared" si="10"/>
        <v>24.089999999999996</v>
      </c>
      <c r="E30" s="74">
        <f t="shared" si="10"/>
        <v>31.200000000000003</v>
      </c>
      <c r="F30" s="30">
        <f t="shared" si="10"/>
        <v>36.299999999999997</v>
      </c>
      <c r="G30" s="30">
        <f t="shared" si="10"/>
        <v>43.2</v>
      </c>
      <c r="H30" s="30">
        <f t="shared" si="10"/>
        <v>53.400000000000006</v>
      </c>
      <c r="I30" s="75">
        <f t="shared" si="10"/>
        <v>61.800000000000004</v>
      </c>
      <c r="J30" s="60"/>
      <c r="K30" s="50" t="s">
        <v>473</v>
      </c>
      <c r="L30" s="76">
        <v>19.2</v>
      </c>
      <c r="M30" s="76">
        <v>22.2</v>
      </c>
      <c r="N30" s="76">
        <v>32.1</v>
      </c>
      <c r="O30" s="76">
        <v>39.6</v>
      </c>
      <c r="P30" s="76">
        <v>47.1</v>
      </c>
      <c r="Q30" s="76">
        <v>57.9</v>
      </c>
      <c r="R30" s="77">
        <v>66.599999999999994</v>
      </c>
    </row>
    <row r="31" spans="1:20" x14ac:dyDescent="0.25">
      <c r="A31" s="64">
        <v>6</v>
      </c>
      <c r="B31" s="73" t="s">
        <v>474</v>
      </c>
      <c r="C31" s="30">
        <f t="shared" ref="C31:I31" si="11">$A$31*C16</f>
        <v>24.18</v>
      </c>
      <c r="D31" s="74">
        <f t="shared" si="11"/>
        <v>31.86</v>
      </c>
      <c r="E31" s="74">
        <f t="shared" si="11"/>
        <v>41.76</v>
      </c>
      <c r="F31" s="30">
        <f t="shared" si="11"/>
        <v>48.66</v>
      </c>
      <c r="G31" s="30">
        <f t="shared" si="11"/>
        <v>58.199999999999996</v>
      </c>
      <c r="H31" s="30">
        <f t="shared" si="11"/>
        <v>72</v>
      </c>
      <c r="I31" s="75">
        <f t="shared" si="11"/>
        <v>84</v>
      </c>
      <c r="J31" s="60"/>
      <c r="K31" s="50" t="s">
        <v>474</v>
      </c>
      <c r="L31" s="76">
        <v>25.4</v>
      </c>
      <c r="M31" s="76">
        <v>29.3</v>
      </c>
      <c r="N31" s="76">
        <v>42.7</v>
      </c>
      <c r="O31" s="76">
        <v>52.7</v>
      </c>
      <c r="P31" s="76">
        <v>63</v>
      </c>
      <c r="Q31" s="76">
        <v>78.599999999999994</v>
      </c>
      <c r="R31" s="77">
        <v>91.2</v>
      </c>
    </row>
    <row r="32" spans="1:20" x14ac:dyDescent="0.25">
      <c r="A32" s="64">
        <v>12</v>
      </c>
      <c r="B32" s="73" t="s">
        <v>475</v>
      </c>
      <c r="C32" s="30">
        <f t="shared" ref="C32:I32" si="12">$A$32*C17</f>
        <v>31.56</v>
      </c>
      <c r="D32" s="74">
        <f t="shared" si="12"/>
        <v>41.64</v>
      </c>
      <c r="E32" s="74">
        <f t="shared" si="12"/>
        <v>55.08</v>
      </c>
      <c r="F32" s="30">
        <f t="shared" si="12"/>
        <v>64.56</v>
      </c>
      <c r="G32" s="30">
        <f t="shared" si="12"/>
        <v>77.52</v>
      </c>
      <c r="H32" s="30">
        <f t="shared" si="12"/>
        <v>96.72</v>
      </c>
      <c r="I32" s="75">
        <f t="shared" si="12"/>
        <v>112.92</v>
      </c>
      <c r="J32" s="60"/>
      <c r="K32" s="50" t="s">
        <v>475</v>
      </c>
      <c r="L32" s="76">
        <v>33.200000000000003</v>
      </c>
      <c r="M32" s="76">
        <v>38.5</v>
      </c>
      <c r="N32" s="76">
        <v>56.5</v>
      </c>
      <c r="O32" s="76">
        <v>70.599999999999994</v>
      </c>
      <c r="P32" s="76">
        <v>85.7</v>
      </c>
      <c r="Q32" s="76">
        <v>108</v>
      </c>
      <c r="R32" s="77">
        <v>127.2</v>
      </c>
    </row>
    <row r="33" spans="1:19" x14ac:dyDescent="0.25">
      <c r="A33" s="64">
        <v>24</v>
      </c>
      <c r="B33" s="73" t="s">
        <v>476</v>
      </c>
      <c r="C33" s="30">
        <f t="shared" ref="C33:I33" si="13">$A$33*C18</f>
        <v>39.839999999999996</v>
      </c>
      <c r="D33" s="74">
        <f t="shared" si="13"/>
        <v>52.800000000000004</v>
      </c>
      <c r="E33" s="74">
        <f t="shared" si="13"/>
        <v>70.08</v>
      </c>
      <c r="F33" s="30">
        <f t="shared" si="13"/>
        <v>82.320000000000007</v>
      </c>
      <c r="G33" s="30">
        <f t="shared" si="13"/>
        <v>99.12</v>
      </c>
      <c r="H33" s="30">
        <f t="shared" si="13"/>
        <v>124.08</v>
      </c>
      <c r="I33" s="75">
        <f t="shared" si="13"/>
        <v>145.19999999999999</v>
      </c>
      <c r="J33" s="60"/>
      <c r="K33" s="50" t="s">
        <v>476</v>
      </c>
      <c r="L33" s="76">
        <v>42.2</v>
      </c>
      <c r="M33" s="76">
        <v>49</v>
      </c>
      <c r="N33" s="76">
        <v>73.2</v>
      </c>
      <c r="O33" s="76">
        <v>92.4</v>
      </c>
      <c r="P33" s="76">
        <v>114</v>
      </c>
      <c r="Q33" s="76">
        <v>145.69999999999999</v>
      </c>
      <c r="R33" s="77">
        <v>173.3</v>
      </c>
    </row>
    <row r="34" spans="1:19" x14ac:dyDescent="0.25">
      <c r="A34" s="64">
        <v>48</v>
      </c>
      <c r="B34" s="73" t="s">
        <v>477</v>
      </c>
      <c r="C34" s="30">
        <f t="shared" ref="C34:I34" si="14">$A$34*C19</f>
        <v>48</v>
      </c>
      <c r="D34" s="74">
        <f t="shared" si="14"/>
        <v>63.84</v>
      </c>
      <c r="E34" s="74">
        <f t="shared" si="14"/>
        <v>84.960000000000008</v>
      </c>
      <c r="F34" s="30">
        <f t="shared" si="14"/>
        <v>99.84</v>
      </c>
      <c r="G34" s="30">
        <f t="shared" si="14"/>
        <v>120.96000000000001</v>
      </c>
      <c r="H34" s="30">
        <f t="shared" si="14"/>
        <v>151.19999999999999</v>
      </c>
      <c r="I34" s="75">
        <f t="shared" si="14"/>
        <v>177.60000000000002</v>
      </c>
      <c r="J34" s="60"/>
      <c r="K34" s="50" t="s">
        <v>477</v>
      </c>
      <c r="L34" s="76">
        <v>51.4</v>
      </c>
      <c r="M34" s="76">
        <v>59.5</v>
      </c>
      <c r="N34" s="76">
        <v>90.2</v>
      </c>
      <c r="O34" s="76">
        <v>115.2</v>
      </c>
      <c r="P34" s="76">
        <v>144</v>
      </c>
      <c r="Q34" s="76">
        <v>184.3</v>
      </c>
      <c r="R34" s="77">
        <v>219.8</v>
      </c>
    </row>
    <row r="35" spans="1:19" ht="15.75" thickBot="1" x14ac:dyDescent="0.3">
      <c r="A35" s="64">
        <v>72</v>
      </c>
      <c r="B35" s="78" t="s">
        <v>478</v>
      </c>
      <c r="C35" s="79">
        <f t="shared" ref="C35:I35" si="15">$A$35*C20</f>
        <v>52.631999999999998</v>
      </c>
      <c r="D35" s="80">
        <f t="shared" si="15"/>
        <v>69.911999999999992</v>
      </c>
      <c r="E35" s="80">
        <f t="shared" si="15"/>
        <v>93.600000000000009</v>
      </c>
      <c r="F35" s="79">
        <f t="shared" si="15"/>
        <v>110.88</v>
      </c>
      <c r="G35" s="79">
        <f t="shared" si="15"/>
        <v>134.64000000000001</v>
      </c>
      <c r="H35" s="79">
        <f t="shared" si="15"/>
        <v>169.20000000000002</v>
      </c>
      <c r="I35" s="81">
        <f t="shared" si="15"/>
        <v>198.71999999999997</v>
      </c>
      <c r="J35" s="60"/>
      <c r="K35" s="55" t="s">
        <v>478</v>
      </c>
      <c r="L35" s="82">
        <v>56.4</v>
      </c>
      <c r="M35" s="82">
        <v>65.599999999999994</v>
      </c>
      <c r="N35" s="82">
        <v>99.4</v>
      </c>
      <c r="O35" s="82">
        <v>126.7</v>
      </c>
      <c r="P35" s="82">
        <v>158.4</v>
      </c>
      <c r="Q35" s="82">
        <v>203</v>
      </c>
      <c r="R35" s="83">
        <v>240.5</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20.535714285714299</v>
      </c>
      <c r="D40" s="198" t="e">
        <v>#REF!</v>
      </c>
      <c r="E40" s="198">
        <f>(M25-M10)/ABS(M10)*100</f>
        <v>16.727039215828938</v>
      </c>
      <c r="F40" s="198" t="e">
        <f>(#REF! -#REF!)/ABS(#REF!)</f>
        <v>#REF!</v>
      </c>
      <c r="G40" s="198">
        <f>(N25-N10)/ABS(N10)*100</f>
        <v>7.332086825664212</v>
      </c>
      <c r="H40" s="198" t="e">
        <f>(#REF! -#REF!)/ABS(#REF!)</f>
        <v>#REF!</v>
      </c>
      <c r="I40" s="198">
        <f>(O25-O10)/ABS(O10)*100</f>
        <v>4.1509433962264213</v>
      </c>
      <c r="J40" s="198" t="e">
        <f>(#REF! -#REF!)/ABS(#REF!)</f>
        <v>#REF!</v>
      </c>
      <c r="K40" s="200">
        <f>(P25-P10)/ABS(P10)*100</f>
        <v>-0.90909090909090595</v>
      </c>
      <c r="L40" s="200" t="e">
        <f>(#REF! -#REF!)/ABS(#REF!)</f>
        <v>#REF!</v>
      </c>
      <c r="M40" s="200">
        <f>(Q25-Q10)/ABS(Q10)*100</f>
        <v>-6.5116279069767344</v>
      </c>
      <c r="N40" s="200" t="e">
        <f>(#REF! -#REF!)/ABS(#REF!)</f>
        <v>#REF!</v>
      </c>
      <c r="O40" s="200">
        <f>(R25 -R10)/ABS(R10)*100</f>
        <v>-11.153846153846146</v>
      </c>
      <c r="P40" s="200"/>
      <c r="Q40" s="205"/>
    </row>
    <row r="41" spans="1:19" x14ac:dyDescent="0.25">
      <c r="A41" s="88"/>
      <c r="B41" s="50" t="s">
        <v>469</v>
      </c>
      <c r="C41" s="198">
        <f t="shared" ref="C41:C50" si="16">(L26-L11)/ABS(L11)*100</f>
        <v>15.315315315315345</v>
      </c>
      <c r="D41" s="198" t="e">
        <v>#REF!</v>
      </c>
      <c r="E41" s="198">
        <f t="shared" ref="E41:E50" si="17">(M26-M11)/ABS(M11)*100</f>
        <v>12.259431395938741</v>
      </c>
      <c r="F41" s="198" t="e">
        <f>(#REF! -#REF!)/ABS(#REF!)</f>
        <v>#REF!</v>
      </c>
      <c r="G41" s="200">
        <f t="shared" ref="G41:G50" si="18">(N26-N11)/ABS(N11)*100</f>
        <v>4.8634678738302117</v>
      </c>
      <c r="H41" s="200" t="e">
        <f>(#REF! -#REF!)/ABS(#REF!)</f>
        <v>#REF!</v>
      </c>
      <c r="I41" s="200">
        <f t="shared" ref="I41:I50" si="19">(O26-O11)/ABS(O11)*100</f>
        <v>2.9023746701847002</v>
      </c>
      <c r="J41" s="200" t="e">
        <f>(#REF! -#REF!)/ABS(#REF!)</f>
        <v>#REF!</v>
      </c>
      <c r="K41" s="200">
        <f t="shared" ref="K41:K50" si="20">(P26-P11)/ABS(P11)*100</f>
        <v>-0.74706510138740967</v>
      </c>
      <c r="L41" s="200" t="e">
        <f>(#REF! -#REF!)/ABS(#REF!)</f>
        <v>#REF!</v>
      </c>
      <c r="M41" s="200">
        <f t="shared" ref="M41:M50" si="21">(Q26-Q11)/ABS(Q11)*100</f>
        <v>-4.2975206611570105</v>
      </c>
      <c r="N41" s="200" t="e">
        <f>(#REF! -#REF!)/ABS(#REF!)</f>
        <v>#REF!</v>
      </c>
      <c r="O41" s="200">
        <f t="shared" ref="O41:O50" si="22">(R26 -R11)/ABS(R11)*100</f>
        <v>-7.7241379310344707</v>
      </c>
      <c r="P41" s="200"/>
      <c r="Q41" s="205"/>
    </row>
    <row r="42" spans="1:19" x14ac:dyDescent="0.25">
      <c r="A42" s="60"/>
      <c r="B42" s="50" t="s">
        <v>470</v>
      </c>
      <c r="C42" s="198">
        <f t="shared" si="16"/>
        <v>8.7912087912087991</v>
      </c>
      <c r="D42" s="198" t="e">
        <v>#REF!</v>
      </c>
      <c r="E42" s="200">
        <f t="shared" si="17"/>
        <v>6.9115678088019283</v>
      </c>
      <c r="F42" s="200" t="e">
        <f>(#REF! -#REF!)/ABS(#REF!)</f>
        <v>#REF!</v>
      </c>
      <c r="G42" s="198">
        <f t="shared" si="18"/>
        <v>6.0832470564404293</v>
      </c>
      <c r="H42" s="198" t="e">
        <f>(#REF! -#REF!)/ABS(#REF!)</f>
        <v>#REF!</v>
      </c>
      <c r="I42" s="198">
        <f t="shared" si="19"/>
        <v>7.4468085106382906</v>
      </c>
      <c r="J42" s="198" t="e">
        <f>(#REF! -#REF!)/ABS(#REF!)</f>
        <v>#REF!</v>
      </c>
      <c r="K42" s="198">
        <f t="shared" si="20"/>
        <v>6.6371681415929196</v>
      </c>
      <c r="L42" s="198" t="e">
        <f>(#REF! -#REF!)/ABS(#REF!)</f>
        <v>#REF!</v>
      </c>
      <c r="M42" s="198">
        <f t="shared" si="21"/>
        <v>5.4867256637168165</v>
      </c>
      <c r="N42" s="198" t="e">
        <f>(#REF! -#REF!)/ABS(#REF!)</f>
        <v>#REF!</v>
      </c>
      <c r="O42" s="198">
        <f t="shared" si="22"/>
        <v>4.229607250755282</v>
      </c>
      <c r="P42" s="198"/>
      <c r="Q42" s="206"/>
    </row>
    <row r="43" spans="1:19" x14ac:dyDescent="0.25">
      <c r="B43" s="50" t="s">
        <v>471</v>
      </c>
      <c r="C43" s="198">
        <f t="shared" si="16"/>
        <v>5.8333333333333268</v>
      </c>
      <c r="D43" s="198" t="e">
        <v>#REF!</v>
      </c>
      <c r="E43" s="200">
        <f t="shared" si="17"/>
        <v>4.6802749288928096</v>
      </c>
      <c r="F43" s="200" t="e">
        <f>(#REF! -#REF!)/ABS(#REF!)</f>
        <v>#REF!</v>
      </c>
      <c r="G43" s="198">
        <f t="shared" si="18"/>
        <v>6.9883028567720658</v>
      </c>
      <c r="H43" s="198" t="e">
        <f>(#REF! -#REF!)/ABS(#REF!)</f>
        <v>#REF!</v>
      </c>
      <c r="I43" s="198">
        <f t="shared" si="19"/>
        <v>9.2827004219409268</v>
      </c>
      <c r="J43" s="198" t="e">
        <f>(#REF! -#REF!)/ABS(#REF!)</f>
        <v>#REF!</v>
      </c>
      <c r="K43" s="198">
        <f t="shared" si="20"/>
        <v>9.1872791519434553</v>
      </c>
      <c r="L43" s="198" t="e">
        <f>(#REF! -#REF!)/ABS(#REF!)</f>
        <v>#REF!</v>
      </c>
      <c r="M43" s="198">
        <f t="shared" si="21"/>
        <v>8.595988538681949</v>
      </c>
      <c r="N43" s="198" t="e">
        <f>(#REF! -#REF!)/ABS(#REF!)</f>
        <v>#REF!</v>
      </c>
      <c r="O43" s="198">
        <f t="shared" si="22"/>
        <v>7.9012345679012412</v>
      </c>
      <c r="P43" s="198"/>
      <c r="Q43" s="206"/>
    </row>
    <row r="44" spans="1:19" x14ac:dyDescent="0.25">
      <c r="B44" s="50" t="s">
        <v>472</v>
      </c>
      <c r="C44" s="198">
        <f t="shared" si="16"/>
        <v>4.7254150702426463</v>
      </c>
      <c r="D44" s="198" t="e">
        <v>#REF!</v>
      </c>
      <c r="E44" s="200">
        <f t="shared" si="17"/>
        <v>4.1366804356407449</v>
      </c>
      <c r="F44" s="200" t="e">
        <f>(#REF! -#REF!)/ABS(#REF!)</f>
        <v>#REF!</v>
      </c>
      <c r="G44" s="198">
        <f t="shared" si="18"/>
        <v>6.5991368673040371</v>
      </c>
      <c r="H44" s="198" t="e">
        <f>(#REF! -#REF!)/ABS(#REF!)</f>
        <v>#REF!</v>
      </c>
      <c r="I44" s="198">
        <f t="shared" si="19"/>
        <v>9.0909090909090917</v>
      </c>
      <c r="J44" s="198" t="e">
        <f>(#REF! -#REF!)/ABS(#REF!)</f>
        <v>#REF!</v>
      </c>
      <c r="K44" s="198">
        <f t="shared" si="20"/>
        <v>9.2896174863387948</v>
      </c>
      <c r="L44" s="198" t="e">
        <f>(#REF! -#REF!)/ABS(#REF!)</f>
        <v>#REF!</v>
      </c>
      <c r="M44" s="198">
        <f t="shared" si="21"/>
        <v>8.8888888888888893</v>
      </c>
      <c r="N44" s="198" t="e">
        <f>(#REF! -#REF!)/ABS(#REF!)</f>
        <v>#REF!</v>
      </c>
      <c r="O44" s="198">
        <f t="shared" si="22"/>
        <v>8.0459770114942444</v>
      </c>
      <c r="P44" s="198"/>
      <c r="Q44" s="206"/>
    </row>
    <row r="45" spans="1:19" x14ac:dyDescent="0.25">
      <c r="B45" s="50" t="s">
        <v>473</v>
      </c>
      <c r="C45" s="198">
        <f t="shared" si="16"/>
        <v>4.4045676998368606</v>
      </c>
      <c r="D45" s="198" t="e">
        <v>#REF!</v>
      </c>
      <c r="E45" s="200">
        <f t="shared" si="17"/>
        <v>3.8433477414864319</v>
      </c>
      <c r="F45" s="200" t="e">
        <f>(#REF! -#REF!)/ABS(#REF!)</f>
        <v>#REF!</v>
      </c>
      <c r="G45" s="198">
        <f t="shared" si="18"/>
        <v>6.278655159798487</v>
      </c>
      <c r="H45" s="198" t="e">
        <f>(#REF! -#REF!)/ABS(#REF!)</f>
        <v>#REF!</v>
      </c>
      <c r="I45" s="198">
        <f t="shared" si="19"/>
        <v>9.0909090909091042</v>
      </c>
      <c r="J45" s="198" t="e">
        <f>(#REF! -#REF!)/ABS(#REF!)</f>
        <v>#REF!</v>
      </c>
      <c r="K45" s="198">
        <f t="shared" si="20"/>
        <v>9.0277777777777732</v>
      </c>
      <c r="L45" s="198" t="e">
        <f>(#REF! -#REF!)/ABS(#REF!)</f>
        <v>#REF!</v>
      </c>
      <c r="M45" s="198">
        <f t="shared" si="21"/>
        <v>8.4269662921348178</v>
      </c>
      <c r="N45" s="198" t="e">
        <f>(#REF! -#REF!)/ABS(#REF!)</f>
        <v>#REF!</v>
      </c>
      <c r="O45" s="198">
        <f t="shared" si="22"/>
        <v>7.76699029126212</v>
      </c>
      <c r="P45" s="198"/>
      <c r="Q45" s="206"/>
    </row>
    <row r="46" spans="1:19" x14ac:dyDescent="0.25">
      <c r="B46" s="50" t="s">
        <v>474</v>
      </c>
      <c r="C46" s="198">
        <f t="shared" si="16"/>
        <v>5.0454921422663315</v>
      </c>
      <c r="D46" s="198" t="e">
        <v>#REF!</v>
      </c>
      <c r="E46" s="201">
        <f t="shared" si="17"/>
        <v>3.7782642073571613</v>
      </c>
      <c r="F46" s="201" t="e">
        <f>(#REF! -#REF!)/ABS(#REF!)</f>
        <v>#REF!</v>
      </c>
      <c r="G46" s="198">
        <f t="shared" si="18"/>
        <v>5.8857510767308083</v>
      </c>
      <c r="H46" s="198" t="e">
        <f>(#REF! -#REF!)/ABS(#REF!)</f>
        <v>#REF!</v>
      </c>
      <c r="I46" s="198">
        <f t="shared" si="19"/>
        <v>8.3025071927661447</v>
      </c>
      <c r="J46" s="198" t="e">
        <f>(#REF! -#REF!)/ABS(#REF!)</f>
        <v>#REF!</v>
      </c>
      <c r="K46" s="198">
        <f t="shared" si="20"/>
        <v>8.2474226804123791</v>
      </c>
      <c r="L46" s="198" t="e">
        <f>(#REF! -#REF!)/ABS(#REF!)</f>
        <v>#REF!</v>
      </c>
      <c r="M46" s="198">
        <f t="shared" si="21"/>
        <v>9.166666666666659</v>
      </c>
      <c r="N46" s="198" t="e">
        <f>(#REF! -#REF!)/ABS(#REF!)</f>
        <v>#REF!</v>
      </c>
      <c r="O46" s="198">
        <f t="shared" si="22"/>
        <v>8.5714285714285747</v>
      </c>
      <c r="P46" s="198"/>
      <c r="Q46" s="206"/>
    </row>
    <row r="47" spans="1:19" x14ac:dyDescent="0.25">
      <c r="B47" s="50" t="s">
        <v>475</v>
      </c>
      <c r="C47" s="198">
        <f t="shared" si="16"/>
        <v>5.19645120405578</v>
      </c>
      <c r="D47" s="198" t="e">
        <v>#REF!</v>
      </c>
      <c r="E47" s="198">
        <f t="shared" si="17"/>
        <v>4.3364994801170829</v>
      </c>
      <c r="F47" s="198" t="e">
        <f>(#REF! -#REF!)/ABS(#REF!)</f>
        <v>#REF!</v>
      </c>
      <c r="G47" s="198">
        <f t="shared" si="18"/>
        <v>6.1659289453317827</v>
      </c>
      <c r="H47" s="198" t="e">
        <f>(#REF! -#REF!)/ABS(#REF!)</f>
        <v>#REF!</v>
      </c>
      <c r="I47" s="198">
        <f t="shared" si="19"/>
        <v>9.3556381660470755</v>
      </c>
      <c r="J47" s="198" t="e">
        <f>(#REF! -#REF!)/ABS(#REF!)</f>
        <v>#REF!</v>
      </c>
      <c r="K47" s="198">
        <f t="shared" si="20"/>
        <v>10.552115583075345</v>
      </c>
      <c r="L47" s="198" t="e">
        <f>(#REF! -#REF!)/ABS(#REF!)</f>
        <v>#REF!</v>
      </c>
      <c r="M47" s="198">
        <f t="shared" si="21"/>
        <v>11.662531017369728</v>
      </c>
      <c r="N47" s="198" t="e">
        <f>(#REF! -#REF!)/ABS(#REF!)</f>
        <v>#REF!</v>
      </c>
      <c r="O47" s="198">
        <f t="shared" si="22"/>
        <v>12.646121147715197</v>
      </c>
      <c r="P47" s="198"/>
      <c r="Q47" s="206"/>
    </row>
    <row r="48" spans="1:19" x14ac:dyDescent="0.25">
      <c r="B48" s="50" t="s">
        <v>476</v>
      </c>
      <c r="C48" s="198">
        <f t="shared" si="16"/>
        <v>5.9236947791164827</v>
      </c>
      <c r="D48" s="198" t="e">
        <v>#REF!</v>
      </c>
      <c r="E48" s="198">
        <f t="shared" si="17"/>
        <v>4.9189407873261741</v>
      </c>
      <c r="F48" s="198" t="e">
        <f>(#REF! -#REF!)/ABS(#REF!)</f>
        <v>#REF!</v>
      </c>
      <c r="G48" s="198">
        <f t="shared" si="18"/>
        <v>8.1152543585564736</v>
      </c>
      <c r="H48" s="198" t="e">
        <f>(#REF! -#REF!)/ABS(#REF!)</f>
        <v>#REF!</v>
      </c>
      <c r="I48" s="198">
        <f t="shared" si="19"/>
        <v>12.244897959183671</v>
      </c>
      <c r="J48" s="198" t="e">
        <f>(#REF! -#REF!)/ABS(#REF!)</f>
        <v>#REF!</v>
      </c>
      <c r="K48" s="198">
        <f t="shared" si="20"/>
        <v>15.012106537530261</v>
      </c>
      <c r="L48" s="198" t="e">
        <f>(#REF! -#REF!)/ABS(#REF!)</f>
        <v>#REF!</v>
      </c>
      <c r="M48" s="198">
        <f t="shared" si="21"/>
        <v>17.424242424242419</v>
      </c>
      <c r="N48" s="198" t="e">
        <f>(#REF! -#REF!)/ABS(#REF!)</f>
        <v>#REF!</v>
      </c>
      <c r="O48" s="198">
        <f t="shared" si="22"/>
        <v>19.352617079889825</v>
      </c>
      <c r="P48" s="198"/>
      <c r="Q48" s="206"/>
    </row>
    <row r="49" spans="1:18" x14ac:dyDescent="0.25">
      <c r="B49" s="50" t="s">
        <v>477</v>
      </c>
      <c r="C49" s="198">
        <f t="shared" si="16"/>
        <v>7.0833333333333304</v>
      </c>
      <c r="D49" s="198" t="e">
        <v>#REF!</v>
      </c>
      <c r="E49" s="198">
        <f t="shared" si="17"/>
        <v>5.5110570676246589</v>
      </c>
      <c r="F49" s="198" t="e">
        <f>(#REF! -#REF!)/ABS(#REF!)</f>
        <v>#REF!</v>
      </c>
      <c r="G49" s="198">
        <f t="shared" si="18"/>
        <v>9.962470948997062</v>
      </c>
      <c r="H49" s="198" t="e">
        <f>(#REF! -#REF!)/ABS(#REF!)</f>
        <v>#REF!</v>
      </c>
      <c r="I49" s="198">
        <f t="shared" si="19"/>
        <v>15.384615384615383</v>
      </c>
      <c r="J49" s="198" t="e">
        <f>(#REF! -#REF!)/ABS(#REF!)</f>
        <v>#REF!</v>
      </c>
      <c r="K49" s="198">
        <f t="shared" si="20"/>
        <v>19.04761904761904</v>
      </c>
      <c r="L49" s="198" t="e">
        <f>(#REF! -#REF!)/ABS(#REF!)</f>
        <v>#REF!</v>
      </c>
      <c r="M49" s="198">
        <f t="shared" si="21"/>
        <v>21.89153439153441</v>
      </c>
      <c r="N49" s="198" t="e">
        <f>(#REF! -#REF!)/ABS(#REF!)</f>
        <v>#REF!</v>
      </c>
      <c r="O49" s="198">
        <f t="shared" si="22"/>
        <v>23.76126126126125</v>
      </c>
      <c r="P49" s="198"/>
      <c r="Q49" s="206"/>
    </row>
    <row r="50" spans="1:18" ht="15.75" thickBot="1" x14ac:dyDescent="0.3">
      <c r="B50" s="55" t="s">
        <v>478</v>
      </c>
      <c r="C50" s="198">
        <f t="shared" si="16"/>
        <v>7.1591427268581862</v>
      </c>
      <c r="D50" s="198" t="e">
        <v>#REF!</v>
      </c>
      <c r="E50" s="202">
        <f t="shared" si="17"/>
        <v>6.1538663003374365</v>
      </c>
      <c r="F50" s="202" t="e">
        <f>(#REF! -#REF!)/ABS(#REF!)</f>
        <v>#REF!</v>
      </c>
      <c r="G50" s="202">
        <f t="shared" si="18"/>
        <v>9.7191574660059405</v>
      </c>
      <c r="H50" s="202" t="e">
        <f>(#REF! -#REF!)/ABS(#REF!)</f>
        <v>#REF!</v>
      </c>
      <c r="I50" s="202">
        <f t="shared" si="19"/>
        <v>14.267676767676777</v>
      </c>
      <c r="J50" s="202" t="e">
        <f>(#REF! -#REF!)/ABS(#REF!)</f>
        <v>#REF!</v>
      </c>
      <c r="K50" s="202">
        <f t="shared" si="20"/>
        <v>17.647058823529402</v>
      </c>
      <c r="L50" s="202" t="e">
        <f>(#REF! -#REF!)/ABS(#REF!)</f>
        <v>#REF!</v>
      </c>
      <c r="M50" s="202">
        <f t="shared" si="21"/>
        <v>19.976359338061453</v>
      </c>
      <c r="N50" s="202" t="e">
        <f>(#REF! -#REF!)/ABS(#REF!)</f>
        <v>#REF!</v>
      </c>
      <c r="O50" s="202">
        <f t="shared" si="22"/>
        <v>21.02455716586153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rw3/dqPMDP18ym9R+/EHxlHGcyZxcVYxG/rF1K46O8BaK6NdwgnPRPOjOZkQfEBvDdT+deprWTiuAXhWBU3oyg==" saltValue="WQS9z3Hhz8yUzGfQlQ2bX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57" priority="1" operator="greaterThan">
      <formula>0.5</formula>
    </cfRule>
    <cfRule type="cellIs" dxfId="256" priority="2" operator="between">
      <formula>-0.49</formula>
      <formula>0.49</formula>
    </cfRule>
    <cfRule type="cellIs" dxfId="255" priority="3" operator="lessThan">
      <formula>-0.5</formula>
    </cfRule>
  </conditionalFormatting>
  <hyperlinks>
    <hyperlink ref="A2" location="Index!A1" display="Index" xr:uid="{00000000-0004-0000-8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5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314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677308.89</v>
      </c>
      <c r="D5" s="212"/>
      <c r="E5" s="212">
        <v>6241612.2410000004</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40.299999999999997</v>
      </c>
      <c r="D10" s="94">
        <v>55.3</v>
      </c>
      <c r="E10" s="94">
        <v>80.099999999999994</v>
      </c>
      <c r="F10" s="94">
        <v>99.1</v>
      </c>
      <c r="G10" s="94">
        <v>125</v>
      </c>
      <c r="H10" s="94">
        <v>166</v>
      </c>
      <c r="I10" s="95">
        <v>202</v>
      </c>
      <c r="K10" s="46" t="s">
        <v>468</v>
      </c>
      <c r="L10" s="47">
        <f t="shared" ref="L10:L20" si="0">C25</f>
        <v>3.3583333333333329</v>
      </c>
      <c r="M10" s="47">
        <v>4.0372418002028594</v>
      </c>
      <c r="N10" s="47">
        <v>6.4723412461089005</v>
      </c>
      <c r="O10" s="47">
        <f t="shared" ref="O10:O20" si="1">F25</f>
        <v>8.2583333333333329</v>
      </c>
      <c r="P10" s="47">
        <f t="shared" ref="P10:P20" si="2">G25</f>
        <v>10.416666666666666</v>
      </c>
      <c r="Q10" s="47">
        <f t="shared" ref="Q10:Q20" si="3">H25</f>
        <v>13.833333333333332</v>
      </c>
      <c r="R10" s="48">
        <f t="shared" ref="R10:R20" si="4">I25</f>
        <v>16.833333333333332</v>
      </c>
      <c r="T10" s="49"/>
    </row>
    <row r="11" spans="1:29" x14ac:dyDescent="0.25">
      <c r="B11" s="50" t="s">
        <v>469</v>
      </c>
      <c r="C11" s="96">
        <v>29.8</v>
      </c>
      <c r="D11" s="96">
        <v>40.700000000000003</v>
      </c>
      <c r="E11" s="96">
        <v>57.7</v>
      </c>
      <c r="F11" s="96">
        <v>70.7</v>
      </c>
      <c r="G11" s="96">
        <v>88.3</v>
      </c>
      <c r="H11" s="96">
        <v>115</v>
      </c>
      <c r="I11" s="97">
        <v>140</v>
      </c>
      <c r="K11" s="50" t="s">
        <v>469</v>
      </c>
      <c r="L11" s="53">
        <f t="shared" si="0"/>
        <v>4.9666666666666668</v>
      </c>
      <c r="M11" s="53">
        <v>5.944489513821587</v>
      </c>
      <c r="N11" s="53">
        <v>9.3250272437825039</v>
      </c>
      <c r="O11" s="53">
        <f t="shared" si="1"/>
        <v>11.783333333333333</v>
      </c>
      <c r="P11" s="53">
        <f t="shared" si="2"/>
        <v>14.716666666666665</v>
      </c>
      <c r="Q11" s="53">
        <f t="shared" si="3"/>
        <v>19.166666666666664</v>
      </c>
      <c r="R11" s="54">
        <f t="shared" si="4"/>
        <v>23.333333333333332</v>
      </c>
      <c r="T11" s="49"/>
    </row>
    <row r="12" spans="1:29" x14ac:dyDescent="0.25">
      <c r="B12" s="50" t="s">
        <v>470</v>
      </c>
      <c r="C12" s="96">
        <v>16.399999999999999</v>
      </c>
      <c r="D12" s="96">
        <v>21.8</v>
      </c>
      <c r="E12" s="96">
        <v>29.4</v>
      </c>
      <c r="F12" s="96">
        <v>34.799999999999997</v>
      </c>
      <c r="G12" s="96">
        <v>42.4</v>
      </c>
      <c r="H12" s="96">
        <v>53.6</v>
      </c>
      <c r="I12" s="97">
        <v>63.3</v>
      </c>
      <c r="K12" s="50" t="s">
        <v>470</v>
      </c>
      <c r="L12" s="53">
        <f t="shared" si="0"/>
        <v>8.1999999999999993</v>
      </c>
      <c r="M12" s="53">
        <v>9.6405796727917608</v>
      </c>
      <c r="N12" s="53">
        <v>14.19888607905969</v>
      </c>
      <c r="O12" s="53">
        <f t="shared" si="1"/>
        <v>17.399999999999999</v>
      </c>
      <c r="P12" s="53">
        <f t="shared" si="2"/>
        <v>21.2</v>
      </c>
      <c r="Q12" s="53">
        <f t="shared" si="3"/>
        <v>26.8</v>
      </c>
      <c r="R12" s="54">
        <f t="shared" si="4"/>
        <v>31.65</v>
      </c>
      <c r="T12" s="49"/>
    </row>
    <row r="13" spans="1:29" x14ac:dyDescent="0.25">
      <c r="B13" s="50" t="s">
        <v>471</v>
      </c>
      <c r="C13" s="96">
        <v>10.7</v>
      </c>
      <c r="D13" s="96">
        <v>14.1</v>
      </c>
      <c r="E13" s="96">
        <v>18.5</v>
      </c>
      <c r="F13" s="96">
        <v>21.7</v>
      </c>
      <c r="G13" s="96">
        <v>26</v>
      </c>
      <c r="H13" s="96">
        <v>32.5</v>
      </c>
      <c r="I13" s="97">
        <v>37.9</v>
      </c>
      <c r="K13" s="50" t="s">
        <v>471</v>
      </c>
      <c r="L13" s="53">
        <f t="shared" si="0"/>
        <v>10.7</v>
      </c>
      <c r="M13" s="53">
        <v>12.48921286881836</v>
      </c>
      <c r="N13" s="53">
        <v>17.91509793574841</v>
      </c>
      <c r="O13" s="53">
        <f t="shared" si="1"/>
        <v>21.7</v>
      </c>
      <c r="P13" s="53">
        <f t="shared" si="2"/>
        <v>26</v>
      </c>
      <c r="Q13" s="53">
        <f t="shared" si="3"/>
        <v>32.5</v>
      </c>
      <c r="R13" s="54">
        <f t="shared" si="4"/>
        <v>37.9</v>
      </c>
      <c r="T13" s="49"/>
    </row>
    <row r="14" spans="1:29" x14ac:dyDescent="0.25">
      <c r="B14" s="50" t="s">
        <v>472</v>
      </c>
      <c r="C14" s="96">
        <v>6.93</v>
      </c>
      <c r="D14" s="96">
        <v>9.1</v>
      </c>
      <c r="E14" s="96">
        <v>11.8</v>
      </c>
      <c r="F14" s="96">
        <v>13.7</v>
      </c>
      <c r="G14" s="96">
        <v>16.3</v>
      </c>
      <c r="H14" s="96">
        <v>20.100000000000001</v>
      </c>
      <c r="I14" s="97">
        <v>23.3</v>
      </c>
      <c r="K14" s="50" t="s">
        <v>472</v>
      </c>
      <c r="L14" s="53">
        <f t="shared" si="0"/>
        <v>13.86</v>
      </c>
      <c r="M14" s="53">
        <v>16.137867258435442</v>
      </c>
      <c r="N14" s="53">
        <v>22.813932721387634</v>
      </c>
      <c r="O14" s="53">
        <f t="shared" si="1"/>
        <v>27.4</v>
      </c>
      <c r="P14" s="53">
        <f t="shared" si="2"/>
        <v>32.6</v>
      </c>
      <c r="Q14" s="53">
        <f t="shared" si="3"/>
        <v>40.200000000000003</v>
      </c>
      <c r="R14" s="54">
        <f t="shared" si="4"/>
        <v>46.6</v>
      </c>
      <c r="T14" s="49"/>
    </row>
    <row r="15" spans="1:29" x14ac:dyDescent="0.25">
      <c r="B15" s="50" t="s">
        <v>473</v>
      </c>
      <c r="C15" s="96">
        <v>5.39</v>
      </c>
      <c r="D15" s="96">
        <v>7.06</v>
      </c>
      <c r="E15" s="96">
        <v>9.09</v>
      </c>
      <c r="F15" s="96">
        <v>10.5</v>
      </c>
      <c r="G15" s="96">
        <v>12.5</v>
      </c>
      <c r="H15" s="96">
        <v>15.3</v>
      </c>
      <c r="I15" s="97">
        <v>17.7</v>
      </c>
      <c r="K15" s="50" t="s">
        <v>473</v>
      </c>
      <c r="L15" s="53">
        <f t="shared" si="0"/>
        <v>16.169999999999998</v>
      </c>
      <c r="M15" s="53">
        <v>18.794137492663843</v>
      </c>
      <c r="N15" s="53">
        <v>26.348790921626694</v>
      </c>
      <c r="O15" s="53">
        <f t="shared" si="1"/>
        <v>31.5</v>
      </c>
      <c r="P15" s="53">
        <f t="shared" si="2"/>
        <v>37.5</v>
      </c>
      <c r="Q15" s="53">
        <f t="shared" si="3"/>
        <v>45.900000000000006</v>
      </c>
      <c r="R15" s="54">
        <f t="shared" si="4"/>
        <v>53.099999999999994</v>
      </c>
      <c r="T15" s="49"/>
    </row>
    <row r="16" spans="1:29" x14ac:dyDescent="0.25">
      <c r="B16" s="50" t="s">
        <v>474</v>
      </c>
      <c r="C16" s="96">
        <v>3.52</v>
      </c>
      <c r="D16" s="96">
        <v>4.59</v>
      </c>
      <c r="E16" s="96">
        <v>5.87</v>
      </c>
      <c r="F16" s="96">
        <v>6.75</v>
      </c>
      <c r="G16" s="96">
        <v>8</v>
      </c>
      <c r="H16" s="96">
        <v>9.7899999999999991</v>
      </c>
      <c r="I16" s="97">
        <v>11.3</v>
      </c>
      <c r="K16" s="50" t="s">
        <v>474</v>
      </c>
      <c r="L16" s="53">
        <f t="shared" si="0"/>
        <v>21.12</v>
      </c>
      <c r="M16" s="53">
        <v>24.478304942878776</v>
      </c>
      <c r="N16" s="53">
        <v>34.025529141933745</v>
      </c>
      <c r="O16" s="53">
        <f t="shared" si="1"/>
        <v>40.5</v>
      </c>
      <c r="P16" s="53">
        <f t="shared" si="2"/>
        <v>48</v>
      </c>
      <c r="Q16" s="53">
        <f t="shared" si="3"/>
        <v>58.739999999999995</v>
      </c>
      <c r="R16" s="54">
        <f t="shared" si="4"/>
        <v>67.800000000000011</v>
      </c>
      <c r="T16" s="49"/>
    </row>
    <row r="17" spans="1:20" x14ac:dyDescent="0.25">
      <c r="B17" s="50" t="s">
        <v>475</v>
      </c>
      <c r="C17" s="96">
        <v>2.2599999999999998</v>
      </c>
      <c r="D17" s="96">
        <v>2.95</v>
      </c>
      <c r="E17" s="96">
        <v>3.77</v>
      </c>
      <c r="F17" s="96">
        <v>4.33</v>
      </c>
      <c r="G17" s="96">
        <v>5.13</v>
      </c>
      <c r="H17" s="96">
        <v>6.28</v>
      </c>
      <c r="I17" s="97">
        <v>7.25</v>
      </c>
      <c r="K17" s="50" t="s">
        <v>475</v>
      </c>
      <c r="L17" s="53">
        <f t="shared" si="0"/>
        <v>27.119999999999997</v>
      </c>
      <c r="M17" s="53">
        <v>31.449217407591249</v>
      </c>
      <c r="N17" s="53">
        <v>43.685436063528343</v>
      </c>
      <c r="O17" s="53">
        <f t="shared" si="1"/>
        <v>51.96</v>
      </c>
      <c r="P17" s="53">
        <f t="shared" si="2"/>
        <v>61.56</v>
      </c>
      <c r="Q17" s="53">
        <f t="shared" si="3"/>
        <v>75.36</v>
      </c>
      <c r="R17" s="54">
        <f t="shared" si="4"/>
        <v>87</v>
      </c>
      <c r="T17" s="49"/>
    </row>
    <row r="18" spans="1:20" x14ac:dyDescent="0.25">
      <c r="B18" s="50" t="s">
        <v>476</v>
      </c>
      <c r="C18" s="96">
        <v>1.4</v>
      </c>
      <c r="D18" s="96">
        <v>1.83</v>
      </c>
      <c r="E18" s="96">
        <v>2.36</v>
      </c>
      <c r="F18" s="96">
        <v>2.72</v>
      </c>
      <c r="G18" s="96">
        <v>3.23</v>
      </c>
      <c r="H18" s="96">
        <v>3.97</v>
      </c>
      <c r="I18" s="97">
        <v>4.5999999999999996</v>
      </c>
      <c r="K18" s="50" t="s">
        <v>476</v>
      </c>
      <c r="L18" s="53">
        <f t="shared" si="0"/>
        <v>33.599999999999994</v>
      </c>
      <c r="M18" s="53">
        <v>39.023958889673445</v>
      </c>
      <c r="N18" s="53">
        <v>54.658307464530459</v>
      </c>
      <c r="O18" s="53">
        <f t="shared" si="1"/>
        <v>65.28</v>
      </c>
      <c r="P18" s="53">
        <f t="shared" si="2"/>
        <v>77.52</v>
      </c>
      <c r="Q18" s="53">
        <f t="shared" si="3"/>
        <v>95.28</v>
      </c>
      <c r="R18" s="54">
        <f t="shared" si="4"/>
        <v>110.39999999999999</v>
      </c>
      <c r="T18" s="49"/>
    </row>
    <row r="19" spans="1:20" x14ac:dyDescent="0.25">
      <c r="B19" s="50" t="s">
        <v>477</v>
      </c>
      <c r="C19" s="96">
        <v>0.81799999999999995</v>
      </c>
      <c r="D19" s="96">
        <v>1.08</v>
      </c>
      <c r="E19" s="96">
        <v>1.41</v>
      </c>
      <c r="F19" s="96">
        <v>1.65</v>
      </c>
      <c r="G19" s="96">
        <v>1.97</v>
      </c>
      <c r="H19" s="96">
        <v>2.4500000000000002</v>
      </c>
      <c r="I19" s="97">
        <v>2.86</v>
      </c>
      <c r="K19" s="50" t="s">
        <v>477</v>
      </c>
      <c r="L19" s="53">
        <f t="shared" si="0"/>
        <v>39.263999999999996</v>
      </c>
      <c r="M19" s="53">
        <v>45.858453017159995</v>
      </c>
      <c r="N19" s="53">
        <v>65.534465132856624</v>
      </c>
      <c r="O19" s="53">
        <f t="shared" si="1"/>
        <v>79.199999999999989</v>
      </c>
      <c r="P19" s="53">
        <f t="shared" si="2"/>
        <v>94.56</v>
      </c>
      <c r="Q19" s="53">
        <f t="shared" si="3"/>
        <v>117.60000000000001</v>
      </c>
      <c r="R19" s="54">
        <f t="shared" si="4"/>
        <v>137.28</v>
      </c>
      <c r="T19" s="49"/>
    </row>
    <row r="20" spans="1:20" ht="15.75" thickBot="1" x14ac:dyDescent="0.3">
      <c r="B20" s="55" t="s">
        <v>478</v>
      </c>
      <c r="C20" s="98">
        <v>0.59099999999999997</v>
      </c>
      <c r="D20" s="98">
        <v>0.78100000000000003</v>
      </c>
      <c r="E20" s="98">
        <v>1.03</v>
      </c>
      <c r="F20" s="98">
        <v>1.2</v>
      </c>
      <c r="G20" s="98">
        <v>1.45</v>
      </c>
      <c r="H20" s="98">
        <v>1.82</v>
      </c>
      <c r="I20" s="99">
        <v>2.13</v>
      </c>
      <c r="K20" s="55" t="s">
        <v>478</v>
      </c>
      <c r="L20" s="58">
        <f t="shared" si="0"/>
        <v>42.552</v>
      </c>
      <c r="M20" s="58">
        <v>49.799788473119293</v>
      </c>
      <c r="N20" s="58">
        <v>71.493794909403647</v>
      </c>
      <c r="O20" s="58">
        <f t="shared" si="1"/>
        <v>86.399999999999991</v>
      </c>
      <c r="P20" s="58">
        <f t="shared" si="2"/>
        <v>104.39999999999999</v>
      </c>
      <c r="Q20" s="58">
        <f t="shared" si="3"/>
        <v>131.04</v>
      </c>
      <c r="R20" s="59">
        <f t="shared" si="4"/>
        <v>153.35999999999999</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3.3583333333333329</v>
      </c>
      <c r="D25" s="69">
        <f t="shared" si="5"/>
        <v>4.6083333333333325</v>
      </c>
      <c r="E25" s="69">
        <f t="shared" si="5"/>
        <v>6.6749999999999989</v>
      </c>
      <c r="F25" s="68">
        <f t="shared" si="5"/>
        <v>8.2583333333333329</v>
      </c>
      <c r="G25" s="68">
        <f t="shared" si="5"/>
        <v>10.416666666666666</v>
      </c>
      <c r="H25" s="68">
        <f t="shared" si="5"/>
        <v>13.833333333333332</v>
      </c>
      <c r="I25" s="70">
        <f t="shared" si="5"/>
        <v>16.833333333333332</v>
      </c>
      <c r="J25" s="60"/>
      <c r="K25" s="46" t="s">
        <v>468</v>
      </c>
      <c r="L25" s="71">
        <v>4.3</v>
      </c>
      <c r="M25" s="71">
        <v>4.9000000000000004</v>
      </c>
      <c r="N25" s="71">
        <v>7.2</v>
      </c>
      <c r="O25" s="71">
        <v>8.9</v>
      </c>
      <c r="P25" s="71">
        <v>10.8</v>
      </c>
      <c r="Q25" s="71">
        <v>13.4</v>
      </c>
      <c r="R25" s="72">
        <v>15.6</v>
      </c>
    </row>
    <row r="26" spans="1:20" x14ac:dyDescent="0.25">
      <c r="A26" s="64">
        <f>10/60</f>
        <v>0.16666666666666666</v>
      </c>
      <c r="B26" s="73" t="s">
        <v>469</v>
      </c>
      <c r="C26" s="30">
        <f t="shared" ref="C26:I26" si="6">$A$26*C11</f>
        <v>4.9666666666666668</v>
      </c>
      <c r="D26" s="74">
        <f t="shared" si="6"/>
        <v>6.7833333333333332</v>
      </c>
      <c r="E26" s="74">
        <f t="shared" si="6"/>
        <v>9.6166666666666671</v>
      </c>
      <c r="F26" s="30">
        <f t="shared" si="6"/>
        <v>11.783333333333333</v>
      </c>
      <c r="G26" s="30">
        <f t="shared" si="6"/>
        <v>14.716666666666665</v>
      </c>
      <c r="H26" s="30">
        <f t="shared" si="6"/>
        <v>19.166666666666664</v>
      </c>
      <c r="I26" s="75">
        <f t="shared" si="6"/>
        <v>23.333333333333332</v>
      </c>
      <c r="J26" s="60"/>
      <c r="K26" s="50" t="s">
        <v>469</v>
      </c>
      <c r="L26" s="76">
        <v>6.1</v>
      </c>
      <c r="M26" s="76">
        <v>7</v>
      </c>
      <c r="N26" s="76">
        <v>10.3</v>
      </c>
      <c r="O26" s="76">
        <v>12.8</v>
      </c>
      <c r="P26" s="76">
        <v>15.5</v>
      </c>
      <c r="Q26" s="76">
        <v>19.5</v>
      </c>
      <c r="R26" s="77">
        <v>22.8</v>
      </c>
    </row>
    <row r="27" spans="1:20" x14ac:dyDescent="0.25">
      <c r="A27" s="64">
        <f>0.5</f>
        <v>0.5</v>
      </c>
      <c r="B27" s="73" t="s">
        <v>470</v>
      </c>
      <c r="C27" s="30">
        <f t="shared" ref="C27:I27" si="7">$A$27*C12</f>
        <v>8.1999999999999993</v>
      </c>
      <c r="D27" s="74">
        <f t="shared" si="7"/>
        <v>10.9</v>
      </c>
      <c r="E27" s="74">
        <f t="shared" si="7"/>
        <v>14.7</v>
      </c>
      <c r="F27" s="30">
        <f t="shared" si="7"/>
        <v>17.399999999999999</v>
      </c>
      <c r="G27" s="30">
        <f t="shared" si="7"/>
        <v>21.2</v>
      </c>
      <c r="H27" s="30">
        <f t="shared" si="7"/>
        <v>26.8</v>
      </c>
      <c r="I27" s="75">
        <f t="shared" si="7"/>
        <v>31.65</v>
      </c>
      <c r="J27" s="60"/>
      <c r="K27" s="50" t="s">
        <v>470</v>
      </c>
      <c r="L27" s="76">
        <v>9.5</v>
      </c>
      <c r="M27" s="76">
        <v>11</v>
      </c>
      <c r="N27" s="76">
        <v>16.100000000000001</v>
      </c>
      <c r="O27" s="76">
        <v>20</v>
      </c>
      <c r="P27" s="76">
        <v>24.1</v>
      </c>
      <c r="Q27" s="76">
        <v>30.1</v>
      </c>
      <c r="R27" s="77">
        <v>35.1</v>
      </c>
    </row>
    <row r="28" spans="1:20" x14ac:dyDescent="0.25">
      <c r="A28" s="64">
        <v>1</v>
      </c>
      <c r="B28" s="73" t="s">
        <v>471</v>
      </c>
      <c r="C28" s="30">
        <f t="shared" ref="C28:I28" si="8">$A$28*C13</f>
        <v>10.7</v>
      </c>
      <c r="D28" s="74">
        <f t="shared" si="8"/>
        <v>14.1</v>
      </c>
      <c r="E28" s="74">
        <f t="shared" si="8"/>
        <v>18.5</v>
      </c>
      <c r="F28" s="30">
        <f t="shared" si="8"/>
        <v>21.7</v>
      </c>
      <c r="G28" s="30">
        <f t="shared" si="8"/>
        <v>26</v>
      </c>
      <c r="H28" s="30">
        <f t="shared" si="8"/>
        <v>32.5</v>
      </c>
      <c r="I28" s="75">
        <f t="shared" si="8"/>
        <v>37.9</v>
      </c>
      <c r="J28" s="60"/>
      <c r="K28" s="50" t="s">
        <v>471</v>
      </c>
      <c r="L28" s="76">
        <v>12.1</v>
      </c>
      <c r="M28" s="76">
        <v>14</v>
      </c>
      <c r="N28" s="76">
        <v>20.399999999999999</v>
      </c>
      <c r="O28" s="76">
        <v>25.3</v>
      </c>
      <c r="P28" s="76">
        <v>30.4</v>
      </c>
      <c r="Q28" s="76">
        <v>37.700000000000003</v>
      </c>
      <c r="R28" s="77">
        <v>43.8</v>
      </c>
    </row>
    <row r="29" spans="1:20" x14ac:dyDescent="0.25">
      <c r="A29" s="64">
        <v>2</v>
      </c>
      <c r="B29" s="73" t="s">
        <v>472</v>
      </c>
      <c r="C29" s="30">
        <f t="shared" ref="C29:I29" si="9">$A$29*C14</f>
        <v>13.86</v>
      </c>
      <c r="D29" s="74">
        <f t="shared" si="9"/>
        <v>18.2</v>
      </c>
      <c r="E29" s="74">
        <f t="shared" si="9"/>
        <v>23.6</v>
      </c>
      <c r="F29" s="30">
        <f t="shared" si="9"/>
        <v>27.4</v>
      </c>
      <c r="G29" s="30">
        <f t="shared" si="9"/>
        <v>32.6</v>
      </c>
      <c r="H29" s="30">
        <f t="shared" si="9"/>
        <v>40.200000000000003</v>
      </c>
      <c r="I29" s="75">
        <f t="shared" si="9"/>
        <v>46.6</v>
      </c>
      <c r="J29" s="60"/>
      <c r="K29" s="50" t="s">
        <v>472</v>
      </c>
      <c r="L29" s="76">
        <v>15.4</v>
      </c>
      <c r="M29" s="76">
        <v>17.8</v>
      </c>
      <c r="N29" s="76">
        <v>26</v>
      </c>
      <c r="O29" s="76">
        <v>32</v>
      </c>
      <c r="P29" s="76">
        <v>38.4</v>
      </c>
      <c r="Q29" s="76">
        <v>47.4</v>
      </c>
      <c r="R29" s="77">
        <v>55</v>
      </c>
    </row>
    <row r="30" spans="1:20" x14ac:dyDescent="0.25">
      <c r="A30" s="64">
        <v>3</v>
      </c>
      <c r="B30" s="73" t="s">
        <v>473</v>
      </c>
      <c r="C30" s="30">
        <f t="shared" ref="C30:I30" si="10">$A$30*C15</f>
        <v>16.169999999999998</v>
      </c>
      <c r="D30" s="74">
        <f t="shared" si="10"/>
        <v>21.18</v>
      </c>
      <c r="E30" s="74">
        <f t="shared" si="10"/>
        <v>27.27</v>
      </c>
      <c r="F30" s="30">
        <f t="shared" si="10"/>
        <v>31.5</v>
      </c>
      <c r="G30" s="30">
        <f t="shared" si="10"/>
        <v>37.5</v>
      </c>
      <c r="H30" s="30">
        <f t="shared" si="10"/>
        <v>45.900000000000006</v>
      </c>
      <c r="I30" s="75">
        <f t="shared" si="10"/>
        <v>53.099999999999994</v>
      </c>
      <c r="J30" s="60"/>
      <c r="K30" s="50" t="s">
        <v>473</v>
      </c>
      <c r="L30" s="76">
        <v>17.7</v>
      </c>
      <c r="M30" s="76">
        <v>20.5</v>
      </c>
      <c r="N30" s="76">
        <v>29.9</v>
      </c>
      <c r="O30" s="76">
        <v>36.9</v>
      </c>
      <c r="P30" s="76">
        <v>44.4</v>
      </c>
      <c r="Q30" s="76">
        <v>54.9</v>
      </c>
      <c r="R30" s="77">
        <v>63.6</v>
      </c>
    </row>
    <row r="31" spans="1:20" x14ac:dyDescent="0.25">
      <c r="A31" s="64">
        <v>6</v>
      </c>
      <c r="B31" s="73" t="s">
        <v>474</v>
      </c>
      <c r="C31" s="30">
        <f t="shared" ref="C31:I31" si="11">$A$31*C16</f>
        <v>21.12</v>
      </c>
      <c r="D31" s="74">
        <f t="shared" si="11"/>
        <v>27.54</v>
      </c>
      <c r="E31" s="74">
        <f t="shared" si="11"/>
        <v>35.22</v>
      </c>
      <c r="F31" s="30">
        <f t="shared" si="11"/>
        <v>40.5</v>
      </c>
      <c r="G31" s="30">
        <f t="shared" si="11"/>
        <v>48</v>
      </c>
      <c r="H31" s="30">
        <f t="shared" si="11"/>
        <v>58.739999999999995</v>
      </c>
      <c r="I31" s="75">
        <f t="shared" si="11"/>
        <v>67.800000000000011</v>
      </c>
      <c r="J31" s="60"/>
      <c r="K31" s="50" t="s">
        <v>474</v>
      </c>
      <c r="L31" s="76">
        <v>22.6</v>
      </c>
      <c r="M31" s="76">
        <v>26.1</v>
      </c>
      <c r="N31" s="76">
        <v>38.299999999999997</v>
      </c>
      <c r="O31" s="76">
        <v>47.5</v>
      </c>
      <c r="P31" s="76">
        <v>57.2</v>
      </c>
      <c r="Q31" s="76">
        <v>71.400000000000006</v>
      </c>
      <c r="R31" s="77">
        <v>84</v>
      </c>
    </row>
    <row r="32" spans="1:20" x14ac:dyDescent="0.25">
      <c r="A32" s="64">
        <v>12</v>
      </c>
      <c r="B32" s="73" t="s">
        <v>475</v>
      </c>
      <c r="C32" s="30">
        <f t="shared" ref="C32:I32" si="12">$A$32*C17</f>
        <v>27.119999999999997</v>
      </c>
      <c r="D32" s="74">
        <f t="shared" si="12"/>
        <v>35.400000000000006</v>
      </c>
      <c r="E32" s="74">
        <f t="shared" si="12"/>
        <v>45.24</v>
      </c>
      <c r="F32" s="30">
        <f t="shared" si="12"/>
        <v>51.96</v>
      </c>
      <c r="G32" s="30">
        <f t="shared" si="12"/>
        <v>61.56</v>
      </c>
      <c r="H32" s="30">
        <f t="shared" si="12"/>
        <v>75.36</v>
      </c>
      <c r="I32" s="75">
        <f t="shared" si="12"/>
        <v>87</v>
      </c>
      <c r="J32" s="60"/>
      <c r="K32" s="50" t="s">
        <v>475</v>
      </c>
      <c r="L32" s="76">
        <v>28.3</v>
      </c>
      <c r="M32" s="76">
        <v>33</v>
      </c>
      <c r="N32" s="76">
        <v>48.8</v>
      </c>
      <c r="O32" s="76">
        <v>61.1</v>
      </c>
      <c r="P32" s="76">
        <v>74.400000000000006</v>
      </c>
      <c r="Q32" s="76">
        <v>94.6</v>
      </c>
      <c r="R32" s="77">
        <v>111.7</v>
      </c>
    </row>
    <row r="33" spans="1:19" x14ac:dyDescent="0.25">
      <c r="A33" s="64">
        <v>24</v>
      </c>
      <c r="B33" s="73" t="s">
        <v>476</v>
      </c>
      <c r="C33" s="30">
        <f t="shared" ref="C33:I33" si="13">$A$33*C18</f>
        <v>33.599999999999994</v>
      </c>
      <c r="D33" s="74">
        <f t="shared" si="13"/>
        <v>43.92</v>
      </c>
      <c r="E33" s="74">
        <f t="shared" si="13"/>
        <v>56.64</v>
      </c>
      <c r="F33" s="30">
        <f t="shared" si="13"/>
        <v>65.28</v>
      </c>
      <c r="G33" s="30">
        <f t="shared" si="13"/>
        <v>77.52</v>
      </c>
      <c r="H33" s="30">
        <f t="shared" si="13"/>
        <v>95.28</v>
      </c>
      <c r="I33" s="75">
        <f t="shared" si="13"/>
        <v>110.39999999999999</v>
      </c>
      <c r="J33" s="60"/>
      <c r="K33" s="50" t="s">
        <v>476</v>
      </c>
      <c r="L33" s="76">
        <v>34.799999999999997</v>
      </c>
      <c r="M33" s="76">
        <v>40.6</v>
      </c>
      <c r="N33" s="76">
        <v>60.7</v>
      </c>
      <c r="O33" s="76">
        <v>77</v>
      </c>
      <c r="P33" s="76">
        <v>95</v>
      </c>
      <c r="Q33" s="76">
        <v>122.2</v>
      </c>
      <c r="R33" s="77">
        <v>145.9</v>
      </c>
    </row>
    <row r="34" spans="1:19" x14ac:dyDescent="0.25">
      <c r="A34" s="64">
        <v>48</v>
      </c>
      <c r="B34" s="73" t="s">
        <v>477</v>
      </c>
      <c r="C34" s="30">
        <f t="shared" ref="C34:I34" si="14">$A$34*C19</f>
        <v>39.263999999999996</v>
      </c>
      <c r="D34" s="74">
        <f t="shared" si="14"/>
        <v>51.84</v>
      </c>
      <c r="E34" s="74">
        <f t="shared" si="14"/>
        <v>67.679999999999993</v>
      </c>
      <c r="F34" s="30">
        <f t="shared" si="14"/>
        <v>79.199999999999989</v>
      </c>
      <c r="G34" s="30">
        <f t="shared" si="14"/>
        <v>94.56</v>
      </c>
      <c r="H34" s="30">
        <f t="shared" si="14"/>
        <v>117.60000000000001</v>
      </c>
      <c r="I34" s="75">
        <f t="shared" si="14"/>
        <v>137.28</v>
      </c>
      <c r="J34" s="60"/>
      <c r="K34" s="50" t="s">
        <v>477</v>
      </c>
      <c r="L34" s="76">
        <v>41</v>
      </c>
      <c r="M34" s="76">
        <v>47.8</v>
      </c>
      <c r="N34" s="76">
        <v>72.5</v>
      </c>
      <c r="O34" s="76">
        <v>92.6</v>
      </c>
      <c r="P34" s="76">
        <v>115.2</v>
      </c>
      <c r="Q34" s="76">
        <v>148.80000000000001</v>
      </c>
      <c r="R34" s="77">
        <v>179</v>
      </c>
    </row>
    <row r="35" spans="1:19" ht="15.75" thickBot="1" x14ac:dyDescent="0.3">
      <c r="A35" s="64">
        <v>72</v>
      </c>
      <c r="B35" s="78" t="s">
        <v>478</v>
      </c>
      <c r="C35" s="79">
        <f t="shared" ref="C35:I35" si="15">$A$35*C20</f>
        <v>42.552</v>
      </c>
      <c r="D35" s="80">
        <f t="shared" si="15"/>
        <v>56.231999999999999</v>
      </c>
      <c r="E35" s="80">
        <f t="shared" si="15"/>
        <v>74.16</v>
      </c>
      <c r="F35" s="79">
        <f t="shared" si="15"/>
        <v>86.399999999999991</v>
      </c>
      <c r="G35" s="79">
        <f t="shared" si="15"/>
        <v>104.39999999999999</v>
      </c>
      <c r="H35" s="79">
        <f t="shared" si="15"/>
        <v>131.04</v>
      </c>
      <c r="I35" s="81">
        <f t="shared" si="15"/>
        <v>153.35999999999999</v>
      </c>
      <c r="J35" s="60"/>
      <c r="K35" s="55" t="s">
        <v>478</v>
      </c>
      <c r="L35" s="82">
        <v>44.4</v>
      </c>
      <c r="M35" s="82">
        <v>51.6</v>
      </c>
      <c r="N35" s="82">
        <v>77.8</v>
      </c>
      <c r="O35" s="82">
        <v>100.1</v>
      </c>
      <c r="P35" s="82">
        <v>124.6</v>
      </c>
      <c r="Q35" s="82">
        <v>160.6</v>
      </c>
      <c r="R35" s="83">
        <v>193</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28.03970223325063</v>
      </c>
      <c r="D40" s="198" t="e">
        <v>#REF!</v>
      </c>
      <c r="E40" s="198">
        <f>(M25-M10)/ABS(M10)*100</f>
        <v>21.369990763342191</v>
      </c>
      <c r="F40" s="198" t="e">
        <f>(#REF! -#REF!)/ABS(#REF!)</f>
        <v>#REF!</v>
      </c>
      <c r="G40" s="198">
        <f>(N25-N10)/ABS(N10)*100</f>
        <v>11.24258944672548</v>
      </c>
      <c r="H40" s="198" t="e">
        <f>(#REF! -#REF!)/ABS(#REF!)</f>
        <v>#REF!</v>
      </c>
      <c r="I40" s="198">
        <f>(O25-O10)/ABS(O10)*100</f>
        <v>7.7699293642785179</v>
      </c>
      <c r="J40" s="198" t="e">
        <f>(#REF! -#REF!)/ABS(#REF!)</f>
        <v>#REF!</v>
      </c>
      <c r="K40" s="200">
        <f>(P25-P10)/ABS(P10)*100</f>
        <v>3.6800000000000126</v>
      </c>
      <c r="L40" s="200" t="e">
        <f>(#REF! -#REF!)/ABS(#REF!)</f>
        <v>#REF!</v>
      </c>
      <c r="M40" s="200">
        <f>(Q25-Q10)/ABS(Q10)*100</f>
        <v>-3.1325301204819169</v>
      </c>
      <c r="N40" s="200" t="e">
        <f>(#REF! -#REF!)/ABS(#REF!)</f>
        <v>#REF!</v>
      </c>
      <c r="O40" s="200">
        <f>(R25 -R10)/ABS(R10)*100</f>
        <v>-7.3267326732673226</v>
      </c>
      <c r="P40" s="200"/>
      <c r="Q40" s="205"/>
    </row>
    <row r="41" spans="1:19" x14ac:dyDescent="0.25">
      <c r="A41" s="88"/>
      <c r="B41" s="50" t="s">
        <v>469</v>
      </c>
      <c r="C41" s="198">
        <f t="shared" ref="C41:C50" si="16">(L26-L11)/ABS(L11)*100</f>
        <v>22.818791946308714</v>
      </c>
      <c r="D41" s="198" t="e">
        <v>#REF!</v>
      </c>
      <c r="E41" s="198">
        <f t="shared" ref="E41:E50" si="17">(M26-M11)/ABS(M11)*100</f>
        <v>17.756116546664536</v>
      </c>
      <c r="F41" s="198" t="e">
        <f>(#REF! -#REF!)/ABS(#REF!)</f>
        <v>#REF!</v>
      </c>
      <c r="G41" s="200">
        <f t="shared" ref="G41:G50" si="18">(N26-N11)/ABS(N11)*100</f>
        <v>10.455441370078178</v>
      </c>
      <c r="H41" s="200" t="e">
        <f>(#REF! -#REF!)/ABS(#REF!)</f>
        <v>#REF!</v>
      </c>
      <c r="I41" s="200">
        <f t="shared" ref="I41:I50" si="19">(O26-O11)/ABS(O11)*100</f>
        <v>8.6280056577086341</v>
      </c>
      <c r="J41" s="200" t="e">
        <f>(#REF! -#REF!)/ABS(#REF!)</f>
        <v>#REF!</v>
      </c>
      <c r="K41" s="200">
        <f t="shared" ref="K41:K50" si="20">(P26-P11)/ABS(P11)*100</f>
        <v>5.3227633069082794</v>
      </c>
      <c r="L41" s="200" t="e">
        <f>(#REF! -#REF!)/ABS(#REF!)</f>
        <v>#REF!</v>
      </c>
      <c r="M41" s="200">
        <f t="shared" ref="M41:M50" si="21">(Q26-Q11)/ABS(Q11)*100</f>
        <v>1.7391304347826213</v>
      </c>
      <c r="N41" s="200" t="e">
        <f>(#REF! -#REF!)/ABS(#REF!)</f>
        <v>#REF!</v>
      </c>
      <c r="O41" s="200">
        <f t="shared" ref="O41:O50" si="22">(R26 -R11)/ABS(R11)*100</f>
        <v>-2.2857142857142776</v>
      </c>
      <c r="P41" s="200"/>
      <c r="Q41" s="205"/>
    </row>
    <row r="42" spans="1:19" x14ac:dyDescent="0.25">
      <c r="A42" s="60"/>
      <c r="B42" s="50" t="s">
        <v>470</v>
      </c>
      <c r="C42" s="198">
        <f t="shared" si="16"/>
        <v>15.853658536585376</v>
      </c>
      <c r="D42" s="198" t="e">
        <v>#REF!</v>
      </c>
      <c r="E42" s="200">
        <f t="shared" si="17"/>
        <v>14.101022691040862</v>
      </c>
      <c r="F42" s="200" t="e">
        <f>(#REF! -#REF!)/ABS(#REF!)</f>
        <v>#REF!</v>
      </c>
      <c r="G42" s="198">
        <f t="shared" si="18"/>
        <v>13.389176519586604</v>
      </c>
      <c r="H42" s="198" t="e">
        <f>(#REF! -#REF!)/ABS(#REF!)</f>
        <v>#REF!</v>
      </c>
      <c r="I42" s="198">
        <f t="shared" si="19"/>
        <v>14.942528735632193</v>
      </c>
      <c r="J42" s="198" t="e">
        <f>(#REF! -#REF!)/ABS(#REF!)</f>
        <v>#REF!</v>
      </c>
      <c r="K42" s="198">
        <f t="shared" si="20"/>
        <v>13.679245283018879</v>
      </c>
      <c r="L42" s="198" t="e">
        <f>(#REF! -#REF!)/ABS(#REF!)</f>
        <v>#REF!</v>
      </c>
      <c r="M42" s="198">
        <f t="shared" si="21"/>
        <v>12.313432835820898</v>
      </c>
      <c r="N42" s="198" t="e">
        <f>(#REF! -#REF!)/ABS(#REF!)</f>
        <v>#REF!</v>
      </c>
      <c r="O42" s="198">
        <f t="shared" si="22"/>
        <v>10.900473933649298</v>
      </c>
      <c r="P42" s="198"/>
      <c r="Q42" s="206"/>
    </row>
    <row r="43" spans="1:19" x14ac:dyDescent="0.25">
      <c r="B43" s="50" t="s">
        <v>471</v>
      </c>
      <c r="C43" s="198">
        <f t="shared" si="16"/>
        <v>13.084112149532714</v>
      </c>
      <c r="D43" s="198" t="e">
        <v>#REF!</v>
      </c>
      <c r="E43" s="200">
        <f t="shared" si="17"/>
        <v>12.096736175853012</v>
      </c>
      <c r="F43" s="200" t="e">
        <f>(#REF! -#REF!)/ABS(#REF!)</f>
        <v>#REF!</v>
      </c>
      <c r="G43" s="198">
        <f t="shared" si="18"/>
        <v>13.870435278464925</v>
      </c>
      <c r="H43" s="198" t="e">
        <f>(#REF! -#REF!)/ABS(#REF!)</f>
        <v>#REF!</v>
      </c>
      <c r="I43" s="198">
        <f t="shared" si="19"/>
        <v>16.589861751152078</v>
      </c>
      <c r="J43" s="198" t="e">
        <f>(#REF! -#REF!)/ABS(#REF!)</f>
        <v>#REF!</v>
      </c>
      <c r="K43" s="198">
        <f t="shared" si="20"/>
        <v>16.92307692307692</v>
      </c>
      <c r="L43" s="198" t="e">
        <f>(#REF! -#REF!)/ABS(#REF!)</f>
        <v>#REF!</v>
      </c>
      <c r="M43" s="198">
        <f t="shared" si="21"/>
        <v>16.000000000000007</v>
      </c>
      <c r="N43" s="198" t="e">
        <f>(#REF! -#REF!)/ABS(#REF!)</f>
        <v>#REF!</v>
      </c>
      <c r="O43" s="198">
        <f t="shared" si="22"/>
        <v>15.567282321899734</v>
      </c>
      <c r="P43" s="198"/>
      <c r="Q43" s="206"/>
    </row>
    <row r="44" spans="1:19" x14ac:dyDescent="0.25">
      <c r="B44" s="50" t="s">
        <v>472</v>
      </c>
      <c r="C44" s="198">
        <f t="shared" si="16"/>
        <v>11.11111111111112</v>
      </c>
      <c r="D44" s="198" t="e">
        <v>#REF!</v>
      </c>
      <c r="E44" s="200">
        <f t="shared" si="17"/>
        <v>10.299581195871738</v>
      </c>
      <c r="F44" s="200" t="e">
        <f>(#REF! -#REF!)/ABS(#REF!)</f>
        <v>#REF!</v>
      </c>
      <c r="G44" s="198">
        <f t="shared" si="18"/>
        <v>13.965445228237602</v>
      </c>
      <c r="H44" s="198" t="e">
        <f>(#REF! -#REF!)/ABS(#REF!)</f>
        <v>#REF!</v>
      </c>
      <c r="I44" s="198">
        <f t="shared" si="19"/>
        <v>16.788321167883218</v>
      </c>
      <c r="J44" s="198" t="e">
        <f>(#REF! -#REF!)/ABS(#REF!)</f>
        <v>#REF!</v>
      </c>
      <c r="K44" s="198">
        <f t="shared" si="20"/>
        <v>17.791411042944777</v>
      </c>
      <c r="L44" s="198" t="e">
        <f>(#REF! -#REF!)/ABS(#REF!)</f>
        <v>#REF!</v>
      </c>
      <c r="M44" s="198">
        <f t="shared" si="21"/>
        <v>17.910447761194018</v>
      </c>
      <c r="N44" s="198" t="e">
        <f>(#REF! -#REF!)/ABS(#REF!)</f>
        <v>#REF!</v>
      </c>
      <c r="O44" s="198">
        <f t="shared" si="22"/>
        <v>18.02575107296137</v>
      </c>
      <c r="P44" s="198"/>
      <c r="Q44" s="206"/>
    </row>
    <row r="45" spans="1:19" x14ac:dyDescent="0.25">
      <c r="B45" s="50" t="s">
        <v>473</v>
      </c>
      <c r="C45" s="198">
        <f t="shared" si="16"/>
        <v>9.4619666048237558</v>
      </c>
      <c r="D45" s="198" t="e">
        <v>#REF!</v>
      </c>
      <c r="E45" s="200">
        <f t="shared" si="17"/>
        <v>9.0765671369703878</v>
      </c>
      <c r="F45" s="200" t="e">
        <f>(#REF! -#REF!)/ABS(#REF!)</f>
        <v>#REF!</v>
      </c>
      <c r="G45" s="198">
        <f t="shared" si="18"/>
        <v>13.477692729568568</v>
      </c>
      <c r="H45" s="198" t="e">
        <f>(#REF! -#REF!)/ABS(#REF!)</f>
        <v>#REF!</v>
      </c>
      <c r="I45" s="198">
        <f t="shared" si="19"/>
        <v>17.142857142857139</v>
      </c>
      <c r="J45" s="198" t="e">
        <f>(#REF! -#REF!)/ABS(#REF!)</f>
        <v>#REF!</v>
      </c>
      <c r="K45" s="198">
        <f t="shared" si="20"/>
        <v>18.399999999999999</v>
      </c>
      <c r="L45" s="198" t="e">
        <f>(#REF! -#REF!)/ABS(#REF!)</f>
        <v>#REF!</v>
      </c>
      <c r="M45" s="198">
        <f t="shared" si="21"/>
        <v>19.607843137254886</v>
      </c>
      <c r="N45" s="198" t="e">
        <f>(#REF! -#REF!)/ABS(#REF!)</f>
        <v>#REF!</v>
      </c>
      <c r="O45" s="198">
        <f t="shared" si="22"/>
        <v>19.774011299435042</v>
      </c>
      <c r="P45" s="198"/>
      <c r="Q45" s="206"/>
    </row>
    <row r="46" spans="1:19" x14ac:dyDescent="0.25">
      <c r="B46" s="50" t="s">
        <v>474</v>
      </c>
      <c r="C46" s="198">
        <f t="shared" si="16"/>
        <v>7.0075757575757596</v>
      </c>
      <c r="D46" s="198" t="e">
        <v>#REF!</v>
      </c>
      <c r="E46" s="201">
        <f t="shared" si="17"/>
        <v>6.625030045607831</v>
      </c>
      <c r="F46" s="201" t="e">
        <f>(#REF! -#REF!)/ABS(#REF!)</f>
        <v>#REF!</v>
      </c>
      <c r="G46" s="198">
        <f t="shared" si="18"/>
        <v>12.562540439079633</v>
      </c>
      <c r="H46" s="198" t="e">
        <f>(#REF! -#REF!)/ABS(#REF!)</f>
        <v>#REF!</v>
      </c>
      <c r="I46" s="198">
        <f t="shared" si="19"/>
        <v>17.283950617283949</v>
      </c>
      <c r="J46" s="198" t="e">
        <f>(#REF! -#REF!)/ABS(#REF!)</f>
        <v>#REF!</v>
      </c>
      <c r="K46" s="198">
        <f t="shared" si="20"/>
        <v>19.166666666666675</v>
      </c>
      <c r="L46" s="198" t="e">
        <f>(#REF! -#REF!)/ABS(#REF!)</f>
        <v>#REF!</v>
      </c>
      <c r="M46" s="198">
        <f t="shared" si="21"/>
        <v>21.552604698672134</v>
      </c>
      <c r="N46" s="198" t="e">
        <f>(#REF! -#REF!)/ABS(#REF!)</f>
        <v>#REF!</v>
      </c>
      <c r="O46" s="198">
        <f t="shared" si="22"/>
        <v>23.893805309734493</v>
      </c>
      <c r="P46" s="198"/>
      <c r="Q46" s="206"/>
    </row>
    <row r="47" spans="1:19" x14ac:dyDescent="0.25">
      <c r="B47" s="50" t="s">
        <v>475</v>
      </c>
      <c r="C47" s="198">
        <f t="shared" si="16"/>
        <v>4.3510324483775937</v>
      </c>
      <c r="D47" s="198" t="e">
        <v>#REF!</v>
      </c>
      <c r="E47" s="198">
        <f t="shared" si="17"/>
        <v>4.9310689430205707</v>
      </c>
      <c r="F47" s="198" t="e">
        <f>(#REF! -#REF!)/ABS(#REF!)</f>
        <v>#REF!</v>
      </c>
      <c r="G47" s="198">
        <f t="shared" si="18"/>
        <v>11.70770947332182</v>
      </c>
      <c r="H47" s="198" t="e">
        <f>(#REF! -#REF!)/ABS(#REF!)</f>
        <v>#REF!</v>
      </c>
      <c r="I47" s="198">
        <f t="shared" si="19"/>
        <v>17.590454195535028</v>
      </c>
      <c r="J47" s="198" t="e">
        <f>(#REF! -#REF!)/ABS(#REF!)</f>
        <v>#REF!</v>
      </c>
      <c r="K47" s="198">
        <f t="shared" si="20"/>
        <v>20.857699805068229</v>
      </c>
      <c r="L47" s="198" t="e">
        <f>(#REF! -#REF!)/ABS(#REF!)</f>
        <v>#REF!</v>
      </c>
      <c r="M47" s="198">
        <f t="shared" si="21"/>
        <v>25.53078556263269</v>
      </c>
      <c r="N47" s="198" t="e">
        <f>(#REF! -#REF!)/ABS(#REF!)</f>
        <v>#REF!</v>
      </c>
      <c r="O47" s="198">
        <f t="shared" si="22"/>
        <v>28.390804597701152</v>
      </c>
      <c r="P47" s="198"/>
      <c r="Q47" s="206"/>
    </row>
    <row r="48" spans="1:19" x14ac:dyDescent="0.25">
      <c r="B48" s="50" t="s">
        <v>476</v>
      </c>
      <c r="C48" s="198">
        <f t="shared" si="16"/>
        <v>3.5714285714285801</v>
      </c>
      <c r="D48" s="198" t="e">
        <v>#REF!</v>
      </c>
      <c r="E48" s="198">
        <f t="shared" si="17"/>
        <v>4.0386499862360461</v>
      </c>
      <c r="F48" s="198" t="e">
        <f>(#REF! -#REF!)/ABS(#REF!)</f>
        <v>#REF!</v>
      </c>
      <c r="G48" s="198">
        <f t="shared" si="18"/>
        <v>11.053566814871084</v>
      </c>
      <c r="H48" s="198" t="e">
        <f>(#REF! -#REF!)/ABS(#REF!)</f>
        <v>#REF!</v>
      </c>
      <c r="I48" s="198">
        <f t="shared" si="19"/>
        <v>17.953431372549016</v>
      </c>
      <c r="J48" s="198" t="e">
        <f>(#REF! -#REF!)/ABS(#REF!)</f>
        <v>#REF!</v>
      </c>
      <c r="K48" s="198">
        <f t="shared" si="20"/>
        <v>22.549019607843142</v>
      </c>
      <c r="L48" s="198" t="e">
        <f>(#REF! -#REF!)/ABS(#REF!)</f>
        <v>#REF!</v>
      </c>
      <c r="M48" s="198">
        <f t="shared" si="21"/>
        <v>28.253568429890851</v>
      </c>
      <c r="N48" s="198" t="e">
        <f>(#REF! -#REF!)/ABS(#REF!)</f>
        <v>#REF!</v>
      </c>
      <c r="O48" s="198">
        <f t="shared" si="22"/>
        <v>32.155797101449288</v>
      </c>
      <c r="P48" s="198"/>
      <c r="Q48" s="206"/>
    </row>
    <row r="49" spans="1:18" x14ac:dyDescent="0.25">
      <c r="B49" s="50" t="s">
        <v>477</v>
      </c>
      <c r="C49" s="198">
        <f t="shared" si="16"/>
        <v>4.4213528932355448</v>
      </c>
      <c r="D49" s="198" t="e">
        <v>#REF!</v>
      </c>
      <c r="E49" s="198">
        <f t="shared" si="17"/>
        <v>4.2337821167091816</v>
      </c>
      <c r="F49" s="198" t="e">
        <f>(#REF! -#REF!)/ABS(#REF!)</f>
        <v>#REF!</v>
      </c>
      <c r="G49" s="198">
        <f t="shared" si="18"/>
        <v>10.628811653566251</v>
      </c>
      <c r="H49" s="198" t="e">
        <f>(#REF! -#REF!)/ABS(#REF!)</f>
        <v>#REF!</v>
      </c>
      <c r="I49" s="198">
        <f t="shared" si="19"/>
        <v>16.919191919191928</v>
      </c>
      <c r="J49" s="198" t="e">
        <f>(#REF! -#REF!)/ABS(#REF!)</f>
        <v>#REF!</v>
      </c>
      <c r="K49" s="198">
        <f t="shared" si="20"/>
        <v>21.82741116751269</v>
      </c>
      <c r="L49" s="198" t="e">
        <f>(#REF! -#REF!)/ABS(#REF!)</f>
        <v>#REF!</v>
      </c>
      <c r="M49" s="198">
        <f t="shared" si="21"/>
        <v>26.530612244897959</v>
      </c>
      <c r="N49" s="198" t="e">
        <f>(#REF! -#REF!)/ABS(#REF!)</f>
        <v>#REF!</v>
      </c>
      <c r="O49" s="198">
        <f t="shared" si="22"/>
        <v>30.390442890442888</v>
      </c>
      <c r="P49" s="198"/>
      <c r="Q49" s="206"/>
    </row>
    <row r="50" spans="1:18" ht="15.75" thickBot="1" x14ac:dyDescent="0.3">
      <c r="B50" s="55" t="s">
        <v>478</v>
      </c>
      <c r="C50" s="198">
        <f t="shared" si="16"/>
        <v>4.3429216018048482</v>
      </c>
      <c r="D50" s="198" t="e">
        <v>#REF!</v>
      </c>
      <c r="E50" s="202">
        <f t="shared" si="17"/>
        <v>3.6148979384770255</v>
      </c>
      <c r="F50" s="202" t="e">
        <f>(#REF! -#REF!)/ABS(#REF!)</f>
        <v>#REF!</v>
      </c>
      <c r="G50" s="202">
        <f t="shared" si="18"/>
        <v>8.8206327536362021</v>
      </c>
      <c r="H50" s="202" t="e">
        <f>(#REF! -#REF!)/ABS(#REF!)</f>
        <v>#REF!</v>
      </c>
      <c r="I50" s="202">
        <f t="shared" si="19"/>
        <v>15.856481481481485</v>
      </c>
      <c r="J50" s="202" t="e">
        <f>(#REF! -#REF!)/ABS(#REF!)</f>
        <v>#REF!</v>
      </c>
      <c r="K50" s="202">
        <f t="shared" si="20"/>
        <v>19.348659003831422</v>
      </c>
      <c r="L50" s="202" t="e">
        <f>(#REF! -#REF!)/ABS(#REF!)</f>
        <v>#REF!</v>
      </c>
      <c r="M50" s="202">
        <f t="shared" si="21"/>
        <v>22.55799755799756</v>
      </c>
      <c r="N50" s="202" t="e">
        <f>(#REF! -#REF!)/ABS(#REF!)</f>
        <v>#REF!</v>
      </c>
      <c r="O50" s="202">
        <f t="shared" si="22"/>
        <v>25.847678664580087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seEE4Dp5qeFyzRlAejyA2Knvi/BTmWd4JA5uwJpmEhpT1kErgGdPUzy2nWpNk9xYfyCGtUdHol2tXg/uRirQIQ==" saltValue="ADXUbxmImF4emeVPc4DW9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54" priority="1" operator="greaterThan">
      <formula>0.5</formula>
    </cfRule>
    <cfRule type="cellIs" dxfId="253" priority="2" operator="between">
      <formula>-0.49</formula>
      <formula>0.49</formula>
    </cfRule>
    <cfRule type="cellIs" dxfId="252" priority="3" operator="lessThan">
      <formula>-0.5</formula>
    </cfRule>
  </conditionalFormatting>
  <hyperlinks>
    <hyperlink ref="A2" location="Index!A1" display="Index" xr:uid="{00000000-0004-0000-8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173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417137.94430409098</v>
      </c>
      <c r="D5" s="212"/>
      <c r="E5" s="212">
        <v>6457867.6062588599</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62.6</v>
      </c>
      <c r="D10" s="94">
        <v>81.8</v>
      </c>
      <c r="E10" s="94">
        <v>105</v>
      </c>
      <c r="F10" s="94">
        <v>121</v>
      </c>
      <c r="G10" s="94">
        <v>144</v>
      </c>
      <c r="H10" s="94">
        <v>178</v>
      </c>
      <c r="I10" s="95">
        <v>206</v>
      </c>
      <c r="K10" s="46" t="s">
        <v>468</v>
      </c>
      <c r="L10" s="47">
        <v>5.2166666666666668</v>
      </c>
      <c r="M10" s="47">
        <v>6.1</v>
      </c>
      <c r="N10" s="47">
        <v>8.5</v>
      </c>
      <c r="O10" s="47">
        <v>10.083333333333332</v>
      </c>
      <c r="P10" s="47">
        <v>12</v>
      </c>
      <c r="Q10" s="47">
        <v>14.833333333333332</v>
      </c>
      <c r="R10" s="48">
        <v>17.166666666666664</v>
      </c>
      <c r="T10" s="49"/>
    </row>
    <row r="11" spans="1:29" x14ac:dyDescent="0.25">
      <c r="B11" s="50" t="s">
        <v>469</v>
      </c>
      <c r="C11" s="96">
        <v>46.9</v>
      </c>
      <c r="D11" s="96">
        <v>61</v>
      </c>
      <c r="E11" s="96">
        <v>77.099999999999994</v>
      </c>
      <c r="F11" s="96">
        <v>88.5</v>
      </c>
      <c r="G11" s="96">
        <v>104</v>
      </c>
      <c r="H11" s="96">
        <v>128</v>
      </c>
      <c r="I11" s="97">
        <v>147</v>
      </c>
      <c r="K11" s="50" t="s">
        <v>469</v>
      </c>
      <c r="L11" s="53">
        <v>7.8166666666666664</v>
      </c>
      <c r="M11" s="53">
        <v>9</v>
      </c>
      <c r="N11" s="53">
        <v>12.4</v>
      </c>
      <c r="O11" s="53">
        <v>14.75</v>
      </c>
      <c r="P11" s="53">
        <v>17.333333333333332</v>
      </c>
      <c r="Q11" s="53">
        <v>21.333333333333332</v>
      </c>
      <c r="R11" s="54">
        <v>24.5</v>
      </c>
      <c r="T11" s="49"/>
    </row>
    <row r="12" spans="1:29" x14ac:dyDescent="0.25">
      <c r="B12" s="50" t="s">
        <v>470</v>
      </c>
      <c r="C12" s="96">
        <v>25.9</v>
      </c>
      <c r="D12" s="96">
        <v>33.299999999999997</v>
      </c>
      <c r="E12" s="96">
        <v>40.799999999999997</v>
      </c>
      <c r="F12" s="96">
        <v>46</v>
      </c>
      <c r="G12" s="96">
        <v>53.4</v>
      </c>
      <c r="H12" s="96">
        <v>63.9</v>
      </c>
      <c r="I12" s="97">
        <v>72.7</v>
      </c>
      <c r="K12" s="50" t="s">
        <v>470</v>
      </c>
      <c r="L12" s="53">
        <v>12.95</v>
      </c>
      <c r="M12" s="53">
        <v>14.8</v>
      </c>
      <c r="N12" s="53">
        <v>19.8</v>
      </c>
      <c r="O12" s="53">
        <v>23</v>
      </c>
      <c r="P12" s="53">
        <v>26.7</v>
      </c>
      <c r="Q12" s="53">
        <v>31.95</v>
      </c>
      <c r="R12" s="54">
        <v>36.35</v>
      </c>
      <c r="T12" s="49"/>
    </row>
    <row r="13" spans="1:29" x14ac:dyDescent="0.25">
      <c r="B13" s="50" t="s">
        <v>471</v>
      </c>
      <c r="C13" s="96">
        <v>17.2</v>
      </c>
      <c r="D13" s="96">
        <v>21.9</v>
      </c>
      <c r="E13" s="96">
        <v>26.5</v>
      </c>
      <c r="F13" s="96">
        <v>29.5</v>
      </c>
      <c r="G13" s="96">
        <v>33.9</v>
      </c>
      <c r="H13" s="96">
        <v>40.200000000000003</v>
      </c>
      <c r="I13" s="97">
        <v>45.3</v>
      </c>
      <c r="K13" s="50" t="s">
        <v>471</v>
      </c>
      <c r="L13" s="53">
        <v>17.2</v>
      </c>
      <c r="M13" s="53">
        <v>19.600000000000001</v>
      </c>
      <c r="N13" s="53">
        <v>25.6</v>
      </c>
      <c r="O13" s="53">
        <v>29.5</v>
      </c>
      <c r="P13" s="53">
        <v>33.9</v>
      </c>
      <c r="Q13" s="53">
        <v>40.200000000000003</v>
      </c>
      <c r="R13" s="54">
        <v>45.3</v>
      </c>
      <c r="T13" s="49"/>
    </row>
    <row r="14" spans="1:29" x14ac:dyDescent="0.25">
      <c r="B14" s="50" t="s">
        <v>472</v>
      </c>
      <c r="C14" s="96">
        <v>11.4</v>
      </c>
      <c r="D14" s="96">
        <v>14.4</v>
      </c>
      <c r="E14" s="96">
        <v>17.100000000000001</v>
      </c>
      <c r="F14" s="96">
        <v>18.899999999999999</v>
      </c>
      <c r="G14" s="96">
        <v>21.6</v>
      </c>
      <c r="H14" s="96">
        <v>25.3</v>
      </c>
      <c r="I14" s="97">
        <v>28.3</v>
      </c>
      <c r="K14" s="50" t="s">
        <v>472</v>
      </c>
      <c r="L14" s="53">
        <v>22.8</v>
      </c>
      <c r="M14" s="53">
        <v>25.8</v>
      </c>
      <c r="N14" s="53">
        <v>33.1</v>
      </c>
      <c r="O14" s="53">
        <v>37.799999999999997</v>
      </c>
      <c r="P14" s="53">
        <v>43.2</v>
      </c>
      <c r="Q14" s="53">
        <v>50.6</v>
      </c>
      <c r="R14" s="54">
        <v>56.6</v>
      </c>
      <c r="T14" s="49"/>
    </row>
    <row r="15" spans="1:29" x14ac:dyDescent="0.25">
      <c r="B15" s="50" t="s">
        <v>473</v>
      </c>
      <c r="C15" s="96">
        <v>9.02</v>
      </c>
      <c r="D15" s="96">
        <v>11.4</v>
      </c>
      <c r="E15" s="96">
        <v>13.4</v>
      </c>
      <c r="F15" s="96">
        <v>14.6</v>
      </c>
      <c r="G15" s="96">
        <v>16.600000000000001</v>
      </c>
      <c r="H15" s="96">
        <v>19.399999999999999</v>
      </c>
      <c r="I15" s="97">
        <v>21.6</v>
      </c>
      <c r="K15" s="50" t="s">
        <v>473</v>
      </c>
      <c r="L15" s="53">
        <v>27.06</v>
      </c>
      <c r="M15" s="53">
        <v>30.7</v>
      </c>
      <c r="N15" s="53">
        <v>38.799999999999997</v>
      </c>
      <c r="O15" s="53">
        <v>43.8</v>
      </c>
      <c r="P15" s="53">
        <v>49.800000000000004</v>
      </c>
      <c r="Q15" s="53">
        <v>58.199999999999996</v>
      </c>
      <c r="R15" s="54">
        <v>64.800000000000011</v>
      </c>
      <c r="T15" s="49"/>
    </row>
    <row r="16" spans="1:29" x14ac:dyDescent="0.25">
      <c r="B16" s="50" t="s">
        <v>474</v>
      </c>
      <c r="C16" s="96">
        <v>6.04</v>
      </c>
      <c r="D16" s="96">
        <v>7.56</v>
      </c>
      <c r="E16" s="96">
        <v>8.76</v>
      </c>
      <c r="F16" s="96">
        <v>9.52</v>
      </c>
      <c r="G16" s="96">
        <v>10.7</v>
      </c>
      <c r="H16" s="96">
        <v>12.4</v>
      </c>
      <c r="I16" s="97">
        <v>13.7</v>
      </c>
      <c r="K16" s="50" t="s">
        <v>474</v>
      </c>
      <c r="L16" s="53">
        <v>36.24</v>
      </c>
      <c r="M16" s="53">
        <v>40.799999999999997</v>
      </c>
      <c r="N16" s="53">
        <v>50.9</v>
      </c>
      <c r="O16" s="53">
        <v>57.12</v>
      </c>
      <c r="P16" s="53">
        <v>64.199999999999989</v>
      </c>
      <c r="Q16" s="53">
        <v>74.400000000000006</v>
      </c>
      <c r="R16" s="54">
        <v>82.199999999999989</v>
      </c>
      <c r="T16" s="49"/>
    </row>
    <row r="17" spans="1:20" x14ac:dyDescent="0.25">
      <c r="B17" s="50" t="s">
        <v>475</v>
      </c>
      <c r="C17" s="96">
        <v>4</v>
      </c>
      <c r="D17" s="96">
        <v>5</v>
      </c>
      <c r="E17" s="96">
        <v>5.75</v>
      </c>
      <c r="F17" s="96">
        <v>6.22</v>
      </c>
      <c r="G17" s="96">
        <v>6.98</v>
      </c>
      <c r="H17" s="96">
        <v>8.02</v>
      </c>
      <c r="I17" s="97">
        <v>8.84</v>
      </c>
      <c r="K17" s="50" t="s">
        <v>475</v>
      </c>
      <c r="L17" s="53">
        <v>48</v>
      </c>
      <c r="M17" s="53">
        <v>54</v>
      </c>
      <c r="N17" s="53">
        <v>66.900000000000006</v>
      </c>
      <c r="O17" s="53">
        <v>74.64</v>
      </c>
      <c r="P17" s="53">
        <v>83.76</v>
      </c>
      <c r="Q17" s="53">
        <v>96.24</v>
      </c>
      <c r="R17" s="54">
        <v>106.08</v>
      </c>
      <c r="T17" s="49"/>
    </row>
    <row r="18" spans="1:20" x14ac:dyDescent="0.25">
      <c r="B18" s="50" t="s">
        <v>476</v>
      </c>
      <c r="C18" s="96">
        <v>2.57</v>
      </c>
      <c r="D18" s="96">
        <v>3.23</v>
      </c>
      <c r="E18" s="96">
        <v>3.74</v>
      </c>
      <c r="F18" s="96">
        <v>4.0599999999999996</v>
      </c>
      <c r="G18" s="96">
        <v>4.57</v>
      </c>
      <c r="H18" s="96">
        <v>5.27</v>
      </c>
      <c r="I18" s="97">
        <v>5.83</v>
      </c>
      <c r="K18" s="50" t="s">
        <v>476</v>
      </c>
      <c r="L18" s="53">
        <v>61.679999999999993</v>
      </c>
      <c r="M18" s="53">
        <v>69.599999999999994</v>
      </c>
      <c r="N18" s="53">
        <v>86.9</v>
      </c>
      <c r="O18" s="53">
        <v>97.44</v>
      </c>
      <c r="P18" s="53">
        <v>109.68</v>
      </c>
      <c r="Q18" s="53">
        <v>126.47999999999999</v>
      </c>
      <c r="R18" s="54">
        <v>139.92000000000002</v>
      </c>
      <c r="T18" s="49"/>
    </row>
    <row r="19" spans="1:20" x14ac:dyDescent="0.25">
      <c r="B19" s="50" t="s">
        <v>477</v>
      </c>
      <c r="C19" s="96">
        <v>1.58</v>
      </c>
      <c r="D19" s="96">
        <v>2</v>
      </c>
      <c r="E19" s="96">
        <v>2.36</v>
      </c>
      <c r="F19" s="96">
        <v>2.59</v>
      </c>
      <c r="G19" s="96">
        <v>2.95</v>
      </c>
      <c r="H19" s="96">
        <v>3.45</v>
      </c>
      <c r="I19" s="97">
        <v>3.85</v>
      </c>
      <c r="K19" s="50" t="s">
        <v>477</v>
      </c>
      <c r="L19" s="53">
        <v>75.84</v>
      </c>
      <c r="M19" s="53">
        <v>86</v>
      </c>
      <c r="N19" s="53">
        <v>109.6</v>
      </c>
      <c r="O19" s="53">
        <v>124.32</v>
      </c>
      <c r="P19" s="53">
        <v>141.60000000000002</v>
      </c>
      <c r="Q19" s="53">
        <v>165.60000000000002</v>
      </c>
      <c r="R19" s="54">
        <v>184.8</v>
      </c>
      <c r="T19" s="49"/>
    </row>
    <row r="20" spans="1:20" ht="15.75" thickBot="1" x14ac:dyDescent="0.3">
      <c r="B20" s="55" t="s">
        <v>478</v>
      </c>
      <c r="C20" s="98">
        <v>1.17</v>
      </c>
      <c r="D20" s="98">
        <v>1.48</v>
      </c>
      <c r="E20" s="98">
        <v>1.77</v>
      </c>
      <c r="F20" s="98">
        <v>1.95</v>
      </c>
      <c r="G20" s="98">
        <v>2.23</v>
      </c>
      <c r="H20" s="98">
        <v>2.62</v>
      </c>
      <c r="I20" s="99">
        <v>2.94</v>
      </c>
      <c r="K20" s="55" t="s">
        <v>478</v>
      </c>
      <c r="L20" s="58">
        <v>84.24</v>
      </c>
      <c r="M20" s="58">
        <v>95.6</v>
      </c>
      <c r="N20" s="58">
        <v>123.1</v>
      </c>
      <c r="O20" s="58">
        <v>140.4</v>
      </c>
      <c r="P20" s="58">
        <v>160.56</v>
      </c>
      <c r="Q20" s="58">
        <v>188.64000000000001</v>
      </c>
      <c r="R20" s="59">
        <v>211.68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0">$A$25*C10</f>
        <v>5.2166666666666668</v>
      </c>
      <c r="D25" s="69">
        <f t="shared" si="0"/>
        <v>6.8166666666666664</v>
      </c>
      <c r="E25" s="69">
        <f t="shared" si="0"/>
        <v>8.75</v>
      </c>
      <c r="F25" s="68">
        <f t="shared" si="0"/>
        <v>10.083333333333332</v>
      </c>
      <c r="G25" s="68">
        <f t="shared" si="0"/>
        <v>12</v>
      </c>
      <c r="H25" s="68">
        <f t="shared" si="0"/>
        <v>14.833333333333332</v>
      </c>
      <c r="I25" s="70">
        <f t="shared" si="0"/>
        <v>17.166666666666664</v>
      </c>
      <c r="J25" s="60"/>
      <c r="K25" s="46" t="s">
        <v>468</v>
      </c>
      <c r="L25" s="71">
        <v>5.9</v>
      </c>
      <c r="M25" s="71">
        <v>6.4</v>
      </c>
      <c r="N25" s="71">
        <v>8.3000000000000007</v>
      </c>
      <c r="O25" s="71">
        <v>9.6</v>
      </c>
      <c r="P25" s="71">
        <v>11</v>
      </c>
      <c r="Q25" s="71">
        <v>12.9</v>
      </c>
      <c r="R25" s="72">
        <v>14.4</v>
      </c>
    </row>
    <row r="26" spans="1:20" x14ac:dyDescent="0.25">
      <c r="A26" s="64">
        <f>10/60</f>
        <v>0.16666666666666666</v>
      </c>
      <c r="B26" s="73" t="s">
        <v>469</v>
      </c>
      <c r="C26" s="30">
        <f t="shared" ref="C26:I26" si="1">$A$26*C11</f>
        <v>7.8166666666666664</v>
      </c>
      <c r="D26" s="74">
        <f t="shared" si="1"/>
        <v>10.166666666666666</v>
      </c>
      <c r="E26" s="74">
        <f t="shared" si="1"/>
        <v>12.849999999999998</v>
      </c>
      <c r="F26" s="30">
        <f t="shared" si="1"/>
        <v>14.75</v>
      </c>
      <c r="G26" s="30">
        <f t="shared" si="1"/>
        <v>17.333333333333332</v>
      </c>
      <c r="H26" s="30">
        <f t="shared" si="1"/>
        <v>21.333333333333332</v>
      </c>
      <c r="I26" s="75">
        <f t="shared" si="1"/>
        <v>24.5</v>
      </c>
      <c r="J26" s="60"/>
      <c r="K26" s="50" t="s">
        <v>469</v>
      </c>
      <c r="L26" s="76">
        <v>8.5</v>
      </c>
      <c r="M26" s="76">
        <v>9.4</v>
      </c>
      <c r="N26" s="76">
        <v>12.2</v>
      </c>
      <c r="O26" s="76">
        <v>14.2</v>
      </c>
      <c r="P26" s="76">
        <v>16.3</v>
      </c>
      <c r="Q26" s="76">
        <v>19.2</v>
      </c>
      <c r="R26" s="77">
        <v>21.3</v>
      </c>
    </row>
    <row r="27" spans="1:20" x14ac:dyDescent="0.25">
      <c r="A27" s="64">
        <f>0.5</f>
        <v>0.5</v>
      </c>
      <c r="B27" s="73" t="s">
        <v>470</v>
      </c>
      <c r="C27" s="30">
        <f t="shared" ref="C27:I27" si="2">$A$27*C12</f>
        <v>12.95</v>
      </c>
      <c r="D27" s="74">
        <f t="shared" si="2"/>
        <v>16.649999999999999</v>
      </c>
      <c r="E27" s="74">
        <f t="shared" si="2"/>
        <v>20.399999999999999</v>
      </c>
      <c r="F27" s="30">
        <f t="shared" si="2"/>
        <v>23</v>
      </c>
      <c r="G27" s="30">
        <f t="shared" si="2"/>
        <v>26.7</v>
      </c>
      <c r="H27" s="30">
        <f t="shared" si="2"/>
        <v>31.95</v>
      </c>
      <c r="I27" s="75">
        <f t="shared" si="2"/>
        <v>36.35</v>
      </c>
      <c r="J27" s="60"/>
      <c r="K27" s="50" t="s">
        <v>470</v>
      </c>
      <c r="L27" s="76">
        <v>13.7</v>
      </c>
      <c r="M27" s="76">
        <v>15</v>
      </c>
      <c r="N27" s="76">
        <v>19.399999999999999</v>
      </c>
      <c r="O27" s="76">
        <v>22.5</v>
      </c>
      <c r="P27" s="76">
        <v>25.7</v>
      </c>
      <c r="Q27" s="76">
        <v>30.2</v>
      </c>
      <c r="R27" s="77">
        <v>33.799999999999997</v>
      </c>
    </row>
    <row r="28" spans="1:20" x14ac:dyDescent="0.25">
      <c r="A28" s="64">
        <v>1</v>
      </c>
      <c r="B28" s="73" t="s">
        <v>471</v>
      </c>
      <c r="C28" s="30">
        <f t="shared" ref="C28:I28" si="3">$A$28*C13</f>
        <v>17.2</v>
      </c>
      <c r="D28" s="74">
        <f t="shared" si="3"/>
        <v>21.9</v>
      </c>
      <c r="E28" s="74">
        <f t="shared" si="3"/>
        <v>26.5</v>
      </c>
      <c r="F28" s="30">
        <f t="shared" si="3"/>
        <v>29.5</v>
      </c>
      <c r="G28" s="30">
        <f t="shared" si="3"/>
        <v>33.9</v>
      </c>
      <c r="H28" s="30">
        <f t="shared" si="3"/>
        <v>40.200000000000003</v>
      </c>
      <c r="I28" s="75">
        <f t="shared" si="3"/>
        <v>45.3</v>
      </c>
      <c r="J28" s="60"/>
      <c r="K28" s="50" t="s">
        <v>471</v>
      </c>
      <c r="L28" s="76">
        <v>17.8</v>
      </c>
      <c r="M28" s="76">
        <v>19.5</v>
      </c>
      <c r="N28" s="76">
        <v>24.9</v>
      </c>
      <c r="O28" s="76">
        <v>28.8</v>
      </c>
      <c r="P28" s="76">
        <v>33</v>
      </c>
      <c r="Q28" s="76">
        <v>38.9</v>
      </c>
      <c r="R28" s="77">
        <v>43.8</v>
      </c>
    </row>
    <row r="29" spans="1:20" x14ac:dyDescent="0.25">
      <c r="A29" s="64">
        <v>2</v>
      </c>
      <c r="B29" s="73" t="s">
        <v>472</v>
      </c>
      <c r="C29" s="30">
        <f t="shared" ref="C29:I29" si="4">$A$29*C14</f>
        <v>22.8</v>
      </c>
      <c r="D29" s="74">
        <f t="shared" si="4"/>
        <v>28.8</v>
      </c>
      <c r="E29" s="74">
        <f t="shared" si="4"/>
        <v>34.200000000000003</v>
      </c>
      <c r="F29" s="30">
        <f t="shared" si="4"/>
        <v>37.799999999999997</v>
      </c>
      <c r="G29" s="30">
        <f t="shared" si="4"/>
        <v>43.2</v>
      </c>
      <c r="H29" s="30">
        <f t="shared" si="4"/>
        <v>50.6</v>
      </c>
      <c r="I29" s="75">
        <f t="shared" si="4"/>
        <v>56.6</v>
      </c>
      <c r="J29" s="60"/>
      <c r="K29" s="50" t="s">
        <v>472</v>
      </c>
      <c r="L29" s="76">
        <v>23.4</v>
      </c>
      <c r="M29" s="76">
        <v>25.4</v>
      </c>
      <c r="N29" s="76">
        <v>32</v>
      </c>
      <c r="O29" s="76">
        <v>37.200000000000003</v>
      </c>
      <c r="P29" s="76">
        <v>42.8</v>
      </c>
      <c r="Q29" s="76">
        <v>51</v>
      </c>
      <c r="R29" s="77">
        <v>58</v>
      </c>
    </row>
    <row r="30" spans="1:20" x14ac:dyDescent="0.25">
      <c r="A30" s="64">
        <v>3</v>
      </c>
      <c r="B30" s="73" t="s">
        <v>473</v>
      </c>
      <c r="C30" s="30">
        <f t="shared" ref="C30:I30" si="5">$A$30*C15</f>
        <v>27.06</v>
      </c>
      <c r="D30" s="74">
        <f t="shared" si="5"/>
        <v>34.200000000000003</v>
      </c>
      <c r="E30" s="74">
        <f t="shared" si="5"/>
        <v>40.200000000000003</v>
      </c>
      <c r="F30" s="30">
        <f t="shared" si="5"/>
        <v>43.8</v>
      </c>
      <c r="G30" s="30">
        <f t="shared" si="5"/>
        <v>49.800000000000004</v>
      </c>
      <c r="H30" s="30">
        <f t="shared" si="5"/>
        <v>58.199999999999996</v>
      </c>
      <c r="I30" s="75">
        <f t="shared" si="5"/>
        <v>64.800000000000011</v>
      </c>
      <c r="J30" s="60"/>
      <c r="K30" s="50" t="s">
        <v>473</v>
      </c>
      <c r="L30" s="76">
        <v>27.5</v>
      </c>
      <c r="M30" s="76">
        <v>29.8</v>
      </c>
      <c r="N30" s="76">
        <v>37.5</v>
      </c>
      <c r="O30" s="76">
        <v>43.8</v>
      </c>
      <c r="P30" s="76">
        <v>50.4</v>
      </c>
      <c r="Q30" s="76">
        <v>60.6</v>
      </c>
      <c r="R30" s="77">
        <v>69.3</v>
      </c>
    </row>
    <row r="31" spans="1:20" x14ac:dyDescent="0.25">
      <c r="A31" s="64">
        <v>6</v>
      </c>
      <c r="B31" s="73" t="s">
        <v>474</v>
      </c>
      <c r="C31" s="30">
        <f t="shared" ref="C31:I31" si="6">$A$31*C16</f>
        <v>36.24</v>
      </c>
      <c r="D31" s="74">
        <f t="shared" si="6"/>
        <v>45.36</v>
      </c>
      <c r="E31" s="74">
        <f t="shared" si="6"/>
        <v>52.56</v>
      </c>
      <c r="F31" s="30">
        <f t="shared" si="6"/>
        <v>57.12</v>
      </c>
      <c r="G31" s="30">
        <f t="shared" si="6"/>
        <v>64.199999999999989</v>
      </c>
      <c r="H31" s="30">
        <f t="shared" si="6"/>
        <v>74.400000000000006</v>
      </c>
      <c r="I31" s="75">
        <f t="shared" si="6"/>
        <v>82.199999999999989</v>
      </c>
      <c r="J31" s="60"/>
      <c r="K31" s="50" t="s">
        <v>474</v>
      </c>
      <c r="L31" s="76">
        <v>36.5</v>
      </c>
      <c r="M31" s="76">
        <v>39.5</v>
      </c>
      <c r="N31" s="76">
        <v>50</v>
      </c>
      <c r="O31" s="76">
        <v>58.4</v>
      </c>
      <c r="P31" s="76">
        <v>67.8</v>
      </c>
      <c r="Q31" s="76">
        <v>82.2</v>
      </c>
      <c r="R31" s="77">
        <v>94.8</v>
      </c>
    </row>
    <row r="32" spans="1:20" x14ac:dyDescent="0.25">
      <c r="A32" s="64">
        <v>12</v>
      </c>
      <c r="B32" s="73" t="s">
        <v>475</v>
      </c>
      <c r="C32" s="30">
        <f t="shared" ref="C32:I32" si="7">$A$32*C17</f>
        <v>48</v>
      </c>
      <c r="D32" s="74">
        <f t="shared" si="7"/>
        <v>60</v>
      </c>
      <c r="E32" s="74">
        <f t="shared" si="7"/>
        <v>69</v>
      </c>
      <c r="F32" s="30">
        <f t="shared" si="7"/>
        <v>74.64</v>
      </c>
      <c r="G32" s="30">
        <f t="shared" si="7"/>
        <v>83.76</v>
      </c>
      <c r="H32" s="30">
        <f t="shared" si="7"/>
        <v>96.24</v>
      </c>
      <c r="I32" s="75">
        <f t="shared" si="7"/>
        <v>106.08</v>
      </c>
      <c r="J32" s="60"/>
      <c r="K32" s="50" t="s">
        <v>475</v>
      </c>
      <c r="L32" s="76">
        <v>48.2</v>
      </c>
      <c r="M32" s="76">
        <v>52.3</v>
      </c>
      <c r="N32" s="76">
        <v>66.7</v>
      </c>
      <c r="O32" s="76">
        <v>78</v>
      </c>
      <c r="P32" s="76">
        <v>90.6</v>
      </c>
      <c r="Q32" s="76">
        <v>110.3</v>
      </c>
      <c r="R32" s="77">
        <v>127.2</v>
      </c>
    </row>
    <row r="33" spans="1:19" x14ac:dyDescent="0.25">
      <c r="A33" s="64">
        <v>24</v>
      </c>
      <c r="B33" s="73" t="s">
        <v>476</v>
      </c>
      <c r="C33" s="30">
        <f t="shared" ref="C33:I33" si="8">$A$33*C18</f>
        <v>61.679999999999993</v>
      </c>
      <c r="D33" s="74">
        <f t="shared" si="8"/>
        <v>77.52</v>
      </c>
      <c r="E33" s="74">
        <f t="shared" si="8"/>
        <v>89.76</v>
      </c>
      <c r="F33" s="30">
        <f t="shared" si="8"/>
        <v>97.44</v>
      </c>
      <c r="G33" s="30">
        <f t="shared" si="8"/>
        <v>109.68</v>
      </c>
      <c r="H33" s="30">
        <f t="shared" si="8"/>
        <v>126.47999999999999</v>
      </c>
      <c r="I33" s="75">
        <f t="shared" si="8"/>
        <v>139.92000000000002</v>
      </c>
      <c r="J33" s="60"/>
      <c r="K33" s="50" t="s">
        <v>476</v>
      </c>
      <c r="L33" s="76">
        <v>62.4</v>
      </c>
      <c r="M33" s="76">
        <v>68.2</v>
      </c>
      <c r="N33" s="76">
        <v>87.1</v>
      </c>
      <c r="O33" s="76">
        <v>101.5</v>
      </c>
      <c r="P33" s="76">
        <v>116.9</v>
      </c>
      <c r="Q33" s="76">
        <v>141.1</v>
      </c>
      <c r="R33" s="77">
        <v>161.80000000000001</v>
      </c>
    </row>
    <row r="34" spans="1:19" x14ac:dyDescent="0.25">
      <c r="A34" s="64">
        <v>48</v>
      </c>
      <c r="B34" s="73" t="s">
        <v>477</v>
      </c>
      <c r="C34" s="30">
        <f t="shared" ref="C34:I34" si="9">$A$34*C19</f>
        <v>75.84</v>
      </c>
      <c r="D34" s="74">
        <f t="shared" si="9"/>
        <v>96</v>
      </c>
      <c r="E34" s="74">
        <f t="shared" si="9"/>
        <v>113.28</v>
      </c>
      <c r="F34" s="30">
        <f t="shared" si="9"/>
        <v>124.32</v>
      </c>
      <c r="G34" s="30">
        <f t="shared" si="9"/>
        <v>141.60000000000002</v>
      </c>
      <c r="H34" s="30">
        <f t="shared" si="9"/>
        <v>165.60000000000002</v>
      </c>
      <c r="I34" s="75">
        <f t="shared" si="9"/>
        <v>184.8</v>
      </c>
      <c r="J34" s="60"/>
      <c r="K34" s="50" t="s">
        <v>477</v>
      </c>
      <c r="L34" s="76">
        <v>79.2</v>
      </c>
      <c r="M34" s="76">
        <v>86.9</v>
      </c>
      <c r="N34" s="76">
        <v>110.4</v>
      </c>
      <c r="O34" s="76">
        <v>127.2</v>
      </c>
      <c r="P34" s="76">
        <v>143.5</v>
      </c>
      <c r="Q34" s="76">
        <v>169.4</v>
      </c>
      <c r="R34" s="77">
        <v>190.6</v>
      </c>
    </row>
    <row r="35" spans="1:19" ht="15.75" thickBot="1" x14ac:dyDescent="0.3">
      <c r="A35" s="64">
        <v>72</v>
      </c>
      <c r="B35" s="78" t="s">
        <v>478</v>
      </c>
      <c r="C35" s="79">
        <f t="shared" ref="C35:I35" si="10">$A$35*C20</f>
        <v>84.24</v>
      </c>
      <c r="D35" s="80">
        <f t="shared" si="10"/>
        <v>106.56</v>
      </c>
      <c r="E35" s="80">
        <f t="shared" si="10"/>
        <v>127.44</v>
      </c>
      <c r="F35" s="79">
        <f t="shared" si="10"/>
        <v>140.4</v>
      </c>
      <c r="G35" s="79">
        <f t="shared" si="10"/>
        <v>160.56</v>
      </c>
      <c r="H35" s="79">
        <f t="shared" si="10"/>
        <v>188.64000000000001</v>
      </c>
      <c r="I35" s="81">
        <f t="shared" si="10"/>
        <v>211.68</v>
      </c>
      <c r="J35" s="60"/>
      <c r="K35" s="55" t="s">
        <v>478</v>
      </c>
      <c r="L35" s="82">
        <v>90.7</v>
      </c>
      <c r="M35" s="82">
        <v>99.4</v>
      </c>
      <c r="N35" s="82">
        <v>126</v>
      </c>
      <c r="O35" s="82">
        <v>143.30000000000001</v>
      </c>
      <c r="P35" s="82">
        <v>159.80000000000001</v>
      </c>
      <c r="Q35" s="82">
        <v>186.5</v>
      </c>
      <c r="R35" s="83">
        <v>206.6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13.09904153354633</v>
      </c>
      <c r="D40" s="198" t="e">
        <v>#REF!</v>
      </c>
      <c r="E40" s="198">
        <f>(M25-M10)/ABS(M10)*100</f>
        <v>4.9180327868852576</v>
      </c>
      <c r="F40" s="198" t="e">
        <f>(#REF! -#REF!)/ABS(#REF!)</f>
        <v>#REF!</v>
      </c>
      <c r="G40" s="198">
        <f>(N25-N10)/ABS(N10)*100</f>
        <v>-2.3529411764705799</v>
      </c>
      <c r="H40" s="198" t="e">
        <f>(#REF! -#REF!)/ABS(#REF!)</f>
        <v>#REF!</v>
      </c>
      <c r="I40" s="198">
        <f>(O25-O10)/ABS(O10)*100</f>
        <v>-4.793388429752059</v>
      </c>
      <c r="J40" s="198" t="e">
        <f>(#REF! -#REF!)/ABS(#REF!)</f>
        <v>#REF!</v>
      </c>
      <c r="K40" s="200">
        <f>(P25-P10)/ABS(P10)*100</f>
        <v>-8.3333333333333321</v>
      </c>
      <c r="L40" s="200" t="e">
        <f>(#REF! -#REF!)/ABS(#REF!)</f>
        <v>#REF!</v>
      </c>
      <c r="M40" s="200">
        <f>(Q25-Q10)/ABS(Q10)*100</f>
        <v>-13.03370786516853</v>
      </c>
      <c r="N40" s="200" t="e">
        <f>(#REF! -#REF!)/ABS(#REF!)</f>
        <v>#REF!</v>
      </c>
      <c r="O40" s="200">
        <f>(R25 -R10)/ABS(R10)*100</f>
        <v>-16.11650485436892</v>
      </c>
      <c r="P40" s="200"/>
      <c r="Q40" s="205"/>
    </row>
    <row r="41" spans="1:19" x14ac:dyDescent="0.25">
      <c r="A41" s="88"/>
      <c r="B41" s="50" t="s">
        <v>469</v>
      </c>
      <c r="C41" s="198">
        <f t="shared" ref="C41:C50" si="11">(L26-L11)/ABS(L11)*100</f>
        <v>8.7420042643923281</v>
      </c>
      <c r="D41" s="198" t="e">
        <v>#REF!</v>
      </c>
      <c r="E41" s="198">
        <f t="shared" ref="E41:E50" si="12">(M26-M11)/ABS(M11)*100</f>
        <v>4.4444444444444482</v>
      </c>
      <c r="F41" s="198" t="e">
        <f>(#REF! -#REF!)/ABS(#REF!)</f>
        <v>#REF!</v>
      </c>
      <c r="G41" s="200">
        <f t="shared" ref="G41:G50" si="13">(N26-N11)/ABS(N11)*100</f>
        <v>-1.6129032258064602</v>
      </c>
      <c r="H41" s="200" t="e">
        <f>(#REF! -#REF!)/ABS(#REF!)</f>
        <v>#REF!</v>
      </c>
      <c r="I41" s="200">
        <f t="shared" ref="I41:I50" si="14">(O26-O11)/ABS(O11)*100</f>
        <v>-3.7288135593220391</v>
      </c>
      <c r="J41" s="200" t="e">
        <f>(#REF! -#REF!)/ABS(#REF!)</f>
        <v>#REF!</v>
      </c>
      <c r="K41" s="200">
        <f t="shared" ref="K41:K50" si="15">(P26-P11)/ABS(P11)*100</f>
        <v>-5.961538461538451</v>
      </c>
      <c r="L41" s="200" t="e">
        <f>(#REF! -#REF!)/ABS(#REF!)</f>
        <v>#REF!</v>
      </c>
      <c r="M41" s="200">
        <f t="shared" ref="M41:M50" si="16">(Q26-Q11)/ABS(Q11)*100</f>
        <v>-9.9999999999999982</v>
      </c>
      <c r="N41" s="200" t="e">
        <f>(#REF! -#REF!)/ABS(#REF!)</f>
        <v>#REF!</v>
      </c>
      <c r="O41" s="200">
        <f t="shared" ref="O41:O50" si="17">(R26 -R11)/ABS(R11)*100</f>
        <v>-13.061224489795917</v>
      </c>
      <c r="P41" s="200"/>
      <c r="Q41" s="205"/>
    </row>
    <row r="42" spans="1:19" x14ac:dyDescent="0.25">
      <c r="A42" s="60"/>
      <c r="B42" s="50" t="s">
        <v>470</v>
      </c>
      <c r="C42" s="198">
        <f t="shared" si="11"/>
        <v>5.7915057915057915</v>
      </c>
      <c r="D42" s="198" t="e">
        <v>#REF!</v>
      </c>
      <c r="E42" s="200">
        <f t="shared" si="12"/>
        <v>1.3513513513513467</v>
      </c>
      <c r="F42" s="200" t="e">
        <f>(#REF! -#REF!)/ABS(#REF!)</f>
        <v>#REF!</v>
      </c>
      <c r="G42" s="198">
        <f t="shared" si="13"/>
        <v>-2.020202020202031</v>
      </c>
      <c r="H42" s="198" t="e">
        <f>(#REF! -#REF!)/ABS(#REF!)</f>
        <v>#REF!</v>
      </c>
      <c r="I42" s="198">
        <f t="shared" si="14"/>
        <v>-2.1739130434782608</v>
      </c>
      <c r="J42" s="198" t="e">
        <f>(#REF! -#REF!)/ABS(#REF!)</f>
        <v>#REF!</v>
      </c>
      <c r="K42" s="198">
        <f t="shared" si="15"/>
        <v>-3.7453183520599254</v>
      </c>
      <c r="L42" s="198" t="e">
        <f>(#REF! -#REF!)/ABS(#REF!)</f>
        <v>#REF!</v>
      </c>
      <c r="M42" s="198">
        <f t="shared" si="16"/>
        <v>-5.4773082942097027</v>
      </c>
      <c r="N42" s="198" t="e">
        <f>(#REF! -#REF!)/ABS(#REF!)</f>
        <v>#REF!</v>
      </c>
      <c r="O42" s="198">
        <f t="shared" si="17"/>
        <v>-7.0151306740027621</v>
      </c>
      <c r="P42" s="198"/>
      <c r="Q42" s="206"/>
    </row>
    <row r="43" spans="1:19" x14ac:dyDescent="0.25">
      <c r="B43" s="50" t="s">
        <v>471</v>
      </c>
      <c r="C43" s="198">
        <f t="shared" si="11"/>
        <v>3.4883720930232642</v>
      </c>
      <c r="D43" s="198" t="e">
        <v>#REF!</v>
      </c>
      <c r="E43" s="200">
        <f t="shared" si="12"/>
        <v>-0.51020408163266029</v>
      </c>
      <c r="F43" s="200" t="e">
        <f>(#REF! -#REF!)/ABS(#REF!)</f>
        <v>#REF!</v>
      </c>
      <c r="G43" s="198">
        <f t="shared" si="13"/>
        <v>-2.7343750000000111</v>
      </c>
      <c r="H43" s="198" t="e">
        <f>(#REF! -#REF!)/ABS(#REF!)</f>
        <v>#REF!</v>
      </c>
      <c r="I43" s="198">
        <f t="shared" si="14"/>
        <v>-2.3728813559322011</v>
      </c>
      <c r="J43" s="198" t="e">
        <f>(#REF! -#REF!)/ABS(#REF!)</f>
        <v>#REF!</v>
      </c>
      <c r="K43" s="198">
        <f t="shared" si="15"/>
        <v>-2.6548672566371638</v>
      </c>
      <c r="L43" s="198" t="e">
        <f>(#REF! -#REF!)/ABS(#REF!)</f>
        <v>#REF!</v>
      </c>
      <c r="M43" s="198">
        <f t="shared" si="16"/>
        <v>-3.2338308457711546</v>
      </c>
      <c r="N43" s="198" t="e">
        <f>(#REF! -#REF!)/ABS(#REF!)</f>
        <v>#REF!</v>
      </c>
      <c r="O43" s="198">
        <f t="shared" si="17"/>
        <v>-3.3112582781456954</v>
      </c>
      <c r="P43" s="198"/>
      <c r="Q43" s="206"/>
    </row>
    <row r="44" spans="1:19" x14ac:dyDescent="0.25">
      <c r="B44" s="50" t="s">
        <v>472</v>
      </c>
      <c r="C44" s="198">
        <f t="shared" si="11"/>
        <v>2.6315789473684115</v>
      </c>
      <c r="D44" s="198" t="e">
        <v>#REF!</v>
      </c>
      <c r="E44" s="200">
        <f t="shared" si="12"/>
        <v>-1.5503875968992331</v>
      </c>
      <c r="F44" s="200" t="e">
        <f>(#REF! -#REF!)/ABS(#REF!)</f>
        <v>#REF!</v>
      </c>
      <c r="G44" s="198">
        <f t="shared" si="13"/>
        <v>-3.3232628398791584</v>
      </c>
      <c r="H44" s="198" t="e">
        <f>(#REF! -#REF!)/ABS(#REF!)</f>
        <v>#REF!</v>
      </c>
      <c r="I44" s="198">
        <f t="shared" si="14"/>
        <v>-1.5873015873015723</v>
      </c>
      <c r="J44" s="198" t="e">
        <f>(#REF! -#REF!)/ABS(#REF!)</f>
        <v>#REF!</v>
      </c>
      <c r="K44" s="198">
        <f t="shared" si="15"/>
        <v>-0.92592592592593903</v>
      </c>
      <c r="L44" s="198" t="e">
        <f>(#REF! -#REF!)/ABS(#REF!)</f>
        <v>#REF!</v>
      </c>
      <c r="M44" s="198">
        <f t="shared" si="16"/>
        <v>0.79051383399209207</v>
      </c>
      <c r="N44" s="198" t="e">
        <f>(#REF! -#REF!)/ABS(#REF!)</f>
        <v>#REF!</v>
      </c>
      <c r="O44" s="198">
        <f t="shared" si="17"/>
        <v>2.4734982332155453</v>
      </c>
      <c r="P44" s="198"/>
      <c r="Q44" s="206"/>
    </row>
    <row r="45" spans="1:19" x14ac:dyDescent="0.25">
      <c r="B45" s="50" t="s">
        <v>473</v>
      </c>
      <c r="C45" s="198">
        <f t="shared" si="11"/>
        <v>1.6260162601626063</v>
      </c>
      <c r="D45" s="198" t="e">
        <v>#REF!</v>
      </c>
      <c r="E45" s="200">
        <f t="shared" si="12"/>
        <v>-2.9315960912052073</v>
      </c>
      <c r="F45" s="200" t="e">
        <f>(#REF! -#REF!)/ABS(#REF!)</f>
        <v>#REF!</v>
      </c>
      <c r="G45" s="198">
        <f t="shared" si="13"/>
        <v>-3.3505154639175188</v>
      </c>
      <c r="H45" s="198" t="e">
        <f>(#REF! -#REF!)/ABS(#REF!)</f>
        <v>#REF!</v>
      </c>
      <c r="I45" s="198">
        <f t="shared" si="14"/>
        <v>0</v>
      </c>
      <c r="J45" s="198" t="e">
        <f>(#REF! -#REF!)/ABS(#REF!)</f>
        <v>#REF!</v>
      </c>
      <c r="K45" s="198">
        <f t="shared" si="15"/>
        <v>1.2048192771084221</v>
      </c>
      <c r="L45" s="198" t="e">
        <f>(#REF! -#REF!)/ABS(#REF!)</f>
        <v>#REF!</v>
      </c>
      <c r="M45" s="198">
        <f t="shared" si="16"/>
        <v>4.1237113402061958</v>
      </c>
      <c r="N45" s="198" t="e">
        <f>(#REF! -#REF!)/ABS(#REF!)</f>
        <v>#REF!</v>
      </c>
      <c r="O45" s="198">
        <f t="shared" si="17"/>
        <v>6.9444444444444215</v>
      </c>
      <c r="P45" s="198"/>
      <c r="Q45" s="206"/>
    </row>
    <row r="46" spans="1:19" x14ac:dyDescent="0.25">
      <c r="B46" s="50" t="s">
        <v>474</v>
      </c>
      <c r="C46" s="198">
        <f t="shared" si="11"/>
        <v>0.71743929359822844</v>
      </c>
      <c r="D46" s="198" t="e">
        <v>#REF!</v>
      </c>
      <c r="E46" s="201">
        <f t="shared" si="12"/>
        <v>-3.1862745098039151</v>
      </c>
      <c r="F46" s="201" t="e">
        <f>(#REF! -#REF!)/ABS(#REF!)</f>
        <v>#REF!</v>
      </c>
      <c r="G46" s="198">
        <f t="shared" si="13"/>
        <v>-1.7681728880157142</v>
      </c>
      <c r="H46" s="198" t="e">
        <f>(#REF! -#REF!)/ABS(#REF!)</f>
        <v>#REF!</v>
      </c>
      <c r="I46" s="198">
        <f t="shared" si="14"/>
        <v>2.2408963585434196</v>
      </c>
      <c r="J46" s="198" t="e">
        <f>(#REF! -#REF!)/ABS(#REF!)</f>
        <v>#REF!</v>
      </c>
      <c r="K46" s="198">
        <f t="shared" si="15"/>
        <v>5.6074766355140335</v>
      </c>
      <c r="L46" s="198" t="e">
        <f>(#REF! -#REF!)/ABS(#REF!)</f>
        <v>#REF!</v>
      </c>
      <c r="M46" s="198">
        <f t="shared" si="16"/>
        <v>10.483870967741931</v>
      </c>
      <c r="N46" s="198" t="e">
        <f>(#REF! -#REF!)/ABS(#REF!)</f>
        <v>#REF!</v>
      </c>
      <c r="O46" s="198">
        <f t="shared" si="17"/>
        <v>15.328467153284683</v>
      </c>
      <c r="P46" s="198"/>
      <c r="Q46" s="206"/>
    </row>
    <row r="47" spans="1:19" x14ac:dyDescent="0.25">
      <c r="B47" s="50" t="s">
        <v>475</v>
      </c>
      <c r="C47" s="198">
        <f t="shared" si="11"/>
        <v>0.41666666666667257</v>
      </c>
      <c r="D47" s="198" t="e">
        <v>#REF!</v>
      </c>
      <c r="E47" s="198">
        <f t="shared" si="12"/>
        <v>-3.1481481481481532</v>
      </c>
      <c r="F47" s="198" t="e">
        <f>(#REF! -#REF!)/ABS(#REF!)</f>
        <v>#REF!</v>
      </c>
      <c r="G47" s="198">
        <f t="shared" si="13"/>
        <v>-0.29895366218236596</v>
      </c>
      <c r="H47" s="198" t="e">
        <f>(#REF! -#REF!)/ABS(#REF!)</f>
        <v>#REF!</v>
      </c>
      <c r="I47" s="198">
        <f t="shared" si="14"/>
        <v>4.5016077170418001</v>
      </c>
      <c r="J47" s="198" t="e">
        <f>(#REF! -#REF!)/ABS(#REF!)</f>
        <v>#REF!</v>
      </c>
      <c r="K47" s="198">
        <f t="shared" si="15"/>
        <v>8.1661891117478369</v>
      </c>
      <c r="L47" s="198" t="e">
        <f>(#REF! -#REF!)/ABS(#REF!)</f>
        <v>#REF!</v>
      </c>
      <c r="M47" s="198">
        <f t="shared" si="16"/>
        <v>14.609310058187866</v>
      </c>
      <c r="N47" s="198" t="e">
        <f>(#REF! -#REF!)/ABS(#REF!)</f>
        <v>#REF!</v>
      </c>
      <c r="O47" s="198">
        <f t="shared" si="17"/>
        <v>19.909502262443443</v>
      </c>
      <c r="P47" s="198"/>
      <c r="Q47" s="206"/>
    </row>
    <row r="48" spans="1:19" x14ac:dyDescent="0.25">
      <c r="B48" s="50" t="s">
        <v>476</v>
      </c>
      <c r="C48" s="198">
        <f t="shared" si="11"/>
        <v>1.1673151750972859</v>
      </c>
      <c r="D48" s="198" t="e">
        <v>#REF!</v>
      </c>
      <c r="E48" s="198">
        <f t="shared" si="12"/>
        <v>-2.0114942528735509</v>
      </c>
      <c r="F48" s="198" t="e">
        <f>(#REF! -#REF!)/ABS(#REF!)</f>
        <v>#REF!</v>
      </c>
      <c r="G48" s="198">
        <f t="shared" si="13"/>
        <v>0.23014959723819173</v>
      </c>
      <c r="H48" s="198" t="e">
        <f>(#REF! -#REF!)/ABS(#REF!)</f>
        <v>#REF!</v>
      </c>
      <c r="I48" s="198">
        <f t="shared" si="14"/>
        <v>4.1666666666666696</v>
      </c>
      <c r="J48" s="198" t="e">
        <f>(#REF! -#REF!)/ABS(#REF!)</f>
        <v>#REF!</v>
      </c>
      <c r="K48" s="198">
        <f t="shared" si="15"/>
        <v>6.582786287381472</v>
      </c>
      <c r="L48" s="198" t="e">
        <f>(#REF! -#REF!)/ABS(#REF!)</f>
        <v>#REF!</v>
      </c>
      <c r="M48" s="198">
        <f t="shared" si="16"/>
        <v>11.559139784946241</v>
      </c>
      <c r="N48" s="198" t="e">
        <f>(#REF! -#REF!)/ABS(#REF!)</f>
        <v>#REF!</v>
      </c>
      <c r="O48" s="198">
        <f t="shared" si="17"/>
        <v>15.637507146941104</v>
      </c>
      <c r="P48" s="198"/>
      <c r="Q48" s="206"/>
    </row>
    <row r="49" spans="1:18" x14ac:dyDescent="0.25">
      <c r="B49" s="50" t="s">
        <v>477</v>
      </c>
      <c r="C49" s="198">
        <f t="shared" si="11"/>
        <v>4.4303797468354427</v>
      </c>
      <c r="D49" s="198" t="e">
        <v>#REF!</v>
      </c>
      <c r="E49" s="198">
        <f t="shared" si="12"/>
        <v>1.0465116279069833</v>
      </c>
      <c r="F49" s="198" t="e">
        <f>(#REF! -#REF!)/ABS(#REF!)</f>
        <v>#REF!</v>
      </c>
      <c r="G49" s="198">
        <f t="shared" si="13"/>
        <v>0.72992700729928051</v>
      </c>
      <c r="H49" s="198" t="e">
        <f>(#REF! -#REF!)/ABS(#REF!)</f>
        <v>#REF!</v>
      </c>
      <c r="I49" s="198">
        <f t="shared" si="14"/>
        <v>2.3166023166023244</v>
      </c>
      <c r="J49" s="198" t="e">
        <f>(#REF! -#REF!)/ABS(#REF!)</f>
        <v>#REF!</v>
      </c>
      <c r="K49" s="198">
        <f t="shared" si="15"/>
        <v>1.3418079096045035</v>
      </c>
      <c r="L49" s="198" t="e">
        <f>(#REF! -#REF!)/ABS(#REF!)</f>
        <v>#REF!</v>
      </c>
      <c r="M49" s="198">
        <f t="shared" si="16"/>
        <v>2.2946859903381536</v>
      </c>
      <c r="N49" s="198" t="e">
        <f>(#REF! -#REF!)/ABS(#REF!)</f>
        <v>#REF!</v>
      </c>
      <c r="O49" s="198">
        <f t="shared" si="17"/>
        <v>3.1385281385281294</v>
      </c>
      <c r="P49" s="198"/>
      <c r="Q49" s="206"/>
    </row>
    <row r="50" spans="1:18" ht="15.75" thickBot="1" x14ac:dyDescent="0.3">
      <c r="B50" s="55" t="s">
        <v>478</v>
      </c>
      <c r="C50" s="198">
        <f t="shared" si="11"/>
        <v>7.6685660018993449</v>
      </c>
      <c r="D50" s="198" t="e">
        <v>#REF!</v>
      </c>
      <c r="E50" s="202">
        <f t="shared" si="12"/>
        <v>3.974895397489552</v>
      </c>
      <c r="F50" s="202" t="e">
        <f>(#REF! -#REF!)/ABS(#REF!)</f>
        <v>#REF!</v>
      </c>
      <c r="G50" s="202">
        <f t="shared" si="13"/>
        <v>2.3558082859463898</v>
      </c>
      <c r="H50" s="202" t="e">
        <f>(#REF! -#REF!)/ABS(#REF!)</f>
        <v>#REF!</v>
      </c>
      <c r="I50" s="202">
        <f t="shared" si="14"/>
        <v>2.0655270655270694</v>
      </c>
      <c r="J50" s="202" t="e">
        <f>(#REF! -#REF!)/ABS(#REF!)</f>
        <v>#REF!</v>
      </c>
      <c r="K50" s="202">
        <f t="shared" si="15"/>
        <v>-0.47334329845540046</v>
      </c>
      <c r="L50" s="202" t="e">
        <f>(#REF! -#REF!)/ABS(#REF!)</f>
        <v>#REF!</v>
      </c>
      <c r="M50" s="202">
        <f t="shared" si="16"/>
        <v>-1.1344359626802452</v>
      </c>
      <c r="N50" s="202" t="e">
        <f>(#REF! -#REF!)/ABS(#REF!)</f>
        <v>#REF!</v>
      </c>
      <c r="O50" s="202">
        <f t="shared" si="17"/>
        <v>-2.399848828420263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sFIIV84uP3GUVJug58jffoKjB+OyoGTR+f2ESKx91ubBdjIpfQ1S4CMWHQiJf5jmZ8qQiIXE2xrSTqKaJ31JXQ==" saltValue="hFmhNDMhjHt/kHmO9N5fH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51" priority="1" operator="greaterThan">
      <formula>0.5</formula>
    </cfRule>
    <cfRule type="cellIs" dxfId="250" priority="2" operator="between">
      <formula>-0.49</formula>
      <formula>0.49</formula>
    </cfRule>
    <cfRule type="cellIs" dxfId="249" priority="3" operator="lessThan">
      <formula>-0.5</formula>
    </cfRule>
  </conditionalFormatting>
  <hyperlinks>
    <hyperlink ref="A2" location="Index!A1" display="Index" xr:uid="{00000000-0004-0000-8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246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410402.29700000002</v>
      </c>
      <c r="D5" s="212"/>
      <c r="E5" s="212">
        <v>6461951.2369999997</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62.3</v>
      </c>
      <c r="D10" s="94">
        <v>81.8</v>
      </c>
      <c r="E10" s="94">
        <v>106</v>
      </c>
      <c r="F10" s="94">
        <v>123</v>
      </c>
      <c r="G10" s="94">
        <v>146</v>
      </c>
      <c r="H10" s="94">
        <v>181</v>
      </c>
      <c r="I10" s="95">
        <v>211</v>
      </c>
      <c r="K10" s="46" t="s">
        <v>468</v>
      </c>
      <c r="L10" s="47">
        <f t="shared" ref="L10:L20" si="0">C25</f>
        <v>5.1916666666666664</v>
      </c>
      <c r="M10" s="47">
        <v>6.0443667777980714</v>
      </c>
      <c r="N10" s="47">
        <v>8.5383716822184574</v>
      </c>
      <c r="O10" s="47">
        <f t="shared" ref="O10:O20" si="1">F25</f>
        <v>10.25</v>
      </c>
      <c r="P10" s="47">
        <f t="shared" ref="P10:P20" si="2">G25</f>
        <v>12.166666666666666</v>
      </c>
      <c r="Q10" s="47">
        <f t="shared" ref="Q10:Q20" si="3">H25</f>
        <v>15.083333333333332</v>
      </c>
      <c r="R10" s="48">
        <f t="shared" ref="R10:R20" si="4">I25</f>
        <v>17.583333333333332</v>
      </c>
      <c r="T10" s="49"/>
    </row>
    <row r="11" spans="1:29" x14ac:dyDescent="0.25">
      <c r="B11" s="50" t="s">
        <v>469</v>
      </c>
      <c r="C11" s="96">
        <v>46.6</v>
      </c>
      <c r="D11" s="96">
        <v>60.9</v>
      </c>
      <c r="E11" s="96">
        <v>77.8</v>
      </c>
      <c r="F11" s="96">
        <v>89.5</v>
      </c>
      <c r="G11" s="96">
        <v>106</v>
      </c>
      <c r="H11" s="96">
        <v>130</v>
      </c>
      <c r="I11" s="97">
        <v>151</v>
      </c>
      <c r="K11" s="50" t="s">
        <v>469</v>
      </c>
      <c r="L11" s="53">
        <f t="shared" si="0"/>
        <v>7.7666666666666666</v>
      </c>
      <c r="M11" s="53">
        <v>9.0106218309247481</v>
      </c>
      <c r="N11" s="53">
        <v>12.530081104665156</v>
      </c>
      <c r="O11" s="53">
        <f t="shared" si="1"/>
        <v>14.916666666666666</v>
      </c>
      <c r="P11" s="53">
        <f t="shared" si="2"/>
        <v>17.666666666666664</v>
      </c>
      <c r="Q11" s="53">
        <f t="shared" si="3"/>
        <v>21.666666666666664</v>
      </c>
      <c r="R11" s="54">
        <f t="shared" si="4"/>
        <v>25.166666666666664</v>
      </c>
      <c r="T11" s="49"/>
    </row>
    <row r="12" spans="1:29" x14ac:dyDescent="0.25">
      <c r="B12" s="50" t="s">
        <v>470</v>
      </c>
      <c r="C12" s="96">
        <v>25.8</v>
      </c>
      <c r="D12" s="96">
        <v>33.299999999999997</v>
      </c>
      <c r="E12" s="96">
        <v>41.3</v>
      </c>
      <c r="F12" s="96">
        <v>46.8</v>
      </c>
      <c r="G12" s="96">
        <v>54.7</v>
      </c>
      <c r="H12" s="96">
        <v>66</v>
      </c>
      <c r="I12" s="97">
        <v>75.400000000000006</v>
      </c>
      <c r="K12" s="50" t="s">
        <v>470</v>
      </c>
      <c r="L12" s="53">
        <f t="shared" si="0"/>
        <v>12.9</v>
      </c>
      <c r="M12" s="53">
        <v>14.834109555450786</v>
      </c>
      <c r="N12" s="53">
        <v>19.979541080976322</v>
      </c>
      <c r="O12" s="53">
        <f t="shared" si="1"/>
        <v>23.4</v>
      </c>
      <c r="P12" s="53">
        <f t="shared" si="2"/>
        <v>27.35</v>
      </c>
      <c r="Q12" s="53">
        <f t="shared" si="3"/>
        <v>33</v>
      </c>
      <c r="R12" s="54">
        <f t="shared" si="4"/>
        <v>37.700000000000003</v>
      </c>
      <c r="T12" s="49"/>
    </row>
    <row r="13" spans="1:29" x14ac:dyDescent="0.25">
      <c r="B13" s="50" t="s">
        <v>471</v>
      </c>
      <c r="C13" s="96">
        <v>17.100000000000001</v>
      </c>
      <c r="D13" s="96">
        <v>21.8</v>
      </c>
      <c r="E13" s="96">
        <v>26.7</v>
      </c>
      <c r="F13" s="96">
        <v>30</v>
      </c>
      <c r="G13" s="96">
        <v>34.700000000000003</v>
      </c>
      <c r="H13" s="96">
        <v>41.5</v>
      </c>
      <c r="I13" s="97">
        <v>47.1</v>
      </c>
      <c r="K13" s="50" t="s">
        <v>471</v>
      </c>
      <c r="L13" s="53">
        <f t="shared" si="0"/>
        <v>17.100000000000001</v>
      </c>
      <c r="M13" s="53">
        <v>19.520186999212044</v>
      </c>
      <c r="N13" s="53">
        <v>25.839301273286374</v>
      </c>
      <c r="O13" s="53">
        <f t="shared" si="1"/>
        <v>30</v>
      </c>
      <c r="P13" s="53">
        <f t="shared" si="2"/>
        <v>34.700000000000003</v>
      </c>
      <c r="Q13" s="53">
        <f t="shared" si="3"/>
        <v>41.5</v>
      </c>
      <c r="R13" s="54">
        <f t="shared" si="4"/>
        <v>47.1</v>
      </c>
      <c r="T13" s="49"/>
    </row>
    <row r="14" spans="1:29" x14ac:dyDescent="0.25">
      <c r="B14" s="50" t="s">
        <v>472</v>
      </c>
      <c r="C14" s="96">
        <v>11.2</v>
      </c>
      <c r="D14" s="96">
        <v>14.2</v>
      </c>
      <c r="E14" s="96">
        <v>17.2</v>
      </c>
      <c r="F14" s="96">
        <v>19.100000000000001</v>
      </c>
      <c r="G14" s="96">
        <v>21.9</v>
      </c>
      <c r="H14" s="96">
        <v>25.9</v>
      </c>
      <c r="I14" s="97">
        <v>29.2</v>
      </c>
      <c r="K14" s="50" t="s">
        <v>472</v>
      </c>
      <c r="L14" s="53">
        <f t="shared" si="0"/>
        <v>22.4</v>
      </c>
      <c r="M14" s="53">
        <v>25.485501391555953</v>
      </c>
      <c r="N14" s="53">
        <v>33.224929553584985</v>
      </c>
      <c r="O14" s="53">
        <f t="shared" si="1"/>
        <v>38.200000000000003</v>
      </c>
      <c r="P14" s="53">
        <f t="shared" si="2"/>
        <v>43.8</v>
      </c>
      <c r="Q14" s="53">
        <f t="shared" si="3"/>
        <v>51.8</v>
      </c>
      <c r="R14" s="54">
        <f t="shared" si="4"/>
        <v>58.4</v>
      </c>
      <c r="T14" s="49"/>
    </row>
    <row r="15" spans="1:29" x14ac:dyDescent="0.25">
      <c r="B15" s="50" t="s">
        <v>473</v>
      </c>
      <c r="C15" s="96">
        <v>8.76</v>
      </c>
      <c r="D15" s="96">
        <v>11.1</v>
      </c>
      <c r="E15" s="96">
        <v>13.3</v>
      </c>
      <c r="F15" s="96">
        <v>14.7</v>
      </c>
      <c r="G15" s="96">
        <v>16.8</v>
      </c>
      <c r="H15" s="96">
        <v>19.7</v>
      </c>
      <c r="I15" s="97">
        <v>22.1</v>
      </c>
      <c r="K15" s="50" t="s">
        <v>473</v>
      </c>
      <c r="L15" s="53">
        <f t="shared" si="0"/>
        <v>26.28</v>
      </c>
      <c r="M15" s="53">
        <v>29.864281180142193</v>
      </c>
      <c r="N15" s="53">
        <v>38.564810349299279</v>
      </c>
      <c r="O15" s="53">
        <f t="shared" si="1"/>
        <v>44.099999999999994</v>
      </c>
      <c r="P15" s="53">
        <f t="shared" si="2"/>
        <v>50.400000000000006</v>
      </c>
      <c r="Q15" s="53">
        <f t="shared" si="3"/>
        <v>59.099999999999994</v>
      </c>
      <c r="R15" s="54">
        <f t="shared" si="4"/>
        <v>66.300000000000011</v>
      </c>
      <c r="T15" s="49"/>
    </row>
    <row r="16" spans="1:29" x14ac:dyDescent="0.25">
      <c r="B16" s="50" t="s">
        <v>474</v>
      </c>
      <c r="C16" s="96">
        <v>5.78</v>
      </c>
      <c r="D16" s="96">
        <v>7.29</v>
      </c>
      <c r="E16" s="96">
        <v>8.57</v>
      </c>
      <c r="F16" s="96">
        <v>9.4</v>
      </c>
      <c r="G16" s="96">
        <v>10.7</v>
      </c>
      <c r="H16" s="96">
        <v>12.4</v>
      </c>
      <c r="I16" s="97">
        <v>13.8</v>
      </c>
      <c r="K16" s="50" t="s">
        <v>474</v>
      </c>
      <c r="L16" s="53">
        <f t="shared" si="0"/>
        <v>34.68</v>
      </c>
      <c r="M16" s="53">
        <v>39.25224281074081</v>
      </c>
      <c r="N16" s="53">
        <v>49.795298402868703</v>
      </c>
      <c r="O16" s="53">
        <f t="shared" si="1"/>
        <v>56.400000000000006</v>
      </c>
      <c r="P16" s="53">
        <f t="shared" si="2"/>
        <v>64.199999999999989</v>
      </c>
      <c r="Q16" s="53">
        <f t="shared" si="3"/>
        <v>74.400000000000006</v>
      </c>
      <c r="R16" s="54">
        <f t="shared" si="4"/>
        <v>82.800000000000011</v>
      </c>
      <c r="T16" s="49"/>
    </row>
    <row r="17" spans="1:20" x14ac:dyDescent="0.25">
      <c r="B17" s="50" t="s">
        <v>475</v>
      </c>
      <c r="C17" s="96">
        <v>3.79</v>
      </c>
      <c r="D17" s="96">
        <v>4.7699999999999996</v>
      </c>
      <c r="E17" s="96">
        <v>5.56</v>
      </c>
      <c r="F17" s="96">
        <v>6.08</v>
      </c>
      <c r="G17" s="96">
        <v>6.87</v>
      </c>
      <c r="H17" s="96">
        <v>7.97</v>
      </c>
      <c r="I17" s="97">
        <v>8.86</v>
      </c>
      <c r="K17" s="50" t="s">
        <v>475</v>
      </c>
      <c r="L17" s="53">
        <f t="shared" si="0"/>
        <v>45.480000000000004</v>
      </c>
      <c r="M17" s="53">
        <v>51.382523361909534</v>
      </c>
      <c r="N17" s="53">
        <v>64.681083234983916</v>
      </c>
      <c r="O17" s="53">
        <f t="shared" si="1"/>
        <v>72.960000000000008</v>
      </c>
      <c r="P17" s="53">
        <f t="shared" si="2"/>
        <v>82.44</v>
      </c>
      <c r="Q17" s="53">
        <f t="shared" si="3"/>
        <v>95.64</v>
      </c>
      <c r="R17" s="54">
        <f t="shared" si="4"/>
        <v>106.32</v>
      </c>
      <c r="T17" s="49"/>
    </row>
    <row r="18" spans="1:20" x14ac:dyDescent="0.25">
      <c r="B18" s="50" t="s">
        <v>476</v>
      </c>
      <c r="C18" s="96">
        <v>2.4300000000000002</v>
      </c>
      <c r="D18" s="96">
        <v>3.06</v>
      </c>
      <c r="E18" s="96">
        <v>3.6</v>
      </c>
      <c r="F18" s="96">
        <v>3.95</v>
      </c>
      <c r="G18" s="96">
        <v>4.4800000000000004</v>
      </c>
      <c r="H18" s="96">
        <v>5.23</v>
      </c>
      <c r="I18" s="97">
        <v>5.83</v>
      </c>
      <c r="K18" s="50" t="s">
        <v>476</v>
      </c>
      <c r="L18" s="53">
        <f t="shared" si="0"/>
        <v>58.320000000000007</v>
      </c>
      <c r="M18" s="53">
        <v>65.959443646220848</v>
      </c>
      <c r="N18" s="53">
        <v>83.677615377770252</v>
      </c>
      <c r="O18" s="53">
        <f t="shared" si="1"/>
        <v>94.800000000000011</v>
      </c>
      <c r="P18" s="53">
        <f t="shared" si="2"/>
        <v>107.52000000000001</v>
      </c>
      <c r="Q18" s="53">
        <f t="shared" si="3"/>
        <v>125.52000000000001</v>
      </c>
      <c r="R18" s="54">
        <f t="shared" si="4"/>
        <v>139.92000000000002</v>
      </c>
      <c r="T18" s="49"/>
    </row>
    <row r="19" spans="1:20" x14ac:dyDescent="0.25">
      <c r="B19" s="50" t="s">
        <v>477</v>
      </c>
      <c r="C19" s="96">
        <v>1.5</v>
      </c>
      <c r="D19" s="96">
        <v>1.89</v>
      </c>
      <c r="E19" s="96">
        <v>2.2799999999999998</v>
      </c>
      <c r="F19" s="96">
        <v>2.5299999999999998</v>
      </c>
      <c r="G19" s="96">
        <v>2.9</v>
      </c>
      <c r="H19" s="96">
        <v>3.43</v>
      </c>
      <c r="I19" s="97">
        <v>3.86</v>
      </c>
      <c r="K19" s="50" t="s">
        <v>477</v>
      </c>
      <c r="L19" s="53">
        <f t="shared" si="0"/>
        <v>72</v>
      </c>
      <c r="M19" s="53">
        <v>81.621472969716507</v>
      </c>
      <c r="N19" s="53">
        <v>105.82945995723921</v>
      </c>
      <c r="O19" s="53">
        <f t="shared" si="1"/>
        <v>121.44</v>
      </c>
      <c r="P19" s="53">
        <f t="shared" si="2"/>
        <v>139.19999999999999</v>
      </c>
      <c r="Q19" s="53">
        <f t="shared" si="3"/>
        <v>164.64000000000001</v>
      </c>
      <c r="R19" s="54">
        <f t="shared" si="4"/>
        <v>185.28</v>
      </c>
      <c r="T19" s="49"/>
    </row>
    <row r="20" spans="1:20" ht="15.75" thickBot="1" x14ac:dyDescent="0.3">
      <c r="B20" s="55" t="s">
        <v>478</v>
      </c>
      <c r="C20" s="98">
        <v>1.1000000000000001</v>
      </c>
      <c r="D20" s="98">
        <v>1.4</v>
      </c>
      <c r="E20" s="98">
        <v>1.7</v>
      </c>
      <c r="F20" s="98">
        <v>1.9</v>
      </c>
      <c r="G20" s="98">
        <v>2.19</v>
      </c>
      <c r="H20" s="98">
        <v>2.6</v>
      </c>
      <c r="I20" s="99">
        <v>2.94</v>
      </c>
      <c r="K20" s="55" t="s">
        <v>478</v>
      </c>
      <c r="L20" s="58">
        <f t="shared" si="0"/>
        <v>79.2</v>
      </c>
      <c r="M20" s="58">
        <v>90.276712793024728</v>
      </c>
      <c r="N20" s="58">
        <v>118.44464476622267</v>
      </c>
      <c r="O20" s="58">
        <f t="shared" si="1"/>
        <v>136.79999999999998</v>
      </c>
      <c r="P20" s="58">
        <f t="shared" si="2"/>
        <v>157.68</v>
      </c>
      <c r="Q20" s="58">
        <f t="shared" si="3"/>
        <v>187.20000000000002</v>
      </c>
      <c r="R20" s="59">
        <f t="shared" si="4"/>
        <v>211.68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5.1916666666666664</v>
      </c>
      <c r="D25" s="69">
        <f t="shared" si="5"/>
        <v>6.8166666666666664</v>
      </c>
      <c r="E25" s="69">
        <f t="shared" si="5"/>
        <v>8.8333333333333321</v>
      </c>
      <c r="F25" s="68">
        <f t="shared" si="5"/>
        <v>10.25</v>
      </c>
      <c r="G25" s="68">
        <f t="shared" si="5"/>
        <v>12.166666666666666</v>
      </c>
      <c r="H25" s="68">
        <f t="shared" si="5"/>
        <v>15.083333333333332</v>
      </c>
      <c r="I25" s="70">
        <f t="shared" si="5"/>
        <v>17.583333333333332</v>
      </c>
      <c r="J25" s="60"/>
      <c r="K25" s="46" t="s">
        <v>468</v>
      </c>
      <c r="L25" s="71">
        <v>5.8</v>
      </c>
      <c r="M25" s="71">
        <v>6.4</v>
      </c>
      <c r="N25" s="71">
        <v>8.3000000000000007</v>
      </c>
      <c r="O25" s="71">
        <v>9.6</v>
      </c>
      <c r="P25" s="71">
        <v>11</v>
      </c>
      <c r="Q25" s="71">
        <v>12.9</v>
      </c>
      <c r="R25" s="72">
        <v>14.5</v>
      </c>
    </row>
    <row r="26" spans="1:20" x14ac:dyDescent="0.25">
      <c r="A26" s="64">
        <f>10/60</f>
        <v>0.16666666666666666</v>
      </c>
      <c r="B26" s="73" t="s">
        <v>469</v>
      </c>
      <c r="C26" s="30">
        <f t="shared" ref="C26:I26" si="6">$A$26*C11</f>
        <v>7.7666666666666666</v>
      </c>
      <c r="D26" s="74">
        <f t="shared" si="6"/>
        <v>10.149999999999999</v>
      </c>
      <c r="E26" s="74">
        <f t="shared" si="6"/>
        <v>12.966666666666665</v>
      </c>
      <c r="F26" s="30">
        <f t="shared" si="6"/>
        <v>14.916666666666666</v>
      </c>
      <c r="G26" s="30">
        <f t="shared" si="6"/>
        <v>17.666666666666664</v>
      </c>
      <c r="H26" s="30">
        <f t="shared" si="6"/>
        <v>21.666666666666664</v>
      </c>
      <c r="I26" s="75">
        <f t="shared" si="6"/>
        <v>25.166666666666664</v>
      </c>
      <c r="J26" s="60"/>
      <c r="K26" s="50" t="s">
        <v>469</v>
      </c>
      <c r="L26" s="76">
        <v>8.4</v>
      </c>
      <c r="M26" s="76">
        <v>9.3000000000000007</v>
      </c>
      <c r="N26" s="76">
        <v>12.2</v>
      </c>
      <c r="O26" s="76">
        <v>14.2</v>
      </c>
      <c r="P26" s="76">
        <v>16.3</v>
      </c>
      <c r="Q26" s="76">
        <v>19.2</v>
      </c>
      <c r="R26" s="77">
        <v>21.3</v>
      </c>
    </row>
    <row r="27" spans="1:20" x14ac:dyDescent="0.25">
      <c r="A27" s="64">
        <f>0.5</f>
        <v>0.5</v>
      </c>
      <c r="B27" s="73" t="s">
        <v>470</v>
      </c>
      <c r="C27" s="30">
        <f t="shared" ref="C27:I27" si="7">$A$27*C12</f>
        <v>12.9</v>
      </c>
      <c r="D27" s="74">
        <f t="shared" si="7"/>
        <v>16.649999999999999</v>
      </c>
      <c r="E27" s="74">
        <f t="shared" si="7"/>
        <v>20.65</v>
      </c>
      <c r="F27" s="30">
        <f t="shared" si="7"/>
        <v>23.4</v>
      </c>
      <c r="G27" s="30">
        <f t="shared" si="7"/>
        <v>27.35</v>
      </c>
      <c r="H27" s="30">
        <f t="shared" si="7"/>
        <v>33</v>
      </c>
      <c r="I27" s="75">
        <f t="shared" si="7"/>
        <v>37.700000000000003</v>
      </c>
      <c r="J27" s="60"/>
      <c r="K27" s="50" t="s">
        <v>470</v>
      </c>
      <c r="L27" s="76">
        <v>13.6</v>
      </c>
      <c r="M27" s="76">
        <v>14.9</v>
      </c>
      <c r="N27" s="76">
        <v>19.399999999999999</v>
      </c>
      <c r="O27" s="76">
        <v>22.5</v>
      </c>
      <c r="P27" s="76">
        <v>25.7</v>
      </c>
      <c r="Q27" s="76">
        <v>30.2</v>
      </c>
      <c r="R27" s="77">
        <v>33.700000000000003</v>
      </c>
    </row>
    <row r="28" spans="1:20" x14ac:dyDescent="0.25">
      <c r="A28" s="64">
        <v>1</v>
      </c>
      <c r="B28" s="73" t="s">
        <v>471</v>
      </c>
      <c r="C28" s="30">
        <f t="shared" ref="C28:I28" si="8">$A$28*C13</f>
        <v>17.100000000000001</v>
      </c>
      <c r="D28" s="74">
        <f t="shared" si="8"/>
        <v>21.8</v>
      </c>
      <c r="E28" s="74">
        <f t="shared" si="8"/>
        <v>26.7</v>
      </c>
      <c r="F28" s="30">
        <f t="shared" si="8"/>
        <v>30</v>
      </c>
      <c r="G28" s="30">
        <f t="shared" si="8"/>
        <v>34.700000000000003</v>
      </c>
      <c r="H28" s="30">
        <f t="shared" si="8"/>
        <v>41.5</v>
      </c>
      <c r="I28" s="75">
        <f t="shared" si="8"/>
        <v>47.1</v>
      </c>
      <c r="J28" s="60"/>
      <c r="K28" s="50" t="s">
        <v>471</v>
      </c>
      <c r="L28" s="76">
        <v>17.8</v>
      </c>
      <c r="M28" s="76">
        <v>19.399999999999999</v>
      </c>
      <c r="N28" s="76">
        <v>24.9</v>
      </c>
      <c r="O28" s="76">
        <v>28.9</v>
      </c>
      <c r="P28" s="76">
        <v>33</v>
      </c>
      <c r="Q28" s="76">
        <v>38.9</v>
      </c>
      <c r="R28" s="77">
        <v>43.7</v>
      </c>
    </row>
    <row r="29" spans="1:20" x14ac:dyDescent="0.25">
      <c r="A29" s="64">
        <v>2</v>
      </c>
      <c r="B29" s="73" t="s">
        <v>472</v>
      </c>
      <c r="C29" s="30">
        <f t="shared" ref="C29:I29" si="9">$A$29*C14</f>
        <v>22.4</v>
      </c>
      <c r="D29" s="74">
        <f t="shared" si="9"/>
        <v>28.4</v>
      </c>
      <c r="E29" s="74">
        <f t="shared" si="9"/>
        <v>34.4</v>
      </c>
      <c r="F29" s="30">
        <f t="shared" si="9"/>
        <v>38.200000000000003</v>
      </c>
      <c r="G29" s="30">
        <f t="shared" si="9"/>
        <v>43.8</v>
      </c>
      <c r="H29" s="30">
        <f t="shared" si="9"/>
        <v>51.8</v>
      </c>
      <c r="I29" s="75">
        <f t="shared" si="9"/>
        <v>58.4</v>
      </c>
      <c r="J29" s="60"/>
      <c r="K29" s="50" t="s">
        <v>472</v>
      </c>
      <c r="L29" s="76">
        <v>23.2</v>
      </c>
      <c r="M29" s="76">
        <v>25.2</v>
      </c>
      <c r="N29" s="76">
        <v>32.200000000000003</v>
      </c>
      <c r="O29" s="76">
        <v>37.4</v>
      </c>
      <c r="P29" s="76">
        <v>42.8</v>
      </c>
      <c r="Q29" s="76">
        <v>51</v>
      </c>
      <c r="R29" s="77">
        <v>57.8</v>
      </c>
    </row>
    <row r="30" spans="1:20" x14ac:dyDescent="0.25">
      <c r="A30" s="64">
        <v>3</v>
      </c>
      <c r="B30" s="73" t="s">
        <v>473</v>
      </c>
      <c r="C30" s="30">
        <f t="shared" ref="C30:I30" si="10">$A$30*C15</f>
        <v>26.28</v>
      </c>
      <c r="D30" s="74">
        <f t="shared" si="10"/>
        <v>33.299999999999997</v>
      </c>
      <c r="E30" s="74">
        <f t="shared" si="10"/>
        <v>39.900000000000006</v>
      </c>
      <c r="F30" s="30">
        <f t="shared" si="10"/>
        <v>44.099999999999994</v>
      </c>
      <c r="G30" s="30">
        <f t="shared" si="10"/>
        <v>50.400000000000006</v>
      </c>
      <c r="H30" s="30">
        <f t="shared" si="10"/>
        <v>59.099999999999994</v>
      </c>
      <c r="I30" s="75">
        <f t="shared" si="10"/>
        <v>66.300000000000011</v>
      </c>
      <c r="J30" s="60"/>
      <c r="K30" s="50" t="s">
        <v>473</v>
      </c>
      <c r="L30" s="76">
        <v>27.3</v>
      </c>
      <c r="M30" s="76">
        <v>29.6</v>
      </c>
      <c r="N30" s="76">
        <v>37.5</v>
      </c>
      <c r="O30" s="76">
        <v>43.8</v>
      </c>
      <c r="P30" s="76">
        <v>50.4</v>
      </c>
      <c r="Q30" s="76">
        <v>60.3</v>
      </c>
      <c r="R30" s="77">
        <v>69</v>
      </c>
    </row>
    <row r="31" spans="1:20" x14ac:dyDescent="0.25">
      <c r="A31" s="64">
        <v>6</v>
      </c>
      <c r="B31" s="73" t="s">
        <v>474</v>
      </c>
      <c r="C31" s="30">
        <f t="shared" ref="C31:I31" si="11">$A$31*C16</f>
        <v>34.68</v>
      </c>
      <c r="D31" s="74">
        <f t="shared" si="11"/>
        <v>43.74</v>
      </c>
      <c r="E31" s="74">
        <f t="shared" si="11"/>
        <v>51.42</v>
      </c>
      <c r="F31" s="30">
        <f t="shared" si="11"/>
        <v>56.400000000000006</v>
      </c>
      <c r="G31" s="30">
        <f t="shared" si="11"/>
        <v>64.199999999999989</v>
      </c>
      <c r="H31" s="30">
        <f t="shared" si="11"/>
        <v>74.400000000000006</v>
      </c>
      <c r="I31" s="75">
        <f t="shared" si="11"/>
        <v>82.800000000000011</v>
      </c>
      <c r="J31" s="60"/>
      <c r="K31" s="50" t="s">
        <v>474</v>
      </c>
      <c r="L31" s="76">
        <v>35.9</v>
      </c>
      <c r="M31" s="76">
        <v>38.9</v>
      </c>
      <c r="N31" s="76">
        <v>49.4</v>
      </c>
      <c r="O31" s="76">
        <v>57.8</v>
      </c>
      <c r="P31" s="76">
        <v>67.2</v>
      </c>
      <c r="Q31" s="76">
        <v>81.599999999999994</v>
      </c>
      <c r="R31" s="77">
        <v>94.2</v>
      </c>
    </row>
    <row r="32" spans="1:20" x14ac:dyDescent="0.25">
      <c r="A32" s="64">
        <v>12</v>
      </c>
      <c r="B32" s="73" t="s">
        <v>475</v>
      </c>
      <c r="C32" s="30">
        <f t="shared" ref="C32:I32" si="12">$A$32*C17</f>
        <v>45.480000000000004</v>
      </c>
      <c r="D32" s="74">
        <f t="shared" si="12"/>
        <v>57.239999999999995</v>
      </c>
      <c r="E32" s="74">
        <f t="shared" si="12"/>
        <v>66.72</v>
      </c>
      <c r="F32" s="30">
        <f t="shared" si="12"/>
        <v>72.960000000000008</v>
      </c>
      <c r="G32" s="30">
        <f t="shared" si="12"/>
        <v>82.44</v>
      </c>
      <c r="H32" s="30">
        <f t="shared" si="12"/>
        <v>95.64</v>
      </c>
      <c r="I32" s="75">
        <f t="shared" si="12"/>
        <v>106.32</v>
      </c>
      <c r="J32" s="60"/>
      <c r="K32" s="50" t="s">
        <v>475</v>
      </c>
      <c r="L32" s="76">
        <v>46.7</v>
      </c>
      <c r="M32" s="76">
        <v>50.6</v>
      </c>
      <c r="N32" s="76">
        <v>64.900000000000006</v>
      </c>
      <c r="O32" s="76">
        <v>76.2</v>
      </c>
      <c r="P32" s="76">
        <v>88.6</v>
      </c>
      <c r="Q32" s="76">
        <v>108</v>
      </c>
      <c r="R32" s="77">
        <v>124.8</v>
      </c>
    </row>
    <row r="33" spans="1:19" x14ac:dyDescent="0.25">
      <c r="A33" s="64">
        <v>24</v>
      </c>
      <c r="B33" s="73" t="s">
        <v>476</v>
      </c>
      <c r="C33" s="30">
        <f t="shared" ref="C33:I33" si="13">$A$33*C18</f>
        <v>58.320000000000007</v>
      </c>
      <c r="D33" s="74">
        <f t="shared" si="13"/>
        <v>73.44</v>
      </c>
      <c r="E33" s="74">
        <f t="shared" si="13"/>
        <v>86.4</v>
      </c>
      <c r="F33" s="30">
        <f t="shared" si="13"/>
        <v>94.800000000000011</v>
      </c>
      <c r="G33" s="30">
        <f t="shared" si="13"/>
        <v>107.52000000000001</v>
      </c>
      <c r="H33" s="30">
        <f t="shared" si="13"/>
        <v>125.52000000000001</v>
      </c>
      <c r="I33" s="75">
        <f t="shared" si="13"/>
        <v>139.92000000000002</v>
      </c>
      <c r="J33" s="60"/>
      <c r="K33" s="50" t="s">
        <v>476</v>
      </c>
      <c r="L33" s="76">
        <v>59.5</v>
      </c>
      <c r="M33" s="76">
        <v>65</v>
      </c>
      <c r="N33" s="76">
        <v>83.5</v>
      </c>
      <c r="O33" s="76">
        <v>97.4</v>
      </c>
      <c r="P33" s="76">
        <v>112.1</v>
      </c>
      <c r="Q33" s="76">
        <v>135.6</v>
      </c>
      <c r="R33" s="77">
        <v>155.5</v>
      </c>
    </row>
    <row r="34" spans="1:19" x14ac:dyDescent="0.25">
      <c r="A34" s="64">
        <v>48</v>
      </c>
      <c r="B34" s="73" t="s">
        <v>477</v>
      </c>
      <c r="C34" s="30">
        <f t="shared" ref="C34:I34" si="14">$A$34*C19</f>
        <v>72</v>
      </c>
      <c r="D34" s="74">
        <f t="shared" si="14"/>
        <v>90.72</v>
      </c>
      <c r="E34" s="74">
        <f t="shared" si="14"/>
        <v>109.44</v>
      </c>
      <c r="F34" s="30">
        <f t="shared" si="14"/>
        <v>121.44</v>
      </c>
      <c r="G34" s="30">
        <f t="shared" si="14"/>
        <v>139.19999999999999</v>
      </c>
      <c r="H34" s="30">
        <f t="shared" si="14"/>
        <v>164.64000000000001</v>
      </c>
      <c r="I34" s="75">
        <f t="shared" si="14"/>
        <v>185.28</v>
      </c>
      <c r="J34" s="60"/>
      <c r="K34" s="50" t="s">
        <v>477</v>
      </c>
      <c r="L34" s="76">
        <v>74.400000000000006</v>
      </c>
      <c r="M34" s="76">
        <v>81.599999999999994</v>
      </c>
      <c r="N34" s="76">
        <v>104.2</v>
      </c>
      <c r="O34" s="76">
        <v>120</v>
      </c>
      <c r="P34" s="76">
        <v>135.4</v>
      </c>
      <c r="Q34" s="76">
        <v>159.80000000000001</v>
      </c>
      <c r="R34" s="77">
        <v>179.5</v>
      </c>
    </row>
    <row r="35" spans="1:19" ht="15.75" thickBot="1" x14ac:dyDescent="0.3">
      <c r="A35" s="64">
        <v>72</v>
      </c>
      <c r="B35" s="78" t="s">
        <v>478</v>
      </c>
      <c r="C35" s="79">
        <f t="shared" ref="C35:I35" si="15">$A$35*C20</f>
        <v>79.2</v>
      </c>
      <c r="D35" s="80">
        <f t="shared" si="15"/>
        <v>100.8</v>
      </c>
      <c r="E35" s="80">
        <f t="shared" si="15"/>
        <v>122.39999999999999</v>
      </c>
      <c r="F35" s="79">
        <f t="shared" si="15"/>
        <v>136.79999999999998</v>
      </c>
      <c r="G35" s="79">
        <f t="shared" si="15"/>
        <v>157.68</v>
      </c>
      <c r="H35" s="79">
        <f t="shared" si="15"/>
        <v>187.20000000000002</v>
      </c>
      <c r="I35" s="81">
        <f t="shared" si="15"/>
        <v>211.68</v>
      </c>
      <c r="J35" s="60"/>
      <c r="K35" s="55" t="s">
        <v>478</v>
      </c>
      <c r="L35" s="82">
        <v>85</v>
      </c>
      <c r="M35" s="82">
        <v>93.6</v>
      </c>
      <c r="N35" s="82">
        <v>118.1</v>
      </c>
      <c r="O35" s="82">
        <v>134.6</v>
      </c>
      <c r="P35" s="82">
        <v>150.5</v>
      </c>
      <c r="Q35" s="82">
        <v>174.2</v>
      </c>
      <c r="R35" s="83">
        <v>193</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11.717495987158911</v>
      </c>
      <c r="D40" s="198" t="e">
        <v>#REF!</v>
      </c>
      <c r="E40" s="198">
        <f>(M25-M10)/ABS(M10)*100</f>
        <v>5.883713468683383</v>
      </c>
      <c r="F40" s="198" t="e">
        <f>(#REF! -#REF!)/ABS(#REF!)</f>
        <v>#REF!</v>
      </c>
      <c r="G40" s="198">
        <f>(N25-N10)/ABS(N10)*100</f>
        <v>-2.7917698021377597</v>
      </c>
      <c r="H40" s="198" t="e">
        <f>(#REF! -#REF!)/ABS(#REF!)</f>
        <v>#REF!</v>
      </c>
      <c r="I40" s="198">
        <f>(O25-O10)/ABS(O10)*100</f>
        <v>-6.3414634146341493</v>
      </c>
      <c r="J40" s="198" t="e">
        <f>(#REF! -#REF!)/ABS(#REF!)</f>
        <v>#REF!</v>
      </c>
      <c r="K40" s="200">
        <f>(P25-P10)/ABS(P10)*100</f>
        <v>-9.5890410958904067</v>
      </c>
      <c r="L40" s="200" t="e">
        <f>(#REF! -#REF!)/ABS(#REF!)</f>
        <v>#REF!</v>
      </c>
      <c r="M40" s="200">
        <f>(Q25-Q10)/ABS(Q10)*100</f>
        <v>-14.475138121546951</v>
      </c>
      <c r="N40" s="200" t="e">
        <f>(#REF! -#REF!)/ABS(#REF!)</f>
        <v>#REF!</v>
      </c>
      <c r="O40" s="200">
        <f>(R25 -R10)/ABS(R10)*100</f>
        <v>-17.535545023696677</v>
      </c>
      <c r="P40" s="200"/>
      <c r="Q40" s="205"/>
    </row>
    <row r="41" spans="1:19" x14ac:dyDescent="0.25">
      <c r="A41" s="88"/>
      <c r="B41" s="50" t="s">
        <v>469</v>
      </c>
      <c r="C41" s="198">
        <f t="shared" ref="C41:C50" si="16">(L26-L11)/ABS(L11)*100</f>
        <v>8.1545064377682461</v>
      </c>
      <c r="D41" s="198" t="e">
        <v>#REF!</v>
      </c>
      <c r="E41" s="198">
        <f t="shared" ref="E41:E50" si="17">(M26-M11)/ABS(M11)*100</f>
        <v>3.2115227395527497</v>
      </c>
      <c r="F41" s="198" t="e">
        <f>(#REF! -#REF!)/ABS(#REF!)</f>
        <v>#REF!</v>
      </c>
      <c r="G41" s="200">
        <f t="shared" ref="G41:G50" si="18">(N26-N11)/ABS(N11)*100</f>
        <v>-2.6343094023729963</v>
      </c>
      <c r="H41" s="200" t="e">
        <f>(#REF! -#REF!)/ABS(#REF!)</f>
        <v>#REF!</v>
      </c>
      <c r="I41" s="200">
        <f t="shared" ref="I41:I50" si="19">(O26-O11)/ABS(O11)*100</f>
        <v>-4.8044692737430177</v>
      </c>
      <c r="J41" s="200" t="e">
        <f>(#REF! -#REF!)/ABS(#REF!)</f>
        <v>#REF!</v>
      </c>
      <c r="K41" s="200">
        <f t="shared" ref="K41:K50" si="20">(P26-P11)/ABS(P11)*100</f>
        <v>-7.7358490566037563</v>
      </c>
      <c r="L41" s="200" t="e">
        <f>(#REF! -#REF!)/ABS(#REF!)</f>
        <v>#REF!</v>
      </c>
      <c r="M41" s="200">
        <f t="shared" ref="M41:M50" si="21">(Q26-Q11)/ABS(Q11)*100</f>
        <v>-11.384615384615378</v>
      </c>
      <c r="N41" s="200" t="e">
        <f>(#REF! -#REF!)/ABS(#REF!)</f>
        <v>#REF!</v>
      </c>
      <c r="O41" s="200">
        <f t="shared" ref="O41:O50" si="22">(R26 -R11)/ABS(R11)*100</f>
        <v>-15.364238410596014</v>
      </c>
      <c r="P41" s="200"/>
      <c r="Q41" s="205"/>
    </row>
    <row r="42" spans="1:19" x14ac:dyDescent="0.25">
      <c r="A42" s="60"/>
      <c r="B42" s="50" t="s">
        <v>470</v>
      </c>
      <c r="C42" s="198">
        <f t="shared" si="16"/>
        <v>5.4263565891472814</v>
      </c>
      <c r="D42" s="198" t="e">
        <v>#REF!</v>
      </c>
      <c r="E42" s="200">
        <f t="shared" si="17"/>
        <v>0.44418200029406796</v>
      </c>
      <c r="F42" s="200" t="e">
        <f>(#REF! -#REF!)/ABS(#REF!)</f>
        <v>#REF!</v>
      </c>
      <c r="G42" s="198">
        <f t="shared" si="18"/>
        <v>-2.9006726362105382</v>
      </c>
      <c r="H42" s="198" t="e">
        <f>(#REF! -#REF!)/ABS(#REF!)</f>
        <v>#REF!</v>
      </c>
      <c r="I42" s="198">
        <f t="shared" si="19"/>
        <v>-3.84615384615384</v>
      </c>
      <c r="J42" s="198" t="e">
        <f>(#REF! -#REF!)/ABS(#REF!)</f>
        <v>#REF!</v>
      </c>
      <c r="K42" s="198">
        <f t="shared" si="20"/>
        <v>-6.0329067641681977</v>
      </c>
      <c r="L42" s="198" t="e">
        <f>(#REF! -#REF!)/ABS(#REF!)</f>
        <v>#REF!</v>
      </c>
      <c r="M42" s="198">
        <f t="shared" si="21"/>
        <v>-8.4848484848484862</v>
      </c>
      <c r="N42" s="198" t="e">
        <f>(#REF! -#REF!)/ABS(#REF!)</f>
        <v>#REF!</v>
      </c>
      <c r="O42" s="198">
        <f t="shared" si="22"/>
        <v>-10.610079575596815</v>
      </c>
      <c r="P42" s="198"/>
      <c r="Q42" s="206"/>
    </row>
    <row r="43" spans="1:19" x14ac:dyDescent="0.25">
      <c r="B43" s="50" t="s">
        <v>471</v>
      </c>
      <c r="C43" s="198">
        <f t="shared" si="16"/>
        <v>4.0935672514619839</v>
      </c>
      <c r="D43" s="198" t="e">
        <v>#REF!</v>
      </c>
      <c r="E43" s="200">
        <f t="shared" si="17"/>
        <v>-0.615706187737323</v>
      </c>
      <c r="F43" s="200" t="e">
        <f>(#REF! -#REF!)/ABS(#REF!)</f>
        <v>#REF!</v>
      </c>
      <c r="G43" s="198">
        <f t="shared" si="18"/>
        <v>-3.6351651437938051</v>
      </c>
      <c r="H43" s="198" t="e">
        <f>(#REF! -#REF!)/ABS(#REF!)</f>
        <v>#REF!</v>
      </c>
      <c r="I43" s="198">
        <f t="shared" si="19"/>
        <v>-3.6666666666666714</v>
      </c>
      <c r="J43" s="198" t="e">
        <f>(#REF! -#REF!)/ABS(#REF!)</f>
        <v>#REF!</v>
      </c>
      <c r="K43" s="198">
        <f t="shared" si="20"/>
        <v>-4.8991354466858867</v>
      </c>
      <c r="L43" s="198" t="e">
        <f>(#REF! -#REF!)/ABS(#REF!)</f>
        <v>#REF!</v>
      </c>
      <c r="M43" s="198">
        <f t="shared" si="21"/>
        <v>-6.2650602409638587</v>
      </c>
      <c r="N43" s="198" t="e">
        <f>(#REF! -#REF!)/ABS(#REF!)</f>
        <v>#REF!</v>
      </c>
      <c r="O43" s="198">
        <f t="shared" si="22"/>
        <v>-7.2186836518046675</v>
      </c>
      <c r="P43" s="198"/>
      <c r="Q43" s="206"/>
    </row>
    <row r="44" spans="1:19" x14ac:dyDescent="0.25">
      <c r="B44" s="50" t="s">
        <v>472</v>
      </c>
      <c r="C44" s="198">
        <f t="shared" si="16"/>
        <v>3.5714285714285747</v>
      </c>
      <c r="D44" s="198" t="e">
        <v>#REF!</v>
      </c>
      <c r="E44" s="200">
        <f t="shared" si="17"/>
        <v>-1.1202502441272288</v>
      </c>
      <c r="F44" s="200" t="e">
        <f>(#REF! -#REF!)/ABS(#REF!)</f>
        <v>#REF!</v>
      </c>
      <c r="G44" s="198">
        <f t="shared" si="18"/>
        <v>-3.0848208479478689</v>
      </c>
      <c r="H44" s="198" t="e">
        <f>(#REF! -#REF!)/ABS(#REF!)</f>
        <v>#REF!</v>
      </c>
      <c r="I44" s="198">
        <f t="shared" si="19"/>
        <v>-2.0942408376963462</v>
      </c>
      <c r="J44" s="198" t="e">
        <f>(#REF! -#REF!)/ABS(#REF!)</f>
        <v>#REF!</v>
      </c>
      <c r="K44" s="198">
        <f t="shared" si="20"/>
        <v>-2.2831050228310503</v>
      </c>
      <c r="L44" s="198" t="e">
        <f>(#REF! -#REF!)/ABS(#REF!)</f>
        <v>#REF!</v>
      </c>
      <c r="M44" s="198">
        <f t="shared" si="21"/>
        <v>-1.5444015444015391</v>
      </c>
      <c r="N44" s="198" t="e">
        <f>(#REF! -#REF!)/ABS(#REF!)</f>
        <v>#REF!</v>
      </c>
      <c r="O44" s="198">
        <f t="shared" si="22"/>
        <v>-1.0273972602739752</v>
      </c>
      <c r="P44" s="198"/>
      <c r="Q44" s="206"/>
    </row>
    <row r="45" spans="1:19" x14ac:dyDescent="0.25">
      <c r="B45" s="50" t="s">
        <v>473</v>
      </c>
      <c r="C45" s="198">
        <f t="shared" si="16"/>
        <v>3.8812785388127837</v>
      </c>
      <c r="D45" s="198" t="e">
        <v>#REF!</v>
      </c>
      <c r="E45" s="200">
        <f t="shared" si="17"/>
        <v>-0.8849407040740066</v>
      </c>
      <c r="F45" s="200" t="e">
        <f>(#REF! -#REF!)/ABS(#REF!)</f>
        <v>#REF!</v>
      </c>
      <c r="G45" s="198">
        <f t="shared" si="18"/>
        <v>-2.7610931822425684</v>
      </c>
      <c r="H45" s="198" t="e">
        <f>(#REF! -#REF!)/ABS(#REF!)</f>
        <v>#REF!</v>
      </c>
      <c r="I45" s="198">
        <f t="shared" si="19"/>
        <v>-0.68027210884353106</v>
      </c>
      <c r="J45" s="198" t="e">
        <f>(#REF! -#REF!)/ABS(#REF!)</f>
        <v>#REF!</v>
      </c>
      <c r="K45" s="198">
        <f t="shared" si="20"/>
        <v>-1.4098070153970241E-14</v>
      </c>
      <c r="L45" s="198" t="e">
        <f>(#REF! -#REF!)/ABS(#REF!)</f>
        <v>#REF!</v>
      </c>
      <c r="M45" s="198">
        <f t="shared" si="21"/>
        <v>2.0304568527918834</v>
      </c>
      <c r="N45" s="198" t="e">
        <f>(#REF! -#REF!)/ABS(#REF!)</f>
        <v>#REF!</v>
      </c>
      <c r="O45" s="198">
        <f t="shared" si="22"/>
        <v>4.0723981900452308</v>
      </c>
      <c r="P45" s="198"/>
      <c r="Q45" s="206"/>
    </row>
    <row r="46" spans="1:19" x14ac:dyDescent="0.25">
      <c r="B46" s="50" t="s">
        <v>474</v>
      </c>
      <c r="C46" s="198">
        <f t="shared" si="16"/>
        <v>3.5178777393310234</v>
      </c>
      <c r="D46" s="198" t="e">
        <v>#REF!</v>
      </c>
      <c r="E46" s="201">
        <f t="shared" si="17"/>
        <v>-0.89738263476864466</v>
      </c>
      <c r="F46" s="201" t="e">
        <f>(#REF! -#REF!)/ABS(#REF!)</f>
        <v>#REF!</v>
      </c>
      <c r="G46" s="198">
        <f t="shared" si="18"/>
        <v>-0.79384684005815898</v>
      </c>
      <c r="H46" s="198" t="e">
        <f>(#REF! -#REF!)/ABS(#REF!)</f>
        <v>#REF!</v>
      </c>
      <c r="I46" s="198">
        <f t="shared" si="19"/>
        <v>2.482269503546084</v>
      </c>
      <c r="J46" s="198" t="e">
        <f>(#REF! -#REF!)/ABS(#REF!)</f>
        <v>#REF!</v>
      </c>
      <c r="K46" s="198">
        <f t="shared" si="20"/>
        <v>4.6728971962617045</v>
      </c>
      <c r="L46" s="198" t="e">
        <f>(#REF! -#REF!)/ABS(#REF!)</f>
        <v>#REF!</v>
      </c>
      <c r="M46" s="198">
        <f t="shared" si="21"/>
        <v>9.677419354838694</v>
      </c>
      <c r="N46" s="198" t="e">
        <f>(#REF! -#REF!)/ABS(#REF!)</f>
        <v>#REF!</v>
      </c>
      <c r="O46" s="198">
        <f t="shared" si="22"/>
        <v>13.768115942028974</v>
      </c>
      <c r="P46" s="198"/>
      <c r="Q46" s="206"/>
    </row>
    <row r="47" spans="1:19" x14ac:dyDescent="0.25">
      <c r="B47" s="50" t="s">
        <v>475</v>
      </c>
      <c r="C47" s="198">
        <f t="shared" si="16"/>
        <v>2.6824978012313077</v>
      </c>
      <c r="D47" s="198" t="e">
        <v>#REF!</v>
      </c>
      <c r="E47" s="198">
        <f t="shared" si="17"/>
        <v>-1.5229368094631697</v>
      </c>
      <c r="F47" s="198" t="e">
        <f>(#REF! -#REF!)/ABS(#REF!)</f>
        <v>#REF!</v>
      </c>
      <c r="G47" s="198">
        <f t="shared" si="18"/>
        <v>0.33845562576738769</v>
      </c>
      <c r="H47" s="198" t="e">
        <f>(#REF! -#REF!)/ABS(#REF!)</f>
        <v>#REF!</v>
      </c>
      <c r="I47" s="198">
        <f t="shared" si="19"/>
        <v>4.4407894736842026</v>
      </c>
      <c r="J47" s="198" t="e">
        <f>(#REF! -#REF!)/ABS(#REF!)</f>
        <v>#REF!</v>
      </c>
      <c r="K47" s="198">
        <f t="shared" si="20"/>
        <v>7.4721009218825767</v>
      </c>
      <c r="L47" s="198" t="e">
        <f>(#REF! -#REF!)/ABS(#REF!)</f>
        <v>#REF!</v>
      </c>
      <c r="M47" s="198">
        <f t="shared" si="21"/>
        <v>12.923462986198242</v>
      </c>
      <c r="N47" s="198" t="e">
        <f>(#REF! -#REF!)/ABS(#REF!)</f>
        <v>#REF!</v>
      </c>
      <c r="O47" s="198">
        <f t="shared" si="22"/>
        <v>17.381489841986461</v>
      </c>
      <c r="P47" s="198"/>
      <c r="Q47" s="206"/>
    </row>
    <row r="48" spans="1:19" x14ac:dyDescent="0.25">
      <c r="B48" s="50" t="s">
        <v>476</v>
      </c>
      <c r="C48" s="198">
        <f t="shared" si="16"/>
        <v>2.0233196159121958</v>
      </c>
      <c r="D48" s="198" t="e">
        <v>#REF!</v>
      </c>
      <c r="E48" s="198">
        <f t="shared" si="17"/>
        <v>-1.454596329476195</v>
      </c>
      <c r="F48" s="198" t="e">
        <f>(#REF! -#REF!)/ABS(#REF!)</f>
        <v>#REF!</v>
      </c>
      <c r="G48" s="198">
        <f t="shared" si="18"/>
        <v>-0.21226151936619003</v>
      </c>
      <c r="H48" s="198" t="e">
        <f>(#REF! -#REF!)/ABS(#REF!)</f>
        <v>#REF!</v>
      </c>
      <c r="I48" s="198">
        <f t="shared" si="19"/>
        <v>2.7426160337552679</v>
      </c>
      <c r="J48" s="198" t="e">
        <f>(#REF! -#REF!)/ABS(#REF!)</f>
        <v>#REF!</v>
      </c>
      <c r="K48" s="198">
        <f t="shared" si="20"/>
        <v>4.2596726190476035</v>
      </c>
      <c r="L48" s="198" t="e">
        <f>(#REF! -#REF!)/ABS(#REF!)</f>
        <v>#REF!</v>
      </c>
      <c r="M48" s="198">
        <f t="shared" si="21"/>
        <v>8.0305927342256087</v>
      </c>
      <c r="N48" s="198" t="e">
        <f>(#REF! -#REF!)/ABS(#REF!)</f>
        <v>#REF!</v>
      </c>
      <c r="O48" s="198">
        <f t="shared" si="22"/>
        <v>11.134934248141782</v>
      </c>
      <c r="P48" s="198"/>
      <c r="Q48" s="206"/>
    </row>
    <row r="49" spans="1:18" x14ac:dyDescent="0.25">
      <c r="B49" s="50" t="s">
        <v>477</v>
      </c>
      <c r="C49" s="198">
        <f t="shared" si="16"/>
        <v>3.333333333333341</v>
      </c>
      <c r="D49" s="198" t="e">
        <v>#REF!</v>
      </c>
      <c r="E49" s="198">
        <f t="shared" si="17"/>
        <v>-2.630799094311807E-2</v>
      </c>
      <c r="F49" s="198" t="e">
        <f>(#REF! -#REF!)/ABS(#REF!)</f>
        <v>#REF!</v>
      </c>
      <c r="G49" s="198">
        <f t="shared" si="18"/>
        <v>-1.5397035550380729</v>
      </c>
      <c r="H49" s="198" t="e">
        <f>(#REF! -#REF!)/ABS(#REF!)</f>
        <v>#REF!</v>
      </c>
      <c r="I49" s="198">
        <f t="shared" si="19"/>
        <v>-1.1857707509881406</v>
      </c>
      <c r="J49" s="198" t="e">
        <f>(#REF! -#REF!)/ABS(#REF!)</f>
        <v>#REF!</v>
      </c>
      <c r="K49" s="198">
        <f t="shared" si="20"/>
        <v>-2.7298850574712525</v>
      </c>
      <c r="L49" s="198" t="e">
        <f>(#REF! -#REF!)/ABS(#REF!)</f>
        <v>#REF!</v>
      </c>
      <c r="M49" s="198">
        <f t="shared" si="21"/>
        <v>-2.9397473275024311</v>
      </c>
      <c r="N49" s="198" t="e">
        <f>(#REF! -#REF!)/ABS(#REF!)</f>
        <v>#REF!</v>
      </c>
      <c r="O49" s="198">
        <f t="shared" si="22"/>
        <v>-3.1196027633851471</v>
      </c>
      <c r="P49" s="198"/>
      <c r="Q49" s="206"/>
    </row>
    <row r="50" spans="1:18" ht="15.75" thickBot="1" x14ac:dyDescent="0.3">
      <c r="B50" s="55" t="s">
        <v>478</v>
      </c>
      <c r="C50" s="198">
        <f t="shared" si="16"/>
        <v>7.3232323232323191</v>
      </c>
      <c r="D50" s="198" t="e">
        <v>#REF!</v>
      </c>
      <c r="E50" s="202">
        <f t="shared" si="17"/>
        <v>3.6812231019027988</v>
      </c>
      <c r="F50" s="202" t="e">
        <f>(#REF! -#REF!)/ABS(#REF!)</f>
        <v>#REF!</v>
      </c>
      <c r="G50" s="202">
        <f t="shared" si="18"/>
        <v>-0.29097538930772787</v>
      </c>
      <c r="H50" s="202" t="e">
        <f>(#REF! -#REF!)/ABS(#REF!)</f>
        <v>#REF!</v>
      </c>
      <c r="I50" s="202">
        <f t="shared" si="19"/>
        <v>-1.6081871345029159</v>
      </c>
      <c r="J50" s="202" t="e">
        <f>(#REF! -#REF!)/ABS(#REF!)</f>
        <v>#REF!</v>
      </c>
      <c r="K50" s="202">
        <f t="shared" si="20"/>
        <v>-4.5535261288685982</v>
      </c>
      <c r="L50" s="202" t="e">
        <f>(#REF! -#REF!)/ABS(#REF!)</f>
        <v>#REF!</v>
      </c>
      <c r="M50" s="202">
        <f t="shared" si="21"/>
        <v>-6.9444444444444589</v>
      </c>
      <c r="N50" s="202" t="e">
        <f>(#REF! -#REF!)/ABS(#REF!)</f>
        <v>#REF!</v>
      </c>
      <c r="O50" s="202">
        <f t="shared" si="22"/>
        <v>-8.8246409674981141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vyhvN8qf26Ud3xMSDJmjDCdz9uX6HrZybt7AEJdO2rxHjAlm3OgAClY+gA/GYPWatorBOfSGgxDDEmAseWcFNA==" saltValue="yKOpsJXEmNZax7r5D1xzk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48" priority="1" operator="greaterThan">
      <formula>0.5</formula>
    </cfRule>
    <cfRule type="cellIs" dxfId="247" priority="2" operator="between">
      <formula>-0.49</formula>
      <formula>0.49</formula>
    </cfRule>
    <cfRule type="cellIs" dxfId="246" priority="3" operator="lessThan">
      <formula>-0.5</formula>
    </cfRule>
  </conditionalFormatting>
  <hyperlinks>
    <hyperlink ref="A2" location="Index!A1" display="Index" xr:uid="{00000000-0004-0000-8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247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410556.42200000002</v>
      </c>
      <c r="D5" s="212"/>
      <c r="E5" s="212">
        <v>6459000.8459999999</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63</v>
      </c>
      <c r="D10" s="94">
        <v>82.5</v>
      </c>
      <c r="E10" s="94">
        <v>106</v>
      </c>
      <c r="F10" s="94">
        <v>123</v>
      </c>
      <c r="G10" s="94">
        <v>147</v>
      </c>
      <c r="H10" s="94">
        <v>182</v>
      </c>
      <c r="I10" s="95">
        <v>211</v>
      </c>
      <c r="K10" s="46" t="s">
        <v>468</v>
      </c>
      <c r="L10" s="47">
        <f t="shared" ref="L10:L20" si="0">C25</f>
        <v>5.25</v>
      </c>
      <c r="M10" s="47">
        <v>6.0976086985222819</v>
      </c>
      <c r="N10" s="47">
        <v>8.5568832169977931</v>
      </c>
      <c r="O10" s="47">
        <f t="shared" ref="O10:O20" si="1">F25</f>
        <v>10.25</v>
      </c>
      <c r="P10" s="47">
        <f t="shared" ref="P10:P20" si="2">G25</f>
        <v>12.25</v>
      </c>
      <c r="Q10" s="47">
        <f t="shared" ref="Q10:Q20" si="3">H25</f>
        <v>15.166666666666666</v>
      </c>
      <c r="R10" s="48">
        <f t="shared" ref="R10:R20" si="4">I25</f>
        <v>17.583333333333332</v>
      </c>
      <c r="T10" s="49"/>
    </row>
    <row r="11" spans="1:29" x14ac:dyDescent="0.25">
      <c r="B11" s="50" t="s">
        <v>469</v>
      </c>
      <c r="C11" s="96">
        <v>47</v>
      </c>
      <c r="D11" s="96">
        <v>61.3</v>
      </c>
      <c r="E11" s="96">
        <v>78.099999999999994</v>
      </c>
      <c r="F11" s="96">
        <v>89.9</v>
      </c>
      <c r="G11" s="96">
        <v>106</v>
      </c>
      <c r="H11" s="96">
        <v>131</v>
      </c>
      <c r="I11" s="97">
        <v>151</v>
      </c>
      <c r="K11" s="50" t="s">
        <v>469</v>
      </c>
      <c r="L11" s="53">
        <f t="shared" si="0"/>
        <v>7.833333333333333</v>
      </c>
      <c r="M11" s="53">
        <v>9.0751466874521363</v>
      </c>
      <c r="N11" s="53">
        <v>12.59188200935373</v>
      </c>
      <c r="O11" s="53">
        <f t="shared" si="1"/>
        <v>14.983333333333334</v>
      </c>
      <c r="P11" s="53">
        <f t="shared" si="2"/>
        <v>17.666666666666664</v>
      </c>
      <c r="Q11" s="53">
        <f t="shared" si="3"/>
        <v>21.833333333333332</v>
      </c>
      <c r="R11" s="54">
        <f t="shared" si="4"/>
        <v>25.166666666666664</v>
      </c>
      <c r="T11" s="49"/>
    </row>
    <row r="12" spans="1:29" x14ac:dyDescent="0.25">
      <c r="B12" s="50" t="s">
        <v>470</v>
      </c>
      <c r="C12" s="96">
        <v>26.1</v>
      </c>
      <c r="D12" s="96">
        <v>33.6</v>
      </c>
      <c r="E12" s="96">
        <v>41.6</v>
      </c>
      <c r="F12" s="96">
        <v>47</v>
      </c>
      <c r="G12" s="96">
        <v>54.8</v>
      </c>
      <c r="H12" s="96">
        <v>66</v>
      </c>
      <c r="I12" s="97">
        <v>75.400000000000006</v>
      </c>
      <c r="K12" s="50" t="s">
        <v>470</v>
      </c>
      <c r="L12" s="53">
        <f t="shared" si="0"/>
        <v>13.05</v>
      </c>
      <c r="M12" s="53">
        <v>14.986254264915335</v>
      </c>
      <c r="N12" s="53">
        <v>20.110348167703499</v>
      </c>
      <c r="O12" s="53">
        <f t="shared" si="1"/>
        <v>23.5</v>
      </c>
      <c r="P12" s="53">
        <f t="shared" si="2"/>
        <v>27.4</v>
      </c>
      <c r="Q12" s="53">
        <f t="shared" si="3"/>
        <v>33</v>
      </c>
      <c r="R12" s="54">
        <f t="shared" si="4"/>
        <v>37.700000000000003</v>
      </c>
      <c r="T12" s="49"/>
    </row>
    <row r="13" spans="1:29" x14ac:dyDescent="0.25">
      <c r="B13" s="50" t="s">
        <v>471</v>
      </c>
      <c r="C13" s="96">
        <v>17.2</v>
      </c>
      <c r="D13" s="96">
        <v>22</v>
      </c>
      <c r="E13" s="96">
        <v>26.9</v>
      </c>
      <c r="F13" s="96">
        <v>30.1</v>
      </c>
      <c r="G13" s="96">
        <v>34.799999999999997</v>
      </c>
      <c r="H13" s="96">
        <v>41.6</v>
      </c>
      <c r="I13" s="97">
        <v>47.1</v>
      </c>
      <c r="K13" s="50" t="s">
        <v>471</v>
      </c>
      <c r="L13" s="53">
        <f t="shared" si="0"/>
        <v>17.2</v>
      </c>
      <c r="M13" s="53">
        <v>19.670186999212042</v>
      </c>
      <c r="N13" s="53">
        <v>25.989301273286372</v>
      </c>
      <c r="O13" s="53">
        <f t="shared" si="1"/>
        <v>30.1</v>
      </c>
      <c r="P13" s="53">
        <f t="shared" si="2"/>
        <v>34.799999999999997</v>
      </c>
      <c r="Q13" s="53">
        <f t="shared" si="3"/>
        <v>41.6</v>
      </c>
      <c r="R13" s="54">
        <f t="shared" si="4"/>
        <v>47.1</v>
      </c>
      <c r="T13" s="49"/>
    </row>
    <row r="14" spans="1:29" x14ac:dyDescent="0.25">
      <c r="B14" s="50" t="s">
        <v>472</v>
      </c>
      <c r="C14" s="96">
        <v>11.3</v>
      </c>
      <c r="D14" s="96">
        <v>14.4</v>
      </c>
      <c r="E14" s="96">
        <v>17.3</v>
      </c>
      <c r="F14" s="96">
        <v>19.2</v>
      </c>
      <c r="G14" s="96">
        <v>22</v>
      </c>
      <c r="H14" s="96">
        <v>26</v>
      </c>
      <c r="I14" s="97">
        <v>29.3</v>
      </c>
      <c r="K14" s="50" t="s">
        <v>472</v>
      </c>
      <c r="L14" s="53">
        <f t="shared" si="0"/>
        <v>22.6</v>
      </c>
      <c r="M14" s="53">
        <v>25.759598562459672</v>
      </c>
      <c r="N14" s="53">
        <v>33.465090824496826</v>
      </c>
      <c r="O14" s="53">
        <f t="shared" si="1"/>
        <v>38.4</v>
      </c>
      <c r="P14" s="53">
        <f t="shared" si="2"/>
        <v>44</v>
      </c>
      <c r="Q14" s="53">
        <f t="shared" si="3"/>
        <v>52</v>
      </c>
      <c r="R14" s="54">
        <f t="shared" si="4"/>
        <v>58.6</v>
      </c>
      <c r="T14" s="49"/>
    </row>
    <row r="15" spans="1:29" x14ac:dyDescent="0.25">
      <c r="B15" s="50" t="s">
        <v>473</v>
      </c>
      <c r="C15" s="96">
        <v>8.83</v>
      </c>
      <c r="D15" s="96">
        <v>11.2</v>
      </c>
      <c r="E15" s="96">
        <v>13.3</v>
      </c>
      <c r="F15" s="96">
        <v>14.8</v>
      </c>
      <c r="G15" s="96">
        <v>16.899999999999999</v>
      </c>
      <c r="H15" s="96">
        <v>19.8</v>
      </c>
      <c r="I15" s="97">
        <v>22.2</v>
      </c>
      <c r="K15" s="50" t="s">
        <v>473</v>
      </c>
      <c r="L15" s="53">
        <f t="shared" si="0"/>
        <v>26.490000000000002</v>
      </c>
      <c r="M15" s="53">
        <v>30.076270105892728</v>
      </c>
      <c r="N15" s="53">
        <v>38.764314495788582</v>
      </c>
      <c r="O15" s="53">
        <f t="shared" si="1"/>
        <v>44.400000000000006</v>
      </c>
      <c r="P15" s="53">
        <f t="shared" si="2"/>
        <v>50.699999999999996</v>
      </c>
      <c r="Q15" s="53">
        <f t="shared" si="3"/>
        <v>59.400000000000006</v>
      </c>
      <c r="R15" s="54">
        <f t="shared" si="4"/>
        <v>66.599999999999994</v>
      </c>
      <c r="T15" s="49"/>
    </row>
    <row r="16" spans="1:29" x14ac:dyDescent="0.25">
      <c r="B16" s="50" t="s">
        <v>474</v>
      </c>
      <c r="C16" s="96">
        <v>5.82</v>
      </c>
      <c r="D16" s="96">
        <v>7.33</v>
      </c>
      <c r="E16" s="96">
        <v>8.64</v>
      </c>
      <c r="F16" s="96">
        <v>9.4700000000000006</v>
      </c>
      <c r="G16" s="96">
        <v>10.8</v>
      </c>
      <c r="H16" s="96">
        <v>12.5</v>
      </c>
      <c r="I16" s="97">
        <v>14</v>
      </c>
      <c r="K16" s="50" t="s">
        <v>474</v>
      </c>
      <c r="L16" s="53">
        <f t="shared" si="0"/>
        <v>34.92</v>
      </c>
      <c r="M16" s="53">
        <v>39.508628656352151</v>
      </c>
      <c r="N16" s="53">
        <v>50.158712856146764</v>
      </c>
      <c r="O16" s="53">
        <f t="shared" si="1"/>
        <v>56.820000000000007</v>
      </c>
      <c r="P16" s="53">
        <f t="shared" si="2"/>
        <v>64.800000000000011</v>
      </c>
      <c r="Q16" s="53">
        <f t="shared" si="3"/>
        <v>75</v>
      </c>
      <c r="R16" s="54">
        <f t="shared" si="4"/>
        <v>84</v>
      </c>
      <c r="T16" s="49"/>
    </row>
    <row r="17" spans="1:20" x14ac:dyDescent="0.25">
      <c r="B17" s="50" t="s">
        <v>475</v>
      </c>
      <c r="C17" s="96">
        <v>3.81</v>
      </c>
      <c r="D17" s="96">
        <v>4.79</v>
      </c>
      <c r="E17" s="96">
        <v>5.62</v>
      </c>
      <c r="F17" s="96">
        <v>6.14</v>
      </c>
      <c r="G17" s="96">
        <v>6.95</v>
      </c>
      <c r="H17" s="96">
        <v>8.08</v>
      </c>
      <c r="I17" s="97">
        <v>8.99</v>
      </c>
      <c r="K17" s="50" t="s">
        <v>475</v>
      </c>
      <c r="L17" s="53">
        <f t="shared" si="0"/>
        <v>45.72</v>
      </c>
      <c r="M17" s="53">
        <v>51.664413426533685</v>
      </c>
      <c r="N17" s="53">
        <v>65.248988242683481</v>
      </c>
      <c r="O17" s="53">
        <f t="shared" si="1"/>
        <v>73.679999999999993</v>
      </c>
      <c r="P17" s="53">
        <f t="shared" si="2"/>
        <v>83.4</v>
      </c>
      <c r="Q17" s="53">
        <f t="shared" si="3"/>
        <v>96.960000000000008</v>
      </c>
      <c r="R17" s="54">
        <f t="shared" si="4"/>
        <v>107.88</v>
      </c>
      <c r="T17" s="49"/>
    </row>
    <row r="18" spans="1:20" x14ac:dyDescent="0.25">
      <c r="B18" s="50" t="s">
        <v>476</v>
      </c>
      <c r="C18" s="96">
        <v>2.4500000000000002</v>
      </c>
      <c r="D18" s="96">
        <v>3.09</v>
      </c>
      <c r="E18" s="96">
        <v>3.65</v>
      </c>
      <c r="F18" s="96">
        <v>4</v>
      </c>
      <c r="G18" s="96">
        <v>4.55</v>
      </c>
      <c r="H18" s="96">
        <v>5.31</v>
      </c>
      <c r="I18" s="97">
        <v>5.93</v>
      </c>
      <c r="K18" s="50" t="s">
        <v>476</v>
      </c>
      <c r="L18" s="53">
        <f t="shared" si="0"/>
        <v>58.800000000000004</v>
      </c>
      <c r="M18" s="53">
        <v>66.590786947954328</v>
      </c>
      <c r="N18" s="53">
        <v>84.695986836601804</v>
      </c>
      <c r="O18" s="53">
        <f t="shared" si="1"/>
        <v>96</v>
      </c>
      <c r="P18" s="53">
        <f t="shared" si="2"/>
        <v>109.19999999999999</v>
      </c>
      <c r="Q18" s="53">
        <f t="shared" si="3"/>
        <v>127.44</v>
      </c>
      <c r="R18" s="54">
        <f t="shared" si="4"/>
        <v>142.32</v>
      </c>
      <c r="T18" s="49"/>
    </row>
    <row r="19" spans="1:20" x14ac:dyDescent="0.25">
      <c r="B19" s="50" t="s">
        <v>477</v>
      </c>
      <c r="C19" s="96">
        <v>1.52</v>
      </c>
      <c r="D19" s="96">
        <v>1.93</v>
      </c>
      <c r="E19" s="96">
        <v>2.3199999999999998</v>
      </c>
      <c r="F19" s="96">
        <v>2.58</v>
      </c>
      <c r="G19" s="96">
        <v>2.96</v>
      </c>
      <c r="H19" s="96">
        <v>3.49</v>
      </c>
      <c r="I19" s="97">
        <v>3.93</v>
      </c>
      <c r="K19" s="50" t="s">
        <v>477</v>
      </c>
      <c r="L19" s="53">
        <f t="shared" si="0"/>
        <v>72.960000000000008</v>
      </c>
      <c r="M19" s="53">
        <v>82.996380251053992</v>
      </c>
      <c r="N19" s="53">
        <v>107.81725640230974</v>
      </c>
      <c r="O19" s="53">
        <f t="shared" si="1"/>
        <v>123.84</v>
      </c>
      <c r="P19" s="53">
        <f t="shared" si="2"/>
        <v>142.07999999999998</v>
      </c>
      <c r="Q19" s="53">
        <f t="shared" si="3"/>
        <v>167.52</v>
      </c>
      <c r="R19" s="54">
        <f t="shared" si="4"/>
        <v>188.64000000000001</v>
      </c>
      <c r="T19" s="49"/>
    </row>
    <row r="20" spans="1:20" ht="15.75" thickBot="1" x14ac:dyDescent="0.3">
      <c r="B20" s="55" t="s">
        <v>478</v>
      </c>
      <c r="C20" s="98">
        <v>1.1200000000000001</v>
      </c>
      <c r="D20" s="98">
        <v>1.43</v>
      </c>
      <c r="E20" s="98">
        <v>1.74</v>
      </c>
      <c r="F20" s="98">
        <v>1.94</v>
      </c>
      <c r="G20" s="98">
        <v>2.2400000000000002</v>
      </c>
      <c r="H20" s="98">
        <v>2.66</v>
      </c>
      <c r="I20" s="99">
        <v>3</v>
      </c>
      <c r="K20" s="55" t="s">
        <v>478</v>
      </c>
      <c r="L20" s="58">
        <f t="shared" si="0"/>
        <v>80.640000000000015</v>
      </c>
      <c r="M20" s="58">
        <v>92.108001530629707</v>
      </c>
      <c r="N20" s="58">
        <v>121.01140050030727</v>
      </c>
      <c r="O20" s="58">
        <f t="shared" si="1"/>
        <v>139.68</v>
      </c>
      <c r="P20" s="58">
        <f t="shared" si="2"/>
        <v>161.28000000000003</v>
      </c>
      <c r="Q20" s="58">
        <f t="shared" si="3"/>
        <v>191.52</v>
      </c>
      <c r="R20" s="59">
        <f t="shared" si="4"/>
        <v>216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5.25</v>
      </c>
      <c r="D25" s="69">
        <f t="shared" si="5"/>
        <v>6.875</v>
      </c>
      <c r="E25" s="69">
        <f t="shared" si="5"/>
        <v>8.8333333333333321</v>
      </c>
      <c r="F25" s="68">
        <f t="shared" si="5"/>
        <v>10.25</v>
      </c>
      <c r="G25" s="68">
        <f t="shared" si="5"/>
        <v>12.25</v>
      </c>
      <c r="H25" s="68">
        <f t="shared" si="5"/>
        <v>15.166666666666666</v>
      </c>
      <c r="I25" s="70">
        <f t="shared" si="5"/>
        <v>17.583333333333332</v>
      </c>
      <c r="J25" s="60"/>
      <c r="K25" s="46" t="s">
        <v>468</v>
      </c>
      <c r="L25" s="71">
        <v>6</v>
      </c>
      <c r="M25" s="71">
        <v>6.6</v>
      </c>
      <c r="N25" s="71">
        <v>8.5</v>
      </c>
      <c r="O25" s="71">
        <v>9.8000000000000007</v>
      </c>
      <c r="P25" s="71">
        <v>11.3</v>
      </c>
      <c r="Q25" s="71">
        <v>13.2</v>
      </c>
      <c r="R25" s="72">
        <v>14.8</v>
      </c>
    </row>
    <row r="26" spans="1:20" x14ac:dyDescent="0.25">
      <c r="A26" s="64">
        <f>10/60</f>
        <v>0.16666666666666666</v>
      </c>
      <c r="B26" s="73" t="s">
        <v>469</v>
      </c>
      <c r="C26" s="30">
        <f t="shared" ref="C26:I26" si="6">$A$26*C11</f>
        <v>7.833333333333333</v>
      </c>
      <c r="D26" s="74">
        <f t="shared" si="6"/>
        <v>10.216666666666665</v>
      </c>
      <c r="E26" s="74">
        <f t="shared" si="6"/>
        <v>13.016666666666666</v>
      </c>
      <c r="F26" s="30">
        <f t="shared" si="6"/>
        <v>14.983333333333334</v>
      </c>
      <c r="G26" s="30">
        <f t="shared" si="6"/>
        <v>17.666666666666664</v>
      </c>
      <c r="H26" s="30">
        <f t="shared" si="6"/>
        <v>21.833333333333332</v>
      </c>
      <c r="I26" s="75">
        <f t="shared" si="6"/>
        <v>25.166666666666664</v>
      </c>
      <c r="J26" s="60"/>
      <c r="K26" s="50" t="s">
        <v>469</v>
      </c>
      <c r="L26" s="76">
        <v>8.6999999999999993</v>
      </c>
      <c r="M26" s="76">
        <v>9.6</v>
      </c>
      <c r="N26" s="76">
        <v>12.5</v>
      </c>
      <c r="O26" s="76">
        <v>14.6</v>
      </c>
      <c r="P26" s="76">
        <v>16.7</v>
      </c>
      <c r="Q26" s="76">
        <v>19.7</v>
      </c>
      <c r="R26" s="77">
        <v>22</v>
      </c>
    </row>
    <row r="27" spans="1:20" x14ac:dyDescent="0.25">
      <c r="A27" s="64">
        <f>0.5</f>
        <v>0.5</v>
      </c>
      <c r="B27" s="73" t="s">
        <v>470</v>
      </c>
      <c r="C27" s="30">
        <f t="shared" ref="C27:I27" si="7">$A$27*C12</f>
        <v>13.05</v>
      </c>
      <c r="D27" s="74">
        <f t="shared" si="7"/>
        <v>16.8</v>
      </c>
      <c r="E27" s="74">
        <f t="shared" si="7"/>
        <v>20.8</v>
      </c>
      <c r="F27" s="30">
        <f t="shared" si="7"/>
        <v>23.5</v>
      </c>
      <c r="G27" s="30">
        <f t="shared" si="7"/>
        <v>27.4</v>
      </c>
      <c r="H27" s="30">
        <f t="shared" si="7"/>
        <v>33</v>
      </c>
      <c r="I27" s="75">
        <f t="shared" si="7"/>
        <v>37.700000000000003</v>
      </c>
      <c r="J27" s="60"/>
      <c r="K27" s="50" t="s">
        <v>470</v>
      </c>
      <c r="L27" s="76">
        <v>14</v>
      </c>
      <c r="M27" s="76">
        <v>15.4</v>
      </c>
      <c r="N27" s="76">
        <v>19.899999999999999</v>
      </c>
      <c r="O27" s="76">
        <v>23.1</v>
      </c>
      <c r="P27" s="76">
        <v>26.4</v>
      </c>
      <c r="Q27" s="76">
        <v>31</v>
      </c>
      <c r="R27" s="77">
        <v>34.6</v>
      </c>
    </row>
    <row r="28" spans="1:20" x14ac:dyDescent="0.25">
      <c r="A28" s="64">
        <v>1</v>
      </c>
      <c r="B28" s="73" t="s">
        <v>471</v>
      </c>
      <c r="C28" s="30">
        <f t="shared" ref="C28:I28" si="8">$A$28*C13</f>
        <v>17.2</v>
      </c>
      <c r="D28" s="74">
        <f t="shared" si="8"/>
        <v>22</v>
      </c>
      <c r="E28" s="74">
        <f t="shared" si="8"/>
        <v>26.9</v>
      </c>
      <c r="F28" s="30">
        <f t="shared" si="8"/>
        <v>30.1</v>
      </c>
      <c r="G28" s="30">
        <f t="shared" si="8"/>
        <v>34.799999999999997</v>
      </c>
      <c r="H28" s="30">
        <f t="shared" si="8"/>
        <v>41.6</v>
      </c>
      <c r="I28" s="75">
        <f t="shared" si="8"/>
        <v>47.1</v>
      </c>
      <c r="J28" s="60"/>
      <c r="K28" s="50" t="s">
        <v>471</v>
      </c>
      <c r="L28" s="76">
        <v>18.3</v>
      </c>
      <c r="M28" s="76">
        <v>20</v>
      </c>
      <c r="N28" s="76">
        <v>25.5</v>
      </c>
      <c r="O28" s="76">
        <v>29.6</v>
      </c>
      <c r="P28" s="76">
        <v>33.799999999999997</v>
      </c>
      <c r="Q28" s="76">
        <v>39.799999999999997</v>
      </c>
      <c r="R28" s="77">
        <v>44.8</v>
      </c>
    </row>
    <row r="29" spans="1:20" x14ac:dyDescent="0.25">
      <c r="A29" s="64">
        <v>2</v>
      </c>
      <c r="B29" s="73" t="s">
        <v>472</v>
      </c>
      <c r="C29" s="30">
        <f t="shared" ref="C29:I29" si="9">$A$29*C14</f>
        <v>22.6</v>
      </c>
      <c r="D29" s="74">
        <f t="shared" si="9"/>
        <v>28.8</v>
      </c>
      <c r="E29" s="74">
        <f t="shared" si="9"/>
        <v>34.6</v>
      </c>
      <c r="F29" s="30">
        <f t="shared" si="9"/>
        <v>38.4</v>
      </c>
      <c r="G29" s="30">
        <f t="shared" si="9"/>
        <v>44</v>
      </c>
      <c r="H29" s="30">
        <f t="shared" si="9"/>
        <v>52</v>
      </c>
      <c r="I29" s="75">
        <f t="shared" si="9"/>
        <v>58.6</v>
      </c>
      <c r="J29" s="60"/>
      <c r="K29" s="50" t="s">
        <v>472</v>
      </c>
      <c r="L29" s="76">
        <v>24</v>
      </c>
      <c r="M29" s="76">
        <v>26</v>
      </c>
      <c r="N29" s="76">
        <v>33</v>
      </c>
      <c r="O29" s="76">
        <v>38.200000000000003</v>
      </c>
      <c r="P29" s="76">
        <v>43.8</v>
      </c>
      <c r="Q29" s="76">
        <v>52.2</v>
      </c>
      <c r="R29" s="77">
        <v>59.2</v>
      </c>
    </row>
    <row r="30" spans="1:20" x14ac:dyDescent="0.25">
      <c r="A30" s="64">
        <v>3</v>
      </c>
      <c r="B30" s="73" t="s">
        <v>473</v>
      </c>
      <c r="C30" s="30">
        <f t="shared" ref="C30:I30" si="10">$A$30*C15</f>
        <v>26.490000000000002</v>
      </c>
      <c r="D30" s="74">
        <f t="shared" si="10"/>
        <v>33.599999999999994</v>
      </c>
      <c r="E30" s="74">
        <f t="shared" si="10"/>
        <v>39.900000000000006</v>
      </c>
      <c r="F30" s="30">
        <f t="shared" si="10"/>
        <v>44.400000000000006</v>
      </c>
      <c r="G30" s="30">
        <f t="shared" si="10"/>
        <v>50.699999999999996</v>
      </c>
      <c r="H30" s="30">
        <f t="shared" si="10"/>
        <v>59.400000000000006</v>
      </c>
      <c r="I30" s="75">
        <f t="shared" si="10"/>
        <v>66.599999999999994</v>
      </c>
      <c r="J30" s="60"/>
      <c r="K30" s="50" t="s">
        <v>473</v>
      </c>
      <c r="L30" s="76">
        <v>28.4</v>
      </c>
      <c r="M30" s="76">
        <v>30.6</v>
      </c>
      <c r="N30" s="76">
        <v>38.700000000000003</v>
      </c>
      <c r="O30" s="76">
        <v>44.7</v>
      </c>
      <c r="P30" s="76">
        <v>51.6</v>
      </c>
      <c r="Q30" s="76">
        <v>61.8</v>
      </c>
      <c r="R30" s="77">
        <v>70.5</v>
      </c>
    </row>
    <row r="31" spans="1:20" x14ac:dyDescent="0.25">
      <c r="A31" s="64">
        <v>6</v>
      </c>
      <c r="B31" s="73" t="s">
        <v>474</v>
      </c>
      <c r="C31" s="30">
        <f t="shared" ref="C31:I31" si="11">$A$31*C16</f>
        <v>34.92</v>
      </c>
      <c r="D31" s="74">
        <f t="shared" si="11"/>
        <v>43.980000000000004</v>
      </c>
      <c r="E31" s="74">
        <f t="shared" si="11"/>
        <v>51.84</v>
      </c>
      <c r="F31" s="30">
        <f t="shared" si="11"/>
        <v>56.820000000000007</v>
      </c>
      <c r="G31" s="30">
        <f t="shared" si="11"/>
        <v>64.800000000000011</v>
      </c>
      <c r="H31" s="30">
        <f t="shared" si="11"/>
        <v>75</v>
      </c>
      <c r="I31" s="75">
        <f t="shared" si="11"/>
        <v>84</v>
      </c>
      <c r="J31" s="60"/>
      <c r="K31" s="50" t="s">
        <v>474</v>
      </c>
      <c r="L31" s="76">
        <v>37.6</v>
      </c>
      <c r="M31" s="76">
        <v>40.5</v>
      </c>
      <c r="N31" s="76">
        <v>51.2</v>
      </c>
      <c r="O31" s="76">
        <v>59.8</v>
      </c>
      <c r="P31" s="76">
        <v>69</v>
      </c>
      <c r="Q31" s="76">
        <v>84</v>
      </c>
      <c r="R31" s="77">
        <v>96.6</v>
      </c>
    </row>
    <row r="32" spans="1:20" x14ac:dyDescent="0.25">
      <c r="A32" s="64">
        <v>12</v>
      </c>
      <c r="B32" s="73" t="s">
        <v>475</v>
      </c>
      <c r="C32" s="30">
        <f t="shared" ref="C32:I32" si="12">$A$32*C17</f>
        <v>45.72</v>
      </c>
      <c r="D32" s="74">
        <f t="shared" si="12"/>
        <v>57.480000000000004</v>
      </c>
      <c r="E32" s="74">
        <f t="shared" si="12"/>
        <v>67.44</v>
      </c>
      <c r="F32" s="30">
        <f t="shared" si="12"/>
        <v>73.679999999999993</v>
      </c>
      <c r="G32" s="30">
        <f t="shared" si="12"/>
        <v>83.4</v>
      </c>
      <c r="H32" s="30">
        <f t="shared" si="12"/>
        <v>96.960000000000008</v>
      </c>
      <c r="I32" s="75">
        <f t="shared" si="12"/>
        <v>107.88</v>
      </c>
      <c r="J32" s="60"/>
      <c r="K32" s="50" t="s">
        <v>475</v>
      </c>
      <c r="L32" s="76">
        <v>49.3</v>
      </c>
      <c r="M32" s="76">
        <v>53.4</v>
      </c>
      <c r="N32" s="76">
        <v>68</v>
      </c>
      <c r="O32" s="76">
        <v>79.599999999999994</v>
      </c>
      <c r="P32" s="76">
        <v>92.3</v>
      </c>
      <c r="Q32" s="76">
        <v>112.2</v>
      </c>
      <c r="R32" s="77">
        <v>129.6</v>
      </c>
    </row>
    <row r="33" spans="1:19" x14ac:dyDescent="0.25">
      <c r="A33" s="64">
        <v>24</v>
      </c>
      <c r="B33" s="73" t="s">
        <v>476</v>
      </c>
      <c r="C33" s="30">
        <f t="shared" ref="C33:I33" si="13">$A$33*C18</f>
        <v>58.800000000000004</v>
      </c>
      <c r="D33" s="74">
        <f t="shared" si="13"/>
        <v>74.16</v>
      </c>
      <c r="E33" s="74">
        <f t="shared" si="13"/>
        <v>87.6</v>
      </c>
      <c r="F33" s="30">
        <f t="shared" si="13"/>
        <v>96</v>
      </c>
      <c r="G33" s="30">
        <f t="shared" si="13"/>
        <v>109.19999999999999</v>
      </c>
      <c r="H33" s="30">
        <f t="shared" si="13"/>
        <v>127.44</v>
      </c>
      <c r="I33" s="75">
        <f t="shared" si="13"/>
        <v>142.32</v>
      </c>
      <c r="J33" s="60"/>
      <c r="K33" s="50" t="s">
        <v>476</v>
      </c>
      <c r="L33" s="76">
        <v>63.6</v>
      </c>
      <c r="M33" s="76">
        <v>69.400000000000006</v>
      </c>
      <c r="N33" s="76">
        <v>88.6</v>
      </c>
      <c r="O33" s="76">
        <v>103</v>
      </c>
      <c r="P33" s="76">
        <v>118.6</v>
      </c>
      <c r="Q33" s="76">
        <v>142.80000000000001</v>
      </c>
      <c r="R33" s="77">
        <v>163.69999999999999</v>
      </c>
    </row>
    <row r="34" spans="1:19" x14ac:dyDescent="0.25">
      <c r="A34" s="64">
        <v>48</v>
      </c>
      <c r="B34" s="73" t="s">
        <v>477</v>
      </c>
      <c r="C34" s="30">
        <f t="shared" ref="C34:I34" si="14">$A$34*C19</f>
        <v>72.960000000000008</v>
      </c>
      <c r="D34" s="74">
        <f t="shared" si="14"/>
        <v>92.64</v>
      </c>
      <c r="E34" s="74">
        <f t="shared" si="14"/>
        <v>111.35999999999999</v>
      </c>
      <c r="F34" s="30">
        <f t="shared" si="14"/>
        <v>123.84</v>
      </c>
      <c r="G34" s="30">
        <f t="shared" si="14"/>
        <v>142.07999999999998</v>
      </c>
      <c r="H34" s="30">
        <f t="shared" si="14"/>
        <v>167.52</v>
      </c>
      <c r="I34" s="75">
        <f t="shared" si="14"/>
        <v>188.64000000000001</v>
      </c>
      <c r="J34" s="60"/>
      <c r="K34" s="50" t="s">
        <v>477</v>
      </c>
      <c r="L34" s="76">
        <v>80.2</v>
      </c>
      <c r="M34" s="76">
        <v>87.8</v>
      </c>
      <c r="N34" s="76">
        <v>111.8</v>
      </c>
      <c r="O34" s="76">
        <v>128.19999999999999</v>
      </c>
      <c r="P34" s="76">
        <v>145</v>
      </c>
      <c r="Q34" s="76">
        <v>170.9</v>
      </c>
      <c r="R34" s="77">
        <v>192</v>
      </c>
    </row>
    <row r="35" spans="1:19" ht="15.75" thickBot="1" x14ac:dyDescent="0.3">
      <c r="A35" s="64">
        <v>72</v>
      </c>
      <c r="B35" s="78" t="s">
        <v>478</v>
      </c>
      <c r="C35" s="79">
        <f t="shared" ref="C35:I35" si="15">$A$35*C20</f>
        <v>80.640000000000015</v>
      </c>
      <c r="D35" s="80">
        <f t="shared" si="15"/>
        <v>102.96</v>
      </c>
      <c r="E35" s="80">
        <f t="shared" si="15"/>
        <v>125.28</v>
      </c>
      <c r="F35" s="79">
        <f t="shared" si="15"/>
        <v>139.68</v>
      </c>
      <c r="G35" s="79">
        <f t="shared" si="15"/>
        <v>161.28000000000003</v>
      </c>
      <c r="H35" s="79">
        <f t="shared" si="15"/>
        <v>191.52</v>
      </c>
      <c r="I35" s="81">
        <f t="shared" si="15"/>
        <v>216</v>
      </c>
      <c r="J35" s="60"/>
      <c r="K35" s="55" t="s">
        <v>478</v>
      </c>
      <c r="L35" s="82">
        <v>91.4</v>
      </c>
      <c r="M35" s="82">
        <v>100.8</v>
      </c>
      <c r="N35" s="82">
        <v>126.7</v>
      </c>
      <c r="O35" s="82">
        <v>144.69999999999999</v>
      </c>
      <c r="P35" s="82">
        <v>161.30000000000001</v>
      </c>
      <c r="Q35" s="82">
        <v>187.2</v>
      </c>
      <c r="R35" s="83">
        <v>207.4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14.285714285714285</v>
      </c>
      <c r="D40" s="198" t="e">
        <v>#REF!</v>
      </c>
      <c r="E40" s="198">
        <f>(M25-M10)/ABS(M10)*100</f>
        <v>8.2391528600296891</v>
      </c>
      <c r="F40" s="198" t="e">
        <f>(#REF! -#REF!)/ABS(#REF!)</f>
        <v>#REF!</v>
      </c>
      <c r="G40" s="198">
        <f>(N25-N10)/ABS(N10)*100</f>
        <v>-0.66476561097383691</v>
      </c>
      <c r="H40" s="198" t="e">
        <f>(#REF! -#REF!)/ABS(#REF!)</f>
        <v>#REF!</v>
      </c>
      <c r="I40" s="198">
        <f>(O25-O10)/ABS(O10)*100</f>
        <v>-4.3902439024390176</v>
      </c>
      <c r="J40" s="198" t="e">
        <f>(#REF! -#REF!)/ABS(#REF!)</f>
        <v>#REF!</v>
      </c>
      <c r="K40" s="200">
        <f>(P25-P10)/ABS(P10)*100</f>
        <v>-7.7551020408163209</v>
      </c>
      <c r="L40" s="200" t="e">
        <f>(#REF! -#REF!)/ABS(#REF!)</f>
        <v>#REF!</v>
      </c>
      <c r="M40" s="200">
        <f>(Q25-Q10)/ABS(Q10)*100</f>
        <v>-12.967032967032969</v>
      </c>
      <c r="N40" s="200" t="e">
        <f>(#REF! -#REF!)/ABS(#REF!)</f>
        <v>#REF!</v>
      </c>
      <c r="O40" s="200">
        <f>(R25 -R10)/ABS(R10)*100</f>
        <v>-15.829383886255915</v>
      </c>
      <c r="P40" s="200"/>
      <c r="Q40" s="205"/>
    </row>
    <row r="41" spans="1:19" x14ac:dyDescent="0.25">
      <c r="A41" s="88"/>
      <c r="B41" s="50" t="s">
        <v>469</v>
      </c>
      <c r="C41" s="198">
        <f t="shared" ref="C41:C50" si="16">(L26-L11)/ABS(L11)*100</f>
        <v>11.063829787234038</v>
      </c>
      <c r="D41" s="198" t="e">
        <v>#REF!</v>
      </c>
      <c r="E41" s="198">
        <f t="shared" ref="E41:E50" si="17">(M26-M11)/ABS(M11)*100</f>
        <v>5.7834140937199203</v>
      </c>
      <c r="F41" s="198" t="e">
        <f>(#REF! -#REF!)/ABS(#REF!)</f>
        <v>#REF!</v>
      </c>
      <c r="G41" s="200">
        <f t="shared" ref="G41:G50" si="18">(N26-N11)/ABS(N11)*100</f>
        <v>-0.72969242632258458</v>
      </c>
      <c r="H41" s="200" t="e">
        <f>(#REF! -#REF!)/ABS(#REF!)</f>
        <v>#REF!</v>
      </c>
      <c r="I41" s="200">
        <f t="shared" ref="I41:I50" si="19">(O26-O11)/ABS(O11)*100</f>
        <v>-2.5583982202447246</v>
      </c>
      <c r="J41" s="200" t="e">
        <f>(#REF! -#REF!)/ABS(#REF!)</f>
        <v>#REF!</v>
      </c>
      <c r="K41" s="200">
        <f t="shared" ref="K41:K50" si="20">(P26-P11)/ABS(P11)*100</f>
        <v>-5.4716981132075384</v>
      </c>
      <c r="L41" s="200" t="e">
        <f>(#REF! -#REF!)/ABS(#REF!)</f>
        <v>#REF!</v>
      </c>
      <c r="M41" s="200">
        <f t="shared" ref="M41:M50" si="21">(Q26-Q11)/ABS(Q11)*100</f>
        <v>-9.7709923664122122</v>
      </c>
      <c r="N41" s="200" t="e">
        <f>(#REF! -#REF!)/ABS(#REF!)</f>
        <v>#REF!</v>
      </c>
      <c r="O41" s="200">
        <f t="shared" ref="O41:O50" si="22">(R26 -R11)/ABS(R11)*100</f>
        <v>-12.582781456953635</v>
      </c>
      <c r="P41" s="200"/>
      <c r="Q41" s="205"/>
    </row>
    <row r="42" spans="1:19" x14ac:dyDescent="0.25">
      <c r="A42" s="60"/>
      <c r="B42" s="50" t="s">
        <v>470</v>
      </c>
      <c r="C42" s="198">
        <f t="shared" si="16"/>
        <v>7.2796934865900331</v>
      </c>
      <c r="D42" s="198" t="e">
        <v>#REF!</v>
      </c>
      <c r="E42" s="200">
        <f t="shared" si="17"/>
        <v>2.7608348808901186</v>
      </c>
      <c r="F42" s="200" t="e">
        <f>(#REF! -#REF!)/ABS(#REF!)</f>
        <v>#REF!</v>
      </c>
      <c r="G42" s="198">
        <f t="shared" si="18"/>
        <v>-1.0459697959944436</v>
      </c>
      <c r="H42" s="198" t="e">
        <f>(#REF! -#REF!)/ABS(#REF!)</f>
        <v>#REF!</v>
      </c>
      <c r="I42" s="198">
        <f t="shared" si="19"/>
        <v>-1.7021276595744619</v>
      </c>
      <c r="J42" s="198" t="e">
        <f>(#REF! -#REF!)/ABS(#REF!)</f>
        <v>#REF!</v>
      </c>
      <c r="K42" s="198">
        <f t="shared" si="20"/>
        <v>-3.6496350364963508</v>
      </c>
      <c r="L42" s="198" t="e">
        <f>(#REF! -#REF!)/ABS(#REF!)</f>
        <v>#REF!</v>
      </c>
      <c r="M42" s="198">
        <f t="shared" si="21"/>
        <v>-6.0606060606060606</v>
      </c>
      <c r="N42" s="198" t="e">
        <f>(#REF! -#REF!)/ABS(#REF!)</f>
        <v>#REF!</v>
      </c>
      <c r="O42" s="198">
        <f t="shared" si="22"/>
        <v>-8.2228116710875359</v>
      </c>
      <c r="P42" s="198"/>
      <c r="Q42" s="206"/>
    </row>
    <row r="43" spans="1:19" x14ac:dyDescent="0.25">
      <c r="B43" s="50" t="s">
        <v>471</v>
      </c>
      <c r="C43" s="198">
        <f t="shared" si="16"/>
        <v>6.395348837209311</v>
      </c>
      <c r="D43" s="198" t="e">
        <v>#REF!</v>
      </c>
      <c r="E43" s="200">
        <f t="shared" si="17"/>
        <v>1.6767151263034237</v>
      </c>
      <c r="F43" s="200" t="e">
        <f>(#REF! -#REF!)/ABS(#REF!)</f>
        <v>#REF!</v>
      </c>
      <c r="G43" s="198">
        <f t="shared" si="18"/>
        <v>-1.8827026865447536</v>
      </c>
      <c r="H43" s="198" t="e">
        <f>(#REF! -#REF!)/ABS(#REF!)</f>
        <v>#REF!</v>
      </c>
      <c r="I43" s="198">
        <f t="shared" si="19"/>
        <v>-1.6611295681063121</v>
      </c>
      <c r="J43" s="198" t="e">
        <f>(#REF! -#REF!)/ABS(#REF!)</f>
        <v>#REF!</v>
      </c>
      <c r="K43" s="198">
        <f t="shared" si="20"/>
        <v>-2.8735632183908049</v>
      </c>
      <c r="L43" s="198" t="e">
        <f>(#REF! -#REF!)/ABS(#REF!)</f>
        <v>#REF!</v>
      </c>
      <c r="M43" s="198">
        <f t="shared" si="21"/>
        <v>-4.3269230769230873</v>
      </c>
      <c r="N43" s="198" t="e">
        <f>(#REF! -#REF!)/ABS(#REF!)</f>
        <v>#REF!</v>
      </c>
      <c r="O43" s="198">
        <f t="shared" si="22"/>
        <v>-4.8832271762208155</v>
      </c>
      <c r="P43" s="198"/>
      <c r="Q43" s="206"/>
    </row>
    <row r="44" spans="1:19" x14ac:dyDescent="0.25">
      <c r="B44" s="50" t="s">
        <v>472</v>
      </c>
      <c r="C44" s="198">
        <f t="shared" si="16"/>
        <v>6.1946902654867193</v>
      </c>
      <c r="D44" s="198" t="e">
        <v>#REF!</v>
      </c>
      <c r="E44" s="200">
        <f t="shared" si="17"/>
        <v>0.93324993771709208</v>
      </c>
      <c r="F44" s="200" t="e">
        <f>(#REF! -#REF!)/ABS(#REF!)</f>
        <v>#REF!</v>
      </c>
      <c r="G44" s="198">
        <f t="shared" si="18"/>
        <v>-1.3897790594262323</v>
      </c>
      <c r="H44" s="198" t="e">
        <f>(#REF! -#REF!)/ABS(#REF!)</f>
        <v>#REF!</v>
      </c>
      <c r="I44" s="198">
        <f t="shared" si="19"/>
        <v>-0.52083333333332227</v>
      </c>
      <c r="J44" s="198" t="e">
        <f>(#REF! -#REF!)/ABS(#REF!)</f>
        <v>#REF!</v>
      </c>
      <c r="K44" s="198">
        <f t="shared" si="20"/>
        <v>-0.45454545454546103</v>
      </c>
      <c r="L44" s="198" t="e">
        <f>(#REF! -#REF!)/ABS(#REF!)</f>
        <v>#REF!</v>
      </c>
      <c r="M44" s="198">
        <f t="shared" si="21"/>
        <v>0.38461538461539008</v>
      </c>
      <c r="N44" s="198" t="e">
        <f>(#REF! -#REF!)/ABS(#REF!)</f>
        <v>#REF!</v>
      </c>
      <c r="O44" s="198">
        <f t="shared" si="22"/>
        <v>1.0238907849829375</v>
      </c>
      <c r="P44" s="198"/>
      <c r="Q44" s="206"/>
    </row>
    <row r="45" spans="1:19" x14ac:dyDescent="0.25">
      <c r="B45" s="50" t="s">
        <v>473</v>
      </c>
      <c r="C45" s="198">
        <f t="shared" si="16"/>
        <v>7.2102680256700511</v>
      </c>
      <c r="D45" s="198" t="e">
        <v>#REF!</v>
      </c>
      <c r="E45" s="200">
        <f t="shared" si="17"/>
        <v>1.7413392427429377</v>
      </c>
      <c r="F45" s="200" t="e">
        <f>(#REF! -#REF!)/ABS(#REF!)</f>
        <v>#REF!</v>
      </c>
      <c r="G45" s="198">
        <f t="shared" si="18"/>
        <v>-0.165911603558904</v>
      </c>
      <c r="H45" s="198" t="e">
        <f>(#REF! -#REF!)/ABS(#REF!)</f>
        <v>#REF!</v>
      </c>
      <c r="I45" s="198">
        <f t="shared" si="19"/>
        <v>0.67567567567566922</v>
      </c>
      <c r="J45" s="198" t="e">
        <f>(#REF! -#REF!)/ABS(#REF!)</f>
        <v>#REF!</v>
      </c>
      <c r="K45" s="198">
        <f t="shared" si="20"/>
        <v>1.7751479289940943</v>
      </c>
      <c r="L45" s="198" t="e">
        <f>(#REF! -#REF!)/ABS(#REF!)</f>
        <v>#REF!</v>
      </c>
      <c r="M45" s="198">
        <f t="shared" si="21"/>
        <v>4.0404040404040256</v>
      </c>
      <c r="N45" s="198" t="e">
        <f>(#REF! -#REF!)/ABS(#REF!)</f>
        <v>#REF!</v>
      </c>
      <c r="O45" s="198">
        <f t="shared" si="22"/>
        <v>5.8558558558558644</v>
      </c>
      <c r="P45" s="198"/>
      <c r="Q45" s="206"/>
    </row>
    <row r="46" spans="1:19" x14ac:dyDescent="0.25">
      <c r="B46" s="50" t="s">
        <v>474</v>
      </c>
      <c r="C46" s="198">
        <f t="shared" si="16"/>
        <v>7.6746849942726225</v>
      </c>
      <c r="D46" s="198" t="e">
        <v>#REF!</v>
      </c>
      <c r="E46" s="201">
        <f t="shared" si="17"/>
        <v>2.5092527312725577</v>
      </c>
      <c r="F46" s="201" t="e">
        <f>(#REF! -#REF!)/ABS(#REF!)</f>
        <v>#REF!</v>
      </c>
      <c r="G46" s="198">
        <f t="shared" si="18"/>
        <v>2.0759845788698965</v>
      </c>
      <c r="H46" s="198" t="e">
        <f>(#REF! -#REF!)/ABS(#REF!)</f>
        <v>#REF!</v>
      </c>
      <c r="I46" s="198">
        <f t="shared" si="19"/>
        <v>5.2446321717704842</v>
      </c>
      <c r="J46" s="198" t="e">
        <f>(#REF! -#REF!)/ABS(#REF!)</f>
        <v>#REF!</v>
      </c>
      <c r="K46" s="198">
        <f t="shared" si="20"/>
        <v>6.4814814814814632</v>
      </c>
      <c r="L46" s="198" t="e">
        <f>(#REF! -#REF!)/ABS(#REF!)</f>
        <v>#REF!</v>
      </c>
      <c r="M46" s="198">
        <f t="shared" si="21"/>
        <v>12</v>
      </c>
      <c r="N46" s="198" t="e">
        <f>(#REF! -#REF!)/ABS(#REF!)</f>
        <v>#REF!</v>
      </c>
      <c r="O46" s="198">
        <f t="shared" si="22"/>
        <v>14.999999999999995</v>
      </c>
      <c r="P46" s="198"/>
      <c r="Q46" s="206"/>
    </row>
    <row r="47" spans="1:19" x14ac:dyDescent="0.25">
      <c r="B47" s="50" t="s">
        <v>475</v>
      </c>
      <c r="C47" s="198">
        <f t="shared" si="16"/>
        <v>7.8302712160979837</v>
      </c>
      <c r="D47" s="198" t="e">
        <v>#REF!</v>
      </c>
      <c r="E47" s="198">
        <f t="shared" si="17"/>
        <v>3.3593463243985182</v>
      </c>
      <c r="F47" s="198" t="e">
        <f>(#REF! -#REF!)/ABS(#REF!)</f>
        <v>#REF!</v>
      </c>
      <c r="G47" s="198">
        <f t="shared" si="18"/>
        <v>4.2161753483204336</v>
      </c>
      <c r="H47" s="198" t="e">
        <f>(#REF! -#REF!)/ABS(#REF!)</f>
        <v>#REF!</v>
      </c>
      <c r="I47" s="198">
        <f t="shared" si="19"/>
        <v>8.0347448425624357</v>
      </c>
      <c r="J47" s="198" t="e">
        <f>(#REF! -#REF!)/ABS(#REF!)</f>
        <v>#REF!</v>
      </c>
      <c r="K47" s="198">
        <f t="shared" si="20"/>
        <v>10.6714628297362</v>
      </c>
      <c r="L47" s="198" t="e">
        <f>(#REF! -#REF!)/ABS(#REF!)</f>
        <v>#REF!</v>
      </c>
      <c r="M47" s="198">
        <f t="shared" si="21"/>
        <v>15.717821782178213</v>
      </c>
      <c r="N47" s="198" t="e">
        <f>(#REF! -#REF!)/ABS(#REF!)</f>
        <v>#REF!</v>
      </c>
      <c r="O47" s="198">
        <f t="shared" si="22"/>
        <v>20.133481646273637</v>
      </c>
      <c r="P47" s="198"/>
      <c r="Q47" s="206"/>
    </row>
    <row r="48" spans="1:19" x14ac:dyDescent="0.25">
      <c r="B48" s="50" t="s">
        <v>476</v>
      </c>
      <c r="C48" s="198">
        <f t="shared" si="16"/>
        <v>8.1632653061224438</v>
      </c>
      <c r="D48" s="198" t="e">
        <v>#REF!</v>
      </c>
      <c r="E48" s="198">
        <f t="shared" si="17"/>
        <v>4.2186211949128749</v>
      </c>
      <c r="F48" s="198" t="e">
        <f>(#REF! -#REF!)/ABS(#REF!)</f>
        <v>#REF!</v>
      </c>
      <c r="G48" s="198">
        <f t="shared" si="18"/>
        <v>4.6094429136647719</v>
      </c>
      <c r="H48" s="198" t="e">
        <f>(#REF! -#REF!)/ABS(#REF!)</f>
        <v>#REF!</v>
      </c>
      <c r="I48" s="198">
        <f t="shared" si="19"/>
        <v>7.291666666666667</v>
      </c>
      <c r="J48" s="198" t="e">
        <f>(#REF! -#REF!)/ABS(#REF!)</f>
        <v>#REF!</v>
      </c>
      <c r="K48" s="198">
        <f t="shared" si="20"/>
        <v>8.608058608058613</v>
      </c>
      <c r="L48" s="198" t="e">
        <f>(#REF! -#REF!)/ABS(#REF!)</f>
        <v>#REF!</v>
      </c>
      <c r="M48" s="198">
        <f t="shared" si="21"/>
        <v>12.052730696798504</v>
      </c>
      <c r="N48" s="198" t="e">
        <f>(#REF! -#REF!)/ABS(#REF!)</f>
        <v>#REF!</v>
      </c>
      <c r="O48" s="198">
        <f t="shared" si="22"/>
        <v>15.022484541877457</v>
      </c>
      <c r="P48" s="198"/>
      <c r="Q48" s="206"/>
    </row>
    <row r="49" spans="1:18" x14ac:dyDescent="0.25">
      <c r="B49" s="50" t="s">
        <v>477</v>
      </c>
      <c r="C49" s="198">
        <f t="shared" si="16"/>
        <v>9.9232456140350802</v>
      </c>
      <c r="D49" s="198" t="e">
        <v>#REF!</v>
      </c>
      <c r="E49" s="198">
        <f t="shared" si="17"/>
        <v>5.7877460853300322</v>
      </c>
      <c r="F49" s="198" t="e">
        <f>(#REF! -#REF!)/ABS(#REF!)</f>
        <v>#REF!</v>
      </c>
      <c r="G49" s="198">
        <f t="shared" si="18"/>
        <v>3.6939760207114101</v>
      </c>
      <c r="H49" s="198" t="e">
        <f>(#REF! -#REF!)/ABS(#REF!)</f>
        <v>#REF!</v>
      </c>
      <c r="I49" s="198">
        <f t="shared" si="19"/>
        <v>3.5206718346253107</v>
      </c>
      <c r="J49" s="198" t="e">
        <f>(#REF! -#REF!)/ABS(#REF!)</f>
        <v>#REF!</v>
      </c>
      <c r="K49" s="198">
        <f t="shared" si="20"/>
        <v>2.0551801801801917</v>
      </c>
      <c r="L49" s="198" t="e">
        <f>(#REF! -#REF!)/ABS(#REF!)</f>
        <v>#REF!</v>
      </c>
      <c r="M49" s="198">
        <f t="shared" si="21"/>
        <v>2.0176695319961766</v>
      </c>
      <c r="N49" s="198" t="e">
        <f>(#REF! -#REF!)/ABS(#REF!)</f>
        <v>#REF!</v>
      </c>
      <c r="O49" s="198">
        <f t="shared" si="22"/>
        <v>1.7811704834605517</v>
      </c>
      <c r="P49" s="198"/>
      <c r="Q49" s="206"/>
    </row>
    <row r="50" spans="1:18" ht="15.75" thickBot="1" x14ac:dyDescent="0.3">
      <c r="B50" s="55" t="s">
        <v>478</v>
      </c>
      <c r="C50" s="198">
        <f t="shared" si="16"/>
        <v>13.343253968253954</v>
      </c>
      <c r="D50" s="198" t="e">
        <v>#REF!</v>
      </c>
      <c r="E50" s="202">
        <f t="shared" si="17"/>
        <v>9.4367463466025168</v>
      </c>
      <c r="F50" s="202" t="e">
        <f>(#REF! -#REF!)/ABS(#REF!)</f>
        <v>#REF!</v>
      </c>
      <c r="G50" s="202">
        <f t="shared" si="18"/>
        <v>4.7008789884043063</v>
      </c>
      <c r="H50" s="202" t="e">
        <f>(#REF! -#REF!)/ABS(#REF!)</f>
        <v>#REF!</v>
      </c>
      <c r="I50" s="202">
        <f t="shared" si="19"/>
        <v>3.593928980526905</v>
      </c>
      <c r="J50" s="202" t="e">
        <f>(#REF! -#REF!)/ABS(#REF!)</f>
        <v>#REF!</v>
      </c>
      <c r="K50" s="202">
        <f t="shared" si="20"/>
        <v>1.2400793650782369E-2</v>
      </c>
      <c r="L50" s="202" t="e">
        <f>(#REF! -#REF!)/ABS(#REF!)</f>
        <v>#REF!</v>
      </c>
      <c r="M50" s="202">
        <f t="shared" si="21"/>
        <v>-2.2556390977443721</v>
      </c>
      <c r="N50" s="202" t="e">
        <f>(#REF! -#REF!)/ABS(#REF!)</f>
        <v>#REF!</v>
      </c>
      <c r="O50" s="202">
        <f t="shared" si="22"/>
        <v>-3.9814814814814787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yMhN0NPPEBMQCUJ9kGDWzSIowagfsBBafgK9/qTXR6PPXUQiekP6CMwF40xyFaqX9suwbZGnlEx8G6aofuHH3w==" saltValue="S9pVqItvpU0ctyLeVYiX/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45" priority="1" operator="greaterThan">
      <formula>0.5</formula>
    </cfRule>
    <cfRule type="cellIs" dxfId="244" priority="2" operator="between">
      <formula>-0.49</formula>
      <formula>0.49</formula>
    </cfRule>
    <cfRule type="cellIs" dxfId="243" priority="3" operator="lessThan">
      <formula>-0.5</formula>
    </cfRule>
  </conditionalFormatting>
  <hyperlinks>
    <hyperlink ref="A2" location="Index!A1" display="Index" xr:uid="{00000000-0004-0000-8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21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454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563454.880693199</v>
      </c>
      <c r="D5" s="212"/>
      <c r="E5" s="212">
        <v>6276631.2953741103</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40.200000000000003</v>
      </c>
      <c r="D10" s="94">
        <v>55.1</v>
      </c>
      <c r="E10" s="94">
        <v>79.5</v>
      </c>
      <c r="F10" s="94">
        <v>98.4</v>
      </c>
      <c r="G10" s="94">
        <v>124</v>
      </c>
      <c r="H10" s="94">
        <v>165</v>
      </c>
      <c r="I10" s="95">
        <v>202</v>
      </c>
      <c r="K10" s="46" t="s">
        <v>468</v>
      </c>
      <c r="L10" s="47">
        <f t="shared" ref="L10:L20" si="0">C25</f>
        <v>3.35</v>
      </c>
      <c r="M10" s="47">
        <v>4.0225632940994673</v>
      </c>
      <c r="N10" s="47">
        <v>6.4306502176039402</v>
      </c>
      <c r="O10" s="47">
        <f t="shared" ref="O10:O20" si="1">F25</f>
        <v>8.1999999999999993</v>
      </c>
      <c r="P10" s="47">
        <f t="shared" ref="P10:P20" si="2">G25</f>
        <v>10.333333333333332</v>
      </c>
      <c r="Q10" s="47">
        <f t="shared" ref="Q10:Q20" si="3">H25</f>
        <v>13.75</v>
      </c>
      <c r="R10" s="48">
        <f t="shared" ref="R10:R20" si="4">I25</f>
        <v>16.833333333333332</v>
      </c>
      <c r="T10" s="49"/>
    </row>
    <row r="11" spans="1:29" x14ac:dyDescent="0.25">
      <c r="B11" s="50" t="s">
        <v>469</v>
      </c>
      <c r="C11" s="96">
        <v>29.7</v>
      </c>
      <c r="D11" s="96">
        <v>40.5</v>
      </c>
      <c r="E11" s="96">
        <v>57.1</v>
      </c>
      <c r="F11" s="96">
        <v>69.900000000000006</v>
      </c>
      <c r="G11" s="96">
        <v>87.3</v>
      </c>
      <c r="H11" s="96">
        <v>114</v>
      </c>
      <c r="I11" s="97">
        <v>139</v>
      </c>
      <c r="K11" s="50" t="s">
        <v>469</v>
      </c>
      <c r="L11" s="53">
        <f t="shared" si="0"/>
        <v>4.9499999999999993</v>
      </c>
      <c r="M11" s="53">
        <v>5.9159081786219172</v>
      </c>
      <c r="N11" s="53">
        <v>9.235497486189379</v>
      </c>
      <c r="O11" s="53">
        <f t="shared" si="1"/>
        <v>11.65</v>
      </c>
      <c r="P11" s="53">
        <f t="shared" si="2"/>
        <v>14.549999999999999</v>
      </c>
      <c r="Q11" s="53">
        <f t="shared" si="3"/>
        <v>19</v>
      </c>
      <c r="R11" s="54">
        <f t="shared" si="4"/>
        <v>23.166666666666664</v>
      </c>
      <c r="T11" s="49"/>
    </row>
    <row r="12" spans="1:29" x14ac:dyDescent="0.25">
      <c r="B12" s="50" t="s">
        <v>470</v>
      </c>
      <c r="C12" s="96">
        <v>16.3</v>
      </c>
      <c r="D12" s="96">
        <v>21.7</v>
      </c>
      <c r="E12" s="96">
        <v>29</v>
      </c>
      <c r="F12" s="96">
        <v>34.200000000000003</v>
      </c>
      <c r="G12" s="96">
        <v>41.5</v>
      </c>
      <c r="H12" s="96">
        <v>52.4</v>
      </c>
      <c r="I12" s="97">
        <v>61.9</v>
      </c>
      <c r="K12" s="50" t="s">
        <v>470</v>
      </c>
      <c r="L12" s="53">
        <f t="shared" si="0"/>
        <v>8.15</v>
      </c>
      <c r="M12" s="53">
        <v>9.5819446073042052</v>
      </c>
      <c r="N12" s="53">
        <v>14.008479843369528</v>
      </c>
      <c r="O12" s="53">
        <f t="shared" si="1"/>
        <v>17.100000000000001</v>
      </c>
      <c r="P12" s="53">
        <f t="shared" si="2"/>
        <v>20.75</v>
      </c>
      <c r="Q12" s="53">
        <f t="shared" si="3"/>
        <v>26.2</v>
      </c>
      <c r="R12" s="54">
        <f t="shared" si="4"/>
        <v>30.95</v>
      </c>
      <c r="T12" s="49"/>
    </row>
    <row r="13" spans="1:29" x14ac:dyDescent="0.25">
      <c r="B13" s="50" t="s">
        <v>471</v>
      </c>
      <c r="C13" s="96">
        <v>10.6</v>
      </c>
      <c r="D13" s="96">
        <v>13.9</v>
      </c>
      <c r="E13" s="96">
        <v>18.2</v>
      </c>
      <c r="F13" s="96">
        <v>21.1</v>
      </c>
      <c r="G13" s="96">
        <v>25.3</v>
      </c>
      <c r="H13" s="96">
        <v>31.5</v>
      </c>
      <c r="I13" s="97">
        <v>36.700000000000003</v>
      </c>
      <c r="K13" s="50" t="s">
        <v>471</v>
      </c>
      <c r="L13" s="53">
        <f t="shared" si="0"/>
        <v>10.6</v>
      </c>
      <c r="M13" s="53">
        <v>12.348409102628166</v>
      </c>
      <c r="N13" s="53">
        <v>17.544574231151607</v>
      </c>
      <c r="O13" s="53">
        <f t="shared" si="1"/>
        <v>21.1</v>
      </c>
      <c r="P13" s="53">
        <f t="shared" si="2"/>
        <v>25.3</v>
      </c>
      <c r="Q13" s="53">
        <f t="shared" si="3"/>
        <v>31.5</v>
      </c>
      <c r="R13" s="54">
        <f t="shared" si="4"/>
        <v>36.700000000000003</v>
      </c>
      <c r="T13" s="49"/>
    </row>
    <row r="14" spans="1:29" x14ac:dyDescent="0.25">
      <c r="B14" s="50" t="s">
        <v>472</v>
      </c>
      <c r="C14" s="96">
        <v>6.75</v>
      </c>
      <c r="D14" s="96">
        <v>8.84</v>
      </c>
      <c r="E14" s="96">
        <v>11.4</v>
      </c>
      <c r="F14" s="96">
        <v>13.1</v>
      </c>
      <c r="G14" s="96">
        <v>15.6</v>
      </c>
      <c r="H14" s="96">
        <v>19.3</v>
      </c>
      <c r="I14" s="97">
        <v>22.4</v>
      </c>
      <c r="K14" s="50" t="s">
        <v>472</v>
      </c>
      <c r="L14" s="53">
        <f t="shared" si="0"/>
        <v>13.5</v>
      </c>
      <c r="M14" s="53">
        <v>15.698799059818633</v>
      </c>
      <c r="N14" s="53">
        <v>21.970017180727158</v>
      </c>
      <c r="O14" s="53">
        <f t="shared" si="1"/>
        <v>26.2</v>
      </c>
      <c r="P14" s="53">
        <f t="shared" si="2"/>
        <v>31.2</v>
      </c>
      <c r="Q14" s="53">
        <f t="shared" si="3"/>
        <v>38.6</v>
      </c>
      <c r="R14" s="54">
        <f t="shared" si="4"/>
        <v>44.8</v>
      </c>
      <c r="T14" s="49"/>
    </row>
    <row r="15" spans="1:29" x14ac:dyDescent="0.25">
      <c r="B15" s="50" t="s">
        <v>473</v>
      </c>
      <c r="C15" s="96">
        <v>5.18</v>
      </c>
      <c r="D15" s="96">
        <v>6.77</v>
      </c>
      <c r="E15" s="96">
        <v>8.68</v>
      </c>
      <c r="F15" s="96">
        <v>10</v>
      </c>
      <c r="G15" s="96">
        <v>11.9</v>
      </c>
      <c r="H15" s="96">
        <v>14.6</v>
      </c>
      <c r="I15" s="97">
        <v>17</v>
      </c>
      <c r="K15" s="50" t="s">
        <v>473</v>
      </c>
      <c r="L15" s="53">
        <f t="shared" si="0"/>
        <v>15.54</v>
      </c>
      <c r="M15" s="53">
        <v>18.035609573811794</v>
      </c>
      <c r="N15" s="53">
        <v>25.159084126289116</v>
      </c>
      <c r="O15" s="53">
        <f t="shared" si="1"/>
        <v>30</v>
      </c>
      <c r="P15" s="53">
        <f t="shared" si="2"/>
        <v>35.700000000000003</v>
      </c>
      <c r="Q15" s="53">
        <f t="shared" si="3"/>
        <v>43.8</v>
      </c>
      <c r="R15" s="54">
        <f t="shared" si="4"/>
        <v>51</v>
      </c>
      <c r="T15" s="49"/>
    </row>
    <row r="16" spans="1:29" x14ac:dyDescent="0.25">
      <c r="B16" s="50" t="s">
        <v>474</v>
      </c>
      <c r="C16" s="96">
        <v>3.29</v>
      </c>
      <c r="D16" s="96">
        <v>4.29</v>
      </c>
      <c r="E16" s="96">
        <v>5.5</v>
      </c>
      <c r="F16" s="96">
        <v>6.35</v>
      </c>
      <c r="G16" s="96">
        <v>7.53</v>
      </c>
      <c r="H16" s="96">
        <v>9.27</v>
      </c>
      <c r="I16" s="97">
        <v>10.7</v>
      </c>
      <c r="K16" s="50" t="s">
        <v>474</v>
      </c>
      <c r="L16" s="53">
        <f t="shared" si="0"/>
        <v>19.740000000000002</v>
      </c>
      <c r="M16" s="53">
        <v>22.878038757332156</v>
      </c>
      <c r="N16" s="53">
        <v>31.920196886273779</v>
      </c>
      <c r="O16" s="53">
        <f t="shared" si="1"/>
        <v>38.099999999999994</v>
      </c>
      <c r="P16" s="53">
        <f t="shared" si="2"/>
        <v>45.18</v>
      </c>
      <c r="Q16" s="53">
        <f t="shared" si="3"/>
        <v>55.62</v>
      </c>
      <c r="R16" s="54">
        <f t="shared" si="4"/>
        <v>64.199999999999989</v>
      </c>
      <c r="T16" s="49"/>
    </row>
    <row r="17" spans="1:20" x14ac:dyDescent="0.25">
      <c r="B17" s="50" t="s">
        <v>475</v>
      </c>
      <c r="C17" s="96">
        <v>2.0699999999999998</v>
      </c>
      <c r="D17" s="96">
        <v>2.7</v>
      </c>
      <c r="E17" s="96">
        <v>3.48</v>
      </c>
      <c r="F17" s="96">
        <v>4.0199999999999996</v>
      </c>
      <c r="G17" s="96">
        <v>4.7699999999999996</v>
      </c>
      <c r="H17" s="96">
        <v>5.88</v>
      </c>
      <c r="I17" s="97">
        <v>6.81</v>
      </c>
      <c r="K17" s="50" t="s">
        <v>475</v>
      </c>
      <c r="L17" s="53">
        <f t="shared" si="0"/>
        <v>24.839999999999996</v>
      </c>
      <c r="M17" s="53">
        <v>28.810420465189036</v>
      </c>
      <c r="N17" s="53">
        <v>40.353166382161511</v>
      </c>
      <c r="O17" s="53">
        <f t="shared" si="1"/>
        <v>48.239999999999995</v>
      </c>
      <c r="P17" s="53">
        <f t="shared" si="2"/>
        <v>57.239999999999995</v>
      </c>
      <c r="Q17" s="53">
        <f t="shared" si="3"/>
        <v>70.56</v>
      </c>
      <c r="R17" s="54">
        <f t="shared" si="4"/>
        <v>81.72</v>
      </c>
      <c r="T17" s="49"/>
    </row>
    <row r="18" spans="1:20" x14ac:dyDescent="0.25">
      <c r="B18" s="50" t="s">
        <v>476</v>
      </c>
      <c r="C18" s="96">
        <v>1.27</v>
      </c>
      <c r="D18" s="96">
        <v>1.67</v>
      </c>
      <c r="E18" s="96">
        <v>2.15</v>
      </c>
      <c r="F18" s="96">
        <v>2.4900000000000002</v>
      </c>
      <c r="G18" s="96">
        <v>2.97</v>
      </c>
      <c r="H18" s="96">
        <v>3.67</v>
      </c>
      <c r="I18" s="97">
        <v>4.26</v>
      </c>
      <c r="K18" s="50" t="s">
        <v>476</v>
      </c>
      <c r="L18" s="53">
        <f t="shared" si="0"/>
        <v>30.48</v>
      </c>
      <c r="M18" s="53">
        <v>35.497508970112094</v>
      </c>
      <c r="N18" s="53">
        <v>49.907214197435842</v>
      </c>
      <c r="O18" s="53">
        <f t="shared" si="1"/>
        <v>59.760000000000005</v>
      </c>
      <c r="P18" s="53">
        <f t="shared" si="2"/>
        <v>71.28</v>
      </c>
      <c r="Q18" s="53">
        <f t="shared" si="3"/>
        <v>88.08</v>
      </c>
      <c r="R18" s="54">
        <f t="shared" si="4"/>
        <v>102.24</v>
      </c>
      <c r="T18" s="49"/>
    </row>
    <row r="19" spans="1:20" x14ac:dyDescent="0.25">
      <c r="B19" s="50" t="s">
        <v>477</v>
      </c>
      <c r="C19" s="96">
        <v>0.75</v>
      </c>
      <c r="D19" s="96">
        <v>0.98699999999999999</v>
      </c>
      <c r="E19" s="96">
        <v>1.29</v>
      </c>
      <c r="F19" s="96">
        <v>1.5</v>
      </c>
      <c r="G19" s="96">
        <v>1.79</v>
      </c>
      <c r="H19" s="96">
        <v>2.2200000000000002</v>
      </c>
      <c r="I19" s="97">
        <v>2.59</v>
      </c>
      <c r="K19" s="50" t="s">
        <v>477</v>
      </c>
      <c r="L19" s="53">
        <f t="shared" si="0"/>
        <v>36</v>
      </c>
      <c r="M19" s="53">
        <v>41.999863660581774</v>
      </c>
      <c r="N19" s="53">
        <v>59.781594268370142</v>
      </c>
      <c r="O19" s="53">
        <f t="shared" si="1"/>
        <v>72</v>
      </c>
      <c r="P19" s="53">
        <f t="shared" si="2"/>
        <v>85.92</v>
      </c>
      <c r="Q19" s="53">
        <f t="shared" si="3"/>
        <v>106.56</v>
      </c>
      <c r="R19" s="54">
        <f t="shared" si="4"/>
        <v>124.32</v>
      </c>
      <c r="T19" s="49"/>
    </row>
    <row r="20" spans="1:20" ht="15.75" thickBot="1" x14ac:dyDescent="0.3">
      <c r="B20" s="55" t="s">
        <v>478</v>
      </c>
      <c r="C20" s="98">
        <v>0.54</v>
      </c>
      <c r="D20" s="98">
        <v>0.71099999999999997</v>
      </c>
      <c r="E20" s="98">
        <v>0.93100000000000005</v>
      </c>
      <c r="F20" s="98">
        <v>1.0900000000000001</v>
      </c>
      <c r="G20" s="98">
        <v>1.3</v>
      </c>
      <c r="H20" s="98">
        <v>1.62</v>
      </c>
      <c r="I20" s="99">
        <v>1.91</v>
      </c>
      <c r="K20" s="55" t="s">
        <v>478</v>
      </c>
      <c r="L20" s="58">
        <f t="shared" si="0"/>
        <v>38.880000000000003</v>
      </c>
      <c r="M20" s="58">
        <v>45.357507984847921</v>
      </c>
      <c r="N20" s="58">
        <v>64.890512629006849</v>
      </c>
      <c r="O20" s="58">
        <f t="shared" si="1"/>
        <v>78.48</v>
      </c>
      <c r="P20" s="58">
        <f t="shared" si="2"/>
        <v>93.600000000000009</v>
      </c>
      <c r="Q20" s="58">
        <f t="shared" si="3"/>
        <v>116.64000000000001</v>
      </c>
      <c r="R20" s="59">
        <f t="shared" si="4"/>
        <v>137.51999999999998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3.35</v>
      </c>
      <c r="D25" s="69">
        <f t="shared" si="5"/>
        <v>4.5916666666666668</v>
      </c>
      <c r="E25" s="69">
        <f t="shared" si="5"/>
        <v>6.625</v>
      </c>
      <c r="F25" s="68">
        <f t="shared" si="5"/>
        <v>8.1999999999999993</v>
      </c>
      <c r="G25" s="68">
        <f t="shared" si="5"/>
        <v>10.333333333333332</v>
      </c>
      <c r="H25" s="68">
        <f t="shared" si="5"/>
        <v>13.75</v>
      </c>
      <c r="I25" s="70">
        <f t="shared" si="5"/>
        <v>16.833333333333332</v>
      </c>
      <c r="J25" s="60"/>
      <c r="K25" s="46" t="s">
        <v>468</v>
      </c>
      <c r="L25" s="71">
        <v>4.3</v>
      </c>
      <c r="M25" s="71">
        <v>4.9000000000000004</v>
      </c>
      <c r="N25" s="71">
        <v>6.9</v>
      </c>
      <c r="O25" s="71">
        <v>8.5</v>
      </c>
      <c r="P25" s="71">
        <v>10.199999999999999</v>
      </c>
      <c r="Q25" s="71">
        <v>12.7</v>
      </c>
      <c r="R25" s="72">
        <v>14.8</v>
      </c>
    </row>
    <row r="26" spans="1:20" x14ac:dyDescent="0.25">
      <c r="A26" s="64">
        <f>10/60</f>
        <v>0.16666666666666666</v>
      </c>
      <c r="B26" s="73" t="s">
        <v>469</v>
      </c>
      <c r="C26" s="30">
        <f t="shared" ref="C26:I26" si="6">$A$26*C11</f>
        <v>4.9499999999999993</v>
      </c>
      <c r="D26" s="74">
        <f t="shared" si="6"/>
        <v>6.75</v>
      </c>
      <c r="E26" s="74">
        <f t="shared" si="6"/>
        <v>9.5166666666666657</v>
      </c>
      <c r="F26" s="30">
        <f t="shared" si="6"/>
        <v>11.65</v>
      </c>
      <c r="G26" s="30">
        <f t="shared" si="6"/>
        <v>14.549999999999999</v>
      </c>
      <c r="H26" s="30">
        <f t="shared" si="6"/>
        <v>19</v>
      </c>
      <c r="I26" s="75">
        <f t="shared" si="6"/>
        <v>23.166666666666664</v>
      </c>
      <c r="J26" s="60"/>
      <c r="K26" s="50" t="s">
        <v>469</v>
      </c>
      <c r="L26" s="76">
        <v>6.2</v>
      </c>
      <c r="M26" s="76">
        <v>7</v>
      </c>
      <c r="N26" s="76">
        <v>9.9</v>
      </c>
      <c r="O26" s="76">
        <v>12.3</v>
      </c>
      <c r="P26" s="76">
        <v>14.8</v>
      </c>
      <c r="Q26" s="76">
        <v>18.7</v>
      </c>
      <c r="R26" s="77">
        <v>22</v>
      </c>
    </row>
    <row r="27" spans="1:20" x14ac:dyDescent="0.25">
      <c r="A27" s="64">
        <f>0.5</f>
        <v>0.5</v>
      </c>
      <c r="B27" s="73" t="s">
        <v>470</v>
      </c>
      <c r="C27" s="30">
        <f t="shared" ref="C27:I27" si="7">$A$27*C12</f>
        <v>8.15</v>
      </c>
      <c r="D27" s="74">
        <f t="shared" si="7"/>
        <v>10.85</v>
      </c>
      <c r="E27" s="74">
        <f t="shared" si="7"/>
        <v>14.5</v>
      </c>
      <c r="F27" s="30">
        <f t="shared" si="7"/>
        <v>17.100000000000001</v>
      </c>
      <c r="G27" s="30">
        <f t="shared" si="7"/>
        <v>20.75</v>
      </c>
      <c r="H27" s="30">
        <f t="shared" si="7"/>
        <v>26.2</v>
      </c>
      <c r="I27" s="75">
        <f t="shared" si="7"/>
        <v>30.95</v>
      </c>
      <c r="J27" s="60"/>
      <c r="K27" s="50" t="s">
        <v>470</v>
      </c>
      <c r="L27" s="76">
        <v>9.6999999999999993</v>
      </c>
      <c r="M27" s="76">
        <v>11</v>
      </c>
      <c r="N27" s="76">
        <v>15.6</v>
      </c>
      <c r="O27" s="76">
        <v>19.2</v>
      </c>
      <c r="P27" s="76">
        <v>23</v>
      </c>
      <c r="Q27" s="76">
        <v>28.9</v>
      </c>
      <c r="R27" s="77">
        <v>33.9</v>
      </c>
    </row>
    <row r="28" spans="1:20" x14ac:dyDescent="0.25">
      <c r="A28" s="64">
        <v>1</v>
      </c>
      <c r="B28" s="73" t="s">
        <v>471</v>
      </c>
      <c r="C28" s="30">
        <f t="shared" ref="C28:I28" si="8">$A$28*C13</f>
        <v>10.6</v>
      </c>
      <c r="D28" s="74">
        <f t="shared" si="8"/>
        <v>13.9</v>
      </c>
      <c r="E28" s="74">
        <f t="shared" si="8"/>
        <v>18.2</v>
      </c>
      <c r="F28" s="30">
        <f t="shared" si="8"/>
        <v>21.1</v>
      </c>
      <c r="G28" s="30">
        <f t="shared" si="8"/>
        <v>25.3</v>
      </c>
      <c r="H28" s="30">
        <f t="shared" si="8"/>
        <v>31.5</v>
      </c>
      <c r="I28" s="75">
        <f t="shared" si="8"/>
        <v>36.700000000000003</v>
      </c>
      <c r="J28" s="60"/>
      <c r="K28" s="50" t="s">
        <v>471</v>
      </c>
      <c r="L28" s="76">
        <v>12.5</v>
      </c>
      <c r="M28" s="76">
        <v>14.2</v>
      </c>
      <c r="N28" s="76">
        <v>19.899999999999999</v>
      </c>
      <c r="O28" s="76">
        <v>24.3</v>
      </c>
      <c r="P28" s="76">
        <v>29</v>
      </c>
      <c r="Q28" s="76">
        <v>35.9</v>
      </c>
      <c r="R28" s="77">
        <v>41.8</v>
      </c>
    </row>
    <row r="29" spans="1:20" x14ac:dyDescent="0.25">
      <c r="A29" s="64">
        <v>2</v>
      </c>
      <c r="B29" s="73" t="s">
        <v>472</v>
      </c>
      <c r="C29" s="30">
        <f t="shared" ref="C29:I29" si="9">$A$29*C14</f>
        <v>13.5</v>
      </c>
      <c r="D29" s="74">
        <f t="shared" si="9"/>
        <v>17.68</v>
      </c>
      <c r="E29" s="74">
        <f t="shared" si="9"/>
        <v>22.8</v>
      </c>
      <c r="F29" s="30">
        <f t="shared" si="9"/>
        <v>26.2</v>
      </c>
      <c r="G29" s="30">
        <f t="shared" si="9"/>
        <v>31.2</v>
      </c>
      <c r="H29" s="30">
        <f t="shared" si="9"/>
        <v>38.6</v>
      </c>
      <c r="I29" s="75">
        <f t="shared" si="9"/>
        <v>44.8</v>
      </c>
      <c r="J29" s="60"/>
      <c r="K29" s="50" t="s">
        <v>472</v>
      </c>
      <c r="L29" s="76">
        <v>16</v>
      </c>
      <c r="M29" s="76">
        <v>18</v>
      </c>
      <c r="N29" s="76">
        <v>25.2</v>
      </c>
      <c r="O29" s="76">
        <v>30.6</v>
      </c>
      <c r="P29" s="76">
        <v>36.4</v>
      </c>
      <c r="Q29" s="76">
        <v>44.6</v>
      </c>
      <c r="R29" s="77">
        <v>51.8</v>
      </c>
    </row>
    <row r="30" spans="1:20" x14ac:dyDescent="0.25">
      <c r="A30" s="64">
        <v>3</v>
      </c>
      <c r="B30" s="73" t="s">
        <v>473</v>
      </c>
      <c r="C30" s="30">
        <f t="shared" ref="C30:I30" si="10">$A$30*C15</f>
        <v>15.54</v>
      </c>
      <c r="D30" s="74">
        <f t="shared" si="10"/>
        <v>20.309999999999999</v>
      </c>
      <c r="E30" s="74">
        <f t="shared" si="10"/>
        <v>26.04</v>
      </c>
      <c r="F30" s="30">
        <f t="shared" si="10"/>
        <v>30</v>
      </c>
      <c r="G30" s="30">
        <f t="shared" si="10"/>
        <v>35.700000000000003</v>
      </c>
      <c r="H30" s="30">
        <f t="shared" si="10"/>
        <v>43.8</v>
      </c>
      <c r="I30" s="75">
        <f t="shared" si="10"/>
        <v>51</v>
      </c>
      <c r="J30" s="60"/>
      <c r="K30" s="50" t="s">
        <v>473</v>
      </c>
      <c r="L30" s="76">
        <v>18.399999999999999</v>
      </c>
      <c r="M30" s="76">
        <v>20.7</v>
      </c>
      <c r="N30" s="76">
        <v>28.8</v>
      </c>
      <c r="O30" s="76">
        <v>35.1</v>
      </c>
      <c r="P30" s="76">
        <v>41.7</v>
      </c>
      <c r="Q30" s="76">
        <v>51.3</v>
      </c>
      <c r="R30" s="77">
        <v>59.4</v>
      </c>
    </row>
    <row r="31" spans="1:20" x14ac:dyDescent="0.25">
      <c r="A31" s="64">
        <v>6</v>
      </c>
      <c r="B31" s="73" t="s">
        <v>474</v>
      </c>
      <c r="C31" s="30">
        <f t="shared" ref="C31:I31" si="11">$A$31*C16</f>
        <v>19.740000000000002</v>
      </c>
      <c r="D31" s="74">
        <f t="shared" si="11"/>
        <v>25.740000000000002</v>
      </c>
      <c r="E31" s="74">
        <f t="shared" si="11"/>
        <v>33</v>
      </c>
      <c r="F31" s="30">
        <f t="shared" si="11"/>
        <v>38.099999999999994</v>
      </c>
      <c r="G31" s="30">
        <f t="shared" si="11"/>
        <v>45.18</v>
      </c>
      <c r="H31" s="30">
        <f t="shared" si="11"/>
        <v>55.62</v>
      </c>
      <c r="I31" s="75">
        <f t="shared" si="11"/>
        <v>64.199999999999989</v>
      </c>
      <c r="J31" s="60"/>
      <c r="K31" s="50" t="s">
        <v>474</v>
      </c>
      <c r="L31" s="76">
        <v>22.9</v>
      </c>
      <c r="M31" s="76">
        <v>25.9</v>
      </c>
      <c r="N31" s="76">
        <v>36.1</v>
      </c>
      <c r="O31" s="76">
        <v>44</v>
      </c>
      <c r="P31" s="76">
        <v>52.7</v>
      </c>
      <c r="Q31" s="76">
        <v>66</v>
      </c>
      <c r="R31" s="77">
        <v>77.400000000000006</v>
      </c>
    </row>
    <row r="32" spans="1:20" x14ac:dyDescent="0.25">
      <c r="A32" s="64">
        <v>12</v>
      </c>
      <c r="B32" s="73" t="s">
        <v>475</v>
      </c>
      <c r="C32" s="30">
        <f t="shared" ref="C32:I32" si="12">$A$32*C17</f>
        <v>24.839999999999996</v>
      </c>
      <c r="D32" s="74">
        <f t="shared" si="12"/>
        <v>32.400000000000006</v>
      </c>
      <c r="E32" s="74">
        <f t="shared" si="12"/>
        <v>41.76</v>
      </c>
      <c r="F32" s="30">
        <f t="shared" si="12"/>
        <v>48.239999999999995</v>
      </c>
      <c r="G32" s="30">
        <f t="shared" si="12"/>
        <v>57.239999999999995</v>
      </c>
      <c r="H32" s="30">
        <f t="shared" si="12"/>
        <v>70.56</v>
      </c>
      <c r="I32" s="75">
        <f t="shared" si="12"/>
        <v>81.72</v>
      </c>
      <c r="J32" s="60"/>
      <c r="K32" s="50" t="s">
        <v>475</v>
      </c>
      <c r="L32" s="76">
        <v>28</v>
      </c>
      <c r="M32" s="76">
        <v>31.6</v>
      </c>
      <c r="N32" s="76">
        <v>44.4</v>
      </c>
      <c r="O32" s="76">
        <v>54.8</v>
      </c>
      <c r="P32" s="76">
        <v>66.5</v>
      </c>
      <c r="Q32" s="76">
        <v>84.8</v>
      </c>
      <c r="R32" s="77">
        <v>101.5</v>
      </c>
    </row>
    <row r="33" spans="1:19" x14ac:dyDescent="0.25">
      <c r="A33" s="64">
        <v>24</v>
      </c>
      <c r="B33" s="73" t="s">
        <v>476</v>
      </c>
      <c r="C33" s="30">
        <f t="shared" ref="C33:I33" si="13">$A$33*C18</f>
        <v>30.48</v>
      </c>
      <c r="D33" s="74">
        <f t="shared" si="13"/>
        <v>40.08</v>
      </c>
      <c r="E33" s="74">
        <f t="shared" si="13"/>
        <v>51.599999999999994</v>
      </c>
      <c r="F33" s="30">
        <f t="shared" si="13"/>
        <v>59.760000000000005</v>
      </c>
      <c r="G33" s="30">
        <f t="shared" si="13"/>
        <v>71.28</v>
      </c>
      <c r="H33" s="30">
        <f t="shared" si="13"/>
        <v>88.08</v>
      </c>
      <c r="I33" s="75">
        <f t="shared" si="13"/>
        <v>102.24</v>
      </c>
      <c r="J33" s="60"/>
      <c r="K33" s="50" t="s">
        <v>476</v>
      </c>
      <c r="L33" s="76">
        <v>32.9</v>
      </c>
      <c r="M33" s="76">
        <v>37</v>
      </c>
      <c r="N33" s="76">
        <v>52.8</v>
      </c>
      <c r="O33" s="76">
        <v>66</v>
      </c>
      <c r="P33" s="76">
        <v>81.400000000000006</v>
      </c>
      <c r="Q33" s="76">
        <v>106.6</v>
      </c>
      <c r="R33" s="77">
        <v>130.1</v>
      </c>
    </row>
    <row r="34" spans="1:19" x14ac:dyDescent="0.25">
      <c r="A34" s="64">
        <v>48</v>
      </c>
      <c r="B34" s="73" t="s">
        <v>477</v>
      </c>
      <c r="C34" s="30">
        <f t="shared" ref="C34:I34" si="14">$A$34*C19</f>
        <v>36</v>
      </c>
      <c r="D34" s="74">
        <f t="shared" si="14"/>
        <v>47.375999999999998</v>
      </c>
      <c r="E34" s="74">
        <f t="shared" si="14"/>
        <v>61.92</v>
      </c>
      <c r="F34" s="30">
        <f t="shared" si="14"/>
        <v>72</v>
      </c>
      <c r="G34" s="30">
        <f t="shared" si="14"/>
        <v>85.92</v>
      </c>
      <c r="H34" s="30">
        <f t="shared" si="14"/>
        <v>106.56</v>
      </c>
      <c r="I34" s="75">
        <f t="shared" si="14"/>
        <v>124.32</v>
      </c>
      <c r="J34" s="60"/>
      <c r="K34" s="50" t="s">
        <v>477</v>
      </c>
      <c r="L34" s="76">
        <v>37.6</v>
      </c>
      <c r="M34" s="76">
        <v>42.1</v>
      </c>
      <c r="N34" s="76">
        <v>60</v>
      </c>
      <c r="O34" s="76">
        <v>75.400000000000006</v>
      </c>
      <c r="P34" s="76">
        <v>94.6</v>
      </c>
      <c r="Q34" s="76">
        <v>125.8</v>
      </c>
      <c r="R34" s="77">
        <v>155</v>
      </c>
    </row>
    <row r="35" spans="1:19" ht="15.75" thickBot="1" x14ac:dyDescent="0.3">
      <c r="A35" s="64">
        <v>72</v>
      </c>
      <c r="B35" s="78" t="s">
        <v>478</v>
      </c>
      <c r="C35" s="79">
        <f t="shared" ref="C35:I35" si="15">$A$35*C20</f>
        <v>38.880000000000003</v>
      </c>
      <c r="D35" s="80">
        <f t="shared" si="15"/>
        <v>51.192</v>
      </c>
      <c r="E35" s="80">
        <f t="shared" si="15"/>
        <v>67.032000000000011</v>
      </c>
      <c r="F35" s="79">
        <f t="shared" si="15"/>
        <v>78.48</v>
      </c>
      <c r="G35" s="79">
        <f t="shared" si="15"/>
        <v>93.600000000000009</v>
      </c>
      <c r="H35" s="79">
        <f t="shared" si="15"/>
        <v>116.64000000000001</v>
      </c>
      <c r="I35" s="81">
        <f t="shared" si="15"/>
        <v>137.51999999999998</v>
      </c>
      <c r="J35" s="60"/>
      <c r="K35" s="55" t="s">
        <v>478</v>
      </c>
      <c r="L35" s="82">
        <v>40.299999999999997</v>
      </c>
      <c r="M35" s="82">
        <v>45.1</v>
      </c>
      <c r="N35" s="82">
        <v>63.6</v>
      </c>
      <c r="O35" s="82">
        <v>79.900000000000006</v>
      </c>
      <c r="P35" s="82">
        <v>100.1</v>
      </c>
      <c r="Q35" s="82">
        <v>132.5</v>
      </c>
      <c r="R35" s="83">
        <v>164.2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28.358208955223873</v>
      </c>
      <c r="D40" s="198" t="e">
        <v>#REF!</v>
      </c>
      <c r="E40" s="198">
        <f>(M25-M10)/ABS(M10)*100</f>
        <v>21.812875068680928</v>
      </c>
      <c r="F40" s="198" t="e">
        <f>(#REF! -#REF!)/ABS(#REF!)</f>
        <v>#REF!</v>
      </c>
      <c r="G40" s="198">
        <f>(N25-N10)/ABS(N10)*100</f>
        <v>7.2986364755341944</v>
      </c>
      <c r="H40" s="198" t="e">
        <f>(#REF! -#REF!)/ABS(#REF!)</f>
        <v>#REF!</v>
      </c>
      <c r="I40" s="198">
        <f>(O25-O10)/ABS(O10)*100</f>
        <v>3.6585365853658622</v>
      </c>
      <c r="J40" s="198" t="e">
        <f>(#REF! -#REF!)/ABS(#REF!)</f>
        <v>#REF!</v>
      </c>
      <c r="K40" s="200">
        <f>(P25-P10)/ABS(P10)*100</f>
        <v>-1.2903225806451568</v>
      </c>
      <c r="L40" s="200" t="e">
        <f>(#REF! -#REF!)/ABS(#REF!)</f>
        <v>#REF!</v>
      </c>
      <c r="M40" s="200">
        <f>(Q25-Q10)/ABS(Q10)*100</f>
        <v>-7.6363636363636411</v>
      </c>
      <c r="N40" s="200" t="e">
        <f>(#REF! -#REF!)/ABS(#REF!)</f>
        <v>#REF!</v>
      </c>
      <c r="O40" s="200">
        <f>(R25 -R10)/ABS(R10)*100</f>
        <v>-12.079207920792069</v>
      </c>
      <c r="P40" s="200"/>
      <c r="Q40" s="205"/>
    </row>
    <row r="41" spans="1:19" x14ac:dyDescent="0.25">
      <c r="A41" s="88"/>
      <c r="B41" s="50" t="s">
        <v>469</v>
      </c>
      <c r="C41" s="198">
        <f t="shared" ref="C41:C50" si="16">(L26-L11)/ABS(L11)*100</f>
        <v>25.252525252525277</v>
      </c>
      <c r="D41" s="198" t="e">
        <v>#REF!</v>
      </c>
      <c r="E41" s="198">
        <f t="shared" ref="E41:E50" si="17">(M26-M11)/ABS(M11)*100</f>
        <v>18.325027851101922</v>
      </c>
      <c r="F41" s="198" t="e">
        <f>(#REF! -#REF!)/ABS(#REF!)</f>
        <v>#REF!</v>
      </c>
      <c r="G41" s="200">
        <f t="shared" ref="G41:G50" si="18">(N26-N11)/ABS(N11)*100</f>
        <v>7.1950917078837193</v>
      </c>
      <c r="H41" s="200" t="e">
        <f>(#REF! -#REF!)/ABS(#REF!)</f>
        <v>#REF!</v>
      </c>
      <c r="I41" s="200">
        <f t="shared" ref="I41:I50" si="19">(O26-O11)/ABS(O11)*100</f>
        <v>5.5793991416309048</v>
      </c>
      <c r="J41" s="200" t="e">
        <f>(#REF! -#REF!)/ABS(#REF!)</f>
        <v>#REF!</v>
      </c>
      <c r="K41" s="200">
        <f t="shared" ref="K41:K50" si="20">(P26-P11)/ABS(P11)*100</f>
        <v>1.7182130584192563</v>
      </c>
      <c r="L41" s="200" t="e">
        <f>(#REF! -#REF!)/ABS(#REF!)</f>
        <v>#REF!</v>
      </c>
      <c r="M41" s="200">
        <f t="shared" ref="M41:M50" si="21">(Q26-Q11)/ABS(Q11)*100</f>
        <v>-1.5789473684210564</v>
      </c>
      <c r="N41" s="200" t="e">
        <f>(#REF! -#REF!)/ABS(#REF!)</f>
        <v>#REF!</v>
      </c>
      <c r="O41" s="200">
        <f t="shared" ref="O41:O50" si="22">(R26 -R11)/ABS(R11)*100</f>
        <v>-5.0359712230215727</v>
      </c>
      <c r="P41" s="200"/>
      <c r="Q41" s="205"/>
    </row>
    <row r="42" spans="1:19" x14ac:dyDescent="0.25">
      <c r="A42" s="60"/>
      <c r="B42" s="50" t="s">
        <v>470</v>
      </c>
      <c r="C42" s="198">
        <f t="shared" si="16"/>
        <v>19.018404907975448</v>
      </c>
      <c r="D42" s="198" t="e">
        <v>#REF!</v>
      </c>
      <c r="E42" s="200">
        <f t="shared" si="17"/>
        <v>14.799244316386757</v>
      </c>
      <c r="F42" s="200" t="e">
        <f>(#REF! -#REF!)/ABS(#REF!)</f>
        <v>#REF!</v>
      </c>
      <c r="G42" s="198">
        <f t="shared" si="18"/>
        <v>11.361119653420261</v>
      </c>
      <c r="H42" s="198" t="e">
        <f>(#REF! -#REF!)/ABS(#REF!)</f>
        <v>#REF!</v>
      </c>
      <c r="I42" s="198">
        <f t="shared" si="19"/>
        <v>12.280701754385952</v>
      </c>
      <c r="J42" s="198" t="e">
        <f>(#REF! -#REF!)/ABS(#REF!)</f>
        <v>#REF!</v>
      </c>
      <c r="K42" s="198">
        <f t="shared" si="20"/>
        <v>10.843373493975903</v>
      </c>
      <c r="L42" s="198" t="e">
        <f>(#REF! -#REF!)/ABS(#REF!)</f>
        <v>#REF!</v>
      </c>
      <c r="M42" s="198">
        <f t="shared" si="21"/>
        <v>10.30534351145038</v>
      </c>
      <c r="N42" s="198" t="e">
        <f>(#REF! -#REF!)/ABS(#REF!)</f>
        <v>#REF!</v>
      </c>
      <c r="O42" s="198">
        <f t="shared" si="22"/>
        <v>9.5315024232633263</v>
      </c>
      <c r="P42" s="198"/>
      <c r="Q42" s="206"/>
    </row>
    <row r="43" spans="1:19" x14ac:dyDescent="0.25">
      <c r="B43" s="50" t="s">
        <v>471</v>
      </c>
      <c r="C43" s="198">
        <f t="shared" si="16"/>
        <v>17.924528301886795</v>
      </c>
      <c r="D43" s="198" t="e">
        <v>#REF!</v>
      </c>
      <c r="E43" s="200">
        <f t="shared" si="17"/>
        <v>14.994570409703639</v>
      </c>
      <c r="F43" s="200" t="e">
        <f>(#REF! -#REF!)/ABS(#REF!)</f>
        <v>#REF!</v>
      </c>
      <c r="G43" s="198">
        <f t="shared" si="18"/>
        <v>13.425380050922922</v>
      </c>
      <c r="H43" s="198" t="e">
        <f>(#REF! -#REF!)/ABS(#REF!)</f>
        <v>#REF!</v>
      </c>
      <c r="I43" s="198">
        <f t="shared" si="19"/>
        <v>15.16587677725118</v>
      </c>
      <c r="J43" s="198" t="e">
        <f>(#REF! -#REF!)/ABS(#REF!)</f>
        <v>#REF!</v>
      </c>
      <c r="K43" s="198">
        <f t="shared" si="20"/>
        <v>14.62450592885375</v>
      </c>
      <c r="L43" s="198" t="e">
        <f>(#REF! -#REF!)/ABS(#REF!)</f>
        <v>#REF!</v>
      </c>
      <c r="M43" s="198">
        <f t="shared" si="21"/>
        <v>13.968253968253963</v>
      </c>
      <c r="N43" s="198" t="e">
        <f>(#REF! -#REF!)/ABS(#REF!)</f>
        <v>#REF!</v>
      </c>
      <c r="O43" s="198">
        <f t="shared" si="22"/>
        <v>13.896457765667558</v>
      </c>
      <c r="P43" s="198"/>
      <c r="Q43" s="206"/>
    </row>
    <row r="44" spans="1:19" x14ac:dyDescent="0.25">
      <c r="B44" s="50" t="s">
        <v>472</v>
      </c>
      <c r="C44" s="198">
        <f t="shared" si="16"/>
        <v>18.518518518518519</v>
      </c>
      <c r="D44" s="198" t="e">
        <v>#REF!</v>
      </c>
      <c r="E44" s="200">
        <f t="shared" si="17"/>
        <v>14.658452098233003</v>
      </c>
      <c r="F44" s="200" t="e">
        <f>(#REF! -#REF!)/ABS(#REF!)</f>
        <v>#REF!</v>
      </c>
      <c r="G44" s="198">
        <f t="shared" si="18"/>
        <v>14.701776483389786</v>
      </c>
      <c r="H44" s="198" t="e">
        <f>(#REF! -#REF!)/ABS(#REF!)</f>
        <v>#REF!</v>
      </c>
      <c r="I44" s="198">
        <f t="shared" si="19"/>
        <v>16.793893129771</v>
      </c>
      <c r="J44" s="198" t="e">
        <f>(#REF! -#REF!)/ABS(#REF!)</f>
        <v>#REF!</v>
      </c>
      <c r="K44" s="198">
        <f t="shared" si="20"/>
        <v>16.666666666666664</v>
      </c>
      <c r="L44" s="198" t="e">
        <f>(#REF! -#REF!)/ABS(#REF!)</f>
        <v>#REF!</v>
      </c>
      <c r="M44" s="198">
        <f t="shared" si="21"/>
        <v>15.544041450777202</v>
      </c>
      <c r="N44" s="198" t="e">
        <f>(#REF! -#REF!)/ABS(#REF!)</f>
        <v>#REF!</v>
      </c>
      <c r="O44" s="198">
        <f t="shared" si="22"/>
        <v>15.625</v>
      </c>
      <c r="P44" s="198"/>
      <c r="Q44" s="206"/>
    </row>
    <row r="45" spans="1:19" x14ac:dyDescent="0.25">
      <c r="B45" s="50" t="s">
        <v>473</v>
      </c>
      <c r="C45" s="198">
        <f t="shared" si="16"/>
        <v>18.404118404118403</v>
      </c>
      <c r="D45" s="198" t="e">
        <v>#REF!</v>
      </c>
      <c r="E45" s="200">
        <f t="shared" si="17"/>
        <v>14.772943577448997</v>
      </c>
      <c r="F45" s="200" t="e">
        <f>(#REF! -#REF!)/ABS(#REF!)</f>
        <v>#REF!</v>
      </c>
      <c r="G45" s="198">
        <f t="shared" si="18"/>
        <v>14.471575576578463</v>
      </c>
      <c r="H45" s="198" t="e">
        <f>(#REF! -#REF!)/ABS(#REF!)</f>
        <v>#REF!</v>
      </c>
      <c r="I45" s="198">
        <f t="shared" si="19"/>
        <v>17.000000000000004</v>
      </c>
      <c r="J45" s="198" t="e">
        <f>(#REF! -#REF!)/ABS(#REF!)</f>
        <v>#REF!</v>
      </c>
      <c r="K45" s="198">
        <f t="shared" si="20"/>
        <v>16.806722689075627</v>
      </c>
      <c r="L45" s="198" t="e">
        <f>(#REF! -#REF!)/ABS(#REF!)</f>
        <v>#REF!</v>
      </c>
      <c r="M45" s="198">
        <f t="shared" si="21"/>
        <v>17.12328767123288</v>
      </c>
      <c r="N45" s="198" t="e">
        <f>(#REF! -#REF!)/ABS(#REF!)</f>
        <v>#REF!</v>
      </c>
      <c r="O45" s="198">
        <f t="shared" si="22"/>
        <v>16.470588235294116</v>
      </c>
      <c r="P45" s="198"/>
      <c r="Q45" s="206"/>
    </row>
    <row r="46" spans="1:19" x14ac:dyDescent="0.25">
      <c r="B46" s="50" t="s">
        <v>474</v>
      </c>
      <c r="C46" s="198">
        <f t="shared" si="16"/>
        <v>16.008105369807481</v>
      </c>
      <c r="D46" s="198" t="e">
        <v>#REF!</v>
      </c>
      <c r="E46" s="201">
        <f t="shared" si="17"/>
        <v>13.209004822143408</v>
      </c>
      <c r="F46" s="201" t="e">
        <f>(#REF! -#REF!)/ABS(#REF!)</f>
        <v>#REF!</v>
      </c>
      <c r="G46" s="198">
        <f t="shared" si="18"/>
        <v>13.094540514954057</v>
      </c>
      <c r="H46" s="198" t="e">
        <f>(#REF! -#REF!)/ABS(#REF!)</f>
        <v>#REF!</v>
      </c>
      <c r="I46" s="198">
        <f t="shared" si="19"/>
        <v>15.48556430446196</v>
      </c>
      <c r="J46" s="198" t="e">
        <f>(#REF! -#REF!)/ABS(#REF!)</f>
        <v>#REF!</v>
      </c>
      <c r="K46" s="198">
        <f t="shared" si="20"/>
        <v>16.644532979194341</v>
      </c>
      <c r="L46" s="198" t="e">
        <f>(#REF! -#REF!)/ABS(#REF!)</f>
        <v>#REF!</v>
      </c>
      <c r="M46" s="198">
        <f t="shared" si="21"/>
        <v>18.662351672060414</v>
      </c>
      <c r="N46" s="198" t="e">
        <f>(#REF! -#REF!)/ABS(#REF!)</f>
        <v>#REF!</v>
      </c>
      <c r="O46" s="198">
        <f t="shared" si="22"/>
        <v>20.560747663551432</v>
      </c>
      <c r="P46" s="198"/>
      <c r="Q46" s="206"/>
    </row>
    <row r="47" spans="1:19" x14ac:dyDescent="0.25">
      <c r="B47" s="50" t="s">
        <v>475</v>
      </c>
      <c r="C47" s="198">
        <f t="shared" si="16"/>
        <v>12.721417069243174</v>
      </c>
      <c r="D47" s="198" t="e">
        <v>#REF!</v>
      </c>
      <c r="E47" s="198">
        <f t="shared" si="17"/>
        <v>9.682536699461048</v>
      </c>
      <c r="F47" s="198" t="e">
        <f>(#REF! -#REF!)/ABS(#REF!)</f>
        <v>#REF!</v>
      </c>
      <c r="G47" s="198">
        <f t="shared" si="18"/>
        <v>10.028540460773922</v>
      </c>
      <c r="H47" s="198" t="e">
        <f>(#REF! -#REF!)/ABS(#REF!)</f>
        <v>#REF!</v>
      </c>
      <c r="I47" s="198">
        <f t="shared" si="19"/>
        <v>13.598673300165846</v>
      </c>
      <c r="J47" s="198" t="e">
        <f>(#REF! -#REF!)/ABS(#REF!)</f>
        <v>#REF!</v>
      </c>
      <c r="K47" s="198">
        <f t="shared" si="20"/>
        <v>16.177498252969961</v>
      </c>
      <c r="L47" s="198" t="e">
        <f>(#REF! -#REF!)/ABS(#REF!)</f>
        <v>#REF!</v>
      </c>
      <c r="M47" s="198">
        <f t="shared" si="21"/>
        <v>20.181405895691601</v>
      </c>
      <c r="N47" s="198" t="e">
        <f>(#REF! -#REF!)/ABS(#REF!)</f>
        <v>#REF!</v>
      </c>
      <c r="O47" s="198">
        <f t="shared" si="22"/>
        <v>24.204601076847776</v>
      </c>
      <c r="P47" s="198"/>
      <c r="Q47" s="206"/>
    </row>
    <row r="48" spans="1:19" x14ac:dyDescent="0.25">
      <c r="B48" s="50" t="s">
        <v>476</v>
      </c>
      <c r="C48" s="198">
        <f t="shared" si="16"/>
        <v>7.9396325459317518</v>
      </c>
      <c r="D48" s="198" t="e">
        <v>#REF!</v>
      </c>
      <c r="E48" s="198">
        <f t="shared" si="17"/>
        <v>4.2326661038467845</v>
      </c>
      <c r="F48" s="198" t="e">
        <f>(#REF! -#REF!)/ABS(#REF!)</f>
        <v>#REF!</v>
      </c>
      <c r="G48" s="198">
        <f t="shared" si="18"/>
        <v>5.7963279439323676</v>
      </c>
      <c r="H48" s="198" t="e">
        <f>(#REF! -#REF!)/ABS(#REF!)</f>
        <v>#REF!</v>
      </c>
      <c r="I48" s="198">
        <f t="shared" si="19"/>
        <v>10.441767068273084</v>
      </c>
      <c r="J48" s="198" t="e">
        <f>(#REF! -#REF!)/ABS(#REF!)</f>
        <v>#REF!</v>
      </c>
      <c r="K48" s="198">
        <f t="shared" si="20"/>
        <v>14.197530864197539</v>
      </c>
      <c r="L48" s="198" t="e">
        <f>(#REF! -#REF!)/ABS(#REF!)</f>
        <v>#REF!</v>
      </c>
      <c r="M48" s="198">
        <f t="shared" si="21"/>
        <v>21.026339691189825</v>
      </c>
      <c r="N48" s="198" t="e">
        <f>(#REF! -#REF!)/ABS(#REF!)</f>
        <v>#REF!</v>
      </c>
      <c r="O48" s="198">
        <f t="shared" si="22"/>
        <v>27.249608763693274</v>
      </c>
      <c r="P48" s="198"/>
      <c r="Q48" s="206"/>
    </row>
    <row r="49" spans="1:18" x14ac:dyDescent="0.25">
      <c r="B49" s="50" t="s">
        <v>477</v>
      </c>
      <c r="C49" s="198">
        <f t="shared" si="16"/>
        <v>4.4444444444444482</v>
      </c>
      <c r="D49" s="198" t="e">
        <v>#REF!</v>
      </c>
      <c r="E49" s="198">
        <f t="shared" si="17"/>
        <v>0.23842062971316008</v>
      </c>
      <c r="F49" s="198" t="e">
        <f>(#REF! -#REF!)/ABS(#REF!)</f>
        <v>#REF!</v>
      </c>
      <c r="G49" s="198">
        <f t="shared" si="18"/>
        <v>0.36533942311641249</v>
      </c>
      <c r="H49" s="198" t="e">
        <f>(#REF! -#REF!)/ABS(#REF!)</f>
        <v>#REF!</v>
      </c>
      <c r="I49" s="198">
        <f t="shared" si="19"/>
        <v>4.7222222222222303</v>
      </c>
      <c r="J49" s="198" t="e">
        <f>(#REF! -#REF!)/ABS(#REF!)</f>
        <v>#REF!</v>
      </c>
      <c r="K49" s="198">
        <f t="shared" si="20"/>
        <v>10.102420856610792</v>
      </c>
      <c r="L49" s="198" t="e">
        <f>(#REF! -#REF!)/ABS(#REF!)</f>
        <v>#REF!</v>
      </c>
      <c r="M49" s="198">
        <f t="shared" si="21"/>
        <v>18.05555555555555</v>
      </c>
      <c r="N49" s="198" t="e">
        <f>(#REF! -#REF!)/ABS(#REF!)</f>
        <v>#REF!</v>
      </c>
      <c r="O49" s="198">
        <f t="shared" si="22"/>
        <v>24.678249678249685</v>
      </c>
      <c r="P49" s="198"/>
      <c r="Q49" s="206"/>
    </row>
    <row r="50" spans="1:18" ht="15.75" thickBot="1" x14ac:dyDescent="0.3">
      <c r="B50" s="55" t="s">
        <v>478</v>
      </c>
      <c r="C50" s="198">
        <f t="shared" si="16"/>
        <v>3.652263374485583</v>
      </c>
      <c r="D50" s="198" t="e">
        <v>#REF!</v>
      </c>
      <c r="E50" s="202">
        <f t="shared" si="17"/>
        <v>-0.56772956956529008</v>
      </c>
      <c r="F50" s="202" t="e">
        <f>(#REF! -#REF!)/ABS(#REF!)</f>
        <v>#REF!</v>
      </c>
      <c r="G50" s="202">
        <f t="shared" si="18"/>
        <v>-1.9887539437159156</v>
      </c>
      <c r="H50" s="202" t="e">
        <f>(#REF! -#REF!)/ABS(#REF!)</f>
        <v>#REF!</v>
      </c>
      <c r="I50" s="202">
        <f t="shared" si="19"/>
        <v>1.8093781855249766</v>
      </c>
      <c r="J50" s="202" t="e">
        <f>(#REF! -#REF!)/ABS(#REF!)</f>
        <v>#REF!</v>
      </c>
      <c r="K50" s="202">
        <f t="shared" si="20"/>
        <v>6.9444444444444278</v>
      </c>
      <c r="L50" s="202" t="e">
        <f>(#REF! -#REF!)/ABS(#REF!)</f>
        <v>#REF!</v>
      </c>
      <c r="M50" s="202">
        <f t="shared" si="21"/>
        <v>13.597393689986268</v>
      </c>
      <c r="N50" s="202" t="e">
        <f>(#REF! -#REF!)/ABS(#REF!)</f>
        <v>#REF!</v>
      </c>
      <c r="O50" s="202">
        <f t="shared" si="22"/>
        <v>19.400814426992444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L8XlZ6zKb9fYVL7AqPsV6fn7pYDqNK40tuCSxZVOzZc0r1yIaXoWGik5KADKv+qRlA21C7cj+NpWdXWvSrcDFg==" saltValue="dRQfE1xclEGNE9XT+n4U2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42" priority="1" operator="greaterThan">
      <formula>0.5</formula>
    </cfRule>
    <cfRule type="cellIs" dxfId="241" priority="2" operator="between">
      <formula>-0.49</formula>
      <formula>0.49</formula>
    </cfRule>
    <cfRule type="cellIs" dxfId="240" priority="3" operator="lessThan">
      <formula>-0.5</formula>
    </cfRule>
  </conditionalFormatting>
  <hyperlinks>
    <hyperlink ref="A2" location="Index!A1" display="Index" xr:uid="{00000000-0004-0000-8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0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261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577284.82817015098</v>
      </c>
      <c r="D5" s="212"/>
      <c r="E5" s="212">
        <v>6505575.3430026202</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40.700000000000003</v>
      </c>
      <c r="D10" s="44">
        <v>55.5</v>
      </c>
      <c r="E10" s="44">
        <v>79.3</v>
      </c>
      <c r="F10" s="44">
        <v>97.3</v>
      </c>
      <c r="G10" s="44">
        <v>122</v>
      </c>
      <c r="H10" s="44">
        <v>160</v>
      </c>
      <c r="I10" s="45">
        <v>195</v>
      </c>
      <c r="K10" s="46" t="s">
        <v>468</v>
      </c>
      <c r="L10" s="47">
        <v>3.3916666666666666</v>
      </c>
      <c r="M10" s="47">
        <v>4.0999999999999996</v>
      </c>
      <c r="N10" s="47">
        <v>6.4</v>
      </c>
      <c r="O10" s="47">
        <v>8.1083333333333325</v>
      </c>
      <c r="P10" s="47">
        <v>10.166666666666666</v>
      </c>
      <c r="Q10" s="47">
        <v>13.333333333333332</v>
      </c>
      <c r="R10" s="48">
        <v>16.25</v>
      </c>
      <c r="T10" s="49"/>
    </row>
    <row r="11" spans="1:29" x14ac:dyDescent="0.25">
      <c r="B11" s="50" t="s">
        <v>469</v>
      </c>
      <c r="C11" s="51">
        <v>30.1</v>
      </c>
      <c r="D11" s="51">
        <v>40.9</v>
      </c>
      <c r="E11" s="51">
        <v>57.6</v>
      </c>
      <c r="F11" s="51">
        <v>70.2</v>
      </c>
      <c r="G11" s="51">
        <v>87.5</v>
      </c>
      <c r="H11" s="51">
        <v>114</v>
      </c>
      <c r="I11" s="52">
        <v>138</v>
      </c>
      <c r="K11" s="50" t="s">
        <v>469</v>
      </c>
      <c r="L11" s="53">
        <v>5.0166666666666666</v>
      </c>
      <c r="M11" s="53">
        <v>6</v>
      </c>
      <c r="N11" s="53">
        <v>9.3000000000000007</v>
      </c>
      <c r="O11" s="53">
        <v>11.7</v>
      </c>
      <c r="P11" s="53">
        <v>14.583333333333332</v>
      </c>
      <c r="Q11" s="53">
        <v>19</v>
      </c>
      <c r="R11" s="54">
        <v>23</v>
      </c>
      <c r="T11" s="49"/>
    </row>
    <row r="12" spans="1:29" x14ac:dyDescent="0.25">
      <c r="B12" s="50" t="s">
        <v>470</v>
      </c>
      <c r="C12" s="51">
        <v>16.7</v>
      </c>
      <c r="D12" s="51">
        <v>22.3</v>
      </c>
      <c r="E12" s="51">
        <v>30.4</v>
      </c>
      <c r="F12" s="51">
        <v>36.299999999999997</v>
      </c>
      <c r="G12" s="51">
        <v>44.4</v>
      </c>
      <c r="H12" s="51">
        <v>56.6</v>
      </c>
      <c r="I12" s="52">
        <v>67.2</v>
      </c>
      <c r="K12" s="50" t="s">
        <v>470</v>
      </c>
      <c r="L12" s="53">
        <v>8.35</v>
      </c>
      <c r="M12" s="53">
        <v>9.8000000000000007</v>
      </c>
      <c r="N12" s="53">
        <v>14.7</v>
      </c>
      <c r="O12" s="53">
        <v>18.149999999999999</v>
      </c>
      <c r="P12" s="53">
        <v>22.2</v>
      </c>
      <c r="Q12" s="53">
        <v>28.3</v>
      </c>
      <c r="R12" s="54">
        <v>33.6</v>
      </c>
      <c r="T12" s="49"/>
    </row>
    <row r="13" spans="1:29" x14ac:dyDescent="0.25">
      <c r="B13" s="50" t="s">
        <v>471</v>
      </c>
      <c r="C13" s="51">
        <v>10.7</v>
      </c>
      <c r="D13" s="51">
        <v>14.3</v>
      </c>
      <c r="E13" s="51">
        <v>19.2</v>
      </c>
      <c r="F13" s="51">
        <v>22.8</v>
      </c>
      <c r="G13" s="51">
        <v>27.7</v>
      </c>
      <c r="H13" s="51">
        <v>35</v>
      </c>
      <c r="I13" s="52">
        <v>41.3</v>
      </c>
      <c r="K13" s="50" t="s">
        <v>471</v>
      </c>
      <c r="L13" s="53">
        <v>10.7</v>
      </c>
      <c r="M13" s="53">
        <v>12.6</v>
      </c>
      <c r="N13" s="53">
        <v>18.600000000000001</v>
      </c>
      <c r="O13" s="53">
        <v>22.8</v>
      </c>
      <c r="P13" s="53">
        <v>27.7</v>
      </c>
      <c r="Q13" s="53">
        <v>35</v>
      </c>
      <c r="R13" s="54">
        <v>41.3</v>
      </c>
      <c r="T13" s="49"/>
    </row>
    <row r="14" spans="1:29" x14ac:dyDescent="0.25">
      <c r="B14" s="50" t="s">
        <v>472</v>
      </c>
      <c r="C14" s="51">
        <v>6.68</v>
      </c>
      <c r="D14" s="51">
        <v>8.8699999999999992</v>
      </c>
      <c r="E14" s="51">
        <v>11.9</v>
      </c>
      <c r="F14" s="51">
        <v>14.1</v>
      </c>
      <c r="G14" s="51">
        <v>17.100000000000001</v>
      </c>
      <c r="H14" s="51">
        <v>21.6</v>
      </c>
      <c r="I14" s="52">
        <v>25.5</v>
      </c>
      <c r="K14" s="50" t="s">
        <v>472</v>
      </c>
      <c r="L14" s="53">
        <v>13.36</v>
      </c>
      <c r="M14" s="53">
        <v>15.7</v>
      </c>
      <c r="N14" s="53">
        <v>23</v>
      </c>
      <c r="O14" s="53">
        <v>28.2</v>
      </c>
      <c r="P14" s="53">
        <v>34.200000000000003</v>
      </c>
      <c r="Q14" s="53">
        <v>43.2</v>
      </c>
      <c r="R14" s="54">
        <v>51</v>
      </c>
      <c r="T14" s="49"/>
    </row>
    <row r="15" spans="1:29" x14ac:dyDescent="0.25">
      <c r="B15" s="50" t="s">
        <v>473</v>
      </c>
      <c r="C15" s="51">
        <v>5</v>
      </c>
      <c r="D15" s="51">
        <v>6.66</v>
      </c>
      <c r="E15" s="51">
        <v>8.9600000000000009</v>
      </c>
      <c r="F15" s="51">
        <v>10.6</v>
      </c>
      <c r="G15" s="51">
        <v>12.9</v>
      </c>
      <c r="H15" s="51">
        <v>16.3</v>
      </c>
      <c r="I15" s="52">
        <v>19.3</v>
      </c>
      <c r="K15" s="50" t="s">
        <v>473</v>
      </c>
      <c r="L15" s="53">
        <v>15</v>
      </c>
      <c r="M15" s="53">
        <v>17.7</v>
      </c>
      <c r="N15" s="53">
        <v>26</v>
      </c>
      <c r="O15" s="53">
        <v>31.799999999999997</v>
      </c>
      <c r="P15" s="53">
        <v>38.700000000000003</v>
      </c>
      <c r="Q15" s="53">
        <v>48.900000000000006</v>
      </c>
      <c r="R15" s="54">
        <v>57.900000000000006</v>
      </c>
      <c r="T15" s="49"/>
    </row>
    <row r="16" spans="1:29" x14ac:dyDescent="0.25">
      <c r="B16" s="50" t="s">
        <v>474</v>
      </c>
      <c r="C16" s="51">
        <v>3.04</v>
      </c>
      <c r="D16" s="51">
        <v>4.07</v>
      </c>
      <c r="E16" s="51">
        <v>5.53</v>
      </c>
      <c r="F16" s="51">
        <v>6.58</v>
      </c>
      <c r="G16" s="51">
        <v>8.02</v>
      </c>
      <c r="H16" s="51">
        <v>10.199999999999999</v>
      </c>
      <c r="I16" s="52">
        <v>12.1</v>
      </c>
      <c r="K16" s="50" t="s">
        <v>474</v>
      </c>
      <c r="L16" s="53">
        <v>18.240000000000002</v>
      </c>
      <c r="M16" s="53">
        <v>21.5</v>
      </c>
      <c r="N16" s="53">
        <v>32.1</v>
      </c>
      <c r="O16" s="53">
        <v>39.480000000000004</v>
      </c>
      <c r="P16" s="53">
        <v>48.12</v>
      </c>
      <c r="Q16" s="53">
        <v>61.199999999999996</v>
      </c>
      <c r="R16" s="54">
        <v>72.599999999999994</v>
      </c>
      <c r="T16" s="49"/>
    </row>
    <row r="17" spans="1:28" x14ac:dyDescent="0.25">
      <c r="B17" s="50" t="s">
        <v>475</v>
      </c>
      <c r="C17" s="51">
        <v>1.86</v>
      </c>
      <c r="D17" s="51">
        <v>2.5</v>
      </c>
      <c r="E17" s="51">
        <v>3.41</v>
      </c>
      <c r="F17" s="51">
        <v>4.08</v>
      </c>
      <c r="G17" s="51">
        <v>4.99</v>
      </c>
      <c r="H17" s="51">
        <v>6.38</v>
      </c>
      <c r="I17" s="52">
        <v>7.59</v>
      </c>
      <c r="K17" s="50" t="s">
        <v>475</v>
      </c>
      <c r="L17" s="53">
        <v>22.32</v>
      </c>
      <c r="M17" s="53">
        <v>26.4</v>
      </c>
      <c r="N17" s="53">
        <v>39.6</v>
      </c>
      <c r="O17" s="53">
        <v>48.96</v>
      </c>
      <c r="P17" s="53">
        <v>59.88</v>
      </c>
      <c r="Q17" s="53">
        <v>76.56</v>
      </c>
      <c r="R17" s="54">
        <v>91.08</v>
      </c>
      <c r="T17" s="49"/>
    </row>
    <row r="18" spans="1:28" x14ac:dyDescent="0.25">
      <c r="B18" s="50" t="s">
        <v>476</v>
      </c>
      <c r="C18" s="51">
        <v>1.1499999999999999</v>
      </c>
      <c r="D18" s="51">
        <v>1.54</v>
      </c>
      <c r="E18" s="51">
        <v>2.1</v>
      </c>
      <c r="F18" s="51">
        <v>2.5099999999999998</v>
      </c>
      <c r="G18" s="51">
        <v>3.07</v>
      </c>
      <c r="H18" s="51">
        <v>3.93</v>
      </c>
      <c r="I18" s="52">
        <v>4.67</v>
      </c>
      <c r="K18" s="50" t="s">
        <v>476</v>
      </c>
      <c r="L18" s="53">
        <v>27.599999999999998</v>
      </c>
      <c r="M18" s="53">
        <v>32.6</v>
      </c>
      <c r="N18" s="53">
        <v>48.8</v>
      </c>
      <c r="O18" s="53">
        <v>60.239999999999995</v>
      </c>
      <c r="P18" s="53">
        <v>73.679999999999993</v>
      </c>
      <c r="Q18" s="53">
        <v>94.320000000000007</v>
      </c>
      <c r="R18" s="54">
        <v>112.08</v>
      </c>
      <c r="T18" s="49"/>
    </row>
    <row r="19" spans="1:28" x14ac:dyDescent="0.25">
      <c r="B19" s="50" t="s">
        <v>477</v>
      </c>
      <c r="C19" s="51">
        <v>0.69099999999999995</v>
      </c>
      <c r="D19" s="51">
        <v>0.92200000000000004</v>
      </c>
      <c r="E19" s="51">
        <v>1.25</v>
      </c>
      <c r="F19" s="51">
        <v>1.5</v>
      </c>
      <c r="G19" s="51">
        <v>1.84</v>
      </c>
      <c r="H19" s="51">
        <v>2.34</v>
      </c>
      <c r="I19" s="52">
        <v>2.78</v>
      </c>
      <c r="K19" s="50" t="s">
        <v>477</v>
      </c>
      <c r="L19" s="53">
        <v>33.167999999999999</v>
      </c>
      <c r="M19" s="53">
        <v>39.1</v>
      </c>
      <c r="N19" s="53">
        <v>58.2</v>
      </c>
      <c r="O19" s="53">
        <v>72</v>
      </c>
      <c r="P19" s="53">
        <v>88.320000000000007</v>
      </c>
      <c r="Q19" s="53">
        <v>112.32</v>
      </c>
      <c r="R19" s="54">
        <v>133.44</v>
      </c>
      <c r="T19" s="49"/>
    </row>
    <row r="20" spans="1:28" ht="15.75" thickBot="1" x14ac:dyDescent="0.3">
      <c r="B20" s="55" t="s">
        <v>478</v>
      </c>
      <c r="C20" s="56">
        <v>0.49099999999999999</v>
      </c>
      <c r="D20" s="56">
        <v>0.66</v>
      </c>
      <c r="E20" s="56">
        <v>0.9</v>
      </c>
      <c r="F20" s="56">
        <v>1.08</v>
      </c>
      <c r="G20" s="56">
        <v>1.32</v>
      </c>
      <c r="H20" s="56">
        <v>1.69</v>
      </c>
      <c r="I20" s="57">
        <v>2.0099999999999998</v>
      </c>
      <c r="K20" s="55" t="s">
        <v>478</v>
      </c>
      <c r="L20" s="58">
        <v>35.351999999999997</v>
      </c>
      <c r="M20" s="58">
        <v>41.8</v>
      </c>
      <c r="N20" s="58">
        <v>62.8</v>
      </c>
      <c r="O20" s="58">
        <v>77.760000000000005</v>
      </c>
      <c r="P20" s="58">
        <v>95.04</v>
      </c>
      <c r="Q20" s="58">
        <v>121.67999999999999</v>
      </c>
      <c r="R20" s="59">
        <v>144.71999999999997</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3.3916666666666666</v>
      </c>
      <c r="D25" s="69">
        <f t="shared" si="0"/>
        <v>4.625</v>
      </c>
      <c r="E25" s="69">
        <f t="shared" si="0"/>
        <v>6.6083333333333325</v>
      </c>
      <c r="F25" s="68">
        <f t="shared" si="0"/>
        <v>8.1083333333333325</v>
      </c>
      <c r="G25" s="68">
        <f t="shared" si="0"/>
        <v>10.166666666666666</v>
      </c>
      <c r="H25" s="68">
        <f t="shared" si="0"/>
        <v>13.333333333333332</v>
      </c>
      <c r="I25" s="70">
        <f t="shared" si="0"/>
        <v>16.25</v>
      </c>
      <c r="J25" s="60"/>
      <c r="K25" s="46" t="s">
        <v>468</v>
      </c>
      <c r="L25" s="71">
        <v>4.2</v>
      </c>
      <c r="M25" s="71">
        <v>4.9000000000000004</v>
      </c>
      <c r="N25" s="71">
        <v>7.2</v>
      </c>
      <c r="O25" s="71">
        <v>8.9</v>
      </c>
      <c r="P25" s="71">
        <v>10.8</v>
      </c>
      <c r="Q25" s="71">
        <v>13.5</v>
      </c>
      <c r="R25" s="72">
        <v>15.8</v>
      </c>
      <c r="W25" s="163"/>
      <c r="X25" s="163"/>
      <c r="Y25" s="163"/>
      <c r="Z25" s="163"/>
      <c r="AA25" s="163"/>
      <c r="AB25" s="163"/>
    </row>
    <row r="26" spans="1:28" x14ac:dyDescent="0.25">
      <c r="A26" s="64">
        <f>10/60</f>
        <v>0.16666666666666666</v>
      </c>
      <c r="B26" s="73" t="s">
        <v>469</v>
      </c>
      <c r="C26" s="30">
        <f t="shared" ref="C26:I26" si="1">$A$26*C11</f>
        <v>5.0166666666666666</v>
      </c>
      <c r="D26" s="74">
        <f t="shared" si="1"/>
        <v>6.8166666666666664</v>
      </c>
      <c r="E26" s="74">
        <f t="shared" si="1"/>
        <v>9.6</v>
      </c>
      <c r="F26" s="30">
        <f t="shared" si="1"/>
        <v>11.7</v>
      </c>
      <c r="G26" s="30">
        <f t="shared" si="1"/>
        <v>14.583333333333332</v>
      </c>
      <c r="H26" s="30">
        <f t="shared" si="1"/>
        <v>19</v>
      </c>
      <c r="I26" s="75">
        <f t="shared" si="1"/>
        <v>23</v>
      </c>
      <c r="J26" s="60"/>
      <c r="K26" s="50" t="s">
        <v>469</v>
      </c>
      <c r="L26" s="76">
        <v>6.2</v>
      </c>
      <c r="M26" s="76">
        <v>7.2</v>
      </c>
      <c r="N26" s="76">
        <v>10.9</v>
      </c>
      <c r="O26" s="76">
        <v>13.6</v>
      </c>
      <c r="P26" s="76">
        <v>16.600000000000001</v>
      </c>
      <c r="Q26" s="76">
        <v>20.8</v>
      </c>
      <c r="R26" s="77">
        <v>24.5</v>
      </c>
      <c r="W26" s="163"/>
      <c r="X26" s="163"/>
      <c r="Y26" s="163"/>
      <c r="Z26" s="163"/>
      <c r="AA26" s="163"/>
      <c r="AB26" s="163"/>
    </row>
    <row r="27" spans="1:28" x14ac:dyDescent="0.25">
      <c r="A27" s="64">
        <f>0.5</f>
        <v>0.5</v>
      </c>
      <c r="B27" s="73" t="s">
        <v>470</v>
      </c>
      <c r="C27" s="30">
        <f t="shared" ref="C27:I27" si="2">$A$27*C12</f>
        <v>8.35</v>
      </c>
      <c r="D27" s="74">
        <f t="shared" si="2"/>
        <v>11.15</v>
      </c>
      <c r="E27" s="74">
        <f t="shared" si="2"/>
        <v>15.2</v>
      </c>
      <c r="F27" s="30">
        <f t="shared" si="2"/>
        <v>18.149999999999999</v>
      </c>
      <c r="G27" s="30">
        <f t="shared" si="2"/>
        <v>22.2</v>
      </c>
      <c r="H27" s="30">
        <f t="shared" si="2"/>
        <v>28.3</v>
      </c>
      <c r="I27" s="75">
        <f t="shared" si="2"/>
        <v>33.6</v>
      </c>
      <c r="K27" s="50" t="s">
        <v>470</v>
      </c>
      <c r="L27" s="76">
        <v>9.8000000000000007</v>
      </c>
      <c r="M27" s="76">
        <v>11.5</v>
      </c>
      <c r="N27" s="76">
        <v>17</v>
      </c>
      <c r="O27" s="76">
        <v>21.3</v>
      </c>
      <c r="P27" s="76">
        <v>25.8</v>
      </c>
      <c r="Q27" s="76">
        <v>32.4</v>
      </c>
      <c r="R27" s="77">
        <v>38</v>
      </c>
      <c r="W27" s="163"/>
      <c r="X27" s="163"/>
      <c r="Y27" s="163"/>
      <c r="Z27" s="163"/>
      <c r="AA27" s="163"/>
      <c r="AB27" s="163"/>
    </row>
    <row r="28" spans="1:28" x14ac:dyDescent="0.25">
      <c r="A28" s="64">
        <v>1</v>
      </c>
      <c r="B28" s="73" t="s">
        <v>471</v>
      </c>
      <c r="C28" s="30">
        <f t="shared" ref="C28:I28" si="3">$A$28*C13</f>
        <v>10.7</v>
      </c>
      <c r="D28" s="74">
        <f t="shared" si="3"/>
        <v>14.3</v>
      </c>
      <c r="E28" s="74">
        <f t="shared" si="3"/>
        <v>19.2</v>
      </c>
      <c r="F28" s="30">
        <f t="shared" si="3"/>
        <v>22.8</v>
      </c>
      <c r="G28" s="30">
        <f t="shared" si="3"/>
        <v>27.7</v>
      </c>
      <c r="H28" s="30">
        <f t="shared" si="3"/>
        <v>35</v>
      </c>
      <c r="I28" s="75">
        <f t="shared" si="3"/>
        <v>41.3</v>
      </c>
      <c r="K28" s="50" t="s">
        <v>471</v>
      </c>
      <c r="L28" s="76">
        <v>12.5</v>
      </c>
      <c r="M28" s="76">
        <v>14.4</v>
      </c>
      <c r="N28" s="76">
        <v>20.9</v>
      </c>
      <c r="O28" s="76">
        <v>25.9</v>
      </c>
      <c r="P28" s="76">
        <v>31.2</v>
      </c>
      <c r="Q28" s="76">
        <v>38.9</v>
      </c>
      <c r="R28" s="77">
        <v>45.4</v>
      </c>
      <c r="W28" s="163"/>
      <c r="X28" s="163"/>
      <c r="Y28" s="163"/>
      <c r="Z28" s="163"/>
      <c r="AA28" s="163"/>
      <c r="AB28" s="163"/>
    </row>
    <row r="29" spans="1:28" x14ac:dyDescent="0.25">
      <c r="A29" s="64">
        <v>2</v>
      </c>
      <c r="B29" s="73" t="s">
        <v>472</v>
      </c>
      <c r="C29" s="30">
        <f t="shared" ref="C29:I29" si="4">$A$29*C14</f>
        <v>13.36</v>
      </c>
      <c r="D29" s="74">
        <f t="shared" si="4"/>
        <v>17.739999999999998</v>
      </c>
      <c r="E29" s="74">
        <f t="shared" si="4"/>
        <v>23.8</v>
      </c>
      <c r="F29" s="30">
        <f t="shared" si="4"/>
        <v>28.2</v>
      </c>
      <c r="G29" s="30">
        <f t="shared" si="4"/>
        <v>34.200000000000003</v>
      </c>
      <c r="H29" s="30">
        <f t="shared" si="4"/>
        <v>43.2</v>
      </c>
      <c r="I29" s="75">
        <f t="shared" si="4"/>
        <v>51</v>
      </c>
      <c r="K29" s="50" t="s">
        <v>472</v>
      </c>
      <c r="L29" s="76">
        <v>15.7</v>
      </c>
      <c r="M29" s="76">
        <v>17.899999999999999</v>
      </c>
      <c r="N29" s="76">
        <v>25.6</v>
      </c>
      <c r="O29" s="76">
        <v>31.2</v>
      </c>
      <c r="P29" s="76">
        <v>37.4</v>
      </c>
      <c r="Q29" s="76">
        <v>46.4</v>
      </c>
      <c r="R29" s="77">
        <v>54</v>
      </c>
      <c r="W29" s="163"/>
      <c r="X29" s="163"/>
      <c r="Y29" s="163"/>
      <c r="Z29" s="163"/>
      <c r="AA29" s="163"/>
      <c r="AB29" s="163"/>
    </row>
    <row r="30" spans="1:28" x14ac:dyDescent="0.25">
      <c r="A30" s="64">
        <v>3</v>
      </c>
      <c r="B30" s="73" t="s">
        <v>473</v>
      </c>
      <c r="C30" s="30">
        <f t="shared" ref="C30:I30" si="5">$A$30*C15</f>
        <v>15</v>
      </c>
      <c r="D30" s="74">
        <f t="shared" si="5"/>
        <v>19.98</v>
      </c>
      <c r="E30" s="74">
        <f t="shared" si="5"/>
        <v>26.880000000000003</v>
      </c>
      <c r="F30" s="30">
        <f t="shared" si="5"/>
        <v>31.799999999999997</v>
      </c>
      <c r="G30" s="30">
        <f t="shared" si="5"/>
        <v>38.700000000000003</v>
      </c>
      <c r="H30" s="30">
        <f t="shared" si="5"/>
        <v>48.900000000000006</v>
      </c>
      <c r="I30" s="75">
        <f t="shared" si="5"/>
        <v>57.900000000000006</v>
      </c>
      <c r="K30" s="50" t="s">
        <v>473</v>
      </c>
      <c r="L30" s="76">
        <v>18</v>
      </c>
      <c r="M30" s="76">
        <v>20.399999999999999</v>
      </c>
      <c r="N30" s="76">
        <v>28.8</v>
      </c>
      <c r="O30" s="76">
        <v>35.1</v>
      </c>
      <c r="P30" s="76">
        <v>42</v>
      </c>
      <c r="Q30" s="76">
        <v>51.9</v>
      </c>
      <c r="R30" s="77">
        <v>60.3</v>
      </c>
      <c r="W30" s="163"/>
      <c r="X30" s="163"/>
      <c r="Y30" s="163"/>
      <c r="Z30" s="163"/>
      <c r="AA30" s="163"/>
      <c r="AB30" s="163"/>
    </row>
    <row r="31" spans="1:28" x14ac:dyDescent="0.25">
      <c r="A31" s="64">
        <v>6</v>
      </c>
      <c r="B31" s="73" t="s">
        <v>474</v>
      </c>
      <c r="C31" s="30">
        <f t="shared" ref="C31:I31" si="6">$A$31*C16</f>
        <v>18.240000000000002</v>
      </c>
      <c r="D31" s="74">
        <f t="shared" si="6"/>
        <v>24.42</v>
      </c>
      <c r="E31" s="74">
        <f t="shared" si="6"/>
        <v>33.18</v>
      </c>
      <c r="F31" s="30">
        <f t="shared" si="6"/>
        <v>39.480000000000004</v>
      </c>
      <c r="G31" s="30">
        <f t="shared" si="6"/>
        <v>48.12</v>
      </c>
      <c r="H31" s="30">
        <f t="shared" si="6"/>
        <v>61.199999999999996</v>
      </c>
      <c r="I31" s="75">
        <f t="shared" si="6"/>
        <v>72.599999999999994</v>
      </c>
      <c r="K31" s="50" t="s">
        <v>474</v>
      </c>
      <c r="L31" s="76">
        <v>22.4</v>
      </c>
      <c r="M31" s="76">
        <v>25.4</v>
      </c>
      <c r="N31" s="76">
        <v>35.6</v>
      </c>
      <c r="O31" s="76">
        <v>43.4</v>
      </c>
      <c r="P31" s="76">
        <v>51.8</v>
      </c>
      <c r="Q31" s="76">
        <v>64.2</v>
      </c>
      <c r="R31" s="77">
        <v>75</v>
      </c>
      <c r="W31" s="163"/>
      <c r="X31" s="163"/>
      <c r="Y31" s="163"/>
      <c r="Z31" s="163"/>
      <c r="AA31" s="163"/>
      <c r="AB31" s="163"/>
    </row>
    <row r="32" spans="1:28" x14ac:dyDescent="0.25">
      <c r="A32" s="64">
        <v>12</v>
      </c>
      <c r="B32" s="73" t="s">
        <v>475</v>
      </c>
      <c r="C32" s="30">
        <f t="shared" ref="C32:I32" si="7">$A$32*C17</f>
        <v>22.32</v>
      </c>
      <c r="D32" s="74">
        <f t="shared" si="7"/>
        <v>30</v>
      </c>
      <c r="E32" s="74">
        <f t="shared" si="7"/>
        <v>40.92</v>
      </c>
      <c r="F32" s="30">
        <f t="shared" si="7"/>
        <v>48.96</v>
      </c>
      <c r="G32" s="30">
        <f t="shared" si="7"/>
        <v>59.88</v>
      </c>
      <c r="H32" s="30">
        <f t="shared" si="7"/>
        <v>76.56</v>
      </c>
      <c r="I32" s="75">
        <f t="shared" si="7"/>
        <v>91.08</v>
      </c>
      <c r="K32" s="50" t="s">
        <v>475</v>
      </c>
      <c r="L32" s="76">
        <v>27.4</v>
      </c>
      <c r="M32" s="76">
        <v>31</v>
      </c>
      <c r="N32" s="76">
        <v>43.9</v>
      </c>
      <c r="O32" s="76">
        <v>53.9</v>
      </c>
      <c r="P32" s="76">
        <v>64.7</v>
      </c>
      <c r="Q32" s="76">
        <v>80.8</v>
      </c>
      <c r="R32" s="77">
        <v>94.3</v>
      </c>
      <c r="W32" s="163"/>
      <c r="X32" s="163"/>
      <c r="Y32" s="163"/>
      <c r="Z32" s="163"/>
      <c r="AA32" s="163"/>
      <c r="AB32" s="163"/>
    </row>
    <row r="33" spans="1:28" x14ac:dyDescent="0.25">
      <c r="A33" s="64">
        <v>24</v>
      </c>
      <c r="B33" s="73" t="s">
        <v>476</v>
      </c>
      <c r="C33" s="30">
        <f t="shared" ref="C33:I33" si="8">$A$33*C18</f>
        <v>27.599999999999998</v>
      </c>
      <c r="D33" s="74">
        <f t="shared" si="8"/>
        <v>36.96</v>
      </c>
      <c r="E33" s="74">
        <f t="shared" si="8"/>
        <v>50.400000000000006</v>
      </c>
      <c r="F33" s="30">
        <f t="shared" si="8"/>
        <v>60.239999999999995</v>
      </c>
      <c r="G33" s="30">
        <f t="shared" si="8"/>
        <v>73.679999999999993</v>
      </c>
      <c r="H33" s="30">
        <f t="shared" si="8"/>
        <v>94.320000000000007</v>
      </c>
      <c r="I33" s="75">
        <f t="shared" si="8"/>
        <v>112.08</v>
      </c>
      <c r="K33" s="50" t="s">
        <v>476</v>
      </c>
      <c r="L33" s="76">
        <v>31.9</v>
      </c>
      <c r="M33" s="76">
        <v>36.5</v>
      </c>
      <c r="N33" s="76">
        <v>52.3</v>
      </c>
      <c r="O33" s="76">
        <v>64.599999999999994</v>
      </c>
      <c r="P33" s="76">
        <v>78.5</v>
      </c>
      <c r="Q33" s="76">
        <v>98.4</v>
      </c>
      <c r="R33" s="77">
        <v>115.4</v>
      </c>
      <c r="W33" s="163"/>
      <c r="X33" s="163"/>
      <c r="Y33" s="163"/>
      <c r="Z33" s="163"/>
      <c r="AA33" s="163"/>
      <c r="AB33" s="163"/>
    </row>
    <row r="34" spans="1:28" x14ac:dyDescent="0.25">
      <c r="A34" s="64">
        <v>48</v>
      </c>
      <c r="B34" s="73" t="s">
        <v>477</v>
      </c>
      <c r="C34" s="30">
        <f t="shared" ref="C34:I34" si="9">$A$34*C19</f>
        <v>33.167999999999999</v>
      </c>
      <c r="D34" s="74">
        <f t="shared" si="9"/>
        <v>44.256</v>
      </c>
      <c r="E34" s="74">
        <f t="shared" si="9"/>
        <v>60</v>
      </c>
      <c r="F34" s="30">
        <f t="shared" si="9"/>
        <v>72</v>
      </c>
      <c r="G34" s="30">
        <f t="shared" si="9"/>
        <v>88.320000000000007</v>
      </c>
      <c r="H34" s="30">
        <f t="shared" si="9"/>
        <v>112.32</v>
      </c>
      <c r="I34" s="75">
        <f t="shared" si="9"/>
        <v>133.44</v>
      </c>
      <c r="K34" s="50" t="s">
        <v>477</v>
      </c>
      <c r="L34" s="76">
        <v>35.9</v>
      </c>
      <c r="M34" s="76">
        <v>40.799999999999997</v>
      </c>
      <c r="N34" s="76">
        <v>58.6</v>
      </c>
      <c r="O34" s="76">
        <v>73</v>
      </c>
      <c r="P34" s="76">
        <v>89.3</v>
      </c>
      <c r="Q34" s="76">
        <v>111.8</v>
      </c>
      <c r="R34" s="77">
        <v>131.5</v>
      </c>
      <c r="W34" s="163"/>
      <c r="X34" s="163"/>
      <c r="Y34" s="163"/>
      <c r="Z34" s="163"/>
      <c r="AA34" s="163"/>
      <c r="AB34" s="163"/>
    </row>
    <row r="35" spans="1:28" ht="15.75" thickBot="1" x14ac:dyDescent="0.3">
      <c r="A35" s="64">
        <v>72</v>
      </c>
      <c r="B35" s="78" t="s">
        <v>478</v>
      </c>
      <c r="C35" s="79">
        <f t="shared" ref="C35:I35" si="10">$A$35*C20</f>
        <v>35.351999999999997</v>
      </c>
      <c r="D35" s="80">
        <f t="shared" si="10"/>
        <v>47.52</v>
      </c>
      <c r="E35" s="80">
        <f t="shared" si="10"/>
        <v>64.8</v>
      </c>
      <c r="F35" s="79">
        <f t="shared" si="10"/>
        <v>77.760000000000005</v>
      </c>
      <c r="G35" s="79">
        <f t="shared" si="10"/>
        <v>95.04</v>
      </c>
      <c r="H35" s="79">
        <f t="shared" si="10"/>
        <v>121.67999999999999</v>
      </c>
      <c r="I35" s="81">
        <f t="shared" si="10"/>
        <v>144.71999999999997</v>
      </c>
      <c r="K35" s="55" t="s">
        <v>478</v>
      </c>
      <c r="L35" s="82">
        <v>37.799999999999997</v>
      </c>
      <c r="M35" s="82">
        <v>43</v>
      </c>
      <c r="N35" s="82">
        <v>61.5</v>
      </c>
      <c r="O35" s="82">
        <v>76.3</v>
      </c>
      <c r="P35" s="82">
        <v>92.9</v>
      </c>
      <c r="Q35" s="82">
        <v>115.2</v>
      </c>
      <c r="R35" s="83">
        <v>136.1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23.832923832923843</v>
      </c>
      <c r="D40" s="198" t="e">
        <v>#REF!</v>
      </c>
      <c r="E40" s="198">
        <f>(M25-M10)/ABS(M10)*100</f>
        <v>19.51219512195124</v>
      </c>
      <c r="F40" s="198" t="e">
        <f>(#REF! -#REF!)/ABS(#REF!)</f>
        <v>#REF!</v>
      </c>
      <c r="G40" s="198">
        <f>(N25-N10)/ABS(N10)*100</f>
        <v>12.499999999999996</v>
      </c>
      <c r="H40" s="198" t="e">
        <f>(#REF! -#REF!)/ABS(#REF!)</f>
        <v>#REF!</v>
      </c>
      <c r="I40" s="198">
        <f>(O25-O10)/ABS(O10)*100</f>
        <v>9.7636176772867582</v>
      </c>
      <c r="J40" s="198" t="e">
        <f>(#REF! -#REF!)/ABS(#REF!)</f>
        <v>#REF!</v>
      </c>
      <c r="K40" s="200">
        <f>(P25-P10)/ABS(P10)*100</f>
        <v>6.2295081967213246</v>
      </c>
      <c r="L40" s="200" t="e">
        <f>(#REF! -#REF!)/ABS(#REF!)</f>
        <v>#REF!</v>
      </c>
      <c r="M40" s="200">
        <f>(Q25-Q10)/ABS(Q10)*100</f>
        <v>1.2500000000000089</v>
      </c>
      <c r="N40" s="200" t="e">
        <f>(#REF! -#REF!)/ABS(#REF!)</f>
        <v>#REF!</v>
      </c>
      <c r="O40" s="200">
        <f>(R25 -R10)/ABS(R10)*100</f>
        <v>-2.7692307692307647</v>
      </c>
      <c r="P40" s="200"/>
      <c r="Q40" s="205"/>
    </row>
    <row r="41" spans="1:28" x14ac:dyDescent="0.25">
      <c r="A41" s="88"/>
      <c r="B41" s="50" t="s">
        <v>469</v>
      </c>
      <c r="C41" s="198">
        <f t="shared" ref="C41:C50" si="11">(L26-L11)/ABS(L11)*100</f>
        <v>23.588039867109639</v>
      </c>
      <c r="D41" s="198" t="e">
        <v>#REF!</v>
      </c>
      <c r="E41" s="198">
        <f t="shared" ref="E41:E50" si="12">(M26-M11)/ABS(M11)*100</f>
        <v>20.000000000000004</v>
      </c>
      <c r="F41" s="198" t="e">
        <f>(#REF! -#REF!)/ABS(#REF!)</f>
        <v>#REF!</v>
      </c>
      <c r="G41" s="200">
        <f t="shared" ref="G41:G50" si="13">(N26-N11)/ABS(N11)*100</f>
        <v>17.204301075268813</v>
      </c>
      <c r="H41" s="200" t="e">
        <f>(#REF! -#REF!)/ABS(#REF!)</f>
        <v>#REF!</v>
      </c>
      <c r="I41" s="200">
        <f t="shared" ref="I41:I50" si="14">(O26-O11)/ABS(O11)*100</f>
        <v>16.239316239316242</v>
      </c>
      <c r="J41" s="200" t="e">
        <f>(#REF! -#REF!)/ABS(#REF!)</f>
        <v>#REF!</v>
      </c>
      <c r="K41" s="200">
        <f t="shared" ref="K41:K50" si="15">(P26-P11)/ABS(P11)*100</f>
        <v>13.828571428571449</v>
      </c>
      <c r="L41" s="200" t="e">
        <f>(#REF! -#REF!)/ABS(#REF!)</f>
        <v>#REF!</v>
      </c>
      <c r="M41" s="200">
        <f t="shared" ref="M41:M50" si="16">(Q26-Q11)/ABS(Q11)*100</f>
        <v>9.4736842105263186</v>
      </c>
      <c r="N41" s="200" t="e">
        <f>(#REF! -#REF!)/ABS(#REF!)</f>
        <v>#REF!</v>
      </c>
      <c r="O41" s="200">
        <f t="shared" ref="O41:O50" si="17">(R26 -R11)/ABS(R11)*100</f>
        <v>6.5217391304347823</v>
      </c>
      <c r="P41" s="200"/>
      <c r="Q41" s="205"/>
    </row>
    <row r="42" spans="1:28" x14ac:dyDescent="0.25">
      <c r="A42" s="60"/>
      <c r="B42" s="50" t="s">
        <v>470</v>
      </c>
      <c r="C42" s="198">
        <f t="shared" si="11"/>
        <v>17.365269461077858</v>
      </c>
      <c r="D42" s="198" t="e">
        <v>#REF!</v>
      </c>
      <c r="E42" s="200">
        <f t="shared" si="12"/>
        <v>17.346938775510196</v>
      </c>
      <c r="F42" s="200" t="e">
        <f>(#REF! -#REF!)/ABS(#REF!)</f>
        <v>#REF!</v>
      </c>
      <c r="G42" s="198">
        <f t="shared" si="13"/>
        <v>15.646258503401366</v>
      </c>
      <c r="H42" s="198" t="e">
        <f>(#REF! -#REF!)/ABS(#REF!)</f>
        <v>#REF!</v>
      </c>
      <c r="I42" s="198">
        <f t="shared" si="14"/>
        <v>17.355371900826462</v>
      </c>
      <c r="J42" s="198" t="e">
        <f>(#REF! -#REF!)/ABS(#REF!)</f>
        <v>#REF!</v>
      </c>
      <c r="K42" s="198">
        <f t="shared" si="15"/>
        <v>16.216216216216221</v>
      </c>
      <c r="L42" s="198" t="e">
        <f>(#REF! -#REF!)/ABS(#REF!)</f>
        <v>#REF!</v>
      </c>
      <c r="M42" s="198">
        <f t="shared" si="16"/>
        <v>14.487632508833915</v>
      </c>
      <c r="N42" s="198" t="e">
        <f>(#REF! -#REF!)/ABS(#REF!)</f>
        <v>#REF!</v>
      </c>
      <c r="O42" s="198">
        <f t="shared" si="17"/>
        <v>13.09523809523809</v>
      </c>
      <c r="P42" s="198"/>
      <c r="Q42" s="206"/>
    </row>
    <row r="43" spans="1:28" x14ac:dyDescent="0.25">
      <c r="B43" s="50" t="s">
        <v>471</v>
      </c>
      <c r="C43" s="198">
        <f t="shared" si="11"/>
        <v>16.822429906542062</v>
      </c>
      <c r="D43" s="198" t="e">
        <v>#REF!</v>
      </c>
      <c r="E43" s="200">
        <f t="shared" si="12"/>
        <v>14.28571428571429</v>
      </c>
      <c r="F43" s="200" t="e">
        <f>(#REF! -#REF!)/ABS(#REF!)</f>
        <v>#REF!</v>
      </c>
      <c r="G43" s="198">
        <f t="shared" si="13"/>
        <v>12.365591397849446</v>
      </c>
      <c r="H43" s="198" t="e">
        <f>(#REF! -#REF!)/ABS(#REF!)</f>
        <v>#REF!</v>
      </c>
      <c r="I43" s="198">
        <f t="shared" si="14"/>
        <v>13.596491228070166</v>
      </c>
      <c r="J43" s="198" t="e">
        <f>(#REF! -#REF!)/ABS(#REF!)</f>
        <v>#REF!</v>
      </c>
      <c r="K43" s="198">
        <f t="shared" si="15"/>
        <v>12.63537906137184</v>
      </c>
      <c r="L43" s="198" t="e">
        <f>(#REF! -#REF!)/ABS(#REF!)</f>
        <v>#REF!</v>
      </c>
      <c r="M43" s="198">
        <f t="shared" si="16"/>
        <v>11.142857142857139</v>
      </c>
      <c r="N43" s="198" t="e">
        <f>(#REF! -#REF!)/ABS(#REF!)</f>
        <v>#REF!</v>
      </c>
      <c r="O43" s="198">
        <f t="shared" si="17"/>
        <v>9.9273607748184052</v>
      </c>
      <c r="P43" s="198"/>
      <c r="Q43" s="206"/>
    </row>
    <row r="44" spans="1:28" x14ac:dyDescent="0.25">
      <c r="B44" s="50" t="s">
        <v>472</v>
      </c>
      <c r="C44" s="198">
        <f t="shared" si="11"/>
        <v>17.514970059880238</v>
      </c>
      <c r="D44" s="198" t="e">
        <v>#REF!</v>
      </c>
      <c r="E44" s="200">
        <f t="shared" si="12"/>
        <v>14.012738853503182</v>
      </c>
      <c r="F44" s="200" t="e">
        <f>(#REF! -#REF!)/ABS(#REF!)</f>
        <v>#REF!</v>
      </c>
      <c r="G44" s="198">
        <f t="shared" si="13"/>
        <v>11.304347826086962</v>
      </c>
      <c r="H44" s="198" t="e">
        <f>(#REF! -#REF!)/ABS(#REF!)</f>
        <v>#REF!</v>
      </c>
      <c r="I44" s="198">
        <f t="shared" si="14"/>
        <v>10.638297872340425</v>
      </c>
      <c r="J44" s="198" t="e">
        <f>(#REF! -#REF!)/ABS(#REF!)</f>
        <v>#REF!</v>
      </c>
      <c r="K44" s="198">
        <f t="shared" si="15"/>
        <v>9.3567251461988175</v>
      </c>
      <c r="L44" s="198" t="e">
        <f>(#REF! -#REF!)/ABS(#REF!)</f>
        <v>#REF!</v>
      </c>
      <c r="M44" s="198">
        <f t="shared" si="16"/>
        <v>7.4074074074073977</v>
      </c>
      <c r="N44" s="198" t="e">
        <f>(#REF! -#REF!)/ABS(#REF!)</f>
        <v>#REF!</v>
      </c>
      <c r="O44" s="198">
        <f t="shared" si="17"/>
        <v>5.8823529411764701</v>
      </c>
      <c r="P44" s="198"/>
      <c r="Q44" s="206"/>
    </row>
    <row r="45" spans="1:28" x14ac:dyDescent="0.25">
      <c r="B45" s="50" t="s">
        <v>473</v>
      </c>
      <c r="C45" s="198">
        <f t="shared" si="11"/>
        <v>20</v>
      </c>
      <c r="D45" s="198" t="e">
        <v>#REF!</v>
      </c>
      <c r="E45" s="200">
        <f t="shared" si="12"/>
        <v>15.254237288135588</v>
      </c>
      <c r="F45" s="200" t="e">
        <f>(#REF! -#REF!)/ABS(#REF!)</f>
        <v>#REF!</v>
      </c>
      <c r="G45" s="198">
        <f t="shared" si="13"/>
        <v>10.769230769230772</v>
      </c>
      <c r="H45" s="198" t="e">
        <f>(#REF! -#REF!)/ABS(#REF!)</f>
        <v>#REF!</v>
      </c>
      <c r="I45" s="198">
        <f t="shared" si="14"/>
        <v>10.377358490566053</v>
      </c>
      <c r="J45" s="198" t="e">
        <f>(#REF! -#REF!)/ABS(#REF!)</f>
        <v>#REF!</v>
      </c>
      <c r="K45" s="198">
        <f t="shared" si="15"/>
        <v>8.5271317829457285</v>
      </c>
      <c r="L45" s="198" t="e">
        <f>(#REF! -#REF!)/ABS(#REF!)</f>
        <v>#REF!</v>
      </c>
      <c r="M45" s="198">
        <f t="shared" si="16"/>
        <v>6.1349693251533592</v>
      </c>
      <c r="N45" s="198" t="e">
        <f>(#REF! -#REF!)/ABS(#REF!)</f>
        <v>#REF!</v>
      </c>
      <c r="O45" s="198">
        <f t="shared" si="17"/>
        <v>4.1450777202072384</v>
      </c>
      <c r="P45" s="198"/>
      <c r="Q45" s="206"/>
    </row>
    <row r="46" spans="1:28" x14ac:dyDescent="0.25">
      <c r="B46" s="50" t="s">
        <v>474</v>
      </c>
      <c r="C46" s="198">
        <f t="shared" si="11"/>
        <v>22.807017543859629</v>
      </c>
      <c r="D46" s="198" t="e">
        <v>#REF!</v>
      </c>
      <c r="E46" s="201">
        <f t="shared" si="12"/>
        <v>18.139534883720923</v>
      </c>
      <c r="F46" s="201" t="e">
        <f>(#REF! -#REF!)/ABS(#REF!)</f>
        <v>#REF!</v>
      </c>
      <c r="G46" s="198">
        <f t="shared" si="13"/>
        <v>10.903426791277258</v>
      </c>
      <c r="H46" s="198" t="e">
        <f>(#REF! -#REF!)/ABS(#REF!)</f>
        <v>#REF!</v>
      </c>
      <c r="I46" s="198">
        <f t="shared" si="14"/>
        <v>9.9290780141843822</v>
      </c>
      <c r="J46" s="198" t="e">
        <f>(#REF! -#REF!)/ABS(#REF!)</f>
        <v>#REF!</v>
      </c>
      <c r="K46" s="198">
        <f t="shared" si="15"/>
        <v>7.6475477971737318</v>
      </c>
      <c r="L46" s="198" t="e">
        <f>(#REF! -#REF!)/ABS(#REF!)</f>
        <v>#REF!</v>
      </c>
      <c r="M46" s="198">
        <f t="shared" si="16"/>
        <v>4.9019607843137374</v>
      </c>
      <c r="N46" s="198" t="e">
        <f>(#REF! -#REF!)/ABS(#REF!)</f>
        <v>#REF!</v>
      </c>
      <c r="O46" s="198">
        <f t="shared" si="17"/>
        <v>3.3057851239669507</v>
      </c>
      <c r="P46" s="198"/>
      <c r="Q46" s="206"/>
    </row>
    <row r="47" spans="1:28" x14ac:dyDescent="0.25">
      <c r="B47" s="50" t="s">
        <v>475</v>
      </c>
      <c r="C47" s="198">
        <f t="shared" si="11"/>
        <v>22.759856630824366</v>
      </c>
      <c r="D47" s="198" t="e">
        <v>#REF!</v>
      </c>
      <c r="E47" s="198">
        <f t="shared" si="12"/>
        <v>17.424242424242429</v>
      </c>
      <c r="F47" s="198" t="e">
        <f>(#REF! -#REF!)/ABS(#REF!)</f>
        <v>#REF!</v>
      </c>
      <c r="G47" s="198">
        <f t="shared" si="13"/>
        <v>10.858585858585851</v>
      </c>
      <c r="H47" s="198" t="e">
        <f>(#REF! -#REF!)/ABS(#REF!)</f>
        <v>#REF!</v>
      </c>
      <c r="I47" s="198">
        <f t="shared" si="14"/>
        <v>10.089869281045747</v>
      </c>
      <c r="J47" s="198" t="e">
        <f>(#REF! -#REF!)/ABS(#REF!)</f>
        <v>#REF!</v>
      </c>
      <c r="K47" s="198">
        <f t="shared" si="15"/>
        <v>8.049432197728791</v>
      </c>
      <c r="L47" s="198" t="e">
        <f>(#REF! -#REF!)/ABS(#REF!)</f>
        <v>#REF!</v>
      </c>
      <c r="M47" s="198">
        <f t="shared" si="16"/>
        <v>5.5381400208986342</v>
      </c>
      <c r="N47" s="198" t="e">
        <f>(#REF! -#REF!)/ABS(#REF!)</f>
        <v>#REF!</v>
      </c>
      <c r="O47" s="198">
        <f t="shared" si="17"/>
        <v>3.5353535353535337</v>
      </c>
      <c r="P47" s="198"/>
      <c r="Q47" s="206"/>
    </row>
    <row r="48" spans="1:28" x14ac:dyDescent="0.25">
      <c r="B48" s="50" t="s">
        <v>476</v>
      </c>
      <c r="C48" s="198">
        <f t="shared" si="11"/>
        <v>15.579710144927539</v>
      </c>
      <c r="D48" s="198" t="e">
        <v>#REF!</v>
      </c>
      <c r="E48" s="198">
        <f t="shared" si="12"/>
        <v>11.963190184049074</v>
      </c>
      <c r="F48" s="198" t="e">
        <f>(#REF! -#REF!)/ABS(#REF!)</f>
        <v>#REF!</v>
      </c>
      <c r="G48" s="198">
        <f t="shared" si="13"/>
        <v>7.172131147540985</v>
      </c>
      <c r="H48" s="198" t="e">
        <f>(#REF! -#REF!)/ABS(#REF!)</f>
        <v>#REF!</v>
      </c>
      <c r="I48" s="198">
        <f t="shared" si="14"/>
        <v>7.2377158034528541</v>
      </c>
      <c r="J48" s="198" t="e">
        <f>(#REF! -#REF!)/ABS(#REF!)</f>
        <v>#REF!</v>
      </c>
      <c r="K48" s="198">
        <f t="shared" si="15"/>
        <v>6.5418023887079375</v>
      </c>
      <c r="L48" s="198" t="e">
        <f>(#REF! -#REF!)/ABS(#REF!)</f>
        <v>#REF!</v>
      </c>
      <c r="M48" s="198">
        <f t="shared" si="16"/>
        <v>4.3256997455470714</v>
      </c>
      <c r="N48" s="198" t="e">
        <f>(#REF! -#REF!)/ABS(#REF!)</f>
        <v>#REF!</v>
      </c>
      <c r="O48" s="198">
        <f t="shared" si="17"/>
        <v>2.9621698786581079</v>
      </c>
      <c r="P48" s="198"/>
      <c r="Q48" s="206"/>
    </row>
    <row r="49" spans="1:18" x14ac:dyDescent="0.25">
      <c r="B49" s="50" t="s">
        <v>477</v>
      </c>
      <c r="C49" s="198">
        <f t="shared" si="11"/>
        <v>8.2368547998070412</v>
      </c>
      <c r="D49" s="198" t="e">
        <v>#REF!</v>
      </c>
      <c r="E49" s="198">
        <f t="shared" si="12"/>
        <v>4.3478260869565108</v>
      </c>
      <c r="F49" s="198" t="e">
        <f>(#REF! -#REF!)/ABS(#REF!)</f>
        <v>#REF!</v>
      </c>
      <c r="G49" s="198">
        <f t="shared" si="13"/>
        <v>0.68728522336769515</v>
      </c>
      <c r="H49" s="198" t="e">
        <f>(#REF! -#REF!)/ABS(#REF!)</f>
        <v>#REF!</v>
      </c>
      <c r="I49" s="198">
        <f t="shared" si="14"/>
        <v>1.3888888888888888</v>
      </c>
      <c r="J49" s="198" t="e">
        <f>(#REF! -#REF!)/ABS(#REF!)</f>
        <v>#REF!</v>
      </c>
      <c r="K49" s="198">
        <f t="shared" si="15"/>
        <v>1.1096014492753505</v>
      </c>
      <c r="L49" s="198" t="e">
        <f>(#REF! -#REF!)/ABS(#REF!)</f>
        <v>#REF!</v>
      </c>
      <c r="M49" s="198">
        <f t="shared" si="16"/>
        <v>-0.46296296296295947</v>
      </c>
      <c r="N49" s="198" t="e">
        <f>(#REF! -#REF!)/ABS(#REF!)</f>
        <v>#REF!</v>
      </c>
      <c r="O49" s="198">
        <f t="shared" si="17"/>
        <v>-1.4538369304556338</v>
      </c>
      <c r="P49" s="198"/>
      <c r="Q49" s="206"/>
    </row>
    <row r="50" spans="1:18" ht="15.75" thickBot="1" x14ac:dyDescent="0.3">
      <c r="B50" s="55" t="s">
        <v>478</v>
      </c>
      <c r="C50" s="198">
        <f t="shared" si="11"/>
        <v>6.9246435845213865</v>
      </c>
      <c r="D50" s="198" t="e">
        <v>#REF!</v>
      </c>
      <c r="E50" s="202">
        <f t="shared" si="12"/>
        <v>2.8708133971291936</v>
      </c>
      <c r="F50" s="202" t="e">
        <f>(#REF! -#REF!)/ABS(#REF!)</f>
        <v>#REF!</v>
      </c>
      <c r="G50" s="202">
        <f t="shared" si="13"/>
        <v>-2.0700636942675117</v>
      </c>
      <c r="H50" s="202" t="e">
        <f>(#REF! -#REF!)/ABS(#REF!)</f>
        <v>#REF!</v>
      </c>
      <c r="I50" s="202">
        <f t="shared" si="14"/>
        <v>-1.8775720164609155</v>
      </c>
      <c r="J50" s="202" t="e">
        <f>(#REF! -#REF!)/ABS(#REF!)</f>
        <v>#REF!</v>
      </c>
      <c r="K50" s="202">
        <f t="shared" si="15"/>
        <v>-2.2516835016835022</v>
      </c>
      <c r="L50" s="202" t="e">
        <f>(#REF! -#REF!)/ABS(#REF!)</f>
        <v>#REF!</v>
      </c>
      <c r="M50" s="202">
        <f t="shared" si="16"/>
        <v>-5.3254437869822402</v>
      </c>
      <c r="N50" s="202" t="e">
        <f>(#REF! -#REF!)/ABS(#REF!)</f>
        <v>#REF!</v>
      </c>
      <c r="O50" s="202">
        <f t="shared" si="17"/>
        <v>-5.9563294637921347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Ljgvsg41uHn/Co9Z1EcOLv/FEwaXPYXPWLMyg0GfOse/YvTXqJoRn59eRw7jAWochhZpNCYiSYrYy8B8eoG+0w==" saltValue="ltteCmlSDR1uTrFSetNnK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39" priority="1" operator="greaterThan">
      <formula>0.5</formula>
    </cfRule>
    <cfRule type="cellIs" dxfId="238" priority="2" operator="between">
      <formula>-0.49</formula>
      <formula>0.49</formula>
    </cfRule>
    <cfRule type="cellIs" dxfId="237" priority="3" operator="lessThan">
      <formula>-0.5</formula>
    </cfRule>
  </conditionalFormatting>
  <hyperlinks>
    <hyperlink ref="A2" location="Index!A1" display="Index" xr:uid="{00000000-0004-0000-8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0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262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568141.304</v>
      </c>
      <c r="D5" s="212"/>
      <c r="E5" s="212">
        <v>6499912.9950000001</v>
      </c>
      <c r="F5" s="212"/>
      <c r="G5" s="31">
        <v>50</v>
      </c>
    </row>
    <row r="6" spans="1:29" x14ac:dyDescent="0.25">
      <c r="B6" s="49"/>
      <c r="C6" s="102"/>
      <c r="D6" s="102"/>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40.799999999999997</v>
      </c>
      <c r="D10" s="94">
        <v>55.7</v>
      </c>
      <c r="E10" s="94">
        <v>79.5</v>
      </c>
      <c r="F10" s="94">
        <v>97.5</v>
      </c>
      <c r="G10" s="94">
        <v>122</v>
      </c>
      <c r="H10" s="94">
        <v>161</v>
      </c>
      <c r="I10" s="95">
        <v>195</v>
      </c>
      <c r="K10" s="46" t="s">
        <v>468</v>
      </c>
      <c r="L10" s="47">
        <f t="shared" ref="L10:L20" si="0">C25</f>
        <v>3.3999999999999995</v>
      </c>
      <c r="M10" s="47">
        <v>4.0715631730316435</v>
      </c>
      <c r="N10" s="47">
        <v>6.4180206861829605</v>
      </c>
      <c r="O10" s="47">
        <f t="shared" ref="O10:O20" si="1">F25</f>
        <v>8.125</v>
      </c>
      <c r="P10" s="47">
        <f t="shared" ref="P10:P20" si="2">G25</f>
        <v>10.166666666666666</v>
      </c>
      <c r="Q10" s="47">
        <f t="shared" ref="Q10:Q20" si="3">H25</f>
        <v>13.416666666666666</v>
      </c>
      <c r="R10" s="48">
        <f t="shared" ref="R10:R20" si="4">I25</f>
        <v>16.25</v>
      </c>
      <c r="T10" s="49"/>
    </row>
    <row r="11" spans="1:29" x14ac:dyDescent="0.25">
      <c r="B11" s="50" t="s">
        <v>469</v>
      </c>
      <c r="C11" s="96">
        <v>30.2</v>
      </c>
      <c r="D11" s="96">
        <v>41</v>
      </c>
      <c r="E11" s="96">
        <v>57.7</v>
      </c>
      <c r="F11" s="96">
        <v>70.3</v>
      </c>
      <c r="G11" s="96">
        <v>87.6</v>
      </c>
      <c r="H11" s="96">
        <v>114</v>
      </c>
      <c r="I11" s="97">
        <v>138</v>
      </c>
      <c r="K11" s="50" t="s">
        <v>469</v>
      </c>
      <c r="L11" s="53">
        <f t="shared" si="0"/>
        <v>5.0333333333333332</v>
      </c>
      <c r="M11" s="53">
        <v>6.0022225347902829</v>
      </c>
      <c r="N11" s="53">
        <v>9.3174989186129569</v>
      </c>
      <c r="O11" s="53">
        <f t="shared" si="1"/>
        <v>11.716666666666665</v>
      </c>
      <c r="P11" s="53">
        <f t="shared" si="2"/>
        <v>14.599999999999998</v>
      </c>
      <c r="Q11" s="53">
        <f t="shared" si="3"/>
        <v>19</v>
      </c>
      <c r="R11" s="54">
        <f t="shared" si="4"/>
        <v>23</v>
      </c>
      <c r="T11" s="49"/>
    </row>
    <row r="12" spans="1:29" x14ac:dyDescent="0.25">
      <c r="B12" s="50" t="s">
        <v>470</v>
      </c>
      <c r="C12" s="96">
        <v>16.7</v>
      </c>
      <c r="D12" s="96">
        <v>22.4</v>
      </c>
      <c r="E12" s="96">
        <v>30.4</v>
      </c>
      <c r="F12" s="96">
        <v>36.299999999999997</v>
      </c>
      <c r="G12" s="96">
        <v>44.4</v>
      </c>
      <c r="H12" s="96">
        <v>56.5</v>
      </c>
      <c r="I12" s="97">
        <v>67.099999999999994</v>
      </c>
      <c r="K12" s="50" t="s">
        <v>470</v>
      </c>
      <c r="L12" s="53">
        <f t="shared" si="0"/>
        <v>8.35</v>
      </c>
      <c r="M12" s="53">
        <v>9.8651907381339612</v>
      </c>
      <c r="N12" s="53">
        <v>14.712690031289263</v>
      </c>
      <c r="O12" s="53">
        <f t="shared" si="1"/>
        <v>18.149999999999999</v>
      </c>
      <c r="P12" s="53">
        <f t="shared" si="2"/>
        <v>22.2</v>
      </c>
      <c r="Q12" s="53">
        <f t="shared" si="3"/>
        <v>28.25</v>
      </c>
      <c r="R12" s="54">
        <f t="shared" si="4"/>
        <v>33.549999999999997</v>
      </c>
      <c r="T12" s="49"/>
    </row>
    <row r="13" spans="1:29" x14ac:dyDescent="0.25">
      <c r="B13" s="50" t="s">
        <v>471</v>
      </c>
      <c r="C13" s="96">
        <v>10.8</v>
      </c>
      <c r="D13" s="96">
        <v>14.3</v>
      </c>
      <c r="E13" s="96">
        <v>19.2</v>
      </c>
      <c r="F13" s="96">
        <v>22.8</v>
      </c>
      <c r="G13" s="96">
        <v>27.6</v>
      </c>
      <c r="H13" s="96">
        <v>34.9</v>
      </c>
      <c r="I13" s="97">
        <v>41.1</v>
      </c>
      <c r="K13" s="50" t="s">
        <v>471</v>
      </c>
      <c r="L13" s="53">
        <f t="shared" si="0"/>
        <v>10.8</v>
      </c>
      <c r="M13" s="53">
        <v>12.661119948376124</v>
      </c>
      <c r="N13" s="53">
        <v>18.597178495117298</v>
      </c>
      <c r="O13" s="53">
        <f t="shared" si="1"/>
        <v>22.8</v>
      </c>
      <c r="P13" s="53">
        <f t="shared" si="2"/>
        <v>27.6</v>
      </c>
      <c r="Q13" s="53">
        <f t="shared" si="3"/>
        <v>34.9</v>
      </c>
      <c r="R13" s="54">
        <f t="shared" si="4"/>
        <v>41.1</v>
      </c>
      <c r="T13" s="49"/>
    </row>
    <row r="14" spans="1:29" x14ac:dyDescent="0.25">
      <c r="B14" s="50" t="s">
        <v>472</v>
      </c>
      <c r="C14" s="96">
        <v>6.7</v>
      </c>
      <c r="D14" s="96">
        <v>8.91</v>
      </c>
      <c r="E14" s="96">
        <v>11.9</v>
      </c>
      <c r="F14" s="96">
        <v>14.1</v>
      </c>
      <c r="G14" s="96">
        <v>17</v>
      </c>
      <c r="H14" s="96">
        <v>21.5</v>
      </c>
      <c r="I14" s="97">
        <v>25.3</v>
      </c>
      <c r="K14" s="50" t="s">
        <v>472</v>
      </c>
      <c r="L14" s="53">
        <f t="shared" si="0"/>
        <v>13.4</v>
      </c>
      <c r="M14" s="53">
        <v>15.737702758931082</v>
      </c>
      <c r="N14" s="53">
        <v>23.048222004340264</v>
      </c>
      <c r="O14" s="53">
        <f t="shared" si="1"/>
        <v>28.2</v>
      </c>
      <c r="P14" s="53">
        <f t="shared" si="2"/>
        <v>34</v>
      </c>
      <c r="Q14" s="53">
        <f t="shared" si="3"/>
        <v>43</v>
      </c>
      <c r="R14" s="54">
        <f t="shared" si="4"/>
        <v>50.6</v>
      </c>
      <c r="T14" s="49"/>
    </row>
    <row r="15" spans="1:29" x14ac:dyDescent="0.25">
      <c r="B15" s="50" t="s">
        <v>473</v>
      </c>
      <c r="C15" s="96">
        <v>5.04</v>
      </c>
      <c r="D15" s="96">
        <v>6.7</v>
      </c>
      <c r="E15" s="96">
        <v>8.9600000000000009</v>
      </c>
      <c r="F15" s="96">
        <v>10.6</v>
      </c>
      <c r="G15" s="96">
        <v>12.8</v>
      </c>
      <c r="H15" s="96">
        <v>16.2</v>
      </c>
      <c r="I15" s="97">
        <v>19.100000000000001</v>
      </c>
      <c r="K15" s="50" t="s">
        <v>473</v>
      </c>
      <c r="L15" s="53">
        <f t="shared" si="0"/>
        <v>15.120000000000001</v>
      </c>
      <c r="M15" s="53">
        <v>17.760241613150239</v>
      </c>
      <c r="N15" s="53">
        <v>26.006211319205313</v>
      </c>
      <c r="O15" s="53">
        <f t="shared" si="1"/>
        <v>31.799999999999997</v>
      </c>
      <c r="P15" s="53">
        <f t="shared" si="2"/>
        <v>38.400000000000006</v>
      </c>
      <c r="Q15" s="53">
        <f t="shared" si="3"/>
        <v>48.599999999999994</v>
      </c>
      <c r="R15" s="54">
        <f t="shared" si="4"/>
        <v>57.300000000000004</v>
      </c>
      <c r="T15" s="49"/>
    </row>
    <row r="16" spans="1:29" x14ac:dyDescent="0.25">
      <c r="B16" s="50" t="s">
        <v>474</v>
      </c>
      <c r="C16" s="96">
        <v>3.08</v>
      </c>
      <c r="D16" s="96">
        <v>4.0999999999999996</v>
      </c>
      <c r="E16" s="96">
        <v>5.52</v>
      </c>
      <c r="F16" s="96">
        <v>6.54</v>
      </c>
      <c r="G16" s="96">
        <v>7.95</v>
      </c>
      <c r="H16" s="96">
        <v>10.1</v>
      </c>
      <c r="I16" s="97">
        <v>11.9</v>
      </c>
      <c r="K16" s="50" t="s">
        <v>474</v>
      </c>
      <c r="L16" s="53">
        <f t="shared" si="0"/>
        <v>18.48</v>
      </c>
      <c r="M16" s="53">
        <v>21.737697536293084</v>
      </c>
      <c r="N16" s="53">
        <v>32.014486836176957</v>
      </c>
      <c r="O16" s="53">
        <f t="shared" si="1"/>
        <v>39.24</v>
      </c>
      <c r="P16" s="53">
        <f t="shared" si="2"/>
        <v>47.7</v>
      </c>
      <c r="Q16" s="53">
        <f t="shared" si="3"/>
        <v>60.599999999999994</v>
      </c>
      <c r="R16" s="54">
        <f t="shared" si="4"/>
        <v>71.400000000000006</v>
      </c>
      <c r="T16" s="49"/>
    </row>
    <row r="17" spans="1:28" x14ac:dyDescent="0.25">
      <c r="B17" s="50" t="s">
        <v>475</v>
      </c>
      <c r="C17" s="96">
        <v>1.89</v>
      </c>
      <c r="D17" s="96">
        <v>2.52</v>
      </c>
      <c r="E17" s="96">
        <v>3.4</v>
      </c>
      <c r="F17" s="96">
        <v>4.05</v>
      </c>
      <c r="G17" s="96">
        <v>4.95</v>
      </c>
      <c r="H17" s="96">
        <v>6.28</v>
      </c>
      <c r="I17" s="97">
        <v>7.43</v>
      </c>
      <c r="K17" s="50" t="s">
        <v>475</v>
      </c>
      <c r="L17" s="53">
        <f t="shared" si="0"/>
        <v>22.68</v>
      </c>
      <c r="M17" s="53">
        <v>26.696279324861848</v>
      </c>
      <c r="N17" s="53">
        <v>39.514742686345343</v>
      </c>
      <c r="O17" s="53">
        <f t="shared" si="1"/>
        <v>48.599999999999994</v>
      </c>
      <c r="P17" s="53">
        <f t="shared" si="2"/>
        <v>59.400000000000006</v>
      </c>
      <c r="Q17" s="53">
        <f t="shared" si="3"/>
        <v>75.36</v>
      </c>
      <c r="R17" s="54">
        <f t="shared" si="4"/>
        <v>89.16</v>
      </c>
      <c r="T17" s="49"/>
    </row>
    <row r="18" spans="1:28" x14ac:dyDescent="0.25">
      <c r="B18" s="50" t="s">
        <v>476</v>
      </c>
      <c r="C18" s="96">
        <v>1.1599999999999999</v>
      </c>
      <c r="D18" s="96">
        <v>1.54</v>
      </c>
      <c r="E18" s="96">
        <v>2.09</v>
      </c>
      <c r="F18" s="96">
        <v>2.5</v>
      </c>
      <c r="G18" s="96">
        <v>3.05</v>
      </c>
      <c r="H18" s="96">
        <v>3.88</v>
      </c>
      <c r="I18" s="97">
        <v>4.5999999999999996</v>
      </c>
      <c r="K18" s="50" t="s">
        <v>476</v>
      </c>
      <c r="L18" s="53">
        <f t="shared" si="0"/>
        <v>27.839999999999996</v>
      </c>
      <c r="M18" s="53">
        <v>32.705848954297608</v>
      </c>
      <c r="N18" s="53">
        <v>48.626212472230037</v>
      </c>
      <c r="O18" s="53">
        <f t="shared" si="1"/>
        <v>60</v>
      </c>
      <c r="P18" s="53">
        <f t="shared" si="2"/>
        <v>73.199999999999989</v>
      </c>
      <c r="Q18" s="53">
        <f t="shared" si="3"/>
        <v>93.12</v>
      </c>
      <c r="R18" s="54">
        <f t="shared" si="4"/>
        <v>110.39999999999999</v>
      </c>
      <c r="T18" s="49"/>
    </row>
    <row r="19" spans="1:28" x14ac:dyDescent="0.25">
      <c r="B19" s="50" t="s">
        <v>477</v>
      </c>
      <c r="C19" s="96">
        <v>0.69099999999999995</v>
      </c>
      <c r="D19" s="96">
        <v>0.92</v>
      </c>
      <c r="E19" s="96">
        <v>1.25</v>
      </c>
      <c r="F19" s="96">
        <v>1.5</v>
      </c>
      <c r="G19" s="96">
        <v>1.83</v>
      </c>
      <c r="H19" s="96">
        <v>2.33</v>
      </c>
      <c r="I19" s="97">
        <v>2.77</v>
      </c>
      <c r="K19" s="50" t="s">
        <v>477</v>
      </c>
      <c r="L19" s="53">
        <f t="shared" si="0"/>
        <v>33.167999999999999</v>
      </c>
      <c r="M19" s="53">
        <v>39.019490768134595</v>
      </c>
      <c r="N19" s="53">
        <v>58.225621191635895</v>
      </c>
      <c r="O19" s="53">
        <f t="shared" si="1"/>
        <v>72</v>
      </c>
      <c r="P19" s="53">
        <f t="shared" si="2"/>
        <v>87.84</v>
      </c>
      <c r="Q19" s="53">
        <f t="shared" si="3"/>
        <v>111.84</v>
      </c>
      <c r="R19" s="54">
        <f t="shared" si="4"/>
        <v>132.96</v>
      </c>
      <c r="T19" s="49"/>
    </row>
    <row r="20" spans="1:28" ht="15.75" thickBot="1" x14ac:dyDescent="0.3">
      <c r="B20" s="55" t="s">
        <v>478</v>
      </c>
      <c r="C20" s="98">
        <v>0.49</v>
      </c>
      <c r="D20" s="98">
        <v>0.66100000000000003</v>
      </c>
      <c r="E20" s="98">
        <v>0.90100000000000002</v>
      </c>
      <c r="F20" s="98">
        <v>1.08</v>
      </c>
      <c r="G20" s="98">
        <v>1.32</v>
      </c>
      <c r="H20" s="98">
        <v>1.69</v>
      </c>
      <c r="I20" s="99">
        <v>2.02</v>
      </c>
      <c r="K20" s="55" t="s">
        <v>478</v>
      </c>
      <c r="L20" s="58">
        <f t="shared" si="0"/>
        <v>35.28</v>
      </c>
      <c r="M20" s="58">
        <v>41.818720816944257</v>
      </c>
      <c r="N20" s="58">
        <v>62.821524474129667</v>
      </c>
      <c r="O20" s="58">
        <f t="shared" si="1"/>
        <v>77.760000000000005</v>
      </c>
      <c r="P20" s="58">
        <f t="shared" si="2"/>
        <v>95.04</v>
      </c>
      <c r="Q20" s="58">
        <f t="shared" si="3"/>
        <v>121.67999999999999</v>
      </c>
      <c r="R20" s="59">
        <f t="shared" si="4"/>
        <v>145.44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3.3999999999999995</v>
      </c>
      <c r="D25" s="69">
        <f t="shared" si="5"/>
        <v>4.6416666666666666</v>
      </c>
      <c r="E25" s="69">
        <f t="shared" si="5"/>
        <v>6.625</v>
      </c>
      <c r="F25" s="68">
        <f t="shared" si="5"/>
        <v>8.125</v>
      </c>
      <c r="G25" s="68">
        <f t="shared" si="5"/>
        <v>10.166666666666666</v>
      </c>
      <c r="H25" s="68">
        <f t="shared" si="5"/>
        <v>13.416666666666666</v>
      </c>
      <c r="I25" s="70">
        <f t="shared" si="5"/>
        <v>16.25</v>
      </c>
      <c r="J25" s="60"/>
      <c r="K25" s="46" t="s">
        <v>468</v>
      </c>
      <c r="L25" s="71">
        <v>4.2</v>
      </c>
      <c r="M25" s="71">
        <v>4.8</v>
      </c>
      <c r="N25" s="71">
        <v>7.1</v>
      </c>
      <c r="O25" s="71">
        <v>8.8000000000000007</v>
      </c>
      <c r="P25" s="71">
        <v>10.8</v>
      </c>
      <c r="Q25" s="71">
        <v>13.5</v>
      </c>
      <c r="R25" s="72">
        <v>15.8</v>
      </c>
      <c r="W25" s="163"/>
      <c r="X25" s="163"/>
      <c r="Y25" s="163"/>
      <c r="Z25" s="163"/>
      <c r="AA25" s="163"/>
      <c r="AB25" s="163"/>
    </row>
    <row r="26" spans="1:28" x14ac:dyDescent="0.25">
      <c r="A26" s="64">
        <f>10/60</f>
        <v>0.16666666666666666</v>
      </c>
      <c r="B26" s="73" t="s">
        <v>469</v>
      </c>
      <c r="C26" s="30">
        <f t="shared" ref="C26:I26" si="6">$A$26*C11</f>
        <v>5.0333333333333332</v>
      </c>
      <c r="D26" s="74">
        <f t="shared" si="6"/>
        <v>6.833333333333333</v>
      </c>
      <c r="E26" s="74">
        <f t="shared" si="6"/>
        <v>9.6166666666666671</v>
      </c>
      <c r="F26" s="30">
        <f t="shared" si="6"/>
        <v>11.716666666666665</v>
      </c>
      <c r="G26" s="30">
        <f t="shared" si="6"/>
        <v>14.599999999999998</v>
      </c>
      <c r="H26" s="30">
        <f t="shared" si="6"/>
        <v>19</v>
      </c>
      <c r="I26" s="75">
        <f t="shared" si="6"/>
        <v>23</v>
      </c>
      <c r="J26" s="60"/>
      <c r="K26" s="50" t="s">
        <v>469</v>
      </c>
      <c r="L26" s="76">
        <v>6.1</v>
      </c>
      <c r="M26" s="76">
        <v>7.2</v>
      </c>
      <c r="N26" s="76">
        <v>10.8</v>
      </c>
      <c r="O26" s="76">
        <v>13.5</v>
      </c>
      <c r="P26" s="76">
        <v>16.399999999999999</v>
      </c>
      <c r="Q26" s="76">
        <v>20.7</v>
      </c>
      <c r="R26" s="77">
        <v>24.3</v>
      </c>
      <c r="W26" s="163"/>
      <c r="X26" s="163"/>
      <c r="Y26" s="163"/>
      <c r="Z26" s="163"/>
      <c r="AA26" s="163"/>
      <c r="AB26" s="163"/>
    </row>
    <row r="27" spans="1:28" x14ac:dyDescent="0.25">
      <c r="A27" s="64">
        <f>0.5</f>
        <v>0.5</v>
      </c>
      <c r="B27" s="73" t="s">
        <v>470</v>
      </c>
      <c r="C27" s="30">
        <f t="shared" ref="C27:I27" si="7">$A$27*C12</f>
        <v>8.35</v>
      </c>
      <c r="D27" s="74">
        <f t="shared" si="7"/>
        <v>11.2</v>
      </c>
      <c r="E27" s="74">
        <f t="shared" si="7"/>
        <v>15.2</v>
      </c>
      <c r="F27" s="30">
        <f t="shared" si="7"/>
        <v>18.149999999999999</v>
      </c>
      <c r="G27" s="30">
        <f t="shared" si="7"/>
        <v>22.2</v>
      </c>
      <c r="H27" s="30">
        <f t="shared" si="7"/>
        <v>28.25</v>
      </c>
      <c r="I27" s="75">
        <f t="shared" si="7"/>
        <v>33.549999999999997</v>
      </c>
      <c r="K27" s="50" t="s">
        <v>470</v>
      </c>
      <c r="L27" s="76">
        <v>9.8000000000000007</v>
      </c>
      <c r="M27" s="76">
        <v>11.4</v>
      </c>
      <c r="N27" s="76">
        <v>16.899999999999999</v>
      </c>
      <c r="O27" s="76">
        <v>21.1</v>
      </c>
      <c r="P27" s="76">
        <v>25.6</v>
      </c>
      <c r="Q27" s="76">
        <v>32.200000000000003</v>
      </c>
      <c r="R27" s="77">
        <v>37.700000000000003</v>
      </c>
      <c r="W27" s="163"/>
      <c r="X27" s="163"/>
      <c r="Y27" s="163"/>
      <c r="Z27" s="163"/>
      <c r="AA27" s="163"/>
      <c r="AB27" s="163"/>
    </row>
    <row r="28" spans="1:28" x14ac:dyDescent="0.25">
      <c r="A28" s="64">
        <v>1</v>
      </c>
      <c r="B28" s="73" t="s">
        <v>471</v>
      </c>
      <c r="C28" s="30">
        <f t="shared" ref="C28:I28" si="8">$A$28*C13</f>
        <v>10.8</v>
      </c>
      <c r="D28" s="74">
        <f t="shared" si="8"/>
        <v>14.3</v>
      </c>
      <c r="E28" s="74">
        <f t="shared" si="8"/>
        <v>19.2</v>
      </c>
      <c r="F28" s="30">
        <f t="shared" si="8"/>
        <v>22.8</v>
      </c>
      <c r="G28" s="30">
        <f t="shared" si="8"/>
        <v>27.6</v>
      </c>
      <c r="H28" s="30">
        <f t="shared" si="8"/>
        <v>34.9</v>
      </c>
      <c r="I28" s="75">
        <f t="shared" si="8"/>
        <v>41.1</v>
      </c>
      <c r="K28" s="50" t="s">
        <v>471</v>
      </c>
      <c r="L28" s="76">
        <v>12.4</v>
      </c>
      <c r="M28" s="76">
        <v>14.3</v>
      </c>
      <c r="N28" s="76">
        <v>20.8</v>
      </c>
      <c r="O28" s="76">
        <v>25.7</v>
      </c>
      <c r="P28" s="76">
        <v>31</v>
      </c>
      <c r="Q28" s="76">
        <v>38.700000000000003</v>
      </c>
      <c r="R28" s="77">
        <v>45.1</v>
      </c>
      <c r="W28" s="163"/>
      <c r="X28" s="163"/>
      <c r="Y28" s="163"/>
      <c r="Z28" s="163"/>
      <c r="AA28" s="163"/>
      <c r="AB28" s="163"/>
    </row>
    <row r="29" spans="1:28" x14ac:dyDescent="0.25">
      <c r="A29" s="64">
        <v>2</v>
      </c>
      <c r="B29" s="73" t="s">
        <v>472</v>
      </c>
      <c r="C29" s="30">
        <f t="shared" ref="C29:I29" si="9">$A$29*C14</f>
        <v>13.4</v>
      </c>
      <c r="D29" s="74">
        <f t="shared" si="9"/>
        <v>17.82</v>
      </c>
      <c r="E29" s="74">
        <f t="shared" si="9"/>
        <v>23.8</v>
      </c>
      <c r="F29" s="30">
        <f t="shared" si="9"/>
        <v>28.2</v>
      </c>
      <c r="G29" s="30">
        <f t="shared" si="9"/>
        <v>34</v>
      </c>
      <c r="H29" s="30">
        <f t="shared" si="9"/>
        <v>43</v>
      </c>
      <c r="I29" s="75">
        <f t="shared" si="9"/>
        <v>50.6</v>
      </c>
      <c r="K29" s="50" t="s">
        <v>472</v>
      </c>
      <c r="L29" s="76">
        <v>15.6</v>
      </c>
      <c r="M29" s="76">
        <v>17.8</v>
      </c>
      <c r="N29" s="76">
        <v>25.2</v>
      </c>
      <c r="O29" s="76">
        <v>31</v>
      </c>
      <c r="P29" s="76">
        <v>37</v>
      </c>
      <c r="Q29" s="76">
        <v>45.8</v>
      </c>
      <c r="R29" s="77">
        <v>53.4</v>
      </c>
      <c r="W29" s="163"/>
      <c r="X29" s="163"/>
      <c r="Y29" s="163"/>
      <c r="Z29" s="163"/>
      <c r="AA29" s="163"/>
      <c r="AB29" s="163"/>
    </row>
    <row r="30" spans="1:28" x14ac:dyDescent="0.25">
      <c r="A30" s="64">
        <v>3</v>
      </c>
      <c r="B30" s="73" t="s">
        <v>473</v>
      </c>
      <c r="C30" s="30">
        <f t="shared" ref="C30:I30" si="10">$A$30*C15</f>
        <v>15.120000000000001</v>
      </c>
      <c r="D30" s="74">
        <f t="shared" si="10"/>
        <v>20.100000000000001</v>
      </c>
      <c r="E30" s="74">
        <f t="shared" si="10"/>
        <v>26.880000000000003</v>
      </c>
      <c r="F30" s="30">
        <f t="shared" si="10"/>
        <v>31.799999999999997</v>
      </c>
      <c r="G30" s="30">
        <f t="shared" si="10"/>
        <v>38.400000000000006</v>
      </c>
      <c r="H30" s="30">
        <f t="shared" si="10"/>
        <v>48.599999999999994</v>
      </c>
      <c r="I30" s="75">
        <f t="shared" si="10"/>
        <v>57.300000000000004</v>
      </c>
      <c r="K30" s="50" t="s">
        <v>473</v>
      </c>
      <c r="L30" s="76">
        <v>17.8</v>
      </c>
      <c r="M30" s="76">
        <v>20.2</v>
      </c>
      <c r="N30" s="76">
        <v>28.4</v>
      </c>
      <c r="O30" s="76">
        <v>34.5</v>
      </c>
      <c r="P30" s="76">
        <v>41.4</v>
      </c>
      <c r="Q30" s="76">
        <v>51</v>
      </c>
      <c r="R30" s="77">
        <v>59.4</v>
      </c>
      <c r="W30" s="163"/>
      <c r="X30" s="163"/>
      <c r="Y30" s="163"/>
      <c r="Z30" s="163"/>
      <c r="AA30" s="163"/>
      <c r="AB30" s="163"/>
    </row>
    <row r="31" spans="1:28" x14ac:dyDescent="0.25">
      <c r="A31" s="64">
        <v>6</v>
      </c>
      <c r="B31" s="73" t="s">
        <v>474</v>
      </c>
      <c r="C31" s="30">
        <f t="shared" ref="C31:I31" si="11">$A$31*C16</f>
        <v>18.48</v>
      </c>
      <c r="D31" s="74">
        <f t="shared" si="11"/>
        <v>24.599999999999998</v>
      </c>
      <c r="E31" s="74">
        <f t="shared" si="11"/>
        <v>33.119999999999997</v>
      </c>
      <c r="F31" s="30">
        <f t="shared" si="11"/>
        <v>39.24</v>
      </c>
      <c r="G31" s="30">
        <f t="shared" si="11"/>
        <v>47.7</v>
      </c>
      <c r="H31" s="30">
        <f t="shared" si="11"/>
        <v>60.599999999999994</v>
      </c>
      <c r="I31" s="75">
        <f t="shared" si="11"/>
        <v>71.400000000000006</v>
      </c>
      <c r="K31" s="50" t="s">
        <v>474</v>
      </c>
      <c r="L31" s="76">
        <v>22</v>
      </c>
      <c r="M31" s="76">
        <v>24.9</v>
      </c>
      <c r="N31" s="76">
        <v>34.9</v>
      </c>
      <c r="O31" s="76">
        <v>42.5</v>
      </c>
      <c r="P31" s="76">
        <v>50.6</v>
      </c>
      <c r="Q31" s="76">
        <v>63</v>
      </c>
      <c r="R31" s="77">
        <v>73.2</v>
      </c>
      <c r="W31" s="163"/>
      <c r="X31" s="163"/>
      <c r="Y31" s="163"/>
      <c r="Z31" s="163"/>
      <c r="AA31" s="163"/>
      <c r="AB31" s="163"/>
    </row>
    <row r="32" spans="1:28" x14ac:dyDescent="0.25">
      <c r="A32" s="64">
        <v>12</v>
      </c>
      <c r="B32" s="73" t="s">
        <v>475</v>
      </c>
      <c r="C32" s="30">
        <f t="shared" ref="C32:I32" si="12">$A$32*C17</f>
        <v>22.68</v>
      </c>
      <c r="D32" s="74">
        <f t="shared" si="12"/>
        <v>30.240000000000002</v>
      </c>
      <c r="E32" s="74">
        <f t="shared" si="12"/>
        <v>40.799999999999997</v>
      </c>
      <c r="F32" s="30">
        <f t="shared" si="12"/>
        <v>48.599999999999994</v>
      </c>
      <c r="G32" s="30">
        <f t="shared" si="12"/>
        <v>59.400000000000006</v>
      </c>
      <c r="H32" s="30">
        <f t="shared" si="12"/>
        <v>75.36</v>
      </c>
      <c r="I32" s="75">
        <f t="shared" si="12"/>
        <v>89.16</v>
      </c>
      <c r="K32" s="50" t="s">
        <v>475</v>
      </c>
      <c r="L32" s="76">
        <v>26.8</v>
      </c>
      <c r="M32" s="76">
        <v>30.2</v>
      </c>
      <c r="N32" s="76">
        <v>42.6</v>
      </c>
      <c r="O32" s="76">
        <v>52.2</v>
      </c>
      <c r="P32" s="76">
        <v>62.4</v>
      </c>
      <c r="Q32" s="76">
        <v>77.8</v>
      </c>
      <c r="R32" s="77">
        <v>90.7</v>
      </c>
      <c r="W32" s="163"/>
      <c r="X32" s="163"/>
      <c r="Y32" s="163"/>
      <c r="Z32" s="163"/>
      <c r="AA32" s="163"/>
      <c r="AB32" s="163"/>
    </row>
    <row r="33" spans="1:28" x14ac:dyDescent="0.25">
      <c r="A33" s="64">
        <v>24</v>
      </c>
      <c r="B33" s="73" t="s">
        <v>476</v>
      </c>
      <c r="C33" s="30">
        <f t="shared" ref="C33:I33" si="13">$A$33*C18</f>
        <v>27.839999999999996</v>
      </c>
      <c r="D33" s="74">
        <f t="shared" si="13"/>
        <v>36.96</v>
      </c>
      <c r="E33" s="74">
        <f t="shared" si="13"/>
        <v>50.16</v>
      </c>
      <c r="F33" s="30">
        <f t="shared" si="13"/>
        <v>60</v>
      </c>
      <c r="G33" s="30">
        <f t="shared" si="13"/>
        <v>73.199999999999989</v>
      </c>
      <c r="H33" s="30">
        <f t="shared" si="13"/>
        <v>93.12</v>
      </c>
      <c r="I33" s="75">
        <f t="shared" si="13"/>
        <v>110.39999999999999</v>
      </c>
      <c r="K33" s="50" t="s">
        <v>476</v>
      </c>
      <c r="L33" s="76">
        <v>31.2</v>
      </c>
      <c r="M33" s="76">
        <v>35.5</v>
      </c>
      <c r="N33" s="76">
        <v>50.4</v>
      </c>
      <c r="O33" s="76">
        <v>62.2</v>
      </c>
      <c r="P33" s="76">
        <v>74.900000000000006</v>
      </c>
      <c r="Q33" s="76">
        <v>93.8</v>
      </c>
      <c r="R33" s="77">
        <v>109.9</v>
      </c>
      <c r="W33" s="163"/>
      <c r="X33" s="163"/>
      <c r="Y33" s="163"/>
      <c r="Z33" s="163"/>
      <c r="AA33" s="163"/>
      <c r="AB33" s="163"/>
    </row>
    <row r="34" spans="1:28" x14ac:dyDescent="0.25">
      <c r="A34" s="64">
        <v>48</v>
      </c>
      <c r="B34" s="73" t="s">
        <v>477</v>
      </c>
      <c r="C34" s="30">
        <f t="shared" ref="C34:I34" si="14">$A$34*C19</f>
        <v>33.167999999999999</v>
      </c>
      <c r="D34" s="74">
        <f t="shared" si="14"/>
        <v>44.160000000000004</v>
      </c>
      <c r="E34" s="74">
        <f t="shared" si="14"/>
        <v>60</v>
      </c>
      <c r="F34" s="30">
        <f t="shared" si="14"/>
        <v>72</v>
      </c>
      <c r="G34" s="30">
        <f t="shared" si="14"/>
        <v>87.84</v>
      </c>
      <c r="H34" s="30">
        <f t="shared" si="14"/>
        <v>111.84</v>
      </c>
      <c r="I34" s="75">
        <f t="shared" si="14"/>
        <v>132.96</v>
      </c>
      <c r="K34" s="50" t="s">
        <v>477</v>
      </c>
      <c r="L34" s="76">
        <v>35</v>
      </c>
      <c r="M34" s="76">
        <v>39.700000000000003</v>
      </c>
      <c r="N34" s="76">
        <v>56.6</v>
      </c>
      <c r="O34" s="76">
        <v>70.099999999999994</v>
      </c>
      <c r="P34" s="76">
        <v>85</v>
      </c>
      <c r="Q34" s="76">
        <v>106.1</v>
      </c>
      <c r="R34" s="77">
        <v>124.3</v>
      </c>
      <c r="W34" s="163"/>
      <c r="X34" s="163"/>
      <c r="Y34" s="163"/>
      <c r="Z34" s="163"/>
      <c r="AA34" s="163"/>
      <c r="AB34" s="163"/>
    </row>
    <row r="35" spans="1:28" ht="15.75" thickBot="1" x14ac:dyDescent="0.3">
      <c r="A35" s="64">
        <v>72</v>
      </c>
      <c r="B35" s="78" t="s">
        <v>478</v>
      </c>
      <c r="C35" s="79">
        <f t="shared" ref="C35:I35" si="15">$A$35*C20</f>
        <v>35.28</v>
      </c>
      <c r="D35" s="80">
        <f t="shared" si="15"/>
        <v>47.591999999999999</v>
      </c>
      <c r="E35" s="80">
        <f t="shared" si="15"/>
        <v>64.872</v>
      </c>
      <c r="F35" s="79">
        <f t="shared" si="15"/>
        <v>77.760000000000005</v>
      </c>
      <c r="G35" s="79">
        <f t="shared" si="15"/>
        <v>95.04</v>
      </c>
      <c r="H35" s="79">
        <f t="shared" si="15"/>
        <v>121.67999999999999</v>
      </c>
      <c r="I35" s="81">
        <f t="shared" si="15"/>
        <v>145.44</v>
      </c>
      <c r="K35" s="55" t="s">
        <v>478</v>
      </c>
      <c r="L35" s="82">
        <v>37</v>
      </c>
      <c r="M35" s="82">
        <v>42</v>
      </c>
      <c r="N35" s="82">
        <v>59.5</v>
      </c>
      <c r="O35" s="82">
        <v>73.400000000000006</v>
      </c>
      <c r="P35" s="82">
        <v>88.6</v>
      </c>
      <c r="Q35" s="82">
        <v>109.4</v>
      </c>
      <c r="R35" s="83">
        <v>128.9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23.529411764705905</v>
      </c>
      <c r="D40" s="198" t="e">
        <v>#REF!</v>
      </c>
      <c r="E40" s="198">
        <f>(M25-M10)/ABS(M10)*100</f>
        <v>17.890839365903044</v>
      </c>
      <c r="F40" s="198" t="e">
        <f>(#REF! -#REF!)/ABS(#REF!)</f>
        <v>#REF!</v>
      </c>
      <c r="G40" s="198">
        <f>(N25-N10)/ABS(N10)*100</f>
        <v>10.626006788747794</v>
      </c>
      <c r="H40" s="198" t="e">
        <f>(#REF! -#REF!)/ABS(#REF!)</f>
        <v>#REF!</v>
      </c>
      <c r="I40" s="198">
        <f>(O25-O10)/ABS(O10)*100</f>
        <v>8.3076923076923155</v>
      </c>
      <c r="J40" s="198" t="e">
        <f>(#REF! -#REF!)/ABS(#REF!)</f>
        <v>#REF!</v>
      </c>
      <c r="K40" s="200">
        <f>(P25-P10)/ABS(P10)*100</f>
        <v>6.2295081967213246</v>
      </c>
      <c r="L40" s="200" t="e">
        <f>(#REF! -#REF!)/ABS(#REF!)</f>
        <v>#REF!</v>
      </c>
      <c r="M40" s="200">
        <f>(Q25-Q10)/ABS(Q10)*100</f>
        <v>0.62111801242236475</v>
      </c>
      <c r="N40" s="200" t="e">
        <f>(#REF! -#REF!)/ABS(#REF!)</f>
        <v>#REF!</v>
      </c>
      <c r="O40" s="200">
        <f>(R25 -R10)/ABS(R10)*100</f>
        <v>-2.7692307692307647</v>
      </c>
      <c r="P40" s="200"/>
      <c r="Q40" s="205"/>
    </row>
    <row r="41" spans="1:28" x14ac:dyDescent="0.25">
      <c r="A41" s="88"/>
      <c r="B41" s="50" t="s">
        <v>469</v>
      </c>
      <c r="C41" s="198">
        <f t="shared" ref="C41:C50" si="16">(L26-L11)/ABS(L11)*100</f>
        <v>21.192052980132445</v>
      </c>
      <c r="D41" s="198" t="e">
        <v>#REF!</v>
      </c>
      <c r="E41" s="198">
        <f t="shared" ref="E41:E50" si="17">(M26-M11)/ABS(M11)*100</f>
        <v>19.955565763633711</v>
      </c>
      <c r="F41" s="198" t="e">
        <f>(#REF! -#REF!)/ABS(#REF!)</f>
        <v>#REF!</v>
      </c>
      <c r="G41" s="200">
        <f t="shared" ref="G41:G50" si="18">(N26-N11)/ABS(N11)*100</f>
        <v>15.910933763840301</v>
      </c>
      <c r="H41" s="200" t="e">
        <f>(#REF! -#REF!)/ABS(#REF!)</f>
        <v>#REF!</v>
      </c>
      <c r="I41" s="200">
        <f t="shared" ref="I41:I50" si="19">(O26-O11)/ABS(O11)*100</f>
        <v>15.220483641536289</v>
      </c>
      <c r="J41" s="200" t="e">
        <f>(#REF! -#REF!)/ABS(#REF!)</f>
        <v>#REF!</v>
      </c>
      <c r="K41" s="200">
        <f t="shared" ref="K41:K50" si="20">(P26-P11)/ABS(P11)*100</f>
        <v>12.328767123287678</v>
      </c>
      <c r="L41" s="200" t="e">
        <f>(#REF! -#REF!)/ABS(#REF!)</f>
        <v>#REF!</v>
      </c>
      <c r="M41" s="200">
        <f t="shared" ref="M41:M50" si="21">(Q26-Q11)/ABS(Q11)*100</f>
        <v>8.9473684210526283</v>
      </c>
      <c r="N41" s="200" t="e">
        <f>(#REF! -#REF!)/ABS(#REF!)</f>
        <v>#REF!</v>
      </c>
      <c r="O41" s="200">
        <f t="shared" ref="O41:O50" si="22">(R26 -R11)/ABS(R11)*100</f>
        <v>5.6521739130434812</v>
      </c>
      <c r="P41" s="200"/>
      <c r="Q41" s="205"/>
    </row>
    <row r="42" spans="1:28" x14ac:dyDescent="0.25">
      <c r="A42" s="60"/>
      <c r="B42" s="50" t="s">
        <v>470</v>
      </c>
      <c r="C42" s="198">
        <f t="shared" si="16"/>
        <v>17.365269461077858</v>
      </c>
      <c r="D42" s="198" t="e">
        <v>#REF!</v>
      </c>
      <c r="E42" s="200">
        <f t="shared" si="17"/>
        <v>15.557826529731692</v>
      </c>
      <c r="F42" s="200" t="e">
        <f>(#REF! -#REF!)/ABS(#REF!)</f>
        <v>#REF!</v>
      </c>
      <c r="G42" s="198">
        <f t="shared" si="18"/>
        <v>14.86682560469238</v>
      </c>
      <c r="H42" s="198" t="e">
        <f>(#REF! -#REF!)/ABS(#REF!)</f>
        <v>#REF!</v>
      </c>
      <c r="I42" s="198">
        <f t="shared" si="19"/>
        <v>16.253443526170816</v>
      </c>
      <c r="J42" s="198" t="e">
        <f>(#REF! -#REF!)/ABS(#REF!)</f>
        <v>#REF!</v>
      </c>
      <c r="K42" s="198">
        <f t="shared" si="20"/>
        <v>15.315315315315326</v>
      </c>
      <c r="L42" s="198" t="e">
        <f>(#REF! -#REF!)/ABS(#REF!)</f>
        <v>#REF!</v>
      </c>
      <c r="M42" s="198">
        <f t="shared" si="21"/>
        <v>13.982300884955762</v>
      </c>
      <c r="N42" s="198" t="e">
        <f>(#REF! -#REF!)/ABS(#REF!)</f>
        <v>#REF!</v>
      </c>
      <c r="O42" s="198">
        <f t="shared" si="22"/>
        <v>12.369597615499274</v>
      </c>
      <c r="P42" s="198"/>
      <c r="Q42" s="206"/>
    </row>
    <row r="43" spans="1:28" x14ac:dyDescent="0.25">
      <c r="B43" s="50" t="s">
        <v>471</v>
      </c>
      <c r="C43" s="198">
        <f t="shared" si="16"/>
        <v>14.814814814814811</v>
      </c>
      <c r="D43" s="198" t="e">
        <v>#REF!</v>
      </c>
      <c r="E43" s="200">
        <f t="shared" si="17"/>
        <v>12.944194970951797</v>
      </c>
      <c r="F43" s="200" t="e">
        <f>(#REF! -#REF!)/ABS(#REF!)</f>
        <v>#REF!</v>
      </c>
      <c r="G43" s="198">
        <f t="shared" si="18"/>
        <v>11.844923171872846</v>
      </c>
      <c r="H43" s="198" t="e">
        <f>(#REF! -#REF!)/ABS(#REF!)</f>
        <v>#REF!</v>
      </c>
      <c r="I43" s="198">
        <f t="shared" si="19"/>
        <v>12.719298245614027</v>
      </c>
      <c r="J43" s="198" t="e">
        <f>(#REF! -#REF!)/ABS(#REF!)</f>
        <v>#REF!</v>
      </c>
      <c r="K43" s="198">
        <f t="shared" si="20"/>
        <v>12.318840579710139</v>
      </c>
      <c r="L43" s="198" t="e">
        <f>(#REF! -#REF!)/ABS(#REF!)</f>
        <v>#REF!</v>
      </c>
      <c r="M43" s="198">
        <f t="shared" si="21"/>
        <v>10.888252148997148</v>
      </c>
      <c r="N43" s="198" t="e">
        <f>(#REF! -#REF!)/ABS(#REF!)</f>
        <v>#REF!</v>
      </c>
      <c r="O43" s="198">
        <f t="shared" si="22"/>
        <v>9.7323600973235997</v>
      </c>
      <c r="P43" s="198"/>
      <c r="Q43" s="206"/>
    </row>
    <row r="44" spans="1:28" x14ac:dyDescent="0.25">
      <c r="B44" s="50" t="s">
        <v>472</v>
      </c>
      <c r="C44" s="198">
        <f t="shared" si="16"/>
        <v>16.417910447761187</v>
      </c>
      <c r="D44" s="198" t="e">
        <v>#REF!</v>
      </c>
      <c r="E44" s="200">
        <f t="shared" si="17"/>
        <v>13.104182183759782</v>
      </c>
      <c r="F44" s="200" t="e">
        <f>(#REF! -#REF!)/ABS(#REF!)</f>
        <v>#REF!</v>
      </c>
      <c r="G44" s="198">
        <f t="shared" si="18"/>
        <v>9.3359825988075293</v>
      </c>
      <c r="H44" s="198" t="e">
        <f>(#REF! -#REF!)/ABS(#REF!)</f>
        <v>#REF!</v>
      </c>
      <c r="I44" s="198">
        <f t="shared" si="19"/>
        <v>9.9290780141843999</v>
      </c>
      <c r="J44" s="198" t="e">
        <f>(#REF! -#REF!)/ABS(#REF!)</f>
        <v>#REF!</v>
      </c>
      <c r="K44" s="198">
        <f t="shared" si="20"/>
        <v>8.8235294117647065</v>
      </c>
      <c r="L44" s="198" t="e">
        <f>(#REF! -#REF!)/ABS(#REF!)</f>
        <v>#REF!</v>
      </c>
      <c r="M44" s="198">
        <f t="shared" si="21"/>
        <v>6.5116279069767371</v>
      </c>
      <c r="N44" s="198" t="e">
        <f>(#REF! -#REF!)/ABS(#REF!)</f>
        <v>#REF!</v>
      </c>
      <c r="O44" s="198">
        <f t="shared" si="22"/>
        <v>5.5335968379446587</v>
      </c>
      <c r="P44" s="198"/>
      <c r="Q44" s="206"/>
    </row>
    <row r="45" spans="1:28" x14ac:dyDescent="0.25">
      <c r="B45" s="50" t="s">
        <v>473</v>
      </c>
      <c r="C45" s="198">
        <f t="shared" si="16"/>
        <v>17.724867724867721</v>
      </c>
      <c r="D45" s="198" t="e">
        <v>#REF!</v>
      </c>
      <c r="E45" s="200">
        <f t="shared" si="17"/>
        <v>13.737191418855963</v>
      </c>
      <c r="F45" s="200" t="e">
        <f>(#REF! -#REF!)/ABS(#REF!)</f>
        <v>#REF!</v>
      </c>
      <c r="G45" s="198">
        <f t="shared" si="18"/>
        <v>9.2046805719328209</v>
      </c>
      <c r="H45" s="198" t="e">
        <f>(#REF! -#REF!)/ABS(#REF!)</f>
        <v>#REF!</v>
      </c>
      <c r="I45" s="198">
        <f t="shared" si="19"/>
        <v>8.4905660377358583</v>
      </c>
      <c r="J45" s="198" t="e">
        <f>(#REF! -#REF!)/ABS(#REF!)</f>
        <v>#REF!</v>
      </c>
      <c r="K45" s="198">
        <f t="shared" si="20"/>
        <v>7.8124999999999805</v>
      </c>
      <c r="L45" s="198" t="e">
        <f>(#REF! -#REF!)/ABS(#REF!)</f>
        <v>#REF!</v>
      </c>
      <c r="M45" s="198">
        <f t="shared" si="21"/>
        <v>4.9382716049382838</v>
      </c>
      <c r="N45" s="198" t="e">
        <f>(#REF! -#REF!)/ABS(#REF!)</f>
        <v>#REF!</v>
      </c>
      <c r="O45" s="198">
        <f t="shared" si="22"/>
        <v>3.6649214659685763</v>
      </c>
      <c r="P45" s="198"/>
      <c r="Q45" s="206"/>
    </row>
    <row r="46" spans="1:28" x14ac:dyDescent="0.25">
      <c r="B46" s="50" t="s">
        <v>474</v>
      </c>
      <c r="C46" s="198">
        <f t="shared" si="16"/>
        <v>19.047619047619044</v>
      </c>
      <c r="D46" s="198" t="e">
        <v>#REF!</v>
      </c>
      <c r="E46" s="201">
        <f t="shared" si="17"/>
        <v>14.547550210537066</v>
      </c>
      <c r="F46" s="201" t="e">
        <f>(#REF! -#REF!)/ABS(#REF!)</f>
        <v>#REF!</v>
      </c>
      <c r="G46" s="198">
        <f t="shared" si="18"/>
        <v>9.0131482618748677</v>
      </c>
      <c r="H46" s="198" t="e">
        <f>(#REF! -#REF!)/ABS(#REF!)</f>
        <v>#REF!</v>
      </c>
      <c r="I46" s="198">
        <f t="shared" si="19"/>
        <v>8.3078491335372018</v>
      </c>
      <c r="J46" s="198" t="e">
        <f>(#REF! -#REF!)/ABS(#REF!)</f>
        <v>#REF!</v>
      </c>
      <c r="K46" s="198">
        <f t="shared" si="20"/>
        <v>6.0796645702306042</v>
      </c>
      <c r="L46" s="198" t="e">
        <f>(#REF! -#REF!)/ABS(#REF!)</f>
        <v>#REF!</v>
      </c>
      <c r="M46" s="198">
        <f t="shared" si="21"/>
        <v>3.9603960396039701</v>
      </c>
      <c r="N46" s="198" t="e">
        <f>(#REF! -#REF!)/ABS(#REF!)</f>
        <v>#REF!</v>
      </c>
      <c r="O46" s="198">
        <f t="shared" si="22"/>
        <v>2.5210084033613405</v>
      </c>
      <c r="P46" s="198"/>
      <c r="Q46" s="206"/>
    </row>
    <row r="47" spans="1:28" x14ac:dyDescent="0.25">
      <c r="B47" s="50" t="s">
        <v>475</v>
      </c>
      <c r="C47" s="198">
        <f t="shared" si="16"/>
        <v>18.165784832451504</v>
      </c>
      <c r="D47" s="198" t="e">
        <v>#REF!</v>
      </c>
      <c r="E47" s="198">
        <f t="shared" si="17"/>
        <v>13.124378242009133</v>
      </c>
      <c r="F47" s="198" t="e">
        <f>(#REF! -#REF!)/ABS(#REF!)</f>
        <v>#REF!</v>
      </c>
      <c r="G47" s="198">
        <f t="shared" si="18"/>
        <v>7.8078638601910857</v>
      </c>
      <c r="H47" s="198" t="e">
        <f>(#REF! -#REF!)/ABS(#REF!)</f>
        <v>#REF!</v>
      </c>
      <c r="I47" s="198">
        <f t="shared" si="19"/>
        <v>7.4074074074074261</v>
      </c>
      <c r="J47" s="198" t="e">
        <f>(#REF! -#REF!)/ABS(#REF!)</f>
        <v>#REF!</v>
      </c>
      <c r="K47" s="198">
        <f t="shared" si="20"/>
        <v>5.0505050505050377</v>
      </c>
      <c r="L47" s="198" t="e">
        <f>(#REF! -#REF!)/ABS(#REF!)</f>
        <v>#REF!</v>
      </c>
      <c r="M47" s="198">
        <f t="shared" si="21"/>
        <v>3.2377919320594453</v>
      </c>
      <c r="N47" s="198" t="e">
        <f>(#REF! -#REF!)/ABS(#REF!)</f>
        <v>#REF!</v>
      </c>
      <c r="O47" s="198">
        <f t="shared" si="22"/>
        <v>1.727231942575153</v>
      </c>
      <c r="P47" s="198"/>
      <c r="Q47" s="206"/>
    </row>
    <row r="48" spans="1:28" x14ac:dyDescent="0.25">
      <c r="B48" s="50" t="s">
        <v>476</v>
      </c>
      <c r="C48" s="198">
        <f t="shared" si="16"/>
        <v>12.068965517241391</v>
      </c>
      <c r="D48" s="198" t="e">
        <v>#REF!</v>
      </c>
      <c r="E48" s="198">
        <f t="shared" si="17"/>
        <v>8.5432763100168234</v>
      </c>
      <c r="F48" s="198" t="e">
        <f>(#REF! -#REF!)/ABS(#REF!)</f>
        <v>#REF!</v>
      </c>
      <c r="G48" s="198">
        <f t="shared" si="18"/>
        <v>3.6478011294483497</v>
      </c>
      <c r="H48" s="198" t="e">
        <f>(#REF! -#REF!)/ABS(#REF!)</f>
        <v>#REF!</v>
      </c>
      <c r="I48" s="198">
        <f t="shared" si="19"/>
        <v>3.6666666666666714</v>
      </c>
      <c r="J48" s="198" t="e">
        <f>(#REF! -#REF!)/ABS(#REF!)</f>
        <v>#REF!</v>
      </c>
      <c r="K48" s="198">
        <f t="shared" si="20"/>
        <v>2.3224043715847231</v>
      </c>
      <c r="L48" s="198" t="e">
        <f>(#REF! -#REF!)/ABS(#REF!)</f>
        <v>#REF!</v>
      </c>
      <c r="M48" s="198">
        <f t="shared" si="21"/>
        <v>0.73024054982817077</v>
      </c>
      <c r="N48" s="198" t="e">
        <f>(#REF! -#REF!)/ABS(#REF!)</f>
        <v>#REF!</v>
      </c>
      <c r="O48" s="198">
        <f t="shared" si="22"/>
        <v>-0.45289855072462487</v>
      </c>
      <c r="P48" s="198"/>
      <c r="Q48" s="206"/>
    </row>
    <row r="49" spans="1:18" x14ac:dyDescent="0.25">
      <c r="B49" s="50" t="s">
        <v>477</v>
      </c>
      <c r="C49" s="198">
        <f t="shared" si="16"/>
        <v>5.523396044380128</v>
      </c>
      <c r="D49" s="198" t="e">
        <v>#REF!</v>
      </c>
      <c r="E49" s="198">
        <f t="shared" si="17"/>
        <v>1.7440238672236794</v>
      </c>
      <c r="F49" s="198" t="e">
        <f>(#REF! -#REF!)/ABS(#REF!)</f>
        <v>#REF!</v>
      </c>
      <c r="G49" s="198">
        <f t="shared" si="18"/>
        <v>-2.7919344755216007</v>
      </c>
      <c r="H49" s="198" t="e">
        <f>(#REF! -#REF!)/ABS(#REF!)</f>
        <v>#REF!</v>
      </c>
      <c r="I49" s="198">
        <f t="shared" si="19"/>
        <v>-2.6388888888888968</v>
      </c>
      <c r="J49" s="198" t="e">
        <f>(#REF! -#REF!)/ABS(#REF!)</f>
        <v>#REF!</v>
      </c>
      <c r="K49" s="198">
        <f t="shared" si="20"/>
        <v>-3.2331511839708602</v>
      </c>
      <c r="L49" s="198" t="e">
        <f>(#REF! -#REF!)/ABS(#REF!)</f>
        <v>#REF!</v>
      </c>
      <c r="M49" s="198">
        <f t="shared" si="21"/>
        <v>-5.1323319027181773</v>
      </c>
      <c r="N49" s="198" t="e">
        <f>(#REF! -#REF!)/ABS(#REF!)</f>
        <v>#REF!</v>
      </c>
      <c r="O49" s="198">
        <f t="shared" si="22"/>
        <v>-6.5132370637785879</v>
      </c>
      <c r="P49" s="198"/>
      <c r="Q49" s="206"/>
    </row>
    <row r="50" spans="1:18" ht="15.75" thickBot="1" x14ac:dyDescent="0.3">
      <c r="B50" s="55" t="s">
        <v>478</v>
      </c>
      <c r="C50" s="198">
        <f t="shared" si="16"/>
        <v>4.8752834467120154</v>
      </c>
      <c r="D50" s="198" t="e">
        <v>#REF!</v>
      </c>
      <c r="E50" s="202">
        <f t="shared" si="17"/>
        <v>0.43348811133957887</v>
      </c>
      <c r="F50" s="202" t="e">
        <f>(#REF! -#REF!)/ABS(#REF!)</f>
        <v>#REF!</v>
      </c>
      <c r="G50" s="202">
        <f t="shared" si="18"/>
        <v>-5.2872395280657249</v>
      </c>
      <c r="H50" s="202" t="e">
        <f>(#REF! -#REF!)/ABS(#REF!)</f>
        <v>#REF!</v>
      </c>
      <c r="I50" s="202">
        <f t="shared" si="19"/>
        <v>-5.606995884773661</v>
      </c>
      <c r="J50" s="202" t="e">
        <f>(#REF! -#REF!)/ABS(#REF!)</f>
        <v>#REF!</v>
      </c>
      <c r="K50" s="202">
        <f t="shared" si="20"/>
        <v>-6.7760942760942884</v>
      </c>
      <c r="L50" s="202" t="e">
        <f>(#REF! -#REF!)/ABS(#REF!)</f>
        <v>#REF!</v>
      </c>
      <c r="M50" s="202">
        <f t="shared" si="21"/>
        <v>-10.092044707429313</v>
      </c>
      <c r="N50" s="202" t="e">
        <f>(#REF! -#REF!)/ABS(#REF!)</f>
        <v>#REF!</v>
      </c>
      <c r="O50" s="202">
        <f t="shared" si="22"/>
        <v>-11.372387238723867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uOlBK4xG7xFaj3jEy8XwxtCmnqdgFwdKanoxrQJE+RjvLgIK19zEzSjoM0Jd7xKhgrIN3k9Xths0aDBV6fDxXQ==" saltValue="7APRLoRcPFLHgyCWOHaO/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36" priority="1" operator="greaterThan">
      <formula>0.5</formula>
    </cfRule>
    <cfRule type="cellIs" dxfId="235" priority="2" operator="between">
      <formula>-0.49</formula>
      <formula>0.49</formula>
    </cfRule>
    <cfRule type="cellIs" dxfId="234" priority="3" operator="lessThan">
      <formula>-0.5</formula>
    </cfRule>
  </conditionalFormatting>
  <hyperlinks>
    <hyperlink ref="A2" location="Index!A1" display="Index" xr:uid="{00000000-0004-0000-8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231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345612.46100000001</v>
      </c>
      <c r="D5" s="212"/>
      <c r="E5" s="212">
        <v>6275110.1776999999</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60.5</v>
      </c>
      <c r="D10" s="94">
        <v>80.099999999999994</v>
      </c>
      <c r="E10" s="94">
        <v>106</v>
      </c>
      <c r="F10" s="94">
        <v>125</v>
      </c>
      <c r="G10" s="94">
        <v>151</v>
      </c>
      <c r="H10" s="94">
        <v>189</v>
      </c>
      <c r="I10" s="95">
        <v>221</v>
      </c>
      <c r="K10" s="46" t="s">
        <v>468</v>
      </c>
      <c r="L10" s="47">
        <f t="shared" ref="L10:L20" si="0">C25</f>
        <v>5.0416666666666661</v>
      </c>
      <c r="M10" s="47">
        <v>5.9102438850776613</v>
      </c>
      <c r="N10" s="47">
        <v>8.5629189841089364</v>
      </c>
      <c r="O10" s="47">
        <f t="shared" ref="O10:O20" si="1">F25</f>
        <v>10.416666666666666</v>
      </c>
      <c r="P10" s="47">
        <f t="shared" ref="P10:P20" si="2">G25</f>
        <v>12.583333333333332</v>
      </c>
      <c r="Q10" s="47">
        <f t="shared" ref="Q10:Q20" si="3">H25</f>
        <v>15.75</v>
      </c>
      <c r="R10" s="48">
        <f t="shared" ref="R10:R20" si="4">I25</f>
        <v>18.416666666666664</v>
      </c>
      <c r="T10" s="49"/>
    </row>
    <row r="11" spans="1:29" x14ac:dyDescent="0.25">
      <c r="B11" s="50" t="s">
        <v>469</v>
      </c>
      <c r="C11" s="96">
        <v>45</v>
      </c>
      <c r="D11" s="96">
        <v>59.2</v>
      </c>
      <c r="E11" s="96">
        <v>77.099999999999994</v>
      </c>
      <c r="F11" s="96">
        <v>89.6</v>
      </c>
      <c r="G11" s="96">
        <v>107</v>
      </c>
      <c r="H11" s="96">
        <v>132</v>
      </c>
      <c r="I11" s="97">
        <v>154</v>
      </c>
      <c r="K11" s="50" t="s">
        <v>469</v>
      </c>
      <c r="L11" s="53">
        <f t="shared" si="0"/>
        <v>7.5</v>
      </c>
      <c r="M11" s="53">
        <v>8.745026543116122</v>
      </c>
      <c r="N11" s="53">
        <v>12.413281686051722</v>
      </c>
      <c r="O11" s="53">
        <f t="shared" si="1"/>
        <v>14.933333333333332</v>
      </c>
      <c r="P11" s="53">
        <f t="shared" si="2"/>
        <v>17.833333333333332</v>
      </c>
      <c r="Q11" s="53">
        <f t="shared" si="3"/>
        <v>22</v>
      </c>
      <c r="R11" s="54">
        <f t="shared" si="4"/>
        <v>25.666666666666664</v>
      </c>
      <c r="T11" s="49"/>
    </row>
    <row r="12" spans="1:29" x14ac:dyDescent="0.25">
      <c r="B12" s="50" t="s">
        <v>470</v>
      </c>
      <c r="C12" s="96">
        <v>24.9</v>
      </c>
      <c r="D12" s="96">
        <v>32</v>
      </c>
      <c r="E12" s="96">
        <v>39.799999999999997</v>
      </c>
      <c r="F12" s="96">
        <v>45</v>
      </c>
      <c r="G12" s="96">
        <v>52.4</v>
      </c>
      <c r="H12" s="96">
        <v>63</v>
      </c>
      <c r="I12" s="97">
        <v>71.7</v>
      </c>
      <c r="K12" s="50" t="s">
        <v>470</v>
      </c>
      <c r="L12" s="53">
        <f t="shared" si="0"/>
        <v>12.45</v>
      </c>
      <c r="M12" s="53">
        <v>14.291124615484687</v>
      </c>
      <c r="N12" s="53">
        <v>19.228060327347702</v>
      </c>
      <c r="O12" s="53">
        <f t="shared" si="1"/>
        <v>22.5</v>
      </c>
      <c r="P12" s="53">
        <f t="shared" si="2"/>
        <v>26.2</v>
      </c>
      <c r="Q12" s="53">
        <f t="shared" si="3"/>
        <v>31.5</v>
      </c>
      <c r="R12" s="54">
        <f t="shared" si="4"/>
        <v>35.85</v>
      </c>
      <c r="T12" s="49"/>
    </row>
    <row r="13" spans="1:29" x14ac:dyDescent="0.25">
      <c r="B13" s="50" t="s">
        <v>471</v>
      </c>
      <c r="C13" s="96">
        <v>16.3</v>
      </c>
      <c r="D13" s="96">
        <v>20.8</v>
      </c>
      <c r="E13" s="96">
        <v>25.3</v>
      </c>
      <c r="F13" s="96">
        <v>28.2</v>
      </c>
      <c r="G13" s="96">
        <v>32.4</v>
      </c>
      <c r="H13" s="96">
        <v>38.299999999999997</v>
      </c>
      <c r="I13" s="97">
        <v>43.1</v>
      </c>
      <c r="K13" s="50" t="s">
        <v>471</v>
      </c>
      <c r="L13" s="53">
        <f t="shared" si="0"/>
        <v>16.3</v>
      </c>
      <c r="M13" s="53">
        <v>18.611713102046735</v>
      </c>
      <c r="N13" s="53">
        <v>24.437565097309246</v>
      </c>
      <c r="O13" s="53">
        <f t="shared" si="1"/>
        <v>28.2</v>
      </c>
      <c r="P13" s="53">
        <f t="shared" si="2"/>
        <v>32.4</v>
      </c>
      <c r="Q13" s="53">
        <f t="shared" si="3"/>
        <v>38.299999999999997</v>
      </c>
      <c r="R13" s="54">
        <f t="shared" si="4"/>
        <v>43.1</v>
      </c>
      <c r="T13" s="49"/>
    </row>
    <row r="14" spans="1:29" x14ac:dyDescent="0.25">
      <c r="B14" s="50" t="s">
        <v>472</v>
      </c>
      <c r="C14" s="96">
        <v>10.5</v>
      </c>
      <c r="D14" s="96">
        <v>13.4</v>
      </c>
      <c r="E14" s="96">
        <v>15.9</v>
      </c>
      <c r="F14" s="96">
        <v>17.600000000000001</v>
      </c>
      <c r="G14" s="96">
        <v>20</v>
      </c>
      <c r="H14" s="96">
        <v>23.5</v>
      </c>
      <c r="I14" s="97">
        <v>26.2</v>
      </c>
      <c r="K14" s="50" t="s">
        <v>472</v>
      </c>
      <c r="L14" s="53">
        <f t="shared" si="0"/>
        <v>21</v>
      </c>
      <c r="M14" s="53">
        <v>23.925347235167251</v>
      </c>
      <c r="N14" s="53">
        <v>30.814561929506603</v>
      </c>
      <c r="O14" s="53">
        <f t="shared" si="1"/>
        <v>35.200000000000003</v>
      </c>
      <c r="P14" s="53">
        <f t="shared" si="2"/>
        <v>40</v>
      </c>
      <c r="Q14" s="53">
        <f t="shared" si="3"/>
        <v>47</v>
      </c>
      <c r="R14" s="54">
        <f t="shared" si="4"/>
        <v>52.4</v>
      </c>
      <c r="T14" s="49"/>
    </row>
    <row r="15" spans="1:29" x14ac:dyDescent="0.25">
      <c r="B15" s="50" t="s">
        <v>473</v>
      </c>
      <c r="C15" s="96">
        <v>8.15</v>
      </c>
      <c r="D15" s="96">
        <v>10.3</v>
      </c>
      <c r="E15" s="96">
        <v>12.2</v>
      </c>
      <c r="F15" s="96">
        <v>13.4</v>
      </c>
      <c r="G15" s="96">
        <v>15.2</v>
      </c>
      <c r="H15" s="96">
        <v>17.7</v>
      </c>
      <c r="I15" s="97">
        <v>19.8</v>
      </c>
      <c r="K15" s="50" t="s">
        <v>473</v>
      </c>
      <c r="L15" s="53">
        <f t="shared" si="0"/>
        <v>24.450000000000003</v>
      </c>
      <c r="M15" s="53">
        <v>27.723346553843122</v>
      </c>
      <c r="N15" s="53">
        <v>35.390703490136886</v>
      </c>
      <c r="O15" s="53">
        <f t="shared" si="1"/>
        <v>40.200000000000003</v>
      </c>
      <c r="P15" s="53">
        <f t="shared" si="2"/>
        <v>45.599999999999994</v>
      </c>
      <c r="Q15" s="53">
        <f t="shared" si="3"/>
        <v>53.099999999999994</v>
      </c>
      <c r="R15" s="54">
        <f t="shared" si="4"/>
        <v>59.400000000000006</v>
      </c>
      <c r="T15" s="49"/>
    </row>
    <row r="16" spans="1:29" x14ac:dyDescent="0.25">
      <c r="B16" s="50" t="s">
        <v>474</v>
      </c>
      <c r="C16" s="96">
        <v>5.25</v>
      </c>
      <c r="D16" s="96">
        <v>6.6</v>
      </c>
      <c r="E16" s="96">
        <v>7.75</v>
      </c>
      <c r="F16" s="96">
        <v>8.4700000000000006</v>
      </c>
      <c r="G16" s="96">
        <v>9.57</v>
      </c>
      <c r="H16" s="96">
        <v>11.1</v>
      </c>
      <c r="I16" s="97">
        <v>12.3</v>
      </c>
      <c r="K16" s="50" t="s">
        <v>474</v>
      </c>
      <c r="L16" s="53">
        <f t="shared" si="0"/>
        <v>31.5</v>
      </c>
      <c r="M16" s="53">
        <v>35.596692478712768</v>
      </c>
      <c r="N16" s="53">
        <v>44.986381463089693</v>
      </c>
      <c r="O16" s="53">
        <f t="shared" si="1"/>
        <v>50.820000000000007</v>
      </c>
      <c r="P16" s="53">
        <f t="shared" si="2"/>
        <v>57.42</v>
      </c>
      <c r="Q16" s="53">
        <f t="shared" si="3"/>
        <v>66.599999999999994</v>
      </c>
      <c r="R16" s="54">
        <f t="shared" si="4"/>
        <v>73.800000000000011</v>
      </c>
      <c r="T16" s="49"/>
    </row>
    <row r="17" spans="1:28" x14ac:dyDescent="0.25">
      <c r="B17" s="50" t="s">
        <v>475</v>
      </c>
      <c r="C17" s="96">
        <v>3.39</v>
      </c>
      <c r="D17" s="96">
        <v>4.25</v>
      </c>
      <c r="E17" s="96">
        <v>4.95</v>
      </c>
      <c r="F17" s="96">
        <v>5.39</v>
      </c>
      <c r="G17" s="96">
        <v>6.06</v>
      </c>
      <c r="H17" s="96">
        <v>6.99</v>
      </c>
      <c r="I17" s="97">
        <v>7.73</v>
      </c>
      <c r="K17" s="50" t="s">
        <v>475</v>
      </c>
      <c r="L17" s="53">
        <f t="shared" si="0"/>
        <v>40.68</v>
      </c>
      <c r="M17" s="53">
        <v>45.875956557389657</v>
      </c>
      <c r="N17" s="53">
        <v>57.510635848922085</v>
      </c>
      <c r="O17" s="53">
        <f t="shared" si="1"/>
        <v>64.679999999999993</v>
      </c>
      <c r="P17" s="53">
        <f t="shared" si="2"/>
        <v>72.72</v>
      </c>
      <c r="Q17" s="53">
        <f t="shared" si="3"/>
        <v>83.88</v>
      </c>
      <c r="R17" s="54">
        <f t="shared" si="4"/>
        <v>92.76</v>
      </c>
      <c r="T17" s="49"/>
    </row>
    <row r="18" spans="1:28" x14ac:dyDescent="0.25">
      <c r="B18" s="50" t="s">
        <v>476</v>
      </c>
      <c r="C18" s="96">
        <v>2.1800000000000002</v>
      </c>
      <c r="D18" s="96">
        <v>2.72</v>
      </c>
      <c r="E18" s="96">
        <v>3.15</v>
      </c>
      <c r="F18" s="96">
        <v>3.41</v>
      </c>
      <c r="G18" s="96">
        <v>3.82</v>
      </c>
      <c r="H18" s="96">
        <v>4.38</v>
      </c>
      <c r="I18" s="97">
        <v>4.82</v>
      </c>
      <c r="K18" s="50" t="s">
        <v>476</v>
      </c>
      <c r="L18" s="53">
        <f t="shared" si="0"/>
        <v>52.320000000000007</v>
      </c>
      <c r="M18" s="53">
        <v>58.842055733002766</v>
      </c>
      <c r="N18" s="53">
        <v>73.15074774630385</v>
      </c>
      <c r="O18" s="53">
        <f t="shared" si="1"/>
        <v>81.84</v>
      </c>
      <c r="P18" s="53">
        <f t="shared" si="2"/>
        <v>91.679999999999993</v>
      </c>
      <c r="Q18" s="53">
        <f t="shared" si="3"/>
        <v>105.12</v>
      </c>
      <c r="R18" s="54">
        <f t="shared" si="4"/>
        <v>115.68</v>
      </c>
      <c r="T18" s="49"/>
    </row>
    <row r="19" spans="1:28" x14ac:dyDescent="0.25">
      <c r="B19" s="50" t="s">
        <v>477</v>
      </c>
      <c r="C19" s="96">
        <v>1.37</v>
      </c>
      <c r="D19" s="96">
        <v>1.71</v>
      </c>
      <c r="E19" s="96">
        <v>1.96</v>
      </c>
      <c r="F19" s="96">
        <v>2.1</v>
      </c>
      <c r="G19" s="96">
        <v>2.35</v>
      </c>
      <c r="H19" s="96">
        <v>2.68</v>
      </c>
      <c r="I19" s="97">
        <v>2.95</v>
      </c>
      <c r="K19" s="50" t="s">
        <v>477</v>
      </c>
      <c r="L19" s="53">
        <f t="shared" si="0"/>
        <v>65.760000000000005</v>
      </c>
      <c r="M19" s="53">
        <v>73.937392399640316</v>
      </c>
      <c r="N19" s="53">
        <v>90.880372837060676</v>
      </c>
      <c r="O19" s="53">
        <f t="shared" si="1"/>
        <v>100.80000000000001</v>
      </c>
      <c r="P19" s="53">
        <f t="shared" si="2"/>
        <v>112.80000000000001</v>
      </c>
      <c r="Q19" s="53">
        <f t="shared" si="3"/>
        <v>128.64000000000001</v>
      </c>
      <c r="R19" s="54">
        <f t="shared" si="4"/>
        <v>141.60000000000002</v>
      </c>
      <c r="T19" s="49"/>
    </row>
    <row r="20" spans="1:28" ht="15.75" thickBot="1" x14ac:dyDescent="0.3">
      <c r="B20" s="55" t="s">
        <v>478</v>
      </c>
      <c r="C20" s="98">
        <v>1.01</v>
      </c>
      <c r="D20" s="98">
        <v>1.26</v>
      </c>
      <c r="E20" s="98">
        <v>1.44</v>
      </c>
      <c r="F20" s="98">
        <v>1.55</v>
      </c>
      <c r="G20" s="98">
        <v>1.73</v>
      </c>
      <c r="H20" s="98">
        <v>1.97</v>
      </c>
      <c r="I20" s="99">
        <v>2.17</v>
      </c>
      <c r="K20" s="55" t="s">
        <v>478</v>
      </c>
      <c r="L20" s="58">
        <f t="shared" si="0"/>
        <v>72.72</v>
      </c>
      <c r="M20" s="58">
        <v>81.691622448449976</v>
      </c>
      <c r="N20" s="58">
        <v>100.43127611955445</v>
      </c>
      <c r="O20" s="58">
        <f t="shared" si="1"/>
        <v>111.60000000000001</v>
      </c>
      <c r="P20" s="58">
        <f t="shared" si="2"/>
        <v>124.56</v>
      </c>
      <c r="Q20" s="58">
        <f t="shared" si="3"/>
        <v>141.84</v>
      </c>
      <c r="R20" s="59">
        <f t="shared" si="4"/>
        <v>156.24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5.0416666666666661</v>
      </c>
      <c r="D25" s="69">
        <f t="shared" si="5"/>
        <v>6.6749999999999989</v>
      </c>
      <c r="E25" s="69">
        <f t="shared" si="5"/>
        <v>8.8333333333333321</v>
      </c>
      <c r="F25" s="68">
        <f t="shared" si="5"/>
        <v>10.416666666666666</v>
      </c>
      <c r="G25" s="68">
        <f t="shared" si="5"/>
        <v>12.583333333333332</v>
      </c>
      <c r="H25" s="68">
        <f t="shared" si="5"/>
        <v>15.75</v>
      </c>
      <c r="I25" s="70">
        <f t="shared" si="5"/>
        <v>18.416666666666664</v>
      </c>
      <c r="J25" s="60"/>
      <c r="K25" s="46" t="s">
        <v>468</v>
      </c>
      <c r="L25" s="71">
        <v>7</v>
      </c>
      <c r="M25" s="71">
        <v>7.8</v>
      </c>
      <c r="N25" s="71">
        <v>10.4</v>
      </c>
      <c r="O25" s="71">
        <v>12.2</v>
      </c>
      <c r="P25" s="71">
        <v>14</v>
      </c>
      <c r="Q25" s="71">
        <v>16.5</v>
      </c>
      <c r="R25" s="72">
        <v>18.5</v>
      </c>
      <c r="W25" s="163"/>
      <c r="X25" s="163"/>
      <c r="Y25" s="163"/>
      <c r="Z25" s="163"/>
      <c r="AA25" s="163"/>
      <c r="AB25" s="163"/>
    </row>
    <row r="26" spans="1:28" x14ac:dyDescent="0.25">
      <c r="A26" s="64">
        <f>10/60</f>
        <v>0.16666666666666666</v>
      </c>
      <c r="B26" s="73" t="s">
        <v>469</v>
      </c>
      <c r="C26" s="30">
        <f t="shared" ref="C26:I26" si="6">$A$26*C11</f>
        <v>7.5</v>
      </c>
      <c r="D26" s="74">
        <f t="shared" si="6"/>
        <v>9.8666666666666671</v>
      </c>
      <c r="E26" s="74">
        <f t="shared" si="6"/>
        <v>12.849999999999998</v>
      </c>
      <c r="F26" s="30">
        <f t="shared" si="6"/>
        <v>14.933333333333332</v>
      </c>
      <c r="G26" s="30">
        <f t="shared" si="6"/>
        <v>17.833333333333332</v>
      </c>
      <c r="H26" s="30">
        <f t="shared" si="6"/>
        <v>22</v>
      </c>
      <c r="I26" s="75">
        <f t="shared" si="6"/>
        <v>25.666666666666664</v>
      </c>
      <c r="J26" s="60"/>
      <c r="K26" s="50" t="s">
        <v>469</v>
      </c>
      <c r="L26" s="76">
        <v>10.199999999999999</v>
      </c>
      <c r="M26" s="76">
        <v>11.4</v>
      </c>
      <c r="N26" s="76">
        <v>15.2</v>
      </c>
      <c r="O26" s="76">
        <v>17.8</v>
      </c>
      <c r="P26" s="76">
        <v>20.5</v>
      </c>
      <c r="Q26" s="76">
        <v>24.2</v>
      </c>
      <c r="R26" s="77">
        <v>27</v>
      </c>
      <c r="W26" s="163"/>
      <c r="X26" s="163"/>
      <c r="Y26" s="163"/>
      <c r="Z26" s="163"/>
      <c r="AA26" s="163"/>
      <c r="AB26" s="163"/>
    </row>
    <row r="27" spans="1:28" x14ac:dyDescent="0.25">
      <c r="A27" s="64">
        <f>0.5</f>
        <v>0.5</v>
      </c>
      <c r="B27" s="73" t="s">
        <v>470</v>
      </c>
      <c r="C27" s="30">
        <f t="shared" ref="C27:I27" si="7">$A$27*C12</f>
        <v>12.45</v>
      </c>
      <c r="D27" s="74">
        <f t="shared" si="7"/>
        <v>16</v>
      </c>
      <c r="E27" s="74">
        <f t="shared" si="7"/>
        <v>19.899999999999999</v>
      </c>
      <c r="F27" s="30">
        <f t="shared" si="7"/>
        <v>22.5</v>
      </c>
      <c r="G27" s="30">
        <f t="shared" si="7"/>
        <v>26.2</v>
      </c>
      <c r="H27" s="30">
        <f t="shared" si="7"/>
        <v>31.5</v>
      </c>
      <c r="I27" s="75">
        <f t="shared" si="7"/>
        <v>35.85</v>
      </c>
      <c r="K27" s="50" t="s">
        <v>470</v>
      </c>
      <c r="L27" s="76">
        <v>16.100000000000001</v>
      </c>
      <c r="M27" s="76">
        <v>17.899999999999999</v>
      </c>
      <c r="N27" s="76">
        <v>23.9</v>
      </c>
      <c r="O27" s="76">
        <v>28.1</v>
      </c>
      <c r="P27" s="76">
        <v>32.299999999999997</v>
      </c>
      <c r="Q27" s="76">
        <v>38.1</v>
      </c>
      <c r="R27" s="77">
        <v>42.7</v>
      </c>
      <c r="W27" s="163"/>
      <c r="X27" s="163"/>
      <c r="Y27" s="163"/>
      <c r="Z27" s="163"/>
      <c r="AA27" s="163"/>
      <c r="AB27" s="163"/>
    </row>
    <row r="28" spans="1:28" x14ac:dyDescent="0.25">
      <c r="A28" s="64">
        <v>1</v>
      </c>
      <c r="B28" s="73" t="s">
        <v>471</v>
      </c>
      <c r="C28" s="30">
        <f t="shared" ref="C28:I28" si="8">$A$28*C13</f>
        <v>16.3</v>
      </c>
      <c r="D28" s="74">
        <f t="shared" si="8"/>
        <v>20.8</v>
      </c>
      <c r="E28" s="74">
        <f t="shared" si="8"/>
        <v>25.3</v>
      </c>
      <c r="F28" s="30">
        <f t="shared" si="8"/>
        <v>28.2</v>
      </c>
      <c r="G28" s="30">
        <f t="shared" si="8"/>
        <v>32.4</v>
      </c>
      <c r="H28" s="30">
        <f t="shared" si="8"/>
        <v>38.299999999999997</v>
      </c>
      <c r="I28" s="75">
        <f t="shared" si="8"/>
        <v>43.1</v>
      </c>
      <c r="K28" s="50" t="s">
        <v>471</v>
      </c>
      <c r="L28" s="76">
        <v>20.5</v>
      </c>
      <c r="M28" s="76">
        <v>22.7</v>
      </c>
      <c r="N28" s="76">
        <v>30.1</v>
      </c>
      <c r="O28" s="76">
        <v>35.299999999999997</v>
      </c>
      <c r="P28" s="76">
        <v>40.700000000000003</v>
      </c>
      <c r="Q28" s="76">
        <v>48.2</v>
      </c>
      <c r="R28" s="77">
        <v>54.2</v>
      </c>
      <c r="W28" s="163"/>
      <c r="X28" s="163"/>
      <c r="Y28" s="163"/>
      <c r="Z28" s="163"/>
      <c r="AA28" s="163"/>
      <c r="AB28" s="163"/>
    </row>
    <row r="29" spans="1:28" x14ac:dyDescent="0.25">
      <c r="A29" s="64">
        <v>2</v>
      </c>
      <c r="B29" s="73" t="s">
        <v>472</v>
      </c>
      <c r="C29" s="30">
        <f t="shared" ref="C29:I29" si="9">$A$29*C14</f>
        <v>21</v>
      </c>
      <c r="D29" s="74">
        <f t="shared" si="9"/>
        <v>26.8</v>
      </c>
      <c r="E29" s="74">
        <f t="shared" si="9"/>
        <v>31.8</v>
      </c>
      <c r="F29" s="30">
        <f t="shared" si="9"/>
        <v>35.200000000000003</v>
      </c>
      <c r="G29" s="30">
        <f t="shared" si="9"/>
        <v>40</v>
      </c>
      <c r="H29" s="30">
        <f t="shared" si="9"/>
        <v>47</v>
      </c>
      <c r="I29" s="75">
        <f t="shared" si="9"/>
        <v>52.4</v>
      </c>
      <c r="K29" s="50" t="s">
        <v>472</v>
      </c>
      <c r="L29" s="76">
        <v>25.8</v>
      </c>
      <c r="M29" s="76">
        <v>28.6</v>
      </c>
      <c r="N29" s="76">
        <v>37.6</v>
      </c>
      <c r="O29" s="76">
        <v>44</v>
      </c>
      <c r="P29" s="76">
        <v>50.8</v>
      </c>
      <c r="Q29" s="76">
        <v>60.4</v>
      </c>
      <c r="R29" s="77">
        <v>68</v>
      </c>
      <c r="W29" s="163"/>
      <c r="X29" s="163"/>
      <c r="Y29" s="163"/>
      <c r="Z29" s="163"/>
      <c r="AA29" s="163"/>
      <c r="AB29" s="163"/>
    </row>
    <row r="30" spans="1:28" x14ac:dyDescent="0.25">
      <c r="A30" s="64">
        <v>3</v>
      </c>
      <c r="B30" s="73" t="s">
        <v>473</v>
      </c>
      <c r="C30" s="30">
        <f t="shared" ref="C30:I30" si="10">$A$30*C15</f>
        <v>24.450000000000003</v>
      </c>
      <c r="D30" s="74">
        <f t="shared" si="10"/>
        <v>30.900000000000002</v>
      </c>
      <c r="E30" s="74">
        <f t="shared" si="10"/>
        <v>36.599999999999994</v>
      </c>
      <c r="F30" s="30">
        <f t="shared" si="10"/>
        <v>40.200000000000003</v>
      </c>
      <c r="G30" s="30">
        <f t="shared" si="10"/>
        <v>45.599999999999994</v>
      </c>
      <c r="H30" s="30">
        <f t="shared" si="10"/>
        <v>53.099999999999994</v>
      </c>
      <c r="I30" s="75">
        <f t="shared" si="10"/>
        <v>59.400000000000006</v>
      </c>
      <c r="K30" s="50" t="s">
        <v>473</v>
      </c>
      <c r="L30" s="76">
        <v>29.5</v>
      </c>
      <c r="M30" s="76">
        <v>32.700000000000003</v>
      </c>
      <c r="N30" s="76">
        <v>42.9</v>
      </c>
      <c r="O30" s="76">
        <v>50.1</v>
      </c>
      <c r="P30" s="76">
        <v>57.9</v>
      </c>
      <c r="Q30" s="76">
        <v>68.7</v>
      </c>
      <c r="R30" s="77">
        <v>77.400000000000006</v>
      </c>
      <c r="W30" s="163"/>
      <c r="X30" s="163"/>
      <c r="Y30" s="163"/>
      <c r="Z30" s="163"/>
      <c r="AA30" s="163"/>
      <c r="AB30" s="163"/>
    </row>
    <row r="31" spans="1:28" x14ac:dyDescent="0.25">
      <c r="A31" s="64">
        <v>6</v>
      </c>
      <c r="B31" s="73" t="s">
        <v>474</v>
      </c>
      <c r="C31" s="30">
        <f t="shared" ref="C31:I31" si="11">$A$31*C16</f>
        <v>31.5</v>
      </c>
      <c r="D31" s="74">
        <f t="shared" si="11"/>
        <v>39.599999999999994</v>
      </c>
      <c r="E31" s="74">
        <f t="shared" si="11"/>
        <v>46.5</v>
      </c>
      <c r="F31" s="30">
        <f t="shared" si="11"/>
        <v>50.820000000000007</v>
      </c>
      <c r="G31" s="30">
        <f t="shared" si="11"/>
        <v>57.42</v>
      </c>
      <c r="H31" s="30">
        <f t="shared" si="11"/>
        <v>66.599999999999994</v>
      </c>
      <c r="I31" s="75">
        <f t="shared" si="11"/>
        <v>73.800000000000011</v>
      </c>
      <c r="K31" s="50" t="s">
        <v>474</v>
      </c>
      <c r="L31" s="76">
        <v>36.9</v>
      </c>
      <c r="M31" s="76">
        <v>40.700000000000003</v>
      </c>
      <c r="N31" s="76">
        <v>53.5</v>
      </c>
      <c r="O31" s="76">
        <v>63</v>
      </c>
      <c r="P31" s="76">
        <v>72.599999999999994</v>
      </c>
      <c r="Q31" s="76">
        <v>85.8</v>
      </c>
      <c r="R31" s="77">
        <v>96.6</v>
      </c>
      <c r="W31" s="163"/>
      <c r="X31" s="163"/>
      <c r="Y31" s="163"/>
      <c r="Z31" s="163"/>
      <c r="AA31" s="163"/>
      <c r="AB31" s="163"/>
    </row>
    <row r="32" spans="1:28" x14ac:dyDescent="0.25">
      <c r="A32" s="64">
        <v>12</v>
      </c>
      <c r="B32" s="73" t="s">
        <v>475</v>
      </c>
      <c r="C32" s="30">
        <f t="shared" ref="C32:I32" si="12">$A$32*C17</f>
        <v>40.68</v>
      </c>
      <c r="D32" s="74">
        <f t="shared" si="12"/>
        <v>51</v>
      </c>
      <c r="E32" s="74">
        <f t="shared" si="12"/>
        <v>59.400000000000006</v>
      </c>
      <c r="F32" s="30">
        <f t="shared" si="12"/>
        <v>64.679999999999993</v>
      </c>
      <c r="G32" s="30">
        <f t="shared" si="12"/>
        <v>72.72</v>
      </c>
      <c r="H32" s="30">
        <f t="shared" si="12"/>
        <v>83.88</v>
      </c>
      <c r="I32" s="75">
        <f t="shared" si="12"/>
        <v>92.76</v>
      </c>
      <c r="K32" s="50" t="s">
        <v>475</v>
      </c>
      <c r="L32" s="76">
        <v>45.7</v>
      </c>
      <c r="M32" s="76">
        <v>50.5</v>
      </c>
      <c r="N32" s="76">
        <v>66.400000000000006</v>
      </c>
      <c r="O32" s="76">
        <v>77.8</v>
      </c>
      <c r="P32" s="76">
        <v>89.4</v>
      </c>
      <c r="Q32" s="76">
        <v>105.8</v>
      </c>
      <c r="R32" s="77">
        <v>119.2</v>
      </c>
      <c r="W32" s="163"/>
      <c r="X32" s="163"/>
      <c r="Y32" s="163"/>
      <c r="Z32" s="163"/>
      <c r="AA32" s="163"/>
      <c r="AB32" s="163"/>
    </row>
    <row r="33" spans="1:28" x14ac:dyDescent="0.25">
      <c r="A33" s="64">
        <v>24</v>
      </c>
      <c r="B33" s="73" t="s">
        <v>476</v>
      </c>
      <c r="C33" s="30">
        <f t="shared" ref="C33:I33" si="13">$A$33*C18</f>
        <v>52.320000000000007</v>
      </c>
      <c r="D33" s="74">
        <f t="shared" si="13"/>
        <v>65.28</v>
      </c>
      <c r="E33" s="74">
        <f t="shared" si="13"/>
        <v>75.599999999999994</v>
      </c>
      <c r="F33" s="30">
        <f t="shared" si="13"/>
        <v>81.84</v>
      </c>
      <c r="G33" s="30">
        <f t="shared" si="13"/>
        <v>91.679999999999993</v>
      </c>
      <c r="H33" s="30">
        <f t="shared" si="13"/>
        <v>105.12</v>
      </c>
      <c r="I33" s="75">
        <f t="shared" si="13"/>
        <v>115.68</v>
      </c>
      <c r="K33" s="50" t="s">
        <v>476</v>
      </c>
      <c r="L33" s="76">
        <v>55.7</v>
      </c>
      <c r="M33" s="76">
        <v>61.7</v>
      </c>
      <c r="N33" s="76">
        <v>80.400000000000006</v>
      </c>
      <c r="O33" s="76">
        <v>93.8</v>
      </c>
      <c r="P33" s="76">
        <v>107</v>
      </c>
      <c r="Q33" s="76">
        <v>126.5</v>
      </c>
      <c r="R33" s="77">
        <v>142.1</v>
      </c>
      <c r="W33" s="163"/>
      <c r="X33" s="163"/>
      <c r="Y33" s="163"/>
      <c r="Z33" s="163"/>
      <c r="AA33" s="163"/>
      <c r="AB33" s="163"/>
    </row>
    <row r="34" spans="1:28" x14ac:dyDescent="0.25">
      <c r="A34" s="64">
        <v>48</v>
      </c>
      <c r="B34" s="73" t="s">
        <v>477</v>
      </c>
      <c r="C34" s="30">
        <f t="shared" ref="C34:I34" si="14">$A$34*C19</f>
        <v>65.760000000000005</v>
      </c>
      <c r="D34" s="74">
        <f t="shared" si="14"/>
        <v>82.08</v>
      </c>
      <c r="E34" s="74">
        <f t="shared" si="14"/>
        <v>94.08</v>
      </c>
      <c r="F34" s="30">
        <f t="shared" si="14"/>
        <v>100.80000000000001</v>
      </c>
      <c r="G34" s="30">
        <f t="shared" si="14"/>
        <v>112.80000000000001</v>
      </c>
      <c r="H34" s="30">
        <f t="shared" si="14"/>
        <v>128.64000000000001</v>
      </c>
      <c r="I34" s="75">
        <f t="shared" si="14"/>
        <v>141.60000000000002</v>
      </c>
      <c r="K34" s="50" t="s">
        <v>477</v>
      </c>
      <c r="L34" s="76">
        <v>67.2</v>
      </c>
      <c r="M34" s="76">
        <v>73.400000000000006</v>
      </c>
      <c r="N34" s="76">
        <v>94.6</v>
      </c>
      <c r="O34" s="76">
        <v>109</v>
      </c>
      <c r="P34" s="76">
        <v>123.4</v>
      </c>
      <c r="Q34" s="76">
        <v>144</v>
      </c>
      <c r="R34" s="77">
        <v>161.30000000000001</v>
      </c>
      <c r="W34" s="163"/>
      <c r="X34" s="163"/>
      <c r="Y34" s="163"/>
      <c r="Z34" s="163"/>
      <c r="AA34" s="163"/>
      <c r="AB34" s="163"/>
    </row>
    <row r="35" spans="1:28" ht="15.75" thickBot="1" x14ac:dyDescent="0.3">
      <c r="A35" s="64">
        <v>72</v>
      </c>
      <c r="B35" s="78" t="s">
        <v>478</v>
      </c>
      <c r="C35" s="79">
        <f t="shared" ref="C35:I35" si="15">$A$35*C20</f>
        <v>72.72</v>
      </c>
      <c r="D35" s="80">
        <f t="shared" si="15"/>
        <v>90.72</v>
      </c>
      <c r="E35" s="80">
        <f t="shared" si="15"/>
        <v>103.67999999999999</v>
      </c>
      <c r="F35" s="79">
        <f t="shared" si="15"/>
        <v>111.60000000000001</v>
      </c>
      <c r="G35" s="79">
        <f t="shared" si="15"/>
        <v>124.56</v>
      </c>
      <c r="H35" s="79">
        <f t="shared" si="15"/>
        <v>141.84</v>
      </c>
      <c r="I35" s="81">
        <f t="shared" si="15"/>
        <v>156.24</v>
      </c>
      <c r="K35" s="55" t="s">
        <v>478</v>
      </c>
      <c r="L35" s="82">
        <v>74.2</v>
      </c>
      <c r="M35" s="82">
        <v>81.400000000000006</v>
      </c>
      <c r="N35" s="82">
        <v>103</v>
      </c>
      <c r="O35" s="82">
        <v>117.4</v>
      </c>
      <c r="P35" s="82">
        <v>131.80000000000001</v>
      </c>
      <c r="Q35" s="82">
        <v>152.6</v>
      </c>
      <c r="R35" s="83">
        <v>169.2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38.842975206611584</v>
      </c>
      <c r="D40" s="198" t="e">
        <v>#REF!</v>
      </c>
      <c r="E40" s="198">
        <f>(M25-M10)/ABS(M10)*100</f>
        <v>31.974249314713465</v>
      </c>
      <c r="F40" s="198" t="e">
        <f>(#REF! -#REF!)/ABS(#REF!)</f>
        <v>#REF!</v>
      </c>
      <c r="G40" s="198">
        <f>(N25-N10)/ABS(N10)*100</f>
        <v>21.453910977089922</v>
      </c>
      <c r="H40" s="198" t="e">
        <f>(#REF! -#REF!)/ABS(#REF!)</f>
        <v>#REF!</v>
      </c>
      <c r="I40" s="198">
        <f>(O25-O10)/ABS(O10)*100</f>
        <v>17.119999999999997</v>
      </c>
      <c r="J40" s="198" t="e">
        <f>(#REF! -#REF!)/ABS(#REF!)</f>
        <v>#REF!</v>
      </c>
      <c r="K40" s="200">
        <f>(P25-P10)/ABS(P10)*100</f>
        <v>11.258278145695375</v>
      </c>
      <c r="L40" s="200" t="e">
        <f>(#REF! -#REF!)/ABS(#REF!)</f>
        <v>#REF!</v>
      </c>
      <c r="M40" s="200">
        <f>(Q25-Q10)/ABS(Q10)*100</f>
        <v>4.7619047619047619</v>
      </c>
      <c r="N40" s="200" t="e">
        <f>(#REF! -#REF!)/ABS(#REF!)</f>
        <v>#REF!</v>
      </c>
      <c r="O40" s="200">
        <f>(R25 -R10)/ABS(R10)*100</f>
        <v>0.45248868778281831</v>
      </c>
      <c r="P40" s="200"/>
      <c r="Q40" s="205"/>
    </row>
    <row r="41" spans="1:28" x14ac:dyDescent="0.25">
      <c r="A41" s="88"/>
      <c r="B41" s="50" t="s">
        <v>469</v>
      </c>
      <c r="C41" s="198">
        <f t="shared" ref="C41:C50" si="16">(L26-L11)/ABS(L11)*100</f>
        <v>35.999999999999993</v>
      </c>
      <c r="D41" s="198" t="e">
        <v>#REF!</v>
      </c>
      <c r="E41" s="198">
        <f t="shared" ref="E41:E50" si="17">(M26-M11)/ABS(M11)*100</f>
        <v>30.359810159453556</v>
      </c>
      <c r="F41" s="198" t="e">
        <f>(#REF! -#REF!)/ABS(#REF!)</f>
        <v>#REF!</v>
      </c>
      <c r="G41" s="200">
        <f t="shared" ref="G41:G50" si="18">(N26-N11)/ABS(N11)*100</f>
        <v>22.44948905880058</v>
      </c>
      <c r="H41" s="200" t="e">
        <f>(#REF! -#REF!)/ABS(#REF!)</f>
        <v>#REF!</v>
      </c>
      <c r="I41" s="200">
        <f t="shared" ref="I41:I50" si="19">(O26-O11)/ABS(O11)*100</f>
        <v>19.196428571428591</v>
      </c>
      <c r="J41" s="200" t="e">
        <f>(#REF! -#REF!)/ABS(#REF!)</f>
        <v>#REF!</v>
      </c>
      <c r="K41" s="200">
        <f t="shared" ref="K41:K50" si="20">(P26-P11)/ABS(P11)*100</f>
        <v>14.95327102803739</v>
      </c>
      <c r="L41" s="200" t="e">
        <f>(#REF! -#REF!)/ABS(#REF!)</f>
        <v>#REF!</v>
      </c>
      <c r="M41" s="200">
        <f t="shared" ref="M41:M50" si="21">(Q26-Q11)/ABS(Q11)*100</f>
        <v>9.9999999999999964</v>
      </c>
      <c r="N41" s="200" t="e">
        <f>(#REF! -#REF!)/ABS(#REF!)</f>
        <v>#REF!</v>
      </c>
      <c r="O41" s="200">
        <f t="shared" ref="O41:O50" si="22">(R26 -R11)/ABS(R11)*100</f>
        <v>5.1948051948052045</v>
      </c>
      <c r="P41" s="200"/>
      <c r="Q41" s="205"/>
    </row>
    <row r="42" spans="1:28" x14ac:dyDescent="0.25">
      <c r="A42" s="60"/>
      <c r="B42" s="50" t="s">
        <v>470</v>
      </c>
      <c r="C42" s="198">
        <f t="shared" si="16"/>
        <v>29.317269076305241</v>
      </c>
      <c r="D42" s="198" t="e">
        <v>#REF!</v>
      </c>
      <c r="E42" s="200">
        <f t="shared" si="17"/>
        <v>25.25256396270613</v>
      </c>
      <c r="F42" s="200" t="e">
        <f>(#REF! -#REF!)/ABS(#REF!)</f>
        <v>#REF!</v>
      </c>
      <c r="G42" s="198">
        <f t="shared" si="18"/>
        <v>24.297508917254053</v>
      </c>
      <c r="H42" s="198" t="e">
        <f>(#REF! -#REF!)/ABS(#REF!)</f>
        <v>#REF!</v>
      </c>
      <c r="I42" s="198">
        <f t="shared" si="19"/>
        <v>24.888888888888896</v>
      </c>
      <c r="J42" s="198" t="e">
        <f>(#REF! -#REF!)/ABS(#REF!)</f>
        <v>#REF!</v>
      </c>
      <c r="K42" s="198">
        <f t="shared" si="20"/>
        <v>23.282442748091594</v>
      </c>
      <c r="L42" s="198" t="e">
        <f>(#REF! -#REF!)/ABS(#REF!)</f>
        <v>#REF!</v>
      </c>
      <c r="M42" s="198">
        <f t="shared" si="21"/>
        <v>20.952380952380956</v>
      </c>
      <c r="N42" s="198" t="e">
        <f>(#REF! -#REF!)/ABS(#REF!)</f>
        <v>#REF!</v>
      </c>
      <c r="O42" s="198">
        <f t="shared" si="22"/>
        <v>19.107391910739192</v>
      </c>
      <c r="P42" s="198"/>
      <c r="Q42" s="206"/>
    </row>
    <row r="43" spans="1:28" x14ac:dyDescent="0.25">
      <c r="B43" s="50" t="s">
        <v>471</v>
      </c>
      <c r="C43" s="198">
        <f t="shared" si="16"/>
        <v>25.766871165644169</v>
      </c>
      <c r="D43" s="198" t="e">
        <v>#REF!</v>
      </c>
      <c r="E43" s="200">
        <f t="shared" si="17"/>
        <v>21.966204161527042</v>
      </c>
      <c r="F43" s="200" t="e">
        <f>(#REF! -#REF!)/ABS(#REF!)</f>
        <v>#REF!</v>
      </c>
      <c r="G43" s="198">
        <f t="shared" si="18"/>
        <v>23.171027392226691</v>
      </c>
      <c r="H43" s="198" t="e">
        <f>(#REF! -#REF!)/ABS(#REF!)</f>
        <v>#REF!</v>
      </c>
      <c r="I43" s="198">
        <f t="shared" si="19"/>
        <v>25.177304964538997</v>
      </c>
      <c r="J43" s="198" t="e">
        <f>(#REF! -#REF!)/ABS(#REF!)</f>
        <v>#REF!</v>
      </c>
      <c r="K43" s="198">
        <f t="shared" si="20"/>
        <v>25.617283950617299</v>
      </c>
      <c r="L43" s="198" t="e">
        <f>(#REF! -#REF!)/ABS(#REF!)</f>
        <v>#REF!</v>
      </c>
      <c r="M43" s="198">
        <f t="shared" si="21"/>
        <v>25.848563968668426</v>
      </c>
      <c r="N43" s="198" t="e">
        <f>(#REF! -#REF!)/ABS(#REF!)</f>
        <v>#REF!</v>
      </c>
      <c r="O43" s="198">
        <f t="shared" si="22"/>
        <v>25.754060324825989</v>
      </c>
      <c r="P43" s="198"/>
      <c r="Q43" s="206"/>
    </row>
    <row r="44" spans="1:28" x14ac:dyDescent="0.25">
      <c r="B44" s="50" t="s">
        <v>472</v>
      </c>
      <c r="C44" s="198">
        <f t="shared" si="16"/>
        <v>22.857142857142858</v>
      </c>
      <c r="D44" s="198" t="e">
        <v>#REF!</v>
      </c>
      <c r="E44" s="200">
        <f t="shared" si="17"/>
        <v>19.538494964710893</v>
      </c>
      <c r="F44" s="200" t="e">
        <f>(#REF! -#REF!)/ABS(#REF!)</f>
        <v>#REF!</v>
      </c>
      <c r="G44" s="198">
        <f t="shared" si="18"/>
        <v>22.020232142245632</v>
      </c>
      <c r="H44" s="198" t="e">
        <f>(#REF! -#REF!)/ABS(#REF!)</f>
        <v>#REF!</v>
      </c>
      <c r="I44" s="198">
        <f t="shared" si="19"/>
        <v>24.999999999999989</v>
      </c>
      <c r="J44" s="198" t="e">
        <f>(#REF! -#REF!)/ABS(#REF!)</f>
        <v>#REF!</v>
      </c>
      <c r="K44" s="198">
        <f t="shared" si="20"/>
        <v>26.999999999999989</v>
      </c>
      <c r="L44" s="198" t="e">
        <f>(#REF! -#REF!)/ABS(#REF!)</f>
        <v>#REF!</v>
      </c>
      <c r="M44" s="198">
        <f t="shared" si="21"/>
        <v>28.510638297872337</v>
      </c>
      <c r="N44" s="198" t="e">
        <f>(#REF! -#REF!)/ABS(#REF!)</f>
        <v>#REF!</v>
      </c>
      <c r="O44" s="198">
        <f t="shared" si="22"/>
        <v>29.770992366412219</v>
      </c>
      <c r="P44" s="198"/>
      <c r="Q44" s="206"/>
    </row>
    <row r="45" spans="1:28" x14ac:dyDescent="0.25">
      <c r="B45" s="50" t="s">
        <v>473</v>
      </c>
      <c r="C45" s="198">
        <f t="shared" si="16"/>
        <v>20.654396728016348</v>
      </c>
      <c r="D45" s="198" t="e">
        <v>#REF!</v>
      </c>
      <c r="E45" s="200">
        <f t="shared" si="17"/>
        <v>17.951128073558628</v>
      </c>
      <c r="F45" s="200" t="e">
        <f>(#REF! -#REF!)/ABS(#REF!)</f>
        <v>#REF!</v>
      </c>
      <c r="G45" s="198">
        <f t="shared" si="18"/>
        <v>21.21827420569895</v>
      </c>
      <c r="H45" s="198" t="e">
        <f>(#REF! -#REF!)/ABS(#REF!)</f>
        <v>#REF!</v>
      </c>
      <c r="I45" s="198">
        <f t="shared" si="19"/>
        <v>24.626865671641784</v>
      </c>
      <c r="J45" s="198" t="e">
        <f>(#REF! -#REF!)/ABS(#REF!)</f>
        <v>#REF!</v>
      </c>
      <c r="K45" s="198">
        <f t="shared" si="20"/>
        <v>26.973684210526329</v>
      </c>
      <c r="L45" s="198" t="e">
        <f>(#REF! -#REF!)/ABS(#REF!)</f>
        <v>#REF!</v>
      </c>
      <c r="M45" s="198">
        <f t="shared" si="21"/>
        <v>29.378531073446347</v>
      </c>
      <c r="N45" s="198" t="e">
        <f>(#REF! -#REF!)/ABS(#REF!)</f>
        <v>#REF!</v>
      </c>
      <c r="O45" s="198">
        <f t="shared" si="22"/>
        <v>30.303030303030297</v>
      </c>
      <c r="P45" s="198"/>
      <c r="Q45" s="206"/>
    </row>
    <row r="46" spans="1:28" x14ac:dyDescent="0.25">
      <c r="B46" s="50" t="s">
        <v>474</v>
      </c>
      <c r="C46" s="198">
        <f t="shared" si="16"/>
        <v>17.142857142857139</v>
      </c>
      <c r="D46" s="198" t="e">
        <v>#REF!</v>
      </c>
      <c r="E46" s="201">
        <f t="shared" si="17"/>
        <v>14.336465457680012</v>
      </c>
      <c r="F46" s="201" t="e">
        <f>(#REF! -#REF!)/ABS(#REF!)</f>
        <v>#REF!</v>
      </c>
      <c r="G46" s="198">
        <f t="shared" si="18"/>
        <v>18.924879619169946</v>
      </c>
      <c r="H46" s="198" t="e">
        <f>(#REF! -#REF!)/ABS(#REF!)</f>
        <v>#REF!</v>
      </c>
      <c r="I46" s="198">
        <f t="shared" si="19"/>
        <v>23.96694214876031</v>
      </c>
      <c r="J46" s="198" t="e">
        <f>(#REF! -#REF!)/ABS(#REF!)</f>
        <v>#REF!</v>
      </c>
      <c r="K46" s="198">
        <f t="shared" si="20"/>
        <v>26.436781609195386</v>
      </c>
      <c r="L46" s="198" t="e">
        <f>(#REF! -#REF!)/ABS(#REF!)</f>
        <v>#REF!</v>
      </c>
      <c r="M46" s="198">
        <f t="shared" si="21"/>
        <v>28.828828828828833</v>
      </c>
      <c r="N46" s="198" t="e">
        <f>(#REF! -#REF!)/ABS(#REF!)</f>
        <v>#REF!</v>
      </c>
      <c r="O46" s="198">
        <f t="shared" si="22"/>
        <v>30.894308943089406</v>
      </c>
      <c r="P46" s="198"/>
      <c r="Q46" s="206"/>
    </row>
    <row r="47" spans="1:28" x14ac:dyDescent="0.25">
      <c r="B47" s="50" t="s">
        <v>475</v>
      </c>
      <c r="C47" s="198">
        <f t="shared" si="16"/>
        <v>12.340216322517215</v>
      </c>
      <c r="D47" s="198" t="e">
        <v>#REF!</v>
      </c>
      <c r="E47" s="198">
        <f t="shared" si="17"/>
        <v>10.079448560000667</v>
      </c>
      <c r="F47" s="198" t="e">
        <f>(#REF! -#REF!)/ABS(#REF!)</f>
        <v>#REF!</v>
      </c>
      <c r="G47" s="198">
        <f t="shared" si="18"/>
        <v>15.456904657479164</v>
      </c>
      <c r="H47" s="198" t="e">
        <f>(#REF! -#REF!)/ABS(#REF!)</f>
        <v>#REF!</v>
      </c>
      <c r="I47" s="198">
        <f t="shared" si="19"/>
        <v>20.284477427334579</v>
      </c>
      <c r="J47" s="198" t="e">
        <f>(#REF! -#REF!)/ABS(#REF!)</f>
        <v>#REF!</v>
      </c>
      <c r="K47" s="198">
        <f t="shared" si="20"/>
        <v>22.93729372937295</v>
      </c>
      <c r="L47" s="198" t="e">
        <f>(#REF! -#REF!)/ABS(#REF!)</f>
        <v>#REF!</v>
      </c>
      <c r="M47" s="198">
        <f t="shared" si="21"/>
        <v>26.132570338578926</v>
      </c>
      <c r="N47" s="198" t="e">
        <f>(#REF! -#REF!)/ABS(#REF!)</f>
        <v>#REF!</v>
      </c>
      <c r="O47" s="198">
        <f t="shared" si="22"/>
        <v>28.503665373005603</v>
      </c>
      <c r="P47" s="198"/>
      <c r="Q47" s="206"/>
    </row>
    <row r="48" spans="1:28" x14ac:dyDescent="0.25">
      <c r="B48" s="50" t="s">
        <v>476</v>
      </c>
      <c r="C48" s="198">
        <f t="shared" si="16"/>
        <v>6.4602446483180334</v>
      </c>
      <c r="D48" s="198" t="e">
        <v>#REF!</v>
      </c>
      <c r="E48" s="198">
        <f t="shared" si="17"/>
        <v>4.856975561773754</v>
      </c>
      <c r="F48" s="198" t="e">
        <f>(#REF! -#REF!)/ABS(#REF!)</f>
        <v>#REF!</v>
      </c>
      <c r="G48" s="198">
        <f t="shared" si="18"/>
        <v>9.9100179793615926</v>
      </c>
      <c r="H48" s="198" t="e">
        <f>(#REF! -#REF!)/ABS(#REF!)</f>
        <v>#REF!</v>
      </c>
      <c r="I48" s="198">
        <f t="shared" si="19"/>
        <v>14.613880742912993</v>
      </c>
      <c r="J48" s="198" t="e">
        <f>(#REF! -#REF!)/ABS(#REF!)</f>
        <v>#REF!</v>
      </c>
      <c r="K48" s="198">
        <f t="shared" si="20"/>
        <v>16.710296684118685</v>
      </c>
      <c r="L48" s="198" t="e">
        <f>(#REF! -#REF!)/ABS(#REF!)</f>
        <v>#REF!</v>
      </c>
      <c r="M48" s="198">
        <f t="shared" si="21"/>
        <v>20.338660578386598</v>
      </c>
      <c r="N48" s="198" t="e">
        <f>(#REF! -#REF!)/ABS(#REF!)</f>
        <v>#REF!</v>
      </c>
      <c r="O48" s="198">
        <f t="shared" si="22"/>
        <v>22.838865836791136</v>
      </c>
      <c r="P48" s="198"/>
      <c r="Q48" s="206"/>
    </row>
    <row r="49" spans="1:18" x14ac:dyDescent="0.25">
      <c r="B49" s="50" t="s">
        <v>477</v>
      </c>
      <c r="C49" s="198">
        <f t="shared" si="16"/>
        <v>2.1897810218978067</v>
      </c>
      <c r="D49" s="198" t="e">
        <v>#REF!</v>
      </c>
      <c r="E49" s="198">
        <f t="shared" si="17"/>
        <v>-0.72682087127936768</v>
      </c>
      <c r="F49" s="198" t="e">
        <f>(#REF! -#REF!)/ABS(#REF!)</f>
        <v>#REF!</v>
      </c>
      <c r="G49" s="198">
        <f t="shared" si="18"/>
        <v>4.0928828159719739</v>
      </c>
      <c r="H49" s="198" t="e">
        <f>(#REF! -#REF!)/ABS(#REF!)</f>
        <v>#REF!</v>
      </c>
      <c r="I49" s="198">
        <f t="shared" si="19"/>
        <v>8.134920634920622</v>
      </c>
      <c r="J49" s="198" t="e">
        <f>(#REF! -#REF!)/ABS(#REF!)</f>
        <v>#REF!</v>
      </c>
      <c r="K49" s="198">
        <f t="shared" si="20"/>
        <v>9.3971631205673702</v>
      </c>
      <c r="L49" s="198" t="e">
        <f>(#REF! -#REF!)/ABS(#REF!)</f>
        <v>#REF!</v>
      </c>
      <c r="M49" s="198">
        <f t="shared" si="21"/>
        <v>11.940298507462673</v>
      </c>
      <c r="N49" s="198" t="e">
        <f>(#REF! -#REF!)/ABS(#REF!)</f>
        <v>#REF!</v>
      </c>
      <c r="O49" s="198">
        <f t="shared" si="22"/>
        <v>13.912429378531064</v>
      </c>
      <c r="P49" s="198"/>
      <c r="Q49" s="206"/>
    </row>
    <row r="50" spans="1:18" ht="15.75" thickBot="1" x14ac:dyDescent="0.3">
      <c r="B50" s="55" t="s">
        <v>478</v>
      </c>
      <c r="C50" s="198">
        <f t="shared" si="16"/>
        <v>2.0352035203520407</v>
      </c>
      <c r="D50" s="198" t="e">
        <v>#REF!</v>
      </c>
      <c r="E50" s="202">
        <f t="shared" si="17"/>
        <v>-0.35697962619605683</v>
      </c>
      <c r="F50" s="202" t="e">
        <f>(#REF! -#REF!)/ABS(#REF!)</f>
        <v>#REF!</v>
      </c>
      <c r="G50" s="202">
        <f t="shared" si="18"/>
        <v>2.5576931606322617</v>
      </c>
      <c r="H50" s="202" t="e">
        <f>(#REF! -#REF!)/ABS(#REF!)</f>
        <v>#REF!</v>
      </c>
      <c r="I50" s="202">
        <f t="shared" si="19"/>
        <v>5.1971326164874521</v>
      </c>
      <c r="J50" s="202" t="e">
        <f>(#REF! -#REF!)/ABS(#REF!)</f>
        <v>#REF!</v>
      </c>
      <c r="K50" s="202">
        <f t="shared" si="20"/>
        <v>5.812459858702641</v>
      </c>
      <c r="L50" s="202" t="e">
        <f>(#REF! -#REF!)/ABS(#REF!)</f>
        <v>#REF!</v>
      </c>
      <c r="M50" s="202">
        <f t="shared" si="21"/>
        <v>7.5860124083474272</v>
      </c>
      <c r="N50" s="202" t="e">
        <f>(#REF! -#REF!)/ABS(#REF!)</f>
        <v>#REF!</v>
      </c>
      <c r="O50" s="202">
        <f t="shared" si="22"/>
        <v>8.2949308755760232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ovTCsIDZJTcP0PVkNudXP9aLvmJ9x/wq5RVMpQzVKHuNdIGllFRHwAgppEHIVkXtvRvATrgff2kPdCBAfNmKrg==" saltValue="1TQS1KKakcj7NI/9fKzsN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16" priority="1" operator="greaterThan">
      <formula>0.5</formula>
    </cfRule>
    <cfRule type="cellIs" dxfId="515" priority="2" operator="between">
      <formula>-0.49</formula>
      <formula>0.49</formula>
    </cfRule>
    <cfRule type="cellIs" dxfId="514" priority="3" operator="lessThan">
      <formula>-0.5</formula>
    </cfRule>
  </conditionalFormatting>
  <hyperlinks>
    <hyperlink ref="A2" location="Index!A1" display="Index" xr:uid="{00000000-0004-0000-0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5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311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645973.63553464005</v>
      </c>
      <c r="D5" s="212"/>
      <c r="E5" s="212">
        <v>6286515.3300888902</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38.4</v>
      </c>
      <c r="D10" s="94">
        <v>52.9</v>
      </c>
      <c r="E10" s="94">
        <v>76.900000000000006</v>
      </c>
      <c r="F10" s="94">
        <v>95.6</v>
      </c>
      <c r="G10" s="94">
        <v>121</v>
      </c>
      <c r="H10" s="94">
        <v>161</v>
      </c>
      <c r="I10" s="95">
        <v>198</v>
      </c>
      <c r="K10" s="46" t="s">
        <v>468</v>
      </c>
      <c r="L10" s="47">
        <f t="shared" ref="L10:L20" si="0">C25</f>
        <v>3.1999999999999997</v>
      </c>
      <c r="M10" s="47">
        <v>3.8252632133875846</v>
      </c>
      <c r="N10" s="47">
        <v>6.1922638633232872</v>
      </c>
      <c r="O10" s="47">
        <f t="shared" ref="O10:O20" si="1">F25</f>
        <v>7.9666666666666659</v>
      </c>
      <c r="P10" s="47">
        <f t="shared" ref="P10:P20" si="2">G25</f>
        <v>10.083333333333332</v>
      </c>
      <c r="Q10" s="47">
        <f t="shared" ref="Q10:Q20" si="3">H25</f>
        <v>13.416666666666666</v>
      </c>
      <c r="R10" s="48">
        <f t="shared" ref="R10:R20" si="4">I25</f>
        <v>16.5</v>
      </c>
      <c r="T10" s="49"/>
    </row>
    <row r="11" spans="1:29" x14ac:dyDescent="0.25">
      <c r="B11" s="50" t="s">
        <v>469</v>
      </c>
      <c r="C11" s="96">
        <v>28.4</v>
      </c>
      <c r="D11" s="96">
        <v>38.799999999999997</v>
      </c>
      <c r="E11" s="96">
        <v>55.3</v>
      </c>
      <c r="F11" s="96">
        <v>68</v>
      </c>
      <c r="G11" s="96">
        <v>85.3</v>
      </c>
      <c r="H11" s="96">
        <v>112</v>
      </c>
      <c r="I11" s="97">
        <v>136</v>
      </c>
      <c r="K11" s="50" t="s">
        <v>469</v>
      </c>
      <c r="L11" s="53">
        <f t="shared" si="0"/>
        <v>4.7333333333333325</v>
      </c>
      <c r="M11" s="53">
        <v>5.6682224540783999</v>
      </c>
      <c r="N11" s="53">
        <v>8.9424125643323027</v>
      </c>
      <c r="O11" s="53">
        <f t="shared" si="1"/>
        <v>11.333333333333332</v>
      </c>
      <c r="P11" s="53">
        <f t="shared" si="2"/>
        <v>14.216666666666665</v>
      </c>
      <c r="Q11" s="53">
        <f t="shared" si="3"/>
        <v>18.666666666666664</v>
      </c>
      <c r="R11" s="54">
        <f t="shared" si="4"/>
        <v>22.666666666666664</v>
      </c>
      <c r="T11" s="49"/>
    </row>
    <row r="12" spans="1:29" x14ac:dyDescent="0.25">
      <c r="B12" s="50" t="s">
        <v>470</v>
      </c>
      <c r="C12" s="96">
        <v>15.6</v>
      </c>
      <c r="D12" s="96">
        <v>20.8</v>
      </c>
      <c r="E12" s="96">
        <v>28.1</v>
      </c>
      <c r="F12" s="96">
        <v>33.5</v>
      </c>
      <c r="G12" s="96">
        <v>40.799999999999997</v>
      </c>
      <c r="H12" s="96">
        <v>51.8</v>
      </c>
      <c r="I12" s="97">
        <v>61.3</v>
      </c>
      <c r="K12" s="50" t="s">
        <v>470</v>
      </c>
      <c r="L12" s="53">
        <f t="shared" si="0"/>
        <v>7.8</v>
      </c>
      <c r="M12" s="53">
        <v>9.1819446073042048</v>
      </c>
      <c r="N12" s="53">
        <v>13.60847984336953</v>
      </c>
      <c r="O12" s="53">
        <f t="shared" si="1"/>
        <v>16.75</v>
      </c>
      <c r="P12" s="53">
        <f t="shared" si="2"/>
        <v>20.399999999999999</v>
      </c>
      <c r="Q12" s="53">
        <f t="shared" si="3"/>
        <v>25.9</v>
      </c>
      <c r="R12" s="54">
        <f t="shared" si="4"/>
        <v>30.65</v>
      </c>
      <c r="T12" s="49"/>
    </row>
    <row r="13" spans="1:29" x14ac:dyDescent="0.25">
      <c r="B13" s="50" t="s">
        <v>471</v>
      </c>
      <c r="C13" s="96">
        <v>10.1</v>
      </c>
      <c r="D13" s="96">
        <v>13.4</v>
      </c>
      <c r="E13" s="96">
        <v>17.7</v>
      </c>
      <c r="F13" s="96">
        <v>20.8</v>
      </c>
      <c r="G13" s="96">
        <v>25</v>
      </c>
      <c r="H13" s="96">
        <v>31.3</v>
      </c>
      <c r="I13" s="97">
        <v>36.700000000000003</v>
      </c>
      <c r="K13" s="50" t="s">
        <v>471</v>
      </c>
      <c r="L13" s="53">
        <f t="shared" si="0"/>
        <v>10.1</v>
      </c>
      <c r="M13" s="53">
        <v>11.83975733614726</v>
      </c>
      <c r="N13" s="53">
        <v>17.121045959633623</v>
      </c>
      <c r="O13" s="53">
        <f t="shared" si="1"/>
        <v>20.8</v>
      </c>
      <c r="P13" s="53">
        <f t="shared" si="2"/>
        <v>25</v>
      </c>
      <c r="Q13" s="53">
        <f t="shared" si="3"/>
        <v>31.3</v>
      </c>
      <c r="R13" s="54">
        <f t="shared" si="4"/>
        <v>36.700000000000003</v>
      </c>
      <c r="T13" s="49"/>
    </row>
    <row r="14" spans="1:29" x14ac:dyDescent="0.25">
      <c r="B14" s="50" t="s">
        <v>472</v>
      </c>
      <c r="C14" s="96">
        <v>6.39</v>
      </c>
      <c r="D14" s="96">
        <v>8.44</v>
      </c>
      <c r="E14" s="96">
        <v>11.1</v>
      </c>
      <c r="F14" s="96">
        <v>13</v>
      </c>
      <c r="G14" s="96">
        <v>15.5</v>
      </c>
      <c r="H14" s="96">
        <v>19.399999999999999</v>
      </c>
      <c r="I14" s="97">
        <v>22.6</v>
      </c>
      <c r="K14" s="50" t="s">
        <v>472</v>
      </c>
      <c r="L14" s="53">
        <f t="shared" si="0"/>
        <v>12.78</v>
      </c>
      <c r="M14" s="53">
        <v>14.941770831753196</v>
      </c>
      <c r="N14" s="53">
        <v>21.468132441563924</v>
      </c>
      <c r="O14" s="53">
        <f t="shared" si="1"/>
        <v>26</v>
      </c>
      <c r="P14" s="53">
        <f t="shared" si="2"/>
        <v>31</v>
      </c>
      <c r="Q14" s="53">
        <f t="shared" si="3"/>
        <v>38.799999999999997</v>
      </c>
      <c r="R14" s="54">
        <f t="shared" si="4"/>
        <v>45.2</v>
      </c>
      <c r="T14" s="49"/>
    </row>
    <row r="15" spans="1:29" x14ac:dyDescent="0.25">
      <c r="B15" s="50" t="s">
        <v>473</v>
      </c>
      <c r="C15" s="96">
        <v>4.87</v>
      </c>
      <c r="D15" s="96">
        <v>6.43</v>
      </c>
      <c r="E15" s="96">
        <v>8.4499999999999993</v>
      </c>
      <c r="F15" s="96">
        <v>9.89</v>
      </c>
      <c r="G15" s="96">
        <v>11.9</v>
      </c>
      <c r="H15" s="96">
        <v>14.8</v>
      </c>
      <c r="I15" s="97">
        <v>17.3</v>
      </c>
      <c r="K15" s="50" t="s">
        <v>473</v>
      </c>
      <c r="L15" s="53">
        <f t="shared" si="0"/>
        <v>14.61</v>
      </c>
      <c r="M15" s="53">
        <v>17.076594715557601</v>
      </c>
      <c r="N15" s="53">
        <v>24.511280765619368</v>
      </c>
      <c r="O15" s="53">
        <f t="shared" si="1"/>
        <v>29.67</v>
      </c>
      <c r="P15" s="53">
        <f t="shared" si="2"/>
        <v>35.700000000000003</v>
      </c>
      <c r="Q15" s="53">
        <f t="shared" si="3"/>
        <v>44.400000000000006</v>
      </c>
      <c r="R15" s="54">
        <f t="shared" si="4"/>
        <v>51.900000000000006</v>
      </c>
      <c r="T15" s="49"/>
    </row>
    <row r="16" spans="1:29" x14ac:dyDescent="0.25">
      <c r="B16" s="50" t="s">
        <v>474</v>
      </c>
      <c r="C16" s="96">
        <v>3.05</v>
      </c>
      <c r="D16" s="96">
        <v>4.04</v>
      </c>
      <c r="E16" s="96">
        <v>5.34</v>
      </c>
      <c r="F16" s="96">
        <v>6.28</v>
      </c>
      <c r="G16" s="96">
        <v>7.58</v>
      </c>
      <c r="H16" s="96">
        <v>9.5</v>
      </c>
      <c r="I16" s="97">
        <v>11.2</v>
      </c>
      <c r="K16" s="50" t="s">
        <v>474</v>
      </c>
      <c r="L16" s="53">
        <f t="shared" si="0"/>
        <v>18.299999999999997</v>
      </c>
      <c r="M16" s="53">
        <v>21.433832054611997</v>
      </c>
      <c r="N16" s="53">
        <v>31.001372394464788</v>
      </c>
      <c r="O16" s="53">
        <f t="shared" si="1"/>
        <v>37.68</v>
      </c>
      <c r="P16" s="53">
        <f t="shared" si="2"/>
        <v>45.480000000000004</v>
      </c>
      <c r="Q16" s="53">
        <f t="shared" si="3"/>
        <v>57</v>
      </c>
      <c r="R16" s="54">
        <f t="shared" si="4"/>
        <v>67.199999999999989</v>
      </c>
      <c r="T16" s="49"/>
    </row>
    <row r="17" spans="1:20" x14ac:dyDescent="0.25">
      <c r="B17" s="50" t="s">
        <v>475</v>
      </c>
      <c r="C17" s="96">
        <v>1.92</v>
      </c>
      <c r="D17" s="96">
        <v>2.54</v>
      </c>
      <c r="E17" s="96">
        <v>3.39</v>
      </c>
      <c r="F17" s="96">
        <v>4</v>
      </c>
      <c r="G17" s="96">
        <v>4.84</v>
      </c>
      <c r="H17" s="96">
        <v>6.09</v>
      </c>
      <c r="I17" s="97">
        <v>7.17</v>
      </c>
      <c r="K17" s="50" t="s">
        <v>475</v>
      </c>
      <c r="L17" s="53">
        <f t="shared" si="0"/>
        <v>23.04</v>
      </c>
      <c r="M17" s="53">
        <v>26.991317075836452</v>
      </c>
      <c r="N17" s="53">
        <v>39.339898745124607</v>
      </c>
      <c r="O17" s="53">
        <f t="shared" si="1"/>
        <v>48</v>
      </c>
      <c r="P17" s="53">
        <f t="shared" si="2"/>
        <v>58.08</v>
      </c>
      <c r="Q17" s="53">
        <f t="shared" si="3"/>
        <v>73.08</v>
      </c>
      <c r="R17" s="54">
        <f t="shared" si="4"/>
        <v>86.039999999999992</v>
      </c>
      <c r="T17" s="49"/>
    </row>
    <row r="18" spans="1:20" x14ac:dyDescent="0.25">
      <c r="B18" s="50" t="s">
        <v>476</v>
      </c>
      <c r="C18" s="96">
        <v>1.2</v>
      </c>
      <c r="D18" s="96">
        <v>1.59</v>
      </c>
      <c r="E18" s="96">
        <v>2.13</v>
      </c>
      <c r="F18" s="96">
        <v>2.5099999999999998</v>
      </c>
      <c r="G18" s="96">
        <v>3.03</v>
      </c>
      <c r="H18" s="96">
        <v>3.82</v>
      </c>
      <c r="I18" s="97">
        <v>4.5</v>
      </c>
      <c r="K18" s="50" t="s">
        <v>476</v>
      </c>
      <c r="L18" s="53">
        <f t="shared" si="0"/>
        <v>28.799999999999997</v>
      </c>
      <c r="M18" s="53">
        <v>33.786268161539702</v>
      </c>
      <c r="N18" s="53">
        <v>49.35932782002341</v>
      </c>
      <c r="O18" s="53">
        <f t="shared" si="1"/>
        <v>60.239999999999995</v>
      </c>
      <c r="P18" s="53">
        <f t="shared" si="2"/>
        <v>72.72</v>
      </c>
      <c r="Q18" s="53">
        <f t="shared" si="3"/>
        <v>91.679999999999993</v>
      </c>
      <c r="R18" s="54">
        <f t="shared" si="4"/>
        <v>108</v>
      </c>
      <c r="T18" s="49"/>
    </row>
    <row r="19" spans="1:20" x14ac:dyDescent="0.25">
      <c r="B19" s="50" t="s">
        <v>477</v>
      </c>
      <c r="C19" s="96">
        <v>0.73</v>
      </c>
      <c r="D19" s="96">
        <v>0.97</v>
      </c>
      <c r="E19" s="96">
        <v>1.29</v>
      </c>
      <c r="F19" s="96">
        <v>1.52</v>
      </c>
      <c r="G19" s="96">
        <v>1.84</v>
      </c>
      <c r="H19" s="96">
        <v>2.3199999999999998</v>
      </c>
      <c r="I19" s="97">
        <v>2.72</v>
      </c>
      <c r="K19" s="50" t="s">
        <v>477</v>
      </c>
      <c r="L19" s="53">
        <f t="shared" si="0"/>
        <v>35.04</v>
      </c>
      <c r="M19" s="53">
        <v>41.13389316222279</v>
      </c>
      <c r="N19" s="53">
        <v>59.871276873461589</v>
      </c>
      <c r="O19" s="53">
        <f t="shared" si="1"/>
        <v>72.960000000000008</v>
      </c>
      <c r="P19" s="53">
        <f t="shared" si="2"/>
        <v>88.320000000000007</v>
      </c>
      <c r="Q19" s="53">
        <f t="shared" si="3"/>
        <v>111.35999999999999</v>
      </c>
      <c r="R19" s="54">
        <f t="shared" si="4"/>
        <v>130.56</v>
      </c>
      <c r="T19" s="49"/>
    </row>
    <row r="20" spans="1:20" ht="15.75" thickBot="1" x14ac:dyDescent="0.3">
      <c r="B20" s="55" t="s">
        <v>478</v>
      </c>
      <c r="C20" s="98">
        <v>0.53</v>
      </c>
      <c r="D20" s="98">
        <v>0.71099999999999997</v>
      </c>
      <c r="E20" s="98">
        <v>0.94299999999999995</v>
      </c>
      <c r="F20" s="98">
        <v>1.1100000000000001</v>
      </c>
      <c r="G20" s="98">
        <v>1.35</v>
      </c>
      <c r="H20" s="98">
        <v>1.71</v>
      </c>
      <c r="I20" s="99">
        <v>2.0099999999999998</v>
      </c>
      <c r="K20" s="55" t="s">
        <v>478</v>
      </c>
      <c r="L20" s="58">
        <f t="shared" si="0"/>
        <v>38.160000000000004</v>
      </c>
      <c r="M20" s="58">
        <v>45.014907868506967</v>
      </c>
      <c r="N20" s="58">
        <v>65.613658669601691</v>
      </c>
      <c r="O20" s="58">
        <f t="shared" si="1"/>
        <v>79.92</v>
      </c>
      <c r="P20" s="58">
        <f t="shared" si="2"/>
        <v>97.2</v>
      </c>
      <c r="Q20" s="58">
        <f t="shared" si="3"/>
        <v>123.12</v>
      </c>
      <c r="R20" s="59">
        <f t="shared" si="4"/>
        <v>144.71999999999997</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3.1999999999999997</v>
      </c>
      <c r="D25" s="69">
        <f t="shared" si="5"/>
        <v>4.4083333333333332</v>
      </c>
      <c r="E25" s="69">
        <f t="shared" si="5"/>
        <v>6.4083333333333332</v>
      </c>
      <c r="F25" s="68">
        <f t="shared" si="5"/>
        <v>7.9666666666666659</v>
      </c>
      <c r="G25" s="68">
        <f t="shared" si="5"/>
        <v>10.083333333333332</v>
      </c>
      <c r="H25" s="68">
        <f t="shared" si="5"/>
        <v>13.416666666666666</v>
      </c>
      <c r="I25" s="70">
        <f t="shared" si="5"/>
        <v>16.5</v>
      </c>
      <c r="J25" s="60"/>
      <c r="K25" s="46" t="s">
        <v>468</v>
      </c>
      <c r="L25" s="71">
        <v>4</v>
      </c>
      <c r="M25" s="71">
        <v>4.7</v>
      </c>
      <c r="N25" s="71">
        <v>6.9</v>
      </c>
      <c r="O25" s="71">
        <v>8.6</v>
      </c>
      <c r="P25" s="71">
        <v>10.3</v>
      </c>
      <c r="Q25" s="71">
        <v>12.9</v>
      </c>
      <c r="R25" s="72">
        <v>15.2</v>
      </c>
    </row>
    <row r="26" spans="1:20" x14ac:dyDescent="0.25">
      <c r="A26" s="64">
        <f>10/60</f>
        <v>0.16666666666666666</v>
      </c>
      <c r="B26" s="73" t="s">
        <v>469</v>
      </c>
      <c r="C26" s="30">
        <f t="shared" ref="C26:I26" si="6">$A$26*C11</f>
        <v>4.7333333333333325</v>
      </c>
      <c r="D26" s="74">
        <f t="shared" si="6"/>
        <v>6.4666666666666659</v>
      </c>
      <c r="E26" s="74">
        <f t="shared" si="6"/>
        <v>9.216666666666665</v>
      </c>
      <c r="F26" s="30">
        <f t="shared" si="6"/>
        <v>11.333333333333332</v>
      </c>
      <c r="G26" s="30">
        <f t="shared" si="6"/>
        <v>14.216666666666665</v>
      </c>
      <c r="H26" s="30">
        <f t="shared" si="6"/>
        <v>18.666666666666664</v>
      </c>
      <c r="I26" s="75">
        <f t="shared" si="6"/>
        <v>22.666666666666664</v>
      </c>
      <c r="J26" s="60"/>
      <c r="K26" s="50" t="s">
        <v>469</v>
      </c>
      <c r="L26" s="76">
        <v>5.8</v>
      </c>
      <c r="M26" s="76">
        <v>6.7</v>
      </c>
      <c r="N26" s="76">
        <v>9.9</v>
      </c>
      <c r="O26" s="76">
        <v>12.3</v>
      </c>
      <c r="P26" s="76">
        <v>14.9</v>
      </c>
      <c r="Q26" s="76">
        <v>18.8</v>
      </c>
      <c r="R26" s="77">
        <v>22</v>
      </c>
    </row>
    <row r="27" spans="1:20" x14ac:dyDescent="0.25">
      <c r="A27" s="64">
        <f>0.5</f>
        <v>0.5</v>
      </c>
      <c r="B27" s="73" t="s">
        <v>470</v>
      </c>
      <c r="C27" s="30">
        <f t="shared" ref="C27:I27" si="7">$A$27*C12</f>
        <v>7.8</v>
      </c>
      <c r="D27" s="74">
        <f t="shared" si="7"/>
        <v>10.4</v>
      </c>
      <c r="E27" s="74">
        <f t="shared" si="7"/>
        <v>14.05</v>
      </c>
      <c r="F27" s="30">
        <f t="shared" si="7"/>
        <v>16.75</v>
      </c>
      <c r="G27" s="30">
        <f t="shared" si="7"/>
        <v>20.399999999999999</v>
      </c>
      <c r="H27" s="30">
        <f t="shared" si="7"/>
        <v>25.9</v>
      </c>
      <c r="I27" s="75">
        <f t="shared" si="7"/>
        <v>30.65</v>
      </c>
      <c r="J27" s="60"/>
      <c r="K27" s="50" t="s">
        <v>470</v>
      </c>
      <c r="L27" s="76">
        <v>9.1</v>
      </c>
      <c r="M27" s="76">
        <v>10.5</v>
      </c>
      <c r="N27" s="76">
        <v>15.5</v>
      </c>
      <c r="O27" s="76">
        <v>19.3</v>
      </c>
      <c r="P27" s="76">
        <v>23.3</v>
      </c>
      <c r="Q27" s="76">
        <v>29.3</v>
      </c>
      <c r="R27" s="77">
        <v>34.4</v>
      </c>
    </row>
    <row r="28" spans="1:20" x14ac:dyDescent="0.25">
      <c r="A28" s="64">
        <v>1</v>
      </c>
      <c r="B28" s="73" t="s">
        <v>471</v>
      </c>
      <c r="C28" s="30">
        <f t="shared" ref="C28:I28" si="8">$A$28*C13</f>
        <v>10.1</v>
      </c>
      <c r="D28" s="74">
        <f t="shared" si="8"/>
        <v>13.4</v>
      </c>
      <c r="E28" s="74">
        <f t="shared" si="8"/>
        <v>17.7</v>
      </c>
      <c r="F28" s="30">
        <f t="shared" si="8"/>
        <v>20.8</v>
      </c>
      <c r="G28" s="30">
        <f t="shared" si="8"/>
        <v>25</v>
      </c>
      <c r="H28" s="30">
        <f t="shared" si="8"/>
        <v>31.3</v>
      </c>
      <c r="I28" s="75">
        <f t="shared" si="8"/>
        <v>36.700000000000003</v>
      </c>
      <c r="J28" s="60"/>
      <c r="K28" s="50" t="s">
        <v>471</v>
      </c>
      <c r="L28" s="76">
        <v>11.6</v>
      </c>
      <c r="M28" s="76">
        <v>13.4</v>
      </c>
      <c r="N28" s="76">
        <v>19.7</v>
      </c>
      <c r="O28" s="76">
        <v>24.5</v>
      </c>
      <c r="P28" s="76">
        <v>29.6</v>
      </c>
      <c r="Q28" s="76">
        <v>37</v>
      </c>
      <c r="R28" s="77">
        <v>43.2</v>
      </c>
    </row>
    <row r="29" spans="1:20" x14ac:dyDescent="0.25">
      <c r="A29" s="64">
        <v>2</v>
      </c>
      <c r="B29" s="73" t="s">
        <v>472</v>
      </c>
      <c r="C29" s="30">
        <f t="shared" ref="C29:I29" si="9">$A$29*C14</f>
        <v>12.78</v>
      </c>
      <c r="D29" s="74">
        <f t="shared" si="9"/>
        <v>16.88</v>
      </c>
      <c r="E29" s="74">
        <f t="shared" si="9"/>
        <v>22.2</v>
      </c>
      <c r="F29" s="30">
        <f t="shared" si="9"/>
        <v>26</v>
      </c>
      <c r="G29" s="30">
        <f t="shared" si="9"/>
        <v>31</v>
      </c>
      <c r="H29" s="30">
        <f t="shared" si="9"/>
        <v>38.799999999999997</v>
      </c>
      <c r="I29" s="75">
        <f t="shared" si="9"/>
        <v>45.2</v>
      </c>
      <c r="J29" s="60"/>
      <c r="K29" s="50" t="s">
        <v>472</v>
      </c>
      <c r="L29" s="76">
        <v>14.7</v>
      </c>
      <c r="M29" s="76">
        <v>17</v>
      </c>
      <c r="N29" s="76">
        <v>24.8</v>
      </c>
      <c r="O29" s="76">
        <v>30.8</v>
      </c>
      <c r="P29" s="76">
        <v>37.200000000000003</v>
      </c>
      <c r="Q29" s="76">
        <v>46.4</v>
      </c>
      <c r="R29" s="77">
        <v>54.2</v>
      </c>
    </row>
    <row r="30" spans="1:20" x14ac:dyDescent="0.25">
      <c r="A30" s="64">
        <v>3</v>
      </c>
      <c r="B30" s="73" t="s">
        <v>473</v>
      </c>
      <c r="C30" s="30">
        <f t="shared" ref="C30:I30" si="10">$A$30*C15</f>
        <v>14.61</v>
      </c>
      <c r="D30" s="74">
        <f t="shared" si="10"/>
        <v>19.29</v>
      </c>
      <c r="E30" s="74">
        <f t="shared" si="10"/>
        <v>25.349999999999998</v>
      </c>
      <c r="F30" s="30">
        <f t="shared" si="10"/>
        <v>29.67</v>
      </c>
      <c r="G30" s="30">
        <f t="shared" si="10"/>
        <v>35.700000000000003</v>
      </c>
      <c r="H30" s="30">
        <f t="shared" si="10"/>
        <v>44.400000000000006</v>
      </c>
      <c r="I30" s="75">
        <f t="shared" si="10"/>
        <v>51.900000000000006</v>
      </c>
      <c r="J30" s="60"/>
      <c r="K30" s="50" t="s">
        <v>473</v>
      </c>
      <c r="L30" s="76">
        <v>16.899999999999999</v>
      </c>
      <c r="M30" s="76">
        <v>19.5</v>
      </c>
      <c r="N30" s="76">
        <v>28.5</v>
      </c>
      <c r="O30" s="76">
        <v>35.4</v>
      </c>
      <c r="P30" s="76">
        <v>42.6</v>
      </c>
      <c r="Q30" s="76">
        <v>53.1</v>
      </c>
      <c r="R30" s="77">
        <v>62.1</v>
      </c>
    </row>
    <row r="31" spans="1:20" x14ac:dyDescent="0.25">
      <c r="A31" s="64">
        <v>6</v>
      </c>
      <c r="B31" s="73" t="s">
        <v>474</v>
      </c>
      <c r="C31" s="30">
        <f t="shared" ref="C31:I31" si="11">$A$31*C16</f>
        <v>18.299999999999997</v>
      </c>
      <c r="D31" s="74">
        <f t="shared" si="11"/>
        <v>24.240000000000002</v>
      </c>
      <c r="E31" s="74">
        <f t="shared" si="11"/>
        <v>32.04</v>
      </c>
      <c r="F31" s="30">
        <f t="shared" si="11"/>
        <v>37.68</v>
      </c>
      <c r="G31" s="30">
        <f t="shared" si="11"/>
        <v>45.480000000000004</v>
      </c>
      <c r="H31" s="30">
        <f t="shared" si="11"/>
        <v>57</v>
      </c>
      <c r="I31" s="75">
        <f t="shared" si="11"/>
        <v>67.199999999999989</v>
      </c>
      <c r="J31" s="60"/>
      <c r="K31" s="50" t="s">
        <v>474</v>
      </c>
      <c r="L31" s="76">
        <v>21.4</v>
      </c>
      <c r="M31" s="76">
        <v>24.6</v>
      </c>
      <c r="N31" s="76">
        <v>35.799999999999997</v>
      </c>
      <c r="O31" s="76">
        <v>44.3</v>
      </c>
      <c r="P31" s="76">
        <v>53.6</v>
      </c>
      <c r="Q31" s="76">
        <v>67.2</v>
      </c>
      <c r="R31" s="77">
        <v>79.2</v>
      </c>
    </row>
    <row r="32" spans="1:20" x14ac:dyDescent="0.25">
      <c r="A32" s="64">
        <v>12</v>
      </c>
      <c r="B32" s="73" t="s">
        <v>475</v>
      </c>
      <c r="C32" s="30">
        <f t="shared" ref="C32:I32" si="12">$A$32*C17</f>
        <v>23.04</v>
      </c>
      <c r="D32" s="74">
        <f t="shared" si="12"/>
        <v>30.48</v>
      </c>
      <c r="E32" s="74">
        <f t="shared" si="12"/>
        <v>40.68</v>
      </c>
      <c r="F32" s="30">
        <f t="shared" si="12"/>
        <v>48</v>
      </c>
      <c r="G32" s="30">
        <f t="shared" si="12"/>
        <v>58.08</v>
      </c>
      <c r="H32" s="30">
        <f t="shared" si="12"/>
        <v>73.08</v>
      </c>
      <c r="I32" s="75">
        <f t="shared" si="12"/>
        <v>86.039999999999992</v>
      </c>
      <c r="J32" s="60"/>
      <c r="K32" s="50" t="s">
        <v>475</v>
      </c>
      <c r="L32" s="76">
        <v>26.4</v>
      </c>
      <c r="M32" s="76">
        <v>30.4</v>
      </c>
      <c r="N32" s="76">
        <v>44.4</v>
      </c>
      <c r="O32" s="76">
        <v>55.2</v>
      </c>
      <c r="P32" s="76">
        <v>67.099999999999994</v>
      </c>
      <c r="Q32" s="76">
        <v>85.4</v>
      </c>
      <c r="R32" s="77">
        <v>101.4</v>
      </c>
    </row>
    <row r="33" spans="1:19" x14ac:dyDescent="0.25">
      <c r="A33" s="64">
        <v>24</v>
      </c>
      <c r="B33" s="73" t="s">
        <v>476</v>
      </c>
      <c r="C33" s="30">
        <f t="shared" ref="C33:I33" si="13">$A$33*C18</f>
        <v>28.799999999999997</v>
      </c>
      <c r="D33" s="74">
        <f t="shared" si="13"/>
        <v>38.160000000000004</v>
      </c>
      <c r="E33" s="74">
        <f t="shared" si="13"/>
        <v>51.12</v>
      </c>
      <c r="F33" s="30">
        <f t="shared" si="13"/>
        <v>60.239999999999995</v>
      </c>
      <c r="G33" s="30">
        <f t="shared" si="13"/>
        <v>72.72</v>
      </c>
      <c r="H33" s="30">
        <f t="shared" si="13"/>
        <v>91.679999999999993</v>
      </c>
      <c r="I33" s="75">
        <f t="shared" si="13"/>
        <v>108</v>
      </c>
      <c r="J33" s="60"/>
      <c r="K33" s="50" t="s">
        <v>476</v>
      </c>
      <c r="L33" s="76">
        <v>31.7</v>
      </c>
      <c r="M33" s="76">
        <v>36.5</v>
      </c>
      <c r="N33" s="76">
        <v>53.5</v>
      </c>
      <c r="O33" s="76">
        <v>67</v>
      </c>
      <c r="P33" s="76">
        <v>82.1</v>
      </c>
      <c r="Q33" s="76">
        <v>105.4</v>
      </c>
      <c r="R33" s="77">
        <v>126</v>
      </c>
    </row>
    <row r="34" spans="1:19" x14ac:dyDescent="0.25">
      <c r="A34" s="64">
        <v>48</v>
      </c>
      <c r="B34" s="73" t="s">
        <v>477</v>
      </c>
      <c r="C34" s="30">
        <f t="shared" ref="C34:I34" si="14">$A$34*C19</f>
        <v>35.04</v>
      </c>
      <c r="D34" s="74">
        <f t="shared" si="14"/>
        <v>46.56</v>
      </c>
      <c r="E34" s="74">
        <f t="shared" si="14"/>
        <v>61.92</v>
      </c>
      <c r="F34" s="30">
        <f t="shared" si="14"/>
        <v>72.960000000000008</v>
      </c>
      <c r="G34" s="30">
        <f t="shared" si="14"/>
        <v>88.320000000000007</v>
      </c>
      <c r="H34" s="30">
        <f t="shared" si="14"/>
        <v>111.35999999999999</v>
      </c>
      <c r="I34" s="75">
        <f t="shared" si="14"/>
        <v>130.56</v>
      </c>
      <c r="J34" s="60"/>
      <c r="K34" s="50" t="s">
        <v>477</v>
      </c>
      <c r="L34" s="76">
        <v>36.700000000000003</v>
      </c>
      <c r="M34" s="76">
        <v>42.1</v>
      </c>
      <c r="N34" s="76">
        <v>61.9</v>
      </c>
      <c r="O34" s="76">
        <v>77.8</v>
      </c>
      <c r="P34" s="76">
        <v>96</v>
      </c>
      <c r="Q34" s="76">
        <v>123.4</v>
      </c>
      <c r="R34" s="77">
        <v>148.30000000000001</v>
      </c>
    </row>
    <row r="35" spans="1:19" ht="15.75" thickBot="1" x14ac:dyDescent="0.3">
      <c r="A35" s="64">
        <v>72</v>
      </c>
      <c r="B35" s="78" t="s">
        <v>478</v>
      </c>
      <c r="C35" s="79">
        <f t="shared" ref="C35:I35" si="15">$A$35*C20</f>
        <v>38.160000000000004</v>
      </c>
      <c r="D35" s="80">
        <f t="shared" si="15"/>
        <v>51.192</v>
      </c>
      <c r="E35" s="80">
        <f t="shared" si="15"/>
        <v>67.896000000000001</v>
      </c>
      <c r="F35" s="79">
        <f t="shared" si="15"/>
        <v>79.92</v>
      </c>
      <c r="G35" s="79">
        <f t="shared" si="15"/>
        <v>97.2</v>
      </c>
      <c r="H35" s="79">
        <f t="shared" si="15"/>
        <v>123.12</v>
      </c>
      <c r="I35" s="81">
        <f t="shared" si="15"/>
        <v>144.71999999999997</v>
      </c>
      <c r="J35" s="60"/>
      <c r="K35" s="55" t="s">
        <v>478</v>
      </c>
      <c r="L35" s="82">
        <v>39.200000000000003</v>
      </c>
      <c r="M35" s="82">
        <v>45</v>
      </c>
      <c r="N35" s="82">
        <v>65.900000000000006</v>
      </c>
      <c r="O35" s="82">
        <v>82.8</v>
      </c>
      <c r="P35" s="82">
        <v>102.2</v>
      </c>
      <c r="Q35" s="82">
        <v>131</v>
      </c>
      <c r="R35" s="83">
        <v>157.69999999999999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25.000000000000011</v>
      </c>
      <c r="D40" s="198" t="e">
        <v>#REF!</v>
      </c>
      <c r="E40" s="198">
        <f>(M25-M10)/ABS(M10)*100</f>
        <v>22.867362004032248</v>
      </c>
      <c r="F40" s="198" t="e">
        <f>(#REF! -#REF!)/ABS(#REF!)</f>
        <v>#REF!</v>
      </c>
      <c r="G40" s="198">
        <f>(N25-N10)/ABS(N10)*100</f>
        <v>11.429360122533325</v>
      </c>
      <c r="H40" s="198" t="e">
        <f>(#REF! -#REF!)/ABS(#REF!)</f>
        <v>#REF!</v>
      </c>
      <c r="I40" s="198">
        <f>(O25-O10)/ABS(O10)*100</f>
        <v>7.9497907949790854</v>
      </c>
      <c r="J40" s="198" t="e">
        <f>(#REF! -#REF!)/ABS(#REF!)</f>
        <v>#REF!</v>
      </c>
      <c r="K40" s="200">
        <f>(P25-P10)/ABS(P10)*100</f>
        <v>2.1487603305785314</v>
      </c>
      <c r="L40" s="200" t="e">
        <f>(#REF! -#REF!)/ABS(#REF!)</f>
        <v>#REF!</v>
      </c>
      <c r="M40" s="200">
        <f>(Q25-Q10)/ABS(Q10)*100</f>
        <v>-3.8509316770186262</v>
      </c>
      <c r="N40" s="200" t="e">
        <f>(#REF! -#REF!)/ABS(#REF!)</f>
        <v>#REF!</v>
      </c>
      <c r="O40" s="200">
        <f>(R25 -R10)/ABS(R10)*100</f>
        <v>-7.8787878787878833</v>
      </c>
      <c r="P40" s="200"/>
      <c r="Q40" s="205"/>
    </row>
    <row r="41" spans="1:19" x14ac:dyDescent="0.25">
      <c r="A41" s="88"/>
      <c r="B41" s="50" t="s">
        <v>469</v>
      </c>
      <c r="C41" s="198">
        <f t="shared" ref="C41:C50" si="16">(L26-L11)/ABS(L11)*100</f>
        <v>22.53521126760565</v>
      </c>
      <c r="D41" s="198" t="e">
        <v>#REF!</v>
      </c>
      <c r="E41" s="198">
        <f t="shared" ref="E41:E50" si="17">(M26-M11)/ABS(M11)*100</f>
        <v>18.202841442456368</v>
      </c>
      <c r="F41" s="198" t="e">
        <f>(#REF! -#REF!)/ABS(#REF!)</f>
        <v>#REF!</v>
      </c>
      <c r="G41" s="200">
        <f t="shared" ref="G41:G50" si="18">(N26-N11)/ABS(N11)*100</f>
        <v>10.708379073082916</v>
      </c>
      <c r="H41" s="200" t="e">
        <f>(#REF! -#REF!)/ABS(#REF!)</f>
        <v>#REF!</v>
      </c>
      <c r="I41" s="200">
        <f t="shared" ref="I41:I50" si="19">(O26-O11)/ABS(O11)*100</f>
        <v>8.5294117647059</v>
      </c>
      <c r="J41" s="200" t="e">
        <f>(#REF! -#REF!)/ABS(#REF!)</f>
        <v>#REF!</v>
      </c>
      <c r="K41" s="200">
        <f t="shared" ref="K41:K50" si="20">(P26-P11)/ABS(P11)*100</f>
        <v>4.8065650644783267</v>
      </c>
      <c r="L41" s="200" t="e">
        <f>(#REF! -#REF!)/ABS(#REF!)</f>
        <v>#REF!</v>
      </c>
      <c r="M41" s="200">
        <f t="shared" ref="M41:M50" si="21">(Q26-Q11)/ABS(Q11)*100</f>
        <v>0.71428571428573084</v>
      </c>
      <c r="N41" s="200" t="e">
        <f>(#REF! -#REF!)/ABS(#REF!)</f>
        <v>#REF!</v>
      </c>
      <c r="O41" s="200">
        <f t="shared" ref="O41:O50" si="22">(R26 -R11)/ABS(R11)*100</f>
        <v>-2.9411764705882253</v>
      </c>
      <c r="P41" s="200"/>
      <c r="Q41" s="205"/>
    </row>
    <row r="42" spans="1:19" x14ac:dyDescent="0.25">
      <c r="A42" s="60"/>
      <c r="B42" s="50" t="s">
        <v>470</v>
      </c>
      <c r="C42" s="198">
        <f t="shared" si="16"/>
        <v>16.666666666666664</v>
      </c>
      <c r="D42" s="198" t="e">
        <v>#REF!</v>
      </c>
      <c r="E42" s="200">
        <f t="shared" si="17"/>
        <v>14.35486107863564</v>
      </c>
      <c r="F42" s="200" t="e">
        <f>(#REF! -#REF!)/ABS(#REF!)</f>
        <v>#REF!</v>
      </c>
      <c r="G42" s="198">
        <f t="shared" si="18"/>
        <v>13.899569815302163</v>
      </c>
      <c r="H42" s="198" t="e">
        <f>(#REF! -#REF!)/ABS(#REF!)</f>
        <v>#REF!</v>
      </c>
      <c r="I42" s="198">
        <f t="shared" si="19"/>
        <v>15.223880597014929</v>
      </c>
      <c r="J42" s="198" t="e">
        <f>(#REF! -#REF!)/ABS(#REF!)</f>
        <v>#REF!</v>
      </c>
      <c r="K42" s="198">
        <f t="shared" si="20"/>
        <v>14.215686274509814</v>
      </c>
      <c r="L42" s="198" t="e">
        <f>(#REF! -#REF!)/ABS(#REF!)</f>
        <v>#REF!</v>
      </c>
      <c r="M42" s="198">
        <f t="shared" si="21"/>
        <v>13.127413127413137</v>
      </c>
      <c r="N42" s="198" t="e">
        <f>(#REF! -#REF!)/ABS(#REF!)</f>
        <v>#REF!</v>
      </c>
      <c r="O42" s="198">
        <f t="shared" si="22"/>
        <v>12.234910277324634</v>
      </c>
      <c r="P42" s="198"/>
      <c r="Q42" s="206"/>
    </row>
    <row r="43" spans="1:19" x14ac:dyDescent="0.25">
      <c r="B43" s="50" t="s">
        <v>471</v>
      </c>
      <c r="C43" s="198">
        <f t="shared" si="16"/>
        <v>14.85148514851485</v>
      </c>
      <c r="D43" s="198" t="e">
        <v>#REF!</v>
      </c>
      <c r="E43" s="200">
        <f t="shared" si="17"/>
        <v>13.1779952878701</v>
      </c>
      <c r="F43" s="200" t="e">
        <f>(#REF! -#REF!)/ABS(#REF!)</f>
        <v>#REF!</v>
      </c>
      <c r="G43" s="198">
        <f t="shared" si="18"/>
        <v>15.063063591130996</v>
      </c>
      <c r="H43" s="198" t="e">
        <f>(#REF! -#REF!)/ABS(#REF!)</f>
        <v>#REF!</v>
      </c>
      <c r="I43" s="198">
        <f t="shared" si="19"/>
        <v>17.788461538461533</v>
      </c>
      <c r="J43" s="198" t="e">
        <f>(#REF! -#REF!)/ABS(#REF!)</f>
        <v>#REF!</v>
      </c>
      <c r="K43" s="198">
        <f t="shared" si="20"/>
        <v>18.400000000000006</v>
      </c>
      <c r="L43" s="198" t="e">
        <f>(#REF! -#REF!)/ABS(#REF!)</f>
        <v>#REF!</v>
      </c>
      <c r="M43" s="198">
        <f t="shared" si="21"/>
        <v>18.210862619808303</v>
      </c>
      <c r="N43" s="198" t="e">
        <f>(#REF! -#REF!)/ABS(#REF!)</f>
        <v>#REF!</v>
      </c>
      <c r="O43" s="198">
        <f t="shared" si="22"/>
        <v>17.711171662125338</v>
      </c>
      <c r="P43" s="198"/>
      <c r="Q43" s="206"/>
    </row>
    <row r="44" spans="1:19" x14ac:dyDescent="0.25">
      <c r="B44" s="50" t="s">
        <v>472</v>
      </c>
      <c r="C44" s="198">
        <f t="shared" si="16"/>
        <v>15.023474178403756</v>
      </c>
      <c r="D44" s="198" t="e">
        <v>#REF!</v>
      </c>
      <c r="E44" s="200">
        <f t="shared" si="17"/>
        <v>13.775001580621224</v>
      </c>
      <c r="F44" s="200" t="e">
        <f>(#REF! -#REF!)/ABS(#REF!)</f>
        <v>#REF!</v>
      </c>
      <c r="G44" s="198">
        <f t="shared" si="18"/>
        <v>15.520062434426432</v>
      </c>
      <c r="H44" s="198" t="e">
        <f>(#REF! -#REF!)/ABS(#REF!)</f>
        <v>#REF!</v>
      </c>
      <c r="I44" s="198">
        <f t="shared" si="19"/>
        <v>18.461538461538467</v>
      </c>
      <c r="J44" s="198" t="e">
        <f>(#REF! -#REF!)/ABS(#REF!)</f>
        <v>#REF!</v>
      </c>
      <c r="K44" s="198">
        <f t="shared" si="20"/>
        <v>20.000000000000011</v>
      </c>
      <c r="L44" s="198" t="e">
        <f>(#REF! -#REF!)/ABS(#REF!)</f>
        <v>#REF!</v>
      </c>
      <c r="M44" s="198">
        <f t="shared" si="21"/>
        <v>19.587628865979386</v>
      </c>
      <c r="N44" s="198" t="e">
        <f>(#REF! -#REF!)/ABS(#REF!)</f>
        <v>#REF!</v>
      </c>
      <c r="O44" s="198">
        <f t="shared" si="22"/>
        <v>19.911504424778759</v>
      </c>
      <c r="P44" s="198"/>
      <c r="Q44" s="206"/>
    </row>
    <row r="45" spans="1:19" x14ac:dyDescent="0.25">
      <c r="B45" s="50" t="s">
        <v>473</v>
      </c>
      <c r="C45" s="198">
        <f t="shared" si="16"/>
        <v>15.674195756331274</v>
      </c>
      <c r="D45" s="198" t="e">
        <v>#REF!</v>
      </c>
      <c r="E45" s="200">
        <f t="shared" si="17"/>
        <v>14.191384903188926</v>
      </c>
      <c r="F45" s="200" t="e">
        <f>(#REF! -#REF!)/ABS(#REF!)</f>
        <v>#REF!</v>
      </c>
      <c r="G45" s="198">
        <f t="shared" si="18"/>
        <v>16.272993943161836</v>
      </c>
      <c r="H45" s="198" t="e">
        <f>(#REF! -#REF!)/ABS(#REF!)</f>
        <v>#REF!</v>
      </c>
      <c r="I45" s="198">
        <f t="shared" si="19"/>
        <v>19.312436804853377</v>
      </c>
      <c r="J45" s="198" t="e">
        <f>(#REF! -#REF!)/ABS(#REF!)</f>
        <v>#REF!</v>
      </c>
      <c r="K45" s="198">
        <f t="shared" si="20"/>
        <v>19.32773109243697</v>
      </c>
      <c r="L45" s="198" t="e">
        <f>(#REF! -#REF!)/ABS(#REF!)</f>
        <v>#REF!</v>
      </c>
      <c r="M45" s="198">
        <f t="shared" si="21"/>
        <v>19.594594594594582</v>
      </c>
      <c r="N45" s="198" t="e">
        <f>(#REF! -#REF!)/ABS(#REF!)</f>
        <v>#REF!</v>
      </c>
      <c r="O45" s="198">
        <f t="shared" si="22"/>
        <v>19.653179190751434</v>
      </c>
      <c r="P45" s="198"/>
      <c r="Q45" s="206"/>
    </row>
    <row r="46" spans="1:19" x14ac:dyDescent="0.25">
      <c r="B46" s="50" t="s">
        <v>474</v>
      </c>
      <c r="C46" s="198">
        <f t="shared" si="16"/>
        <v>16.939890710382524</v>
      </c>
      <c r="D46" s="198" t="e">
        <v>#REF!</v>
      </c>
      <c r="E46" s="201">
        <f t="shared" si="17"/>
        <v>14.771823989853125</v>
      </c>
      <c r="F46" s="201" t="e">
        <f>(#REF! -#REF!)/ABS(#REF!)</f>
        <v>#REF!</v>
      </c>
      <c r="G46" s="198">
        <f t="shared" si="18"/>
        <v>15.478758631962988</v>
      </c>
      <c r="H46" s="198" t="e">
        <f>(#REF! -#REF!)/ABS(#REF!)</f>
        <v>#REF!</v>
      </c>
      <c r="I46" s="198">
        <f t="shared" si="19"/>
        <v>17.569002123142244</v>
      </c>
      <c r="J46" s="198" t="e">
        <f>(#REF! -#REF!)/ABS(#REF!)</f>
        <v>#REF!</v>
      </c>
      <c r="K46" s="198">
        <f t="shared" si="20"/>
        <v>17.854001759014945</v>
      </c>
      <c r="L46" s="198" t="e">
        <f>(#REF! -#REF!)/ABS(#REF!)</f>
        <v>#REF!</v>
      </c>
      <c r="M46" s="198">
        <f t="shared" si="21"/>
        <v>17.894736842105267</v>
      </c>
      <c r="N46" s="198" t="e">
        <f>(#REF! -#REF!)/ABS(#REF!)</f>
        <v>#REF!</v>
      </c>
      <c r="O46" s="198">
        <f t="shared" si="22"/>
        <v>17.857142857142883</v>
      </c>
      <c r="P46" s="198"/>
      <c r="Q46" s="206"/>
    </row>
    <row r="47" spans="1:19" x14ac:dyDescent="0.25">
      <c r="B47" s="50" t="s">
        <v>475</v>
      </c>
      <c r="C47" s="198">
        <f t="shared" si="16"/>
        <v>14.583333333333332</v>
      </c>
      <c r="D47" s="198" t="e">
        <v>#REF!</v>
      </c>
      <c r="E47" s="198">
        <f t="shared" si="17"/>
        <v>12.628812868176468</v>
      </c>
      <c r="F47" s="198" t="e">
        <f>(#REF! -#REF!)/ABS(#REF!)</f>
        <v>#REF!</v>
      </c>
      <c r="G47" s="198">
        <f t="shared" si="18"/>
        <v>12.862517231319742</v>
      </c>
      <c r="H47" s="198" t="e">
        <f>(#REF! -#REF!)/ABS(#REF!)</f>
        <v>#REF!</v>
      </c>
      <c r="I47" s="198">
        <f t="shared" si="19"/>
        <v>15.000000000000005</v>
      </c>
      <c r="J47" s="198" t="e">
        <f>(#REF! -#REF!)/ABS(#REF!)</f>
        <v>#REF!</v>
      </c>
      <c r="K47" s="198">
        <f t="shared" si="20"/>
        <v>15.530303030303024</v>
      </c>
      <c r="L47" s="198" t="e">
        <f>(#REF! -#REF!)/ABS(#REF!)</f>
        <v>#REF!</v>
      </c>
      <c r="M47" s="198">
        <f t="shared" si="21"/>
        <v>16.858237547892731</v>
      </c>
      <c r="N47" s="198" t="e">
        <f>(#REF! -#REF!)/ABS(#REF!)</f>
        <v>#REF!</v>
      </c>
      <c r="O47" s="198">
        <f t="shared" si="22"/>
        <v>17.852161785216197</v>
      </c>
      <c r="P47" s="198"/>
      <c r="Q47" s="206"/>
    </row>
    <row r="48" spans="1:19" x14ac:dyDescent="0.25">
      <c r="B48" s="50" t="s">
        <v>476</v>
      </c>
      <c r="C48" s="198">
        <f t="shared" si="16"/>
        <v>10.069444444444454</v>
      </c>
      <c r="D48" s="198" t="e">
        <v>#REF!</v>
      </c>
      <c r="E48" s="198">
        <f t="shared" si="17"/>
        <v>8.0320555838997638</v>
      </c>
      <c r="F48" s="198" t="e">
        <f>(#REF! -#REF!)/ABS(#REF!)</f>
        <v>#REF!</v>
      </c>
      <c r="G48" s="198">
        <f t="shared" si="18"/>
        <v>8.3888342140203527</v>
      </c>
      <c r="H48" s="198" t="e">
        <f>(#REF! -#REF!)/ABS(#REF!)</f>
        <v>#REF!</v>
      </c>
      <c r="I48" s="198">
        <f t="shared" si="19"/>
        <v>11.221779548472785</v>
      </c>
      <c r="J48" s="198" t="e">
        <f>(#REF! -#REF!)/ABS(#REF!)</f>
        <v>#REF!</v>
      </c>
      <c r="K48" s="198">
        <f t="shared" si="20"/>
        <v>12.898789878987893</v>
      </c>
      <c r="L48" s="198" t="e">
        <f>(#REF! -#REF!)/ABS(#REF!)</f>
        <v>#REF!</v>
      </c>
      <c r="M48" s="198">
        <f t="shared" si="21"/>
        <v>14.96509598603841</v>
      </c>
      <c r="N48" s="198" t="e">
        <f>(#REF! -#REF!)/ABS(#REF!)</f>
        <v>#REF!</v>
      </c>
      <c r="O48" s="198">
        <f t="shared" si="22"/>
        <v>16.666666666666664</v>
      </c>
      <c r="P48" s="198"/>
      <c r="Q48" s="206"/>
    </row>
    <row r="49" spans="1:18" x14ac:dyDescent="0.25">
      <c r="B49" s="50" t="s">
        <v>477</v>
      </c>
      <c r="C49" s="198">
        <f t="shared" si="16"/>
        <v>4.7374429223744396</v>
      </c>
      <c r="D49" s="198" t="e">
        <v>#REF!</v>
      </c>
      <c r="E49" s="198">
        <f t="shared" si="17"/>
        <v>2.3486880611254173</v>
      </c>
      <c r="F49" s="198" t="e">
        <f>(#REF! -#REF!)/ABS(#REF!)</f>
        <v>#REF!</v>
      </c>
      <c r="G49" s="198">
        <f t="shared" si="18"/>
        <v>3.3884747953950134</v>
      </c>
      <c r="H49" s="198" t="e">
        <f>(#REF! -#REF!)/ABS(#REF!)</f>
        <v>#REF!</v>
      </c>
      <c r="I49" s="198">
        <f t="shared" si="19"/>
        <v>6.6337719298245457</v>
      </c>
      <c r="J49" s="198" t="e">
        <f>(#REF! -#REF!)/ABS(#REF!)</f>
        <v>#REF!</v>
      </c>
      <c r="K49" s="198">
        <f t="shared" si="20"/>
        <v>8.6956521739130341</v>
      </c>
      <c r="L49" s="198" t="e">
        <f>(#REF! -#REF!)/ABS(#REF!)</f>
        <v>#REF!</v>
      </c>
      <c r="M49" s="198">
        <f t="shared" si="21"/>
        <v>10.811781609195423</v>
      </c>
      <c r="N49" s="198" t="e">
        <f>(#REF! -#REF!)/ABS(#REF!)</f>
        <v>#REF!</v>
      </c>
      <c r="O49" s="198">
        <f t="shared" si="22"/>
        <v>13.587622549019615</v>
      </c>
      <c r="P49" s="198"/>
      <c r="Q49" s="206"/>
    </row>
    <row r="50" spans="1:18" ht="15.75" thickBot="1" x14ac:dyDescent="0.3">
      <c r="B50" s="55" t="s">
        <v>478</v>
      </c>
      <c r="C50" s="198">
        <f t="shared" si="16"/>
        <v>2.7253668763102699</v>
      </c>
      <c r="D50" s="198" t="e">
        <v>#REF!</v>
      </c>
      <c r="E50" s="202">
        <f t="shared" si="17"/>
        <v>-3.3117625277639492E-2</v>
      </c>
      <c r="F50" s="202" t="e">
        <f>(#REF! -#REF!)/ABS(#REF!)</f>
        <v>#REF!</v>
      </c>
      <c r="G50" s="202">
        <f t="shared" si="18"/>
        <v>0.43640506596376538</v>
      </c>
      <c r="H50" s="202" t="e">
        <f>(#REF! -#REF!)/ABS(#REF!)</f>
        <v>#REF!</v>
      </c>
      <c r="I50" s="202">
        <f t="shared" si="19"/>
        <v>3.6036036036035979</v>
      </c>
      <c r="J50" s="202" t="e">
        <f>(#REF! -#REF!)/ABS(#REF!)</f>
        <v>#REF!</v>
      </c>
      <c r="K50" s="202">
        <f t="shared" si="20"/>
        <v>5.1440329218106999</v>
      </c>
      <c r="L50" s="202" t="e">
        <f>(#REF! -#REF!)/ABS(#REF!)</f>
        <v>#REF!</v>
      </c>
      <c r="M50" s="202">
        <f t="shared" si="21"/>
        <v>6.4002599090318339</v>
      </c>
      <c r="N50" s="202" t="e">
        <f>(#REF! -#REF!)/ABS(#REF!)</f>
        <v>#REF!</v>
      </c>
      <c r="O50" s="202">
        <f t="shared" si="22"/>
        <v>8.9690436705362231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qKZwODUY+TP7wbFK+IWOD0RYyc9D5g3MnRbXRzp2aT3ttKWnmh2+akLhnlcix5zWL1A4SY4oFw96LTyN3sLqsw==" saltValue="YHaivZdYieihXozf7Rcve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33" priority="1" operator="greaterThan">
      <formula>0.5</formula>
    </cfRule>
    <cfRule type="cellIs" dxfId="232" priority="2" operator="between">
      <formula>-0.49</formula>
      <formula>0.49</formula>
    </cfRule>
    <cfRule type="cellIs" dxfId="231" priority="3" operator="lessThan">
      <formula>-0.5</formula>
    </cfRule>
  </conditionalFormatting>
  <hyperlinks>
    <hyperlink ref="A2" location="Index!A1" display="Index" xr:uid="{00000000-0004-0000-8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302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504448.46517850203</v>
      </c>
      <c r="D5" s="212"/>
      <c r="E5" s="212">
        <v>6248097.1148400204</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40.700000000000003</v>
      </c>
      <c r="D10" s="94">
        <v>56</v>
      </c>
      <c r="E10" s="94">
        <v>81.2</v>
      </c>
      <c r="F10" s="94">
        <v>101</v>
      </c>
      <c r="G10" s="94">
        <v>128</v>
      </c>
      <c r="H10" s="94">
        <v>170</v>
      </c>
      <c r="I10" s="95">
        <v>208</v>
      </c>
      <c r="K10" s="46" t="s">
        <v>468</v>
      </c>
      <c r="L10" s="47">
        <f t="shared" ref="L10:L20" si="0">C25</f>
        <v>3.3916666666666666</v>
      </c>
      <c r="M10" s="47">
        <v>4.0819303134867129</v>
      </c>
      <c r="N10" s="47">
        <v>6.5758217199138134</v>
      </c>
      <c r="O10" s="47">
        <f t="shared" ref="O10:O20" si="1">F25</f>
        <v>8.4166666666666661</v>
      </c>
      <c r="P10" s="47">
        <f t="shared" ref="P10:P20" si="2">G25</f>
        <v>10.666666666666666</v>
      </c>
      <c r="Q10" s="47">
        <f t="shared" ref="Q10:Q20" si="3">H25</f>
        <v>14.166666666666666</v>
      </c>
      <c r="R10" s="48">
        <f t="shared" ref="R10:R20" si="4">I25</f>
        <v>17.333333333333332</v>
      </c>
      <c r="T10" s="49"/>
    </row>
    <row r="11" spans="1:29" x14ac:dyDescent="0.25">
      <c r="B11" s="50" t="s">
        <v>469</v>
      </c>
      <c r="C11" s="96">
        <v>30.2</v>
      </c>
      <c r="D11" s="96">
        <v>41.1</v>
      </c>
      <c r="E11" s="96">
        <v>58.3</v>
      </c>
      <c r="F11" s="96">
        <v>71.3</v>
      </c>
      <c r="G11" s="96">
        <v>89.3</v>
      </c>
      <c r="H11" s="96">
        <v>117</v>
      </c>
      <c r="I11" s="97">
        <v>142</v>
      </c>
      <c r="K11" s="50" t="s">
        <v>469</v>
      </c>
      <c r="L11" s="53">
        <f t="shared" si="0"/>
        <v>5.0333333333333332</v>
      </c>
      <c r="M11" s="53">
        <v>6.0141343039980173</v>
      </c>
      <c r="N11" s="53">
        <v>9.4144206847903309</v>
      </c>
      <c r="O11" s="53">
        <f t="shared" si="1"/>
        <v>11.883333333333333</v>
      </c>
      <c r="P11" s="53">
        <f t="shared" si="2"/>
        <v>14.883333333333333</v>
      </c>
      <c r="Q11" s="53">
        <f t="shared" si="3"/>
        <v>19.5</v>
      </c>
      <c r="R11" s="54">
        <f t="shared" si="4"/>
        <v>23.666666666666664</v>
      </c>
      <c r="T11" s="49"/>
    </row>
    <row r="12" spans="1:29" x14ac:dyDescent="0.25">
      <c r="B12" s="50" t="s">
        <v>470</v>
      </c>
      <c r="C12" s="96">
        <v>16.5</v>
      </c>
      <c r="D12" s="96">
        <v>21.9</v>
      </c>
      <c r="E12" s="96">
        <v>29.4</v>
      </c>
      <c r="F12" s="96">
        <v>34.700000000000003</v>
      </c>
      <c r="G12" s="96">
        <v>42.1</v>
      </c>
      <c r="H12" s="96">
        <v>53.2</v>
      </c>
      <c r="I12" s="97">
        <v>62.8</v>
      </c>
      <c r="K12" s="50" t="s">
        <v>470</v>
      </c>
      <c r="L12" s="53">
        <f t="shared" si="0"/>
        <v>8.25</v>
      </c>
      <c r="M12" s="53">
        <v>9.6885071969916634</v>
      </c>
      <c r="N12" s="53">
        <v>14.195853004275122</v>
      </c>
      <c r="O12" s="53">
        <f t="shared" si="1"/>
        <v>17.350000000000001</v>
      </c>
      <c r="P12" s="53">
        <f t="shared" si="2"/>
        <v>21.05</v>
      </c>
      <c r="Q12" s="53">
        <f t="shared" si="3"/>
        <v>26.6</v>
      </c>
      <c r="R12" s="54">
        <f t="shared" si="4"/>
        <v>31.4</v>
      </c>
      <c r="T12" s="49"/>
    </row>
    <row r="13" spans="1:29" x14ac:dyDescent="0.25">
      <c r="B13" s="50" t="s">
        <v>471</v>
      </c>
      <c r="C13" s="96">
        <v>10.8</v>
      </c>
      <c r="D13" s="96">
        <v>14.2</v>
      </c>
      <c r="E13" s="96">
        <v>18.399999999999999</v>
      </c>
      <c r="F13" s="96">
        <v>21.5</v>
      </c>
      <c r="G13" s="96">
        <v>25.7</v>
      </c>
      <c r="H13" s="96">
        <v>31.8</v>
      </c>
      <c r="I13" s="97">
        <v>37.1</v>
      </c>
      <c r="K13" s="50" t="s">
        <v>471</v>
      </c>
      <c r="L13" s="53">
        <f t="shared" si="0"/>
        <v>10.8</v>
      </c>
      <c r="M13" s="53">
        <v>12.576324153754799</v>
      </c>
      <c r="N13" s="53">
        <v>17.840701576241862</v>
      </c>
      <c r="O13" s="53">
        <f t="shared" si="1"/>
        <v>21.5</v>
      </c>
      <c r="P13" s="53">
        <f t="shared" si="2"/>
        <v>25.7</v>
      </c>
      <c r="Q13" s="53">
        <f t="shared" si="3"/>
        <v>31.8</v>
      </c>
      <c r="R13" s="54">
        <f t="shared" si="4"/>
        <v>37.1</v>
      </c>
      <c r="T13" s="49"/>
    </row>
    <row r="14" spans="1:29" x14ac:dyDescent="0.25">
      <c r="B14" s="50" t="s">
        <v>472</v>
      </c>
      <c r="C14" s="96">
        <v>7.04</v>
      </c>
      <c r="D14" s="96">
        <v>9.17</v>
      </c>
      <c r="E14" s="96">
        <v>11.7</v>
      </c>
      <c r="F14" s="96">
        <v>13.5</v>
      </c>
      <c r="G14" s="96">
        <v>15.9</v>
      </c>
      <c r="H14" s="96">
        <v>19.5</v>
      </c>
      <c r="I14" s="97">
        <v>22.5</v>
      </c>
      <c r="K14" s="50" t="s">
        <v>472</v>
      </c>
      <c r="L14" s="53">
        <f t="shared" si="0"/>
        <v>14.08</v>
      </c>
      <c r="M14" s="53">
        <v>16.300600328667347</v>
      </c>
      <c r="N14" s="53">
        <v>22.655239474639536</v>
      </c>
      <c r="O14" s="53">
        <f t="shared" si="1"/>
        <v>27</v>
      </c>
      <c r="P14" s="53">
        <f t="shared" si="2"/>
        <v>31.8</v>
      </c>
      <c r="Q14" s="53">
        <f t="shared" si="3"/>
        <v>39</v>
      </c>
      <c r="R14" s="54">
        <f t="shared" si="4"/>
        <v>45</v>
      </c>
      <c r="T14" s="49"/>
    </row>
    <row r="15" spans="1:29" x14ac:dyDescent="0.25">
      <c r="B15" s="50" t="s">
        <v>473</v>
      </c>
      <c r="C15" s="96">
        <v>5.5</v>
      </c>
      <c r="D15" s="96">
        <v>7.15</v>
      </c>
      <c r="E15" s="96">
        <v>9.0299999999999994</v>
      </c>
      <c r="F15" s="96">
        <v>10.3</v>
      </c>
      <c r="G15" s="96">
        <v>12.2</v>
      </c>
      <c r="H15" s="96">
        <v>14.8</v>
      </c>
      <c r="I15" s="97">
        <v>17</v>
      </c>
      <c r="K15" s="50" t="s">
        <v>473</v>
      </c>
      <c r="L15" s="53">
        <f t="shared" si="0"/>
        <v>16.5</v>
      </c>
      <c r="M15" s="53">
        <v>19.156518886033989</v>
      </c>
      <c r="N15" s="53">
        <v>26.239247658922388</v>
      </c>
      <c r="O15" s="53">
        <f t="shared" si="1"/>
        <v>30.900000000000002</v>
      </c>
      <c r="P15" s="53">
        <f t="shared" si="2"/>
        <v>36.599999999999994</v>
      </c>
      <c r="Q15" s="53">
        <f t="shared" si="3"/>
        <v>44.400000000000006</v>
      </c>
      <c r="R15" s="54">
        <f t="shared" si="4"/>
        <v>51</v>
      </c>
      <c r="T15" s="49"/>
    </row>
    <row r="16" spans="1:29" x14ac:dyDescent="0.25">
      <c r="B16" s="50" t="s">
        <v>474</v>
      </c>
      <c r="C16" s="96">
        <v>3.62</v>
      </c>
      <c r="D16" s="96">
        <v>4.68</v>
      </c>
      <c r="E16" s="96">
        <v>5.84</v>
      </c>
      <c r="F16" s="96">
        <v>6.63</v>
      </c>
      <c r="G16" s="96">
        <v>7.76</v>
      </c>
      <c r="H16" s="96">
        <v>9.3800000000000008</v>
      </c>
      <c r="I16" s="97">
        <v>10.7</v>
      </c>
      <c r="K16" s="50" t="s">
        <v>474</v>
      </c>
      <c r="L16" s="53">
        <f t="shared" si="0"/>
        <v>21.72</v>
      </c>
      <c r="M16" s="53">
        <v>25.011680395564778</v>
      </c>
      <c r="N16" s="53">
        <v>33.875306181070826</v>
      </c>
      <c r="O16" s="53">
        <f t="shared" si="1"/>
        <v>39.78</v>
      </c>
      <c r="P16" s="53">
        <f t="shared" si="2"/>
        <v>46.56</v>
      </c>
      <c r="Q16" s="53">
        <f t="shared" si="3"/>
        <v>56.28</v>
      </c>
      <c r="R16" s="54">
        <f t="shared" si="4"/>
        <v>64.199999999999989</v>
      </c>
      <c r="T16" s="49"/>
    </row>
    <row r="17" spans="1:20" x14ac:dyDescent="0.25">
      <c r="B17" s="50" t="s">
        <v>475</v>
      </c>
      <c r="C17" s="96">
        <v>2.34</v>
      </c>
      <c r="D17" s="96">
        <v>3.02</v>
      </c>
      <c r="E17" s="96">
        <v>3.75</v>
      </c>
      <c r="F17" s="96">
        <v>4.24</v>
      </c>
      <c r="G17" s="96">
        <v>4.95</v>
      </c>
      <c r="H17" s="96">
        <v>5.96</v>
      </c>
      <c r="I17" s="97">
        <v>6.8</v>
      </c>
      <c r="K17" s="50" t="s">
        <v>475</v>
      </c>
      <c r="L17" s="53">
        <f t="shared" si="0"/>
        <v>28.08</v>
      </c>
      <c r="M17" s="53">
        <v>32.387630813031564</v>
      </c>
      <c r="N17" s="53">
        <v>43.573085047146321</v>
      </c>
      <c r="O17" s="53">
        <f t="shared" si="1"/>
        <v>50.88</v>
      </c>
      <c r="P17" s="53">
        <f t="shared" si="2"/>
        <v>59.400000000000006</v>
      </c>
      <c r="Q17" s="53">
        <f t="shared" si="3"/>
        <v>71.52</v>
      </c>
      <c r="R17" s="54">
        <f t="shared" si="4"/>
        <v>81.599999999999994</v>
      </c>
      <c r="T17" s="49"/>
    </row>
    <row r="18" spans="1:20" x14ac:dyDescent="0.25">
      <c r="B18" s="50" t="s">
        <v>476</v>
      </c>
      <c r="C18" s="96">
        <v>1.45</v>
      </c>
      <c r="D18" s="96">
        <v>1.87</v>
      </c>
      <c r="E18" s="96">
        <v>2.33</v>
      </c>
      <c r="F18" s="96">
        <v>2.64</v>
      </c>
      <c r="G18" s="96">
        <v>3.09</v>
      </c>
      <c r="H18" s="96">
        <v>3.73</v>
      </c>
      <c r="I18" s="97">
        <v>4.26</v>
      </c>
      <c r="K18" s="50" t="s">
        <v>476</v>
      </c>
      <c r="L18" s="53">
        <f t="shared" si="0"/>
        <v>34.799999999999997</v>
      </c>
      <c r="M18" s="53">
        <v>40.021165668378615</v>
      </c>
      <c r="N18" s="53">
        <v>54.043842738604269</v>
      </c>
      <c r="O18" s="53">
        <f t="shared" si="1"/>
        <v>63.36</v>
      </c>
      <c r="P18" s="53">
        <f t="shared" si="2"/>
        <v>74.16</v>
      </c>
      <c r="Q18" s="53">
        <f t="shared" si="3"/>
        <v>89.52</v>
      </c>
      <c r="R18" s="54">
        <f t="shared" si="4"/>
        <v>102.24</v>
      </c>
      <c r="T18" s="49"/>
    </row>
    <row r="19" spans="1:20" x14ac:dyDescent="0.25">
      <c r="B19" s="50" t="s">
        <v>477</v>
      </c>
      <c r="C19" s="96">
        <v>0.84699999999999998</v>
      </c>
      <c r="D19" s="96">
        <v>1.1000000000000001</v>
      </c>
      <c r="E19" s="96">
        <v>1.38</v>
      </c>
      <c r="F19" s="96">
        <v>1.58</v>
      </c>
      <c r="G19" s="96">
        <v>1.86</v>
      </c>
      <c r="H19" s="96">
        <v>2.27</v>
      </c>
      <c r="I19" s="97">
        <v>2.6</v>
      </c>
      <c r="K19" s="50" t="s">
        <v>477</v>
      </c>
      <c r="L19" s="53">
        <f t="shared" si="0"/>
        <v>40.655999999999999</v>
      </c>
      <c r="M19" s="53">
        <v>46.929116754081868</v>
      </c>
      <c r="N19" s="53">
        <v>64.176271813503078</v>
      </c>
      <c r="O19" s="53">
        <f t="shared" si="1"/>
        <v>75.84</v>
      </c>
      <c r="P19" s="53">
        <f t="shared" si="2"/>
        <v>89.28</v>
      </c>
      <c r="Q19" s="53">
        <f t="shared" si="3"/>
        <v>108.96000000000001</v>
      </c>
      <c r="R19" s="54">
        <f t="shared" si="4"/>
        <v>124.80000000000001</v>
      </c>
      <c r="T19" s="49"/>
    </row>
    <row r="20" spans="1:20" ht="15.75" thickBot="1" x14ac:dyDescent="0.3">
      <c r="B20" s="55" t="s">
        <v>478</v>
      </c>
      <c r="C20" s="98">
        <v>0.61099999999999999</v>
      </c>
      <c r="D20" s="98">
        <v>0.79200000000000004</v>
      </c>
      <c r="E20" s="98">
        <v>1</v>
      </c>
      <c r="F20" s="98">
        <v>1.1499999999999999</v>
      </c>
      <c r="G20" s="98">
        <v>1.36</v>
      </c>
      <c r="H20" s="98">
        <v>1.67</v>
      </c>
      <c r="I20" s="99">
        <v>1.92</v>
      </c>
      <c r="K20" s="55" t="s">
        <v>478</v>
      </c>
      <c r="L20" s="58">
        <f t="shared" si="0"/>
        <v>43.991999999999997</v>
      </c>
      <c r="M20" s="58">
        <v>50.750170018459471</v>
      </c>
      <c r="N20" s="58">
        <v>69.799673211228992</v>
      </c>
      <c r="O20" s="58">
        <f t="shared" si="1"/>
        <v>82.8</v>
      </c>
      <c r="P20" s="58">
        <f t="shared" si="2"/>
        <v>97.92</v>
      </c>
      <c r="Q20" s="58">
        <f t="shared" si="3"/>
        <v>120.24</v>
      </c>
      <c r="R20" s="59">
        <f t="shared" si="4"/>
        <v>138.24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3.3916666666666666</v>
      </c>
      <c r="D25" s="69">
        <f t="shared" si="5"/>
        <v>4.6666666666666661</v>
      </c>
      <c r="E25" s="69">
        <f t="shared" si="5"/>
        <v>6.7666666666666666</v>
      </c>
      <c r="F25" s="68">
        <f t="shared" si="5"/>
        <v>8.4166666666666661</v>
      </c>
      <c r="G25" s="68">
        <f t="shared" si="5"/>
        <v>10.666666666666666</v>
      </c>
      <c r="H25" s="68">
        <f t="shared" si="5"/>
        <v>14.166666666666666</v>
      </c>
      <c r="I25" s="70">
        <f t="shared" si="5"/>
        <v>17.333333333333332</v>
      </c>
      <c r="J25" s="60"/>
      <c r="K25" s="46" t="s">
        <v>468</v>
      </c>
      <c r="L25" s="71">
        <v>4.4000000000000004</v>
      </c>
      <c r="M25" s="71">
        <v>5</v>
      </c>
      <c r="N25" s="71">
        <v>7.2</v>
      </c>
      <c r="O25" s="71">
        <v>9</v>
      </c>
      <c r="P25" s="71">
        <v>11</v>
      </c>
      <c r="Q25" s="71">
        <v>13.9</v>
      </c>
      <c r="R25" s="72">
        <v>16.5</v>
      </c>
    </row>
    <row r="26" spans="1:20" x14ac:dyDescent="0.25">
      <c r="A26" s="64">
        <f>10/60</f>
        <v>0.16666666666666666</v>
      </c>
      <c r="B26" s="73" t="s">
        <v>469</v>
      </c>
      <c r="C26" s="30">
        <f t="shared" ref="C26:I26" si="6">$A$26*C11</f>
        <v>5.0333333333333332</v>
      </c>
      <c r="D26" s="74">
        <f t="shared" si="6"/>
        <v>6.85</v>
      </c>
      <c r="E26" s="74">
        <f t="shared" si="6"/>
        <v>9.716666666666665</v>
      </c>
      <c r="F26" s="30">
        <f t="shared" si="6"/>
        <v>11.883333333333333</v>
      </c>
      <c r="G26" s="30">
        <f t="shared" si="6"/>
        <v>14.883333333333333</v>
      </c>
      <c r="H26" s="30">
        <f t="shared" si="6"/>
        <v>19.5</v>
      </c>
      <c r="I26" s="75">
        <f t="shared" si="6"/>
        <v>23.666666666666664</v>
      </c>
      <c r="J26" s="60"/>
      <c r="K26" s="50" t="s">
        <v>469</v>
      </c>
      <c r="L26" s="76">
        <v>6.2</v>
      </c>
      <c r="M26" s="76">
        <v>7.1</v>
      </c>
      <c r="N26" s="76">
        <v>10.4</v>
      </c>
      <c r="O26" s="76">
        <v>13</v>
      </c>
      <c r="P26" s="76">
        <v>15.9</v>
      </c>
      <c r="Q26" s="76">
        <v>20.5</v>
      </c>
      <c r="R26" s="77">
        <v>24.5</v>
      </c>
    </row>
    <row r="27" spans="1:20" x14ac:dyDescent="0.25">
      <c r="A27" s="64">
        <f>0.5</f>
        <v>0.5</v>
      </c>
      <c r="B27" s="73" t="s">
        <v>470</v>
      </c>
      <c r="C27" s="30">
        <f t="shared" ref="C27:I27" si="7">$A$27*C12</f>
        <v>8.25</v>
      </c>
      <c r="D27" s="74">
        <f t="shared" si="7"/>
        <v>10.95</v>
      </c>
      <c r="E27" s="74">
        <f t="shared" si="7"/>
        <v>14.7</v>
      </c>
      <c r="F27" s="30">
        <f t="shared" si="7"/>
        <v>17.350000000000001</v>
      </c>
      <c r="G27" s="30">
        <f t="shared" si="7"/>
        <v>21.05</v>
      </c>
      <c r="H27" s="30">
        <f t="shared" si="7"/>
        <v>26.6</v>
      </c>
      <c r="I27" s="75">
        <f t="shared" si="7"/>
        <v>31.4</v>
      </c>
      <c r="J27" s="60"/>
      <c r="K27" s="50" t="s">
        <v>470</v>
      </c>
      <c r="L27" s="76">
        <v>9.8000000000000007</v>
      </c>
      <c r="M27" s="76">
        <v>11.2</v>
      </c>
      <c r="N27" s="76">
        <v>16.3</v>
      </c>
      <c r="O27" s="76">
        <v>20.3</v>
      </c>
      <c r="P27" s="76">
        <v>24.8</v>
      </c>
      <c r="Q27" s="76">
        <v>31.7</v>
      </c>
      <c r="R27" s="77">
        <v>37.9</v>
      </c>
    </row>
    <row r="28" spans="1:20" x14ac:dyDescent="0.25">
      <c r="A28" s="64">
        <v>1</v>
      </c>
      <c r="B28" s="73" t="s">
        <v>471</v>
      </c>
      <c r="C28" s="30">
        <f t="shared" ref="C28:I28" si="8">$A$28*C13</f>
        <v>10.8</v>
      </c>
      <c r="D28" s="74">
        <f t="shared" si="8"/>
        <v>14.2</v>
      </c>
      <c r="E28" s="74">
        <f t="shared" si="8"/>
        <v>18.399999999999999</v>
      </c>
      <c r="F28" s="30">
        <f t="shared" si="8"/>
        <v>21.5</v>
      </c>
      <c r="G28" s="30">
        <f t="shared" si="8"/>
        <v>25.7</v>
      </c>
      <c r="H28" s="30">
        <f t="shared" si="8"/>
        <v>31.8</v>
      </c>
      <c r="I28" s="75">
        <f t="shared" si="8"/>
        <v>37.1</v>
      </c>
      <c r="J28" s="60"/>
      <c r="K28" s="50" t="s">
        <v>471</v>
      </c>
      <c r="L28" s="76">
        <v>12.7</v>
      </c>
      <c r="M28" s="76">
        <v>14.5</v>
      </c>
      <c r="N28" s="76">
        <v>20.8</v>
      </c>
      <c r="O28" s="76">
        <v>25.8</v>
      </c>
      <c r="P28" s="76">
        <v>31.3</v>
      </c>
      <c r="Q28" s="76">
        <v>39.5</v>
      </c>
      <c r="R28" s="77">
        <v>46.6</v>
      </c>
    </row>
    <row r="29" spans="1:20" x14ac:dyDescent="0.25">
      <c r="A29" s="64">
        <v>2</v>
      </c>
      <c r="B29" s="73" t="s">
        <v>472</v>
      </c>
      <c r="C29" s="30">
        <f t="shared" ref="C29:I29" si="9">$A$29*C14</f>
        <v>14.08</v>
      </c>
      <c r="D29" s="74">
        <f t="shared" si="9"/>
        <v>18.34</v>
      </c>
      <c r="E29" s="74">
        <f t="shared" si="9"/>
        <v>23.4</v>
      </c>
      <c r="F29" s="30">
        <f t="shared" si="9"/>
        <v>27</v>
      </c>
      <c r="G29" s="30">
        <f t="shared" si="9"/>
        <v>31.8</v>
      </c>
      <c r="H29" s="30">
        <f t="shared" si="9"/>
        <v>39</v>
      </c>
      <c r="I29" s="75">
        <f t="shared" si="9"/>
        <v>45</v>
      </c>
      <c r="J29" s="60"/>
      <c r="K29" s="50" t="s">
        <v>472</v>
      </c>
      <c r="L29" s="76">
        <v>16.5</v>
      </c>
      <c r="M29" s="76">
        <v>18.7</v>
      </c>
      <c r="N29" s="76">
        <v>26.6</v>
      </c>
      <c r="O29" s="76">
        <v>32.6</v>
      </c>
      <c r="P29" s="76">
        <v>39.200000000000003</v>
      </c>
      <c r="Q29" s="76">
        <v>48.8</v>
      </c>
      <c r="R29" s="77">
        <v>57.2</v>
      </c>
    </row>
    <row r="30" spans="1:20" x14ac:dyDescent="0.25">
      <c r="A30" s="64">
        <v>3</v>
      </c>
      <c r="B30" s="73" t="s">
        <v>473</v>
      </c>
      <c r="C30" s="30">
        <f t="shared" ref="C30:I30" si="10">$A$30*C15</f>
        <v>16.5</v>
      </c>
      <c r="D30" s="74">
        <f t="shared" si="10"/>
        <v>21.450000000000003</v>
      </c>
      <c r="E30" s="74">
        <f t="shared" si="10"/>
        <v>27.089999999999996</v>
      </c>
      <c r="F30" s="30">
        <f t="shared" si="10"/>
        <v>30.900000000000002</v>
      </c>
      <c r="G30" s="30">
        <f t="shared" si="10"/>
        <v>36.599999999999994</v>
      </c>
      <c r="H30" s="30">
        <f t="shared" si="10"/>
        <v>44.400000000000006</v>
      </c>
      <c r="I30" s="75">
        <f t="shared" si="10"/>
        <v>51</v>
      </c>
      <c r="J30" s="60"/>
      <c r="K30" s="50" t="s">
        <v>473</v>
      </c>
      <c r="L30" s="76">
        <v>19.100000000000001</v>
      </c>
      <c r="M30" s="76">
        <v>21.7</v>
      </c>
      <c r="N30" s="76">
        <v>30.6</v>
      </c>
      <c r="O30" s="76">
        <v>37.5</v>
      </c>
      <c r="P30" s="76">
        <v>44.7</v>
      </c>
      <c r="Q30" s="76">
        <v>55.5</v>
      </c>
      <c r="R30" s="77">
        <v>64.8</v>
      </c>
    </row>
    <row r="31" spans="1:20" x14ac:dyDescent="0.25">
      <c r="A31" s="64">
        <v>6</v>
      </c>
      <c r="B31" s="73" t="s">
        <v>474</v>
      </c>
      <c r="C31" s="30">
        <f t="shared" ref="C31:I31" si="11">$A$31*C16</f>
        <v>21.72</v>
      </c>
      <c r="D31" s="74">
        <f t="shared" si="11"/>
        <v>28.08</v>
      </c>
      <c r="E31" s="74">
        <f t="shared" si="11"/>
        <v>35.04</v>
      </c>
      <c r="F31" s="30">
        <f t="shared" si="11"/>
        <v>39.78</v>
      </c>
      <c r="G31" s="30">
        <f t="shared" si="11"/>
        <v>46.56</v>
      </c>
      <c r="H31" s="30">
        <f t="shared" si="11"/>
        <v>56.28</v>
      </c>
      <c r="I31" s="75">
        <f t="shared" si="11"/>
        <v>64.199999999999989</v>
      </c>
      <c r="J31" s="60"/>
      <c r="K31" s="50" t="s">
        <v>474</v>
      </c>
      <c r="L31" s="76">
        <v>24.2</v>
      </c>
      <c r="M31" s="76">
        <v>27.4</v>
      </c>
      <c r="N31" s="76">
        <v>38.6</v>
      </c>
      <c r="O31" s="76">
        <v>47.2</v>
      </c>
      <c r="P31" s="76">
        <v>56.3</v>
      </c>
      <c r="Q31" s="76">
        <v>70.2</v>
      </c>
      <c r="R31" s="77">
        <v>81.599999999999994</v>
      </c>
    </row>
    <row r="32" spans="1:20" x14ac:dyDescent="0.25">
      <c r="A32" s="64">
        <v>12</v>
      </c>
      <c r="B32" s="73" t="s">
        <v>475</v>
      </c>
      <c r="C32" s="30">
        <f t="shared" ref="C32:I32" si="12">$A$32*C17</f>
        <v>28.08</v>
      </c>
      <c r="D32" s="74">
        <f t="shared" si="12"/>
        <v>36.24</v>
      </c>
      <c r="E32" s="74">
        <f t="shared" si="12"/>
        <v>45</v>
      </c>
      <c r="F32" s="30">
        <f t="shared" si="12"/>
        <v>50.88</v>
      </c>
      <c r="G32" s="30">
        <f t="shared" si="12"/>
        <v>59.400000000000006</v>
      </c>
      <c r="H32" s="30">
        <f t="shared" si="12"/>
        <v>71.52</v>
      </c>
      <c r="I32" s="75">
        <f t="shared" si="12"/>
        <v>81.599999999999994</v>
      </c>
      <c r="J32" s="60"/>
      <c r="K32" s="50" t="s">
        <v>475</v>
      </c>
      <c r="L32" s="76">
        <v>29.9</v>
      </c>
      <c r="M32" s="76">
        <v>33.700000000000003</v>
      </c>
      <c r="N32" s="76">
        <v>47.3</v>
      </c>
      <c r="O32" s="76">
        <v>58.1</v>
      </c>
      <c r="P32" s="76">
        <v>69.8</v>
      </c>
      <c r="Q32" s="76">
        <v>88.1</v>
      </c>
      <c r="R32" s="77">
        <v>104.3</v>
      </c>
    </row>
    <row r="33" spans="1:19" x14ac:dyDescent="0.25">
      <c r="A33" s="64">
        <v>24</v>
      </c>
      <c r="B33" s="73" t="s">
        <v>476</v>
      </c>
      <c r="C33" s="30">
        <f t="shared" ref="C33:I33" si="13">$A$33*C18</f>
        <v>34.799999999999997</v>
      </c>
      <c r="D33" s="74">
        <f t="shared" si="13"/>
        <v>44.88</v>
      </c>
      <c r="E33" s="74">
        <f t="shared" si="13"/>
        <v>55.92</v>
      </c>
      <c r="F33" s="30">
        <f t="shared" si="13"/>
        <v>63.36</v>
      </c>
      <c r="G33" s="30">
        <f t="shared" si="13"/>
        <v>74.16</v>
      </c>
      <c r="H33" s="30">
        <f t="shared" si="13"/>
        <v>89.52</v>
      </c>
      <c r="I33" s="75">
        <f t="shared" si="13"/>
        <v>102.24</v>
      </c>
      <c r="J33" s="60"/>
      <c r="K33" s="50" t="s">
        <v>476</v>
      </c>
      <c r="L33" s="76">
        <v>35.5</v>
      </c>
      <c r="M33" s="76">
        <v>39.799999999999997</v>
      </c>
      <c r="N33" s="76">
        <v>55.7</v>
      </c>
      <c r="O33" s="76">
        <v>68.400000000000006</v>
      </c>
      <c r="P33" s="76">
        <v>83.3</v>
      </c>
      <c r="Q33" s="76">
        <v>107.8</v>
      </c>
      <c r="R33" s="77">
        <v>130.30000000000001</v>
      </c>
    </row>
    <row r="34" spans="1:19" x14ac:dyDescent="0.25">
      <c r="A34" s="64">
        <v>48</v>
      </c>
      <c r="B34" s="73" t="s">
        <v>477</v>
      </c>
      <c r="C34" s="30">
        <f t="shared" ref="C34:I34" si="14">$A$34*C19</f>
        <v>40.655999999999999</v>
      </c>
      <c r="D34" s="74">
        <f t="shared" si="14"/>
        <v>52.800000000000004</v>
      </c>
      <c r="E34" s="74">
        <f t="shared" si="14"/>
        <v>66.239999999999995</v>
      </c>
      <c r="F34" s="30">
        <f t="shared" si="14"/>
        <v>75.84</v>
      </c>
      <c r="G34" s="30">
        <f t="shared" si="14"/>
        <v>89.28</v>
      </c>
      <c r="H34" s="30">
        <f t="shared" si="14"/>
        <v>108.96000000000001</v>
      </c>
      <c r="I34" s="75">
        <f t="shared" si="14"/>
        <v>124.80000000000001</v>
      </c>
      <c r="J34" s="60"/>
      <c r="K34" s="50" t="s">
        <v>477</v>
      </c>
      <c r="L34" s="76">
        <v>41.1</v>
      </c>
      <c r="M34" s="76">
        <v>45.6</v>
      </c>
      <c r="N34" s="76">
        <v>62.4</v>
      </c>
      <c r="O34" s="76">
        <v>77.3</v>
      </c>
      <c r="P34" s="76">
        <v>94.6</v>
      </c>
      <c r="Q34" s="76">
        <v>124.8</v>
      </c>
      <c r="R34" s="77">
        <v>154.1</v>
      </c>
    </row>
    <row r="35" spans="1:19" ht="15.75" thickBot="1" x14ac:dyDescent="0.3">
      <c r="A35" s="64">
        <v>72</v>
      </c>
      <c r="B35" s="78" t="s">
        <v>478</v>
      </c>
      <c r="C35" s="79">
        <f t="shared" ref="C35:I35" si="15">$A$35*C20</f>
        <v>43.991999999999997</v>
      </c>
      <c r="D35" s="80">
        <f t="shared" si="15"/>
        <v>57.024000000000001</v>
      </c>
      <c r="E35" s="80">
        <f t="shared" si="15"/>
        <v>72</v>
      </c>
      <c r="F35" s="79">
        <f t="shared" si="15"/>
        <v>82.8</v>
      </c>
      <c r="G35" s="79">
        <f t="shared" si="15"/>
        <v>97.92</v>
      </c>
      <c r="H35" s="79">
        <f t="shared" si="15"/>
        <v>120.24</v>
      </c>
      <c r="I35" s="81">
        <f t="shared" si="15"/>
        <v>138.24</v>
      </c>
      <c r="J35" s="60"/>
      <c r="K35" s="55" t="s">
        <v>478</v>
      </c>
      <c r="L35" s="82">
        <v>44.8</v>
      </c>
      <c r="M35" s="82">
        <v>49.3</v>
      </c>
      <c r="N35" s="82">
        <v>66.7</v>
      </c>
      <c r="O35" s="82">
        <v>82.1</v>
      </c>
      <c r="P35" s="82">
        <v>100.1</v>
      </c>
      <c r="Q35" s="82">
        <v>132.5</v>
      </c>
      <c r="R35" s="83">
        <v>163.4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29.729729729729744</v>
      </c>
      <c r="D40" s="198" t="e">
        <v>#REF!</v>
      </c>
      <c r="E40" s="198">
        <f>(M25-M10)/ABS(M10)*100</f>
        <v>22.491067117926573</v>
      </c>
      <c r="F40" s="198" t="e">
        <f>(#REF! -#REF!)/ABS(#REF!)</f>
        <v>#REF!</v>
      </c>
      <c r="G40" s="198">
        <f>(N25-N10)/ABS(N10)*100</f>
        <v>9.4920195022313898</v>
      </c>
      <c r="H40" s="198" t="e">
        <f>(#REF! -#REF!)/ABS(#REF!)</f>
        <v>#REF!</v>
      </c>
      <c r="I40" s="198">
        <f>(O25-O10)/ABS(O10)*100</f>
        <v>6.9306930693069386</v>
      </c>
      <c r="J40" s="198" t="e">
        <f>(#REF! -#REF!)/ABS(#REF!)</f>
        <v>#REF!</v>
      </c>
      <c r="K40" s="200">
        <f>(P25-P10)/ABS(P10)*100</f>
        <v>3.1250000000000053</v>
      </c>
      <c r="L40" s="200" t="e">
        <f>(#REF! -#REF!)/ABS(#REF!)</f>
        <v>#REF!</v>
      </c>
      <c r="M40" s="200">
        <f>(Q25-Q10)/ABS(Q10)*100</f>
        <v>-1.8823529411764639</v>
      </c>
      <c r="N40" s="200" t="e">
        <f>(#REF! -#REF!)/ABS(#REF!)</f>
        <v>#REF!</v>
      </c>
      <c r="O40" s="200">
        <f>(R25 -R10)/ABS(R10)*100</f>
        <v>-4.8076923076923013</v>
      </c>
      <c r="P40" s="200"/>
      <c r="Q40" s="205"/>
    </row>
    <row r="41" spans="1:19" x14ac:dyDescent="0.25">
      <c r="A41" s="88"/>
      <c r="B41" s="50" t="s">
        <v>469</v>
      </c>
      <c r="C41" s="198">
        <f t="shared" ref="C41:C50" si="16">(L26-L11)/ABS(L11)*100</f>
        <v>23.178807947019877</v>
      </c>
      <c r="D41" s="198" t="e">
        <v>#REF!</v>
      </c>
      <c r="E41" s="198">
        <f t="shared" ref="E41:E50" si="17">(M26-M11)/ABS(M11)*100</f>
        <v>18.05522858510378</v>
      </c>
      <c r="F41" s="198" t="e">
        <f>(#REF! -#REF!)/ABS(#REF!)</f>
        <v>#REF!</v>
      </c>
      <c r="G41" s="200">
        <f t="shared" ref="G41:G50" si="18">(N26-N11)/ABS(N11)*100</f>
        <v>10.468825944882019</v>
      </c>
      <c r="H41" s="200" t="e">
        <f>(#REF! -#REF!)/ABS(#REF!)</f>
        <v>#REF!</v>
      </c>
      <c r="I41" s="200">
        <f t="shared" ref="I41:I50" si="19">(O26-O11)/ABS(O11)*100</f>
        <v>9.3969144460028087</v>
      </c>
      <c r="J41" s="200" t="e">
        <f>(#REF! -#REF!)/ABS(#REF!)</f>
        <v>#REF!</v>
      </c>
      <c r="K41" s="200">
        <f t="shared" ref="K41:K50" si="20">(P26-P11)/ABS(P11)*100</f>
        <v>6.8309070548712274</v>
      </c>
      <c r="L41" s="200" t="e">
        <f>(#REF! -#REF!)/ABS(#REF!)</f>
        <v>#REF!</v>
      </c>
      <c r="M41" s="200">
        <f t="shared" ref="M41:M50" si="21">(Q26-Q11)/ABS(Q11)*100</f>
        <v>5.1282051282051277</v>
      </c>
      <c r="N41" s="200" t="e">
        <f>(#REF! -#REF!)/ABS(#REF!)</f>
        <v>#REF!</v>
      </c>
      <c r="O41" s="200">
        <f t="shared" ref="O41:O50" si="22">(R26 -R11)/ABS(R11)*100</f>
        <v>3.5211267605633907</v>
      </c>
      <c r="P41" s="200"/>
      <c r="Q41" s="205"/>
    </row>
    <row r="42" spans="1:19" x14ac:dyDescent="0.25">
      <c r="A42" s="60"/>
      <c r="B42" s="50" t="s">
        <v>470</v>
      </c>
      <c r="C42" s="198">
        <f t="shared" si="16"/>
        <v>18.787878787878796</v>
      </c>
      <c r="D42" s="198" t="e">
        <v>#REF!</v>
      </c>
      <c r="E42" s="200">
        <f t="shared" si="17"/>
        <v>15.600884349630901</v>
      </c>
      <c r="F42" s="200" t="e">
        <f>(#REF! -#REF!)/ABS(#REF!)</f>
        <v>#REF!</v>
      </c>
      <c r="G42" s="198">
        <f t="shared" si="18"/>
        <v>14.822265312913629</v>
      </c>
      <c r="H42" s="198" t="e">
        <f>(#REF! -#REF!)/ABS(#REF!)</f>
        <v>#REF!</v>
      </c>
      <c r="I42" s="198">
        <f t="shared" si="19"/>
        <v>17.002881844380401</v>
      </c>
      <c r="J42" s="198" t="e">
        <f>(#REF! -#REF!)/ABS(#REF!)</f>
        <v>#REF!</v>
      </c>
      <c r="K42" s="198">
        <f t="shared" si="20"/>
        <v>17.814726840855105</v>
      </c>
      <c r="L42" s="198" t="e">
        <f>(#REF! -#REF!)/ABS(#REF!)</f>
        <v>#REF!</v>
      </c>
      <c r="M42" s="198">
        <f t="shared" si="21"/>
        <v>19.172932330827059</v>
      </c>
      <c r="N42" s="198" t="e">
        <f>(#REF! -#REF!)/ABS(#REF!)</f>
        <v>#REF!</v>
      </c>
      <c r="O42" s="198">
        <f t="shared" si="22"/>
        <v>20.70063694267516</v>
      </c>
      <c r="P42" s="198"/>
      <c r="Q42" s="206"/>
    </row>
    <row r="43" spans="1:19" x14ac:dyDescent="0.25">
      <c r="B43" s="50" t="s">
        <v>471</v>
      </c>
      <c r="C43" s="198">
        <f t="shared" si="16"/>
        <v>17.592592592592577</v>
      </c>
      <c r="D43" s="198" t="e">
        <v>#REF!</v>
      </c>
      <c r="E43" s="200">
        <f t="shared" si="17"/>
        <v>15.296010366199624</v>
      </c>
      <c r="F43" s="200" t="e">
        <f>(#REF! -#REF!)/ABS(#REF!)</f>
        <v>#REF!</v>
      </c>
      <c r="G43" s="198">
        <f t="shared" si="18"/>
        <v>16.587343334630866</v>
      </c>
      <c r="H43" s="198" t="e">
        <f>(#REF! -#REF!)/ABS(#REF!)</f>
        <v>#REF!</v>
      </c>
      <c r="I43" s="198">
        <f t="shared" si="19"/>
        <v>20.000000000000004</v>
      </c>
      <c r="J43" s="198" t="e">
        <f>(#REF! -#REF!)/ABS(#REF!)</f>
        <v>#REF!</v>
      </c>
      <c r="K43" s="198">
        <f t="shared" si="20"/>
        <v>21.789883268482495</v>
      </c>
      <c r="L43" s="198" t="e">
        <f>(#REF! -#REF!)/ABS(#REF!)</f>
        <v>#REF!</v>
      </c>
      <c r="M43" s="198">
        <f t="shared" si="21"/>
        <v>24.213836477987417</v>
      </c>
      <c r="N43" s="198" t="e">
        <f>(#REF! -#REF!)/ABS(#REF!)</f>
        <v>#REF!</v>
      </c>
      <c r="O43" s="198">
        <f t="shared" si="22"/>
        <v>25.606469002695416</v>
      </c>
      <c r="P43" s="198"/>
      <c r="Q43" s="206"/>
    </row>
    <row r="44" spans="1:19" x14ac:dyDescent="0.25">
      <c r="B44" s="50" t="s">
        <v>472</v>
      </c>
      <c r="C44" s="198">
        <f t="shared" si="16"/>
        <v>17.1875</v>
      </c>
      <c r="D44" s="198" t="e">
        <v>#REF!</v>
      </c>
      <c r="E44" s="200">
        <f t="shared" si="17"/>
        <v>14.719701256112049</v>
      </c>
      <c r="F44" s="200" t="e">
        <f>(#REF! -#REF!)/ABS(#REF!)</f>
        <v>#REF!</v>
      </c>
      <c r="G44" s="198">
        <f t="shared" si="18"/>
        <v>17.412133426248982</v>
      </c>
      <c r="H44" s="198" t="e">
        <f>(#REF! -#REF!)/ABS(#REF!)</f>
        <v>#REF!</v>
      </c>
      <c r="I44" s="198">
        <f t="shared" si="19"/>
        <v>20.740740740740744</v>
      </c>
      <c r="J44" s="198" t="e">
        <f>(#REF! -#REF!)/ABS(#REF!)</f>
        <v>#REF!</v>
      </c>
      <c r="K44" s="198">
        <f t="shared" si="20"/>
        <v>23.270440251572332</v>
      </c>
      <c r="L44" s="198" t="e">
        <f>(#REF! -#REF!)/ABS(#REF!)</f>
        <v>#REF!</v>
      </c>
      <c r="M44" s="198">
        <f t="shared" si="21"/>
        <v>25.128205128205121</v>
      </c>
      <c r="N44" s="198" t="e">
        <f>(#REF! -#REF!)/ABS(#REF!)</f>
        <v>#REF!</v>
      </c>
      <c r="O44" s="198">
        <f t="shared" si="22"/>
        <v>27.111111111111118</v>
      </c>
      <c r="P44" s="198"/>
      <c r="Q44" s="206"/>
    </row>
    <row r="45" spans="1:19" x14ac:dyDescent="0.25">
      <c r="B45" s="50" t="s">
        <v>473</v>
      </c>
      <c r="C45" s="198">
        <f t="shared" si="16"/>
        <v>15.757575757575767</v>
      </c>
      <c r="D45" s="198" t="e">
        <v>#REF!</v>
      </c>
      <c r="E45" s="200">
        <f t="shared" si="17"/>
        <v>13.277365940532798</v>
      </c>
      <c r="F45" s="200" t="e">
        <f>(#REF! -#REF!)/ABS(#REF!)</f>
        <v>#REF!</v>
      </c>
      <c r="G45" s="198">
        <f t="shared" si="18"/>
        <v>16.619197309930435</v>
      </c>
      <c r="H45" s="198" t="e">
        <f>(#REF! -#REF!)/ABS(#REF!)</f>
        <v>#REF!</v>
      </c>
      <c r="I45" s="198">
        <f t="shared" si="19"/>
        <v>21.359223300970864</v>
      </c>
      <c r="J45" s="198" t="e">
        <f>(#REF! -#REF!)/ABS(#REF!)</f>
        <v>#REF!</v>
      </c>
      <c r="K45" s="198">
        <f t="shared" si="20"/>
        <v>22.131147540983633</v>
      </c>
      <c r="L45" s="198" t="e">
        <f>(#REF! -#REF!)/ABS(#REF!)</f>
        <v>#REF!</v>
      </c>
      <c r="M45" s="198">
        <f t="shared" si="21"/>
        <v>24.999999999999982</v>
      </c>
      <c r="N45" s="198" t="e">
        <f>(#REF! -#REF!)/ABS(#REF!)</f>
        <v>#REF!</v>
      </c>
      <c r="O45" s="198">
        <f t="shared" si="22"/>
        <v>27.058823529411757</v>
      </c>
      <c r="P45" s="198"/>
      <c r="Q45" s="206"/>
    </row>
    <row r="46" spans="1:19" x14ac:dyDescent="0.25">
      <c r="B46" s="50" t="s">
        <v>474</v>
      </c>
      <c r="C46" s="198">
        <f t="shared" si="16"/>
        <v>11.418047882136282</v>
      </c>
      <c r="D46" s="198" t="e">
        <v>#REF!</v>
      </c>
      <c r="E46" s="201">
        <f t="shared" si="17"/>
        <v>9.5488170593237403</v>
      </c>
      <c r="F46" s="201" t="e">
        <f>(#REF! -#REF!)/ABS(#REF!)</f>
        <v>#REF!</v>
      </c>
      <c r="G46" s="198">
        <f t="shared" si="18"/>
        <v>13.947309564302287</v>
      </c>
      <c r="H46" s="198" t="e">
        <f>(#REF! -#REF!)/ABS(#REF!)</f>
        <v>#REF!</v>
      </c>
      <c r="I46" s="198">
        <f t="shared" si="19"/>
        <v>18.65258924082454</v>
      </c>
      <c r="J46" s="198" t="e">
        <f>(#REF! -#REF!)/ABS(#REF!)</f>
        <v>#REF!</v>
      </c>
      <c r="K46" s="198">
        <f t="shared" si="20"/>
        <v>20.919243986254283</v>
      </c>
      <c r="L46" s="198" t="e">
        <f>(#REF! -#REF!)/ABS(#REF!)</f>
        <v>#REF!</v>
      </c>
      <c r="M46" s="198">
        <f t="shared" si="21"/>
        <v>24.733475479744136</v>
      </c>
      <c r="N46" s="198" t="e">
        <f>(#REF! -#REF!)/ABS(#REF!)</f>
        <v>#REF!</v>
      </c>
      <c r="O46" s="198">
        <f t="shared" si="22"/>
        <v>27.102803738317771</v>
      </c>
      <c r="P46" s="198"/>
      <c r="Q46" s="206"/>
    </row>
    <row r="47" spans="1:19" x14ac:dyDescent="0.25">
      <c r="B47" s="50" t="s">
        <v>475</v>
      </c>
      <c r="C47" s="198">
        <f t="shared" si="16"/>
        <v>6.4814814814814827</v>
      </c>
      <c r="D47" s="198" t="e">
        <v>#REF!</v>
      </c>
      <c r="E47" s="198">
        <f t="shared" si="17"/>
        <v>4.05206912029018</v>
      </c>
      <c r="F47" s="198" t="e">
        <f>(#REF! -#REF!)/ABS(#REF!)</f>
        <v>#REF!</v>
      </c>
      <c r="G47" s="198">
        <f t="shared" si="18"/>
        <v>8.5532501286542661</v>
      </c>
      <c r="H47" s="198" t="e">
        <f>(#REF! -#REF!)/ABS(#REF!)</f>
        <v>#REF!</v>
      </c>
      <c r="I47" s="198">
        <f t="shared" si="19"/>
        <v>14.190251572327043</v>
      </c>
      <c r="J47" s="198" t="e">
        <f>(#REF! -#REF!)/ABS(#REF!)</f>
        <v>#REF!</v>
      </c>
      <c r="K47" s="198">
        <f t="shared" si="20"/>
        <v>17.508417508417491</v>
      </c>
      <c r="L47" s="198" t="e">
        <f>(#REF! -#REF!)/ABS(#REF!)</f>
        <v>#REF!</v>
      </c>
      <c r="M47" s="198">
        <f t="shared" si="21"/>
        <v>23.182326621923934</v>
      </c>
      <c r="N47" s="198" t="e">
        <f>(#REF! -#REF!)/ABS(#REF!)</f>
        <v>#REF!</v>
      </c>
      <c r="O47" s="198">
        <f t="shared" si="22"/>
        <v>27.818627450980397</v>
      </c>
      <c r="P47" s="198"/>
      <c r="Q47" s="206"/>
    </row>
    <row r="48" spans="1:19" x14ac:dyDescent="0.25">
      <c r="B48" s="50" t="s">
        <v>476</v>
      </c>
      <c r="C48" s="198">
        <f t="shared" si="16"/>
        <v>2.0114942528735713</v>
      </c>
      <c r="D48" s="198" t="e">
        <v>#REF!</v>
      </c>
      <c r="E48" s="198">
        <f t="shared" si="17"/>
        <v>-0.55262175572603089</v>
      </c>
      <c r="F48" s="198" t="e">
        <f>(#REF! -#REF!)/ABS(#REF!)</f>
        <v>#REF!</v>
      </c>
      <c r="G48" s="198">
        <f t="shared" si="18"/>
        <v>3.0644698405443282</v>
      </c>
      <c r="H48" s="198" t="e">
        <f>(#REF! -#REF!)/ABS(#REF!)</f>
        <v>#REF!</v>
      </c>
      <c r="I48" s="198">
        <f t="shared" si="19"/>
        <v>7.9545454545454639</v>
      </c>
      <c r="J48" s="198" t="e">
        <f>(#REF! -#REF!)/ABS(#REF!)</f>
        <v>#REF!</v>
      </c>
      <c r="K48" s="198">
        <f t="shared" si="20"/>
        <v>12.324703344120822</v>
      </c>
      <c r="L48" s="198" t="e">
        <f>(#REF! -#REF!)/ABS(#REF!)</f>
        <v>#REF!</v>
      </c>
      <c r="M48" s="198">
        <f t="shared" si="21"/>
        <v>20.420017873100985</v>
      </c>
      <c r="N48" s="198" t="e">
        <f>(#REF! -#REF!)/ABS(#REF!)</f>
        <v>#REF!</v>
      </c>
      <c r="O48" s="198">
        <f t="shared" si="22"/>
        <v>27.445226917057919</v>
      </c>
      <c r="P48" s="198"/>
      <c r="Q48" s="206"/>
    </row>
    <row r="49" spans="1:18" x14ac:dyDescent="0.25">
      <c r="B49" s="50" t="s">
        <v>477</v>
      </c>
      <c r="C49" s="198">
        <f t="shared" si="16"/>
        <v>1.0920897284533713</v>
      </c>
      <c r="D49" s="198" t="e">
        <v>#REF!</v>
      </c>
      <c r="E49" s="198">
        <f t="shared" si="17"/>
        <v>-2.8321793505015425</v>
      </c>
      <c r="F49" s="198" t="e">
        <f>(#REF! -#REF!)/ABS(#REF!)</f>
        <v>#REF!</v>
      </c>
      <c r="G49" s="198">
        <f t="shared" si="18"/>
        <v>-2.7678014993842961</v>
      </c>
      <c r="H49" s="198" t="e">
        <f>(#REF! -#REF!)/ABS(#REF!)</f>
        <v>#REF!</v>
      </c>
      <c r="I49" s="198">
        <f t="shared" si="19"/>
        <v>1.9251054852320593</v>
      </c>
      <c r="J49" s="198" t="e">
        <f>(#REF! -#REF!)/ABS(#REF!)</f>
        <v>#REF!</v>
      </c>
      <c r="K49" s="198">
        <f t="shared" si="20"/>
        <v>5.9587813620071612</v>
      </c>
      <c r="L49" s="198" t="e">
        <f>(#REF! -#REF!)/ABS(#REF!)</f>
        <v>#REF!</v>
      </c>
      <c r="M49" s="198">
        <f t="shared" si="21"/>
        <v>14.537444933920693</v>
      </c>
      <c r="N49" s="198" t="e">
        <f>(#REF! -#REF!)/ABS(#REF!)</f>
        <v>#REF!</v>
      </c>
      <c r="O49" s="198">
        <f t="shared" si="22"/>
        <v>23.477564102564084</v>
      </c>
      <c r="P49" s="198"/>
      <c r="Q49" s="206"/>
    </row>
    <row r="50" spans="1:18" ht="15.75" thickBot="1" x14ac:dyDescent="0.3">
      <c r="B50" s="55" t="s">
        <v>478</v>
      </c>
      <c r="C50" s="198">
        <f t="shared" si="16"/>
        <v>1.8366975813784321</v>
      </c>
      <c r="D50" s="198" t="e">
        <v>#REF!</v>
      </c>
      <c r="E50" s="202">
        <f t="shared" si="17"/>
        <v>-2.8574682960313242</v>
      </c>
      <c r="F50" s="202" t="e">
        <f>(#REF! -#REF!)/ABS(#REF!)</f>
        <v>#REF!</v>
      </c>
      <c r="G50" s="202">
        <f t="shared" si="18"/>
        <v>-4.4408133571753323</v>
      </c>
      <c r="H50" s="202" t="e">
        <f>(#REF! -#REF!)/ABS(#REF!)</f>
        <v>#REF!</v>
      </c>
      <c r="I50" s="202">
        <f t="shared" si="19"/>
        <v>-0.84541062801932709</v>
      </c>
      <c r="J50" s="202" t="e">
        <f>(#REF! -#REF!)/ABS(#REF!)</f>
        <v>#REF!</v>
      </c>
      <c r="K50" s="202">
        <f t="shared" si="20"/>
        <v>2.2263071895424762</v>
      </c>
      <c r="L50" s="202" t="e">
        <f>(#REF! -#REF!)/ABS(#REF!)</f>
        <v>#REF!</v>
      </c>
      <c r="M50" s="202">
        <f t="shared" si="21"/>
        <v>10.196274118429811</v>
      </c>
      <c r="N50" s="202" t="e">
        <f>(#REF! -#REF!)/ABS(#REF!)</f>
        <v>#REF!</v>
      </c>
      <c r="O50" s="202">
        <f t="shared" si="22"/>
        <v>18.200231481481477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ASwVPSQTjtnIYQZciD4z/ibzXL3oLPuTuSRQOAbVzIdzXJb3Mcd0j0J46gRwXiSpjyIdjZ3DCk4ln75PNXhEqg==" saltValue="Rl0fFWrmNEfzvjNHz5njD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30" priority="1" operator="greaterThan">
      <formula>0.5</formula>
    </cfRule>
    <cfRule type="cellIs" dxfId="229" priority="2" operator="between">
      <formula>-0.49</formula>
      <formula>0.49</formula>
    </cfRule>
    <cfRule type="cellIs" dxfId="228" priority="3" operator="lessThan">
      <formula>-0.5</formula>
    </cfRule>
  </conditionalFormatting>
  <hyperlinks>
    <hyperlink ref="A2" location="Index!A1" display="Index" xr:uid="{00000000-0004-0000-8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303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514325.23</v>
      </c>
      <c r="D5" s="212"/>
      <c r="E5" s="212">
        <v>6256217.2699999996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40.799999999999997</v>
      </c>
      <c r="D10" s="94">
        <v>56</v>
      </c>
      <c r="E10" s="94">
        <v>81.2</v>
      </c>
      <c r="F10" s="94">
        <v>101</v>
      </c>
      <c r="G10" s="94">
        <v>127</v>
      </c>
      <c r="H10" s="94">
        <v>170</v>
      </c>
      <c r="I10" s="95">
        <v>208</v>
      </c>
      <c r="K10" s="46" t="s">
        <v>468</v>
      </c>
      <c r="L10" s="47">
        <f t="shared" ref="L10:L20" si="0">C25</f>
        <v>3.3999999999999995</v>
      </c>
      <c r="M10" s="47">
        <v>4.0864999198345906</v>
      </c>
      <c r="N10" s="47">
        <v>6.5768728884698904</v>
      </c>
      <c r="O10" s="47">
        <f t="shared" ref="O10:O20" si="1">F25</f>
        <v>8.4166666666666661</v>
      </c>
      <c r="P10" s="47">
        <f t="shared" ref="P10:P20" si="2">G25</f>
        <v>10.583333333333332</v>
      </c>
      <c r="Q10" s="47">
        <f t="shared" ref="Q10:Q20" si="3">H25</f>
        <v>14.166666666666666</v>
      </c>
      <c r="R10" s="48">
        <f t="shared" ref="R10:R20" si="4">I25</f>
        <v>17.333333333333332</v>
      </c>
      <c r="T10" s="49"/>
    </row>
    <row r="11" spans="1:29" x14ac:dyDescent="0.25">
      <c r="B11" s="50" t="s">
        <v>469</v>
      </c>
      <c r="C11" s="96">
        <v>30.3</v>
      </c>
      <c r="D11" s="96">
        <v>41.2</v>
      </c>
      <c r="E11" s="96">
        <v>58.4</v>
      </c>
      <c r="F11" s="96">
        <v>71.400000000000006</v>
      </c>
      <c r="G11" s="96">
        <v>89.3</v>
      </c>
      <c r="H11" s="96">
        <v>117</v>
      </c>
      <c r="I11" s="97">
        <v>142</v>
      </c>
      <c r="K11" s="50" t="s">
        <v>469</v>
      </c>
      <c r="L11" s="53">
        <f t="shared" si="0"/>
        <v>5.05</v>
      </c>
      <c r="M11" s="53">
        <v>6.0307343039980168</v>
      </c>
      <c r="N11" s="53">
        <v>9.4310206847903295</v>
      </c>
      <c r="O11" s="53">
        <f t="shared" si="1"/>
        <v>11.9</v>
      </c>
      <c r="P11" s="53">
        <f t="shared" si="2"/>
        <v>14.883333333333333</v>
      </c>
      <c r="Q11" s="53">
        <f t="shared" si="3"/>
        <v>19.5</v>
      </c>
      <c r="R11" s="54">
        <f t="shared" si="4"/>
        <v>23.666666666666664</v>
      </c>
      <c r="T11" s="49"/>
    </row>
    <row r="12" spans="1:29" x14ac:dyDescent="0.25">
      <c r="B12" s="50" t="s">
        <v>470</v>
      </c>
      <c r="C12" s="96">
        <v>16.600000000000001</v>
      </c>
      <c r="D12" s="96">
        <v>22</v>
      </c>
      <c r="E12" s="96">
        <v>29.4</v>
      </c>
      <c r="F12" s="96">
        <v>34.799999999999997</v>
      </c>
      <c r="G12" s="96">
        <v>42.3</v>
      </c>
      <c r="H12" s="96">
        <v>53.5</v>
      </c>
      <c r="I12" s="97">
        <v>63.1</v>
      </c>
      <c r="K12" s="50" t="s">
        <v>470</v>
      </c>
      <c r="L12" s="53">
        <f t="shared" si="0"/>
        <v>8.3000000000000007</v>
      </c>
      <c r="M12" s="53">
        <v>9.7318723736397548</v>
      </c>
      <c r="N12" s="53">
        <v>14.230705831426921</v>
      </c>
      <c r="O12" s="53">
        <f t="shared" si="1"/>
        <v>17.399999999999999</v>
      </c>
      <c r="P12" s="53">
        <f t="shared" si="2"/>
        <v>21.15</v>
      </c>
      <c r="Q12" s="53">
        <f t="shared" si="3"/>
        <v>26.75</v>
      </c>
      <c r="R12" s="54">
        <f t="shared" si="4"/>
        <v>31.55</v>
      </c>
      <c r="T12" s="49"/>
    </row>
    <row r="13" spans="1:29" x14ac:dyDescent="0.25">
      <c r="B13" s="50" t="s">
        <v>471</v>
      </c>
      <c r="C13" s="96">
        <v>10.8</v>
      </c>
      <c r="D13" s="96">
        <v>14.2</v>
      </c>
      <c r="E13" s="96">
        <v>18.5</v>
      </c>
      <c r="F13" s="96">
        <v>21.5</v>
      </c>
      <c r="G13" s="96">
        <v>25.8</v>
      </c>
      <c r="H13" s="96">
        <v>32</v>
      </c>
      <c r="I13" s="97">
        <v>37.4</v>
      </c>
      <c r="K13" s="50" t="s">
        <v>471</v>
      </c>
      <c r="L13" s="53">
        <f t="shared" si="0"/>
        <v>10.8</v>
      </c>
      <c r="M13" s="53">
        <v>12.58975733614726</v>
      </c>
      <c r="N13" s="53">
        <v>17.871045959633623</v>
      </c>
      <c r="O13" s="53">
        <f t="shared" si="1"/>
        <v>21.5</v>
      </c>
      <c r="P13" s="53">
        <f t="shared" si="2"/>
        <v>25.8</v>
      </c>
      <c r="Q13" s="53">
        <f t="shared" si="3"/>
        <v>32</v>
      </c>
      <c r="R13" s="54">
        <f t="shared" si="4"/>
        <v>37.4</v>
      </c>
      <c r="T13" s="49"/>
    </row>
    <row r="14" spans="1:29" x14ac:dyDescent="0.25">
      <c r="B14" s="50" t="s">
        <v>472</v>
      </c>
      <c r="C14" s="96">
        <v>7</v>
      </c>
      <c r="D14" s="96">
        <v>9.14</v>
      </c>
      <c r="E14" s="96">
        <v>11.7</v>
      </c>
      <c r="F14" s="96">
        <v>13.5</v>
      </c>
      <c r="G14" s="96">
        <v>16</v>
      </c>
      <c r="H14" s="96">
        <v>19.600000000000001</v>
      </c>
      <c r="I14" s="97">
        <v>22.7</v>
      </c>
      <c r="K14" s="50" t="s">
        <v>472</v>
      </c>
      <c r="L14" s="53">
        <f t="shared" si="0"/>
        <v>14</v>
      </c>
      <c r="M14" s="53">
        <v>16.234821410097275</v>
      </c>
      <c r="N14" s="53">
        <v>22.633724773450183</v>
      </c>
      <c r="O14" s="53">
        <f t="shared" si="1"/>
        <v>27</v>
      </c>
      <c r="P14" s="53">
        <f t="shared" si="2"/>
        <v>32</v>
      </c>
      <c r="Q14" s="53">
        <f t="shared" si="3"/>
        <v>39.200000000000003</v>
      </c>
      <c r="R14" s="54">
        <f t="shared" si="4"/>
        <v>45.4</v>
      </c>
      <c r="T14" s="49"/>
    </row>
    <row r="15" spans="1:29" x14ac:dyDescent="0.25">
      <c r="B15" s="50" t="s">
        <v>473</v>
      </c>
      <c r="C15" s="96">
        <v>5.44</v>
      </c>
      <c r="D15" s="96">
        <v>7.08</v>
      </c>
      <c r="E15" s="96">
        <v>8.99</v>
      </c>
      <c r="F15" s="96">
        <v>10.3</v>
      </c>
      <c r="G15" s="96">
        <v>12.2</v>
      </c>
      <c r="H15" s="96">
        <v>14.9</v>
      </c>
      <c r="I15" s="97">
        <v>17.100000000000001</v>
      </c>
      <c r="K15" s="50" t="s">
        <v>473</v>
      </c>
      <c r="L15" s="53">
        <f t="shared" si="0"/>
        <v>16.32</v>
      </c>
      <c r="M15" s="53">
        <v>18.985018513923251</v>
      </c>
      <c r="N15" s="53">
        <v>26.159567163378323</v>
      </c>
      <c r="O15" s="53">
        <f t="shared" si="1"/>
        <v>30.900000000000002</v>
      </c>
      <c r="P15" s="53">
        <f t="shared" si="2"/>
        <v>36.599999999999994</v>
      </c>
      <c r="Q15" s="53">
        <f t="shared" si="3"/>
        <v>44.7</v>
      </c>
      <c r="R15" s="54">
        <f t="shared" si="4"/>
        <v>51.300000000000004</v>
      </c>
      <c r="T15" s="49"/>
    </row>
    <row r="16" spans="1:29" x14ac:dyDescent="0.25">
      <c r="B16" s="50" t="s">
        <v>474</v>
      </c>
      <c r="C16" s="96">
        <v>3.53</v>
      </c>
      <c r="D16" s="96">
        <v>4.58</v>
      </c>
      <c r="E16" s="96">
        <v>5.77</v>
      </c>
      <c r="F16" s="96">
        <v>6.58</v>
      </c>
      <c r="G16" s="96">
        <v>7.74</v>
      </c>
      <c r="H16" s="96">
        <v>9.41</v>
      </c>
      <c r="I16" s="97">
        <v>10.8</v>
      </c>
      <c r="K16" s="50" t="s">
        <v>474</v>
      </c>
      <c r="L16" s="53">
        <f t="shared" si="0"/>
        <v>21.18</v>
      </c>
      <c r="M16" s="53">
        <v>24.454307175543203</v>
      </c>
      <c r="N16" s="53">
        <v>33.450612115198133</v>
      </c>
      <c r="O16" s="53">
        <f t="shared" si="1"/>
        <v>39.480000000000004</v>
      </c>
      <c r="P16" s="53">
        <f t="shared" si="2"/>
        <v>46.44</v>
      </c>
      <c r="Q16" s="53">
        <f t="shared" si="3"/>
        <v>56.46</v>
      </c>
      <c r="R16" s="54">
        <f t="shared" si="4"/>
        <v>64.800000000000011</v>
      </c>
      <c r="T16" s="49"/>
    </row>
    <row r="17" spans="1:20" x14ac:dyDescent="0.25">
      <c r="B17" s="50" t="s">
        <v>475</v>
      </c>
      <c r="C17" s="96">
        <v>2.27</v>
      </c>
      <c r="D17" s="96">
        <v>2.94</v>
      </c>
      <c r="E17" s="96">
        <v>3.68</v>
      </c>
      <c r="F17" s="96">
        <v>4.1900000000000004</v>
      </c>
      <c r="G17" s="96">
        <v>4.92</v>
      </c>
      <c r="H17" s="96">
        <v>5.97</v>
      </c>
      <c r="I17" s="97">
        <v>6.84</v>
      </c>
      <c r="K17" s="50" t="s">
        <v>475</v>
      </c>
      <c r="L17" s="53">
        <f t="shared" si="0"/>
        <v>27.240000000000002</v>
      </c>
      <c r="M17" s="53">
        <v>31.402975804987697</v>
      </c>
      <c r="N17" s="53">
        <v>42.710894373855787</v>
      </c>
      <c r="O17" s="53">
        <f t="shared" si="1"/>
        <v>50.28</v>
      </c>
      <c r="P17" s="53">
        <f t="shared" si="2"/>
        <v>59.04</v>
      </c>
      <c r="Q17" s="53">
        <f t="shared" si="3"/>
        <v>71.64</v>
      </c>
      <c r="R17" s="54">
        <f t="shared" si="4"/>
        <v>82.08</v>
      </c>
      <c r="T17" s="49"/>
    </row>
    <row r="18" spans="1:20" x14ac:dyDescent="0.25">
      <c r="B18" s="50" t="s">
        <v>476</v>
      </c>
      <c r="C18" s="96">
        <v>1.41</v>
      </c>
      <c r="D18" s="96">
        <v>1.83</v>
      </c>
      <c r="E18" s="96">
        <v>2.29</v>
      </c>
      <c r="F18" s="96">
        <v>2.61</v>
      </c>
      <c r="G18" s="96">
        <v>3.07</v>
      </c>
      <c r="H18" s="96">
        <v>3.73</v>
      </c>
      <c r="I18" s="97">
        <v>4.28</v>
      </c>
      <c r="K18" s="50" t="s">
        <v>476</v>
      </c>
      <c r="L18" s="53">
        <f t="shared" si="0"/>
        <v>33.839999999999996</v>
      </c>
      <c r="M18" s="53">
        <v>39.049983548601531</v>
      </c>
      <c r="N18" s="53">
        <v>53.174808812782693</v>
      </c>
      <c r="O18" s="53">
        <f t="shared" si="1"/>
        <v>62.64</v>
      </c>
      <c r="P18" s="53">
        <f t="shared" si="2"/>
        <v>73.679999999999993</v>
      </c>
      <c r="Q18" s="53">
        <f t="shared" si="3"/>
        <v>89.52</v>
      </c>
      <c r="R18" s="54">
        <f t="shared" si="4"/>
        <v>102.72</v>
      </c>
      <c r="T18" s="49"/>
    </row>
    <row r="19" spans="1:20" x14ac:dyDescent="0.25">
      <c r="B19" s="50" t="s">
        <v>477</v>
      </c>
      <c r="C19" s="96">
        <v>0.83599999999999997</v>
      </c>
      <c r="D19" s="96">
        <v>1.0900000000000001</v>
      </c>
      <c r="E19" s="96">
        <v>1.37</v>
      </c>
      <c r="F19" s="96">
        <v>1.57</v>
      </c>
      <c r="G19" s="96">
        <v>1.85</v>
      </c>
      <c r="H19" s="96">
        <v>2.2599999999999998</v>
      </c>
      <c r="I19" s="97">
        <v>2.6</v>
      </c>
      <c r="K19" s="50" t="s">
        <v>477</v>
      </c>
      <c r="L19" s="53">
        <f t="shared" si="0"/>
        <v>40.128</v>
      </c>
      <c r="M19" s="53">
        <v>46.423680330126452</v>
      </c>
      <c r="N19" s="53">
        <v>63.691265028338762</v>
      </c>
      <c r="O19" s="53">
        <f t="shared" si="1"/>
        <v>75.36</v>
      </c>
      <c r="P19" s="53">
        <f t="shared" si="2"/>
        <v>88.800000000000011</v>
      </c>
      <c r="Q19" s="53">
        <f t="shared" si="3"/>
        <v>108.47999999999999</v>
      </c>
      <c r="R19" s="54">
        <f t="shared" si="4"/>
        <v>124.80000000000001</v>
      </c>
      <c r="T19" s="49"/>
    </row>
    <row r="20" spans="1:20" ht="15.75" thickBot="1" x14ac:dyDescent="0.3">
      <c r="B20" s="55" t="s">
        <v>478</v>
      </c>
      <c r="C20" s="98">
        <v>0.60199999999999998</v>
      </c>
      <c r="D20" s="98">
        <v>0.78200000000000003</v>
      </c>
      <c r="E20" s="98">
        <v>0.99299999999999999</v>
      </c>
      <c r="F20" s="98">
        <v>1.1399999999999999</v>
      </c>
      <c r="G20" s="98">
        <v>1.35</v>
      </c>
      <c r="H20" s="98">
        <v>1.66</v>
      </c>
      <c r="I20" s="99">
        <v>1.92</v>
      </c>
      <c r="K20" s="55" t="s">
        <v>478</v>
      </c>
      <c r="L20" s="58">
        <f t="shared" si="0"/>
        <v>43.344000000000001</v>
      </c>
      <c r="M20" s="58">
        <v>50.098357877140998</v>
      </c>
      <c r="N20" s="58">
        <v>69.154670949507548</v>
      </c>
      <c r="O20" s="58">
        <f t="shared" si="1"/>
        <v>82.08</v>
      </c>
      <c r="P20" s="58">
        <f t="shared" si="2"/>
        <v>97.2</v>
      </c>
      <c r="Q20" s="58">
        <f t="shared" si="3"/>
        <v>119.52</v>
      </c>
      <c r="R20" s="59">
        <f t="shared" si="4"/>
        <v>138.24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3.3999999999999995</v>
      </c>
      <c r="D25" s="69">
        <f t="shared" si="5"/>
        <v>4.6666666666666661</v>
      </c>
      <c r="E25" s="69">
        <f t="shared" si="5"/>
        <v>6.7666666666666666</v>
      </c>
      <c r="F25" s="68">
        <f t="shared" si="5"/>
        <v>8.4166666666666661</v>
      </c>
      <c r="G25" s="68">
        <f t="shared" si="5"/>
        <v>10.583333333333332</v>
      </c>
      <c r="H25" s="68">
        <f t="shared" si="5"/>
        <v>14.166666666666666</v>
      </c>
      <c r="I25" s="70">
        <f t="shared" si="5"/>
        <v>17.333333333333332</v>
      </c>
      <c r="J25" s="60"/>
      <c r="K25" s="46" t="s">
        <v>468</v>
      </c>
      <c r="L25" s="71">
        <v>4.3</v>
      </c>
      <c r="M25" s="71">
        <v>4.9000000000000004</v>
      </c>
      <c r="N25" s="71">
        <v>7.1</v>
      </c>
      <c r="O25" s="71">
        <v>8.9</v>
      </c>
      <c r="P25" s="71">
        <v>10.8</v>
      </c>
      <c r="Q25" s="71">
        <v>13.8</v>
      </c>
      <c r="R25" s="72">
        <v>16.2</v>
      </c>
    </row>
    <row r="26" spans="1:20" x14ac:dyDescent="0.25">
      <c r="A26" s="64">
        <f>10/60</f>
        <v>0.16666666666666666</v>
      </c>
      <c r="B26" s="73" t="s">
        <v>469</v>
      </c>
      <c r="C26" s="30">
        <f t="shared" ref="C26:I26" si="6">$A$26*C11</f>
        <v>5.05</v>
      </c>
      <c r="D26" s="74">
        <f t="shared" si="6"/>
        <v>6.8666666666666671</v>
      </c>
      <c r="E26" s="74">
        <f t="shared" si="6"/>
        <v>9.7333333333333325</v>
      </c>
      <c r="F26" s="30">
        <f t="shared" si="6"/>
        <v>11.9</v>
      </c>
      <c r="G26" s="30">
        <f t="shared" si="6"/>
        <v>14.883333333333333</v>
      </c>
      <c r="H26" s="30">
        <f t="shared" si="6"/>
        <v>19.5</v>
      </c>
      <c r="I26" s="75">
        <f t="shared" si="6"/>
        <v>23.666666666666664</v>
      </c>
      <c r="J26" s="60"/>
      <c r="K26" s="50" t="s">
        <v>469</v>
      </c>
      <c r="L26" s="76">
        <v>6.1</v>
      </c>
      <c r="M26" s="76">
        <v>7</v>
      </c>
      <c r="N26" s="76">
        <v>10.3</v>
      </c>
      <c r="O26" s="76">
        <v>12.9</v>
      </c>
      <c r="P26" s="76">
        <v>15.8</v>
      </c>
      <c r="Q26" s="76">
        <v>20.2</v>
      </c>
      <c r="R26" s="77">
        <v>24.2</v>
      </c>
    </row>
    <row r="27" spans="1:20" x14ac:dyDescent="0.25">
      <c r="A27" s="64">
        <f>0.5</f>
        <v>0.5</v>
      </c>
      <c r="B27" s="73" t="s">
        <v>470</v>
      </c>
      <c r="C27" s="30">
        <f t="shared" ref="C27:I27" si="7">$A$27*C12</f>
        <v>8.3000000000000007</v>
      </c>
      <c r="D27" s="74">
        <f t="shared" si="7"/>
        <v>11</v>
      </c>
      <c r="E27" s="74">
        <f t="shared" si="7"/>
        <v>14.7</v>
      </c>
      <c r="F27" s="30">
        <f t="shared" si="7"/>
        <v>17.399999999999999</v>
      </c>
      <c r="G27" s="30">
        <f t="shared" si="7"/>
        <v>21.15</v>
      </c>
      <c r="H27" s="30">
        <f t="shared" si="7"/>
        <v>26.75</v>
      </c>
      <c r="I27" s="75">
        <f t="shared" si="7"/>
        <v>31.55</v>
      </c>
      <c r="J27" s="60"/>
      <c r="K27" s="50" t="s">
        <v>470</v>
      </c>
      <c r="L27" s="76">
        <v>9.6999999999999993</v>
      </c>
      <c r="M27" s="76">
        <v>11.1</v>
      </c>
      <c r="N27" s="76">
        <v>16.100000000000001</v>
      </c>
      <c r="O27" s="76">
        <v>20.100000000000001</v>
      </c>
      <c r="P27" s="76">
        <v>24.6</v>
      </c>
      <c r="Q27" s="76">
        <v>31.4</v>
      </c>
      <c r="R27" s="77">
        <v>37.4</v>
      </c>
    </row>
    <row r="28" spans="1:20" x14ac:dyDescent="0.25">
      <c r="A28" s="64">
        <v>1</v>
      </c>
      <c r="B28" s="73" t="s">
        <v>471</v>
      </c>
      <c r="C28" s="30">
        <f t="shared" ref="C28:I28" si="8">$A$28*C13</f>
        <v>10.8</v>
      </c>
      <c r="D28" s="74">
        <f t="shared" si="8"/>
        <v>14.2</v>
      </c>
      <c r="E28" s="74">
        <f t="shared" si="8"/>
        <v>18.5</v>
      </c>
      <c r="F28" s="30">
        <f t="shared" si="8"/>
        <v>21.5</v>
      </c>
      <c r="G28" s="30">
        <f t="shared" si="8"/>
        <v>25.8</v>
      </c>
      <c r="H28" s="30">
        <f t="shared" si="8"/>
        <v>32</v>
      </c>
      <c r="I28" s="75">
        <f t="shared" si="8"/>
        <v>37.4</v>
      </c>
      <c r="J28" s="60"/>
      <c r="K28" s="50" t="s">
        <v>471</v>
      </c>
      <c r="L28" s="76">
        <v>12.5</v>
      </c>
      <c r="M28" s="76">
        <v>14.3</v>
      </c>
      <c r="N28" s="76">
        <v>20.5</v>
      </c>
      <c r="O28" s="76">
        <v>25.4</v>
      </c>
      <c r="P28" s="76">
        <v>30.8</v>
      </c>
      <c r="Q28" s="76">
        <v>38.799999999999997</v>
      </c>
      <c r="R28" s="77">
        <v>45.7</v>
      </c>
    </row>
    <row r="29" spans="1:20" x14ac:dyDescent="0.25">
      <c r="A29" s="64">
        <v>2</v>
      </c>
      <c r="B29" s="73" t="s">
        <v>472</v>
      </c>
      <c r="C29" s="30">
        <f t="shared" ref="C29:I29" si="9">$A$29*C14</f>
        <v>14</v>
      </c>
      <c r="D29" s="74">
        <f t="shared" si="9"/>
        <v>18.28</v>
      </c>
      <c r="E29" s="74">
        <f t="shared" si="9"/>
        <v>23.4</v>
      </c>
      <c r="F29" s="30">
        <f t="shared" si="9"/>
        <v>27</v>
      </c>
      <c r="G29" s="30">
        <f t="shared" si="9"/>
        <v>32</v>
      </c>
      <c r="H29" s="30">
        <f t="shared" si="9"/>
        <v>39.200000000000003</v>
      </c>
      <c r="I29" s="75">
        <f t="shared" si="9"/>
        <v>45.4</v>
      </c>
      <c r="J29" s="60"/>
      <c r="K29" s="50" t="s">
        <v>472</v>
      </c>
      <c r="L29" s="76">
        <v>16.100000000000001</v>
      </c>
      <c r="M29" s="76">
        <v>18.3</v>
      </c>
      <c r="N29" s="76">
        <v>26</v>
      </c>
      <c r="O29" s="76">
        <v>32</v>
      </c>
      <c r="P29" s="76">
        <v>38.4</v>
      </c>
      <c r="Q29" s="76">
        <v>47.8</v>
      </c>
      <c r="R29" s="77">
        <v>55.6</v>
      </c>
    </row>
    <row r="30" spans="1:20" x14ac:dyDescent="0.25">
      <c r="A30" s="64">
        <v>3</v>
      </c>
      <c r="B30" s="73" t="s">
        <v>473</v>
      </c>
      <c r="C30" s="30">
        <f t="shared" ref="C30:I30" si="10">$A$30*C15</f>
        <v>16.32</v>
      </c>
      <c r="D30" s="74">
        <f t="shared" si="10"/>
        <v>21.240000000000002</v>
      </c>
      <c r="E30" s="74">
        <f t="shared" si="10"/>
        <v>26.97</v>
      </c>
      <c r="F30" s="30">
        <f t="shared" si="10"/>
        <v>30.900000000000002</v>
      </c>
      <c r="G30" s="30">
        <f t="shared" si="10"/>
        <v>36.599999999999994</v>
      </c>
      <c r="H30" s="30">
        <f t="shared" si="10"/>
        <v>44.7</v>
      </c>
      <c r="I30" s="75">
        <f t="shared" si="10"/>
        <v>51.300000000000004</v>
      </c>
      <c r="J30" s="60"/>
      <c r="K30" s="50" t="s">
        <v>473</v>
      </c>
      <c r="L30" s="76">
        <v>18.7</v>
      </c>
      <c r="M30" s="76">
        <v>21.2</v>
      </c>
      <c r="N30" s="76">
        <v>29.9</v>
      </c>
      <c r="O30" s="76">
        <v>36.6</v>
      </c>
      <c r="P30" s="76">
        <v>43.8</v>
      </c>
      <c r="Q30" s="76">
        <v>54.3</v>
      </c>
      <c r="R30" s="77">
        <v>63.3</v>
      </c>
    </row>
    <row r="31" spans="1:20" x14ac:dyDescent="0.25">
      <c r="A31" s="64">
        <v>6</v>
      </c>
      <c r="B31" s="73" t="s">
        <v>474</v>
      </c>
      <c r="C31" s="30">
        <f t="shared" ref="C31:I31" si="11">$A$31*C16</f>
        <v>21.18</v>
      </c>
      <c r="D31" s="74">
        <f t="shared" si="11"/>
        <v>27.48</v>
      </c>
      <c r="E31" s="74">
        <f t="shared" si="11"/>
        <v>34.619999999999997</v>
      </c>
      <c r="F31" s="30">
        <f t="shared" si="11"/>
        <v>39.480000000000004</v>
      </c>
      <c r="G31" s="30">
        <f t="shared" si="11"/>
        <v>46.44</v>
      </c>
      <c r="H31" s="30">
        <f t="shared" si="11"/>
        <v>56.46</v>
      </c>
      <c r="I31" s="75">
        <f t="shared" si="11"/>
        <v>64.800000000000011</v>
      </c>
      <c r="J31" s="60"/>
      <c r="K31" s="50" t="s">
        <v>474</v>
      </c>
      <c r="L31" s="76">
        <v>23.6</v>
      </c>
      <c r="M31" s="76">
        <v>26.8</v>
      </c>
      <c r="N31" s="76">
        <v>37.6</v>
      </c>
      <c r="O31" s="76">
        <v>46</v>
      </c>
      <c r="P31" s="76">
        <v>55</v>
      </c>
      <c r="Q31" s="76">
        <v>68.400000000000006</v>
      </c>
      <c r="R31" s="77">
        <v>80.400000000000006</v>
      </c>
    </row>
    <row r="32" spans="1:20" x14ac:dyDescent="0.25">
      <c r="A32" s="64">
        <v>12</v>
      </c>
      <c r="B32" s="73" t="s">
        <v>475</v>
      </c>
      <c r="C32" s="30">
        <f t="shared" ref="C32:I32" si="12">$A$32*C17</f>
        <v>27.240000000000002</v>
      </c>
      <c r="D32" s="74">
        <f t="shared" si="12"/>
        <v>35.28</v>
      </c>
      <c r="E32" s="74">
        <f t="shared" si="12"/>
        <v>44.160000000000004</v>
      </c>
      <c r="F32" s="30">
        <f t="shared" si="12"/>
        <v>50.28</v>
      </c>
      <c r="G32" s="30">
        <f t="shared" si="12"/>
        <v>59.04</v>
      </c>
      <c r="H32" s="30">
        <f t="shared" si="12"/>
        <v>71.64</v>
      </c>
      <c r="I32" s="75">
        <f t="shared" si="12"/>
        <v>82.08</v>
      </c>
      <c r="J32" s="60"/>
      <c r="K32" s="50" t="s">
        <v>475</v>
      </c>
      <c r="L32" s="76">
        <v>29</v>
      </c>
      <c r="M32" s="76">
        <v>32.799999999999997</v>
      </c>
      <c r="N32" s="76">
        <v>46.2</v>
      </c>
      <c r="O32" s="76">
        <v>56.8</v>
      </c>
      <c r="P32" s="76">
        <v>68.5</v>
      </c>
      <c r="Q32" s="76">
        <v>86.9</v>
      </c>
      <c r="R32" s="77">
        <v>103.7</v>
      </c>
    </row>
    <row r="33" spans="1:19" x14ac:dyDescent="0.25">
      <c r="A33" s="64">
        <v>24</v>
      </c>
      <c r="B33" s="73" t="s">
        <v>476</v>
      </c>
      <c r="C33" s="30">
        <f t="shared" ref="C33:I33" si="13">$A$33*C18</f>
        <v>33.839999999999996</v>
      </c>
      <c r="D33" s="74">
        <f t="shared" si="13"/>
        <v>43.92</v>
      </c>
      <c r="E33" s="74">
        <f t="shared" si="13"/>
        <v>54.96</v>
      </c>
      <c r="F33" s="30">
        <f t="shared" si="13"/>
        <v>62.64</v>
      </c>
      <c r="G33" s="30">
        <f t="shared" si="13"/>
        <v>73.679999999999993</v>
      </c>
      <c r="H33" s="30">
        <f t="shared" si="13"/>
        <v>89.52</v>
      </c>
      <c r="I33" s="75">
        <f t="shared" si="13"/>
        <v>102.72</v>
      </c>
      <c r="J33" s="60"/>
      <c r="K33" s="50" t="s">
        <v>476</v>
      </c>
      <c r="L33" s="76">
        <v>34.6</v>
      </c>
      <c r="M33" s="76">
        <v>38.6</v>
      </c>
      <c r="N33" s="76">
        <v>54.2</v>
      </c>
      <c r="O33" s="76">
        <v>67.400000000000006</v>
      </c>
      <c r="P33" s="76">
        <v>82.6</v>
      </c>
      <c r="Q33" s="76">
        <v>108</v>
      </c>
      <c r="R33" s="77">
        <v>132</v>
      </c>
    </row>
    <row r="34" spans="1:19" x14ac:dyDescent="0.25">
      <c r="A34" s="64">
        <v>48</v>
      </c>
      <c r="B34" s="73" t="s">
        <v>477</v>
      </c>
      <c r="C34" s="30">
        <f t="shared" ref="C34:I34" si="14">$A$34*C19</f>
        <v>40.128</v>
      </c>
      <c r="D34" s="74">
        <f t="shared" si="14"/>
        <v>52.320000000000007</v>
      </c>
      <c r="E34" s="74">
        <f t="shared" si="14"/>
        <v>65.760000000000005</v>
      </c>
      <c r="F34" s="30">
        <f t="shared" si="14"/>
        <v>75.36</v>
      </c>
      <c r="G34" s="30">
        <f t="shared" si="14"/>
        <v>88.800000000000011</v>
      </c>
      <c r="H34" s="30">
        <f t="shared" si="14"/>
        <v>108.47999999999999</v>
      </c>
      <c r="I34" s="75">
        <f t="shared" si="14"/>
        <v>124.80000000000001</v>
      </c>
      <c r="J34" s="60"/>
      <c r="K34" s="50" t="s">
        <v>477</v>
      </c>
      <c r="L34" s="76">
        <v>39.799999999999997</v>
      </c>
      <c r="M34" s="76">
        <v>44.2</v>
      </c>
      <c r="N34" s="76">
        <v>61</v>
      </c>
      <c r="O34" s="76">
        <v>76.3</v>
      </c>
      <c r="P34" s="76">
        <v>95</v>
      </c>
      <c r="Q34" s="76">
        <v>127.2</v>
      </c>
      <c r="R34" s="77">
        <v>158.4</v>
      </c>
    </row>
    <row r="35" spans="1:19" ht="15.75" thickBot="1" x14ac:dyDescent="0.3">
      <c r="A35" s="64">
        <v>72</v>
      </c>
      <c r="B35" s="78" t="s">
        <v>478</v>
      </c>
      <c r="C35" s="79">
        <f t="shared" ref="C35:I35" si="15">$A$35*C20</f>
        <v>43.344000000000001</v>
      </c>
      <c r="D35" s="80">
        <f t="shared" si="15"/>
        <v>56.304000000000002</v>
      </c>
      <c r="E35" s="80">
        <f t="shared" si="15"/>
        <v>71.495999999999995</v>
      </c>
      <c r="F35" s="79">
        <f t="shared" si="15"/>
        <v>82.08</v>
      </c>
      <c r="G35" s="79">
        <f t="shared" si="15"/>
        <v>97.2</v>
      </c>
      <c r="H35" s="79">
        <f t="shared" si="15"/>
        <v>119.52</v>
      </c>
      <c r="I35" s="81">
        <f t="shared" si="15"/>
        <v>138.24</v>
      </c>
      <c r="J35" s="60"/>
      <c r="K35" s="55" t="s">
        <v>478</v>
      </c>
      <c r="L35" s="82">
        <v>43.3</v>
      </c>
      <c r="M35" s="82">
        <v>47.7</v>
      </c>
      <c r="N35" s="82">
        <v>65.2</v>
      </c>
      <c r="O35" s="82">
        <v>81.400000000000006</v>
      </c>
      <c r="P35" s="82">
        <v>101.5</v>
      </c>
      <c r="Q35" s="82">
        <v>135.4</v>
      </c>
      <c r="R35" s="83">
        <v>169.2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26.470588235294134</v>
      </c>
      <c r="D40" s="198" t="e">
        <v>#REF!</v>
      </c>
      <c r="E40" s="198">
        <f>(M25-M10)/ABS(M10)*100</f>
        <v>19.907013241745954</v>
      </c>
      <c r="F40" s="198" t="e">
        <f>(#REF! -#REF!)/ABS(#REF!)</f>
        <v>#REF!</v>
      </c>
      <c r="G40" s="198">
        <f>(N25-N10)/ABS(N10)*100</f>
        <v>7.9540401707811448</v>
      </c>
      <c r="H40" s="198" t="e">
        <f>(#REF! -#REF!)/ABS(#REF!)</f>
        <v>#REF!</v>
      </c>
      <c r="I40" s="198">
        <f>(O25-O10)/ABS(O10)*100</f>
        <v>5.7425742574257539</v>
      </c>
      <c r="J40" s="198" t="e">
        <f>(#REF! -#REF!)/ABS(#REF!)</f>
        <v>#REF!</v>
      </c>
      <c r="K40" s="200">
        <f>(P25-P10)/ABS(P10)*100</f>
        <v>2.0472440944882071</v>
      </c>
      <c r="L40" s="200" t="e">
        <f>(#REF! -#REF!)/ABS(#REF!)</f>
        <v>#REF!</v>
      </c>
      <c r="M40" s="200">
        <f>(Q25-Q10)/ABS(Q10)*100</f>
        <v>-2.5882352941176379</v>
      </c>
      <c r="N40" s="200" t="e">
        <f>(#REF! -#REF!)/ABS(#REF!)</f>
        <v>#REF!</v>
      </c>
      <c r="O40" s="200">
        <f>(R25 -R10)/ABS(R10)*100</f>
        <v>-6.5384615384615357</v>
      </c>
      <c r="P40" s="200"/>
      <c r="Q40" s="205"/>
    </row>
    <row r="41" spans="1:19" x14ac:dyDescent="0.25">
      <c r="A41" s="88"/>
      <c r="B41" s="50" t="s">
        <v>469</v>
      </c>
      <c r="C41" s="198">
        <f t="shared" ref="C41:C50" si="16">(L26-L11)/ABS(L11)*100</f>
        <v>20.792079207920789</v>
      </c>
      <c r="D41" s="198" t="e">
        <v>#REF!</v>
      </c>
      <c r="E41" s="198">
        <f t="shared" ref="E41:E50" si="17">(M26-M11)/ABS(M11)*100</f>
        <v>16.07210079474763</v>
      </c>
      <c r="F41" s="198" t="e">
        <f>(#REF! -#REF!)/ABS(#REF!)</f>
        <v>#REF!</v>
      </c>
      <c r="G41" s="200">
        <f t="shared" ref="G41:G50" si="18">(N26-N11)/ABS(N11)*100</f>
        <v>9.2140537514788665</v>
      </c>
      <c r="H41" s="200" t="e">
        <f>(#REF! -#REF!)/ABS(#REF!)</f>
        <v>#REF!</v>
      </c>
      <c r="I41" s="200">
        <f t="shared" ref="I41:I50" si="19">(O26-O11)/ABS(O11)*100</f>
        <v>8.4033613445378137</v>
      </c>
      <c r="J41" s="200" t="e">
        <f>(#REF! -#REF!)/ABS(#REF!)</f>
        <v>#REF!</v>
      </c>
      <c r="K41" s="200">
        <f t="shared" ref="K41:K50" si="20">(P26-P11)/ABS(P11)*100</f>
        <v>6.1590145576707807</v>
      </c>
      <c r="L41" s="200" t="e">
        <f>(#REF! -#REF!)/ABS(#REF!)</f>
        <v>#REF!</v>
      </c>
      <c r="M41" s="200">
        <f t="shared" ref="M41:M50" si="21">(Q26-Q11)/ABS(Q11)*100</f>
        <v>3.5897435897435859</v>
      </c>
      <c r="N41" s="200" t="e">
        <f>(#REF! -#REF!)/ABS(#REF!)</f>
        <v>#REF!</v>
      </c>
      <c r="O41" s="200">
        <f t="shared" ref="O41:O50" si="22">(R26 -R11)/ABS(R11)*100</f>
        <v>2.2535211267605706</v>
      </c>
      <c r="P41" s="200"/>
      <c r="Q41" s="205"/>
    </row>
    <row r="42" spans="1:19" x14ac:dyDescent="0.25">
      <c r="A42" s="60"/>
      <c r="B42" s="50" t="s">
        <v>470</v>
      </c>
      <c r="C42" s="198">
        <f t="shared" si="16"/>
        <v>16.867469879518055</v>
      </c>
      <c r="D42" s="198" t="e">
        <v>#REF!</v>
      </c>
      <c r="E42" s="200">
        <f t="shared" si="17"/>
        <v>14.058215868777987</v>
      </c>
      <c r="F42" s="200" t="e">
        <f>(#REF! -#REF!)/ABS(#REF!)</f>
        <v>#REF!</v>
      </c>
      <c r="G42" s="198">
        <f t="shared" si="18"/>
        <v>13.135639164467541</v>
      </c>
      <c r="H42" s="198" t="e">
        <f>(#REF! -#REF!)/ABS(#REF!)</f>
        <v>#REF!</v>
      </c>
      <c r="I42" s="198">
        <f t="shared" si="19"/>
        <v>15.517241379310361</v>
      </c>
      <c r="J42" s="198" t="e">
        <f>(#REF! -#REF!)/ABS(#REF!)</f>
        <v>#REF!</v>
      </c>
      <c r="K42" s="198">
        <f t="shared" si="20"/>
        <v>16.312056737588669</v>
      </c>
      <c r="L42" s="198" t="e">
        <f>(#REF! -#REF!)/ABS(#REF!)</f>
        <v>#REF!</v>
      </c>
      <c r="M42" s="198">
        <f t="shared" si="21"/>
        <v>17.383177570093451</v>
      </c>
      <c r="N42" s="198" t="e">
        <f>(#REF! -#REF!)/ABS(#REF!)</f>
        <v>#REF!</v>
      </c>
      <c r="O42" s="198">
        <f t="shared" si="22"/>
        <v>18.541996830427884</v>
      </c>
      <c r="P42" s="198"/>
      <c r="Q42" s="206"/>
    </row>
    <row r="43" spans="1:19" x14ac:dyDescent="0.25">
      <c r="B43" s="50" t="s">
        <v>471</v>
      </c>
      <c r="C43" s="198">
        <f t="shared" si="16"/>
        <v>15.740740740740733</v>
      </c>
      <c r="D43" s="198" t="e">
        <v>#REF!</v>
      </c>
      <c r="E43" s="200">
        <f t="shared" si="17"/>
        <v>13.584397365168854</v>
      </c>
      <c r="F43" s="200" t="e">
        <f>(#REF! -#REF!)/ABS(#REF!)</f>
        <v>#REF!</v>
      </c>
      <c r="G43" s="198">
        <f t="shared" si="18"/>
        <v>14.710689269696633</v>
      </c>
      <c r="H43" s="198" t="e">
        <f>(#REF! -#REF!)/ABS(#REF!)</f>
        <v>#REF!</v>
      </c>
      <c r="I43" s="198">
        <f t="shared" si="19"/>
        <v>18.139534883720923</v>
      </c>
      <c r="J43" s="198" t="e">
        <f>(#REF! -#REF!)/ABS(#REF!)</f>
        <v>#REF!</v>
      </c>
      <c r="K43" s="198">
        <f t="shared" si="20"/>
        <v>19.379844961240309</v>
      </c>
      <c r="L43" s="198" t="e">
        <f>(#REF! -#REF!)/ABS(#REF!)</f>
        <v>#REF!</v>
      </c>
      <c r="M43" s="198">
        <f t="shared" si="21"/>
        <v>21.249999999999993</v>
      </c>
      <c r="N43" s="198" t="e">
        <f>(#REF! -#REF!)/ABS(#REF!)</f>
        <v>#REF!</v>
      </c>
      <c r="O43" s="198">
        <f t="shared" si="22"/>
        <v>22.192513368983967</v>
      </c>
      <c r="P43" s="198"/>
      <c r="Q43" s="206"/>
    </row>
    <row r="44" spans="1:19" x14ac:dyDescent="0.25">
      <c r="B44" s="50" t="s">
        <v>472</v>
      </c>
      <c r="C44" s="198">
        <f t="shared" si="16"/>
        <v>15.000000000000011</v>
      </c>
      <c r="D44" s="198" t="e">
        <v>#REF!</v>
      </c>
      <c r="E44" s="200">
        <f t="shared" si="17"/>
        <v>12.72067328451352</v>
      </c>
      <c r="F44" s="200" t="e">
        <f>(#REF! -#REF!)/ABS(#REF!)</f>
        <v>#REF!</v>
      </c>
      <c r="G44" s="198">
        <f t="shared" si="18"/>
        <v>14.872829197333557</v>
      </c>
      <c r="H44" s="198" t="e">
        <f>(#REF! -#REF!)/ABS(#REF!)</f>
        <v>#REF!</v>
      </c>
      <c r="I44" s="198">
        <f t="shared" si="19"/>
        <v>18.518518518518519</v>
      </c>
      <c r="J44" s="198" t="e">
        <f>(#REF! -#REF!)/ABS(#REF!)</f>
        <v>#REF!</v>
      </c>
      <c r="K44" s="198">
        <f t="shared" si="20"/>
        <v>19.999999999999996</v>
      </c>
      <c r="L44" s="198" t="e">
        <f>(#REF! -#REF!)/ABS(#REF!)</f>
        <v>#REF!</v>
      </c>
      <c r="M44" s="198">
        <f t="shared" si="21"/>
        <v>21.938775510204064</v>
      </c>
      <c r="N44" s="198" t="e">
        <f>(#REF! -#REF!)/ABS(#REF!)</f>
        <v>#REF!</v>
      </c>
      <c r="O44" s="198">
        <f t="shared" si="22"/>
        <v>22.466960352422916</v>
      </c>
      <c r="P44" s="198"/>
      <c r="Q44" s="206"/>
    </row>
    <row r="45" spans="1:19" x14ac:dyDescent="0.25">
      <c r="B45" s="50" t="s">
        <v>473</v>
      </c>
      <c r="C45" s="198">
        <f t="shared" si="16"/>
        <v>14.583333333333325</v>
      </c>
      <c r="D45" s="198" t="e">
        <v>#REF!</v>
      </c>
      <c r="E45" s="200">
        <f t="shared" si="17"/>
        <v>11.666996713499769</v>
      </c>
      <c r="F45" s="200" t="e">
        <f>(#REF! -#REF!)/ABS(#REF!)</f>
        <v>#REF!</v>
      </c>
      <c r="G45" s="198">
        <f t="shared" si="18"/>
        <v>14.298527239617464</v>
      </c>
      <c r="H45" s="198" t="e">
        <f>(#REF! -#REF!)/ABS(#REF!)</f>
        <v>#REF!</v>
      </c>
      <c r="I45" s="198">
        <f t="shared" si="19"/>
        <v>18.44660194174757</v>
      </c>
      <c r="J45" s="198" t="e">
        <f>(#REF! -#REF!)/ABS(#REF!)</f>
        <v>#REF!</v>
      </c>
      <c r="K45" s="198">
        <f t="shared" si="20"/>
        <v>19.672131147540995</v>
      </c>
      <c r="L45" s="198" t="e">
        <f>(#REF! -#REF!)/ABS(#REF!)</f>
        <v>#REF!</v>
      </c>
      <c r="M45" s="198">
        <f t="shared" si="21"/>
        <v>21.476510067114081</v>
      </c>
      <c r="N45" s="198" t="e">
        <f>(#REF! -#REF!)/ABS(#REF!)</f>
        <v>#REF!</v>
      </c>
      <c r="O45" s="198">
        <f t="shared" si="22"/>
        <v>23.391812865497062</v>
      </c>
      <c r="P45" s="198"/>
      <c r="Q45" s="206"/>
    </row>
    <row r="46" spans="1:19" x14ac:dyDescent="0.25">
      <c r="B46" s="50" t="s">
        <v>474</v>
      </c>
      <c r="C46" s="198">
        <f t="shared" si="16"/>
        <v>11.425873465533529</v>
      </c>
      <c r="D46" s="198" t="e">
        <v>#REF!</v>
      </c>
      <c r="E46" s="201">
        <f t="shared" si="17"/>
        <v>9.5921459054981089</v>
      </c>
      <c r="F46" s="201" t="e">
        <f>(#REF! -#REF!)/ABS(#REF!)</f>
        <v>#REF!</v>
      </c>
      <c r="G46" s="198">
        <f t="shared" si="18"/>
        <v>12.404520044392887</v>
      </c>
      <c r="H46" s="198" t="e">
        <f>(#REF! -#REF!)/ABS(#REF!)</f>
        <v>#REF!</v>
      </c>
      <c r="I46" s="198">
        <f t="shared" si="19"/>
        <v>16.514690982776077</v>
      </c>
      <c r="J46" s="198" t="e">
        <f>(#REF! -#REF!)/ABS(#REF!)</f>
        <v>#REF!</v>
      </c>
      <c r="K46" s="198">
        <f t="shared" si="20"/>
        <v>18.432385874246346</v>
      </c>
      <c r="L46" s="198" t="e">
        <f>(#REF! -#REF!)/ABS(#REF!)</f>
        <v>#REF!</v>
      </c>
      <c r="M46" s="198">
        <f t="shared" si="21"/>
        <v>21.147715196599371</v>
      </c>
      <c r="N46" s="198" t="e">
        <f>(#REF! -#REF!)/ABS(#REF!)</f>
        <v>#REF!</v>
      </c>
      <c r="O46" s="198">
        <f t="shared" si="22"/>
        <v>24.074074074074062</v>
      </c>
      <c r="P46" s="198"/>
      <c r="Q46" s="206"/>
    </row>
    <row r="47" spans="1:19" x14ac:dyDescent="0.25">
      <c r="B47" s="50" t="s">
        <v>475</v>
      </c>
      <c r="C47" s="198">
        <f t="shared" si="16"/>
        <v>6.4610866372980826</v>
      </c>
      <c r="D47" s="198" t="e">
        <v>#REF!</v>
      </c>
      <c r="E47" s="198">
        <f t="shared" si="17"/>
        <v>4.4487000330408559</v>
      </c>
      <c r="F47" s="198" t="e">
        <f>(#REF! -#REF!)/ABS(#REF!)</f>
        <v>#REF!</v>
      </c>
      <c r="G47" s="198">
        <f t="shared" si="18"/>
        <v>8.169123305177072</v>
      </c>
      <c r="H47" s="198" t="e">
        <f>(#REF! -#REF!)/ABS(#REF!)</f>
        <v>#REF!</v>
      </c>
      <c r="I47" s="198">
        <f t="shared" si="19"/>
        <v>12.967382657120119</v>
      </c>
      <c r="J47" s="198" t="e">
        <f>(#REF! -#REF!)/ABS(#REF!)</f>
        <v>#REF!</v>
      </c>
      <c r="K47" s="198">
        <f t="shared" si="20"/>
        <v>16.023035230352306</v>
      </c>
      <c r="L47" s="198" t="e">
        <f>(#REF! -#REF!)/ABS(#REF!)</f>
        <v>#REF!</v>
      </c>
      <c r="M47" s="198">
        <f t="shared" si="21"/>
        <v>21.300949190396434</v>
      </c>
      <c r="N47" s="198" t="e">
        <f>(#REF! -#REF!)/ABS(#REF!)</f>
        <v>#REF!</v>
      </c>
      <c r="O47" s="198">
        <f t="shared" si="22"/>
        <v>26.340155945419109</v>
      </c>
      <c r="P47" s="198"/>
      <c r="Q47" s="206"/>
    </row>
    <row r="48" spans="1:19" x14ac:dyDescent="0.25">
      <c r="B48" s="50" t="s">
        <v>476</v>
      </c>
      <c r="C48" s="198">
        <f t="shared" si="16"/>
        <v>2.245862884160772</v>
      </c>
      <c r="D48" s="198" t="e">
        <v>#REF!</v>
      </c>
      <c r="E48" s="198">
        <f t="shared" si="17"/>
        <v>-1.1523271144057754</v>
      </c>
      <c r="F48" s="198" t="e">
        <f>(#REF! -#REF!)/ABS(#REF!)</f>
        <v>#REF!</v>
      </c>
      <c r="G48" s="198">
        <f t="shared" si="18"/>
        <v>1.927964030537076</v>
      </c>
      <c r="H48" s="198" t="e">
        <f>(#REF! -#REF!)/ABS(#REF!)</f>
        <v>#REF!</v>
      </c>
      <c r="I48" s="198">
        <f t="shared" si="19"/>
        <v>7.5989782886334689</v>
      </c>
      <c r="J48" s="198" t="e">
        <f>(#REF! -#REF!)/ABS(#REF!)</f>
        <v>#REF!</v>
      </c>
      <c r="K48" s="198">
        <f t="shared" si="20"/>
        <v>12.106406080347453</v>
      </c>
      <c r="L48" s="198" t="e">
        <f>(#REF! -#REF!)/ABS(#REF!)</f>
        <v>#REF!</v>
      </c>
      <c r="M48" s="198">
        <f t="shared" si="21"/>
        <v>20.643431635388744</v>
      </c>
      <c r="N48" s="198" t="e">
        <f>(#REF! -#REF!)/ABS(#REF!)</f>
        <v>#REF!</v>
      </c>
      <c r="O48" s="198">
        <f t="shared" si="22"/>
        <v>28.504672897196265</v>
      </c>
      <c r="P48" s="198"/>
      <c r="Q48" s="206"/>
    </row>
    <row r="49" spans="1:18" x14ac:dyDescent="0.25">
      <c r="B49" s="50" t="s">
        <v>477</v>
      </c>
      <c r="C49" s="198">
        <f t="shared" si="16"/>
        <v>-0.81738437001595643</v>
      </c>
      <c r="D49" s="198" t="e">
        <v>#REF!</v>
      </c>
      <c r="E49" s="198">
        <f t="shared" si="17"/>
        <v>-4.7899699341230404</v>
      </c>
      <c r="F49" s="198" t="e">
        <f>(#REF! -#REF!)/ABS(#REF!)</f>
        <v>#REF!</v>
      </c>
      <c r="G49" s="198">
        <f t="shared" si="18"/>
        <v>-4.2254852798752101</v>
      </c>
      <c r="H49" s="198" t="e">
        <f>(#REF! -#REF!)/ABS(#REF!)</f>
        <v>#REF!</v>
      </c>
      <c r="I49" s="198">
        <f t="shared" si="19"/>
        <v>1.2473460721868335</v>
      </c>
      <c r="J49" s="198" t="e">
        <f>(#REF! -#REF!)/ABS(#REF!)</f>
        <v>#REF!</v>
      </c>
      <c r="K49" s="198">
        <f t="shared" si="20"/>
        <v>6.9819819819819688</v>
      </c>
      <c r="L49" s="198" t="e">
        <f>(#REF! -#REF!)/ABS(#REF!)</f>
        <v>#REF!</v>
      </c>
      <c r="M49" s="198">
        <f t="shared" si="21"/>
        <v>17.256637168141605</v>
      </c>
      <c r="N49" s="198" t="e">
        <f>(#REF! -#REF!)/ABS(#REF!)</f>
        <v>#REF!</v>
      </c>
      <c r="O49" s="198">
        <f t="shared" si="22"/>
        <v>26.923076923076916</v>
      </c>
      <c r="P49" s="198"/>
      <c r="Q49" s="206"/>
    </row>
    <row r="50" spans="1:18" ht="15.75" thickBot="1" x14ac:dyDescent="0.3">
      <c r="B50" s="55" t="s">
        <v>478</v>
      </c>
      <c r="C50" s="198">
        <f t="shared" si="16"/>
        <v>-0.10151347360650617</v>
      </c>
      <c r="D50" s="198" t="e">
        <v>#REF!</v>
      </c>
      <c r="E50" s="202">
        <f t="shared" si="17"/>
        <v>-4.7872983841558687</v>
      </c>
      <c r="F50" s="202" t="e">
        <f>(#REF! -#REF!)/ABS(#REF!)</f>
        <v>#REF!</v>
      </c>
      <c r="G50" s="202">
        <f t="shared" si="18"/>
        <v>-5.7185883400341826</v>
      </c>
      <c r="H50" s="202" t="e">
        <f>(#REF! -#REF!)/ABS(#REF!)</f>
        <v>#REF!</v>
      </c>
      <c r="I50" s="202">
        <f t="shared" si="19"/>
        <v>-0.82846003898634568</v>
      </c>
      <c r="J50" s="202" t="e">
        <f>(#REF! -#REF!)/ABS(#REF!)</f>
        <v>#REF!</v>
      </c>
      <c r="K50" s="202">
        <f t="shared" si="20"/>
        <v>4.4238683127571985</v>
      </c>
      <c r="L50" s="202" t="e">
        <f>(#REF! -#REF!)/ABS(#REF!)</f>
        <v>#REF!</v>
      </c>
      <c r="M50" s="202">
        <f t="shared" si="21"/>
        <v>13.286479250334683</v>
      </c>
      <c r="N50" s="202" t="e">
        <f>(#REF! -#REF!)/ABS(#REF!)</f>
        <v>#REF!</v>
      </c>
      <c r="O50" s="202">
        <f t="shared" si="22"/>
        <v>22.395833333333318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F0F8ZHe9OIagJY26p41QVqA1AiffqKuzDNvDN2mCc9D3EkIJdjdQHLoHnwZDepoZrf7Uusl7rqw6AMghMxt4uQ==" saltValue="QwvHjy3w12tit1NG3iPSq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27" priority="1" operator="greaterThan">
      <formula>0.5</formula>
    </cfRule>
    <cfRule type="cellIs" dxfId="226" priority="2" operator="between">
      <formula>-0.49</formula>
      <formula>0.49</formula>
    </cfRule>
    <cfRule type="cellIs" dxfId="225" priority="3" operator="lessThan">
      <formula>-0.5</formula>
    </cfRule>
  </conditionalFormatting>
  <hyperlinks>
    <hyperlink ref="A2" location="Index!A1" display="Index" xr:uid="{00000000-0004-0000-8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9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258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705615.18306457298</v>
      </c>
      <c r="D5" s="212"/>
      <c r="E5" s="212">
        <v>6409904.84704741</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38.5</v>
      </c>
      <c r="D10" s="44">
        <v>53</v>
      </c>
      <c r="E10" s="44">
        <v>77.400000000000006</v>
      </c>
      <c r="F10" s="44">
        <v>96.4</v>
      </c>
      <c r="G10" s="44">
        <v>122</v>
      </c>
      <c r="H10" s="44">
        <v>163</v>
      </c>
      <c r="I10" s="45">
        <v>200</v>
      </c>
      <c r="K10" s="46" t="s">
        <v>468</v>
      </c>
      <c r="L10" s="47">
        <f t="shared" ref="L10:L20" si="0">C25</f>
        <v>3.208333333333333</v>
      </c>
      <c r="M10" s="47">
        <v>3.8653721131430996</v>
      </c>
      <c r="N10" s="47">
        <v>6.2629037232721707</v>
      </c>
      <c r="O10" s="47">
        <f t="shared" ref="O10:O20" si="1">F25</f>
        <v>8.0333333333333332</v>
      </c>
      <c r="P10" s="47">
        <f t="shared" ref="P10:P20" si="2">G25</f>
        <v>10.166666666666666</v>
      </c>
      <c r="Q10" s="47">
        <f t="shared" ref="Q10:Q20" si="3">H25</f>
        <v>13.583333333333332</v>
      </c>
      <c r="R10" s="48">
        <f t="shared" ref="R10:R20" si="4">I25</f>
        <v>16.666666666666664</v>
      </c>
      <c r="T10" s="49"/>
    </row>
    <row r="11" spans="1:29" x14ac:dyDescent="0.25">
      <c r="B11" s="50" t="s">
        <v>469</v>
      </c>
      <c r="C11" s="51">
        <v>28.5</v>
      </c>
      <c r="D11" s="51">
        <v>39</v>
      </c>
      <c r="E11" s="51">
        <v>56.2</v>
      </c>
      <c r="F11" s="51">
        <v>69.400000000000006</v>
      </c>
      <c r="G11" s="51">
        <v>87.5</v>
      </c>
      <c r="H11" s="51">
        <v>116</v>
      </c>
      <c r="I11" s="52">
        <v>141</v>
      </c>
      <c r="K11" s="50" t="s">
        <v>469</v>
      </c>
      <c r="L11" s="53">
        <f t="shared" si="0"/>
        <v>4.75</v>
      </c>
      <c r="M11" s="53">
        <v>5.6988762650781677</v>
      </c>
      <c r="N11" s="53">
        <v>9.0849753967099947</v>
      </c>
      <c r="O11" s="53">
        <f t="shared" si="1"/>
        <v>11.566666666666666</v>
      </c>
      <c r="P11" s="53">
        <f t="shared" si="2"/>
        <v>14.583333333333332</v>
      </c>
      <c r="Q11" s="53">
        <f t="shared" si="3"/>
        <v>19.333333333333332</v>
      </c>
      <c r="R11" s="54">
        <f t="shared" si="4"/>
        <v>23.5</v>
      </c>
      <c r="T11" s="49"/>
    </row>
    <row r="12" spans="1:29" x14ac:dyDescent="0.25">
      <c r="B12" s="50" t="s">
        <v>470</v>
      </c>
      <c r="C12" s="51">
        <v>15.6</v>
      </c>
      <c r="D12" s="51">
        <v>21.1</v>
      </c>
      <c r="E12" s="51">
        <v>29.3</v>
      </c>
      <c r="F12" s="51">
        <v>35.4</v>
      </c>
      <c r="G12" s="51">
        <v>43.8</v>
      </c>
      <c r="H12" s="51">
        <v>56.6</v>
      </c>
      <c r="I12" s="52">
        <v>67.900000000000006</v>
      </c>
      <c r="K12" s="50" t="s">
        <v>470</v>
      </c>
      <c r="L12" s="53">
        <f t="shared" si="0"/>
        <v>7.8</v>
      </c>
      <c r="M12" s="53">
        <v>9.2738980372859672</v>
      </c>
      <c r="N12" s="53">
        <v>14.180870278922033</v>
      </c>
      <c r="O12" s="53">
        <f t="shared" si="1"/>
        <v>17.7</v>
      </c>
      <c r="P12" s="53">
        <f t="shared" si="2"/>
        <v>21.9</v>
      </c>
      <c r="Q12" s="53">
        <f t="shared" si="3"/>
        <v>28.3</v>
      </c>
      <c r="R12" s="54">
        <f t="shared" si="4"/>
        <v>33.950000000000003</v>
      </c>
      <c r="T12" s="49"/>
    </row>
    <row r="13" spans="1:29" x14ac:dyDescent="0.25">
      <c r="B13" s="50" t="s">
        <v>471</v>
      </c>
      <c r="C13" s="51">
        <v>10.199999999999999</v>
      </c>
      <c r="D13" s="51">
        <v>13.6</v>
      </c>
      <c r="E13" s="51">
        <v>18.600000000000001</v>
      </c>
      <c r="F13" s="51">
        <v>22.3</v>
      </c>
      <c r="G13" s="51">
        <v>27.3</v>
      </c>
      <c r="H13" s="51">
        <v>34.9</v>
      </c>
      <c r="I13" s="52">
        <v>41.5</v>
      </c>
      <c r="K13" s="50" t="s">
        <v>471</v>
      </c>
      <c r="L13" s="53">
        <f t="shared" si="0"/>
        <v>10.199999999999999</v>
      </c>
      <c r="M13" s="53">
        <v>12.019263711839489</v>
      </c>
      <c r="N13" s="53">
        <v>18.014908705054708</v>
      </c>
      <c r="O13" s="53">
        <f t="shared" si="1"/>
        <v>22.3</v>
      </c>
      <c r="P13" s="53">
        <f t="shared" si="2"/>
        <v>27.3</v>
      </c>
      <c r="Q13" s="53">
        <f t="shared" si="3"/>
        <v>34.9</v>
      </c>
      <c r="R13" s="54">
        <f t="shared" si="4"/>
        <v>41.5</v>
      </c>
      <c r="T13" s="49"/>
    </row>
    <row r="14" spans="1:29" x14ac:dyDescent="0.25">
      <c r="B14" s="50" t="s">
        <v>472</v>
      </c>
      <c r="C14" s="51">
        <v>6.53</v>
      </c>
      <c r="D14" s="51">
        <v>8.69</v>
      </c>
      <c r="E14" s="51">
        <v>11.7</v>
      </c>
      <c r="F14" s="51">
        <v>13.9</v>
      </c>
      <c r="G14" s="51">
        <v>17</v>
      </c>
      <c r="H14" s="51">
        <v>21.5</v>
      </c>
      <c r="I14" s="52">
        <v>25.4</v>
      </c>
      <c r="K14" s="50" t="s">
        <v>472</v>
      </c>
      <c r="L14" s="53">
        <f t="shared" si="0"/>
        <v>13.06</v>
      </c>
      <c r="M14" s="53">
        <v>15.355649683245524</v>
      </c>
      <c r="N14" s="53">
        <v>22.64732826176958</v>
      </c>
      <c r="O14" s="53">
        <f t="shared" si="1"/>
        <v>27.8</v>
      </c>
      <c r="P14" s="53">
        <f t="shared" si="2"/>
        <v>34</v>
      </c>
      <c r="Q14" s="53">
        <f t="shared" si="3"/>
        <v>43</v>
      </c>
      <c r="R14" s="54">
        <f t="shared" si="4"/>
        <v>50.8</v>
      </c>
      <c r="T14" s="49"/>
    </row>
    <row r="15" spans="1:29" x14ac:dyDescent="0.25">
      <c r="B15" s="50" t="s">
        <v>473</v>
      </c>
      <c r="C15" s="51">
        <v>5.03</v>
      </c>
      <c r="D15" s="51">
        <v>6.69</v>
      </c>
      <c r="E15" s="51">
        <v>8.9700000000000006</v>
      </c>
      <c r="F15" s="51">
        <v>10.6</v>
      </c>
      <c r="G15" s="51">
        <v>12.9</v>
      </c>
      <c r="H15" s="51">
        <v>16.3</v>
      </c>
      <c r="I15" s="52">
        <v>19.2</v>
      </c>
      <c r="K15" s="50" t="s">
        <v>473</v>
      </c>
      <c r="L15" s="53">
        <f t="shared" si="0"/>
        <v>15.09</v>
      </c>
      <c r="M15" s="53">
        <v>17.736607404044712</v>
      </c>
      <c r="N15" s="53">
        <v>26.005503704743134</v>
      </c>
      <c r="O15" s="53">
        <f t="shared" si="1"/>
        <v>31.799999999999997</v>
      </c>
      <c r="P15" s="53">
        <f t="shared" si="2"/>
        <v>38.700000000000003</v>
      </c>
      <c r="Q15" s="53">
        <f t="shared" si="3"/>
        <v>48.900000000000006</v>
      </c>
      <c r="R15" s="54">
        <f t="shared" si="4"/>
        <v>57.599999999999994</v>
      </c>
      <c r="T15" s="49"/>
    </row>
    <row r="16" spans="1:29" x14ac:dyDescent="0.25">
      <c r="B16" s="50" t="s">
        <v>474</v>
      </c>
      <c r="C16" s="51">
        <v>3.22</v>
      </c>
      <c r="D16" s="51">
        <v>4.28</v>
      </c>
      <c r="E16" s="51">
        <v>5.69</v>
      </c>
      <c r="F16" s="51">
        <v>6.7</v>
      </c>
      <c r="G16" s="51">
        <v>8.1</v>
      </c>
      <c r="H16" s="51">
        <v>10.199999999999999</v>
      </c>
      <c r="I16" s="52">
        <v>12</v>
      </c>
      <c r="K16" s="50" t="s">
        <v>474</v>
      </c>
      <c r="L16" s="53">
        <f t="shared" si="0"/>
        <v>19.32</v>
      </c>
      <c r="M16" s="53">
        <v>22.683824688382249</v>
      </c>
      <c r="N16" s="53">
        <v>33.001473265848318</v>
      </c>
      <c r="O16" s="53">
        <f t="shared" si="1"/>
        <v>40.200000000000003</v>
      </c>
      <c r="P16" s="53">
        <f t="shared" si="2"/>
        <v>48.599999999999994</v>
      </c>
      <c r="Q16" s="53">
        <f t="shared" si="3"/>
        <v>61.199999999999996</v>
      </c>
      <c r="R16" s="54">
        <f t="shared" si="4"/>
        <v>72</v>
      </c>
      <c r="T16" s="49"/>
    </row>
    <row r="17" spans="1:28" x14ac:dyDescent="0.25">
      <c r="B17" s="50" t="s">
        <v>475</v>
      </c>
      <c r="C17" s="51">
        <v>2.04</v>
      </c>
      <c r="D17" s="51">
        <v>2.71</v>
      </c>
      <c r="E17" s="51">
        <v>3.59</v>
      </c>
      <c r="F17" s="51">
        <v>4.22</v>
      </c>
      <c r="G17" s="51">
        <v>5.09</v>
      </c>
      <c r="H17" s="51">
        <v>6.39</v>
      </c>
      <c r="I17" s="52">
        <v>7.5</v>
      </c>
      <c r="K17" s="50" t="s">
        <v>475</v>
      </c>
      <c r="L17" s="53">
        <f t="shared" si="0"/>
        <v>24.48</v>
      </c>
      <c r="M17" s="53">
        <v>28.725097205084761</v>
      </c>
      <c r="N17" s="53">
        <v>41.64570876052376</v>
      </c>
      <c r="O17" s="53">
        <f t="shared" si="1"/>
        <v>50.64</v>
      </c>
      <c r="P17" s="53">
        <f t="shared" si="2"/>
        <v>61.08</v>
      </c>
      <c r="Q17" s="53">
        <f t="shared" si="3"/>
        <v>76.679999999999993</v>
      </c>
      <c r="R17" s="54">
        <f t="shared" si="4"/>
        <v>90</v>
      </c>
      <c r="T17" s="49"/>
    </row>
    <row r="18" spans="1:28" x14ac:dyDescent="0.25">
      <c r="B18" s="50" t="s">
        <v>476</v>
      </c>
      <c r="C18" s="51">
        <v>1.25</v>
      </c>
      <c r="D18" s="51">
        <v>1.66</v>
      </c>
      <c r="E18" s="51">
        <v>2.21</v>
      </c>
      <c r="F18" s="51">
        <v>2.61</v>
      </c>
      <c r="G18" s="51">
        <v>3.16</v>
      </c>
      <c r="H18" s="51">
        <v>3.97</v>
      </c>
      <c r="I18" s="52">
        <v>4.67</v>
      </c>
      <c r="K18" s="50" t="s">
        <v>476</v>
      </c>
      <c r="L18" s="53">
        <f t="shared" si="0"/>
        <v>30</v>
      </c>
      <c r="M18" s="53">
        <v>35.20448471474343</v>
      </c>
      <c r="N18" s="53">
        <v>51.329144620586881</v>
      </c>
      <c r="O18" s="53">
        <f t="shared" si="1"/>
        <v>62.64</v>
      </c>
      <c r="P18" s="53">
        <f t="shared" si="2"/>
        <v>75.84</v>
      </c>
      <c r="Q18" s="53">
        <f t="shared" si="3"/>
        <v>95.28</v>
      </c>
      <c r="R18" s="54">
        <f t="shared" si="4"/>
        <v>112.08</v>
      </c>
      <c r="T18" s="49"/>
    </row>
    <row r="19" spans="1:28" x14ac:dyDescent="0.25">
      <c r="B19" s="50" t="s">
        <v>477</v>
      </c>
      <c r="C19" s="51">
        <v>0.72599999999999998</v>
      </c>
      <c r="D19" s="51">
        <v>0.96699999999999997</v>
      </c>
      <c r="E19" s="51">
        <v>1.31</v>
      </c>
      <c r="F19" s="51">
        <v>1.55</v>
      </c>
      <c r="G19" s="51">
        <v>1.89</v>
      </c>
      <c r="H19" s="51">
        <v>2.4</v>
      </c>
      <c r="I19" s="52">
        <v>2.84</v>
      </c>
      <c r="K19" s="50" t="s">
        <v>477</v>
      </c>
      <c r="L19" s="53">
        <f t="shared" si="0"/>
        <v>34.847999999999999</v>
      </c>
      <c r="M19" s="53">
        <v>41.038856218367009</v>
      </c>
      <c r="N19" s="53">
        <v>60.656984357488852</v>
      </c>
      <c r="O19" s="53">
        <f t="shared" si="1"/>
        <v>74.400000000000006</v>
      </c>
      <c r="P19" s="53">
        <f t="shared" si="2"/>
        <v>90.72</v>
      </c>
      <c r="Q19" s="53">
        <f t="shared" si="3"/>
        <v>115.19999999999999</v>
      </c>
      <c r="R19" s="54">
        <f t="shared" si="4"/>
        <v>136.32</v>
      </c>
      <c r="T19" s="49"/>
    </row>
    <row r="20" spans="1:28" ht="15.75" thickBot="1" x14ac:dyDescent="0.3">
      <c r="B20" s="55" t="s">
        <v>478</v>
      </c>
      <c r="C20" s="56">
        <v>0.51100000000000001</v>
      </c>
      <c r="D20" s="56">
        <v>0.69099999999999995</v>
      </c>
      <c r="E20" s="56">
        <v>0.94199999999999995</v>
      </c>
      <c r="F20" s="56">
        <v>1.1200000000000001</v>
      </c>
      <c r="G20" s="56">
        <v>1.37</v>
      </c>
      <c r="H20" s="56">
        <v>1.74</v>
      </c>
      <c r="I20" s="57">
        <v>2.0699999999999998</v>
      </c>
      <c r="K20" s="55" t="s">
        <v>478</v>
      </c>
      <c r="L20" s="58">
        <f t="shared" si="0"/>
        <v>36.792000000000002</v>
      </c>
      <c r="M20" s="58">
        <v>43.698810621618229</v>
      </c>
      <c r="N20" s="58">
        <v>65.417786616425033</v>
      </c>
      <c r="O20" s="58">
        <f t="shared" si="1"/>
        <v>80.640000000000015</v>
      </c>
      <c r="P20" s="58">
        <f t="shared" si="2"/>
        <v>98.640000000000015</v>
      </c>
      <c r="Q20" s="58">
        <f t="shared" si="3"/>
        <v>125.28</v>
      </c>
      <c r="R20" s="59">
        <f t="shared" si="4"/>
        <v>149.04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3.208333333333333</v>
      </c>
      <c r="D25" s="69">
        <f t="shared" si="5"/>
        <v>4.4166666666666661</v>
      </c>
      <c r="E25" s="69">
        <f t="shared" si="5"/>
        <v>6.45</v>
      </c>
      <c r="F25" s="68">
        <f t="shared" si="5"/>
        <v>8.0333333333333332</v>
      </c>
      <c r="G25" s="68">
        <f t="shared" si="5"/>
        <v>10.166666666666666</v>
      </c>
      <c r="H25" s="68">
        <f t="shared" si="5"/>
        <v>13.583333333333332</v>
      </c>
      <c r="I25" s="70">
        <f t="shared" si="5"/>
        <v>16.666666666666664</v>
      </c>
      <c r="J25" s="60"/>
      <c r="K25" s="46" t="s">
        <v>468</v>
      </c>
      <c r="L25" s="71">
        <v>4</v>
      </c>
      <c r="M25" s="71">
        <v>4.5999999999999996</v>
      </c>
      <c r="N25" s="71">
        <v>6.7</v>
      </c>
      <c r="O25" s="71">
        <v>8.3000000000000007</v>
      </c>
      <c r="P25" s="71">
        <v>10</v>
      </c>
      <c r="Q25" s="71">
        <v>12.3</v>
      </c>
      <c r="R25" s="72">
        <v>14.3</v>
      </c>
      <c r="W25" s="163"/>
      <c r="X25" s="163"/>
      <c r="Y25" s="163"/>
      <c r="Z25" s="163"/>
      <c r="AA25" s="163"/>
      <c r="AB25" s="163"/>
    </row>
    <row r="26" spans="1:28" x14ac:dyDescent="0.25">
      <c r="A26" s="64">
        <f>10/60</f>
        <v>0.16666666666666666</v>
      </c>
      <c r="B26" s="73" t="s">
        <v>469</v>
      </c>
      <c r="C26" s="30">
        <f t="shared" ref="C26:I26" si="6">$A$26*C11</f>
        <v>4.75</v>
      </c>
      <c r="D26" s="74">
        <f t="shared" si="6"/>
        <v>6.5</v>
      </c>
      <c r="E26" s="74">
        <f t="shared" si="6"/>
        <v>9.3666666666666671</v>
      </c>
      <c r="F26" s="30">
        <f t="shared" si="6"/>
        <v>11.566666666666666</v>
      </c>
      <c r="G26" s="30">
        <f t="shared" si="6"/>
        <v>14.583333333333332</v>
      </c>
      <c r="H26" s="30">
        <f t="shared" si="6"/>
        <v>19.333333333333332</v>
      </c>
      <c r="I26" s="75">
        <f t="shared" si="6"/>
        <v>23.5</v>
      </c>
      <c r="J26" s="60"/>
      <c r="K26" s="50" t="s">
        <v>469</v>
      </c>
      <c r="L26" s="76">
        <v>5.8</v>
      </c>
      <c r="M26" s="76">
        <v>6.7</v>
      </c>
      <c r="N26" s="76">
        <v>9.9</v>
      </c>
      <c r="O26" s="76">
        <v>12.3</v>
      </c>
      <c r="P26" s="76">
        <v>14.8</v>
      </c>
      <c r="Q26" s="76">
        <v>18.5</v>
      </c>
      <c r="R26" s="77">
        <v>21.7</v>
      </c>
      <c r="W26" s="163"/>
      <c r="X26" s="163"/>
      <c r="Y26" s="163"/>
      <c r="Z26" s="163"/>
      <c r="AA26" s="163"/>
      <c r="AB26" s="163"/>
    </row>
    <row r="27" spans="1:28" x14ac:dyDescent="0.25">
      <c r="A27" s="64">
        <f>0.5</f>
        <v>0.5</v>
      </c>
      <c r="B27" s="73" t="s">
        <v>470</v>
      </c>
      <c r="C27" s="30">
        <f t="shared" ref="C27:I27" si="7">$A$27*C12</f>
        <v>7.8</v>
      </c>
      <c r="D27" s="74">
        <f t="shared" si="7"/>
        <v>10.55</v>
      </c>
      <c r="E27" s="74">
        <f t="shared" si="7"/>
        <v>14.65</v>
      </c>
      <c r="F27" s="30">
        <f t="shared" si="7"/>
        <v>17.7</v>
      </c>
      <c r="G27" s="30">
        <f t="shared" si="7"/>
        <v>21.9</v>
      </c>
      <c r="H27" s="30">
        <f t="shared" si="7"/>
        <v>28.3</v>
      </c>
      <c r="I27" s="75">
        <f t="shared" si="7"/>
        <v>33.950000000000003</v>
      </c>
      <c r="K27" s="50" t="s">
        <v>470</v>
      </c>
      <c r="L27" s="76">
        <v>9.1</v>
      </c>
      <c r="M27" s="76">
        <v>10.5</v>
      </c>
      <c r="N27" s="76">
        <v>15.4</v>
      </c>
      <c r="O27" s="76">
        <v>19.100000000000001</v>
      </c>
      <c r="P27" s="76">
        <v>23</v>
      </c>
      <c r="Q27" s="76">
        <v>28.6</v>
      </c>
      <c r="R27" s="77">
        <v>33.200000000000003</v>
      </c>
      <c r="W27" s="163"/>
      <c r="X27" s="163"/>
      <c r="Y27" s="163"/>
      <c r="Z27" s="163"/>
      <c r="AA27" s="163"/>
      <c r="AB27" s="163"/>
    </row>
    <row r="28" spans="1:28" x14ac:dyDescent="0.25">
      <c r="A28" s="64">
        <v>1</v>
      </c>
      <c r="B28" s="73" t="s">
        <v>471</v>
      </c>
      <c r="C28" s="30">
        <f t="shared" ref="C28:I28" si="8">$A$28*C13</f>
        <v>10.199999999999999</v>
      </c>
      <c r="D28" s="74">
        <f t="shared" si="8"/>
        <v>13.6</v>
      </c>
      <c r="E28" s="74">
        <f t="shared" si="8"/>
        <v>18.600000000000001</v>
      </c>
      <c r="F28" s="30">
        <f t="shared" si="8"/>
        <v>22.3</v>
      </c>
      <c r="G28" s="30">
        <f t="shared" si="8"/>
        <v>27.3</v>
      </c>
      <c r="H28" s="30">
        <f t="shared" si="8"/>
        <v>34.9</v>
      </c>
      <c r="I28" s="75">
        <f t="shared" si="8"/>
        <v>41.5</v>
      </c>
      <c r="K28" s="50" t="s">
        <v>471</v>
      </c>
      <c r="L28" s="76">
        <v>11.7</v>
      </c>
      <c r="M28" s="76">
        <v>13.4</v>
      </c>
      <c r="N28" s="76">
        <v>19.399999999999999</v>
      </c>
      <c r="O28" s="76">
        <v>23.8</v>
      </c>
      <c r="P28" s="76">
        <v>28.4</v>
      </c>
      <c r="Q28" s="76">
        <v>35</v>
      </c>
      <c r="R28" s="77">
        <v>40.4</v>
      </c>
      <c r="W28" s="163"/>
      <c r="X28" s="163"/>
      <c r="Y28" s="163"/>
      <c r="Z28" s="163"/>
      <c r="AA28" s="163"/>
      <c r="AB28" s="163"/>
    </row>
    <row r="29" spans="1:28" x14ac:dyDescent="0.25">
      <c r="A29" s="64">
        <v>2</v>
      </c>
      <c r="B29" s="73" t="s">
        <v>472</v>
      </c>
      <c r="C29" s="30">
        <f t="shared" ref="C29:I29" si="9">$A$29*C14</f>
        <v>13.06</v>
      </c>
      <c r="D29" s="74">
        <f t="shared" si="9"/>
        <v>17.38</v>
      </c>
      <c r="E29" s="74">
        <f t="shared" si="9"/>
        <v>23.4</v>
      </c>
      <c r="F29" s="30">
        <f t="shared" si="9"/>
        <v>27.8</v>
      </c>
      <c r="G29" s="30">
        <f t="shared" si="9"/>
        <v>34</v>
      </c>
      <c r="H29" s="30">
        <f t="shared" si="9"/>
        <v>43</v>
      </c>
      <c r="I29" s="75">
        <f t="shared" si="9"/>
        <v>50.8</v>
      </c>
      <c r="K29" s="50" t="s">
        <v>472</v>
      </c>
      <c r="L29" s="76">
        <v>15</v>
      </c>
      <c r="M29" s="76">
        <v>17.100000000000001</v>
      </c>
      <c r="N29" s="76">
        <v>24.4</v>
      </c>
      <c r="O29" s="76">
        <v>29.8</v>
      </c>
      <c r="P29" s="76">
        <v>35.200000000000003</v>
      </c>
      <c r="Q29" s="76">
        <v>43</v>
      </c>
      <c r="R29" s="77">
        <v>49.4</v>
      </c>
      <c r="W29" s="163"/>
      <c r="X29" s="163"/>
      <c r="Y29" s="163"/>
      <c r="Z29" s="163"/>
      <c r="AA29" s="163"/>
      <c r="AB29" s="163"/>
    </row>
    <row r="30" spans="1:28" x14ac:dyDescent="0.25">
      <c r="A30" s="64">
        <v>3</v>
      </c>
      <c r="B30" s="73" t="s">
        <v>473</v>
      </c>
      <c r="C30" s="30">
        <f t="shared" ref="C30:I30" si="10">$A$30*C15</f>
        <v>15.09</v>
      </c>
      <c r="D30" s="74">
        <f t="shared" si="10"/>
        <v>20.07</v>
      </c>
      <c r="E30" s="74">
        <f t="shared" si="10"/>
        <v>26.910000000000004</v>
      </c>
      <c r="F30" s="30">
        <f t="shared" si="10"/>
        <v>31.799999999999997</v>
      </c>
      <c r="G30" s="30">
        <f t="shared" si="10"/>
        <v>38.700000000000003</v>
      </c>
      <c r="H30" s="30">
        <f t="shared" si="10"/>
        <v>48.900000000000006</v>
      </c>
      <c r="I30" s="75">
        <f t="shared" si="10"/>
        <v>57.599999999999994</v>
      </c>
      <c r="K30" s="50" t="s">
        <v>473</v>
      </c>
      <c r="L30" s="76">
        <v>17.3</v>
      </c>
      <c r="M30" s="76">
        <v>19.8</v>
      </c>
      <c r="N30" s="76">
        <v>28</v>
      </c>
      <c r="O30" s="76">
        <v>33.9</v>
      </c>
      <c r="P30" s="76">
        <v>40.200000000000003</v>
      </c>
      <c r="Q30" s="76">
        <v>49.2</v>
      </c>
      <c r="R30" s="77">
        <v>56.7</v>
      </c>
      <c r="W30" s="163"/>
      <c r="X30" s="163"/>
      <c r="Y30" s="163"/>
      <c r="Z30" s="163"/>
      <c r="AA30" s="163"/>
      <c r="AB30" s="163"/>
    </row>
    <row r="31" spans="1:28" x14ac:dyDescent="0.25">
      <c r="A31" s="64">
        <v>6</v>
      </c>
      <c r="B31" s="73" t="s">
        <v>474</v>
      </c>
      <c r="C31" s="30">
        <f t="shared" ref="C31:I31" si="11">$A$31*C16</f>
        <v>19.32</v>
      </c>
      <c r="D31" s="74">
        <f t="shared" si="11"/>
        <v>25.68</v>
      </c>
      <c r="E31" s="74">
        <f t="shared" si="11"/>
        <v>34.14</v>
      </c>
      <c r="F31" s="30">
        <f t="shared" si="11"/>
        <v>40.200000000000003</v>
      </c>
      <c r="G31" s="30">
        <f t="shared" si="11"/>
        <v>48.599999999999994</v>
      </c>
      <c r="H31" s="30">
        <f t="shared" si="11"/>
        <v>61.199999999999996</v>
      </c>
      <c r="I31" s="75">
        <f t="shared" si="11"/>
        <v>72</v>
      </c>
      <c r="K31" s="50" t="s">
        <v>474</v>
      </c>
      <c r="L31" s="76">
        <v>22.1</v>
      </c>
      <c r="M31" s="76">
        <v>25.2</v>
      </c>
      <c r="N31" s="76">
        <v>35.700000000000003</v>
      </c>
      <c r="O31" s="76">
        <v>43.4</v>
      </c>
      <c r="P31" s="76">
        <v>51.5</v>
      </c>
      <c r="Q31" s="76">
        <v>63.6</v>
      </c>
      <c r="R31" s="77">
        <v>73.2</v>
      </c>
      <c r="W31" s="163"/>
      <c r="X31" s="163"/>
      <c r="Y31" s="163"/>
      <c r="Z31" s="163"/>
      <c r="AA31" s="163"/>
      <c r="AB31" s="163"/>
    </row>
    <row r="32" spans="1:28" x14ac:dyDescent="0.25">
      <c r="A32" s="64">
        <v>12</v>
      </c>
      <c r="B32" s="73" t="s">
        <v>475</v>
      </c>
      <c r="C32" s="30">
        <f t="shared" ref="C32:I32" si="12">$A$32*C17</f>
        <v>24.48</v>
      </c>
      <c r="D32" s="74">
        <f t="shared" si="12"/>
        <v>32.519999999999996</v>
      </c>
      <c r="E32" s="74">
        <f t="shared" si="12"/>
        <v>43.08</v>
      </c>
      <c r="F32" s="30">
        <f t="shared" si="12"/>
        <v>50.64</v>
      </c>
      <c r="G32" s="30">
        <f t="shared" si="12"/>
        <v>61.08</v>
      </c>
      <c r="H32" s="30">
        <f t="shared" si="12"/>
        <v>76.679999999999993</v>
      </c>
      <c r="I32" s="75">
        <f t="shared" si="12"/>
        <v>90</v>
      </c>
      <c r="K32" s="50" t="s">
        <v>475</v>
      </c>
      <c r="L32" s="76">
        <v>27.6</v>
      </c>
      <c r="M32" s="76">
        <v>31.6</v>
      </c>
      <c r="N32" s="76">
        <v>45.1</v>
      </c>
      <c r="O32" s="76">
        <v>55.3</v>
      </c>
      <c r="P32" s="76">
        <v>66.099999999999994</v>
      </c>
      <c r="Q32" s="76">
        <v>82.3</v>
      </c>
      <c r="R32" s="77">
        <v>95.9</v>
      </c>
      <c r="W32" s="163"/>
      <c r="X32" s="163"/>
      <c r="Y32" s="163"/>
      <c r="Z32" s="163"/>
      <c r="AA32" s="163"/>
      <c r="AB32" s="163"/>
    </row>
    <row r="33" spans="1:28" x14ac:dyDescent="0.25">
      <c r="A33" s="64">
        <v>24</v>
      </c>
      <c r="B33" s="73" t="s">
        <v>476</v>
      </c>
      <c r="C33" s="30">
        <f t="shared" ref="C33:I33" si="13">$A$33*C18</f>
        <v>30</v>
      </c>
      <c r="D33" s="74">
        <f t="shared" si="13"/>
        <v>39.839999999999996</v>
      </c>
      <c r="E33" s="74">
        <f t="shared" si="13"/>
        <v>53.04</v>
      </c>
      <c r="F33" s="30">
        <f t="shared" si="13"/>
        <v>62.64</v>
      </c>
      <c r="G33" s="30">
        <f t="shared" si="13"/>
        <v>75.84</v>
      </c>
      <c r="H33" s="30">
        <f t="shared" si="13"/>
        <v>95.28</v>
      </c>
      <c r="I33" s="75">
        <f t="shared" si="13"/>
        <v>112.08</v>
      </c>
      <c r="K33" s="50" t="s">
        <v>476</v>
      </c>
      <c r="L33" s="76">
        <v>33.1</v>
      </c>
      <c r="M33" s="76">
        <v>37.9</v>
      </c>
      <c r="N33" s="76">
        <v>55</v>
      </c>
      <c r="O33" s="76">
        <v>67.900000000000006</v>
      </c>
      <c r="P33" s="76">
        <v>82.1</v>
      </c>
      <c r="Q33" s="76">
        <v>103.2</v>
      </c>
      <c r="R33" s="77">
        <v>121.2</v>
      </c>
      <c r="W33" s="163"/>
      <c r="X33" s="163"/>
      <c r="Y33" s="163"/>
      <c r="Z33" s="163"/>
      <c r="AA33" s="163"/>
      <c r="AB33" s="163"/>
    </row>
    <row r="34" spans="1:28" x14ac:dyDescent="0.25">
      <c r="A34" s="64">
        <v>48</v>
      </c>
      <c r="B34" s="73" t="s">
        <v>477</v>
      </c>
      <c r="C34" s="30">
        <f t="shared" ref="C34:I34" si="14">$A$34*C19</f>
        <v>34.847999999999999</v>
      </c>
      <c r="D34" s="74">
        <f t="shared" si="14"/>
        <v>46.415999999999997</v>
      </c>
      <c r="E34" s="74">
        <f t="shared" si="14"/>
        <v>62.88</v>
      </c>
      <c r="F34" s="30">
        <f t="shared" si="14"/>
        <v>74.400000000000006</v>
      </c>
      <c r="G34" s="30">
        <f t="shared" si="14"/>
        <v>90.72</v>
      </c>
      <c r="H34" s="30">
        <f t="shared" si="14"/>
        <v>115.19999999999999</v>
      </c>
      <c r="I34" s="75">
        <f t="shared" si="14"/>
        <v>136.32</v>
      </c>
      <c r="K34" s="50" t="s">
        <v>477</v>
      </c>
      <c r="L34" s="76">
        <v>37.799999999999997</v>
      </c>
      <c r="M34" s="76">
        <v>43.5</v>
      </c>
      <c r="N34" s="76">
        <v>63.4</v>
      </c>
      <c r="O34" s="76">
        <v>78.2</v>
      </c>
      <c r="P34" s="76">
        <v>95</v>
      </c>
      <c r="Q34" s="76">
        <v>120</v>
      </c>
      <c r="R34" s="77">
        <v>141.1</v>
      </c>
      <c r="W34" s="163"/>
      <c r="X34" s="163"/>
      <c r="Y34" s="163"/>
      <c r="Z34" s="163"/>
      <c r="AA34" s="163"/>
      <c r="AB34" s="163"/>
    </row>
    <row r="35" spans="1:28" ht="15.75" thickBot="1" x14ac:dyDescent="0.3">
      <c r="A35" s="64">
        <v>72</v>
      </c>
      <c r="B35" s="78" t="s">
        <v>478</v>
      </c>
      <c r="C35" s="79">
        <f t="shared" ref="C35:I35" si="15">$A$35*C20</f>
        <v>36.792000000000002</v>
      </c>
      <c r="D35" s="80">
        <f t="shared" si="15"/>
        <v>49.751999999999995</v>
      </c>
      <c r="E35" s="80">
        <f t="shared" si="15"/>
        <v>67.823999999999998</v>
      </c>
      <c r="F35" s="79">
        <f t="shared" si="15"/>
        <v>80.640000000000015</v>
      </c>
      <c r="G35" s="79">
        <f t="shared" si="15"/>
        <v>98.640000000000015</v>
      </c>
      <c r="H35" s="79">
        <f t="shared" si="15"/>
        <v>125.28</v>
      </c>
      <c r="I35" s="81">
        <f t="shared" si="15"/>
        <v>149.04</v>
      </c>
      <c r="K35" s="55" t="s">
        <v>478</v>
      </c>
      <c r="L35" s="82">
        <v>40.200000000000003</v>
      </c>
      <c r="M35" s="82">
        <v>46.2</v>
      </c>
      <c r="N35" s="82">
        <v>66.7</v>
      </c>
      <c r="O35" s="82">
        <v>82.8</v>
      </c>
      <c r="P35" s="82">
        <v>99.4</v>
      </c>
      <c r="Q35" s="82">
        <v>124.6</v>
      </c>
      <c r="R35" s="83">
        <v>146.9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24.675324675324685</v>
      </c>
      <c r="D40" s="198" t="e">
        <v>#REF!</v>
      </c>
      <c r="E40" s="198">
        <f>(M25-M10)/ABS(M10)*100</f>
        <v>19.005360036592769</v>
      </c>
      <c r="F40" s="198" t="e">
        <f>(#REF! -#REF!)/ABS(#REF!)</f>
        <v>#REF!</v>
      </c>
      <c r="G40" s="198">
        <f>(N25-N10)/ABS(N10)*100</f>
        <v>6.9791313429206028</v>
      </c>
      <c r="H40" s="198" t="e">
        <f>(#REF! -#REF!)/ABS(#REF!)</f>
        <v>#REF!</v>
      </c>
      <c r="I40" s="198">
        <f>(O25-O10)/ABS(O10)*100</f>
        <v>3.3195020746888071</v>
      </c>
      <c r="J40" s="198" t="e">
        <f>(#REF! -#REF!)/ABS(#REF!)</f>
        <v>#REF!</v>
      </c>
      <c r="K40" s="200">
        <f>(P25-P10)/ABS(P10)*100</f>
        <v>-1.6393442622950762</v>
      </c>
      <c r="L40" s="200" t="e">
        <f>(#REF! -#REF!)/ABS(#REF!)</f>
        <v>#REF!</v>
      </c>
      <c r="M40" s="200">
        <f>(Q25-Q10)/ABS(Q10)*100</f>
        <v>-9.4478527607361826</v>
      </c>
      <c r="N40" s="200" t="e">
        <f>(#REF! -#REF!)/ABS(#REF!)</f>
        <v>#REF!</v>
      </c>
      <c r="O40" s="200">
        <f>(R25 -R10)/ABS(R10)*100</f>
        <v>-14.199999999999985</v>
      </c>
      <c r="P40" s="200"/>
      <c r="Q40" s="205"/>
    </row>
    <row r="41" spans="1:28" x14ac:dyDescent="0.25">
      <c r="A41" s="88"/>
      <c r="B41" s="50" t="s">
        <v>469</v>
      </c>
      <c r="C41" s="198">
        <f t="shared" ref="C41:C50" si="16">(L26-L11)/ABS(L11)*100</f>
        <v>22.105263157894733</v>
      </c>
      <c r="D41" s="198" t="e">
        <v>#REF!</v>
      </c>
      <c r="E41" s="198">
        <f t="shared" ref="E41:E50" si="17">(M26-M11)/ABS(M11)*100</f>
        <v>17.567037576452815</v>
      </c>
      <c r="F41" s="198" t="e">
        <f>(#REF! -#REF!)/ABS(#REF!)</f>
        <v>#REF!</v>
      </c>
      <c r="G41" s="200">
        <f t="shared" ref="G41:G50" si="18">(N26-N11)/ABS(N11)*100</f>
        <v>8.9711261472998185</v>
      </c>
      <c r="H41" s="200" t="e">
        <f>(#REF! -#REF!)/ABS(#REF!)</f>
        <v>#REF!</v>
      </c>
      <c r="I41" s="200">
        <f t="shared" ref="I41:I50" si="19">(O26-O11)/ABS(O11)*100</f>
        <v>6.3400576368876163</v>
      </c>
      <c r="J41" s="200" t="e">
        <f>(#REF! -#REF!)/ABS(#REF!)</f>
        <v>#REF!</v>
      </c>
      <c r="K41" s="200">
        <f t="shared" ref="K41:K50" si="20">(P26-P11)/ABS(P11)*100</f>
        <v>1.4857142857142989</v>
      </c>
      <c r="L41" s="200" t="e">
        <f>(#REF! -#REF!)/ABS(#REF!)</f>
        <v>#REF!</v>
      </c>
      <c r="M41" s="200">
        <f t="shared" ref="M41:M50" si="21">(Q26-Q11)/ABS(Q11)*100</f>
        <v>-4.3103448275862011</v>
      </c>
      <c r="N41" s="200" t="e">
        <f>(#REF! -#REF!)/ABS(#REF!)</f>
        <v>#REF!</v>
      </c>
      <c r="O41" s="200">
        <f t="shared" ref="O41:O50" si="22">(R26 -R11)/ABS(R11)*100</f>
        <v>-7.6595744680851094</v>
      </c>
      <c r="P41" s="200"/>
      <c r="Q41" s="205"/>
    </row>
    <row r="42" spans="1:28" x14ac:dyDescent="0.25">
      <c r="A42" s="60"/>
      <c r="B42" s="50" t="s">
        <v>470</v>
      </c>
      <c r="C42" s="198">
        <f t="shared" si="16"/>
        <v>16.666666666666664</v>
      </c>
      <c r="D42" s="198" t="e">
        <v>#REF!</v>
      </c>
      <c r="E42" s="200">
        <f t="shared" si="17"/>
        <v>13.22099895625826</v>
      </c>
      <c r="F42" s="200" t="e">
        <f>(#REF! -#REF!)/ABS(#REF!)</f>
        <v>#REF!</v>
      </c>
      <c r="G42" s="198">
        <f t="shared" si="18"/>
        <v>8.5970021380848607</v>
      </c>
      <c r="H42" s="198" t="e">
        <f>(#REF! -#REF!)/ABS(#REF!)</f>
        <v>#REF!</v>
      </c>
      <c r="I42" s="198">
        <f t="shared" si="19"/>
        <v>7.9096045197740228</v>
      </c>
      <c r="J42" s="198" t="e">
        <f>(#REF! -#REF!)/ABS(#REF!)</f>
        <v>#REF!</v>
      </c>
      <c r="K42" s="198">
        <f t="shared" si="20"/>
        <v>5.0228310502283176</v>
      </c>
      <c r="L42" s="198" t="e">
        <f>(#REF! -#REF!)/ABS(#REF!)</f>
        <v>#REF!</v>
      </c>
      <c r="M42" s="198">
        <f t="shared" si="21"/>
        <v>1.0600706713780943</v>
      </c>
      <c r="N42" s="198" t="e">
        <f>(#REF! -#REF!)/ABS(#REF!)</f>
        <v>#REF!</v>
      </c>
      <c r="O42" s="198">
        <f t="shared" si="22"/>
        <v>-2.2091310751104563</v>
      </c>
      <c r="P42" s="198"/>
      <c r="Q42" s="206"/>
    </row>
    <row r="43" spans="1:28" x14ac:dyDescent="0.25">
      <c r="B43" s="50" t="s">
        <v>471</v>
      </c>
      <c r="C43" s="198">
        <f t="shared" si="16"/>
        <v>14.705882352941178</v>
      </c>
      <c r="D43" s="198" t="e">
        <v>#REF!</v>
      </c>
      <c r="E43" s="200">
        <f t="shared" si="17"/>
        <v>11.487694431734839</v>
      </c>
      <c r="F43" s="200" t="e">
        <f>(#REF! -#REF!)/ABS(#REF!)</f>
        <v>#REF!</v>
      </c>
      <c r="G43" s="198">
        <f t="shared" si="18"/>
        <v>7.688583481728414</v>
      </c>
      <c r="H43" s="198" t="e">
        <f>(#REF! -#REF!)/ABS(#REF!)</f>
        <v>#REF!</v>
      </c>
      <c r="I43" s="198">
        <f t="shared" si="19"/>
        <v>6.7264573991031389</v>
      </c>
      <c r="J43" s="198" t="e">
        <f>(#REF! -#REF!)/ABS(#REF!)</f>
        <v>#REF!</v>
      </c>
      <c r="K43" s="198">
        <f t="shared" si="20"/>
        <v>4.0293040293040212</v>
      </c>
      <c r="L43" s="198" t="e">
        <f>(#REF! -#REF!)/ABS(#REF!)</f>
        <v>#REF!</v>
      </c>
      <c r="M43" s="198">
        <f t="shared" si="21"/>
        <v>0.28653295128940237</v>
      </c>
      <c r="N43" s="198" t="e">
        <f>(#REF! -#REF!)/ABS(#REF!)</f>
        <v>#REF!</v>
      </c>
      <c r="O43" s="198">
        <f t="shared" si="22"/>
        <v>-2.6506024096385574</v>
      </c>
      <c r="P43" s="198"/>
      <c r="Q43" s="206"/>
    </row>
    <row r="44" spans="1:28" x14ac:dyDescent="0.25">
      <c r="B44" s="50" t="s">
        <v>472</v>
      </c>
      <c r="C44" s="198">
        <f t="shared" si="16"/>
        <v>14.854517611026029</v>
      </c>
      <c r="D44" s="198" t="e">
        <v>#REF!</v>
      </c>
      <c r="E44" s="200">
        <f t="shared" si="17"/>
        <v>11.359664701505466</v>
      </c>
      <c r="F44" s="200" t="e">
        <f>(#REF! -#REF!)/ABS(#REF!)</f>
        <v>#REF!</v>
      </c>
      <c r="G44" s="198">
        <f t="shared" si="18"/>
        <v>7.7389779402326333</v>
      </c>
      <c r="H44" s="198" t="e">
        <f>(#REF! -#REF!)/ABS(#REF!)</f>
        <v>#REF!</v>
      </c>
      <c r="I44" s="198">
        <f t="shared" si="19"/>
        <v>7.1942446043165464</v>
      </c>
      <c r="J44" s="198" t="e">
        <f>(#REF! -#REF!)/ABS(#REF!)</f>
        <v>#REF!</v>
      </c>
      <c r="K44" s="198">
        <f t="shared" si="20"/>
        <v>3.5294117647058907</v>
      </c>
      <c r="L44" s="198" t="e">
        <f>(#REF! -#REF!)/ABS(#REF!)</f>
        <v>#REF!</v>
      </c>
      <c r="M44" s="198">
        <f t="shared" si="21"/>
        <v>0</v>
      </c>
      <c r="N44" s="198" t="e">
        <f>(#REF! -#REF!)/ABS(#REF!)</f>
        <v>#REF!</v>
      </c>
      <c r="O44" s="198">
        <f t="shared" si="22"/>
        <v>-2.7559055118110209</v>
      </c>
      <c r="P44" s="198"/>
      <c r="Q44" s="206"/>
    </row>
    <row r="45" spans="1:28" x14ac:dyDescent="0.25">
      <c r="B45" s="50" t="s">
        <v>473</v>
      </c>
      <c r="C45" s="198">
        <f t="shared" si="16"/>
        <v>14.645460569913856</v>
      </c>
      <c r="D45" s="198" t="e">
        <v>#REF!</v>
      </c>
      <c r="E45" s="200">
        <f t="shared" si="17"/>
        <v>11.633524658637629</v>
      </c>
      <c r="F45" s="200" t="e">
        <f>(#REF! -#REF!)/ABS(#REF!)</f>
        <v>#REF!</v>
      </c>
      <c r="G45" s="198">
        <f t="shared" si="18"/>
        <v>7.6695161066735666</v>
      </c>
      <c r="H45" s="198" t="e">
        <f>(#REF! -#REF!)/ABS(#REF!)</f>
        <v>#REF!</v>
      </c>
      <c r="I45" s="198">
        <f t="shared" si="19"/>
        <v>6.6037735849056656</v>
      </c>
      <c r="J45" s="198" t="e">
        <f>(#REF! -#REF!)/ABS(#REF!)</f>
        <v>#REF!</v>
      </c>
      <c r="K45" s="198">
        <f t="shared" si="20"/>
        <v>3.8759689922480618</v>
      </c>
      <c r="L45" s="198" t="e">
        <f>(#REF! -#REF!)/ABS(#REF!)</f>
        <v>#REF!</v>
      </c>
      <c r="M45" s="198">
        <f t="shared" si="21"/>
        <v>0.61349693251533155</v>
      </c>
      <c r="N45" s="198" t="e">
        <f>(#REF! -#REF!)/ABS(#REF!)</f>
        <v>#REF!</v>
      </c>
      <c r="O45" s="198">
        <f t="shared" si="22"/>
        <v>-1.5624999999999853</v>
      </c>
      <c r="P45" s="198"/>
      <c r="Q45" s="206"/>
    </row>
    <row r="46" spans="1:28" x14ac:dyDescent="0.25">
      <c r="B46" s="50" t="s">
        <v>474</v>
      </c>
      <c r="C46" s="198">
        <f t="shared" si="16"/>
        <v>14.389233954451353</v>
      </c>
      <c r="D46" s="198" t="e">
        <v>#REF!</v>
      </c>
      <c r="E46" s="201">
        <f t="shared" si="17"/>
        <v>11.092376819974435</v>
      </c>
      <c r="F46" s="201" t="e">
        <f>(#REF! -#REF!)/ABS(#REF!)</f>
        <v>#REF!</v>
      </c>
      <c r="G46" s="198">
        <f t="shared" si="18"/>
        <v>8.1769886829393865</v>
      </c>
      <c r="H46" s="198" t="e">
        <f>(#REF! -#REF!)/ABS(#REF!)</f>
        <v>#REF!</v>
      </c>
      <c r="I46" s="198">
        <f t="shared" si="19"/>
        <v>7.960199004975113</v>
      </c>
      <c r="J46" s="198" t="e">
        <f>(#REF! -#REF!)/ABS(#REF!)</f>
        <v>#REF!</v>
      </c>
      <c r="K46" s="198">
        <f t="shared" si="20"/>
        <v>5.9670781893004241</v>
      </c>
      <c r="L46" s="198" t="e">
        <f>(#REF! -#REF!)/ABS(#REF!)</f>
        <v>#REF!</v>
      </c>
      <c r="M46" s="198">
        <f t="shared" si="21"/>
        <v>3.92156862745099</v>
      </c>
      <c r="N46" s="198" t="e">
        <f>(#REF! -#REF!)/ABS(#REF!)</f>
        <v>#REF!</v>
      </c>
      <c r="O46" s="198">
        <f t="shared" si="22"/>
        <v>1.6666666666666705</v>
      </c>
      <c r="P46" s="198"/>
      <c r="Q46" s="206"/>
    </row>
    <row r="47" spans="1:28" x14ac:dyDescent="0.25">
      <c r="B47" s="50" t="s">
        <v>475</v>
      </c>
      <c r="C47" s="198">
        <f t="shared" si="16"/>
        <v>12.745098039215691</v>
      </c>
      <c r="D47" s="198" t="e">
        <v>#REF!</v>
      </c>
      <c r="E47" s="198">
        <f t="shared" si="17"/>
        <v>10.008330953206801</v>
      </c>
      <c r="F47" s="198" t="e">
        <f>(#REF! -#REF!)/ABS(#REF!)</f>
        <v>#REF!</v>
      </c>
      <c r="G47" s="198">
        <f t="shared" si="18"/>
        <v>8.2944710086206683</v>
      </c>
      <c r="H47" s="198" t="e">
        <f>(#REF! -#REF!)/ABS(#REF!)</f>
        <v>#REF!</v>
      </c>
      <c r="I47" s="198">
        <f t="shared" si="19"/>
        <v>9.2022116903633417</v>
      </c>
      <c r="J47" s="198" t="e">
        <f>(#REF! -#REF!)/ABS(#REF!)</f>
        <v>#REF!</v>
      </c>
      <c r="K47" s="198">
        <f t="shared" si="20"/>
        <v>8.2187295350360117</v>
      </c>
      <c r="L47" s="198" t="e">
        <f>(#REF! -#REF!)/ABS(#REF!)</f>
        <v>#REF!</v>
      </c>
      <c r="M47" s="198">
        <f t="shared" si="21"/>
        <v>7.329160146061561</v>
      </c>
      <c r="N47" s="198" t="e">
        <f>(#REF! -#REF!)/ABS(#REF!)</f>
        <v>#REF!</v>
      </c>
      <c r="O47" s="198">
        <f t="shared" si="22"/>
        <v>6.5555555555555616</v>
      </c>
      <c r="P47" s="198"/>
      <c r="Q47" s="206"/>
    </row>
    <row r="48" spans="1:28" x14ac:dyDescent="0.25">
      <c r="B48" s="50" t="s">
        <v>476</v>
      </c>
      <c r="C48" s="198">
        <f t="shared" si="16"/>
        <v>10.333333333333337</v>
      </c>
      <c r="D48" s="198" t="e">
        <v>#REF!</v>
      </c>
      <c r="E48" s="198">
        <f t="shared" si="17"/>
        <v>7.6567383590412357</v>
      </c>
      <c r="F48" s="198" t="e">
        <f>(#REF! -#REF!)/ABS(#REF!)</f>
        <v>#REF!</v>
      </c>
      <c r="G48" s="198">
        <f t="shared" si="18"/>
        <v>7.1516005313301632</v>
      </c>
      <c r="H48" s="198" t="e">
        <f>(#REF! -#REF!)/ABS(#REF!)</f>
        <v>#REF!</v>
      </c>
      <c r="I48" s="198">
        <f t="shared" si="19"/>
        <v>8.3971902937420246</v>
      </c>
      <c r="J48" s="198" t="e">
        <f>(#REF! -#REF!)/ABS(#REF!)</f>
        <v>#REF!</v>
      </c>
      <c r="K48" s="198">
        <f t="shared" si="20"/>
        <v>8.2542194092826886</v>
      </c>
      <c r="L48" s="198" t="e">
        <f>(#REF! -#REF!)/ABS(#REF!)</f>
        <v>#REF!</v>
      </c>
      <c r="M48" s="198">
        <f t="shared" si="21"/>
        <v>8.3123425692695232</v>
      </c>
      <c r="N48" s="198" t="e">
        <f>(#REF! -#REF!)/ABS(#REF!)</f>
        <v>#REF!</v>
      </c>
      <c r="O48" s="198">
        <f t="shared" si="22"/>
        <v>8.1370449678800902</v>
      </c>
      <c r="P48" s="198"/>
      <c r="Q48" s="206"/>
    </row>
    <row r="49" spans="1:18" x14ac:dyDescent="0.25">
      <c r="B49" s="50" t="s">
        <v>477</v>
      </c>
      <c r="C49" s="198">
        <f t="shared" si="16"/>
        <v>8.4710743801652839</v>
      </c>
      <c r="D49" s="198" t="e">
        <v>#REF!</v>
      </c>
      <c r="E49" s="198">
        <f t="shared" si="17"/>
        <v>5.9971061779531318</v>
      </c>
      <c r="F49" s="198" t="e">
        <f>(#REF! -#REF!)/ABS(#REF!)</f>
        <v>#REF!</v>
      </c>
      <c r="G49" s="198">
        <f t="shared" si="18"/>
        <v>4.5221760883212907</v>
      </c>
      <c r="H49" s="198" t="e">
        <f>(#REF! -#REF!)/ABS(#REF!)</f>
        <v>#REF!</v>
      </c>
      <c r="I49" s="198">
        <f t="shared" si="19"/>
        <v>5.1075268817204256</v>
      </c>
      <c r="J49" s="198" t="e">
        <f>(#REF! -#REF!)/ABS(#REF!)</f>
        <v>#REF!</v>
      </c>
      <c r="K49" s="198">
        <f t="shared" si="20"/>
        <v>4.7178130511463854</v>
      </c>
      <c r="L49" s="198" t="e">
        <f>(#REF! -#REF!)/ABS(#REF!)</f>
        <v>#REF!</v>
      </c>
      <c r="M49" s="198">
        <f t="shared" si="21"/>
        <v>4.1666666666666767</v>
      </c>
      <c r="N49" s="198" t="e">
        <f>(#REF! -#REF!)/ABS(#REF!)</f>
        <v>#REF!</v>
      </c>
      <c r="O49" s="198">
        <f t="shared" si="22"/>
        <v>3.5064553990610343</v>
      </c>
      <c r="P49" s="198"/>
      <c r="Q49" s="206"/>
    </row>
    <row r="50" spans="1:18" ht="15.75" thickBot="1" x14ac:dyDescent="0.3">
      <c r="B50" s="55" t="s">
        <v>478</v>
      </c>
      <c r="C50" s="198">
        <f t="shared" si="16"/>
        <v>9.2628832354859796</v>
      </c>
      <c r="D50" s="198" t="e">
        <v>#REF!</v>
      </c>
      <c r="E50" s="202">
        <f t="shared" si="17"/>
        <v>5.7237012696734846</v>
      </c>
      <c r="F50" s="202" t="e">
        <f>(#REF! -#REF!)/ABS(#REF!)</f>
        <v>#REF!</v>
      </c>
      <c r="G50" s="202">
        <f t="shared" si="18"/>
        <v>1.9600378580418565</v>
      </c>
      <c r="H50" s="202" t="e">
        <f>(#REF! -#REF!)/ABS(#REF!)</f>
        <v>#REF!</v>
      </c>
      <c r="I50" s="202">
        <f t="shared" si="19"/>
        <v>2.6785714285714062</v>
      </c>
      <c r="J50" s="202" t="e">
        <f>(#REF! -#REF!)/ABS(#REF!)</f>
        <v>#REF!</v>
      </c>
      <c r="K50" s="202">
        <f t="shared" si="20"/>
        <v>0.77047850770477577</v>
      </c>
      <c r="L50" s="202" t="e">
        <f>(#REF! -#REF!)/ABS(#REF!)</f>
        <v>#REF!</v>
      </c>
      <c r="M50" s="202">
        <f t="shared" si="21"/>
        <v>-0.54278416347382408</v>
      </c>
      <c r="N50" s="202" t="e">
        <f>(#REF! -#REF!)/ABS(#REF!)</f>
        <v>#REF!</v>
      </c>
      <c r="O50" s="202">
        <f t="shared" si="22"/>
        <v>-1.4358561460010644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24" priority="1" operator="greaterThan">
      <formula>0.5</formula>
    </cfRule>
    <cfRule type="cellIs" dxfId="223" priority="2" operator="between">
      <formula>-0.49</formula>
      <formula>0.49</formula>
    </cfRule>
    <cfRule type="cellIs" dxfId="222" priority="3" operator="lessThan">
      <formula>-0.5</formula>
    </cfRule>
  </conditionalFormatting>
  <hyperlinks>
    <hyperlink ref="A2" location="Index!A1" display="Index" xr:uid="{00000000-0004-0000-8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9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356</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540784.31184045598</v>
      </c>
      <c r="D5" s="212"/>
      <c r="E5" s="212">
        <v>6615768.3905828698</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40.700000000000003</v>
      </c>
      <c r="D10" s="94">
        <v>55.2</v>
      </c>
      <c r="E10" s="94">
        <v>78.099999999999994</v>
      </c>
      <c r="F10" s="94">
        <v>95.2</v>
      </c>
      <c r="G10" s="94">
        <v>118</v>
      </c>
      <c r="H10" s="94">
        <v>154</v>
      </c>
      <c r="I10" s="95">
        <v>185</v>
      </c>
      <c r="K10" s="46" t="s">
        <v>468</v>
      </c>
      <c r="L10" s="47">
        <f t="shared" ref="L10:L20" si="0">C25</f>
        <v>3.3916666666666666</v>
      </c>
      <c r="M10" s="47">
        <v>4.0448281882559698</v>
      </c>
      <c r="N10" s="47">
        <v>6.3006008047734516</v>
      </c>
      <c r="O10" s="47">
        <f t="shared" ref="O10:O20" si="1">F25</f>
        <v>7.9333333333333336</v>
      </c>
      <c r="P10" s="47">
        <f t="shared" ref="P10:P20" si="2">G25</f>
        <v>9.8333333333333321</v>
      </c>
      <c r="Q10" s="47">
        <f t="shared" ref="Q10:Q20" si="3">H25</f>
        <v>12.833333333333332</v>
      </c>
      <c r="R10" s="48">
        <f t="shared" ref="R10:R20" si="4">I25</f>
        <v>15.416666666666666</v>
      </c>
      <c r="T10" s="49"/>
    </row>
    <row r="11" spans="1:29" x14ac:dyDescent="0.25">
      <c r="B11" s="50" t="s">
        <v>469</v>
      </c>
      <c r="C11" s="96">
        <v>30.1</v>
      </c>
      <c r="D11" s="96">
        <v>40.799999999999997</v>
      </c>
      <c r="E11" s="96">
        <v>57.1</v>
      </c>
      <c r="F11" s="96">
        <v>69.099999999999994</v>
      </c>
      <c r="G11" s="96">
        <v>85.6</v>
      </c>
      <c r="H11" s="96">
        <v>110</v>
      </c>
      <c r="I11" s="97">
        <v>132</v>
      </c>
      <c r="K11" s="50" t="s">
        <v>469</v>
      </c>
      <c r="L11" s="53">
        <f t="shared" si="0"/>
        <v>5.0166666666666666</v>
      </c>
      <c r="M11" s="53">
        <v>5.9766251217509145</v>
      </c>
      <c r="N11" s="53">
        <v>9.202578584859161</v>
      </c>
      <c r="O11" s="53">
        <f t="shared" si="1"/>
        <v>11.516666666666666</v>
      </c>
      <c r="P11" s="53">
        <f t="shared" si="2"/>
        <v>14.266666666666666</v>
      </c>
      <c r="Q11" s="53">
        <f t="shared" si="3"/>
        <v>18.333333333333332</v>
      </c>
      <c r="R11" s="54">
        <f t="shared" si="4"/>
        <v>22</v>
      </c>
      <c r="T11" s="49"/>
    </row>
    <row r="12" spans="1:29" x14ac:dyDescent="0.25">
      <c r="B12" s="50" t="s">
        <v>470</v>
      </c>
      <c r="C12" s="96">
        <v>16.8</v>
      </c>
      <c r="D12" s="96">
        <v>22.4</v>
      </c>
      <c r="E12" s="96">
        <v>30.5</v>
      </c>
      <c r="F12" s="96">
        <v>36.299999999999997</v>
      </c>
      <c r="G12" s="96">
        <v>44.3</v>
      </c>
      <c r="H12" s="96">
        <v>56.2</v>
      </c>
      <c r="I12" s="97">
        <v>66.400000000000006</v>
      </c>
      <c r="K12" s="50" t="s">
        <v>470</v>
      </c>
      <c r="L12" s="53">
        <f t="shared" si="0"/>
        <v>8.4</v>
      </c>
      <c r="M12" s="53">
        <v>9.8990702709504177</v>
      </c>
      <c r="N12" s="53">
        <v>14.733744290864639</v>
      </c>
      <c r="O12" s="53">
        <f t="shared" si="1"/>
        <v>18.149999999999999</v>
      </c>
      <c r="P12" s="53">
        <f t="shared" si="2"/>
        <v>22.15</v>
      </c>
      <c r="Q12" s="53">
        <f t="shared" si="3"/>
        <v>28.1</v>
      </c>
      <c r="R12" s="54">
        <f t="shared" si="4"/>
        <v>33.200000000000003</v>
      </c>
      <c r="T12" s="49"/>
    </row>
    <row r="13" spans="1:29" x14ac:dyDescent="0.25">
      <c r="B13" s="50" t="s">
        <v>471</v>
      </c>
      <c r="C13" s="96">
        <v>10.8</v>
      </c>
      <c r="D13" s="96">
        <v>14.4</v>
      </c>
      <c r="E13" s="96">
        <v>19.399999999999999</v>
      </c>
      <c r="F13" s="96">
        <v>23</v>
      </c>
      <c r="G13" s="96">
        <v>27.9</v>
      </c>
      <c r="H13" s="96">
        <v>35.1</v>
      </c>
      <c r="I13" s="97">
        <v>41.3</v>
      </c>
      <c r="K13" s="50" t="s">
        <v>471</v>
      </c>
      <c r="L13" s="53">
        <f t="shared" si="0"/>
        <v>10.8</v>
      </c>
      <c r="M13" s="53">
        <v>12.714901364287677</v>
      </c>
      <c r="N13" s="53">
        <v>18.752994606991077</v>
      </c>
      <c r="O13" s="53">
        <f t="shared" si="1"/>
        <v>23</v>
      </c>
      <c r="P13" s="53">
        <f t="shared" si="2"/>
        <v>27.9</v>
      </c>
      <c r="Q13" s="53">
        <f t="shared" si="3"/>
        <v>35.1</v>
      </c>
      <c r="R13" s="54">
        <f t="shared" si="4"/>
        <v>41.3</v>
      </c>
      <c r="T13" s="49"/>
    </row>
    <row r="14" spans="1:29" x14ac:dyDescent="0.25">
      <c r="B14" s="50" t="s">
        <v>472</v>
      </c>
      <c r="C14" s="96">
        <v>6.78</v>
      </c>
      <c r="D14" s="96">
        <v>9.0299999999999994</v>
      </c>
      <c r="E14" s="96">
        <v>12.1</v>
      </c>
      <c r="F14" s="96">
        <v>14.3</v>
      </c>
      <c r="G14" s="96">
        <v>17.399999999999999</v>
      </c>
      <c r="H14" s="96">
        <v>21.8</v>
      </c>
      <c r="I14" s="97">
        <v>25.7</v>
      </c>
      <c r="K14" s="50" t="s">
        <v>472</v>
      </c>
      <c r="L14" s="53">
        <f t="shared" si="0"/>
        <v>13.56</v>
      </c>
      <c r="M14" s="53">
        <v>15.948199145257385</v>
      </c>
      <c r="N14" s="53">
        <v>23.387879107023647</v>
      </c>
      <c r="O14" s="53">
        <f t="shared" si="1"/>
        <v>28.6</v>
      </c>
      <c r="P14" s="53">
        <f t="shared" si="2"/>
        <v>34.799999999999997</v>
      </c>
      <c r="Q14" s="53">
        <f t="shared" si="3"/>
        <v>43.6</v>
      </c>
      <c r="R14" s="54">
        <f t="shared" si="4"/>
        <v>51.4</v>
      </c>
      <c r="T14" s="49"/>
    </row>
    <row r="15" spans="1:29" x14ac:dyDescent="0.25">
      <c r="B15" s="50" t="s">
        <v>473</v>
      </c>
      <c r="C15" s="96">
        <v>5.12</v>
      </c>
      <c r="D15" s="96">
        <v>6.81</v>
      </c>
      <c r="E15" s="96">
        <v>9.18</v>
      </c>
      <c r="F15" s="96">
        <v>10.9</v>
      </c>
      <c r="G15" s="96">
        <v>13.2</v>
      </c>
      <c r="H15" s="96">
        <v>16.600000000000001</v>
      </c>
      <c r="I15" s="97">
        <v>19.5</v>
      </c>
      <c r="K15" s="50" t="s">
        <v>473</v>
      </c>
      <c r="L15" s="53">
        <f t="shared" si="0"/>
        <v>15.36</v>
      </c>
      <c r="M15" s="53">
        <v>18.058431224951768</v>
      </c>
      <c r="N15" s="53">
        <v>26.64114947708017</v>
      </c>
      <c r="O15" s="53">
        <f t="shared" si="1"/>
        <v>32.700000000000003</v>
      </c>
      <c r="P15" s="53">
        <f t="shared" si="2"/>
        <v>39.599999999999994</v>
      </c>
      <c r="Q15" s="53">
        <f t="shared" si="3"/>
        <v>49.800000000000004</v>
      </c>
      <c r="R15" s="54">
        <f t="shared" si="4"/>
        <v>58.5</v>
      </c>
      <c r="T15" s="49"/>
    </row>
    <row r="16" spans="1:29" x14ac:dyDescent="0.25">
      <c r="B16" s="50" t="s">
        <v>474</v>
      </c>
      <c r="C16" s="96">
        <v>3.15</v>
      </c>
      <c r="D16" s="96">
        <v>4.2</v>
      </c>
      <c r="E16" s="96">
        <v>5.69</v>
      </c>
      <c r="F16" s="96">
        <v>6.77</v>
      </c>
      <c r="G16" s="96">
        <v>8.2200000000000006</v>
      </c>
      <c r="H16" s="96">
        <v>10.4</v>
      </c>
      <c r="I16" s="97">
        <v>12.3</v>
      </c>
      <c r="K16" s="50" t="s">
        <v>474</v>
      </c>
      <c r="L16" s="53">
        <f t="shared" si="0"/>
        <v>18.899999999999999</v>
      </c>
      <c r="M16" s="53">
        <v>22.259759251783972</v>
      </c>
      <c r="N16" s="53">
        <v>33.016077573292314</v>
      </c>
      <c r="O16" s="53">
        <f t="shared" si="1"/>
        <v>40.619999999999997</v>
      </c>
      <c r="P16" s="53">
        <f t="shared" si="2"/>
        <v>49.320000000000007</v>
      </c>
      <c r="Q16" s="53">
        <f t="shared" si="3"/>
        <v>62.400000000000006</v>
      </c>
      <c r="R16" s="54">
        <f t="shared" si="4"/>
        <v>73.800000000000011</v>
      </c>
      <c r="T16" s="49"/>
    </row>
    <row r="17" spans="1:20" x14ac:dyDescent="0.25">
      <c r="B17" s="50" t="s">
        <v>475</v>
      </c>
      <c r="C17" s="96">
        <v>1.94</v>
      </c>
      <c r="D17" s="96">
        <v>2.59</v>
      </c>
      <c r="E17" s="96">
        <v>3.52</v>
      </c>
      <c r="F17" s="96">
        <v>4.21</v>
      </c>
      <c r="G17" s="96">
        <v>5.13</v>
      </c>
      <c r="H17" s="96">
        <v>6.51</v>
      </c>
      <c r="I17" s="97">
        <v>7.7</v>
      </c>
      <c r="K17" s="50" t="s">
        <v>475</v>
      </c>
      <c r="L17" s="53">
        <f t="shared" si="0"/>
        <v>23.28</v>
      </c>
      <c r="M17" s="53">
        <v>27.436230903197185</v>
      </c>
      <c r="N17" s="53">
        <v>40.917522545458645</v>
      </c>
      <c r="O17" s="53">
        <f t="shared" si="1"/>
        <v>50.519999999999996</v>
      </c>
      <c r="P17" s="53">
        <f t="shared" si="2"/>
        <v>61.56</v>
      </c>
      <c r="Q17" s="53">
        <f t="shared" si="3"/>
        <v>78.12</v>
      </c>
      <c r="R17" s="54">
        <f t="shared" si="4"/>
        <v>92.4</v>
      </c>
      <c r="T17" s="49"/>
    </row>
    <row r="18" spans="1:20" x14ac:dyDescent="0.25">
      <c r="B18" s="50" t="s">
        <v>476</v>
      </c>
      <c r="C18" s="96">
        <v>1.18</v>
      </c>
      <c r="D18" s="96">
        <v>1.58</v>
      </c>
      <c r="E18" s="96">
        <v>2.16</v>
      </c>
      <c r="F18" s="96">
        <v>2.58</v>
      </c>
      <c r="G18" s="96">
        <v>3.15</v>
      </c>
      <c r="H18" s="96">
        <v>4.01</v>
      </c>
      <c r="I18" s="97">
        <v>4.75</v>
      </c>
      <c r="K18" s="50" t="s">
        <v>476</v>
      </c>
      <c r="L18" s="53">
        <f t="shared" si="0"/>
        <v>28.32</v>
      </c>
      <c r="M18" s="53">
        <v>33.456773048788982</v>
      </c>
      <c r="N18" s="53">
        <v>50.111468583268241</v>
      </c>
      <c r="O18" s="53">
        <f t="shared" si="1"/>
        <v>61.92</v>
      </c>
      <c r="P18" s="53">
        <f t="shared" si="2"/>
        <v>75.599999999999994</v>
      </c>
      <c r="Q18" s="53">
        <f t="shared" si="3"/>
        <v>96.24</v>
      </c>
      <c r="R18" s="54">
        <f t="shared" si="4"/>
        <v>114</v>
      </c>
      <c r="T18" s="49"/>
    </row>
    <row r="19" spans="1:20" x14ac:dyDescent="0.25">
      <c r="B19" s="50" t="s">
        <v>477</v>
      </c>
      <c r="C19" s="96">
        <v>0.69199999999999995</v>
      </c>
      <c r="D19" s="96">
        <v>0.93100000000000005</v>
      </c>
      <c r="E19" s="96">
        <v>1.28</v>
      </c>
      <c r="F19" s="96">
        <v>1.53</v>
      </c>
      <c r="G19" s="96">
        <v>1.87</v>
      </c>
      <c r="H19" s="96">
        <v>2.39</v>
      </c>
      <c r="I19" s="97">
        <v>2.83</v>
      </c>
      <c r="K19" s="50" t="s">
        <v>477</v>
      </c>
      <c r="L19" s="53">
        <f t="shared" si="0"/>
        <v>33.215999999999994</v>
      </c>
      <c r="M19" s="53">
        <v>39.366425936875444</v>
      </c>
      <c r="N19" s="53">
        <v>59.319373156184795</v>
      </c>
      <c r="O19" s="53">
        <f t="shared" si="1"/>
        <v>73.44</v>
      </c>
      <c r="P19" s="53">
        <f t="shared" si="2"/>
        <v>89.76</v>
      </c>
      <c r="Q19" s="53">
        <f t="shared" si="3"/>
        <v>114.72</v>
      </c>
      <c r="R19" s="54">
        <f t="shared" si="4"/>
        <v>135.84</v>
      </c>
      <c r="T19" s="49"/>
    </row>
    <row r="20" spans="1:20" ht="15.75" thickBot="1" x14ac:dyDescent="0.3">
      <c r="B20" s="55" t="s">
        <v>478</v>
      </c>
      <c r="C20" s="98">
        <v>0.49</v>
      </c>
      <c r="D20" s="98">
        <v>0.66</v>
      </c>
      <c r="E20" s="98">
        <v>0.91200000000000003</v>
      </c>
      <c r="F20" s="98">
        <v>1.1000000000000001</v>
      </c>
      <c r="G20" s="98">
        <v>1.34</v>
      </c>
      <c r="H20" s="98">
        <v>1.72</v>
      </c>
      <c r="I20" s="99">
        <v>2.04</v>
      </c>
      <c r="K20" s="55" t="s">
        <v>478</v>
      </c>
      <c r="L20" s="58">
        <f t="shared" si="0"/>
        <v>35.28</v>
      </c>
      <c r="M20" s="58">
        <v>41.833667059934569</v>
      </c>
      <c r="N20" s="58">
        <v>63.59577229218926</v>
      </c>
      <c r="O20" s="58">
        <f t="shared" si="1"/>
        <v>79.2</v>
      </c>
      <c r="P20" s="58">
        <f t="shared" si="2"/>
        <v>96.48</v>
      </c>
      <c r="Q20" s="58">
        <f t="shared" si="3"/>
        <v>123.84</v>
      </c>
      <c r="R20" s="59">
        <f t="shared" si="4"/>
        <v>146.88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3.3916666666666666</v>
      </c>
      <c r="D25" s="69">
        <f t="shared" si="5"/>
        <v>4.5999999999999996</v>
      </c>
      <c r="E25" s="69">
        <f t="shared" si="5"/>
        <v>6.5083333333333329</v>
      </c>
      <c r="F25" s="68">
        <f t="shared" si="5"/>
        <v>7.9333333333333336</v>
      </c>
      <c r="G25" s="68">
        <f t="shared" si="5"/>
        <v>9.8333333333333321</v>
      </c>
      <c r="H25" s="68">
        <f t="shared" si="5"/>
        <v>12.833333333333332</v>
      </c>
      <c r="I25" s="70">
        <f t="shared" si="5"/>
        <v>15.416666666666666</v>
      </c>
      <c r="J25" s="60"/>
      <c r="K25" s="46" t="s">
        <v>468</v>
      </c>
      <c r="L25" s="71">
        <v>4.3</v>
      </c>
      <c r="M25" s="71">
        <v>5</v>
      </c>
      <c r="N25" s="71">
        <v>7.3</v>
      </c>
      <c r="O25" s="71">
        <v>9.1</v>
      </c>
      <c r="P25" s="71">
        <v>10.9</v>
      </c>
      <c r="Q25" s="71">
        <v>13.5</v>
      </c>
      <c r="R25" s="72">
        <v>15.8</v>
      </c>
    </row>
    <row r="26" spans="1:20" x14ac:dyDescent="0.25">
      <c r="A26" s="64">
        <f>10/60</f>
        <v>0.16666666666666666</v>
      </c>
      <c r="B26" s="73" t="s">
        <v>469</v>
      </c>
      <c r="C26" s="30">
        <f t="shared" ref="C26:I26" si="6">$A$26*C11</f>
        <v>5.0166666666666666</v>
      </c>
      <c r="D26" s="74">
        <f t="shared" si="6"/>
        <v>6.7999999999999989</v>
      </c>
      <c r="E26" s="74">
        <f t="shared" si="6"/>
        <v>9.5166666666666657</v>
      </c>
      <c r="F26" s="30">
        <f t="shared" si="6"/>
        <v>11.516666666666666</v>
      </c>
      <c r="G26" s="30">
        <f t="shared" si="6"/>
        <v>14.266666666666666</v>
      </c>
      <c r="H26" s="30">
        <f t="shared" si="6"/>
        <v>18.333333333333332</v>
      </c>
      <c r="I26" s="75">
        <f t="shared" si="6"/>
        <v>22</v>
      </c>
      <c r="J26" s="60"/>
      <c r="K26" s="50" t="s">
        <v>469</v>
      </c>
      <c r="L26" s="76">
        <v>6.4</v>
      </c>
      <c r="M26" s="76">
        <v>7.5</v>
      </c>
      <c r="N26" s="76">
        <v>11.1</v>
      </c>
      <c r="O26" s="76">
        <v>13.8</v>
      </c>
      <c r="P26" s="76">
        <v>16.600000000000001</v>
      </c>
      <c r="Q26" s="76">
        <v>20.7</v>
      </c>
      <c r="R26" s="77">
        <v>24</v>
      </c>
    </row>
    <row r="27" spans="1:20" x14ac:dyDescent="0.25">
      <c r="A27" s="64">
        <f>0.5</f>
        <v>0.5</v>
      </c>
      <c r="B27" s="73" t="s">
        <v>470</v>
      </c>
      <c r="C27" s="30">
        <f t="shared" ref="C27:I27" si="7">$A$27*C12</f>
        <v>8.4</v>
      </c>
      <c r="D27" s="74">
        <f t="shared" si="7"/>
        <v>11.2</v>
      </c>
      <c r="E27" s="74">
        <f t="shared" si="7"/>
        <v>15.25</v>
      </c>
      <c r="F27" s="30">
        <f t="shared" si="7"/>
        <v>18.149999999999999</v>
      </c>
      <c r="G27" s="30">
        <f t="shared" si="7"/>
        <v>22.15</v>
      </c>
      <c r="H27" s="30">
        <f t="shared" si="7"/>
        <v>28.1</v>
      </c>
      <c r="I27" s="75">
        <f t="shared" si="7"/>
        <v>33.200000000000003</v>
      </c>
      <c r="J27" s="60"/>
      <c r="K27" s="50" t="s">
        <v>470</v>
      </c>
      <c r="L27" s="76">
        <v>10.4</v>
      </c>
      <c r="M27" s="76">
        <v>12.1</v>
      </c>
      <c r="N27" s="76">
        <v>17.8</v>
      </c>
      <c r="O27" s="76">
        <v>22.1</v>
      </c>
      <c r="P27" s="76">
        <v>26.6</v>
      </c>
      <c r="Q27" s="76">
        <v>33</v>
      </c>
      <c r="R27" s="77">
        <v>38.299999999999997</v>
      </c>
    </row>
    <row r="28" spans="1:20" x14ac:dyDescent="0.25">
      <c r="A28" s="64">
        <v>1</v>
      </c>
      <c r="B28" s="73" t="s">
        <v>471</v>
      </c>
      <c r="C28" s="30">
        <f t="shared" ref="C28:I28" si="8">$A$28*C13</f>
        <v>10.8</v>
      </c>
      <c r="D28" s="74">
        <f t="shared" si="8"/>
        <v>14.4</v>
      </c>
      <c r="E28" s="74">
        <f t="shared" si="8"/>
        <v>19.399999999999999</v>
      </c>
      <c r="F28" s="30">
        <f t="shared" si="8"/>
        <v>23</v>
      </c>
      <c r="G28" s="30">
        <f t="shared" si="8"/>
        <v>27.9</v>
      </c>
      <c r="H28" s="30">
        <f t="shared" si="8"/>
        <v>35.1</v>
      </c>
      <c r="I28" s="75">
        <f t="shared" si="8"/>
        <v>41.3</v>
      </c>
      <c r="J28" s="60"/>
      <c r="K28" s="50" t="s">
        <v>471</v>
      </c>
      <c r="L28" s="76">
        <v>13.3</v>
      </c>
      <c r="M28" s="76">
        <v>15.4</v>
      </c>
      <c r="N28" s="76">
        <v>22.4</v>
      </c>
      <c r="O28" s="76">
        <v>27.6</v>
      </c>
      <c r="P28" s="76">
        <v>33.1</v>
      </c>
      <c r="Q28" s="76">
        <v>41</v>
      </c>
      <c r="R28" s="77">
        <v>47.6</v>
      </c>
    </row>
    <row r="29" spans="1:20" x14ac:dyDescent="0.25">
      <c r="A29" s="64">
        <v>2</v>
      </c>
      <c r="B29" s="73" t="s">
        <v>472</v>
      </c>
      <c r="C29" s="30">
        <f t="shared" ref="C29:I29" si="9">$A$29*C14</f>
        <v>13.56</v>
      </c>
      <c r="D29" s="74">
        <f t="shared" si="9"/>
        <v>18.059999999999999</v>
      </c>
      <c r="E29" s="74">
        <f t="shared" si="9"/>
        <v>24.2</v>
      </c>
      <c r="F29" s="30">
        <f t="shared" si="9"/>
        <v>28.6</v>
      </c>
      <c r="G29" s="30">
        <f t="shared" si="9"/>
        <v>34.799999999999997</v>
      </c>
      <c r="H29" s="30">
        <f t="shared" si="9"/>
        <v>43.6</v>
      </c>
      <c r="I29" s="75">
        <f t="shared" si="9"/>
        <v>51.4</v>
      </c>
      <c r="J29" s="60"/>
      <c r="K29" s="50" t="s">
        <v>472</v>
      </c>
      <c r="L29" s="76">
        <v>16.7</v>
      </c>
      <c r="M29" s="76">
        <v>19.100000000000001</v>
      </c>
      <c r="N29" s="76">
        <v>27.6</v>
      </c>
      <c r="O29" s="76">
        <v>33.799999999999997</v>
      </c>
      <c r="P29" s="76">
        <v>40.6</v>
      </c>
      <c r="Q29" s="76">
        <v>50.2</v>
      </c>
      <c r="R29" s="77">
        <v>58.6</v>
      </c>
    </row>
    <row r="30" spans="1:20" x14ac:dyDescent="0.25">
      <c r="A30" s="64">
        <v>3</v>
      </c>
      <c r="B30" s="73" t="s">
        <v>473</v>
      </c>
      <c r="C30" s="30">
        <f t="shared" ref="C30:I30" si="10">$A$30*C15</f>
        <v>15.36</v>
      </c>
      <c r="D30" s="74">
        <f t="shared" si="10"/>
        <v>20.43</v>
      </c>
      <c r="E30" s="74">
        <f t="shared" si="10"/>
        <v>27.54</v>
      </c>
      <c r="F30" s="30">
        <f t="shared" si="10"/>
        <v>32.700000000000003</v>
      </c>
      <c r="G30" s="30">
        <f t="shared" si="10"/>
        <v>39.599999999999994</v>
      </c>
      <c r="H30" s="30">
        <f t="shared" si="10"/>
        <v>49.800000000000004</v>
      </c>
      <c r="I30" s="75">
        <f t="shared" si="10"/>
        <v>58.5</v>
      </c>
      <c r="J30" s="60"/>
      <c r="K30" s="50" t="s">
        <v>473</v>
      </c>
      <c r="L30" s="76">
        <v>18.899999999999999</v>
      </c>
      <c r="M30" s="76">
        <v>21.7</v>
      </c>
      <c r="N30" s="76">
        <v>30.9</v>
      </c>
      <c r="O30" s="76">
        <v>38.1</v>
      </c>
      <c r="P30" s="76">
        <v>45.6</v>
      </c>
      <c r="Q30" s="76">
        <v>57</v>
      </c>
      <c r="R30" s="77">
        <v>66.3</v>
      </c>
    </row>
    <row r="31" spans="1:20" x14ac:dyDescent="0.25">
      <c r="A31" s="64">
        <v>6</v>
      </c>
      <c r="B31" s="73" t="s">
        <v>474</v>
      </c>
      <c r="C31" s="30">
        <f t="shared" ref="C31:I31" si="11">$A$31*C16</f>
        <v>18.899999999999999</v>
      </c>
      <c r="D31" s="74">
        <f t="shared" si="11"/>
        <v>25.200000000000003</v>
      </c>
      <c r="E31" s="74">
        <f t="shared" si="11"/>
        <v>34.14</v>
      </c>
      <c r="F31" s="30">
        <f t="shared" si="11"/>
        <v>40.619999999999997</v>
      </c>
      <c r="G31" s="30">
        <f t="shared" si="11"/>
        <v>49.320000000000007</v>
      </c>
      <c r="H31" s="30">
        <f t="shared" si="11"/>
        <v>62.400000000000006</v>
      </c>
      <c r="I31" s="75">
        <f t="shared" si="11"/>
        <v>73.800000000000011</v>
      </c>
      <c r="J31" s="60"/>
      <c r="K31" s="50" t="s">
        <v>474</v>
      </c>
      <c r="L31" s="76">
        <v>23.3</v>
      </c>
      <c r="M31" s="76">
        <v>26.5</v>
      </c>
      <c r="N31" s="76">
        <v>37.9</v>
      </c>
      <c r="O31" s="76">
        <v>46.9</v>
      </c>
      <c r="P31" s="76">
        <v>56.5</v>
      </c>
      <c r="Q31" s="76">
        <v>70.8</v>
      </c>
      <c r="R31" s="77">
        <v>83.4</v>
      </c>
    </row>
    <row r="32" spans="1:20" x14ac:dyDescent="0.25">
      <c r="A32" s="64">
        <v>12</v>
      </c>
      <c r="B32" s="73" t="s">
        <v>475</v>
      </c>
      <c r="C32" s="30">
        <f t="shared" ref="C32:I32" si="12">$A$32*C17</f>
        <v>23.28</v>
      </c>
      <c r="D32" s="74">
        <f t="shared" si="12"/>
        <v>31.08</v>
      </c>
      <c r="E32" s="74">
        <f t="shared" si="12"/>
        <v>42.24</v>
      </c>
      <c r="F32" s="30">
        <f t="shared" si="12"/>
        <v>50.519999999999996</v>
      </c>
      <c r="G32" s="30">
        <f t="shared" si="12"/>
        <v>61.56</v>
      </c>
      <c r="H32" s="30">
        <f t="shared" si="12"/>
        <v>78.12</v>
      </c>
      <c r="I32" s="75">
        <f t="shared" si="12"/>
        <v>92.4</v>
      </c>
      <c r="J32" s="60"/>
      <c r="K32" s="50" t="s">
        <v>475</v>
      </c>
      <c r="L32" s="76">
        <v>28</v>
      </c>
      <c r="M32" s="76">
        <v>31.9</v>
      </c>
      <c r="N32" s="76">
        <v>46</v>
      </c>
      <c r="O32" s="76">
        <v>57.4</v>
      </c>
      <c r="P32" s="76">
        <v>70</v>
      </c>
      <c r="Q32" s="76">
        <v>89</v>
      </c>
      <c r="R32" s="77">
        <v>105.5</v>
      </c>
    </row>
    <row r="33" spans="1:19" x14ac:dyDescent="0.25">
      <c r="A33" s="64">
        <v>24</v>
      </c>
      <c r="B33" s="73" t="s">
        <v>476</v>
      </c>
      <c r="C33" s="30">
        <f t="shared" ref="C33:I33" si="13">$A$33*C18</f>
        <v>28.32</v>
      </c>
      <c r="D33" s="74">
        <f t="shared" si="13"/>
        <v>37.92</v>
      </c>
      <c r="E33" s="74">
        <f t="shared" si="13"/>
        <v>51.84</v>
      </c>
      <c r="F33" s="30">
        <f t="shared" si="13"/>
        <v>61.92</v>
      </c>
      <c r="G33" s="30">
        <f t="shared" si="13"/>
        <v>75.599999999999994</v>
      </c>
      <c r="H33" s="30">
        <f t="shared" si="13"/>
        <v>96.24</v>
      </c>
      <c r="I33" s="75">
        <f t="shared" si="13"/>
        <v>114</v>
      </c>
      <c r="J33" s="60"/>
      <c r="K33" s="50" t="s">
        <v>476</v>
      </c>
      <c r="L33" s="76">
        <v>32.4</v>
      </c>
      <c r="M33" s="76">
        <v>37.200000000000003</v>
      </c>
      <c r="N33" s="76">
        <v>54.2</v>
      </c>
      <c r="O33" s="76">
        <v>68.400000000000006</v>
      </c>
      <c r="P33" s="76">
        <v>84.5</v>
      </c>
      <c r="Q33" s="76">
        <v>108.5</v>
      </c>
      <c r="R33" s="77">
        <v>129.4</v>
      </c>
    </row>
    <row r="34" spans="1:19" x14ac:dyDescent="0.25">
      <c r="A34" s="64">
        <v>48</v>
      </c>
      <c r="B34" s="73" t="s">
        <v>477</v>
      </c>
      <c r="C34" s="30">
        <f t="shared" ref="C34:I34" si="14">$A$34*C19</f>
        <v>33.215999999999994</v>
      </c>
      <c r="D34" s="74">
        <f t="shared" si="14"/>
        <v>44.688000000000002</v>
      </c>
      <c r="E34" s="74">
        <f t="shared" si="14"/>
        <v>61.44</v>
      </c>
      <c r="F34" s="30">
        <f t="shared" si="14"/>
        <v>73.44</v>
      </c>
      <c r="G34" s="30">
        <f t="shared" si="14"/>
        <v>89.76</v>
      </c>
      <c r="H34" s="30">
        <f t="shared" si="14"/>
        <v>114.72</v>
      </c>
      <c r="I34" s="75">
        <f t="shared" si="14"/>
        <v>135.84</v>
      </c>
      <c r="J34" s="60"/>
      <c r="K34" s="50" t="s">
        <v>477</v>
      </c>
      <c r="L34" s="76">
        <v>36.6</v>
      </c>
      <c r="M34" s="76">
        <v>41.8</v>
      </c>
      <c r="N34" s="76">
        <v>61.4</v>
      </c>
      <c r="O34" s="76">
        <v>77.8</v>
      </c>
      <c r="P34" s="76">
        <v>97</v>
      </c>
      <c r="Q34" s="76">
        <v>124.3</v>
      </c>
      <c r="R34" s="77">
        <v>148.30000000000001</v>
      </c>
    </row>
    <row r="35" spans="1:19" ht="15.75" thickBot="1" x14ac:dyDescent="0.3">
      <c r="A35" s="64">
        <v>72</v>
      </c>
      <c r="B35" s="78" t="s">
        <v>478</v>
      </c>
      <c r="C35" s="79">
        <f t="shared" ref="C35:I35" si="15">$A$35*C20</f>
        <v>35.28</v>
      </c>
      <c r="D35" s="80">
        <f t="shared" si="15"/>
        <v>47.52</v>
      </c>
      <c r="E35" s="80">
        <f t="shared" si="15"/>
        <v>65.664000000000001</v>
      </c>
      <c r="F35" s="79">
        <f t="shared" si="15"/>
        <v>79.2</v>
      </c>
      <c r="G35" s="79">
        <f t="shared" si="15"/>
        <v>96.48</v>
      </c>
      <c r="H35" s="79">
        <f t="shared" si="15"/>
        <v>123.84</v>
      </c>
      <c r="I35" s="81">
        <f t="shared" si="15"/>
        <v>146.88</v>
      </c>
      <c r="J35" s="60"/>
      <c r="K35" s="55" t="s">
        <v>478</v>
      </c>
      <c r="L35" s="82">
        <v>39</v>
      </c>
      <c r="M35" s="82">
        <v>44.5</v>
      </c>
      <c r="N35" s="82">
        <v>64.900000000000006</v>
      </c>
      <c r="O35" s="82">
        <v>82.1</v>
      </c>
      <c r="P35" s="82">
        <v>101.5</v>
      </c>
      <c r="Q35" s="82">
        <v>129.6</v>
      </c>
      <c r="R35" s="83">
        <v>154.80000000000001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26.781326781326779</v>
      </c>
      <c r="D40" s="198" t="e">
        <v>#REF!</v>
      </c>
      <c r="E40" s="198">
        <f>(M25-M10)/ABS(M10)*100</f>
        <v>23.61464485728569</v>
      </c>
      <c r="F40" s="198" t="e">
        <f>(#REF! -#REF!)/ABS(#REF!)</f>
        <v>#REF!</v>
      </c>
      <c r="G40" s="198">
        <f>(N25-N10)/ABS(N10)*100</f>
        <v>15.861966599588168</v>
      </c>
      <c r="H40" s="198" t="e">
        <f>(#REF! -#REF!)/ABS(#REF!)</f>
        <v>#REF!</v>
      </c>
      <c r="I40" s="198">
        <f>(O25-O10)/ABS(O10)*100</f>
        <v>14.705882352941169</v>
      </c>
      <c r="J40" s="198" t="e">
        <f>(#REF! -#REF!)/ABS(#REF!)</f>
        <v>#REF!</v>
      </c>
      <c r="K40" s="200">
        <f>(P25-P10)/ABS(P10)*100</f>
        <v>10.84745762711866</v>
      </c>
      <c r="L40" s="200" t="e">
        <f>(#REF! -#REF!)/ABS(#REF!)</f>
        <v>#REF!</v>
      </c>
      <c r="M40" s="200">
        <f>(Q25-Q10)/ABS(Q10)*100</f>
        <v>5.1948051948052045</v>
      </c>
      <c r="N40" s="200" t="e">
        <f>(#REF! -#REF!)/ABS(#REF!)</f>
        <v>#REF!</v>
      </c>
      <c r="O40" s="200">
        <f>(R25 -R10)/ABS(R10)*100</f>
        <v>2.4864864864864953</v>
      </c>
      <c r="P40" s="200"/>
      <c r="Q40" s="205"/>
    </row>
    <row r="41" spans="1:19" x14ac:dyDescent="0.25">
      <c r="A41" s="88"/>
      <c r="B41" s="50" t="s">
        <v>469</v>
      </c>
      <c r="C41" s="198">
        <f t="shared" ref="C41:C50" si="16">(L26-L11)/ABS(L11)*100</f>
        <v>27.574750830564792</v>
      </c>
      <c r="D41" s="198" t="e">
        <v>#REF!</v>
      </c>
      <c r="E41" s="198">
        <f t="shared" ref="E41:E50" si="17">(M26-M11)/ABS(M11)*100</f>
        <v>25.488881220021991</v>
      </c>
      <c r="F41" s="198" t="e">
        <f>(#REF! -#REF!)/ABS(#REF!)</f>
        <v>#REF!</v>
      </c>
      <c r="G41" s="200">
        <f t="shared" ref="G41:G50" si="18">(N26-N11)/ABS(N11)*100</f>
        <v>20.618366881024329</v>
      </c>
      <c r="H41" s="200" t="e">
        <f>(#REF! -#REF!)/ABS(#REF!)</f>
        <v>#REF!</v>
      </c>
      <c r="I41" s="200">
        <f t="shared" ref="I41:I50" si="19">(O26-O11)/ABS(O11)*100</f>
        <v>19.826338639652693</v>
      </c>
      <c r="J41" s="200" t="e">
        <f>(#REF! -#REF!)/ABS(#REF!)</f>
        <v>#REF!</v>
      </c>
      <c r="K41" s="200">
        <f t="shared" ref="K41:K50" si="20">(P26-P11)/ABS(P11)*100</f>
        <v>16.355140186915907</v>
      </c>
      <c r="L41" s="200" t="e">
        <f>(#REF! -#REF!)/ABS(#REF!)</f>
        <v>#REF!</v>
      </c>
      <c r="M41" s="200">
        <f t="shared" ref="M41:M50" si="21">(Q26-Q11)/ABS(Q11)*100</f>
        <v>12.909090909090912</v>
      </c>
      <c r="N41" s="200" t="e">
        <f>(#REF! -#REF!)/ABS(#REF!)</f>
        <v>#REF!</v>
      </c>
      <c r="O41" s="200">
        <f t="shared" ref="O41:O50" si="22">(R26 -R11)/ABS(R11)*100</f>
        <v>9.0909090909090917</v>
      </c>
      <c r="P41" s="200"/>
      <c r="Q41" s="205"/>
    </row>
    <row r="42" spans="1:19" x14ac:dyDescent="0.25">
      <c r="A42" s="60"/>
      <c r="B42" s="50" t="s">
        <v>470</v>
      </c>
      <c r="C42" s="198">
        <f t="shared" si="16"/>
        <v>23.809523809523807</v>
      </c>
      <c r="D42" s="198" t="e">
        <v>#REF!</v>
      </c>
      <c r="E42" s="200">
        <f t="shared" si="17"/>
        <v>22.233701436673094</v>
      </c>
      <c r="F42" s="200" t="e">
        <f>(#REF! -#REF!)/ABS(#REF!)</f>
        <v>#REF!</v>
      </c>
      <c r="G42" s="198">
        <f t="shared" si="18"/>
        <v>20.811109848272118</v>
      </c>
      <c r="H42" s="198" t="e">
        <f>(#REF! -#REF!)/ABS(#REF!)</f>
        <v>#REF!</v>
      </c>
      <c r="I42" s="198">
        <f t="shared" si="19"/>
        <v>21.763085399449054</v>
      </c>
      <c r="J42" s="198" t="e">
        <f>(#REF! -#REF!)/ABS(#REF!)</f>
        <v>#REF!</v>
      </c>
      <c r="K42" s="198">
        <f t="shared" si="20"/>
        <v>20.09029345372462</v>
      </c>
      <c r="L42" s="198" t="e">
        <f>(#REF! -#REF!)/ABS(#REF!)</f>
        <v>#REF!</v>
      </c>
      <c r="M42" s="198">
        <f t="shared" si="21"/>
        <v>17.437722419928818</v>
      </c>
      <c r="N42" s="198" t="e">
        <f>(#REF! -#REF!)/ABS(#REF!)</f>
        <v>#REF!</v>
      </c>
      <c r="O42" s="198">
        <f t="shared" si="22"/>
        <v>15.361445783132513</v>
      </c>
      <c r="P42" s="198"/>
      <c r="Q42" s="206"/>
    </row>
    <row r="43" spans="1:19" x14ac:dyDescent="0.25">
      <c r="B43" s="50" t="s">
        <v>471</v>
      </c>
      <c r="C43" s="198">
        <f t="shared" si="16"/>
        <v>23.148148148148145</v>
      </c>
      <c r="D43" s="198" t="e">
        <v>#REF!</v>
      </c>
      <c r="E43" s="200">
        <f t="shared" si="17"/>
        <v>21.117730753727713</v>
      </c>
      <c r="F43" s="200" t="e">
        <f>(#REF! -#REF!)/ABS(#REF!)</f>
        <v>#REF!</v>
      </c>
      <c r="G43" s="198">
        <f t="shared" si="18"/>
        <v>19.447589408730089</v>
      </c>
      <c r="H43" s="198" t="e">
        <f>(#REF! -#REF!)/ABS(#REF!)</f>
        <v>#REF!</v>
      </c>
      <c r="I43" s="198">
        <f t="shared" si="19"/>
        <v>20.000000000000007</v>
      </c>
      <c r="J43" s="198" t="e">
        <f>(#REF! -#REF!)/ABS(#REF!)</f>
        <v>#REF!</v>
      </c>
      <c r="K43" s="198">
        <f t="shared" si="20"/>
        <v>18.637992831541229</v>
      </c>
      <c r="L43" s="198" t="e">
        <f>(#REF! -#REF!)/ABS(#REF!)</f>
        <v>#REF!</v>
      </c>
      <c r="M43" s="198">
        <f t="shared" si="21"/>
        <v>16.809116809116802</v>
      </c>
      <c r="N43" s="198" t="e">
        <f>(#REF! -#REF!)/ABS(#REF!)</f>
        <v>#REF!</v>
      </c>
      <c r="O43" s="198">
        <f t="shared" si="22"/>
        <v>15.254237288135606</v>
      </c>
      <c r="P43" s="198"/>
      <c r="Q43" s="206"/>
    </row>
    <row r="44" spans="1:19" x14ac:dyDescent="0.25">
      <c r="B44" s="50" t="s">
        <v>472</v>
      </c>
      <c r="C44" s="198">
        <f t="shared" si="16"/>
        <v>23.156342182890846</v>
      </c>
      <c r="D44" s="198" t="e">
        <v>#REF!</v>
      </c>
      <c r="E44" s="200">
        <f t="shared" si="17"/>
        <v>19.762738263021294</v>
      </c>
      <c r="F44" s="200" t="e">
        <f>(#REF! -#REF!)/ABS(#REF!)</f>
        <v>#REF!</v>
      </c>
      <c r="G44" s="198">
        <f t="shared" si="18"/>
        <v>18.009845500319038</v>
      </c>
      <c r="H44" s="198" t="e">
        <f>(#REF! -#REF!)/ABS(#REF!)</f>
        <v>#REF!</v>
      </c>
      <c r="I44" s="198">
        <f t="shared" si="19"/>
        <v>18.181818181818166</v>
      </c>
      <c r="J44" s="198" t="e">
        <f>(#REF! -#REF!)/ABS(#REF!)</f>
        <v>#REF!</v>
      </c>
      <c r="K44" s="198">
        <f t="shared" si="20"/>
        <v>16.666666666666679</v>
      </c>
      <c r="L44" s="198" t="e">
        <f>(#REF! -#REF!)/ABS(#REF!)</f>
        <v>#REF!</v>
      </c>
      <c r="M44" s="198">
        <f t="shared" si="21"/>
        <v>15.137614678899086</v>
      </c>
      <c r="N44" s="198" t="e">
        <f>(#REF! -#REF!)/ABS(#REF!)</f>
        <v>#REF!</v>
      </c>
      <c r="O44" s="198">
        <f t="shared" si="22"/>
        <v>14.00778210116732</v>
      </c>
      <c r="P44" s="198"/>
      <c r="Q44" s="206"/>
    </row>
    <row r="45" spans="1:19" x14ac:dyDescent="0.25">
      <c r="B45" s="50" t="s">
        <v>473</v>
      </c>
      <c r="C45" s="198">
        <f t="shared" si="16"/>
        <v>23.046874999999993</v>
      </c>
      <c r="D45" s="198" t="e">
        <v>#REF!</v>
      </c>
      <c r="E45" s="200">
        <f t="shared" si="17"/>
        <v>20.165476888250339</v>
      </c>
      <c r="F45" s="200" t="e">
        <f>(#REF! -#REF!)/ABS(#REF!)</f>
        <v>#REF!</v>
      </c>
      <c r="G45" s="198">
        <f t="shared" si="18"/>
        <v>15.985986365129589</v>
      </c>
      <c r="H45" s="198" t="e">
        <f>(#REF! -#REF!)/ABS(#REF!)</f>
        <v>#REF!</v>
      </c>
      <c r="I45" s="198">
        <f t="shared" si="19"/>
        <v>16.513761467889903</v>
      </c>
      <c r="J45" s="198" t="e">
        <f>(#REF! -#REF!)/ABS(#REF!)</f>
        <v>#REF!</v>
      </c>
      <c r="K45" s="198">
        <f t="shared" si="20"/>
        <v>15.151515151515172</v>
      </c>
      <c r="L45" s="198" t="e">
        <f>(#REF! -#REF!)/ABS(#REF!)</f>
        <v>#REF!</v>
      </c>
      <c r="M45" s="198">
        <f t="shared" si="21"/>
        <v>14.457831325301196</v>
      </c>
      <c r="N45" s="198" t="e">
        <f>(#REF! -#REF!)/ABS(#REF!)</f>
        <v>#REF!</v>
      </c>
      <c r="O45" s="198">
        <f t="shared" si="22"/>
        <v>13.333333333333327</v>
      </c>
      <c r="P45" s="198"/>
      <c r="Q45" s="206"/>
    </row>
    <row r="46" spans="1:19" x14ac:dyDescent="0.25">
      <c r="B46" s="50" t="s">
        <v>474</v>
      </c>
      <c r="C46" s="198">
        <f t="shared" si="16"/>
        <v>23.280423280423292</v>
      </c>
      <c r="D46" s="198" t="e">
        <v>#REF!</v>
      </c>
      <c r="E46" s="201">
        <f t="shared" si="17"/>
        <v>19.048906595322681</v>
      </c>
      <c r="F46" s="201" t="e">
        <f>(#REF! -#REF!)/ABS(#REF!)</f>
        <v>#REF!</v>
      </c>
      <c r="G46" s="198">
        <f t="shared" si="18"/>
        <v>14.792558007128124</v>
      </c>
      <c r="H46" s="198" t="e">
        <f>(#REF! -#REF!)/ABS(#REF!)</f>
        <v>#REF!</v>
      </c>
      <c r="I46" s="198">
        <f t="shared" si="19"/>
        <v>15.460364352535699</v>
      </c>
      <c r="J46" s="198" t="e">
        <f>(#REF! -#REF!)/ABS(#REF!)</f>
        <v>#REF!</v>
      </c>
      <c r="K46" s="198">
        <f t="shared" si="20"/>
        <v>14.55798864557987</v>
      </c>
      <c r="L46" s="198" t="e">
        <f>(#REF! -#REF!)/ABS(#REF!)</f>
        <v>#REF!</v>
      </c>
      <c r="M46" s="198">
        <f t="shared" si="21"/>
        <v>13.461538461538447</v>
      </c>
      <c r="N46" s="198" t="e">
        <f>(#REF! -#REF!)/ABS(#REF!)</f>
        <v>#REF!</v>
      </c>
      <c r="O46" s="198">
        <f t="shared" si="22"/>
        <v>13.008130081300804</v>
      </c>
      <c r="P46" s="198"/>
      <c r="Q46" s="206"/>
    </row>
    <row r="47" spans="1:19" x14ac:dyDescent="0.25">
      <c r="B47" s="50" t="s">
        <v>475</v>
      </c>
      <c r="C47" s="198">
        <f t="shared" si="16"/>
        <v>20.274914089347075</v>
      </c>
      <c r="D47" s="198" t="e">
        <v>#REF!</v>
      </c>
      <c r="E47" s="198">
        <f t="shared" si="17"/>
        <v>16.269614848162849</v>
      </c>
      <c r="F47" s="198" t="e">
        <f>(#REF! -#REF!)/ABS(#REF!)</f>
        <v>#REF!</v>
      </c>
      <c r="G47" s="198">
        <f t="shared" si="18"/>
        <v>12.421273670454539</v>
      </c>
      <c r="H47" s="198" t="e">
        <f>(#REF! -#REF!)/ABS(#REF!)</f>
        <v>#REF!</v>
      </c>
      <c r="I47" s="198">
        <f t="shared" si="19"/>
        <v>13.618368962787022</v>
      </c>
      <c r="J47" s="198" t="e">
        <f>(#REF! -#REF!)/ABS(#REF!)</f>
        <v>#REF!</v>
      </c>
      <c r="K47" s="198">
        <f t="shared" si="20"/>
        <v>13.710201429499671</v>
      </c>
      <c r="L47" s="198" t="e">
        <f>(#REF! -#REF!)/ABS(#REF!)</f>
        <v>#REF!</v>
      </c>
      <c r="M47" s="198">
        <f t="shared" si="21"/>
        <v>13.927291346646179</v>
      </c>
      <c r="N47" s="198" t="e">
        <f>(#REF! -#REF!)/ABS(#REF!)</f>
        <v>#REF!</v>
      </c>
      <c r="O47" s="198">
        <f t="shared" si="22"/>
        <v>14.17748917748917</v>
      </c>
      <c r="P47" s="198"/>
      <c r="Q47" s="206"/>
    </row>
    <row r="48" spans="1:19" x14ac:dyDescent="0.25">
      <c r="B48" s="50" t="s">
        <v>476</v>
      </c>
      <c r="C48" s="198">
        <f t="shared" si="16"/>
        <v>14.406779661016945</v>
      </c>
      <c r="D48" s="198" t="e">
        <v>#REF!</v>
      </c>
      <c r="E48" s="198">
        <f t="shared" si="17"/>
        <v>11.188248626824794</v>
      </c>
      <c r="F48" s="198" t="e">
        <f>(#REF! -#REF!)/ABS(#REF!)</f>
        <v>#REF!</v>
      </c>
      <c r="G48" s="198">
        <f t="shared" si="18"/>
        <v>8.1588736716785917</v>
      </c>
      <c r="H48" s="198" t="e">
        <f>(#REF! -#REF!)/ABS(#REF!)</f>
        <v>#REF!</v>
      </c>
      <c r="I48" s="198">
        <f t="shared" si="19"/>
        <v>10.465116279069774</v>
      </c>
      <c r="J48" s="198" t="e">
        <f>(#REF! -#REF!)/ABS(#REF!)</f>
        <v>#REF!</v>
      </c>
      <c r="K48" s="198">
        <f t="shared" si="20"/>
        <v>11.772486772486781</v>
      </c>
      <c r="L48" s="198" t="e">
        <f>(#REF! -#REF!)/ABS(#REF!)</f>
        <v>#REF!</v>
      </c>
      <c r="M48" s="198">
        <f t="shared" si="21"/>
        <v>12.738985868661684</v>
      </c>
      <c r="N48" s="198" t="e">
        <f>(#REF! -#REF!)/ABS(#REF!)</f>
        <v>#REF!</v>
      </c>
      <c r="O48" s="198">
        <f t="shared" si="22"/>
        <v>13.508771929824567</v>
      </c>
      <c r="P48" s="198"/>
      <c r="Q48" s="206"/>
    </row>
    <row r="49" spans="1:18" x14ac:dyDescent="0.25">
      <c r="B49" s="50" t="s">
        <v>477</v>
      </c>
      <c r="C49" s="198">
        <f t="shared" si="16"/>
        <v>10.187861271676326</v>
      </c>
      <c r="D49" s="198" t="e">
        <v>#REF!</v>
      </c>
      <c r="E49" s="198">
        <f t="shared" si="17"/>
        <v>6.1818516799742484</v>
      </c>
      <c r="F49" s="198" t="e">
        <f>(#REF! -#REF!)/ABS(#REF!)</f>
        <v>#REF!</v>
      </c>
      <c r="G49" s="198">
        <f t="shared" si="18"/>
        <v>3.5074997140260091</v>
      </c>
      <c r="H49" s="198" t="e">
        <f>(#REF! -#REF!)/ABS(#REF!)</f>
        <v>#REF!</v>
      </c>
      <c r="I49" s="198">
        <f t="shared" si="19"/>
        <v>5.9368191721132888</v>
      </c>
      <c r="J49" s="198" t="e">
        <f>(#REF! -#REF!)/ABS(#REF!)</f>
        <v>#REF!</v>
      </c>
      <c r="K49" s="198">
        <f t="shared" si="20"/>
        <v>8.0659536541889434</v>
      </c>
      <c r="L49" s="198" t="e">
        <f>(#REF! -#REF!)/ABS(#REF!)</f>
        <v>#REF!</v>
      </c>
      <c r="M49" s="198">
        <f t="shared" si="21"/>
        <v>8.3507670850767077</v>
      </c>
      <c r="N49" s="198" t="e">
        <f>(#REF! -#REF!)/ABS(#REF!)</f>
        <v>#REF!</v>
      </c>
      <c r="O49" s="198">
        <f t="shared" si="22"/>
        <v>9.1725559481743275</v>
      </c>
      <c r="P49" s="198"/>
      <c r="Q49" s="206"/>
    </row>
    <row r="50" spans="1:18" ht="15.75" thickBot="1" x14ac:dyDescent="0.3">
      <c r="B50" s="55" t="s">
        <v>478</v>
      </c>
      <c r="C50" s="198">
        <f t="shared" si="16"/>
        <v>10.544217687074827</v>
      </c>
      <c r="D50" s="198" t="e">
        <v>#REF!</v>
      </c>
      <c r="E50" s="202">
        <f t="shared" si="17"/>
        <v>6.3736533931998087</v>
      </c>
      <c r="F50" s="202" t="e">
        <f>(#REF! -#REF!)/ABS(#REF!)</f>
        <v>#REF!</v>
      </c>
      <c r="G50" s="202">
        <f t="shared" si="18"/>
        <v>2.0508088207790021</v>
      </c>
      <c r="H50" s="202" t="e">
        <f>(#REF! -#REF!)/ABS(#REF!)</f>
        <v>#REF!</v>
      </c>
      <c r="I50" s="202">
        <f t="shared" si="19"/>
        <v>3.6616161616161507</v>
      </c>
      <c r="J50" s="202" t="e">
        <f>(#REF! -#REF!)/ABS(#REF!)</f>
        <v>#REF!</v>
      </c>
      <c r="K50" s="202">
        <f t="shared" si="20"/>
        <v>5.2031509121061319</v>
      </c>
      <c r="L50" s="202" t="e">
        <f>(#REF! -#REF!)/ABS(#REF!)</f>
        <v>#REF!</v>
      </c>
      <c r="M50" s="202">
        <f t="shared" si="21"/>
        <v>4.6511627906976667</v>
      </c>
      <c r="N50" s="202" t="e">
        <f>(#REF! -#REF!)/ABS(#REF!)</f>
        <v>#REF!</v>
      </c>
      <c r="O50" s="202">
        <f t="shared" si="22"/>
        <v>5.3921568627451091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h9oU4k6sxQWqn917Np9IE3w/Qms7xFRxlC4UmiLPHCWywD/dzYMImaHnMsNIZucucoUEDh2uIHhjNolPxCvfQQ==" saltValue="7UlSoqran9pY0TMoJRcG4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221" priority="1" operator="greaterThan">
      <formula>0.5</formula>
    </cfRule>
    <cfRule type="cellIs" dxfId="220" priority="2" operator="between">
      <formula>-0.49</formula>
      <formula>0.49</formula>
    </cfRule>
    <cfRule type="cellIs" dxfId="219" priority="3" operator="lessThan">
      <formula>-0.5</formula>
    </cfRule>
  </conditionalFormatting>
  <hyperlinks>
    <hyperlink ref="A2" location="Index!A1" display="Index" xr:uid="{00000000-0004-0000-8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20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357</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647640.37771541299</v>
      </c>
      <c r="D5" s="212"/>
      <c r="E5" s="212">
        <v>6378804.7692093896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38.5</v>
      </c>
      <c r="D10" s="94">
        <v>53.1</v>
      </c>
      <c r="E10" s="94">
        <v>77.5</v>
      </c>
      <c r="F10" s="94">
        <v>96.7</v>
      </c>
      <c r="G10" s="94">
        <v>123</v>
      </c>
      <c r="H10" s="94">
        <v>164</v>
      </c>
      <c r="I10" s="95">
        <v>202</v>
      </c>
      <c r="K10" s="46" t="s">
        <v>468</v>
      </c>
      <c r="L10" s="47">
        <f t="shared" ref="L10:L20" si="0">C25</f>
        <v>3.208333333333333</v>
      </c>
      <c r="M10" s="47">
        <v>3.8684632940994672</v>
      </c>
      <c r="N10" s="47">
        <v>6.2765502176039405</v>
      </c>
      <c r="O10" s="47">
        <f t="shared" ref="O10:O20" si="1">F25</f>
        <v>8.0583333333333336</v>
      </c>
      <c r="P10" s="47">
        <f t="shared" ref="P10:P20" si="2">G25</f>
        <v>10.25</v>
      </c>
      <c r="Q10" s="47">
        <f t="shared" ref="Q10:Q20" si="3">H25</f>
        <v>13.666666666666666</v>
      </c>
      <c r="R10" s="48">
        <f t="shared" ref="R10:R20" si="4">I25</f>
        <v>16.833333333333332</v>
      </c>
      <c r="T10" s="49"/>
    </row>
    <row r="11" spans="1:29" x14ac:dyDescent="0.25">
      <c r="B11" s="50" t="s">
        <v>469</v>
      </c>
      <c r="C11" s="96">
        <v>28.5</v>
      </c>
      <c r="D11" s="96">
        <v>38.9</v>
      </c>
      <c r="E11" s="96">
        <v>56.1</v>
      </c>
      <c r="F11" s="96">
        <v>69.2</v>
      </c>
      <c r="G11" s="96">
        <v>87.4</v>
      </c>
      <c r="H11" s="96">
        <v>116</v>
      </c>
      <c r="I11" s="97">
        <v>141</v>
      </c>
      <c r="K11" s="50" t="s">
        <v>469</v>
      </c>
      <c r="L11" s="53">
        <f t="shared" si="0"/>
        <v>4.75</v>
      </c>
      <c r="M11" s="53">
        <v>5.6921182261583194</v>
      </c>
      <c r="N11" s="53">
        <v>9.0640301086296589</v>
      </c>
      <c r="O11" s="53">
        <f t="shared" si="1"/>
        <v>11.533333333333333</v>
      </c>
      <c r="P11" s="53">
        <f t="shared" si="2"/>
        <v>14.566666666666666</v>
      </c>
      <c r="Q11" s="53">
        <f t="shared" si="3"/>
        <v>19.333333333333332</v>
      </c>
      <c r="R11" s="54">
        <f t="shared" si="4"/>
        <v>23.5</v>
      </c>
      <c r="T11" s="49"/>
    </row>
    <row r="12" spans="1:29" x14ac:dyDescent="0.25">
      <c r="B12" s="50" t="s">
        <v>470</v>
      </c>
      <c r="C12" s="96">
        <v>15.6</v>
      </c>
      <c r="D12" s="96">
        <v>21</v>
      </c>
      <c r="E12" s="96">
        <v>29</v>
      </c>
      <c r="F12" s="96">
        <v>35</v>
      </c>
      <c r="G12" s="96">
        <v>43.1</v>
      </c>
      <c r="H12" s="96">
        <v>55.6</v>
      </c>
      <c r="I12" s="97">
        <v>66.5</v>
      </c>
      <c r="K12" s="50" t="s">
        <v>470</v>
      </c>
      <c r="L12" s="53">
        <f t="shared" si="0"/>
        <v>7.8</v>
      </c>
      <c r="M12" s="53">
        <v>9.2447166213744136</v>
      </c>
      <c r="N12" s="53">
        <v>14.049654167048255</v>
      </c>
      <c r="O12" s="53">
        <f t="shared" si="1"/>
        <v>17.5</v>
      </c>
      <c r="P12" s="53">
        <f t="shared" si="2"/>
        <v>21.55</v>
      </c>
      <c r="Q12" s="53">
        <f t="shared" si="3"/>
        <v>27.8</v>
      </c>
      <c r="R12" s="54">
        <f t="shared" si="4"/>
        <v>33.25</v>
      </c>
      <c r="T12" s="49"/>
    </row>
    <row r="13" spans="1:29" x14ac:dyDescent="0.25">
      <c r="B13" s="50" t="s">
        <v>471</v>
      </c>
      <c r="C13" s="96">
        <v>10.1</v>
      </c>
      <c r="D13" s="96">
        <v>13.5</v>
      </c>
      <c r="E13" s="96">
        <v>18.3</v>
      </c>
      <c r="F13" s="96">
        <v>21.8</v>
      </c>
      <c r="G13" s="96">
        <v>26.6</v>
      </c>
      <c r="H13" s="96">
        <v>33.9</v>
      </c>
      <c r="I13" s="97">
        <v>40.299999999999997</v>
      </c>
      <c r="K13" s="50" t="s">
        <v>471</v>
      </c>
      <c r="L13" s="53">
        <f t="shared" si="0"/>
        <v>10.1</v>
      </c>
      <c r="M13" s="53">
        <v>11.910664415705025</v>
      </c>
      <c r="N13" s="53">
        <v>17.702126519002512</v>
      </c>
      <c r="O13" s="53">
        <f t="shared" si="1"/>
        <v>21.8</v>
      </c>
      <c r="P13" s="53">
        <f t="shared" si="2"/>
        <v>26.6</v>
      </c>
      <c r="Q13" s="53">
        <f t="shared" si="3"/>
        <v>33.9</v>
      </c>
      <c r="R13" s="54">
        <f t="shared" si="4"/>
        <v>40.299999999999997</v>
      </c>
      <c r="T13" s="49"/>
    </row>
    <row r="14" spans="1:29" x14ac:dyDescent="0.25">
      <c r="B14" s="50" t="s">
        <v>472</v>
      </c>
      <c r="C14" s="96">
        <v>6.36</v>
      </c>
      <c r="D14" s="96">
        <v>8.48</v>
      </c>
      <c r="E14" s="96">
        <v>11.4</v>
      </c>
      <c r="F14" s="96">
        <v>13.5</v>
      </c>
      <c r="G14" s="96">
        <v>16.399999999999999</v>
      </c>
      <c r="H14" s="96">
        <v>20.8</v>
      </c>
      <c r="I14" s="97">
        <v>24.6</v>
      </c>
      <c r="K14" s="50" t="s">
        <v>472</v>
      </c>
      <c r="L14" s="53">
        <f t="shared" si="0"/>
        <v>12.72</v>
      </c>
      <c r="M14" s="53">
        <v>14.972976310707452</v>
      </c>
      <c r="N14" s="53">
        <v>22.038453388616698</v>
      </c>
      <c r="O14" s="53">
        <f t="shared" si="1"/>
        <v>27</v>
      </c>
      <c r="P14" s="53">
        <f t="shared" si="2"/>
        <v>32.799999999999997</v>
      </c>
      <c r="Q14" s="53">
        <f t="shared" si="3"/>
        <v>41.6</v>
      </c>
      <c r="R14" s="54">
        <f t="shared" si="4"/>
        <v>49.2</v>
      </c>
      <c r="T14" s="49"/>
    </row>
    <row r="15" spans="1:29" x14ac:dyDescent="0.25">
      <c r="B15" s="50" t="s">
        <v>473</v>
      </c>
      <c r="C15" s="96">
        <v>4.82</v>
      </c>
      <c r="D15" s="96">
        <v>6.43</v>
      </c>
      <c r="E15" s="96">
        <v>8.6300000000000008</v>
      </c>
      <c r="F15" s="96">
        <v>10.199999999999999</v>
      </c>
      <c r="G15" s="96">
        <v>12.4</v>
      </c>
      <c r="H15" s="96">
        <v>15.7</v>
      </c>
      <c r="I15" s="97">
        <v>18.600000000000001</v>
      </c>
      <c r="K15" s="50" t="s">
        <v>473</v>
      </c>
      <c r="L15" s="53">
        <f t="shared" si="0"/>
        <v>14.46</v>
      </c>
      <c r="M15" s="53">
        <v>17.025628947204531</v>
      </c>
      <c r="N15" s="53">
        <v>25.011347754659624</v>
      </c>
      <c r="O15" s="53">
        <f t="shared" si="1"/>
        <v>30.599999999999998</v>
      </c>
      <c r="P15" s="53">
        <f t="shared" si="2"/>
        <v>37.200000000000003</v>
      </c>
      <c r="Q15" s="53">
        <f t="shared" si="3"/>
        <v>47.099999999999994</v>
      </c>
      <c r="R15" s="54">
        <f t="shared" si="4"/>
        <v>55.800000000000004</v>
      </c>
      <c r="T15" s="49"/>
    </row>
    <row r="16" spans="1:29" x14ac:dyDescent="0.25">
      <c r="B16" s="50" t="s">
        <v>474</v>
      </c>
      <c r="C16" s="96">
        <v>3.01</v>
      </c>
      <c r="D16" s="96">
        <v>4</v>
      </c>
      <c r="E16" s="96">
        <v>5.38</v>
      </c>
      <c r="F16" s="96">
        <v>6.39</v>
      </c>
      <c r="G16" s="96">
        <v>7.77</v>
      </c>
      <c r="H16" s="96">
        <v>9.84</v>
      </c>
      <c r="I16" s="97">
        <v>11.6</v>
      </c>
      <c r="K16" s="50" t="s">
        <v>474</v>
      </c>
      <c r="L16" s="53">
        <f t="shared" si="0"/>
        <v>18.059999999999999</v>
      </c>
      <c r="M16" s="53">
        <v>21.217007552380814</v>
      </c>
      <c r="N16" s="53">
        <v>31.248868182758031</v>
      </c>
      <c r="O16" s="53">
        <f t="shared" si="1"/>
        <v>38.339999999999996</v>
      </c>
      <c r="P16" s="53">
        <f t="shared" si="2"/>
        <v>46.62</v>
      </c>
      <c r="Q16" s="53">
        <f t="shared" si="3"/>
        <v>59.04</v>
      </c>
      <c r="R16" s="54">
        <f t="shared" si="4"/>
        <v>69.599999999999994</v>
      </c>
      <c r="T16" s="49"/>
    </row>
    <row r="17" spans="1:20" x14ac:dyDescent="0.25">
      <c r="B17" s="50" t="s">
        <v>475</v>
      </c>
      <c r="C17" s="96">
        <v>1.87</v>
      </c>
      <c r="D17" s="96">
        <v>2.5</v>
      </c>
      <c r="E17" s="96">
        <v>3.37</v>
      </c>
      <c r="F17" s="96">
        <v>4</v>
      </c>
      <c r="G17" s="96">
        <v>4.87</v>
      </c>
      <c r="H17" s="96">
        <v>6.18</v>
      </c>
      <c r="I17" s="97">
        <v>7.32</v>
      </c>
      <c r="K17" s="50" t="s">
        <v>475</v>
      </c>
      <c r="L17" s="53">
        <f t="shared" si="0"/>
        <v>22.44</v>
      </c>
      <c r="M17" s="53">
        <v>26.456488928482894</v>
      </c>
      <c r="N17" s="53">
        <v>39.101300360242021</v>
      </c>
      <c r="O17" s="53">
        <f t="shared" si="1"/>
        <v>48</v>
      </c>
      <c r="P17" s="53">
        <f t="shared" si="2"/>
        <v>58.44</v>
      </c>
      <c r="Q17" s="53">
        <f t="shared" si="3"/>
        <v>74.16</v>
      </c>
      <c r="R17" s="54">
        <f t="shared" si="4"/>
        <v>87.84</v>
      </c>
      <c r="T17" s="49"/>
    </row>
    <row r="18" spans="1:20" x14ac:dyDescent="0.25">
      <c r="B18" s="50" t="s">
        <v>476</v>
      </c>
      <c r="C18" s="96">
        <v>1.1599999999999999</v>
      </c>
      <c r="D18" s="96">
        <v>1.54</v>
      </c>
      <c r="E18" s="96">
        <v>2.09</v>
      </c>
      <c r="F18" s="96">
        <v>2.48</v>
      </c>
      <c r="G18" s="96">
        <v>3.03</v>
      </c>
      <c r="H18" s="96">
        <v>3.85</v>
      </c>
      <c r="I18" s="97">
        <v>4.57</v>
      </c>
      <c r="K18" s="50" t="s">
        <v>476</v>
      </c>
      <c r="L18" s="53">
        <f t="shared" si="0"/>
        <v>27.839999999999996</v>
      </c>
      <c r="M18" s="53">
        <v>32.727213193851782</v>
      </c>
      <c r="N18" s="53">
        <v>48.443280323873196</v>
      </c>
      <c r="O18" s="53">
        <f t="shared" si="1"/>
        <v>59.519999999999996</v>
      </c>
      <c r="P18" s="53">
        <f t="shared" si="2"/>
        <v>72.72</v>
      </c>
      <c r="Q18" s="53">
        <f t="shared" si="3"/>
        <v>92.4</v>
      </c>
      <c r="R18" s="54">
        <f t="shared" si="4"/>
        <v>109.68</v>
      </c>
      <c r="T18" s="49"/>
    </row>
    <row r="19" spans="1:20" x14ac:dyDescent="0.25">
      <c r="B19" s="50" t="s">
        <v>477</v>
      </c>
      <c r="C19" s="96">
        <v>0.69199999999999995</v>
      </c>
      <c r="D19" s="96">
        <v>0.92900000000000005</v>
      </c>
      <c r="E19" s="96">
        <v>1.26</v>
      </c>
      <c r="F19" s="96">
        <v>1.5</v>
      </c>
      <c r="G19" s="96">
        <v>1.83</v>
      </c>
      <c r="H19" s="96">
        <v>2.33</v>
      </c>
      <c r="I19" s="97">
        <v>2.78</v>
      </c>
      <c r="K19" s="50" t="s">
        <v>477</v>
      </c>
      <c r="L19" s="53">
        <f t="shared" si="0"/>
        <v>33.215999999999994</v>
      </c>
      <c r="M19" s="53">
        <v>39.268479693885133</v>
      </c>
      <c r="N19" s="53">
        <v>58.462125338125205</v>
      </c>
      <c r="O19" s="53">
        <f t="shared" si="1"/>
        <v>72</v>
      </c>
      <c r="P19" s="53">
        <f t="shared" si="2"/>
        <v>87.84</v>
      </c>
      <c r="Q19" s="53">
        <f t="shared" si="3"/>
        <v>111.84</v>
      </c>
      <c r="R19" s="54">
        <f t="shared" si="4"/>
        <v>133.44</v>
      </c>
      <c r="T19" s="49"/>
    </row>
    <row r="20" spans="1:20" ht="15.75" thickBot="1" x14ac:dyDescent="0.3">
      <c r="B20" s="55" t="s">
        <v>478</v>
      </c>
      <c r="C20" s="98">
        <v>0.5</v>
      </c>
      <c r="D20" s="98">
        <v>0.67100000000000004</v>
      </c>
      <c r="E20" s="98">
        <v>0.91100000000000003</v>
      </c>
      <c r="F20" s="98">
        <v>1.0900000000000001</v>
      </c>
      <c r="G20" s="98">
        <v>1.33</v>
      </c>
      <c r="H20" s="98">
        <v>1.7</v>
      </c>
      <c r="I20" s="99">
        <v>2.0299999999999998</v>
      </c>
      <c r="K20" s="55" t="s">
        <v>478</v>
      </c>
      <c r="L20" s="58">
        <f t="shared" si="0"/>
        <v>36</v>
      </c>
      <c r="M20" s="58">
        <v>42.538720816944256</v>
      </c>
      <c r="N20" s="58">
        <v>63.541524474129666</v>
      </c>
      <c r="O20" s="58">
        <f t="shared" si="1"/>
        <v>78.48</v>
      </c>
      <c r="P20" s="58">
        <f t="shared" si="2"/>
        <v>95.76</v>
      </c>
      <c r="Q20" s="58">
        <f t="shared" si="3"/>
        <v>122.39999999999999</v>
      </c>
      <c r="R20" s="59">
        <f t="shared" si="4"/>
        <v>146.16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3.208333333333333</v>
      </c>
      <c r="D25" s="69">
        <f t="shared" si="5"/>
        <v>4.4249999999999998</v>
      </c>
      <c r="E25" s="69">
        <f t="shared" si="5"/>
        <v>6.458333333333333</v>
      </c>
      <c r="F25" s="68">
        <f t="shared" si="5"/>
        <v>8.0583333333333336</v>
      </c>
      <c r="G25" s="68">
        <f t="shared" si="5"/>
        <v>10.25</v>
      </c>
      <c r="H25" s="68">
        <f t="shared" si="5"/>
        <v>13.666666666666666</v>
      </c>
      <c r="I25" s="70">
        <f t="shared" si="5"/>
        <v>16.833333333333332</v>
      </c>
      <c r="J25" s="60"/>
      <c r="K25" s="46" t="s">
        <v>468</v>
      </c>
      <c r="L25" s="71">
        <v>4.2</v>
      </c>
      <c r="M25" s="71">
        <v>4.9000000000000004</v>
      </c>
      <c r="N25" s="71">
        <v>7.1</v>
      </c>
      <c r="O25" s="71">
        <v>8.8000000000000007</v>
      </c>
      <c r="P25" s="71">
        <v>10.7</v>
      </c>
      <c r="Q25" s="71">
        <v>13.3</v>
      </c>
      <c r="R25" s="72">
        <v>15.6</v>
      </c>
    </row>
    <row r="26" spans="1:20" x14ac:dyDescent="0.25">
      <c r="A26" s="64">
        <f>10/60</f>
        <v>0.16666666666666666</v>
      </c>
      <c r="B26" s="73" t="s">
        <v>469</v>
      </c>
      <c r="C26" s="30">
        <f t="shared" ref="C26:I26" si="6">$A$26*C11</f>
        <v>4.75</v>
      </c>
      <c r="D26" s="74">
        <f t="shared" si="6"/>
        <v>6.4833333333333325</v>
      </c>
      <c r="E26" s="74">
        <f t="shared" si="6"/>
        <v>9.35</v>
      </c>
      <c r="F26" s="30">
        <f t="shared" si="6"/>
        <v>11.533333333333333</v>
      </c>
      <c r="G26" s="30">
        <f t="shared" si="6"/>
        <v>14.566666666666666</v>
      </c>
      <c r="H26" s="30">
        <f t="shared" si="6"/>
        <v>19.333333333333332</v>
      </c>
      <c r="I26" s="75">
        <f t="shared" si="6"/>
        <v>23.5</v>
      </c>
      <c r="J26" s="60"/>
      <c r="K26" s="50" t="s">
        <v>469</v>
      </c>
      <c r="L26" s="76">
        <v>6.1</v>
      </c>
      <c r="M26" s="76">
        <v>7.1</v>
      </c>
      <c r="N26" s="76">
        <v>10.4</v>
      </c>
      <c r="O26" s="76">
        <v>13</v>
      </c>
      <c r="P26" s="76">
        <v>15.9</v>
      </c>
      <c r="Q26" s="76">
        <v>20.2</v>
      </c>
      <c r="R26" s="77">
        <v>23.7</v>
      </c>
    </row>
    <row r="27" spans="1:20" x14ac:dyDescent="0.25">
      <c r="A27" s="64">
        <f>0.5</f>
        <v>0.5</v>
      </c>
      <c r="B27" s="73" t="s">
        <v>470</v>
      </c>
      <c r="C27" s="30">
        <f t="shared" ref="C27:I27" si="7">$A$27*C12</f>
        <v>7.8</v>
      </c>
      <c r="D27" s="74">
        <f t="shared" si="7"/>
        <v>10.5</v>
      </c>
      <c r="E27" s="74">
        <f t="shared" si="7"/>
        <v>14.5</v>
      </c>
      <c r="F27" s="30">
        <f t="shared" si="7"/>
        <v>17.5</v>
      </c>
      <c r="G27" s="30">
        <f t="shared" si="7"/>
        <v>21.55</v>
      </c>
      <c r="H27" s="30">
        <f t="shared" si="7"/>
        <v>27.8</v>
      </c>
      <c r="I27" s="75">
        <f t="shared" si="7"/>
        <v>33.25</v>
      </c>
      <c r="J27" s="60"/>
      <c r="K27" s="50" t="s">
        <v>470</v>
      </c>
      <c r="L27" s="76">
        <v>9.6</v>
      </c>
      <c r="M27" s="76">
        <v>11.1</v>
      </c>
      <c r="N27" s="76">
        <v>16.3</v>
      </c>
      <c r="O27" s="76">
        <v>20.3</v>
      </c>
      <c r="P27" s="76">
        <v>24.6</v>
      </c>
      <c r="Q27" s="76">
        <v>30.9</v>
      </c>
      <c r="R27" s="77">
        <v>36.299999999999997</v>
      </c>
    </row>
    <row r="28" spans="1:20" x14ac:dyDescent="0.25">
      <c r="A28" s="64">
        <v>1</v>
      </c>
      <c r="B28" s="73" t="s">
        <v>471</v>
      </c>
      <c r="C28" s="30">
        <f t="shared" ref="C28:I28" si="8">$A$28*C13</f>
        <v>10.1</v>
      </c>
      <c r="D28" s="74">
        <f t="shared" si="8"/>
        <v>13.5</v>
      </c>
      <c r="E28" s="74">
        <f t="shared" si="8"/>
        <v>18.3</v>
      </c>
      <c r="F28" s="30">
        <f t="shared" si="8"/>
        <v>21.8</v>
      </c>
      <c r="G28" s="30">
        <f t="shared" si="8"/>
        <v>26.6</v>
      </c>
      <c r="H28" s="30">
        <f t="shared" si="8"/>
        <v>33.9</v>
      </c>
      <c r="I28" s="75">
        <f t="shared" si="8"/>
        <v>40.299999999999997</v>
      </c>
      <c r="J28" s="60"/>
      <c r="K28" s="50" t="s">
        <v>471</v>
      </c>
      <c r="L28" s="76">
        <v>12.2</v>
      </c>
      <c r="M28" s="76">
        <v>14.1</v>
      </c>
      <c r="N28" s="76">
        <v>20.399999999999999</v>
      </c>
      <c r="O28" s="76">
        <v>25.2</v>
      </c>
      <c r="P28" s="76">
        <v>30.4</v>
      </c>
      <c r="Q28" s="76">
        <v>37.799999999999997</v>
      </c>
      <c r="R28" s="77">
        <v>44.2</v>
      </c>
    </row>
    <row r="29" spans="1:20" x14ac:dyDescent="0.25">
      <c r="A29" s="64">
        <v>2</v>
      </c>
      <c r="B29" s="73" t="s">
        <v>472</v>
      </c>
      <c r="C29" s="30">
        <f t="shared" ref="C29:I29" si="9">$A$29*C14</f>
        <v>12.72</v>
      </c>
      <c r="D29" s="74">
        <f t="shared" si="9"/>
        <v>16.96</v>
      </c>
      <c r="E29" s="74">
        <f t="shared" si="9"/>
        <v>22.8</v>
      </c>
      <c r="F29" s="30">
        <f t="shared" si="9"/>
        <v>27</v>
      </c>
      <c r="G29" s="30">
        <f t="shared" si="9"/>
        <v>32.799999999999997</v>
      </c>
      <c r="H29" s="30">
        <f t="shared" si="9"/>
        <v>41.6</v>
      </c>
      <c r="I29" s="75">
        <f t="shared" si="9"/>
        <v>49.2</v>
      </c>
      <c r="J29" s="60"/>
      <c r="K29" s="50" t="s">
        <v>472</v>
      </c>
      <c r="L29" s="76">
        <v>15.6</v>
      </c>
      <c r="M29" s="76">
        <v>17.899999999999999</v>
      </c>
      <c r="N29" s="76">
        <v>25.6</v>
      </c>
      <c r="O29" s="76">
        <v>31.4</v>
      </c>
      <c r="P29" s="76">
        <v>37.6</v>
      </c>
      <c r="Q29" s="76">
        <v>46.4</v>
      </c>
      <c r="R29" s="77">
        <v>54</v>
      </c>
    </row>
    <row r="30" spans="1:20" x14ac:dyDescent="0.25">
      <c r="A30" s="64">
        <v>3</v>
      </c>
      <c r="B30" s="73" t="s">
        <v>473</v>
      </c>
      <c r="C30" s="30">
        <f t="shared" ref="C30:I30" si="10">$A$30*C15</f>
        <v>14.46</v>
      </c>
      <c r="D30" s="74">
        <f t="shared" si="10"/>
        <v>19.29</v>
      </c>
      <c r="E30" s="74">
        <f t="shared" si="10"/>
        <v>25.89</v>
      </c>
      <c r="F30" s="30">
        <f t="shared" si="10"/>
        <v>30.599999999999998</v>
      </c>
      <c r="G30" s="30">
        <f t="shared" si="10"/>
        <v>37.200000000000003</v>
      </c>
      <c r="H30" s="30">
        <f t="shared" si="10"/>
        <v>47.099999999999994</v>
      </c>
      <c r="I30" s="75">
        <f t="shared" si="10"/>
        <v>55.800000000000004</v>
      </c>
      <c r="J30" s="60"/>
      <c r="K30" s="50" t="s">
        <v>473</v>
      </c>
      <c r="L30" s="76">
        <v>18</v>
      </c>
      <c r="M30" s="76">
        <v>20.6</v>
      </c>
      <c r="N30" s="76">
        <v>29.4</v>
      </c>
      <c r="O30" s="76">
        <v>36</v>
      </c>
      <c r="P30" s="76">
        <v>43.2</v>
      </c>
      <c r="Q30" s="76">
        <v>53.1</v>
      </c>
      <c r="R30" s="77">
        <v>61.8</v>
      </c>
    </row>
    <row r="31" spans="1:20" x14ac:dyDescent="0.25">
      <c r="A31" s="64">
        <v>6</v>
      </c>
      <c r="B31" s="73" t="s">
        <v>474</v>
      </c>
      <c r="C31" s="30">
        <f t="shared" ref="C31:I31" si="11">$A$31*C16</f>
        <v>18.059999999999999</v>
      </c>
      <c r="D31" s="74">
        <f t="shared" si="11"/>
        <v>24</v>
      </c>
      <c r="E31" s="74">
        <f t="shared" si="11"/>
        <v>32.28</v>
      </c>
      <c r="F31" s="30">
        <f t="shared" si="11"/>
        <v>38.339999999999996</v>
      </c>
      <c r="G31" s="30">
        <f t="shared" si="11"/>
        <v>46.62</v>
      </c>
      <c r="H31" s="30">
        <f t="shared" si="11"/>
        <v>59.04</v>
      </c>
      <c r="I31" s="75">
        <f t="shared" si="11"/>
        <v>69.599999999999994</v>
      </c>
      <c r="J31" s="60"/>
      <c r="K31" s="50" t="s">
        <v>474</v>
      </c>
      <c r="L31" s="76">
        <v>22.9</v>
      </c>
      <c r="M31" s="76">
        <v>26.1</v>
      </c>
      <c r="N31" s="76">
        <v>37.4</v>
      </c>
      <c r="O31" s="76">
        <v>45.9</v>
      </c>
      <c r="P31" s="76">
        <v>55.1</v>
      </c>
      <c r="Q31" s="76">
        <v>69</v>
      </c>
      <c r="R31" s="77">
        <v>80.400000000000006</v>
      </c>
    </row>
    <row r="32" spans="1:20" x14ac:dyDescent="0.25">
      <c r="A32" s="64">
        <v>12</v>
      </c>
      <c r="B32" s="73" t="s">
        <v>475</v>
      </c>
      <c r="C32" s="30">
        <f t="shared" ref="C32:I32" si="12">$A$32*C17</f>
        <v>22.44</v>
      </c>
      <c r="D32" s="74">
        <f t="shared" si="12"/>
        <v>30</v>
      </c>
      <c r="E32" s="74">
        <f t="shared" si="12"/>
        <v>40.44</v>
      </c>
      <c r="F32" s="30">
        <f t="shared" si="12"/>
        <v>48</v>
      </c>
      <c r="G32" s="30">
        <f t="shared" si="12"/>
        <v>58.44</v>
      </c>
      <c r="H32" s="30">
        <f t="shared" si="12"/>
        <v>74.16</v>
      </c>
      <c r="I32" s="75">
        <f t="shared" si="12"/>
        <v>87.84</v>
      </c>
      <c r="J32" s="60"/>
      <c r="K32" s="50" t="s">
        <v>475</v>
      </c>
      <c r="L32" s="76">
        <v>28.3</v>
      </c>
      <c r="M32" s="76">
        <v>32.4</v>
      </c>
      <c r="N32" s="76">
        <v>46.8</v>
      </c>
      <c r="O32" s="76">
        <v>58.1</v>
      </c>
      <c r="P32" s="76">
        <v>70.400000000000006</v>
      </c>
      <c r="Q32" s="76">
        <v>89.3</v>
      </c>
      <c r="R32" s="77">
        <v>105.1</v>
      </c>
    </row>
    <row r="33" spans="1:19" x14ac:dyDescent="0.25">
      <c r="A33" s="64">
        <v>24</v>
      </c>
      <c r="B33" s="73" t="s">
        <v>476</v>
      </c>
      <c r="C33" s="30">
        <f t="shared" ref="C33:I33" si="13">$A$33*C18</f>
        <v>27.839999999999996</v>
      </c>
      <c r="D33" s="74">
        <f t="shared" si="13"/>
        <v>36.96</v>
      </c>
      <c r="E33" s="74">
        <f t="shared" si="13"/>
        <v>50.16</v>
      </c>
      <c r="F33" s="30">
        <f t="shared" si="13"/>
        <v>59.519999999999996</v>
      </c>
      <c r="G33" s="30">
        <f t="shared" si="13"/>
        <v>72.72</v>
      </c>
      <c r="H33" s="30">
        <f t="shared" si="13"/>
        <v>92.4</v>
      </c>
      <c r="I33" s="75">
        <f t="shared" si="13"/>
        <v>109.68</v>
      </c>
      <c r="J33" s="60"/>
      <c r="K33" s="50" t="s">
        <v>476</v>
      </c>
      <c r="L33" s="76">
        <v>33.799999999999997</v>
      </c>
      <c r="M33" s="76">
        <v>38.6</v>
      </c>
      <c r="N33" s="76">
        <v>56.4</v>
      </c>
      <c r="O33" s="76">
        <v>70.599999999999994</v>
      </c>
      <c r="P33" s="76">
        <v>86.6</v>
      </c>
      <c r="Q33" s="76">
        <v>111.6</v>
      </c>
      <c r="R33" s="77">
        <v>133</v>
      </c>
    </row>
    <row r="34" spans="1:19" x14ac:dyDescent="0.25">
      <c r="A34" s="64">
        <v>48</v>
      </c>
      <c r="B34" s="73" t="s">
        <v>477</v>
      </c>
      <c r="C34" s="30">
        <f t="shared" ref="C34:I34" si="14">$A$34*C19</f>
        <v>33.215999999999994</v>
      </c>
      <c r="D34" s="74">
        <f t="shared" si="14"/>
        <v>44.591999999999999</v>
      </c>
      <c r="E34" s="74">
        <f t="shared" si="14"/>
        <v>60.480000000000004</v>
      </c>
      <c r="F34" s="30">
        <f t="shared" si="14"/>
        <v>72</v>
      </c>
      <c r="G34" s="30">
        <f t="shared" si="14"/>
        <v>87.84</v>
      </c>
      <c r="H34" s="30">
        <f t="shared" si="14"/>
        <v>111.84</v>
      </c>
      <c r="I34" s="75">
        <f t="shared" si="14"/>
        <v>133.44</v>
      </c>
      <c r="J34" s="60"/>
      <c r="K34" s="50" t="s">
        <v>477</v>
      </c>
      <c r="L34" s="76">
        <v>38.299999999999997</v>
      </c>
      <c r="M34" s="76">
        <v>43.6</v>
      </c>
      <c r="N34" s="76">
        <v>63.4</v>
      </c>
      <c r="O34" s="76">
        <v>80.2</v>
      </c>
      <c r="P34" s="76">
        <v>98.9</v>
      </c>
      <c r="Q34" s="76">
        <v>127.7</v>
      </c>
      <c r="R34" s="77">
        <v>154.6</v>
      </c>
    </row>
    <row r="35" spans="1:19" ht="15.75" thickBot="1" x14ac:dyDescent="0.3">
      <c r="A35" s="64">
        <v>72</v>
      </c>
      <c r="B35" s="78" t="s">
        <v>478</v>
      </c>
      <c r="C35" s="79">
        <f t="shared" ref="C35:I35" si="15">$A$35*C20</f>
        <v>36</v>
      </c>
      <c r="D35" s="80">
        <f t="shared" si="15"/>
        <v>48.312000000000005</v>
      </c>
      <c r="E35" s="80">
        <f t="shared" si="15"/>
        <v>65.591999999999999</v>
      </c>
      <c r="F35" s="79">
        <f t="shared" si="15"/>
        <v>78.48</v>
      </c>
      <c r="G35" s="79">
        <f t="shared" si="15"/>
        <v>95.76</v>
      </c>
      <c r="H35" s="79">
        <f t="shared" si="15"/>
        <v>122.39999999999999</v>
      </c>
      <c r="I35" s="81">
        <f t="shared" si="15"/>
        <v>146.16</v>
      </c>
      <c r="J35" s="60"/>
      <c r="K35" s="55" t="s">
        <v>478</v>
      </c>
      <c r="L35" s="82">
        <v>40.5</v>
      </c>
      <c r="M35" s="82">
        <v>46</v>
      </c>
      <c r="N35" s="82">
        <v>66.5</v>
      </c>
      <c r="O35" s="82">
        <v>83.5</v>
      </c>
      <c r="P35" s="82">
        <v>103</v>
      </c>
      <c r="Q35" s="82">
        <v>132.5</v>
      </c>
      <c r="R35" s="83">
        <v>160.6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30.909090909090924</v>
      </c>
      <c r="D40" s="198" t="e">
        <v>#REF!</v>
      </c>
      <c r="E40" s="198">
        <f>(M25-M10)/ABS(M10)*100</f>
        <v>26.665283537107022</v>
      </c>
      <c r="F40" s="198" t="e">
        <f>(#REF! -#REF!)/ABS(#REF!)</f>
        <v>#REF!</v>
      </c>
      <c r="G40" s="198">
        <f>(N25-N10)/ABS(N10)*100</f>
        <v>13.11946457604237</v>
      </c>
      <c r="H40" s="198" t="e">
        <f>(#REF! -#REF!)/ABS(#REF!)</f>
        <v>#REF!</v>
      </c>
      <c r="I40" s="198">
        <f>(O25-O10)/ABS(O10)*100</f>
        <v>9.2037228541882161</v>
      </c>
      <c r="J40" s="198" t="e">
        <f>(#REF! -#REF!)/ABS(#REF!)</f>
        <v>#REF!</v>
      </c>
      <c r="K40" s="200">
        <f>(P25-P10)/ABS(P10)*100</f>
        <v>4.3902439024390176</v>
      </c>
      <c r="L40" s="200" t="e">
        <f>(#REF! -#REF!)/ABS(#REF!)</f>
        <v>#REF!</v>
      </c>
      <c r="M40" s="200">
        <f>(Q25-Q10)/ABS(Q10)*100</f>
        <v>-2.6829268292682831</v>
      </c>
      <c r="N40" s="200" t="e">
        <f>(#REF! -#REF!)/ABS(#REF!)</f>
        <v>#REF!</v>
      </c>
      <c r="O40" s="200">
        <f>(R25 -R10)/ABS(R10)*100</f>
        <v>-7.3267326732673226</v>
      </c>
      <c r="P40" s="200"/>
      <c r="Q40" s="205"/>
    </row>
    <row r="41" spans="1:19" x14ac:dyDescent="0.25">
      <c r="A41" s="88"/>
      <c r="B41" s="50" t="s">
        <v>469</v>
      </c>
      <c r="C41" s="198">
        <f t="shared" ref="C41:C50" si="16">(L26-L11)/ABS(L11)*100</f>
        <v>28.421052631578942</v>
      </c>
      <c r="D41" s="198" t="e">
        <v>#REF!</v>
      </c>
      <c r="E41" s="198">
        <f t="shared" ref="E41:E50" si="17">(M26-M11)/ABS(M11)*100</f>
        <v>24.733881446307855</v>
      </c>
      <c r="F41" s="198" t="e">
        <f>(#REF! -#REF!)/ABS(#REF!)</f>
        <v>#REF!</v>
      </c>
      <c r="G41" s="200">
        <f t="shared" ref="G41:G50" si="18">(N26-N11)/ABS(N11)*100</f>
        <v>14.739248163997102</v>
      </c>
      <c r="H41" s="200" t="e">
        <f>(#REF! -#REF!)/ABS(#REF!)</f>
        <v>#REF!</v>
      </c>
      <c r="I41" s="200">
        <f t="shared" ref="I41:I50" si="19">(O26-O11)/ABS(O11)*100</f>
        <v>12.716763005780349</v>
      </c>
      <c r="J41" s="200" t="e">
        <f>(#REF! -#REF!)/ABS(#REF!)</f>
        <v>#REF!</v>
      </c>
      <c r="K41" s="200">
        <f t="shared" ref="K41:K50" si="20">(P26-P11)/ABS(P11)*100</f>
        <v>9.1533180778032079</v>
      </c>
      <c r="L41" s="200" t="e">
        <f>(#REF! -#REF!)/ABS(#REF!)</f>
        <v>#REF!</v>
      </c>
      <c r="M41" s="200">
        <f t="shared" ref="M41:M50" si="21">(Q26-Q11)/ABS(Q11)*100</f>
        <v>4.4827586206896575</v>
      </c>
      <c r="N41" s="200" t="e">
        <f>(#REF! -#REF!)/ABS(#REF!)</f>
        <v>#REF!</v>
      </c>
      <c r="O41" s="200">
        <f t="shared" ref="O41:O50" si="22">(R26 -R11)/ABS(R11)*100</f>
        <v>0.85106382978723094</v>
      </c>
      <c r="P41" s="200"/>
      <c r="Q41" s="205"/>
    </row>
    <row r="42" spans="1:19" x14ac:dyDescent="0.25">
      <c r="A42" s="60"/>
      <c r="B42" s="50" t="s">
        <v>470</v>
      </c>
      <c r="C42" s="198">
        <f t="shared" si="16"/>
        <v>23.076923076923077</v>
      </c>
      <c r="D42" s="198" t="e">
        <v>#REF!</v>
      </c>
      <c r="E42" s="200">
        <f t="shared" si="17"/>
        <v>20.068580299541519</v>
      </c>
      <c r="F42" s="200" t="e">
        <f>(#REF! -#REF!)/ABS(#REF!)</f>
        <v>#REF!</v>
      </c>
      <c r="G42" s="198">
        <f t="shared" si="18"/>
        <v>16.017090571735615</v>
      </c>
      <c r="H42" s="198" t="e">
        <f>(#REF! -#REF!)/ABS(#REF!)</f>
        <v>#REF!</v>
      </c>
      <c r="I42" s="198">
        <f t="shared" si="19"/>
        <v>16.000000000000004</v>
      </c>
      <c r="J42" s="198" t="e">
        <f>(#REF! -#REF!)/ABS(#REF!)</f>
        <v>#REF!</v>
      </c>
      <c r="K42" s="198">
        <f t="shared" si="20"/>
        <v>14.15313225058005</v>
      </c>
      <c r="L42" s="198" t="e">
        <f>(#REF! -#REF!)/ABS(#REF!)</f>
        <v>#REF!</v>
      </c>
      <c r="M42" s="198">
        <f t="shared" si="21"/>
        <v>11.151079136690639</v>
      </c>
      <c r="N42" s="198" t="e">
        <f>(#REF! -#REF!)/ABS(#REF!)</f>
        <v>#REF!</v>
      </c>
      <c r="O42" s="198">
        <f t="shared" si="22"/>
        <v>9.1729323308270594</v>
      </c>
      <c r="P42" s="198"/>
      <c r="Q42" s="206"/>
    </row>
    <row r="43" spans="1:19" x14ac:dyDescent="0.25">
      <c r="B43" s="50" t="s">
        <v>471</v>
      </c>
      <c r="C43" s="198">
        <f t="shared" si="16"/>
        <v>20.792079207920789</v>
      </c>
      <c r="D43" s="198" t="e">
        <v>#REF!</v>
      </c>
      <c r="E43" s="200">
        <f t="shared" si="17"/>
        <v>18.381305256222198</v>
      </c>
      <c r="F43" s="200" t="e">
        <f>(#REF! -#REF!)/ABS(#REF!)</f>
        <v>#REF!</v>
      </c>
      <c r="G43" s="198">
        <f t="shared" si="18"/>
        <v>15.240392040478469</v>
      </c>
      <c r="H43" s="198" t="e">
        <f>(#REF! -#REF!)/ABS(#REF!)</f>
        <v>#REF!</v>
      </c>
      <c r="I43" s="198">
        <f t="shared" si="19"/>
        <v>15.59633027522935</v>
      </c>
      <c r="J43" s="198" t="e">
        <f>(#REF! -#REF!)/ABS(#REF!)</f>
        <v>#REF!</v>
      </c>
      <c r="K43" s="198">
        <f t="shared" si="20"/>
        <v>14.285714285714274</v>
      </c>
      <c r="L43" s="198" t="e">
        <f>(#REF! -#REF!)/ABS(#REF!)</f>
        <v>#REF!</v>
      </c>
      <c r="M43" s="198">
        <f t="shared" si="21"/>
        <v>11.504424778761058</v>
      </c>
      <c r="N43" s="198" t="e">
        <f>(#REF! -#REF!)/ABS(#REF!)</f>
        <v>#REF!</v>
      </c>
      <c r="O43" s="198">
        <f t="shared" si="22"/>
        <v>9.6774193548387242</v>
      </c>
      <c r="P43" s="198"/>
      <c r="Q43" s="206"/>
    </row>
    <row r="44" spans="1:19" x14ac:dyDescent="0.25">
      <c r="B44" s="50" t="s">
        <v>472</v>
      </c>
      <c r="C44" s="198">
        <f t="shared" si="16"/>
        <v>22.641509433962256</v>
      </c>
      <c r="D44" s="198" t="e">
        <v>#REF!</v>
      </c>
      <c r="E44" s="200">
        <f t="shared" si="17"/>
        <v>19.548709812620075</v>
      </c>
      <c r="F44" s="200" t="e">
        <f>(#REF! -#REF!)/ABS(#REF!)</f>
        <v>#REF!</v>
      </c>
      <c r="G44" s="198">
        <f t="shared" si="18"/>
        <v>16.160601420528504</v>
      </c>
      <c r="H44" s="198" t="e">
        <f>(#REF! -#REF!)/ABS(#REF!)</f>
        <v>#REF!</v>
      </c>
      <c r="I44" s="198">
        <f t="shared" si="19"/>
        <v>16.296296296296291</v>
      </c>
      <c r="J44" s="198" t="e">
        <f>(#REF! -#REF!)/ABS(#REF!)</f>
        <v>#REF!</v>
      </c>
      <c r="K44" s="198">
        <f t="shared" si="20"/>
        <v>14.634146341463428</v>
      </c>
      <c r="L44" s="198" t="e">
        <f>(#REF! -#REF!)/ABS(#REF!)</f>
        <v>#REF!</v>
      </c>
      <c r="M44" s="198">
        <f t="shared" si="21"/>
        <v>11.538461538461531</v>
      </c>
      <c r="N44" s="198" t="e">
        <f>(#REF! -#REF!)/ABS(#REF!)</f>
        <v>#REF!</v>
      </c>
      <c r="O44" s="198">
        <f t="shared" si="22"/>
        <v>9.7560975609756024</v>
      </c>
      <c r="P44" s="198"/>
      <c r="Q44" s="206"/>
    </row>
    <row r="45" spans="1:19" x14ac:dyDescent="0.25">
      <c r="B45" s="50" t="s">
        <v>473</v>
      </c>
      <c r="C45" s="198">
        <f t="shared" si="16"/>
        <v>24.48132780082987</v>
      </c>
      <c r="D45" s="198" t="e">
        <v>#REF!</v>
      </c>
      <c r="E45" s="200">
        <f t="shared" si="17"/>
        <v>20.994061739976736</v>
      </c>
      <c r="F45" s="200" t="e">
        <f>(#REF! -#REF!)/ABS(#REF!)</f>
        <v>#REF!</v>
      </c>
      <c r="G45" s="198">
        <f t="shared" si="18"/>
        <v>17.546644380740204</v>
      </c>
      <c r="H45" s="198" t="e">
        <f>(#REF! -#REF!)/ABS(#REF!)</f>
        <v>#REF!</v>
      </c>
      <c r="I45" s="198">
        <f t="shared" si="19"/>
        <v>17.64705882352942</v>
      </c>
      <c r="J45" s="198" t="e">
        <f>(#REF! -#REF!)/ABS(#REF!)</f>
        <v>#REF!</v>
      </c>
      <c r="K45" s="198">
        <f t="shared" si="20"/>
        <v>16.129032258064516</v>
      </c>
      <c r="L45" s="198" t="e">
        <f>(#REF! -#REF!)/ABS(#REF!)</f>
        <v>#REF!</v>
      </c>
      <c r="M45" s="198">
        <f t="shared" si="21"/>
        <v>12.73885350318473</v>
      </c>
      <c r="N45" s="198" t="e">
        <f>(#REF! -#REF!)/ABS(#REF!)</f>
        <v>#REF!</v>
      </c>
      <c r="O45" s="198">
        <f t="shared" si="22"/>
        <v>10.752688172042998</v>
      </c>
      <c r="P45" s="198"/>
      <c r="Q45" s="206"/>
    </row>
    <row r="46" spans="1:19" x14ac:dyDescent="0.25">
      <c r="B46" s="50" t="s">
        <v>474</v>
      </c>
      <c r="C46" s="198">
        <f t="shared" si="16"/>
        <v>26.799557032115175</v>
      </c>
      <c r="D46" s="198" t="e">
        <v>#REF!</v>
      </c>
      <c r="E46" s="201">
        <f t="shared" si="17"/>
        <v>23.014520005066665</v>
      </c>
      <c r="F46" s="201" t="e">
        <f>(#REF! -#REF!)/ABS(#REF!)</f>
        <v>#REF!</v>
      </c>
      <c r="G46" s="198">
        <f t="shared" si="18"/>
        <v>19.684334745397067</v>
      </c>
      <c r="H46" s="198" t="e">
        <f>(#REF! -#REF!)/ABS(#REF!)</f>
        <v>#REF!</v>
      </c>
      <c r="I46" s="198">
        <f t="shared" si="19"/>
        <v>19.718309859154935</v>
      </c>
      <c r="J46" s="198" t="e">
        <f>(#REF! -#REF!)/ABS(#REF!)</f>
        <v>#REF!</v>
      </c>
      <c r="K46" s="198">
        <f t="shared" si="20"/>
        <v>18.189618189618198</v>
      </c>
      <c r="L46" s="198" t="e">
        <f>(#REF! -#REF!)/ABS(#REF!)</f>
        <v>#REF!</v>
      </c>
      <c r="M46" s="198">
        <f t="shared" si="21"/>
        <v>16.869918699186996</v>
      </c>
      <c r="N46" s="198" t="e">
        <f>(#REF! -#REF!)/ABS(#REF!)</f>
        <v>#REF!</v>
      </c>
      <c r="O46" s="198">
        <f t="shared" si="22"/>
        <v>15.517241379310361</v>
      </c>
      <c r="P46" s="198"/>
      <c r="Q46" s="206"/>
    </row>
    <row r="47" spans="1:19" x14ac:dyDescent="0.25">
      <c r="B47" s="50" t="s">
        <v>475</v>
      </c>
      <c r="C47" s="198">
        <f t="shared" si="16"/>
        <v>26.114081996434933</v>
      </c>
      <c r="D47" s="198" t="e">
        <v>#REF!</v>
      </c>
      <c r="E47" s="198">
        <f t="shared" si="17"/>
        <v>22.465229938800974</v>
      </c>
      <c r="F47" s="198" t="e">
        <f>(#REF! -#REF!)/ABS(#REF!)</f>
        <v>#REF!</v>
      </c>
      <c r="G47" s="198">
        <f t="shared" si="18"/>
        <v>19.689114092957301</v>
      </c>
      <c r="H47" s="198" t="e">
        <f>(#REF! -#REF!)/ABS(#REF!)</f>
        <v>#REF!</v>
      </c>
      <c r="I47" s="198">
        <f t="shared" si="19"/>
        <v>21.041666666666671</v>
      </c>
      <c r="J47" s="198" t="e">
        <f>(#REF! -#REF!)/ABS(#REF!)</f>
        <v>#REF!</v>
      </c>
      <c r="K47" s="198">
        <f t="shared" si="20"/>
        <v>20.465434633812471</v>
      </c>
      <c r="L47" s="198" t="e">
        <f>(#REF! -#REF!)/ABS(#REF!)</f>
        <v>#REF!</v>
      </c>
      <c r="M47" s="198">
        <f t="shared" si="21"/>
        <v>20.415318230852215</v>
      </c>
      <c r="N47" s="198" t="e">
        <f>(#REF! -#REF!)/ABS(#REF!)</f>
        <v>#REF!</v>
      </c>
      <c r="O47" s="198">
        <f t="shared" si="22"/>
        <v>19.649362477231318</v>
      </c>
      <c r="P47" s="198"/>
      <c r="Q47" s="206"/>
    </row>
    <row r="48" spans="1:19" x14ac:dyDescent="0.25">
      <c r="B48" s="50" t="s">
        <v>476</v>
      </c>
      <c r="C48" s="198">
        <f t="shared" si="16"/>
        <v>21.408045977011501</v>
      </c>
      <c r="D48" s="198" t="e">
        <v>#REF!</v>
      </c>
      <c r="E48" s="198">
        <f t="shared" si="17"/>
        <v>17.944658994831546</v>
      </c>
      <c r="F48" s="198" t="e">
        <f>(#REF! -#REF!)/ABS(#REF!)</f>
        <v>#REF!</v>
      </c>
      <c r="G48" s="198">
        <f t="shared" si="18"/>
        <v>16.424816038326114</v>
      </c>
      <c r="H48" s="198" t="e">
        <f>(#REF! -#REF!)/ABS(#REF!)</f>
        <v>#REF!</v>
      </c>
      <c r="I48" s="198">
        <f t="shared" si="19"/>
        <v>18.61559139784946</v>
      </c>
      <c r="J48" s="198" t="e">
        <f>(#REF! -#REF!)/ABS(#REF!)</f>
        <v>#REF!</v>
      </c>
      <c r="K48" s="198">
        <f t="shared" si="20"/>
        <v>19.08690869086908</v>
      </c>
      <c r="L48" s="198" t="e">
        <f>(#REF! -#REF!)/ABS(#REF!)</f>
        <v>#REF!</v>
      </c>
      <c r="M48" s="198">
        <f t="shared" si="21"/>
        <v>20.779220779220768</v>
      </c>
      <c r="N48" s="198" t="e">
        <f>(#REF! -#REF!)/ABS(#REF!)</f>
        <v>#REF!</v>
      </c>
      <c r="O48" s="198">
        <f t="shared" si="22"/>
        <v>21.261852662290291</v>
      </c>
      <c r="P48" s="198"/>
      <c r="Q48" s="206"/>
    </row>
    <row r="49" spans="1:18" x14ac:dyDescent="0.25">
      <c r="B49" s="50" t="s">
        <v>477</v>
      </c>
      <c r="C49" s="198">
        <f t="shared" si="16"/>
        <v>15.305876685934502</v>
      </c>
      <c r="D49" s="198" t="e">
        <v>#REF!</v>
      </c>
      <c r="E49" s="198">
        <f t="shared" si="17"/>
        <v>11.030527129853132</v>
      </c>
      <c r="F49" s="198" t="e">
        <f>(#REF! -#REF!)/ABS(#REF!)</f>
        <v>#REF!</v>
      </c>
      <c r="G49" s="198">
        <f t="shared" si="18"/>
        <v>8.4462797637201739</v>
      </c>
      <c r="H49" s="198" t="e">
        <f>(#REF! -#REF!)/ABS(#REF!)</f>
        <v>#REF!</v>
      </c>
      <c r="I49" s="198">
        <f t="shared" si="19"/>
        <v>11.388888888888893</v>
      </c>
      <c r="J49" s="198" t="e">
        <f>(#REF! -#REF!)/ABS(#REF!)</f>
        <v>#REF!</v>
      </c>
      <c r="K49" s="198">
        <f t="shared" si="20"/>
        <v>12.591074681238618</v>
      </c>
      <c r="L49" s="198" t="e">
        <f>(#REF! -#REF!)/ABS(#REF!)</f>
        <v>#REF!</v>
      </c>
      <c r="M49" s="198">
        <f t="shared" si="21"/>
        <v>14.180972818311874</v>
      </c>
      <c r="N49" s="198" t="e">
        <f>(#REF! -#REF!)/ABS(#REF!)</f>
        <v>#REF!</v>
      </c>
      <c r="O49" s="198">
        <f t="shared" si="22"/>
        <v>15.857314148681054</v>
      </c>
      <c r="P49" s="198"/>
      <c r="Q49" s="206"/>
    </row>
    <row r="50" spans="1:18" ht="15.75" thickBot="1" x14ac:dyDescent="0.3">
      <c r="B50" s="55" t="s">
        <v>478</v>
      </c>
      <c r="C50" s="198">
        <f t="shared" si="16"/>
        <v>12.5</v>
      </c>
      <c r="D50" s="198" t="e">
        <v>#REF!</v>
      </c>
      <c r="E50" s="202">
        <f t="shared" si="17"/>
        <v>8.136773077757967</v>
      </c>
      <c r="F50" s="202" t="e">
        <f>(#REF! -#REF!)/ABS(#REF!)</f>
        <v>#REF!</v>
      </c>
      <c r="G50" s="202">
        <f t="shared" si="18"/>
        <v>4.6559719023972264</v>
      </c>
      <c r="H50" s="202" t="e">
        <f>(#REF! -#REF!)/ABS(#REF!)</f>
        <v>#REF!</v>
      </c>
      <c r="I50" s="202">
        <f t="shared" si="19"/>
        <v>6.3965341488277216</v>
      </c>
      <c r="J50" s="202" t="e">
        <f>(#REF! -#REF!)/ABS(#REF!)</f>
        <v>#REF!</v>
      </c>
      <c r="K50" s="202">
        <f t="shared" si="20"/>
        <v>7.5605680868838707</v>
      </c>
      <c r="L50" s="202" t="e">
        <f>(#REF! -#REF!)/ABS(#REF!)</f>
        <v>#REF!</v>
      </c>
      <c r="M50" s="202">
        <f t="shared" si="21"/>
        <v>8.2516339869281126</v>
      </c>
      <c r="N50" s="202" t="e">
        <f>(#REF! -#REF!)/ABS(#REF!)</f>
        <v>#REF!</v>
      </c>
      <c r="O50" s="202">
        <f t="shared" si="22"/>
        <v>9.8795840175150502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jHvxLyTqxklGmUZJGgelBeHJMX0+rsauaITSpDsRrRkpL2q9gMwTK+zF4Oz9zidUnJlzfc8kxp9SKzX8kQ0KPQ==" saltValue="NtMESsbqps7mGr3gIhMty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218" priority="1" operator="greaterThan">
      <formula>0.5</formula>
    </cfRule>
    <cfRule type="cellIs" dxfId="217" priority="2" operator="between">
      <formula>-0.49</formula>
      <formula>0.49</formula>
    </cfRule>
    <cfRule type="cellIs" dxfId="216" priority="3" operator="lessThan">
      <formula>-0.5</formula>
    </cfRule>
  </conditionalFormatting>
  <hyperlinks>
    <hyperlink ref="A2" location="Index!A1" display="Index" xr:uid="{00000000-0004-0000-9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6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319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701970.00675677601</v>
      </c>
      <c r="D5" s="212"/>
      <c r="E5" s="212">
        <v>6337078.0210831799</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38.700000000000003</v>
      </c>
      <c r="D10" s="94">
        <v>53.3</v>
      </c>
      <c r="E10" s="94">
        <v>77.599999999999994</v>
      </c>
      <c r="F10" s="94">
        <v>96.5</v>
      </c>
      <c r="G10" s="94">
        <v>122</v>
      </c>
      <c r="H10" s="94">
        <v>163</v>
      </c>
      <c r="I10" s="95">
        <v>199</v>
      </c>
      <c r="K10" s="46" t="s">
        <v>468</v>
      </c>
      <c r="L10" s="47">
        <v>3.2250000000000001</v>
      </c>
      <c r="M10" s="47">
        <v>3.9</v>
      </c>
      <c r="N10" s="47">
        <v>6.3</v>
      </c>
      <c r="O10" s="47">
        <v>8.0416666666666661</v>
      </c>
      <c r="P10" s="47">
        <v>10.166666666666666</v>
      </c>
      <c r="Q10" s="47">
        <v>13.583333333333332</v>
      </c>
      <c r="R10" s="48">
        <v>16.583333333333332</v>
      </c>
      <c r="T10" s="49"/>
    </row>
    <row r="11" spans="1:29" x14ac:dyDescent="0.25">
      <c r="B11" s="50" t="s">
        <v>469</v>
      </c>
      <c r="C11" s="96">
        <v>28.6</v>
      </c>
      <c r="D11" s="96">
        <v>39.200000000000003</v>
      </c>
      <c r="E11" s="96">
        <v>56.1</v>
      </c>
      <c r="F11" s="96">
        <v>69</v>
      </c>
      <c r="G11" s="96">
        <v>86.7</v>
      </c>
      <c r="H11" s="96">
        <v>114</v>
      </c>
      <c r="I11" s="97">
        <v>139</v>
      </c>
      <c r="K11" s="50" t="s">
        <v>469</v>
      </c>
      <c r="L11" s="53">
        <v>4.7666666666666666</v>
      </c>
      <c r="M11" s="53">
        <v>5.7</v>
      </c>
      <c r="N11" s="53">
        <v>9.1</v>
      </c>
      <c r="O11" s="53">
        <v>11.5</v>
      </c>
      <c r="P11" s="53">
        <v>14.45</v>
      </c>
      <c r="Q11" s="53">
        <v>19</v>
      </c>
      <c r="R11" s="54">
        <v>23.166666666666664</v>
      </c>
      <c r="T11" s="49"/>
    </row>
    <row r="12" spans="1:29" x14ac:dyDescent="0.25">
      <c r="B12" s="50" t="s">
        <v>470</v>
      </c>
      <c r="C12" s="96">
        <v>15.7</v>
      </c>
      <c r="D12" s="96">
        <v>21.1</v>
      </c>
      <c r="E12" s="96">
        <v>28.9</v>
      </c>
      <c r="F12" s="96">
        <v>34.700000000000003</v>
      </c>
      <c r="G12" s="96">
        <v>42.5</v>
      </c>
      <c r="H12" s="96">
        <v>54.4</v>
      </c>
      <c r="I12" s="97">
        <v>64.8</v>
      </c>
      <c r="K12" s="50" t="s">
        <v>470</v>
      </c>
      <c r="L12" s="53">
        <v>7.85</v>
      </c>
      <c r="M12" s="53">
        <v>9.3000000000000007</v>
      </c>
      <c r="N12" s="53">
        <v>14</v>
      </c>
      <c r="O12" s="53">
        <v>17.350000000000001</v>
      </c>
      <c r="P12" s="53">
        <v>21.25</v>
      </c>
      <c r="Q12" s="53">
        <v>27.2</v>
      </c>
      <c r="R12" s="54">
        <v>32.4</v>
      </c>
      <c r="T12" s="49"/>
    </row>
    <row r="13" spans="1:29" x14ac:dyDescent="0.25">
      <c r="B13" s="50" t="s">
        <v>471</v>
      </c>
      <c r="C13" s="96">
        <v>10.199999999999999</v>
      </c>
      <c r="D13" s="96">
        <v>13.6</v>
      </c>
      <c r="E13" s="96">
        <v>18.3</v>
      </c>
      <c r="F13" s="96">
        <v>21.6</v>
      </c>
      <c r="G13" s="96">
        <v>26.3</v>
      </c>
      <c r="H13" s="96">
        <v>33.200000000000003</v>
      </c>
      <c r="I13" s="97">
        <v>39.200000000000003</v>
      </c>
      <c r="K13" s="50" t="s">
        <v>471</v>
      </c>
      <c r="L13" s="53">
        <v>10.199999999999999</v>
      </c>
      <c r="M13" s="53">
        <v>12</v>
      </c>
      <c r="N13" s="53">
        <v>17.7</v>
      </c>
      <c r="O13" s="53">
        <v>21.6</v>
      </c>
      <c r="P13" s="53">
        <v>26.3</v>
      </c>
      <c r="Q13" s="53">
        <v>33.200000000000003</v>
      </c>
      <c r="R13" s="54">
        <v>39.200000000000003</v>
      </c>
      <c r="T13" s="49"/>
    </row>
    <row r="14" spans="1:29" x14ac:dyDescent="0.25">
      <c r="B14" s="50" t="s">
        <v>472</v>
      </c>
      <c r="C14" s="96">
        <v>6.49</v>
      </c>
      <c r="D14" s="96">
        <v>8.61</v>
      </c>
      <c r="E14" s="96">
        <v>11.5</v>
      </c>
      <c r="F14" s="96">
        <v>13.5</v>
      </c>
      <c r="G14" s="96">
        <v>16.3</v>
      </c>
      <c r="H14" s="96">
        <v>20.5</v>
      </c>
      <c r="I14" s="97">
        <v>24.2</v>
      </c>
      <c r="K14" s="50" t="s">
        <v>472</v>
      </c>
      <c r="L14" s="53">
        <v>12.98</v>
      </c>
      <c r="M14" s="53">
        <v>15.2</v>
      </c>
      <c r="N14" s="53">
        <v>22.2</v>
      </c>
      <c r="O14" s="53">
        <v>27</v>
      </c>
      <c r="P14" s="53">
        <v>32.6</v>
      </c>
      <c r="Q14" s="53">
        <v>41</v>
      </c>
      <c r="R14" s="54">
        <v>48.4</v>
      </c>
      <c r="T14" s="49"/>
    </row>
    <row r="15" spans="1:29" x14ac:dyDescent="0.25">
      <c r="B15" s="50" t="s">
        <v>473</v>
      </c>
      <c r="C15" s="96">
        <v>4.96</v>
      </c>
      <c r="D15" s="96">
        <v>6.59</v>
      </c>
      <c r="E15" s="96">
        <v>8.75</v>
      </c>
      <c r="F15" s="96">
        <v>10.3</v>
      </c>
      <c r="G15" s="96">
        <v>12.4</v>
      </c>
      <c r="H15" s="96">
        <v>15.6</v>
      </c>
      <c r="I15" s="97">
        <v>18.399999999999999</v>
      </c>
      <c r="K15" s="50" t="s">
        <v>473</v>
      </c>
      <c r="L15" s="53">
        <v>14.879999999999999</v>
      </c>
      <c r="M15" s="53">
        <v>17.5</v>
      </c>
      <c r="N15" s="53">
        <v>25.4</v>
      </c>
      <c r="O15" s="53">
        <v>30.900000000000002</v>
      </c>
      <c r="P15" s="53">
        <v>37.200000000000003</v>
      </c>
      <c r="Q15" s="53">
        <v>46.8</v>
      </c>
      <c r="R15" s="54">
        <v>55.199999999999996</v>
      </c>
      <c r="T15" s="49"/>
    </row>
    <row r="16" spans="1:29" x14ac:dyDescent="0.25">
      <c r="B16" s="50" t="s">
        <v>474</v>
      </c>
      <c r="C16" s="96">
        <v>3.14</v>
      </c>
      <c r="D16" s="96">
        <v>4.17</v>
      </c>
      <c r="E16" s="96">
        <v>5.53</v>
      </c>
      <c r="F16" s="96">
        <v>6.52</v>
      </c>
      <c r="G16" s="96">
        <v>7.88</v>
      </c>
      <c r="H16" s="96">
        <v>9.9</v>
      </c>
      <c r="I16" s="97">
        <v>11.6</v>
      </c>
      <c r="K16" s="50" t="s">
        <v>474</v>
      </c>
      <c r="L16" s="53">
        <v>18.84</v>
      </c>
      <c r="M16" s="53">
        <v>22.1</v>
      </c>
      <c r="N16" s="53">
        <v>32.1</v>
      </c>
      <c r="O16" s="53">
        <v>39.119999999999997</v>
      </c>
      <c r="P16" s="53">
        <v>47.28</v>
      </c>
      <c r="Q16" s="53">
        <v>59.400000000000006</v>
      </c>
      <c r="R16" s="54">
        <v>69.599999999999994</v>
      </c>
      <c r="T16" s="49"/>
    </row>
    <row r="17" spans="1:20" x14ac:dyDescent="0.25">
      <c r="B17" s="50" t="s">
        <v>475</v>
      </c>
      <c r="C17" s="96">
        <v>1.97</v>
      </c>
      <c r="D17" s="96">
        <v>2.63</v>
      </c>
      <c r="E17" s="96">
        <v>3.5</v>
      </c>
      <c r="F17" s="96">
        <v>4.13</v>
      </c>
      <c r="G17" s="96">
        <v>4.99</v>
      </c>
      <c r="H17" s="96">
        <v>6.28</v>
      </c>
      <c r="I17" s="97">
        <v>7.39</v>
      </c>
      <c r="K17" s="50" t="s">
        <v>475</v>
      </c>
      <c r="L17" s="53">
        <v>23.64</v>
      </c>
      <c r="M17" s="53">
        <v>27.8</v>
      </c>
      <c r="N17" s="53">
        <v>40.6</v>
      </c>
      <c r="O17" s="53">
        <v>49.56</v>
      </c>
      <c r="P17" s="53">
        <v>59.88</v>
      </c>
      <c r="Q17" s="53">
        <v>75.36</v>
      </c>
      <c r="R17" s="54">
        <v>88.679999999999993</v>
      </c>
      <c r="T17" s="49"/>
    </row>
    <row r="18" spans="1:20" x14ac:dyDescent="0.25">
      <c r="B18" s="50" t="s">
        <v>476</v>
      </c>
      <c r="C18" s="96">
        <v>1.22</v>
      </c>
      <c r="D18" s="96">
        <v>1.62</v>
      </c>
      <c r="E18" s="96">
        <v>2.1800000000000002</v>
      </c>
      <c r="F18" s="96">
        <v>2.57</v>
      </c>
      <c r="G18" s="96">
        <v>3.11</v>
      </c>
      <c r="H18" s="96">
        <v>3.92</v>
      </c>
      <c r="I18" s="97">
        <v>4.6100000000000003</v>
      </c>
      <c r="K18" s="50" t="s">
        <v>476</v>
      </c>
      <c r="L18" s="53">
        <v>29.28</v>
      </c>
      <c r="M18" s="53">
        <v>34.4</v>
      </c>
      <c r="N18" s="53">
        <v>50.5</v>
      </c>
      <c r="O18" s="53">
        <v>61.679999999999993</v>
      </c>
      <c r="P18" s="53">
        <v>74.64</v>
      </c>
      <c r="Q18" s="53">
        <v>94.08</v>
      </c>
      <c r="R18" s="54">
        <v>110.64000000000001</v>
      </c>
      <c r="T18" s="49"/>
    </row>
    <row r="19" spans="1:20" x14ac:dyDescent="0.25">
      <c r="B19" s="50" t="s">
        <v>477</v>
      </c>
      <c r="C19" s="96">
        <v>0.72799999999999998</v>
      </c>
      <c r="D19" s="96">
        <v>0.96899999999999997</v>
      </c>
      <c r="E19" s="96">
        <v>1.31</v>
      </c>
      <c r="F19" s="96">
        <v>1.54</v>
      </c>
      <c r="G19" s="96">
        <v>1.87</v>
      </c>
      <c r="H19" s="96">
        <v>2.37</v>
      </c>
      <c r="I19" s="97">
        <v>2.79</v>
      </c>
      <c r="K19" s="50" t="s">
        <v>477</v>
      </c>
      <c r="L19" s="53">
        <v>34.944000000000003</v>
      </c>
      <c r="M19" s="53">
        <v>41.1</v>
      </c>
      <c r="N19" s="53">
        <v>60.5</v>
      </c>
      <c r="O19" s="53">
        <v>73.92</v>
      </c>
      <c r="P19" s="53">
        <v>89.76</v>
      </c>
      <c r="Q19" s="53">
        <v>113.76</v>
      </c>
      <c r="R19" s="54">
        <v>133.92000000000002</v>
      </c>
      <c r="T19" s="49"/>
    </row>
    <row r="20" spans="1:20" ht="15.75" thickBot="1" x14ac:dyDescent="0.3">
      <c r="B20" s="55" t="s">
        <v>478</v>
      </c>
      <c r="C20" s="98">
        <v>0.52100000000000002</v>
      </c>
      <c r="D20" s="98">
        <v>0.70099999999999996</v>
      </c>
      <c r="E20" s="98">
        <v>0.94199999999999995</v>
      </c>
      <c r="F20" s="98">
        <v>1.1200000000000001</v>
      </c>
      <c r="G20" s="98">
        <v>1.36</v>
      </c>
      <c r="H20" s="98">
        <v>1.72</v>
      </c>
      <c r="I20" s="99">
        <v>2.0499999999999998</v>
      </c>
      <c r="K20" s="55" t="s">
        <v>478</v>
      </c>
      <c r="L20" s="58">
        <v>37.512</v>
      </c>
      <c r="M20" s="58">
        <v>44.4</v>
      </c>
      <c r="N20" s="58">
        <v>65.599999999999994</v>
      </c>
      <c r="O20" s="58">
        <v>80.640000000000015</v>
      </c>
      <c r="P20" s="58">
        <v>97.92</v>
      </c>
      <c r="Q20" s="58">
        <v>123.84</v>
      </c>
      <c r="R20" s="59">
        <v>147.6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0">$A$25*C10</f>
        <v>3.2250000000000001</v>
      </c>
      <c r="D25" s="69">
        <f t="shared" si="0"/>
        <v>4.4416666666666664</v>
      </c>
      <c r="E25" s="69">
        <f t="shared" si="0"/>
        <v>6.4666666666666659</v>
      </c>
      <c r="F25" s="68">
        <f t="shared" si="0"/>
        <v>8.0416666666666661</v>
      </c>
      <c r="G25" s="68">
        <f t="shared" si="0"/>
        <v>10.166666666666666</v>
      </c>
      <c r="H25" s="68">
        <f t="shared" si="0"/>
        <v>13.583333333333332</v>
      </c>
      <c r="I25" s="70">
        <f t="shared" si="0"/>
        <v>16.583333333333332</v>
      </c>
      <c r="J25" s="60"/>
      <c r="K25" s="46" t="s">
        <v>468</v>
      </c>
      <c r="L25" s="71">
        <v>4</v>
      </c>
      <c r="M25" s="71">
        <v>4.5999999999999996</v>
      </c>
      <c r="N25" s="71">
        <v>6.7</v>
      </c>
      <c r="O25" s="71">
        <v>8.3000000000000007</v>
      </c>
      <c r="P25" s="71">
        <v>10.1</v>
      </c>
      <c r="Q25" s="71">
        <v>12.6</v>
      </c>
      <c r="R25" s="72">
        <v>14.8</v>
      </c>
    </row>
    <row r="26" spans="1:20" x14ac:dyDescent="0.25">
      <c r="A26" s="64">
        <f>10/60</f>
        <v>0.16666666666666666</v>
      </c>
      <c r="B26" s="73" t="s">
        <v>469</v>
      </c>
      <c r="C26" s="30">
        <f t="shared" ref="C26:I26" si="1">$A$26*C11</f>
        <v>4.7666666666666666</v>
      </c>
      <c r="D26" s="74">
        <f t="shared" si="1"/>
        <v>6.5333333333333332</v>
      </c>
      <c r="E26" s="74">
        <f t="shared" si="1"/>
        <v>9.35</v>
      </c>
      <c r="F26" s="30">
        <f t="shared" si="1"/>
        <v>11.5</v>
      </c>
      <c r="G26" s="30">
        <f t="shared" si="1"/>
        <v>14.45</v>
      </c>
      <c r="H26" s="30">
        <f t="shared" si="1"/>
        <v>19</v>
      </c>
      <c r="I26" s="75">
        <f t="shared" si="1"/>
        <v>23.166666666666664</v>
      </c>
      <c r="J26" s="60"/>
      <c r="K26" s="50" t="s">
        <v>469</v>
      </c>
      <c r="L26" s="76">
        <v>5.7</v>
      </c>
      <c r="M26" s="76">
        <v>6.6</v>
      </c>
      <c r="N26" s="76">
        <v>9.6999999999999993</v>
      </c>
      <c r="O26" s="76">
        <v>12.1</v>
      </c>
      <c r="P26" s="76">
        <v>14.8</v>
      </c>
      <c r="Q26" s="76">
        <v>18.7</v>
      </c>
      <c r="R26" s="77">
        <v>22</v>
      </c>
    </row>
    <row r="27" spans="1:20" x14ac:dyDescent="0.25">
      <c r="A27" s="64">
        <f>0.5</f>
        <v>0.5</v>
      </c>
      <c r="B27" s="73" t="s">
        <v>470</v>
      </c>
      <c r="C27" s="30">
        <f t="shared" ref="C27:I27" si="2">$A$27*C12</f>
        <v>7.85</v>
      </c>
      <c r="D27" s="74">
        <f t="shared" si="2"/>
        <v>10.55</v>
      </c>
      <c r="E27" s="74">
        <f t="shared" si="2"/>
        <v>14.45</v>
      </c>
      <c r="F27" s="30">
        <f t="shared" si="2"/>
        <v>17.350000000000001</v>
      </c>
      <c r="G27" s="30">
        <f t="shared" si="2"/>
        <v>21.25</v>
      </c>
      <c r="H27" s="30">
        <f t="shared" si="2"/>
        <v>27.2</v>
      </c>
      <c r="I27" s="75">
        <f t="shared" si="2"/>
        <v>32.4</v>
      </c>
      <c r="J27" s="60"/>
      <c r="K27" s="50" t="s">
        <v>470</v>
      </c>
      <c r="L27" s="76">
        <v>9</v>
      </c>
      <c r="M27" s="76">
        <v>10.4</v>
      </c>
      <c r="N27" s="76">
        <v>15.2</v>
      </c>
      <c r="O27" s="76">
        <v>18.8</v>
      </c>
      <c r="P27" s="76">
        <v>22.8</v>
      </c>
      <c r="Q27" s="76">
        <v>28.6</v>
      </c>
      <c r="R27" s="77">
        <v>33.6</v>
      </c>
    </row>
    <row r="28" spans="1:20" x14ac:dyDescent="0.25">
      <c r="A28" s="64">
        <v>1</v>
      </c>
      <c r="B28" s="73" t="s">
        <v>471</v>
      </c>
      <c r="C28" s="30">
        <f t="shared" ref="C28:I28" si="3">$A$28*C13</f>
        <v>10.199999999999999</v>
      </c>
      <c r="D28" s="74">
        <f t="shared" si="3"/>
        <v>13.6</v>
      </c>
      <c r="E28" s="74">
        <f t="shared" si="3"/>
        <v>18.3</v>
      </c>
      <c r="F28" s="30">
        <f t="shared" si="3"/>
        <v>21.6</v>
      </c>
      <c r="G28" s="30">
        <f t="shared" si="3"/>
        <v>26.3</v>
      </c>
      <c r="H28" s="30">
        <f t="shared" si="3"/>
        <v>33.200000000000003</v>
      </c>
      <c r="I28" s="75">
        <f t="shared" si="3"/>
        <v>39.200000000000003</v>
      </c>
      <c r="J28" s="60"/>
      <c r="K28" s="50" t="s">
        <v>471</v>
      </c>
      <c r="L28" s="76">
        <v>11.5</v>
      </c>
      <c r="M28" s="76">
        <v>13.3</v>
      </c>
      <c r="N28" s="76">
        <v>19.3</v>
      </c>
      <c r="O28" s="76">
        <v>23.8</v>
      </c>
      <c r="P28" s="76">
        <v>28.6</v>
      </c>
      <c r="Q28" s="76">
        <v>35.5</v>
      </c>
      <c r="R28" s="77">
        <v>41.3</v>
      </c>
    </row>
    <row r="29" spans="1:20" x14ac:dyDescent="0.25">
      <c r="A29" s="64">
        <v>2</v>
      </c>
      <c r="B29" s="73" t="s">
        <v>472</v>
      </c>
      <c r="C29" s="30">
        <f t="shared" ref="C29:I29" si="4">$A$29*C14</f>
        <v>12.98</v>
      </c>
      <c r="D29" s="74">
        <f t="shared" si="4"/>
        <v>17.22</v>
      </c>
      <c r="E29" s="74">
        <f t="shared" si="4"/>
        <v>23</v>
      </c>
      <c r="F29" s="30">
        <f t="shared" si="4"/>
        <v>27</v>
      </c>
      <c r="G29" s="30">
        <f t="shared" si="4"/>
        <v>32.6</v>
      </c>
      <c r="H29" s="30">
        <f t="shared" si="4"/>
        <v>41</v>
      </c>
      <c r="I29" s="75">
        <f t="shared" si="4"/>
        <v>48.4</v>
      </c>
      <c r="J29" s="60"/>
      <c r="K29" s="50" t="s">
        <v>472</v>
      </c>
      <c r="L29" s="76">
        <v>14.8</v>
      </c>
      <c r="M29" s="76">
        <v>17.100000000000001</v>
      </c>
      <c r="N29" s="76">
        <v>24.6</v>
      </c>
      <c r="O29" s="76">
        <v>30.2</v>
      </c>
      <c r="P29" s="76">
        <v>36</v>
      </c>
      <c r="Q29" s="76">
        <v>44.4</v>
      </c>
      <c r="R29" s="77">
        <v>51.4</v>
      </c>
    </row>
    <row r="30" spans="1:20" x14ac:dyDescent="0.25">
      <c r="A30" s="64">
        <v>3</v>
      </c>
      <c r="B30" s="73" t="s">
        <v>473</v>
      </c>
      <c r="C30" s="30">
        <f t="shared" ref="C30:I30" si="5">$A$30*C15</f>
        <v>14.879999999999999</v>
      </c>
      <c r="D30" s="74">
        <f t="shared" si="5"/>
        <v>19.77</v>
      </c>
      <c r="E30" s="74">
        <f t="shared" si="5"/>
        <v>26.25</v>
      </c>
      <c r="F30" s="30">
        <f t="shared" si="5"/>
        <v>30.900000000000002</v>
      </c>
      <c r="G30" s="30">
        <f t="shared" si="5"/>
        <v>37.200000000000003</v>
      </c>
      <c r="H30" s="30">
        <f t="shared" si="5"/>
        <v>46.8</v>
      </c>
      <c r="I30" s="75">
        <f t="shared" si="5"/>
        <v>55.199999999999996</v>
      </c>
      <c r="J30" s="60"/>
      <c r="K30" s="50" t="s">
        <v>473</v>
      </c>
      <c r="L30" s="76">
        <v>17.2</v>
      </c>
      <c r="M30" s="76">
        <v>19.7</v>
      </c>
      <c r="N30" s="76">
        <v>28.4</v>
      </c>
      <c r="O30" s="76">
        <v>34.799999999999997</v>
      </c>
      <c r="P30" s="76">
        <v>41.4</v>
      </c>
      <c r="Q30" s="76">
        <v>51</v>
      </c>
      <c r="R30" s="77">
        <v>58.8</v>
      </c>
    </row>
    <row r="31" spans="1:20" x14ac:dyDescent="0.25">
      <c r="A31" s="64">
        <v>6</v>
      </c>
      <c r="B31" s="73" t="s">
        <v>474</v>
      </c>
      <c r="C31" s="30">
        <f t="shared" ref="C31:I31" si="6">$A$31*C16</f>
        <v>18.84</v>
      </c>
      <c r="D31" s="74">
        <f t="shared" si="6"/>
        <v>25.02</v>
      </c>
      <c r="E31" s="74">
        <f t="shared" si="6"/>
        <v>33.18</v>
      </c>
      <c r="F31" s="30">
        <f t="shared" si="6"/>
        <v>39.119999999999997</v>
      </c>
      <c r="G31" s="30">
        <f t="shared" si="6"/>
        <v>47.28</v>
      </c>
      <c r="H31" s="30">
        <f t="shared" si="6"/>
        <v>59.400000000000006</v>
      </c>
      <c r="I31" s="75">
        <f t="shared" si="6"/>
        <v>69.599999999999994</v>
      </c>
      <c r="J31" s="60"/>
      <c r="K31" s="50" t="s">
        <v>474</v>
      </c>
      <c r="L31" s="76">
        <v>21.8</v>
      </c>
      <c r="M31" s="76">
        <v>25.1</v>
      </c>
      <c r="N31" s="76">
        <v>36.299999999999997</v>
      </c>
      <c r="O31" s="76">
        <v>44.6</v>
      </c>
      <c r="P31" s="76">
        <v>53.2</v>
      </c>
      <c r="Q31" s="76">
        <v>66</v>
      </c>
      <c r="R31" s="77">
        <v>76.2</v>
      </c>
    </row>
    <row r="32" spans="1:20" x14ac:dyDescent="0.25">
      <c r="A32" s="64">
        <v>12</v>
      </c>
      <c r="B32" s="73" t="s">
        <v>475</v>
      </c>
      <c r="C32" s="30">
        <f t="shared" ref="C32:I32" si="7">$A$32*C17</f>
        <v>23.64</v>
      </c>
      <c r="D32" s="74">
        <f t="shared" si="7"/>
        <v>31.56</v>
      </c>
      <c r="E32" s="74">
        <f t="shared" si="7"/>
        <v>42</v>
      </c>
      <c r="F32" s="30">
        <f t="shared" si="7"/>
        <v>49.56</v>
      </c>
      <c r="G32" s="30">
        <f t="shared" si="7"/>
        <v>59.88</v>
      </c>
      <c r="H32" s="30">
        <f t="shared" si="7"/>
        <v>75.36</v>
      </c>
      <c r="I32" s="75">
        <f t="shared" si="7"/>
        <v>88.679999999999993</v>
      </c>
      <c r="J32" s="60"/>
      <c r="K32" s="50" t="s">
        <v>475</v>
      </c>
      <c r="L32" s="76">
        <v>27</v>
      </c>
      <c r="M32" s="76">
        <v>31.2</v>
      </c>
      <c r="N32" s="76">
        <v>45.4</v>
      </c>
      <c r="O32" s="76">
        <v>56</v>
      </c>
      <c r="P32" s="76">
        <v>67.3</v>
      </c>
      <c r="Q32" s="76">
        <v>84</v>
      </c>
      <c r="R32" s="77">
        <v>98</v>
      </c>
    </row>
    <row r="33" spans="1:19" x14ac:dyDescent="0.25">
      <c r="A33" s="64">
        <v>24</v>
      </c>
      <c r="B33" s="73" t="s">
        <v>476</v>
      </c>
      <c r="C33" s="30">
        <f t="shared" ref="C33:I33" si="8">$A$33*C18</f>
        <v>29.28</v>
      </c>
      <c r="D33" s="74">
        <f t="shared" si="8"/>
        <v>38.880000000000003</v>
      </c>
      <c r="E33" s="74">
        <f t="shared" si="8"/>
        <v>52.320000000000007</v>
      </c>
      <c r="F33" s="30">
        <f t="shared" si="8"/>
        <v>61.679999999999993</v>
      </c>
      <c r="G33" s="30">
        <f t="shared" si="8"/>
        <v>74.64</v>
      </c>
      <c r="H33" s="30">
        <f t="shared" si="8"/>
        <v>94.08</v>
      </c>
      <c r="I33" s="75">
        <f t="shared" si="8"/>
        <v>110.64000000000001</v>
      </c>
      <c r="J33" s="60"/>
      <c r="K33" s="50" t="s">
        <v>476</v>
      </c>
      <c r="L33" s="76">
        <v>31.9</v>
      </c>
      <c r="M33" s="76">
        <v>36.700000000000003</v>
      </c>
      <c r="N33" s="76">
        <v>54</v>
      </c>
      <c r="O33" s="76">
        <v>67.2</v>
      </c>
      <c r="P33" s="76">
        <v>81.099999999999994</v>
      </c>
      <c r="Q33" s="76">
        <v>102.5</v>
      </c>
      <c r="R33" s="77">
        <v>120.7</v>
      </c>
    </row>
    <row r="34" spans="1:19" x14ac:dyDescent="0.25">
      <c r="A34" s="64">
        <v>48</v>
      </c>
      <c r="B34" s="73" t="s">
        <v>477</v>
      </c>
      <c r="C34" s="30">
        <f t="shared" ref="C34:I34" si="9">$A$34*C19</f>
        <v>34.944000000000003</v>
      </c>
      <c r="D34" s="74">
        <f t="shared" si="9"/>
        <v>46.512</v>
      </c>
      <c r="E34" s="74">
        <f t="shared" si="9"/>
        <v>62.88</v>
      </c>
      <c r="F34" s="30">
        <f t="shared" si="9"/>
        <v>73.92</v>
      </c>
      <c r="G34" s="30">
        <f t="shared" si="9"/>
        <v>89.76</v>
      </c>
      <c r="H34" s="30">
        <f t="shared" si="9"/>
        <v>113.76</v>
      </c>
      <c r="I34" s="75">
        <f t="shared" si="9"/>
        <v>133.92000000000002</v>
      </c>
      <c r="J34" s="60"/>
      <c r="K34" s="50" t="s">
        <v>477</v>
      </c>
      <c r="L34" s="76">
        <v>35.700000000000003</v>
      </c>
      <c r="M34" s="76">
        <v>41.3</v>
      </c>
      <c r="N34" s="76">
        <v>60.5</v>
      </c>
      <c r="O34" s="76">
        <v>75.400000000000006</v>
      </c>
      <c r="P34" s="76">
        <v>91.2</v>
      </c>
      <c r="Q34" s="76">
        <v>115.7</v>
      </c>
      <c r="R34" s="77">
        <v>136.80000000000001</v>
      </c>
    </row>
    <row r="35" spans="1:19" ht="15.75" thickBot="1" x14ac:dyDescent="0.3">
      <c r="A35" s="64">
        <v>72</v>
      </c>
      <c r="B35" s="78" t="s">
        <v>478</v>
      </c>
      <c r="C35" s="79">
        <f t="shared" ref="C35:I35" si="10">$A$35*C20</f>
        <v>37.512</v>
      </c>
      <c r="D35" s="80">
        <f t="shared" si="10"/>
        <v>50.471999999999994</v>
      </c>
      <c r="E35" s="80">
        <f t="shared" si="10"/>
        <v>67.823999999999998</v>
      </c>
      <c r="F35" s="79">
        <f t="shared" si="10"/>
        <v>80.640000000000015</v>
      </c>
      <c r="G35" s="79">
        <f t="shared" si="10"/>
        <v>97.92</v>
      </c>
      <c r="H35" s="79">
        <f t="shared" si="10"/>
        <v>123.84</v>
      </c>
      <c r="I35" s="81">
        <f t="shared" si="10"/>
        <v>147.6</v>
      </c>
      <c r="J35" s="60"/>
      <c r="K35" s="55" t="s">
        <v>478</v>
      </c>
      <c r="L35" s="82">
        <v>37.799999999999997</v>
      </c>
      <c r="M35" s="82">
        <v>43.6</v>
      </c>
      <c r="N35" s="82">
        <v>63.4</v>
      </c>
      <c r="O35" s="82">
        <v>78.5</v>
      </c>
      <c r="P35" s="82">
        <v>94.3</v>
      </c>
      <c r="Q35" s="82">
        <v>119.5</v>
      </c>
      <c r="R35" s="83">
        <v>140.4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24.031007751937981</v>
      </c>
      <c r="D40" s="198" t="e">
        <v>#REF!</v>
      </c>
      <c r="E40" s="198">
        <f>(M25-M10)/ABS(M10)*100</f>
        <v>17.948717948717942</v>
      </c>
      <c r="F40" s="198" t="e">
        <f>(#REF! -#REF!)/ABS(#REF!)</f>
        <v>#REF!</v>
      </c>
      <c r="G40" s="198">
        <f>(N25-N10)/ABS(N10)*100</f>
        <v>6.3492063492063542</v>
      </c>
      <c r="H40" s="198" t="e">
        <f>(#REF! -#REF!)/ABS(#REF!)</f>
        <v>#REF!</v>
      </c>
      <c r="I40" s="198">
        <f>(O25-O10)/ABS(O10)*100</f>
        <v>3.2124352331606385</v>
      </c>
      <c r="J40" s="198" t="e">
        <f>(#REF! -#REF!)/ABS(#REF!)</f>
        <v>#REF!</v>
      </c>
      <c r="K40" s="200">
        <f>(P25-P10)/ABS(P10)*100</f>
        <v>-0.65573770491803052</v>
      </c>
      <c r="L40" s="200" t="e">
        <f>(#REF! -#REF!)/ABS(#REF!)</f>
        <v>#REF!</v>
      </c>
      <c r="M40" s="200">
        <f>(Q25-Q10)/ABS(Q10)*100</f>
        <v>-7.2392638036809762</v>
      </c>
      <c r="N40" s="200" t="e">
        <f>(#REF! -#REF!)/ABS(#REF!)</f>
        <v>#REF!</v>
      </c>
      <c r="O40" s="200">
        <f>(R25 -R10)/ABS(R10)*100</f>
        <v>-10.753768844221096</v>
      </c>
      <c r="P40" s="200"/>
      <c r="Q40" s="205"/>
    </row>
    <row r="41" spans="1:19" x14ac:dyDescent="0.25">
      <c r="A41" s="88"/>
      <c r="B41" s="50" t="s">
        <v>469</v>
      </c>
      <c r="C41" s="198">
        <f t="shared" ref="C41:C50" si="11">(L26-L11)/ABS(L11)*100</f>
        <v>19.580419580419587</v>
      </c>
      <c r="D41" s="198" t="e">
        <v>#REF!</v>
      </c>
      <c r="E41" s="198">
        <f t="shared" ref="E41:E50" si="12">(M26-M11)/ABS(M11)*100</f>
        <v>15.789473684210517</v>
      </c>
      <c r="F41" s="198" t="e">
        <f>(#REF! -#REF!)/ABS(#REF!)</f>
        <v>#REF!</v>
      </c>
      <c r="G41" s="200">
        <f t="shared" ref="G41:G50" si="13">(N26-N11)/ABS(N11)*100</f>
        <v>6.5934065934065895</v>
      </c>
      <c r="H41" s="200" t="e">
        <f>(#REF! -#REF!)/ABS(#REF!)</f>
        <v>#REF!</v>
      </c>
      <c r="I41" s="200">
        <f t="shared" ref="I41:I50" si="14">(O26-O11)/ABS(O11)*100</f>
        <v>5.2173913043478226</v>
      </c>
      <c r="J41" s="200" t="e">
        <f>(#REF! -#REF!)/ABS(#REF!)</f>
        <v>#REF!</v>
      </c>
      <c r="K41" s="200">
        <f t="shared" ref="K41:K50" si="15">(P26-P11)/ABS(P11)*100</f>
        <v>2.4221453287197332</v>
      </c>
      <c r="L41" s="200" t="e">
        <f>(#REF! -#REF!)/ABS(#REF!)</f>
        <v>#REF!</v>
      </c>
      <c r="M41" s="200">
        <f t="shared" ref="M41:M50" si="16">(Q26-Q11)/ABS(Q11)*100</f>
        <v>-1.5789473684210564</v>
      </c>
      <c r="N41" s="200" t="e">
        <f>(#REF! -#REF!)/ABS(#REF!)</f>
        <v>#REF!</v>
      </c>
      <c r="O41" s="200">
        <f t="shared" ref="O41:O50" si="17">(R26 -R11)/ABS(R11)*100</f>
        <v>-5.0359712230215727</v>
      </c>
      <c r="P41" s="200"/>
      <c r="Q41" s="205"/>
    </row>
    <row r="42" spans="1:19" x14ac:dyDescent="0.25">
      <c r="A42" s="60"/>
      <c r="B42" s="50" t="s">
        <v>470</v>
      </c>
      <c r="C42" s="198">
        <f t="shared" si="11"/>
        <v>14.649681528662425</v>
      </c>
      <c r="D42" s="198" t="e">
        <v>#REF!</v>
      </c>
      <c r="E42" s="200">
        <f t="shared" si="12"/>
        <v>11.827956989247307</v>
      </c>
      <c r="F42" s="200" t="e">
        <f>(#REF! -#REF!)/ABS(#REF!)</f>
        <v>#REF!</v>
      </c>
      <c r="G42" s="198">
        <f t="shared" si="13"/>
        <v>8.5714285714285658</v>
      </c>
      <c r="H42" s="198" t="e">
        <f>(#REF! -#REF!)/ABS(#REF!)</f>
        <v>#REF!</v>
      </c>
      <c r="I42" s="198">
        <f t="shared" si="14"/>
        <v>8.3573487031700235</v>
      </c>
      <c r="J42" s="198" t="e">
        <f>(#REF! -#REF!)/ABS(#REF!)</f>
        <v>#REF!</v>
      </c>
      <c r="K42" s="198">
        <f t="shared" si="15"/>
        <v>7.2941176470588269</v>
      </c>
      <c r="L42" s="198" t="e">
        <f>(#REF! -#REF!)/ABS(#REF!)</f>
        <v>#REF!</v>
      </c>
      <c r="M42" s="198">
        <f t="shared" si="16"/>
        <v>5.1470588235294201</v>
      </c>
      <c r="N42" s="198" t="e">
        <f>(#REF! -#REF!)/ABS(#REF!)</f>
        <v>#REF!</v>
      </c>
      <c r="O42" s="198">
        <f t="shared" si="17"/>
        <v>3.7037037037037126</v>
      </c>
      <c r="P42" s="198"/>
      <c r="Q42" s="206"/>
    </row>
    <row r="43" spans="1:19" x14ac:dyDescent="0.25">
      <c r="B43" s="50" t="s">
        <v>471</v>
      </c>
      <c r="C43" s="198">
        <f t="shared" si="11"/>
        <v>12.745098039215694</v>
      </c>
      <c r="D43" s="198" t="e">
        <v>#REF!</v>
      </c>
      <c r="E43" s="200">
        <f t="shared" si="12"/>
        <v>10.833333333333339</v>
      </c>
      <c r="F43" s="200" t="e">
        <f>(#REF! -#REF!)/ABS(#REF!)</f>
        <v>#REF!</v>
      </c>
      <c r="G43" s="198">
        <f t="shared" si="13"/>
        <v>9.0395480225988791</v>
      </c>
      <c r="H43" s="198" t="e">
        <f>(#REF! -#REF!)/ABS(#REF!)</f>
        <v>#REF!</v>
      </c>
      <c r="I43" s="198">
        <f t="shared" si="14"/>
        <v>10.185185185185182</v>
      </c>
      <c r="J43" s="198" t="e">
        <f>(#REF! -#REF!)/ABS(#REF!)</f>
        <v>#REF!</v>
      </c>
      <c r="K43" s="198">
        <f t="shared" si="15"/>
        <v>8.7452471482889766</v>
      </c>
      <c r="L43" s="198" t="e">
        <f>(#REF! -#REF!)/ABS(#REF!)</f>
        <v>#REF!</v>
      </c>
      <c r="M43" s="198">
        <f t="shared" si="16"/>
        <v>6.9277108433734842</v>
      </c>
      <c r="N43" s="198" t="e">
        <f>(#REF! -#REF!)/ABS(#REF!)</f>
        <v>#REF!</v>
      </c>
      <c r="O43" s="198">
        <f t="shared" si="17"/>
        <v>5.3571428571428426</v>
      </c>
      <c r="P43" s="198"/>
      <c r="Q43" s="206"/>
    </row>
    <row r="44" spans="1:19" x14ac:dyDescent="0.25">
      <c r="B44" s="50" t="s">
        <v>472</v>
      </c>
      <c r="C44" s="198">
        <f t="shared" si="11"/>
        <v>14.021571648690296</v>
      </c>
      <c r="D44" s="198" t="e">
        <v>#REF!</v>
      </c>
      <c r="E44" s="200">
        <f t="shared" si="12"/>
        <v>12.500000000000014</v>
      </c>
      <c r="F44" s="200" t="e">
        <f>(#REF! -#REF!)/ABS(#REF!)</f>
        <v>#REF!</v>
      </c>
      <c r="G44" s="198">
        <f t="shared" si="13"/>
        <v>10.810810810810821</v>
      </c>
      <c r="H44" s="198" t="e">
        <f>(#REF! -#REF!)/ABS(#REF!)</f>
        <v>#REF!</v>
      </c>
      <c r="I44" s="198">
        <f t="shared" si="14"/>
        <v>11.851851851851849</v>
      </c>
      <c r="J44" s="198" t="e">
        <f>(#REF! -#REF!)/ABS(#REF!)</f>
        <v>#REF!</v>
      </c>
      <c r="K44" s="198">
        <f t="shared" si="15"/>
        <v>10.429447852760731</v>
      </c>
      <c r="L44" s="198" t="e">
        <f>(#REF! -#REF!)/ABS(#REF!)</f>
        <v>#REF!</v>
      </c>
      <c r="M44" s="198">
        <f t="shared" si="16"/>
        <v>8.292682926829265</v>
      </c>
      <c r="N44" s="198" t="e">
        <f>(#REF! -#REF!)/ABS(#REF!)</f>
        <v>#REF!</v>
      </c>
      <c r="O44" s="198">
        <f t="shared" si="17"/>
        <v>6.1983471074380168</v>
      </c>
      <c r="P44" s="198"/>
      <c r="Q44" s="206"/>
    </row>
    <row r="45" spans="1:19" x14ac:dyDescent="0.25">
      <c r="B45" s="50" t="s">
        <v>473</v>
      </c>
      <c r="C45" s="198">
        <f t="shared" si="11"/>
        <v>15.591397849462368</v>
      </c>
      <c r="D45" s="198" t="e">
        <v>#REF!</v>
      </c>
      <c r="E45" s="200">
        <f t="shared" si="12"/>
        <v>12.571428571428566</v>
      </c>
      <c r="F45" s="200" t="e">
        <f>(#REF! -#REF!)/ABS(#REF!)</f>
        <v>#REF!</v>
      </c>
      <c r="G45" s="198">
        <f t="shared" si="13"/>
        <v>11.811023622047244</v>
      </c>
      <c r="H45" s="198" t="e">
        <f>(#REF! -#REF!)/ABS(#REF!)</f>
        <v>#REF!</v>
      </c>
      <c r="I45" s="198">
        <f t="shared" si="14"/>
        <v>12.621359223300955</v>
      </c>
      <c r="J45" s="198" t="e">
        <f>(#REF! -#REF!)/ABS(#REF!)</f>
        <v>#REF!</v>
      </c>
      <c r="K45" s="198">
        <f t="shared" si="15"/>
        <v>11.290322580645148</v>
      </c>
      <c r="L45" s="198" t="e">
        <f>(#REF! -#REF!)/ABS(#REF!)</f>
        <v>#REF!</v>
      </c>
      <c r="M45" s="198">
        <f t="shared" si="16"/>
        <v>8.9743589743589816</v>
      </c>
      <c r="N45" s="198" t="e">
        <f>(#REF! -#REF!)/ABS(#REF!)</f>
        <v>#REF!</v>
      </c>
      <c r="O45" s="198">
        <f t="shared" si="17"/>
        <v>6.5217391304347849</v>
      </c>
      <c r="P45" s="198"/>
      <c r="Q45" s="206"/>
    </row>
    <row r="46" spans="1:19" x14ac:dyDescent="0.25">
      <c r="B46" s="50" t="s">
        <v>474</v>
      </c>
      <c r="C46" s="198">
        <f t="shared" si="11"/>
        <v>15.711252653927819</v>
      </c>
      <c r="D46" s="198" t="e">
        <v>#REF!</v>
      </c>
      <c r="E46" s="201">
        <f t="shared" si="12"/>
        <v>13.574660633484163</v>
      </c>
      <c r="F46" s="201" t="e">
        <f>(#REF! -#REF!)/ABS(#REF!)</f>
        <v>#REF!</v>
      </c>
      <c r="G46" s="198">
        <f t="shared" si="13"/>
        <v>13.084112149532695</v>
      </c>
      <c r="H46" s="198" t="e">
        <f>(#REF! -#REF!)/ABS(#REF!)</f>
        <v>#REF!</v>
      </c>
      <c r="I46" s="198">
        <f t="shared" si="14"/>
        <v>14.008179959100215</v>
      </c>
      <c r="J46" s="198" t="e">
        <f>(#REF! -#REF!)/ABS(#REF!)</f>
        <v>#REF!</v>
      </c>
      <c r="K46" s="198">
        <f t="shared" si="15"/>
        <v>12.521150592216584</v>
      </c>
      <c r="L46" s="198" t="e">
        <f>(#REF! -#REF!)/ABS(#REF!)</f>
        <v>#REF!</v>
      </c>
      <c r="M46" s="198">
        <f t="shared" si="16"/>
        <v>11.1111111111111</v>
      </c>
      <c r="N46" s="198" t="e">
        <f>(#REF! -#REF!)/ABS(#REF!)</f>
        <v>#REF!</v>
      </c>
      <c r="O46" s="198">
        <f t="shared" si="17"/>
        <v>9.482758620689669</v>
      </c>
      <c r="P46" s="198"/>
      <c r="Q46" s="206"/>
    </row>
    <row r="47" spans="1:19" x14ac:dyDescent="0.25">
      <c r="B47" s="50" t="s">
        <v>475</v>
      </c>
      <c r="C47" s="198">
        <f t="shared" si="11"/>
        <v>14.213197969543145</v>
      </c>
      <c r="D47" s="198" t="e">
        <v>#REF!</v>
      </c>
      <c r="E47" s="198">
        <f t="shared" si="12"/>
        <v>12.230215827338125</v>
      </c>
      <c r="F47" s="198" t="e">
        <f>(#REF! -#REF!)/ABS(#REF!)</f>
        <v>#REF!</v>
      </c>
      <c r="G47" s="198">
        <f t="shared" si="13"/>
        <v>11.82266009852216</v>
      </c>
      <c r="H47" s="198" t="e">
        <f>(#REF! -#REF!)/ABS(#REF!)</f>
        <v>#REF!</v>
      </c>
      <c r="I47" s="198">
        <f t="shared" si="14"/>
        <v>12.99435028248587</v>
      </c>
      <c r="J47" s="198" t="e">
        <f>(#REF! -#REF!)/ABS(#REF!)</f>
        <v>#REF!</v>
      </c>
      <c r="K47" s="198">
        <f t="shared" si="15"/>
        <v>12.391449565798254</v>
      </c>
      <c r="L47" s="198" t="e">
        <f>(#REF! -#REF!)/ABS(#REF!)</f>
        <v>#REF!</v>
      </c>
      <c r="M47" s="198">
        <f t="shared" si="16"/>
        <v>11.464968152866243</v>
      </c>
      <c r="N47" s="198" t="e">
        <f>(#REF! -#REF!)/ABS(#REF!)</f>
        <v>#REF!</v>
      </c>
      <c r="O47" s="198">
        <f t="shared" si="17"/>
        <v>10.509697789806054</v>
      </c>
      <c r="P47" s="198"/>
      <c r="Q47" s="206"/>
    </row>
    <row r="48" spans="1:19" x14ac:dyDescent="0.25">
      <c r="B48" s="50" t="s">
        <v>476</v>
      </c>
      <c r="C48" s="198">
        <f t="shared" si="11"/>
        <v>8.9480874316939794</v>
      </c>
      <c r="D48" s="198" t="e">
        <v>#REF!</v>
      </c>
      <c r="E48" s="198">
        <f t="shared" si="12"/>
        <v>6.6860465116279206</v>
      </c>
      <c r="F48" s="198" t="e">
        <f>(#REF! -#REF!)/ABS(#REF!)</f>
        <v>#REF!</v>
      </c>
      <c r="G48" s="198">
        <f t="shared" si="13"/>
        <v>6.9306930693069315</v>
      </c>
      <c r="H48" s="198" t="e">
        <f>(#REF! -#REF!)/ABS(#REF!)</f>
        <v>#REF!</v>
      </c>
      <c r="I48" s="198">
        <f t="shared" si="14"/>
        <v>8.9494163424124693</v>
      </c>
      <c r="J48" s="198" t="e">
        <f>(#REF! -#REF!)/ABS(#REF!)</f>
        <v>#REF!</v>
      </c>
      <c r="K48" s="198">
        <f t="shared" si="15"/>
        <v>8.6548767416934549</v>
      </c>
      <c r="L48" s="198" t="e">
        <f>(#REF! -#REF!)/ABS(#REF!)</f>
        <v>#REF!</v>
      </c>
      <c r="M48" s="198">
        <f t="shared" si="16"/>
        <v>8.9498299319727916</v>
      </c>
      <c r="N48" s="198" t="e">
        <f>(#REF! -#REF!)/ABS(#REF!)</f>
        <v>#REF!</v>
      </c>
      <c r="O48" s="198">
        <f t="shared" si="17"/>
        <v>9.0925524222704137</v>
      </c>
      <c r="P48" s="198"/>
      <c r="Q48" s="206"/>
    </row>
    <row r="49" spans="1:18" x14ac:dyDescent="0.25">
      <c r="B49" s="50" t="s">
        <v>477</v>
      </c>
      <c r="C49" s="198">
        <f t="shared" si="11"/>
        <v>2.1634615384615392</v>
      </c>
      <c r="D49" s="198" t="e">
        <v>#REF!</v>
      </c>
      <c r="E49" s="198">
        <f t="shared" si="12"/>
        <v>0.48661800486616963</v>
      </c>
      <c r="F49" s="198" t="e">
        <f>(#REF! -#REF!)/ABS(#REF!)</f>
        <v>#REF!</v>
      </c>
      <c r="G49" s="198">
        <f t="shared" si="13"/>
        <v>0</v>
      </c>
      <c r="H49" s="198" t="e">
        <f>(#REF! -#REF!)/ABS(#REF!)</f>
        <v>#REF!</v>
      </c>
      <c r="I49" s="198">
        <f t="shared" si="14"/>
        <v>2.0021645021645074</v>
      </c>
      <c r="J49" s="198" t="e">
        <f>(#REF! -#REF!)/ABS(#REF!)</f>
        <v>#REF!</v>
      </c>
      <c r="K49" s="198">
        <f t="shared" si="15"/>
        <v>1.6042780748663075</v>
      </c>
      <c r="L49" s="198" t="e">
        <f>(#REF! -#REF!)/ABS(#REF!)</f>
        <v>#REF!</v>
      </c>
      <c r="M49" s="198">
        <f t="shared" si="16"/>
        <v>1.7053445850914184</v>
      </c>
      <c r="N49" s="198" t="e">
        <f>(#REF! -#REF!)/ABS(#REF!)</f>
        <v>#REF!</v>
      </c>
      <c r="O49" s="198">
        <f t="shared" si="17"/>
        <v>2.1505376344085985</v>
      </c>
      <c r="P49" s="198"/>
      <c r="Q49" s="206"/>
    </row>
    <row r="50" spans="1:18" ht="15.75" thickBot="1" x14ac:dyDescent="0.3">
      <c r="B50" s="55" t="s">
        <v>478</v>
      </c>
      <c r="C50" s="198">
        <f t="shared" si="11"/>
        <v>0.76775431861803345</v>
      </c>
      <c r="D50" s="198" t="e">
        <v>#REF!</v>
      </c>
      <c r="E50" s="202">
        <f t="shared" si="12"/>
        <v>-1.8018018018017956</v>
      </c>
      <c r="F50" s="202" t="e">
        <f>(#REF! -#REF!)/ABS(#REF!)</f>
        <v>#REF!</v>
      </c>
      <c r="G50" s="202">
        <f t="shared" si="13"/>
        <v>-3.35365853658536</v>
      </c>
      <c r="H50" s="202" t="e">
        <f>(#REF! -#REF!)/ABS(#REF!)</f>
        <v>#REF!</v>
      </c>
      <c r="I50" s="202">
        <f t="shared" si="14"/>
        <v>-2.6537698412698592</v>
      </c>
      <c r="J50" s="202" t="e">
        <f>(#REF! -#REF!)/ABS(#REF!)</f>
        <v>#REF!</v>
      </c>
      <c r="K50" s="202">
        <f t="shared" si="15"/>
        <v>-3.6968954248366064</v>
      </c>
      <c r="L50" s="202" t="e">
        <f>(#REF! -#REF!)/ABS(#REF!)</f>
        <v>#REF!</v>
      </c>
      <c r="M50" s="202">
        <f t="shared" si="16"/>
        <v>-3.5045219638242919</v>
      </c>
      <c r="N50" s="202" t="e">
        <f>(#REF! -#REF!)/ABS(#REF!)</f>
        <v>#REF!</v>
      </c>
      <c r="O50" s="202">
        <f t="shared" si="17"/>
        <v>-4.8780487804877977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LuBM/zwLsrpKBs1krJymB1d4d9AzDT5t/oWEJmgBPspcysZY48kkGgSSqYqWhPcx6N3cnbenehBkkufmi2/uKw==" saltValue="I4jrlq529Zo+6s7/cRDdZ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15" priority="1" operator="greaterThan">
      <formula>0.5</formula>
    </cfRule>
    <cfRule type="cellIs" dxfId="214" priority="2" operator="between">
      <formula>-0.49</formula>
      <formula>0.49</formula>
    </cfRule>
    <cfRule type="cellIs" dxfId="213" priority="3" operator="lessThan">
      <formula>-0.5</formula>
    </cfRule>
  </conditionalFormatting>
  <hyperlinks>
    <hyperlink ref="A2" location="Index!A1" display="Index" xr:uid="{00000000-0004-0000-9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1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271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729961.42</v>
      </c>
      <c r="D5" s="212"/>
      <c r="E5" s="197">
        <v>6905517.1900000004</v>
      </c>
      <c r="F5" s="197"/>
      <c r="G5" s="31">
        <v>51</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38.299999999999997</v>
      </c>
      <c r="D10" s="44">
        <v>51.6</v>
      </c>
      <c r="E10" s="44">
        <v>74.7</v>
      </c>
      <c r="F10" s="44">
        <v>89.6</v>
      </c>
      <c r="G10" s="44">
        <v>108</v>
      </c>
      <c r="H10" s="44">
        <v>134</v>
      </c>
      <c r="I10" s="45">
        <v>155</v>
      </c>
      <c r="K10" s="46" t="s">
        <v>468</v>
      </c>
      <c r="L10" s="47">
        <f t="shared" ref="L10:L20" si="0">C25</f>
        <v>3.1916666666666664</v>
      </c>
      <c r="M10" s="47">
        <v>3.8090754846811485</v>
      </c>
      <c r="N10" s="47">
        <v>5.9541875577468293</v>
      </c>
      <c r="O10" s="47">
        <f t="shared" ref="O10:O20" si="1">F25</f>
        <v>7.4666666666666659</v>
      </c>
      <c r="P10" s="47">
        <f t="shared" ref="P10:P20" si="2">G25</f>
        <v>9</v>
      </c>
      <c r="Q10" s="47">
        <f t="shared" ref="Q10:Q20" si="3">H25</f>
        <v>11.166666666666666</v>
      </c>
      <c r="R10" s="48">
        <f t="shared" ref="R10:R20" si="4">I25</f>
        <v>12.916666666666666</v>
      </c>
      <c r="T10" s="49"/>
    </row>
    <row r="11" spans="1:29" x14ac:dyDescent="0.25">
      <c r="B11" s="50" t="s">
        <v>469</v>
      </c>
      <c r="C11" s="51">
        <v>28.9</v>
      </c>
      <c r="D11" s="51">
        <v>38.799999999999997</v>
      </c>
      <c r="E11" s="51">
        <v>56.2</v>
      </c>
      <c r="F11" s="51">
        <v>67.3</v>
      </c>
      <c r="G11" s="51">
        <v>81.5</v>
      </c>
      <c r="H11" s="51">
        <v>101</v>
      </c>
      <c r="I11" s="52">
        <v>117</v>
      </c>
      <c r="K11" s="50" t="s">
        <v>469</v>
      </c>
      <c r="L11" s="53">
        <f t="shared" si="0"/>
        <v>4.8166666666666664</v>
      </c>
      <c r="M11" s="53">
        <v>5.7387422263036765</v>
      </c>
      <c r="N11" s="53">
        <v>8.9532323920902499</v>
      </c>
      <c r="O11" s="53">
        <f t="shared" si="1"/>
        <v>11.216666666666665</v>
      </c>
      <c r="P11" s="53">
        <f t="shared" si="2"/>
        <v>13.583333333333332</v>
      </c>
      <c r="Q11" s="53">
        <f t="shared" si="3"/>
        <v>16.833333333333332</v>
      </c>
      <c r="R11" s="54">
        <f t="shared" si="4"/>
        <v>19.5</v>
      </c>
      <c r="T11" s="49"/>
    </row>
    <row r="12" spans="1:29" x14ac:dyDescent="0.25">
      <c r="B12" s="50" t="s">
        <v>470</v>
      </c>
      <c r="C12" s="51">
        <v>16.899999999999999</v>
      </c>
      <c r="D12" s="51">
        <v>22.6</v>
      </c>
      <c r="E12" s="51">
        <v>32.5</v>
      </c>
      <c r="F12" s="51">
        <v>38.9</v>
      </c>
      <c r="G12" s="51">
        <v>46.9</v>
      </c>
      <c r="H12" s="51">
        <v>58</v>
      </c>
      <c r="I12" s="52">
        <v>66.8</v>
      </c>
      <c r="K12" s="50" t="s">
        <v>470</v>
      </c>
      <c r="L12" s="53">
        <f t="shared" si="0"/>
        <v>8.4499999999999993</v>
      </c>
      <c r="M12" s="53">
        <v>10.037250068443925</v>
      </c>
      <c r="N12" s="53">
        <v>15.556316987860056</v>
      </c>
      <c r="O12" s="53">
        <f t="shared" si="1"/>
        <v>19.45</v>
      </c>
      <c r="P12" s="53">
        <f t="shared" si="2"/>
        <v>23.45</v>
      </c>
      <c r="Q12" s="53">
        <f t="shared" si="3"/>
        <v>29</v>
      </c>
      <c r="R12" s="54">
        <f t="shared" si="4"/>
        <v>33.4</v>
      </c>
      <c r="T12" s="49"/>
    </row>
    <row r="13" spans="1:29" x14ac:dyDescent="0.25">
      <c r="B13" s="50" t="s">
        <v>471</v>
      </c>
      <c r="C13" s="51">
        <v>11.1</v>
      </c>
      <c r="D13" s="51">
        <v>14.8</v>
      </c>
      <c r="E13" s="51">
        <v>21.4</v>
      </c>
      <c r="F13" s="51">
        <v>25.6</v>
      </c>
      <c r="G13" s="51">
        <v>31</v>
      </c>
      <c r="H13" s="51">
        <v>38.299999999999997</v>
      </c>
      <c r="I13" s="52">
        <v>44.2</v>
      </c>
      <c r="K13" s="50" t="s">
        <v>471</v>
      </c>
      <c r="L13" s="53">
        <f t="shared" si="0"/>
        <v>11.1</v>
      </c>
      <c r="M13" s="53">
        <v>13.173409896659326</v>
      </c>
      <c r="N13" s="53">
        <v>20.461229543411729</v>
      </c>
      <c r="O13" s="53">
        <f t="shared" si="1"/>
        <v>25.6</v>
      </c>
      <c r="P13" s="53">
        <f t="shared" si="2"/>
        <v>31</v>
      </c>
      <c r="Q13" s="53">
        <f t="shared" si="3"/>
        <v>38.299999999999997</v>
      </c>
      <c r="R13" s="54">
        <f t="shared" si="4"/>
        <v>44.2</v>
      </c>
      <c r="T13" s="49"/>
    </row>
    <row r="14" spans="1:29" x14ac:dyDescent="0.25">
      <c r="B14" s="50" t="s">
        <v>472</v>
      </c>
      <c r="C14" s="51">
        <v>6.89</v>
      </c>
      <c r="D14" s="51">
        <v>9.2799999999999994</v>
      </c>
      <c r="E14" s="51">
        <v>13.5</v>
      </c>
      <c r="F14" s="51">
        <v>16.3</v>
      </c>
      <c r="G14" s="51">
        <v>19.8</v>
      </c>
      <c r="H14" s="51">
        <v>24.7</v>
      </c>
      <c r="I14" s="52">
        <v>28.6</v>
      </c>
      <c r="K14" s="50" t="s">
        <v>472</v>
      </c>
      <c r="L14" s="53">
        <f t="shared" si="0"/>
        <v>13.78</v>
      </c>
      <c r="M14" s="53">
        <v>16.444116882417543</v>
      </c>
      <c r="N14" s="53">
        <v>25.881815517953552</v>
      </c>
      <c r="O14" s="53">
        <f t="shared" si="1"/>
        <v>32.6</v>
      </c>
      <c r="P14" s="53">
        <f t="shared" si="2"/>
        <v>39.6</v>
      </c>
      <c r="Q14" s="53">
        <f t="shared" si="3"/>
        <v>49.4</v>
      </c>
      <c r="R14" s="54">
        <f t="shared" si="4"/>
        <v>57.2</v>
      </c>
      <c r="T14" s="49"/>
    </row>
    <row r="15" spans="1:29" x14ac:dyDescent="0.25">
      <c r="B15" s="50" t="s">
        <v>473</v>
      </c>
      <c r="C15" s="51">
        <v>5.15</v>
      </c>
      <c r="D15" s="51">
        <v>6.96</v>
      </c>
      <c r="E15" s="51">
        <v>10.3</v>
      </c>
      <c r="F15" s="51">
        <v>12.4</v>
      </c>
      <c r="G15" s="51">
        <v>15.2</v>
      </c>
      <c r="H15" s="51">
        <v>19</v>
      </c>
      <c r="I15" s="52">
        <v>22</v>
      </c>
      <c r="K15" s="50" t="s">
        <v>473</v>
      </c>
      <c r="L15" s="53">
        <f t="shared" si="0"/>
        <v>15.450000000000001</v>
      </c>
      <c r="M15" s="53">
        <v>18.516623724566529</v>
      </c>
      <c r="N15" s="53">
        <v>29.468612586496313</v>
      </c>
      <c r="O15" s="53">
        <f t="shared" si="1"/>
        <v>37.200000000000003</v>
      </c>
      <c r="P15" s="53">
        <f t="shared" si="2"/>
        <v>45.599999999999994</v>
      </c>
      <c r="Q15" s="53">
        <f t="shared" si="3"/>
        <v>57</v>
      </c>
      <c r="R15" s="54">
        <f t="shared" si="4"/>
        <v>66</v>
      </c>
      <c r="T15" s="49"/>
    </row>
    <row r="16" spans="1:29" x14ac:dyDescent="0.25">
      <c r="B16" s="50" t="s">
        <v>474</v>
      </c>
      <c r="C16" s="51">
        <v>3.1</v>
      </c>
      <c r="D16" s="51">
        <v>4.22</v>
      </c>
      <c r="E16" s="51">
        <v>6.34</v>
      </c>
      <c r="F16" s="51">
        <v>7.77</v>
      </c>
      <c r="G16" s="51">
        <v>9.56</v>
      </c>
      <c r="H16" s="51">
        <v>12.1</v>
      </c>
      <c r="I16" s="52">
        <v>14.1</v>
      </c>
      <c r="K16" s="50" t="s">
        <v>474</v>
      </c>
      <c r="L16" s="53">
        <f t="shared" si="0"/>
        <v>18.600000000000001</v>
      </c>
      <c r="M16" s="53">
        <v>22.387668537830837</v>
      </c>
      <c r="N16" s="53">
        <v>36.46482464483276</v>
      </c>
      <c r="O16" s="53">
        <f t="shared" si="1"/>
        <v>46.62</v>
      </c>
      <c r="P16" s="53">
        <f t="shared" si="2"/>
        <v>57.36</v>
      </c>
      <c r="Q16" s="53">
        <f t="shared" si="3"/>
        <v>72.599999999999994</v>
      </c>
      <c r="R16" s="54">
        <f t="shared" si="4"/>
        <v>84.6</v>
      </c>
      <c r="T16" s="49"/>
    </row>
    <row r="17" spans="1:28" x14ac:dyDescent="0.25">
      <c r="B17" s="50" t="s">
        <v>475</v>
      </c>
      <c r="C17" s="51">
        <v>1.85</v>
      </c>
      <c r="D17" s="51">
        <v>2.54</v>
      </c>
      <c r="E17" s="51">
        <v>3.88</v>
      </c>
      <c r="F17" s="51">
        <v>4.8</v>
      </c>
      <c r="G17" s="51">
        <v>5.95</v>
      </c>
      <c r="H17" s="51">
        <v>7.58</v>
      </c>
      <c r="I17" s="52">
        <v>8.91</v>
      </c>
      <c r="K17" s="50" t="s">
        <v>475</v>
      </c>
      <c r="L17" s="53">
        <f t="shared" si="0"/>
        <v>22.200000000000003</v>
      </c>
      <c r="M17" s="53">
        <v>26.882322233036124</v>
      </c>
      <c r="N17" s="53">
        <v>44.668592760555853</v>
      </c>
      <c r="O17" s="53">
        <f t="shared" si="1"/>
        <v>57.599999999999994</v>
      </c>
      <c r="P17" s="53">
        <f t="shared" si="2"/>
        <v>71.400000000000006</v>
      </c>
      <c r="Q17" s="53">
        <f t="shared" si="3"/>
        <v>90.960000000000008</v>
      </c>
      <c r="R17" s="54">
        <f t="shared" si="4"/>
        <v>106.92</v>
      </c>
      <c r="T17" s="49"/>
    </row>
    <row r="18" spans="1:28" x14ac:dyDescent="0.25">
      <c r="B18" s="50" t="s">
        <v>476</v>
      </c>
      <c r="C18" s="51">
        <v>1.0900000000000001</v>
      </c>
      <c r="D18" s="51">
        <v>1.5</v>
      </c>
      <c r="E18" s="51">
        <v>2.3199999999999998</v>
      </c>
      <c r="F18" s="51">
        <v>2.88</v>
      </c>
      <c r="G18" s="51">
        <v>3.6</v>
      </c>
      <c r="H18" s="51">
        <v>4.62</v>
      </c>
      <c r="I18" s="52">
        <v>5.44</v>
      </c>
      <c r="K18" s="50" t="s">
        <v>476</v>
      </c>
      <c r="L18" s="53">
        <f t="shared" si="0"/>
        <v>26.160000000000004</v>
      </c>
      <c r="M18" s="53">
        <v>31.759898812054555</v>
      </c>
      <c r="N18" s="53">
        <v>53.373321673107341</v>
      </c>
      <c r="O18" s="53">
        <f t="shared" si="1"/>
        <v>69.12</v>
      </c>
      <c r="P18" s="53">
        <f t="shared" si="2"/>
        <v>86.4</v>
      </c>
      <c r="Q18" s="53">
        <f t="shared" si="3"/>
        <v>110.88</v>
      </c>
      <c r="R18" s="54">
        <f t="shared" si="4"/>
        <v>130.56</v>
      </c>
      <c r="T18" s="49"/>
    </row>
    <row r="19" spans="1:28" x14ac:dyDescent="0.25">
      <c r="B19" s="50" t="s">
        <v>477</v>
      </c>
      <c r="C19" s="51">
        <v>0.61</v>
      </c>
      <c r="D19" s="51">
        <v>0.84099999999999997</v>
      </c>
      <c r="E19" s="51">
        <v>1.32</v>
      </c>
      <c r="F19" s="51">
        <v>1.65</v>
      </c>
      <c r="G19" s="51">
        <v>2.0699999999999998</v>
      </c>
      <c r="H19" s="51">
        <v>2.68</v>
      </c>
      <c r="I19" s="52">
        <v>3.16</v>
      </c>
      <c r="K19" s="50" t="s">
        <v>477</v>
      </c>
      <c r="L19" s="53">
        <f t="shared" si="0"/>
        <v>29.28</v>
      </c>
      <c r="M19" s="53">
        <v>35.630386393517838</v>
      </c>
      <c r="N19" s="53">
        <v>60.765651986169992</v>
      </c>
      <c r="O19" s="53">
        <f t="shared" si="1"/>
        <v>79.199999999999989</v>
      </c>
      <c r="P19" s="53">
        <f t="shared" si="2"/>
        <v>99.359999999999985</v>
      </c>
      <c r="Q19" s="53">
        <f t="shared" si="3"/>
        <v>128.64000000000001</v>
      </c>
      <c r="R19" s="54">
        <f t="shared" si="4"/>
        <v>151.68</v>
      </c>
      <c r="T19" s="49"/>
    </row>
    <row r="20" spans="1:28" ht="15.75" thickBot="1" x14ac:dyDescent="0.3">
      <c r="B20" s="55" t="s">
        <v>478</v>
      </c>
      <c r="C20" s="56">
        <v>0.42</v>
      </c>
      <c r="D20" s="56">
        <v>0.57999999999999996</v>
      </c>
      <c r="E20" s="56">
        <v>0.92</v>
      </c>
      <c r="F20" s="56">
        <v>1.1599999999999999</v>
      </c>
      <c r="G20" s="56">
        <v>1.46</v>
      </c>
      <c r="H20" s="56">
        <v>1.89</v>
      </c>
      <c r="I20" s="57">
        <v>2.25</v>
      </c>
      <c r="K20" s="55" t="s">
        <v>478</v>
      </c>
      <c r="L20" s="58">
        <f t="shared" si="0"/>
        <v>30.24</v>
      </c>
      <c r="M20" s="58">
        <v>36.852787487855117</v>
      </c>
      <c r="N20" s="58">
        <v>63.670093340974645</v>
      </c>
      <c r="O20" s="58">
        <f t="shared" si="1"/>
        <v>83.52</v>
      </c>
      <c r="P20" s="58">
        <f t="shared" si="2"/>
        <v>105.12</v>
      </c>
      <c r="Q20" s="58">
        <f t="shared" si="3"/>
        <v>136.07999999999998</v>
      </c>
      <c r="R20" s="59">
        <f t="shared" si="4"/>
        <v>162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3.1916666666666664</v>
      </c>
      <c r="D25" s="69">
        <f t="shared" si="5"/>
        <v>4.3</v>
      </c>
      <c r="E25" s="69">
        <f t="shared" si="5"/>
        <v>6.2249999999999996</v>
      </c>
      <c r="F25" s="68">
        <f t="shared" si="5"/>
        <v>7.4666666666666659</v>
      </c>
      <c r="G25" s="68">
        <f t="shared" si="5"/>
        <v>9</v>
      </c>
      <c r="H25" s="68">
        <f t="shared" si="5"/>
        <v>11.166666666666666</v>
      </c>
      <c r="I25" s="70">
        <f t="shared" si="5"/>
        <v>12.916666666666666</v>
      </c>
      <c r="J25" s="60"/>
      <c r="K25" s="46" t="s">
        <v>468</v>
      </c>
      <c r="L25" s="71">
        <v>3.8</v>
      </c>
      <c r="M25" s="71">
        <v>4.5</v>
      </c>
      <c r="N25" s="71">
        <v>7.2</v>
      </c>
      <c r="O25" s="71">
        <v>9.3000000000000007</v>
      </c>
      <c r="P25" s="71">
        <v>11.4</v>
      </c>
      <c r="Q25" s="71">
        <v>14.7</v>
      </c>
      <c r="R25" s="72">
        <v>17.399999999999999</v>
      </c>
      <c r="W25" s="163"/>
      <c r="X25" s="163"/>
      <c r="Y25" s="163"/>
      <c r="Z25" s="163"/>
      <c r="AA25" s="163"/>
      <c r="AB25" s="163"/>
    </row>
    <row r="26" spans="1:28" x14ac:dyDescent="0.25">
      <c r="A26" s="64">
        <f>10/60</f>
        <v>0.16666666666666666</v>
      </c>
      <c r="B26" s="73" t="s">
        <v>469</v>
      </c>
      <c r="C26" s="30">
        <f t="shared" ref="C26:I26" si="6">$A$26*C11</f>
        <v>4.8166666666666664</v>
      </c>
      <c r="D26" s="74">
        <f t="shared" si="6"/>
        <v>6.4666666666666659</v>
      </c>
      <c r="E26" s="74">
        <f t="shared" si="6"/>
        <v>9.3666666666666671</v>
      </c>
      <c r="F26" s="30">
        <f t="shared" si="6"/>
        <v>11.216666666666665</v>
      </c>
      <c r="G26" s="30">
        <f t="shared" si="6"/>
        <v>13.583333333333332</v>
      </c>
      <c r="H26" s="30">
        <f t="shared" si="6"/>
        <v>16.833333333333332</v>
      </c>
      <c r="I26" s="75">
        <f t="shared" si="6"/>
        <v>19.5</v>
      </c>
      <c r="J26" s="60"/>
      <c r="K26" s="50" t="s">
        <v>469</v>
      </c>
      <c r="L26" s="76">
        <v>5.7</v>
      </c>
      <c r="M26" s="76">
        <v>6.8</v>
      </c>
      <c r="N26" s="76">
        <v>10.9</v>
      </c>
      <c r="O26" s="76">
        <v>13.9</v>
      </c>
      <c r="P26" s="76">
        <v>17.3</v>
      </c>
      <c r="Q26" s="76">
        <v>22.2</v>
      </c>
      <c r="R26" s="77">
        <v>26.2</v>
      </c>
      <c r="W26" s="163"/>
      <c r="X26" s="163"/>
      <c r="Y26" s="163"/>
      <c r="Z26" s="163"/>
      <c r="AA26" s="163"/>
      <c r="AB26" s="163"/>
    </row>
    <row r="27" spans="1:28" x14ac:dyDescent="0.25">
      <c r="A27" s="64">
        <f>0.5</f>
        <v>0.5</v>
      </c>
      <c r="B27" s="73" t="s">
        <v>470</v>
      </c>
      <c r="C27" s="30">
        <f t="shared" ref="C27:I27" si="7">$A$27*C12</f>
        <v>8.4499999999999993</v>
      </c>
      <c r="D27" s="74">
        <f t="shared" si="7"/>
        <v>11.3</v>
      </c>
      <c r="E27" s="74">
        <f t="shared" si="7"/>
        <v>16.25</v>
      </c>
      <c r="F27" s="30">
        <f t="shared" si="7"/>
        <v>19.45</v>
      </c>
      <c r="G27" s="30">
        <f t="shared" si="7"/>
        <v>23.45</v>
      </c>
      <c r="H27" s="30">
        <f t="shared" si="7"/>
        <v>29</v>
      </c>
      <c r="I27" s="75">
        <f t="shared" si="7"/>
        <v>33.4</v>
      </c>
      <c r="K27" s="50" t="s">
        <v>470</v>
      </c>
      <c r="L27" s="76">
        <v>9.1999999999999993</v>
      </c>
      <c r="M27" s="76">
        <v>11.1</v>
      </c>
      <c r="N27" s="76">
        <v>17.600000000000001</v>
      </c>
      <c r="O27" s="76">
        <v>22.6</v>
      </c>
      <c r="P27" s="76">
        <v>27.9</v>
      </c>
      <c r="Q27" s="76">
        <v>35.9</v>
      </c>
      <c r="R27" s="77">
        <v>42.6</v>
      </c>
      <c r="W27" s="163"/>
      <c r="X27" s="163"/>
      <c r="Y27" s="163"/>
      <c r="Z27" s="163"/>
      <c r="AA27" s="163"/>
      <c r="AB27" s="163"/>
    </row>
    <row r="28" spans="1:28" x14ac:dyDescent="0.25">
      <c r="A28" s="64">
        <v>1</v>
      </c>
      <c r="B28" s="73" t="s">
        <v>471</v>
      </c>
      <c r="C28" s="30">
        <f t="shared" ref="C28:I28" si="8">$A$28*C13</f>
        <v>11.1</v>
      </c>
      <c r="D28" s="74">
        <f t="shared" si="8"/>
        <v>14.8</v>
      </c>
      <c r="E28" s="74">
        <f t="shared" si="8"/>
        <v>21.4</v>
      </c>
      <c r="F28" s="30">
        <f t="shared" si="8"/>
        <v>25.6</v>
      </c>
      <c r="G28" s="30">
        <f t="shared" si="8"/>
        <v>31</v>
      </c>
      <c r="H28" s="30">
        <f t="shared" si="8"/>
        <v>38.299999999999997</v>
      </c>
      <c r="I28" s="75">
        <f t="shared" si="8"/>
        <v>44.2</v>
      </c>
      <c r="K28" s="50" t="s">
        <v>471</v>
      </c>
      <c r="L28" s="76">
        <v>11.6</v>
      </c>
      <c r="M28" s="76">
        <v>13.9</v>
      </c>
      <c r="N28" s="76">
        <v>22.1</v>
      </c>
      <c r="O28" s="76">
        <v>28.3</v>
      </c>
      <c r="P28" s="76">
        <v>35.1</v>
      </c>
      <c r="Q28" s="76">
        <v>45.2</v>
      </c>
      <c r="R28" s="77">
        <v>53.8</v>
      </c>
      <c r="W28" s="163"/>
      <c r="X28" s="163"/>
      <c r="Y28" s="163"/>
      <c r="Z28" s="163"/>
      <c r="AA28" s="163"/>
      <c r="AB28" s="163"/>
    </row>
    <row r="29" spans="1:28" x14ac:dyDescent="0.25">
      <c r="A29" s="64">
        <v>2</v>
      </c>
      <c r="B29" s="73" t="s">
        <v>472</v>
      </c>
      <c r="C29" s="30">
        <f t="shared" ref="C29:I29" si="9">$A$29*C14</f>
        <v>13.78</v>
      </c>
      <c r="D29" s="74">
        <f t="shared" si="9"/>
        <v>18.559999999999999</v>
      </c>
      <c r="E29" s="74">
        <f t="shared" si="9"/>
        <v>27</v>
      </c>
      <c r="F29" s="30">
        <f t="shared" si="9"/>
        <v>32.6</v>
      </c>
      <c r="G29" s="30">
        <f t="shared" si="9"/>
        <v>39.6</v>
      </c>
      <c r="H29" s="30">
        <f t="shared" si="9"/>
        <v>49.4</v>
      </c>
      <c r="I29" s="75">
        <f t="shared" si="9"/>
        <v>57.2</v>
      </c>
      <c r="K29" s="50" t="s">
        <v>472</v>
      </c>
      <c r="L29" s="76">
        <v>14.4</v>
      </c>
      <c r="M29" s="76">
        <v>17.3</v>
      </c>
      <c r="N29" s="76">
        <v>27.2</v>
      </c>
      <c r="O29" s="76">
        <v>34.799999999999997</v>
      </c>
      <c r="P29" s="76">
        <v>43.2</v>
      </c>
      <c r="Q29" s="76">
        <v>55.6</v>
      </c>
      <c r="R29" s="77">
        <v>66.2</v>
      </c>
      <c r="W29" s="163"/>
      <c r="X29" s="163"/>
      <c r="Y29" s="163"/>
      <c r="Z29" s="163"/>
      <c r="AA29" s="163"/>
      <c r="AB29" s="163"/>
    </row>
    <row r="30" spans="1:28" x14ac:dyDescent="0.25">
      <c r="A30" s="64">
        <v>3</v>
      </c>
      <c r="B30" s="73" t="s">
        <v>473</v>
      </c>
      <c r="C30" s="30">
        <f t="shared" ref="C30:I30" si="10">$A$30*C15</f>
        <v>15.450000000000001</v>
      </c>
      <c r="D30" s="74">
        <f t="shared" si="10"/>
        <v>20.88</v>
      </c>
      <c r="E30" s="74">
        <f t="shared" si="10"/>
        <v>30.900000000000002</v>
      </c>
      <c r="F30" s="30">
        <f t="shared" si="10"/>
        <v>37.200000000000003</v>
      </c>
      <c r="G30" s="30">
        <f t="shared" si="10"/>
        <v>45.599999999999994</v>
      </c>
      <c r="H30" s="30">
        <f t="shared" si="10"/>
        <v>57</v>
      </c>
      <c r="I30" s="75">
        <f t="shared" si="10"/>
        <v>66</v>
      </c>
      <c r="K30" s="50" t="s">
        <v>473</v>
      </c>
      <c r="L30" s="76">
        <v>16.399999999999999</v>
      </c>
      <c r="M30" s="76">
        <v>19.5</v>
      </c>
      <c r="N30" s="76">
        <v>30.6</v>
      </c>
      <c r="O30" s="76">
        <v>39.299999999999997</v>
      </c>
      <c r="P30" s="76">
        <v>48.6</v>
      </c>
      <c r="Q30" s="76">
        <v>62.4</v>
      </c>
      <c r="R30" s="77">
        <v>74.400000000000006</v>
      </c>
      <c r="W30" s="163"/>
      <c r="X30" s="163"/>
      <c r="Y30" s="163"/>
      <c r="Z30" s="163"/>
      <c r="AA30" s="163"/>
      <c r="AB30" s="163"/>
    </row>
    <row r="31" spans="1:28" x14ac:dyDescent="0.25">
      <c r="A31" s="64">
        <v>6</v>
      </c>
      <c r="B31" s="73" t="s">
        <v>474</v>
      </c>
      <c r="C31" s="30">
        <f t="shared" ref="C31:I31" si="11">$A$31*C16</f>
        <v>18.600000000000001</v>
      </c>
      <c r="D31" s="74">
        <f t="shared" si="11"/>
        <v>25.32</v>
      </c>
      <c r="E31" s="74">
        <f t="shared" si="11"/>
        <v>38.04</v>
      </c>
      <c r="F31" s="30">
        <f t="shared" si="11"/>
        <v>46.62</v>
      </c>
      <c r="G31" s="30">
        <f t="shared" si="11"/>
        <v>57.36</v>
      </c>
      <c r="H31" s="30">
        <f t="shared" si="11"/>
        <v>72.599999999999994</v>
      </c>
      <c r="I31" s="75">
        <f t="shared" si="11"/>
        <v>84.6</v>
      </c>
      <c r="K31" s="50" t="s">
        <v>474</v>
      </c>
      <c r="L31" s="76">
        <v>20.399999999999999</v>
      </c>
      <c r="M31" s="76">
        <v>24.3</v>
      </c>
      <c r="N31" s="76">
        <v>38</v>
      </c>
      <c r="O31" s="76">
        <v>48.5</v>
      </c>
      <c r="P31" s="76">
        <v>60</v>
      </c>
      <c r="Q31" s="76">
        <v>76.8</v>
      </c>
      <c r="R31" s="77">
        <v>91.2</v>
      </c>
      <c r="W31" s="163"/>
      <c r="X31" s="163"/>
      <c r="Y31" s="163"/>
      <c r="Z31" s="163"/>
      <c r="AA31" s="163"/>
      <c r="AB31" s="163"/>
    </row>
    <row r="32" spans="1:28" x14ac:dyDescent="0.25">
      <c r="A32" s="64">
        <v>12</v>
      </c>
      <c r="B32" s="73" t="s">
        <v>475</v>
      </c>
      <c r="C32" s="30">
        <f t="shared" ref="C32:I32" si="12">$A$32*C17</f>
        <v>22.200000000000003</v>
      </c>
      <c r="D32" s="74">
        <f t="shared" si="12"/>
        <v>30.48</v>
      </c>
      <c r="E32" s="74">
        <f t="shared" si="12"/>
        <v>46.56</v>
      </c>
      <c r="F32" s="30">
        <f t="shared" si="12"/>
        <v>57.599999999999994</v>
      </c>
      <c r="G32" s="30">
        <f t="shared" si="12"/>
        <v>71.400000000000006</v>
      </c>
      <c r="H32" s="30">
        <f t="shared" si="12"/>
        <v>90.960000000000008</v>
      </c>
      <c r="I32" s="75">
        <f t="shared" si="12"/>
        <v>106.92</v>
      </c>
      <c r="K32" s="50" t="s">
        <v>475</v>
      </c>
      <c r="L32" s="76">
        <v>25.4</v>
      </c>
      <c r="M32" s="76">
        <v>30.2</v>
      </c>
      <c r="N32" s="76">
        <v>47.3</v>
      </c>
      <c r="O32" s="76">
        <v>60.4</v>
      </c>
      <c r="P32" s="76">
        <v>74.5</v>
      </c>
      <c r="Q32" s="76">
        <v>95</v>
      </c>
      <c r="R32" s="77">
        <v>112.3</v>
      </c>
      <c r="W32" s="163"/>
      <c r="X32" s="163"/>
      <c r="Y32" s="163"/>
      <c r="Z32" s="163"/>
      <c r="AA32" s="163"/>
      <c r="AB32" s="163"/>
    </row>
    <row r="33" spans="1:28" x14ac:dyDescent="0.25">
      <c r="A33" s="64">
        <v>24</v>
      </c>
      <c r="B33" s="73" t="s">
        <v>476</v>
      </c>
      <c r="C33" s="30">
        <f t="shared" ref="C33:I33" si="13">$A$33*C18</f>
        <v>26.160000000000004</v>
      </c>
      <c r="D33" s="74">
        <f t="shared" si="13"/>
        <v>36</v>
      </c>
      <c r="E33" s="74">
        <f t="shared" si="13"/>
        <v>55.679999999999993</v>
      </c>
      <c r="F33" s="30">
        <f t="shared" si="13"/>
        <v>69.12</v>
      </c>
      <c r="G33" s="30">
        <f t="shared" si="13"/>
        <v>86.4</v>
      </c>
      <c r="H33" s="30">
        <f t="shared" si="13"/>
        <v>110.88</v>
      </c>
      <c r="I33" s="75">
        <f t="shared" si="13"/>
        <v>130.56</v>
      </c>
      <c r="K33" s="50" t="s">
        <v>476</v>
      </c>
      <c r="L33" s="76">
        <v>31.2</v>
      </c>
      <c r="M33" s="76">
        <v>37.200000000000003</v>
      </c>
      <c r="N33" s="76">
        <v>58.1</v>
      </c>
      <c r="O33" s="76">
        <v>74.400000000000006</v>
      </c>
      <c r="P33" s="76">
        <v>91.9</v>
      </c>
      <c r="Q33" s="76">
        <v>116.9</v>
      </c>
      <c r="R33" s="77">
        <v>137.5</v>
      </c>
      <c r="W33" s="163"/>
      <c r="X33" s="163"/>
      <c r="Y33" s="163"/>
      <c r="Z33" s="163"/>
      <c r="AA33" s="163"/>
      <c r="AB33" s="163"/>
    </row>
    <row r="34" spans="1:28" x14ac:dyDescent="0.25">
      <c r="A34" s="64">
        <v>48</v>
      </c>
      <c r="B34" s="73" t="s">
        <v>477</v>
      </c>
      <c r="C34" s="30">
        <f t="shared" ref="C34:I34" si="14">$A$34*C19</f>
        <v>29.28</v>
      </c>
      <c r="D34" s="74">
        <f t="shared" si="14"/>
        <v>40.367999999999995</v>
      </c>
      <c r="E34" s="74">
        <f t="shared" si="14"/>
        <v>63.36</v>
      </c>
      <c r="F34" s="30">
        <f t="shared" si="14"/>
        <v>79.199999999999989</v>
      </c>
      <c r="G34" s="30">
        <f t="shared" si="14"/>
        <v>99.359999999999985</v>
      </c>
      <c r="H34" s="30">
        <f t="shared" si="14"/>
        <v>128.64000000000001</v>
      </c>
      <c r="I34" s="75">
        <f t="shared" si="14"/>
        <v>151.68</v>
      </c>
      <c r="K34" s="50" t="s">
        <v>477</v>
      </c>
      <c r="L34" s="76">
        <v>36.6</v>
      </c>
      <c r="M34" s="76">
        <v>43.8</v>
      </c>
      <c r="N34" s="76">
        <v>68.599999999999994</v>
      </c>
      <c r="O34" s="76">
        <v>88.3</v>
      </c>
      <c r="P34" s="76">
        <v>109.4</v>
      </c>
      <c r="Q34" s="76">
        <v>139.19999999999999</v>
      </c>
      <c r="R34" s="77">
        <v>164.2</v>
      </c>
      <c r="W34" s="163"/>
      <c r="X34" s="163"/>
      <c r="Y34" s="163"/>
      <c r="Z34" s="163"/>
      <c r="AA34" s="163"/>
      <c r="AB34" s="163"/>
    </row>
    <row r="35" spans="1:28" ht="15.75" thickBot="1" x14ac:dyDescent="0.3">
      <c r="A35" s="64">
        <v>72</v>
      </c>
      <c r="B35" s="78" t="s">
        <v>478</v>
      </c>
      <c r="C35" s="79">
        <f t="shared" ref="C35:I35" si="15">$A$35*C20</f>
        <v>30.24</v>
      </c>
      <c r="D35" s="80">
        <f t="shared" si="15"/>
        <v>41.76</v>
      </c>
      <c r="E35" s="80">
        <f t="shared" si="15"/>
        <v>66.240000000000009</v>
      </c>
      <c r="F35" s="79">
        <f t="shared" si="15"/>
        <v>83.52</v>
      </c>
      <c r="G35" s="79">
        <f t="shared" si="15"/>
        <v>105.12</v>
      </c>
      <c r="H35" s="79">
        <f t="shared" si="15"/>
        <v>136.07999999999998</v>
      </c>
      <c r="I35" s="81">
        <f t="shared" si="15"/>
        <v>162</v>
      </c>
      <c r="K35" s="55" t="s">
        <v>478</v>
      </c>
      <c r="L35" s="82">
        <v>39.1</v>
      </c>
      <c r="M35" s="82">
        <v>46.8</v>
      </c>
      <c r="N35" s="82">
        <v>74.2</v>
      </c>
      <c r="O35" s="82">
        <v>95</v>
      </c>
      <c r="P35" s="82">
        <v>118.1</v>
      </c>
      <c r="Q35" s="82">
        <v>150.5</v>
      </c>
      <c r="R35" s="83">
        <v>177.8</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19.060052219321154</v>
      </c>
      <c r="D40" s="198" t="e">
        <v>#REF!</v>
      </c>
      <c r="E40" s="198">
        <f>(M25-M10)/ABS(M10)*100</f>
        <v>18.13890320886323</v>
      </c>
      <c r="F40" s="198" t="e">
        <f>(#REF! -#REF!)/ABS(#REF!)</f>
        <v>#REF!</v>
      </c>
      <c r="G40" s="198">
        <f>(N25-N10)/ABS(N10)*100</f>
        <v>20.923298605739731</v>
      </c>
      <c r="H40" s="198" t="e">
        <f>(#REF! -#REF!)/ABS(#REF!)</f>
        <v>#REF!</v>
      </c>
      <c r="I40" s="198">
        <f>(O25-O10)/ABS(O10)*100</f>
        <v>24.553571428571448</v>
      </c>
      <c r="J40" s="198" t="e">
        <f>(#REF! -#REF!)/ABS(#REF!)</f>
        <v>#REF!</v>
      </c>
      <c r="K40" s="200">
        <f>(P25-P10)/ABS(P10)*100</f>
        <v>26.666666666666671</v>
      </c>
      <c r="L40" s="200" t="e">
        <f>(#REF! -#REF!)/ABS(#REF!)</f>
        <v>#REF!</v>
      </c>
      <c r="M40" s="200">
        <f>(Q25-Q10)/ABS(Q10)*100</f>
        <v>31.64179104477612</v>
      </c>
      <c r="N40" s="200" t="e">
        <f>(#REF! -#REF!)/ABS(#REF!)</f>
        <v>#REF!</v>
      </c>
      <c r="O40" s="200">
        <f>(R25 -R10)/ABS(R10)*100</f>
        <v>34.709677419354833</v>
      </c>
      <c r="P40" s="200"/>
      <c r="Q40" s="205"/>
    </row>
    <row r="41" spans="1:28" x14ac:dyDescent="0.25">
      <c r="A41" s="88"/>
      <c r="B41" s="50" t="s">
        <v>469</v>
      </c>
      <c r="C41" s="198">
        <f t="shared" ref="C41:C50" si="16">(L26-L11)/ABS(L11)*100</f>
        <v>18.339100346020771</v>
      </c>
      <c r="D41" s="198" t="e">
        <v>#REF!</v>
      </c>
      <c r="E41" s="198">
        <f t="shared" ref="E41:E50" si="17">(M26-M11)/ABS(M11)*100</f>
        <v>18.492863624924993</v>
      </c>
      <c r="F41" s="198" t="e">
        <f>(#REF! -#REF!)/ABS(#REF!)</f>
        <v>#REF!</v>
      </c>
      <c r="G41" s="200">
        <f t="shared" ref="G41:G50" si="18">(N26-N11)/ABS(N11)*100</f>
        <v>21.74374039067305</v>
      </c>
      <c r="H41" s="200" t="e">
        <f>(#REF! -#REF!)/ABS(#REF!)</f>
        <v>#REF!</v>
      </c>
      <c r="I41" s="200">
        <f t="shared" ref="I41:I50" si="19">(O26-O11)/ABS(O11)*100</f>
        <v>23.922734026745935</v>
      </c>
      <c r="J41" s="200" t="e">
        <f>(#REF! -#REF!)/ABS(#REF!)</f>
        <v>#REF!</v>
      </c>
      <c r="K41" s="200">
        <f t="shared" ref="K41:K50" si="20">(P26-P11)/ABS(P11)*100</f>
        <v>27.361963190184063</v>
      </c>
      <c r="L41" s="200" t="e">
        <f>(#REF! -#REF!)/ABS(#REF!)</f>
        <v>#REF!</v>
      </c>
      <c r="M41" s="200">
        <f t="shared" ref="M41:M50" si="21">(Q26-Q11)/ABS(Q11)*100</f>
        <v>31.881188118811888</v>
      </c>
      <c r="N41" s="200" t="e">
        <f>(#REF! -#REF!)/ABS(#REF!)</f>
        <v>#REF!</v>
      </c>
      <c r="O41" s="200">
        <f t="shared" ref="O41:O50" si="22">(R26 -R11)/ABS(R11)*100</f>
        <v>34.358974358974351</v>
      </c>
      <c r="P41" s="200"/>
      <c r="Q41" s="205"/>
    </row>
    <row r="42" spans="1:28" x14ac:dyDescent="0.25">
      <c r="A42" s="60"/>
      <c r="B42" s="50" t="s">
        <v>470</v>
      </c>
      <c r="C42" s="198">
        <f t="shared" si="16"/>
        <v>8.875739644970416</v>
      </c>
      <c r="D42" s="198" t="e">
        <v>#REF!</v>
      </c>
      <c r="E42" s="200">
        <f t="shared" si="17"/>
        <v>10.588058724343743</v>
      </c>
      <c r="F42" s="200" t="e">
        <f>(#REF! -#REF!)/ABS(#REF!)</f>
        <v>#REF!</v>
      </c>
      <c r="G42" s="198">
        <f t="shared" si="18"/>
        <v>13.137319159379491</v>
      </c>
      <c r="H42" s="198" t="e">
        <f>(#REF! -#REF!)/ABS(#REF!)</f>
        <v>#REF!</v>
      </c>
      <c r="I42" s="198">
        <f t="shared" si="19"/>
        <v>16.195372750642687</v>
      </c>
      <c r="J42" s="198" t="e">
        <f>(#REF! -#REF!)/ABS(#REF!)</f>
        <v>#REF!</v>
      </c>
      <c r="K42" s="198">
        <f t="shared" si="20"/>
        <v>18.976545842217483</v>
      </c>
      <c r="L42" s="198" t="e">
        <f>(#REF! -#REF!)/ABS(#REF!)</f>
        <v>#REF!</v>
      </c>
      <c r="M42" s="198">
        <f t="shared" si="21"/>
        <v>23.793103448275858</v>
      </c>
      <c r="N42" s="198" t="e">
        <f>(#REF! -#REF!)/ABS(#REF!)</f>
        <v>#REF!</v>
      </c>
      <c r="O42" s="198">
        <f t="shared" si="22"/>
        <v>27.544910179640731</v>
      </c>
      <c r="P42" s="198"/>
      <c r="Q42" s="206"/>
    </row>
    <row r="43" spans="1:28" x14ac:dyDescent="0.25">
      <c r="B43" s="50" t="s">
        <v>471</v>
      </c>
      <c r="C43" s="198">
        <f t="shared" si="16"/>
        <v>4.5045045045045047</v>
      </c>
      <c r="D43" s="198" t="e">
        <v>#REF!</v>
      </c>
      <c r="E43" s="200">
        <f t="shared" si="17"/>
        <v>5.5155810761261757</v>
      </c>
      <c r="F43" s="200" t="e">
        <f>(#REF! -#REF!)/ABS(#REF!)</f>
        <v>#REF!</v>
      </c>
      <c r="G43" s="198">
        <f t="shared" si="18"/>
        <v>8.0091494653894681</v>
      </c>
      <c r="H43" s="198" t="e">
        <f>(#REF! -#REF!)/ABS(#REF!)</f>
        <v>#REF!</v>
      </c>
      <c r="I43" s="198">
        <f t="shared" si="19"/>
        <v>10.546874999999996</v>
      </c>
      <c r="J43" s="198" t="e">
        <f>(#REF! -#REF!)/ABS(#REF!)</f>
        <v>#REF!</v>
      </c>
      <c r="K43" s="198">
        <f t="shared" si="20"/>
        <v>13.225806451612906</v>
      </c>
      <c r="L43" s="198" t="e">
        <f>(#REF! -#REF!)/ABS(#REF!)</f>
        <v>#REF!</v>
      </c>
      <c r="M43" s="198">
        <f t="shared" si="21"/>
        <v>18.015665796344663</v>
      </c>
      <c r="N43" s="198" t="e">
        <f>(#REF! -#REF!)/ABS(#REF!)</f>
        <v>#REF!</v>
      </c>
      <c r="O43" s="198">
        <f t="shared" si="22"/>
        <v>21.719457013574647</v>
      </c>
      <c r="P43" s="198"/>
      <c r="Q43" s="206"/>
    </row>
    <row r="44" spans="1:28" x14ac:dyDescent="0.25">
      <c r="B44" s="50" t="s">
        <v>472</v>
      </c>
      <c r="C44" s="198">
        <f t="shared" si="16"/>
        <v>4.499274310595073</v>
      </c>
      <c r="D44" s="198" t="e">
        <v>#REF!</v>
      </c>
      <c r="E44" s="200">
        <f t="shared" si="17"/>
        <v>5.2047983099511379</v>
      </c>
      <c r="F44" s="200" t="e">
        <f>(#REF! -#REF!)/ABS(#REF!)</f>
        <v>#REF!</v>
      </c>
      <c r="G44" s="198">
        <f t="shared" si="18"/>
        <v>5.0930912521652782</v>
      </c>
      <c r="H44" s="198" t="e">
        <f>(#REF! -#REF!)/ABS(#REF!)</f>
        <v>#REF!</v>
      </c>
      <c r="I44" s="198">
        <f t="shared" si="19"/>
        <v>6.7484662576686976</v>
      </c>
      <c r="J44" s="198" t="e">
        <f>(#REF! -#REF!)/ABS(#REF!)</f>
        <v>#REF!</v>
      </c>
      <c r="K44" s="198">
        <f t="shared" si="20"/>
        <v>9.0909090909090935</v>
      </c>
      <c r="L44" s="198" t="e">
        <f>(#REF! -#REF!)/ABS(#REF!)</f>
        <v>#REF!</v>
      </c>
      <c r="M44" s="198">
        <f t="shared" si="21"/>
        <v>12.550607287449401</v>
      </c>
      <c r="N44" s="198" t="e">
        <f>(#REF! -#REF!)/ABS(#REF!)</f>
        <v>#REF!</v>
      </c>
      <c r="O44" s="198">
        <f t="shared" si="22"/>
        <v>15.734265734265735</v>
      </c>
      <c r="P44" s="198"/>
      <c r="Q44" s="206"/>
    </row>
    <row r="45" spans="1:28" x14ac:dyDescent="0.25">
      <c r="B45" s="50" t="s">
        <v>473</v>
      </c>
      <c r="C45" s="198">
        <f t="shared" si="16"/>
        <v>6.148867313915841</v>
      </c>
      <c r="D45" s="198" t="e">
        <v>#REF!</v>
      </c>
      <c r="E45" s="200">
        <f t="shared" si="17"/>
        <v>5.3107752798843038</v>
      </c>
      <c r="F45" s="200" t="e">
        <f>(#REF! -#REF!)/ABS(#REF!)</f>
        <v>#REF!</v>
      </c>
      <c r="G45" s="198">
        <f t="shared" si="18"/>
        <v>3.839296506351761</v>
      </c>
      <c r="H45" s="198" t="e">
        <f>(#REF! -#REF!)/ABS(#REF!)</f>
        <v>#REF!</v>
      </c>
      <c r="I45" s="198">
        <f t="shared" si="19"/>
        <v>5.645161290322565</v>
      </c>
      <c r="J45" s="198" t="e">
        <f>(#REF! -#REF!)/ABS(#REF!)</f>
        <v>#REF!</v>
      </c>
      <c r="K45" s="198">
        <f t="shared" si="20"/>
        <v>6.5789473684210691</v>
      </c>
      <c r="L45" s="198" t="e">
        <f>(#REF! -#REF!)/ABS(#REF!)</f>
        <v>#REF!</v>
      </c>
      <c r="M45" s="198">
        <f t="shared" si="21"/>
        <v>9.4736842105263133</v>
      </c>
      <c r="N45" s="198" t="e">
        <f>(#REF! -#REF!)/ABS(#REF!)</f>
        <v>#REF!</v>
      </c>
      <c r="O45" s="198">
        <f t="shared" si="22"/>
        <v>12.727272727272737</v>
      </c>
      <c r="P45" s="198"/>
      <c r="Q45" s="206"/>
    </row>
    <row r="46" spans="1:28" x14ac:dyDescent="0.25">
      <c r="B46" s="50" t="s">
        <v>474</v>
      </c>
      <c r="C46" s="198">
        <f t="shared" si="16"/>
        <v>9.677419354838694</v>
      </c>
      <c r="D46" s="198" t="e">
        <v>#REF!</v>
      </c>
      <c r="E46" s="201">
        <f t="shared" si="17"/>
        <v>8.5418964415061449</v>
      </c>
      <c r="F46" s="201" t="e">
        <f>(#REF! -#REF!)/ABS(#REF!)</f>
        <v>#REF!</v>
      </c>
      <c r="G46" s="198">
        <f t="shared" si="18"/>
        <v>4.2100171058543179</v>
      </c>
      <c r="H46" s="198" t="e">
        <f>(#REF! -#REF!)/ABS(#REF!)</f>
        <v>#REF!</v>
      </c>
      <c r="I46" s="198">
        <f t="shared" si="19"/>
        <v>4.0326040326040387</v>
      </c>
      <c r="J46" s="198" t="e">
        <f>(#REF! -#REF!)/ABS(#REF!)</f>
        <v>#REF!</v>
      </c>
      <c r="K46" s="198">
        <f t="shared" si="20"/>
        <v>4.6025104602510467</v>
      </c>
      <c r="L46" s="198" t="e">
        <f>(#REF! -#REF!)/ABS(#REF!)</f>
        <v>#REF!</v>
      </c>
      <c r="M46" s="198">
        <f t="shared" si="21"/>
        <v>5.7851239669421535</v>
      </c>
      <c r="N46" s="198" t="e">
        <f>(#REF! -#REF!)/ABS(#REF!)</f>
        <v>#REF!</v>
      </c>
      <c r="O46" s="198">
        <f t="shared" si="22"/>
        <v>7.8014184397163238</v>
      </c>
      <c r="P46" s="198"/>
      <c r="Q46" s="206"/>
    </row>
    <row r="47" spans="1:28" x14ac:dyDescent="0.25">
      <c r="B47" s="50" t="s">
        <v>475</v>
      </c>
      <c r="C47" s="198">
        <f t="shared" si="16"/>
        <v>14.414414414414392</v>
      </c>
      <c r="D47" s="198" t="e">
        <v>#REF!</v>
      </c>
      <c r="E47" s="198">
        <f t="shared" si="17"/>
        <v>12.341485003429975</v>
      </c>
      <c r="F47" s="198" t="e">
        <f>(#REF! -#REF!)/ABS(#REF!)</f>
        <v>#REF!</v>
      </c>
      <c r="G47" s="198">
        <f t="shared" si="18"/>
        <v>5.8909562106639308</v>
      </c>
      <c r="H47" s="198" t="e">
        <f>(#REF! -#REF!)/ABS(#REF!)</f>
        <v>#REF!</v>
      </c>
      <c r="I47" s="198">
        <f t="shared" si="19"/>
        <v>4.8611111111111187</v>
      </c>
      <c r="J47" s="198" t="e">
        <f>(#REF! -#REF!)/ABS(#REF!)</f>
        <v>#REF!</v>
      </c>
      <c r="K47" s="198">
        <f t="shared" si="20"/>
        <v>4.3417366946778628</v>
      </c>
      <c r="L47" s="198" t="e">
        <f>(#REF! -#REF!)/ABS(#REF!)</f>
        <v>#REF!</v>
      </c>
      <c r="M47" s="198">
        <f t="shared" si="21"/>
        <v>4.4415127528583902</v>
      </c>
      <c r="N47" s="198" t="e">
        <f>(#REF! -#REF!)/ABS(#REF!)</f>
        <v>#REF!</v>
      </c>
      <c r="O47" s="198">
        <f t="shared" si="22"/>
        <v>5.0317994762439167</v>
      </c>
      <c r="P47" s="198"/>
      <c r="Q47" s="206"/>
    </row>
    <row r="48" spans="1:28" x14ac:dyDescent="0.25">
      <c r="B48" s="50" t="s">
        <v>476</v>
      </c>
      <c r="C48" s="198">
        <f t="shared" si="16"/>
        <v>19.266055045871543</v>
      </c>
      <c r="D48" s="198" t="e">
        <v>#REF!</v>
      </c>
      <c r="E48" s="198">
        <f t="shared" si="17"/>
        <v>17.128836650703192</v>
      </c>
      <c r="F48" s="198" t="e">
        <f>(#REF! -#REF!)/ABS(#REF!)</f>
        <v>#REF!</v>
      </c>
      <c r="G48" s="198">
        <f t="shared" si="18"/>
        <v>8.8558818876626937</v>
      </c>
      <c r="H48" s="198" t="e">
        <f>(#REF! -#REF!)/ABS(#REF!)</f>
        <v>#REF!</v>
      </c>
      <c r="I48" s="198">
        <f t="shared" si="19"/>
        <v>7.6388888888888893</v>
      </c>
      <c r="J48" s="198" t="e">
        <f>(#REF! -#REF!)/ABS(#REF!)</f>
        <v>#REF!</v>
      </c>
      <c r="K48" s="198">
        <f t="shared" si="20"/>
        <v>6.3657407407407396</v>
      </c>
      <c r="L48" s="198" t="e">
        <f>(#REF! -#REF!)/ABS(#REF!)</f>
        <v>#REF!</v>
      </c>
      <c r="M48" s="198">
        <f t="shared" si="21"/>
        <v>5.4292929292929388</v>
      </c>
      <c r="N48" s="198" t="e">
        <f>(#REF! -#REF!)/ABS(#REF!)</f>
        <v>#REF!</v>
      </c>
      <c r="O48" s="198">
        <f t="shared" si="22"/>
        <v>5.3155637254901942</v>
      </c>
      <c r="P48" s="198"/>
      <c r="Q48" s="206"/>
    </row>
    <row r="49" spans="1:18" x14ac:dyDescent="0.25">
      <c r="B49" s="50" t="s">
        <v>477</v>
      </c>
      <c r="C49" s="198">
        <f t="shared" si="16"/>
        <v>25</v>
      </c>
      <c r="D49" s="198" t="e">
        <v>#REF!</v>
      </c>
      <c r="E49" s="198">
        <f t="shared" si="17"/>
        <v>22.928781956651584</v>
      </c>
      <c r="F49" s="198" t="e">
        <f>(#REF! -#REF!)/ABS(#REF!)</f>
        <v>#REF!</v>
      </c>
      <c r="G49" s="198">
        <f t="shared" si="18"/>
        <v>12.892724356208779</v>
      </c>
      <c r="H49" s="198" t="e">
        <f>(#REF! -#REF!)/ABS(#REF!)</f>
        <v>#REF!</v>
      </c>
      <c r="I49" s="198">
        <f t="shared" si="19"/>
        <v>11.489898989899002</v>
      </c>
      <c r="J49" s="198" t="e">
        <f>(#REF! -#REF!)/ABS(#REF!)</f>
        <v>#REF!</v>
      </c>
      <c r="K49" s="198">
        <f t="shared" si="20"/>
        <v>10.104669887278606</v>
      </c>
      <c r="L49" s="198" t="e">
        <f>(#REF! -#REF!)/ABS(#REF!)</f>
        <v>#REF!</v>
      </c>
      <c r="M49" s="198">
        <f t="shared" si="21"/>
        <v>8.2089552238805759</v>
      </c>
      <c r="N49" s="198" t="e">
        <f>(#REF! -#REF!)/ABS(#REF!)</f>
        <v>#REF!</v>
      </c>
      <c r="O49" s="198">
        <f t="shared" si="22"/>
        <v>8.2542194092826886</v>
      </c>
      <c r="P49" s="198"/>
      <c r="Q49" s="206"/>
    </row>
    <row r="50" spans="1:18" ht="15.75" thickBot="1" x14ac:dyDescent="0.3">
      <c r="B50" s="55" t="s">
        <v>478</v>
      </c>
      <c r="C50" s="198">
        <f t="shared" si="16"/>
        <v>29.298941798941808</v>
      </c>
      <c r="D50" s="198" t="e">
        <v>#REF!</v>
      </c>
      <c r="E50" s="202">
        <f t="shared" si="17"/>
        <v>26.991750665870246</v>
      </c>
      <c r="F50" s="202" t="e">
        <f>(#REF! -#REF!)/ABS(#REF!)</f>
        <v>#REF!</v>
      </c>
      <c r="G50" s="202">
        <f t="shared" si="18"/>
        <v>16.538230284403991</v>
      </c>
      <c r="H50" s="202" t="e">
        <f>(#REF! -#REF!)/ABS(#REF!)</f>
        <v>#REF!</v>
      </c>
      <c r="I50" s="202">
        <f t="shared" si="19"/>
        <v>13.745210727969354</v>
      </c>
      <c r="J50" s="202" t="e">
        <f>(#REF! -#REF!)/ABS(#REF!)</f>
        <v>#REF!</v>
      </c>
      <c r="K50" s="202">
        <f t="shared" si="20"/>
        <v>12.347792998477921</v>
      </c>
      <c r="L50" s="202" t="e">
        <f>(#REF! -#REF!)/ABS(#REF!)</f>
        <v>#REF!</v>
      </c>
      <c r="M50" s="202">
        <f t="shared" si="21"/>
        <v>10.596707818930055</v>
      </c>
      <c r="N50" s="202" t="e">
        <f>(#REF! -#REF!)/ABS(#REF!)</f>
        <v>#REF!</v>
      </c>
      <c r="O50" s="202">
        <f t="shared" si="22"/>
        <v>9.7530864197530924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2/w1HvVN2d57b5C3NXhCeV1My+gDnyS14u2ORTWnBsHGjPI0YDPTu2LQ7mmcOK/2s5fiY1PXFUeZRBSqI9SygQ==" saltValue="8qnivVZ7SYcU2AkQYyzfX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12" priority="1" operator="greaterThan">
      <formula>0.5</formula>
    </cfRule>
    <cfRule type="cellIs" dxfId="211" priority="2" operator="between">
      <formula>-0.49</formula>
      <formula>0.49</formula>
    </cfRule>
    <cfRule type="cellIs" dxfId="210" priority="3" operator="lessThan">
      <formula>-0.5</formula>
    </cfRule>
  </conditionalFormatting>
  <hyperlinks>
    <hyperlink ref="A2" location="Index!A1" display="Index" xr:uid="{00000000-0004-0000-9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21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449</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323098.36</v>
      </c>
      <c r="D5" s="212"/>
      <c r="E5" s="212">
        <v>6884588.4100000001</v>
      </c>
      <c r="F5" s="212"/>
      <c r="G5" s="31">
        <v>51</v>
      </c>
    </row>
    <row r="6" spans="1:29" x14ac:dyDescent="0.25"/>
    <row r="7" spans="1:29" ht="18.75" customHeight="1" x14ac:dyDescent="0.35">
      <c r="E7" s="100"/>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41.6</v>
      </c>
      <c r="D10" s="44">
        <v>55.5</v>
      </c>
      <c r="E10" s="44">
        <v>78.400000000000006</v>
      </c>
      <c r="F10" s="44">
        <v>93.1</v>
      </c>
      <c r="G10" s="44">
        <v>112</v>
      </c>
      <c r="H10" s="44">
        <v>138</v>
      </c>
      <c r="I10" s="45">
        <v>158</v>
      </c>
      <c r="K10" s="46" t="s">
        <v>468</v>
      </c>
      <c r="L10" s="47">
        <f t="shared" ref="L10:L20" si="0">C25</f>
        <v>3.4666666666666668</v>
      </c>
      <c r="M10" s="47">
        <v>4.1061611285127828</v>
      </c>
      <c r="N10" s="47">
        <v>6.2555861253232514</v>
      </c>
      <c r="O10" s="47">
        <f t="shared" ref="O10:O20" si="1">F25</f>
        <v>7.7583333333333329</v>
      </c>
      <c r="P10" s="47">
        <f t="shared" ref="P10:P20" si="2">G25</f>
        <v>9.3333333333333321</v>
      </c>
      <c r="Q10" s="47">
        <f t="shared" ref="Q10:Q20" si="3">H25</f>
        <v>11.5</v>
      </c>
      <c r="R10" s="48">
        <f t="shared" ref="R10:R20" si="4">I25</f>
        <v>13.166666666666666</v>
      </c>
      <c r="T10" s="49"/>
    </row>
    <row r="11" spans="1:29" x14ac:dyDescent="0.25">
      <c r="B11" s="50" t="s">
        <v>469</v>
      </c>
      <c r="C11" s="51">
        <v>31.2</v>
      </c>
      <c r="D11" s="51">
        <v>41.7</v>
      </c>
      <c r="E11" s="51">
        <v>58.9</v>
      </c>
      <c r="F11" s="51">
        <v>69.900000000000006</v>
      </c>
      <c r="G11" s="51">
        <v>84</v>
      </c>
      <c r="H11" s="51">
        <v>103</v>
      </c>
      <c r="I11" s="52">
        <v>119</v>
      </c>
      <c r="K11" s="50" t="s">
        <v>469</v>
      </c>
      <c r="L11" s="53">
        <f t="shared" si="0"/>
        <v>5.1999999999999993</v>
      </c>
      <c r="M11" s="53">
        <v>6.1653743012711901</v>
      </c>
      <c r="N11" s="53">
        <v>9.3955271901309398</v>
      </c>
      <c r="O11" s="53">
        <f t="shared" si="1"/>
        <v>11.65</v>
      </c>
      <c r="P11" s="53">
        <f t="shared" si="2"/>
        <v>14</v>
      </c>
      <c r="Q11" s="53">
        <f t="shared" si="3"/>
        <v>17.166666666666664</v>
      </c>
      <c r="R11" s="54">
        <f t="shared" si="4"/>
        <v>19.833333333333332</v>
      </c>
      <c r="T11" s="49"/>
    </row>
    <row r="12" spans="1:29" x14ac:dyDescent="0.25">
      <c r="B12" s="50" t="s">
        <v>470</v>
      </c>
      <c r="C12" s="51">
        <v>18</v>
      </c>
      <c r="D12" s="51">
        <v>23.9</v>
      </c>
      <c r="E12" s="51">
        <v>33.6</v>
      </c>
      <c r="F12" s="51">
        <v>39.700000000000003</v>
      </c>
      <c r="G12" s="51">
        <v>47.6</v>
      </c>
      <c r="H12" s="51">
        <v>58.3</v>
      </c>
      <c r="I12" s="52">
        <v>66.900000000000006</v>
      </c>
      <c r="K12" s="50" t="s">
        <v>470</v>
      </c>
      <c r="L12" s="53">
        <f t="shared" si="0"/>
        <v>9</v>
      </c>
      <c r="M12" s="53">
        <v>10.630787478756467</v>
      </c>
      <c r="N12" s="53">
        <v>16.069043826954463</v>
      </c>
      <c r="O12" s="53">
        <f t="shared" si="1"/>
        <v>19.850000000000001</v>
      </c>
      <c r="P12" s="53">
        <f t="shared" si="2"/>
        <v>23.8</v>
      </c>
      <c r="Q12" s="53">
        <f t="shared" si="3"/>
        <v>29.15</v>
      </c>
      <c r="R12" s="54">
        <f t="shared" si="4"/>
        <v>33.450000000000003</v>
      </c>
      <c r="T12" s="49"/>
    </row>
    <row r="13" spans="1:29" x14ac:dyDescent="0.25">
      <c r="B13" s="50" t="s">
        <v>471</v>
      </c>
      <c r="C13" s="51">
        <v>11.8</v>
      </c>
      <c r="D13" s="51">
        <v>15.7</v>
      </c>
      <c r="E13" s="51">
        <v>22.1</v>
      </c>
      <c r="F13" s="51">
        <v>26.2</v>
      </c>
      <c r="G13" s="51">
        <v>31.5</v>
      </c>
      <c r="H13" s="51">
        <v>38.700000000000003</v>
      </c>
      <c r="I13" s="52">
        <v>44.4</v>
      </c>
      <c r="K13" s="50" t="s">
        <v>471</v>
      </c>
      <c r="L13" s="53">
        <f t="shared" si="0"/>
        <v>11.8</v>
      </c>
      <c r="M13" s="53">
        <v>13.951869415114857</v>
      </c>
      <c r="N13" s="53">
        <v>21.163304912387197</v>
      </c>
      <c r="O13" s="53">
        <f t="shared" si="1"/>
        <v>26.2</v>
      </c>
      <c r="P13" s="53">
        <f t="shared" si="2"/>
        <v>31.5</v>
      </c>
      <c r="Q13" s="53">
        <f t="shared" si="3"/>
        <v>38.700000000000003</v>
      </c>
      <c r="R13" s="54">
        <f t="shared" si="4"/>
        <v>44.4</v>
      </c>
      <c r="T13" s="49"/>
    </row>
    <row r="14" spans="1:29" x14ac:dyDescent="0.25">
      <c r="B14" s="50" t="s">
        <v>472</v>
      </c>
      <c r="C14" s="51">
        <v>7.36</v>
      </c>
      <c r="D14" s="51">
        <v>9.8699999999999992</v>
      </c>
      <c r="E14" s="51">
        <v>14.1</v>
      </c>
      <c r="F14" s="51">
        <v>16.899999999999999</v>
      </c>
      <c r="G14" s="51">
        <v>20.5</v>
      </c>
      <c r="H14" s="51">
        <v>25.4</v>
      </c>
      <c r="I14" s="52">
        <v>29.3</v>
      </c>
      <c r="K14" s="50" t="s">
        <v>472</v>
      </c>
      <c r="L14" s="53">
        <f t="shared" si="0"/>
        <v>14.72</v>
      </c>
      <c r="M14" s="53">
        <v>17.494727051021769</v>
      </c>
      <c r="N14" s="53">
        <v>27.04637767181481</v>
      </c>
      <c r="O14" s="53">
        <f t="shared" si="1"/>
        <v>33.799999999999997</v>
      </c>
      <c r="P14" s="53">
        <f t="shared" si="2"/>
        <v>41</v>
      </c>
      <c r="Q14" s="53">
        <f t="shared" si="3"/>
        <v>50.8</v>
      </c>
      <c r="R14" s="54">
        <f t="shared" si="4"/>
        <v>58.6</v>
      </c>
      <c r="T14" s="49"/>
    </row>
    <row r="15" spans="1:29" x14ac:dyDescent="0.25">
      <c r="B15" s="50" t="s">
        <v>473</v>
      </c>
      <c r="C15" s="51">
        <v>5.52</v>
      </c>
      <c r="D15" s="51">
        <v>7.45</v>
      </c>
      <c r="E15" s="51">
        <v>10.8</v>
      </c>
      <c r="F15" s="51">
        <v>13.1</v>
      </c>
      <c r="G15" s="51">
        <v>15.9</v>
      </c>
      <c r="H15" s="51">
        <v>19.8</v>
      </c>
      <c r="I15" s="52">
        <v>23</v>
      </c>
      <c r="K15" s="50" t="s">
        <v>473</v>
      </c>
      <c r="L15" s="53">
        <f t="shared" si="0"/>
        <v>16.559999999999999</v>
      </c>
      <c r="M15" s="53">
        <v>19.766547213718791</v>
      </c>
      <c r="N15" s="53">
        <v>31.144721040429612</v>
      </c>
      <c r="O15" s="53">
        <f t="shared" si="1"/>
        <v>39.299999999999997</v>
      </c>
      <c r="P15" s="53">
        <f t="shared" si="2"/>
        <v>47.7</v>
      </c>
      <c r="Q15" s="53">
        <f t="shared" si="3"/>
        <v>59.400000000000006</v>
      </c>
      <c r="R15" s="54">
        <f t="shared" si="4"/>
        <v>69</v>
      </c>
      <c r="T15" s="49"/>
    </row>
    <row r="16" spans="1:29" x14ac:dyDescent="0.25">
      <c r="B16" s="50" t="s">
        <v>474</v>
      </c>
      <c r="C16" s="51">
        <v>3.36</v>
      </c>
      <c r="D16" s="51">
        <v>4.58</v>
      </c>
      <c r="E16" s="51">
        <v>6.85</v>
      </c>
      <c r="F16" s="51">
        <v>8.3699999999999992</v>
      </c>
      <c r="G16" s="51">
        <v>10.3</v>
      </c>
      <c r="H16" s="51">
        <v>13</v>
      </c>
      <c r="I16" s="52">
        <v>15.3</v>
      </c>
      <c r="K16" s="50" t="s">
        <v>474</v>
      </c>
      <c r="L16" s="53">
        <f t="shared" si="0"/>
        <v>20.16</v>
      </c>
      <c r="M16" s="53">
        <v>24.275482696946369</v>
      </c>
      <c r="N16" s="53">
        <v>39.37298576357054</v>
      </c>
      <c r="O16" s="53">
        <f t="shared" si="1"/>
        <v>50.22</v>
      </c>
      <c r="P16" s="53">
        <f t="shared" si="2"/>
        <v>61.800000000000004</v>
      </c>
      <c r="Q16" s="53">
        <f t="shared" si="3"/>
        <v>78</v>
      </c>
      <c r="R16" s="54">
        <f t="shared" si="4"/>
        <v>91.800000000000011</v>
      </c>
      <c r="T16" s="49"/>
    </row>
    <row r="17" spans="1:20" x14ac:dyDescent="0.25">
      <c r="B17" s="50" t="s">
        <v>475</v>
      </c>
      <c r="C17" s="51">
        <v>2.0499999999999998</v>
      </c>
      <c r="D17" s="51">
        <v>2.81</v>
      </c>
      <c r="E17" s="51">
        <v>4.29</v>
      </c>
      <c r="F17" s="51">
        <v>5.3</v>
      </c>
      <c r="G17" s="51">
        <v>6.58</v>
      </c>
      <c r="H17" s="51">
        <v>8.42</v>
      </c>
      <c r="I17" s="52">
        <v>9.91</v>
      </c>
      <c r="K17" s="50" t="s">
        <v>475</v>
      </c>
      <c r="L17" s="53">
        <f t="shared" si="0"/>
        <v>24.599999999999998</v>
      </c>
      <c r="M17" s="53">
        <v>29.763115857890369</v>
      </c>
      <c r="N17" s="53">
        <v>49.366489257885306</v>
      </c>
      <c r="O17" s="53">
        <f t="shared" si="1"/>
        <v>63.599999999999994</v>
      </c>
      <c r="P17" s="53">
        <f t="shared" si="2"/>
        <v>78.960000000000008</v>
      </c>
      <c r="Q17" s="53">
        <f t="shared" si="3"/>
        <v>101.03999999999999</v>
      </c>
      <c r="R17" s="54">
        <f t="shared" si="4"/>
        <v>118.92</v>
      </c>
      <c r="T17" s="49"/>
    </row>
    <row r="18" spans="1:20" x14ac:dyDescent="0.25">
      <c r="B18" s="50" t="s">
        <v>476</v>
      </c>
      <c r="C18" s="51">
        <v>1.25</v>
      </c>
      <c r="D18" s="51">
        <v>1.71</v>
      </c>
      <c r="E18" s="51">
        <v>2.63</v>
      </c>
      <c r="F18" s="51">
        <v>3.25</v>
      </c>
      <c r="G18" s="51">
        <v>4.0599999999999996</v>
      </c>
      <c r="H18" s="51">
        <v>5.2</v>
      </c>
      <c r="I18" s="52">
        <v>6.13</v>
      </c>
      <c r="K18" s="50" t="s">
        <v>476</v>
      </c>
      <c r="L18" s="53">
        <f t="shared" si="0"/>
        <v>30</v>
      </c>
      <c r="M18" s="53">
        <v>36.291616531400173</v>
      </c>
      <c r="N18" s="53">
        <v>60.456474281474996</v>
      </c>
      <c r="O18" s="53">
        <f t="shared" si="1"/>
        <v>78</v>
      </c>
      <c r="P18" s="53">
        <f t="shared" si="2"/>
        <v>97.44</v>
      </c>
      <c r="Q18" s="53">
        <f t="shared" si="3"/>
        <v>124.80000000000001</v>
      </c>
      <c r="R18" s="54">
        <f t="shared" si="4"/>
        <v>147.12</v>
      </c>
      <c r="T18" s="49"/>
    </row>
    <row r="19" spans="1:20" x14ac:dyDescent="0.25">
      <c r="B19" s="50" t="s">
        <v>477</v>
      </c>
      <c r="C19" s="96">
        <v>0.73299999999999998</v>
      </c>
      <c r="D19" s="96">
        <v>1.01</v>
      </c>
      <c r="E19" s="96">
        <v>1.54</v>
      </c>
      <c r="F19" s="96">
        <v>1.91</v>
      </c>
      <c r="G19" s="96">
        <v>2.37</v>
      </c>
      <c r="H19" s="96">
        <v>3.03</v>
      </c>
      <c r="I19" s="97">
        <v>3.57</v>
      </c>
      <c r="K19" s="50" t="s">
        <v>477</v>
      </c>
      <c r="L19" s="53">
        <f t="shared" si="0"/>
        <v>35.183999999999997</v>
      </c>
      <c r="M19" s="53">
        <v>42.66769104808521</v>
      </c>
      <c r="N19" s="53">
        <v>71.016084830604527</v>
      </c>
      <c r="O19" s="53">
        <f t="shared" si="1"/>
        <v>91.679999999999993</v>
      </c>
      <c r="P19" s="53">
        <f t="shared" si="2"/>
        <v>113.76</v>
      </c>
      <c r="Q19" s="53">
        <f t="shared" si="3"/>
        <v>145.44</v>
      </c>
      <c r="R19" s="54">
        <f t="shared" si="4"/>
        <v>171.35999999999999</v>
      </c>
      <c r="T19" s="49"/>
    </row>
    <row r="20" spans="1:20" ht="15.75" thickBot="1" x14ac:dyDescent="0.3">
      <c r="B20" s="55" t="s">
        <v>478</v>
      </c>
      <c r="C20" s="98">
        <v>0.51900000000000002</v>
      </c>
      <c r="D20" s="98">
        <v>0.72</v>
      </c>
      <c r="E20" s="98">
        <v>1.1000000000000001</v>
      </c>
      <c r="F20" s="98">
        <v>1.36</v>
      </c>
      <c r="G20" s="98">
        <v>1.69</v>
      </c>
      <c r="H20" s="98">
        <v>2.17</v>
      </c>
      <c r="I20" s="99">
        <v>2.57</v>
      </c>
      <c r="K20" s="55" t="s">
        <v>478</v>
      </c>
      <c r="L20" s="58">
        <f t="shared" si="0"/>
        <v>37.368000000000002</v>
      </c>
      <c r="M20" s="58">
        <v>45.511601154338557</v>
      </c>
      <c r="N20" s="58">
        <v>75.91090367549792</v>
      </c>
      <c r="O20" s="58">
        <f t="shared" si="1"/>
        <v>97.92</v>
      </c>
      <c r="P20" s="58">
        <f t="shared" si="2"/>
        <v>121.67999999999999</v>
      </c>
      <c r="Q20" s="58">
        <f t="shared" si="3"/>
        <v>156.24</v>
      </c>
      <c r="R20" s="59">
        <f t="shared" si="4"/>
        <v>185.04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3.4666666666666668</v>
      </c>
      <c r="D25" s="69">
        <f t="shared" si="5"/>
        <v>4.625</v>
      </c>
      <c r="E25" s="69">
        <f t="shared" si="5"/>
        <v>6.5333333333333332</v>
      </c>
      <c r="F25" s="68">
        <f t="shared" si="5"/>
        <v>7.7583333333333329</v>
      </c>
      <c r="G25" s="68">
        <f t="shared" si="5"/>
        <v>9.3333333333333321</v>
      </c>
      <c r="H25" s="68">
        <f t="shared" si="5"/>
        <v>11.5</v>
      </c>
      <c r="I25" s="70">
        <f t="shared" si="5"/>
        <v>13.166666666666666</v>
      </c>
      <c r="J25" s="60"/>
      <c r="K25" s="46" t="s">
        <v>468</v>
      </c>
      <c r="L25" s="71">
        <v>3.7</v>
      </c>
      <c r="M25" s="71">
        <v>4.5</v>
      </c>
      <c r="N25" s="71">
        <v>7.2</v>
      </c>
      <c r="O25" s="71">
        <v>9.3000000000000007</v>
      </c>
      <c r="P25" s="71">
        <v>11.5</v>
      </c>
      <c r="Q25" s="71">
        <v>14.9</v>
      </c>
      <c r="R25" s="72">
        <v>17.8</v>
      </c>
    </row>
    <row r="26" spans="1:20" x14ac:dyDescent="0.25">
      <c r="A26" s="64">
        <f>10/60</f>
        <v>0.16666666666666666</v>
      </c>
      <c r="B26" s="73" t="s">
        <v>469</v>
      </c>
      <c r="C26" s="30">
        <f t="shared" ref="C26:I26" si="6">$A$26*C11</f>
        <v>5.1999999999999993</v>
      </c>
      <c r="D26" s="74">
        <f t="shared" si="6"/>
        <v>6.95</v>
      </c>
      <c r="E26" s="74">
        <f t="shared" si="6"/>
        <v>9.8166666666666664</v>
      </c>
      <c r="F26" s="30">
        <f t="shared" si="6"/>
        <v>11.65</v>
      </c>
      <c r="G26" s="30">
        <f t="shared" si="6"/>
        <v>14</v>
      </c>
      <c r="H26" s="30">
        <f t="shared" si="6"/>
        <v>17.166666666666664</v>
      </c>
      <c r="I26" s="75">
        <f t="shared" si="6"/>
        <v>19.833333333333332</v>
      </c>
      <c r="J26" s="60"/>
      <c r="K26" s="50" t="s">
        <v>469</v>
      </c>
      <c r="L26" s="76">
        <v>5.8</v>
      </c>
      <c r="M26" s="76">
        <v>7</v>
      </c>
      <c r="N26" s="76">
        <v>11.1</v>
      </c>
      <c r="O26" s="76">
        <v>14.2</v>
      </c>
      <c r="P26" s="76">
        <v>17.7</v>
      </c>
      <c r="Q26" s="76">
        <v>22.5</v>
      </c>
      <c r="R26" s="77">
        <v>26.7</v>
      </c>
    </row>
    <row r="27" spans="1:20" x14ac:dyDescent="0.25">
      <c r="A27" s="64">
        <f>0.5</f>
        <v>0.5</v>
      </c>
      <c r="B27" s="73" t="s">
        <v>470</v>
      </c>
      <c r="C27" s="30">
        <f t="shared" ref="C27:I27" si="7">$A$27*C12</f>
        <v>9</v>
      </c>
      <c r="D27" s="74">
        <f t="shared" si="7"/>
        <v>11.95</v>
      </c>
      <c r="E27" s="74">
        <f t="shared" si="7"/>
        <v>16.8</v>
      </c>
      <c r="F27" s="30">
        <f t="shared" si="7"/>
        <v>19.850000000000001</v>
      </c>
      <c r="G27" s="30">
        <f t="shared" si="7"/>
        <v>23.8</v>
      </c>
      <c r="H27" s="30">
        <f t="shared" si="7"/>
        <v>29.15</v>
      </c>
      <c r="I27" s="75">
        <f t="shared" si="7"/>
        <v>33.450000000000003</v>
      </c>
      <c r="J27" s="60"/>
      <c r="K27" s="50" t="s">
        <v>470</v>
      </c>
      <c r="L27" s="76">
        <v>9.4</v>
      </c>
      <c r="M27" s="76">
        <v>11.4</v>
      </c>
      <c r="N27" s="76">
        <v>18.100000000000001</v>
      </c>
      <c r="O27" s="76">
        <v>23.3</v>
      </c>
      <c r="P27" s="76">
        <v>28.9</v>
      </c>
      <c r="Q27" s="76">
        <v>37.200000000000003</v>
      </c>
      <c r="R27" s="77">
        <v>44.3</v>
      </c>
    </row>
    <row r="28" spans="1:20" x14ac:dyDescent="0.25">
      <c r="A28" s="64">
        <v>1</v>
      </c>
      <c r="B28" s="73" t="s">
        <v>471</v>
      </c>
      <c r="C28" s="30">
        <f t="shared" ref="C28:I28" si="8">$A$28*C13</f>
        <v>11.8</v>
      </c>
      <c r="D28" s="74">
        <f t="shared" si="8"/>
        <v>15.7</v>
      </c>
      <c r="E28" s="74">
        <f t="shared" si="8"/>
        <v>22.1</v>
      </c>
      <c r="F28" s="30">
        <f t="shared" si="8"/>
        <v>26.2</v>
      </c>
      <c r="G28" s="30">
        <f t="shared" si="8"/>
        <v>31.5</v>
      </c>
      <c r="H28" s="30">
        <f t="shared" si="8"/>
        <v>38.700000000000003</v>
      </c>
      <c r="I28" s="75">
        <f t="shared" si="8"/>
        <v>44.4</v>
      </c>
      <c r="J28" s="60"/>
      <c r="K28" s="50" t="s">
        <v>471</v>
      </c>
      <c r="L28" s="76">
        <v>11.8</v>
      </c>
      <c r="M28" s="76">
        <v>14.3</v>
      </c>
      <c r="N28" s="76">
        <v>22.7</v>
      </c>
      <c r="O28" s="76">
        <v>29.3</v>
      </c>
      <c r="P28" s="76">
        <v>36.5</v>
      </c>
      <c r="Q28" s="76">
        <v>47.4</v>
      </c>
      <c r="R28" s="77">
        <v>56.8</v>
      </c>
    </row>
    <row r="29" spans="1:20" x14ac:dyDescent="0.25">
      <c r="A29" s="64">
        <v>2</v>
      </c>
      <c r="B29" s="73" t="s">
        <v>472</v>
      </c>
      <c r="C29" s="30">
        <f t="shared" ref="C29:I29" si="9">$A$29*C14</f>
        <v>14.72</v>
      </c>
      <c r="D29" s="74">
        <f t="shared" si="9"/>
        <v>19.739999999999998</v>
      </c>
      <c r="E29" s="74">
        <f t="shared" si="9"/>
        <v>28.2</v>
      </c>
      <c r="F29" s="30">
        <f t="shared" si="9"/>
        <v>33.799999999999997</v>
      </c>
      <c r="G29" s="30">
        <f t="shared" si="9"/>
        <v>41</v>
      </c>
      <c r="H29" s="30">
        <f t="shared" si="9"/>
        <v>50.8</v>
      </c>
      <c r="I29" s="75">
        <f t="shared" si="9"/>
        <v>58.6</v>
      </c>
      <c r="J29" s="60"/>
      <c r="K29" s="50" t="s">
        <v>472</v>
      </c>
      <c r="L29" s="76">
        <v>14.7</v>
      </c>
      <c r="M29" s="76">
        <v>17.600000000000001</v>
      </c>
      <c r="N29" s="76">
        <v>28</v>
      </c>
      <c r="O29" s="76">
        <v>36.200000000000003</v>
      </c>
      <c r="P29" s="76">
        <v>45.2</v>
      </c>
      <c r="Q29" s="76">
        <v>58.6</v>
      </c>
      <c r="R29" s="77">
        <v>70.400000000000006</v>
      </c>
    </row>
    <row r="30" spans="1:20" x14ac:dyDescent="0.25">
      <c r="A30" s="64">
        <v>3</v>
      </c>
      <c r="B30" s="73" t="s">
        <v>473</v>
      </c>
      <c r="C30" s="30">
        <f t="shared" ref="C30:I30" si="10">$A$30*C15</f>
        <v>16.559999999999999</v>
      </c>
      <c r="D30" s="74">
        <f t="shared" si="10"/>
        <v>22.35</v>
      </c>
      <c r="E30" s="74">
        <f t="shared" si="10"/>
        <v>32.400000000000006</v>
      </c>
      <c r="F30" s="30">
        <f t="shared" si="10"/>
        <v>39.299999999999997</v>
      </c>
      <c r="G30" s="30">
        <f t="shared" si="10"/>
        <v>47.7</v>
      </c>
      <c r="H30" s="30">
        <f t="shared" si="10"/>
        <v>59.400000000000006</v>
      </c>
      <c r="I30" s="75">
        <f t="shared" si="10"/>
        <v>69</v>
      </c>
      <c r="J30" s="60"/>
      <c r="K30" s="50" t="s">
        <v>473</v>
      </c>
      <c r="L30" s="76">
        <v>16.7</v>
      </c>
      <c r="M30" s="76">
        <v>20</v>
      </c>
      <c r="N30" s="76">
        <v>31.8</v>
      </c>
      <c r="O30" s="76">
        <v>40.799999999999997</v>
      </c>
      <c r="P30" s="76">
        <v>51</v>
      </c>
      <c r="Q30" s="76">
        <v>66</v>
      </c>
      <c r="R30" s="77">
        <v>79.2</v>
      </c>
    </row>
    <row r="31" spans="1:20" x14ac:dyDescent="0.25">
      <c r="A31" s="64">
        <v>6</v>
      </c>
      <c r="B31" s="73" t="s">
        <v>474</v>
      </c>
      <c r="C31" s="30">
        <f t="shared" ref="C31:I31" si="11">$A$31*C16</f>
        <v>20.16</v>
      </c>
      <c r="D31" s="74">
        <f t="shared" si="11"/>
        <v>27.48</v>
      </c>
      <c r="E31" s="74">
        <f t="shared" si="11"/>
        <v>41.099999999999994</v>
      </c>
      <c r="F31" s="30">
        <f t="shared" si="11"/>
        <v>50.22</v>
      </c>
      <c r="G31" s="30">
        <f t="shared" si="11"/>
        <v>61.800000000000004</v>
      </c>
      <c r="H31" s="30">
        <f t="shared" si="11"/>
        <v>78</v>
      </c>
      <c r="I31" s="75">
        <f t="shared" si="11"/>
        <v>91.800000000000011</v>
      </c>
      <c r="J31" s="60"/>
      <c r="K31" s="50" t="s">
        <v>474</v>
      </c>
      <c r="L31" s="76">
        <v>21</v>
      </c>
      <c r="M31" s="76">
        <v>25.1</v>
      </c>
      <c r="N31" s="76">
        <v>39.6</v>
      </c>
      <c r="O31" s="76">
        <v>50.8</v>
      </c>
      <c r="P31" s="76">
        <v>63</v>
      </c>
      <c r="Q31" s="76">
        <v>81</v>
      </c>
      <c r="R31" s="77">
        <v>96</v>
      </c>
    </row>
    <row r="32" spans="1:20" x14ac:dyDescent="0.25">
      <c r="A32" s="64">
        <v>12</v>
      </c>
      <c r="B32" s="73" t="s">
        <v>475</v>
      </c>
      <c r="C32" s="30">
        <f t="shared" ref="C32:I32" si="12">$A$32*C17</f>
        <v>24.599999999999998</v>
      </c>
      <c r="D32" s="74">
        <f t="shared" si="12"/>
        <v>33.72</v>
      </c>
      <c r="E32" s="74">
        <f t="shared" si="12"/>
        <v>51.480000000000004</v>
      </c>
      <c r="F32" s="30">
        <f t="shared" si="12"/>
        <v>63.599999999999994</v>
      </c>
      <c r="G32" s="30">
        <f t="shared" si="12"/>
        <v>78.960000000000008</v>
      </c>
      <c r="H32" s="30">
        <f t="shared" si="12"/>
        <v>101.03999999999999</v>
      </c>
      <c r="I32" s="75">
        <f t="shared" si="12"/>
        <v>118.92</v>
      </c>
      <c r="J32" s="60"/>
      <c r="K32" s="50" t="s">
        <v>475</v>
      </c>
      <c r="L32" s="76">
        <v>26.4</v>
      </c>
      <c r="M32" s="76">
        <v>31.7</v>
      </c>
      <c r="N32" s="76">
        <v>49.7</v>
      </c>
      <c r="O32" s="76">
        <v>63.5</v>
      </c>
      <c r="P32" s="76">
        <v>78.400000000000006</v>
      </c>
      <c r="Q32" s="76">
        <v>99.4</v>
      </c>
      <c r="R32" s="77">
        <v>117</v>
      </c>
    </row>
    <row r="33" spans="1:19" x14ac:dyDescent="0.25">
      <c r="A33" s="64">
        <v>24</v>
      </c>
      <c r="B33" s="73" t="s">
        <v>476</v>
      </c>
      <c r="C33" s="30">
        <f t="shared" ref="C33:I33" si="13">$A$33*C18</f>
        <v>30</v>
      </c>
      <c r="D33" s="74">
        <f t="shared" si="13"/>
        <v>41.04</v>
      </c>
      <c r="E33" s="74">
        <f t="shared" si="13"/>
        <v>63.12</v>
      </c>
      <c r="F33" s="30">
        <f t="shared" si="13"/>
        <v>78</v>
      </c>
      <c r="G33" s="30">
        <f t="shared" si="13"/>
        <v>97.44</v>
      </c>
      <c r="H33" s="30">
        <f t="shared" si="13"/>
        <v>124.80000000000001</v>
      </c>
      <c r="I33" s="75">
        <f t="shared" si="13"/>
        <v>147.12</v>
      </c>
      <c r="J33" s="60"/>
      <c r="K33" s="50" t="s">
        <v>476</v>
      </c>
      <c r="L33" s="76">
        <v>32.4</v>
      </c>
      <c r="M33" s="76">
        <v>39.1</v>
      </c>
      <c r="N33" s="76">
        <v>61.7</v>
      </c>
      <c r="O33" s="76">
        <v>78.7</v>
      </c>
      <c r="P33" s="76">
        <v>97</v>
      </c>
      <c r="Q33" s="76">
        <v>122.4</v>
      </c>
      <c r="R33" s="77">
        <v>143.5</v>
      </c>
    </row>
    <row r="34" spans="1:19" x14ac:dyDescent="0.25">
      <c r="A34" s="64">
        <v>48</v>
      </c>
      <c r="B34" s="73" t="s">
        <v>477</v>
      </c>
      <c r="C34" s="30">
        <f t="shared" ref="C34:I34" si="14">$A$34*C19</f>
        <v>35.183999999999997</v>
      </c>
      <c r="D34" s="74">
        <f t="shared" si="14"/>
        <v>48.480000000000004</v>
      </c>
      <c r="E34" s="74">
        <f t="shared" si="14"/>
        <v>73.92</v>
      </c>
      <c r="F34" s="30">
        <f t="shared" si="14"/>
        <v>91.679999999999993</v>
      </c>
      <c r="G34" s="30">
        <f t="shared" si="14"/>
        <v>113.76</v>
      </c>
      <c r="H34" s="30">
        <f t="shared" si="14"/>
        <v>145.44</v>
      </c>
      <c r="I34" s="75">
        <f t="shared" si="14"/>
        <v>171.35999999999999</v>
      </c>
      <c r="J34" s="60"/>
      <c r="K34" s="50" t="s">
        <v>477</v>
      </c>
      <c r="L34" s="76">
        <v>37.9</v>
      </c>
      <c r="M34" s="76">
        <v>45.8</v>
      </c>
      <c r="N34" s="76">
        <v>73</v>
      </c>
      <c r="O34" s="76">
        <v>94.1</v>
      </c>
      <c r="P34" s="76">
        <v>116.2</v>
      </c>
      <c r="Q34" s="76">
        <v>148.30000000000001</v>
      </c>
      <c r="R34" s="77">
        <v>174.7</v>
      </c>
    </row>
    <row r="35" spans="1:19" ht="15.75" thickBot="1" x14ac:dyDescent="0.3">
      <c r="A35" s="64">
        <v>72</v>
      </c>
      <c r="B35" s="78" t="s">
        <v>478</v>
      </c>
      <c r="C35" s="79">
        <f t="shared" ref="C35:I35" si="15">$A$35*C20</f>
        <v>37.368000000000002</v>
      </c>
      <c r="D35" s="80">
        <f t="shared" si="15"/>
        <v>51.839999999999996</v>
      </c>
      <c r="E35" s="80">
        <f t="shared" si="15"/>
        <v>79.2</v>
      </c>
      <c r="F35" s="79">
        <f t="shared" si="15"/>
        <v>97.92</v>
      </c>
      <c r="G35" s="79">
        <f t="shared" si="15"/>
        <v>121.67999999999999</v>
      </c>
      <c r="H35" s="79">
        <f t="shared" si="15"/>
        <v>156.24</v>
      </c>
      <c r="I35" s="81">
        <f t="shared" si="15"/>
        <v>185.04</v>
      </c>
      <c r="J35" s="60"/>
      <c r="K35" s="55" t="s">
        <v>478</v>
      </c>
      <c r="L35" s="82">
        <v>40.1</v>
      </c>
      <c r="M35" s="82">
        <v>48.7</v>
      </c>
      <c r="N35" s="82">
        <v>78.5</v>
      </c>
      <c r="O35" s="82">
        <v>100.8</v>
      </c>
      <c r="P35" s="82">
        <v>126</v>
      </c>
      <c r="Q35" s="82">
        <v>162</v>
      </c>
      <c r="R35" s="83">
        <v>193</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6.7307692307692317</v>
      </c>
      <c r="D40" s="198" t="e">
        <v>#REF!</v>
      </c>
      <c r="E40" s="198">
        <f>(M25-M10)/ABS(M10)*100</f>
        <v>9.5914129806655293</v>
      </c>
      <c r="F40" s="198" t="e">
        <f>(#REF! -#REF!)/ABS(#REF!)</f>
        <v>#REF!</v>
      </c>
      <c r="G40" s="198">
        <f>(N25-N10)/ABS(N10)*100</f>
        <v>15.097128482552019</v>
      </c>
      <c r="H40" s="198" t="e">
        <f>(#REF! -#REF!)/ABS(#REF!)</f>
        <v>#REF!</v>
      </c>
      <c r="I40" s="198">
        <f>(O25-O10)/ABS(O10)*100</f>
        <v>19.871106337271769</v>
      </c>
      <c r="J40" s="198" t="e">
        <f>(#REF! -#REF!)/ABS(#REF!)</f>
        <v>#REF!</v>
      </c>
      <c r="K40" s="200">
        <f>(P25-P10)/ABS(P10)*100</f>
        <v>23.21428571428573</v>
      </c>
      <c r="L40" s="200" t="e">
        <f>(#REF! -#REF!)/ABS(#REF!)</f>
        <v>#REF!</v>
      </c>
      <c r="M40" s="200">
        <f>(Q25-Q10)/ABS(Q10)*100</f>
        <v>29.565217391304348</v>
      </c>
      <c r="N40" s="200" t="e">
        <f>(#REF! -#REF!)/ABS(#REF!)</f>
        <v>#REF!</v>
      </c>
      <c r="O40" s="200">
        <f>(R25 -R10)/ABS(R10)*100</f>
        <v>35.189873417721529</v>
      </c>
      <c r="P40" s="200"/>
      <c r="Q40" s="205"/>
    </row>
    <row r="41" spans="1:19" x14ac:dyDescent="0.25">
      <c r="A41" s="88"/>
      <c r="B41" s="50" t="s">
        <v>469</v>
      </c>
      <c r="C41" s="198">
        <f t="shared" ref="C41:C50" si="16">(L26-L11)/ABS(L11)*100</f>
        <v>11.538461538461551</v>
      </c>
      <c r="D41" s="198" t="e">
        <v>#REF!</v>
      </c>
      <c r="E41" s="198">
        <f t="shared" ref="E41:E50" si="17">(M26-M11)/ABS(M11)*100</f>
        <v>13.537307841256693</v>
      </c>
      <c r="F41" s="198" t="e">
        <f>(#REF! -#REF!)/ABS(#REF!)</f>
        <v>#REF!</v>
      </c>
      <c r="G41" s="200">
        <f t="shared" ref="G41:G50" si="18">(N26-N11)/ABS(N11)*100</f>
        <v>18.141321666967634</v>
      </c>
      <c r="H41" s="200" t="e">
        <f>(#REF! -#REF!)/ABS(#REF!)</f>
        <v>#REF!</v>
      </c>
      <c r="I41" s="200">
        <f t="shared" ref="I41:I50" si="19">(O26-O11)/ABS(O11)*100</f>
        <v>21.888412017167372</v>
      </c>
      <c r="J41" s="200" t="e">
        <f>(#REF! -#REF!)/ABS(#REF!)</f>
        <v>#REF!</v>
      </c>
      <c r="K41" s="200">
        <f t="shared" ref="K41:K50" si="20">(P26-P11)/ABS(P11)*100</f>
        <v>26.428571428571423</v>
      </c>
      <c r="L41" s="200" t="e">
        <f>(#REF! -#REF!)/ABS(#REF!)</f>
        <v>#REF!</v>
      </c>
      <c r="M41" s="200">
        <f t="shared" ref="M41:M50" si="21">(Q26-Q11)/ABS(Q11)*100</f>
        <v>31.067961165048562</v>
      </c>
      <c r="N41" s="200" t="e">
        <f>(#REF! -#REF!)/ABS(#REF!)</f>
        <v>#REF!</v>
      </c>
      <c r="O41" s="200">
        <f t="shared" ref="O41:O50" si="22">(R26 -R11)/ABS(R11)*100</f>
        <v>34.621848739495803</v>
      </c>
      <c r="P41" s="200"/>
      <c r="Q41" s="205"/>
    </row>
    <row r="42" spans="1:19" x14ac:dyDescent="0.25">
      <c r="A42" s="60"/>
      <c r="B42" s="50" t="s">
        <v>470</v>
      </c>
      <c r="C42" s="198">
        <f t="shared" si="16"/>
        <v>4.4444444444444482</v>
      </c>
      <c r="D42" s="198" t="e">
        <v>#REF!</v>
      </c>
      <c r="E42" s="200">
        <f t="shared" si="17"/>
        <v>7.235705941640286</v>
      </c>
      <c r="F42" s="200" t="e">
        <f>(#REF! -#REF!)/ABS(#REF!)</f>
        <v>#REF!</v>
      </c>
      <c r="G42" s="198">
        <f t="shared" si="18"/>
        <v>12.638936049441728</v>
      </c>
      <c r="H42" s="198" t="e">
        <f>(#REF! -#REF!)/ABS(#REF!)</f>
        <v>#REF!</v>
      </c>
      <c r="I42" s="198">
        <f t="shared" si="19"/>
        <v>17.380352644836268</v>
      </c>
      <c r="J42" s="198" t="e">
        <f>(#REF! -#REF!)/ABS(#REF!)</f>
        <v>#REF!</v>
      </c>
      <c r="K42" s="198">
        <f t="shared" si="20"/>
        <v>21.42857142857142</v>
      </c>
      <c r="L42" s="198" t="e">
        <f>(#REF! -#REF!)/ABS(#REF!)</f>
        <v>#REF!</v>
      </c>
      <c r="M42" s="198">
        <f t="shared" si="21"/>
        <v>27.61578044596914</v>
      </c>
      <c r="N42" s="198" t="e">
        <f>(#REF! -#REF!)/ABS(#REF!)</f>
        <v>#REF!</v>
      </c>
      <c r="O42" s="198">
        <f t="shared" si="22"/>
        <v>32.436472346786225</v>
      </c>
      <c r="P42" s="198"/>
      <c r="Q42" s="206"/>
    </row>
    <row r="43" spans="1:19" x14ac:dyDescent="0.25">
      <c r="B43" s="50" t="s">
        <v>471</v>
      </c>
      <c r="C43" s="198">
        <f t="shared" si="16"/>
        <v>0</v>
      </c>
      <c r="D43" s="198" t="e">
        <v>#REF!</v>
      </c>
      <c r="E43" s="200">
        <f t="shared" si="17"/>
        <v>2.4952253674908569</v>
      </c>
      <c r="F43" s="200" t="e">
        <f>(#REF! -#REF!)/ABS(#REF!)</f>
        <v>#REF!</v>
      </c>
      <c r="G43" s="198">
        <f t="shared" si="18"/>
        <v>7.261130026593114</v>
      </c>
      <c r="H43" s="198" t="e">
        <f>(#REF! -#REF!)/ABS(#REF!)</f>
        <v>#REF!</v>
      </c>
      <c r="I43" s="198">
        <f t="shared" si="19"/>
        <v>11.832061068702297</v>
      </c>
      <c r="J43" s="198" t="e">
        <f>(#REF! -#REF!)/ABS(#REF!)</f>
        <v>#REF!</v>
      </c>
      <c r="K43" s="198">
        <f t="shared" si="20"/>
        <v>15.873015873015872</v>
      </c>
      <c r="L43" s="198" t="e">
        <f>(#REF! -#REF!)/ABS(#REF!)</f>
        <v>#REF!</v>
      </c>
      <c r="M43" s="198">
        <f t="shared" si="21"/>
        <v>22.480620155038746</v>
      </c>
      <c r="N43" s="198" t="e">
        <f>(#REF! -#REF!)/ABS(#REF!)</f>
        <v>#REF!</v>
      </c>
      <c r="O43" s="198">
        <f t="shared" si="22"/>
        <v>27.927927927927925</v>
      </c>
      <c r="P43" s="198"/>
      <c r="Q43" s="206"/>
    </row>
    <row r="44" spans="1:19" x14ac:dyDescent="0.25">
      <c r="B44" s="50" t="s">
        <v>472</v>
      </c>
      <c r="C44" s="198">
        <f t="shared" si="16"/>
        <v>-0.13586956521740048</v>
      </c>
      <c r="D44" s="198" t="e">
        <v>#REF!</v>
      </c>
      <c r="E44" s="200">
        <f t="shared" si="17"/>
        <v>0.60174101985823125</v>
      </c>
      <c r="F44" s="200" t="e">
        <f>(#REF! -#REF!)/ABS(#REF!)</f>
        <v>#REF!</v>
      </c>
      <c r="G44" s="198">
        <f t="shared" si="18"/>
        <v>3.5258781776864923</v>
      </c>
      <c r="H44" s="198" t="e">
        <f>(#REF! -#REF!)/ABS(#REF!)</f>
        <v>#REF!</v>
      </c>
      <c r="I44" s="198">
        <f t="shared" si="19"/>
        <v>7.1005917159763481</v>
      </c>
      <c r="J44" s="198" t="e">
        <f>(#REF! -#REF!)/ABS(#REF!)</f>
        <v>#REF!</v>
      </c>
      <c r="K44" s="198">
        <f t="shared" si="20"/>
        <v>10.243902439024396</v>
      </c>
      <c r="L44" s="198" t="e">
        <f>(#REF! -#REF!)/ABS(#REF!)</f>
        <v>#REF!</v>
      </c>
      <c r="M44" s="198">
        <f t="shared" si="21"/>
        <v>15.354330708661426</v>
      </c>
      <c r="N44" s="198" t="e">
        <f>(#REF! -#REF!)/ABS(#REF!)</f>
        <v>#REF!</v>
      </c>
      <c r="O44" s="198">
        <f t="shared" si="22"/>
        <v>20.136518771331065</v>
      </c>
      <c r="P44" s="198"/>
      <c r="Q44" s="206"/>
    </row>
    <row r="45" spans="1:19" x14ac:dyDescent="0.25">
      <c r="B45" s="50" t="s">
        <v>473</v>
      </c>
      <c r="C45" s="198">
        <f t="shared" si="16"/>
        <v>0.8454106280193272</v>
      </c>
      <c r="D45" s="198" t="e">
        <v>#REF!</v>
      </c>
      <c r="E45" s="200">
        <f t="shared" si="17"/>
        <v>1.1810499009112883</v>
      </c>
      <c r="F45" s="200" t="e">
        <f>(#REF! -#REF!)/ABS(#REF!)</f>
        <v>#REF!</v>
      </c>
      <c r="G45" s="198">
        <f t="shared" si="18"/>
        <v>2.1039808278255476</v>
      </c>
      <c r="H45" s="198" t="e">
        <f>(#REF! -#REF!)/ABS(#REF!)</f>
        <v>#REF!</v>
      </c>
      <c r="I45" s="198">
        <f t="shared" si="19"/>
        <v>3.8167938931297711</v>
      </c>
      <c r="J45" s="198" t="e">
        <f>(#REF! -#REF!)/ABS(#REF!)</f>
        <v>#REF!</v>
      </c>
      <c r="K45" s="198">
        <f t="shared" si="20"/>
        <v>6.9182389937106858</v>
      </c>
      <c r="L45" s="198" t="e">
        <f>(#REF! -#REF!)/ABS(#REF!)</f>
        <v>#REF!</v>
      </c>
      <c r="M45" s="198">
        <f t="shared" si="21"/>
        <v>11.1111111111111</v>
      </c>
      <c r="N45" s="198" t="e">
        <f>(#REF! -#REF!)/ABS(#REF!)</f>
        <v>#REF!</v>
      </c>
      <c r="O45" s="198">
        <f t="shared" si="22"/>
        <v>14.782608695652177</v>
      </c>
      <c r="P45" s="198"/>
      <c r="Q45" s="206"/>
    </row>
    <row r="46" spans="1:19" x14ac:dyDescent="0.25">
      <c r="B46" s="50" t="s">
        <v>474</v>
      </c>
      <c r="C46" s="198">
        <f t="shared" si="16"/>
        <v>4.1666666666666661</v>
      </c>
      <c r="D46" s="198" t="e">
        <v>#REF!</v>
      </c>
      <c r="E46" s="201">
        <f t="shared" si="17"/>
        <v>3.3965021966683642</v>
      </c>
      <c r="F46" s="201" t="e">
        <f>(#REF! -#REF!)/ABS(#REF!)</f>
        <v>#REF!</v>
      </c>
      <c r="G46" s="198">
        <f t="shared" si="18"/>
        <v>0.57657358726272678</v>
      </c>
      <c r="H46" s="198" t="e">
        <f>(#REF! -#REF!)/ABS(#REF!)</f>
        <v>#REF!</v>
      </c>
      <c r="I46" s="198">
        <f t="shared" si="19"/>
        <v>1.1549183592194312</v>
      </c>
      <c r="J46" s="198" t="e">
        <f>(#REF! -#REF!)/ABS(#REF!)</f>
        <v>#REF!</v>
      </c>
      <c r="K46" s="198">
        <f t="shared" si="20"/>
        <v>1.9417475728155269</v>
      </c>
      <c r="L46" s="198" t="e">
        <f>(#REF! -#REF!)/ABS(#REF!)</f>
        <v>#REF!</v>
      </c>
      <c r="M46" s="198">
        <f t="shared" si="21"/>
        <v>3.8461538461538463</v>
      </c>
      <c r="N46" s="198" t="e">
        <f>(#REF! -#REF!)/ABS(#REF!)</f>
        <v>#REF!</v>
      </c>
      <c r="O46" s="198">
        <f t="shared" si="22"/>
        <v>4.5751633986927978</v>
      </c>
      <c r="P46" s="198"/>
      <c r="Q46" s="206"/>
    </row>
    <row r="47" spans="1:19" x14ac:dyDescent="0.25">
      <c r="B47" s="50" t="s">
        <v>475</v>
      </c>
      <c r="C47" s="198">
        <f t="shared" si="16"/>
        <v>7.3170731707317112</v>
      </c>
      <c r="D47" s="198" t="e">
        <v>#REF!</v>
      </c>
      <c r="E47" s="198">
        <f t="shared" si="17"/>
        <v>6.5076659021778838</v>
      </c>
      <c r="F47" s="198" t="e">
        <f>(#REF! -#REF!)/ABS(#REF!)</f>
        <v>#REF!</v>
      </c>
      <c r="G47" s="198">
        <f t="shared" si="18"/>
        <v>0.6755812437308889</v>
      </c>
      <c r="H47" s="198" t="e">
        <f>(#REF! -#REF!)/ABS(#REF!)</f>
        <v>#REF!</v>
      </c>
      <c r="I47" s="198">
        <f t="shared" si="19"/>
        <v>-0.15723270440250681</v>
      </c>
      <c r="J47" s="198" t="e">
        <f>(#REF! -#REF!)/ABS(#REF!)</f>
        <v>#REF!</v>
      </c>
      <c r="K47" s="198">
        <f t="shared" si="20"/>
        <v>-0.70921985815603117</v>
      </c>
      <c r="L47" s="198" t="e">
        <f>(#REF! -#REF!)/ABS(#REF!)</f>
        <v>#REF!</v>
      </c>
      <c r="M47" s="198">
        <f t="shared" si="21"/>
        <v>-1.6231195566112295</v>
      </c>
      <c r="N47" s="198" t="e">
        <f>(#REF! -#REF!)/ABS(#REF!)</f>
        <v>#REF!</v>
      </c>
      <c r="O47" s="198">
        <f t="shared" si="22"/>
        <v>-1.6145307769929378</v>
      </c>
      <c r="P47" s="198"/>
      <c r="Q47" s="206"/>
    </row>
    <row r="48" spans="1:19" x14ac:dyDescent="0.25">
      <c r="B48" s="50" t="s">
        <v>476</v>
      </c>
      <c r="C48" s="198">
        <f t="shared" si="16"/>
        <v>7.9999999999999947</v>
      </c>
      <c r="D48" s="198" t="e">
        <v>#REF!</v>
      </c>
      <c r="E48" s="198">
        <f t="shared" si="17"/>
        <v>7.7383807529487241</v>
      </c>
      <c r="F48" s="198" t="e">
        <f>(#REF! -#REF!)/ABS(#REF!)</f>
        <v>#REF!</v>
      </c>
      <c r="G48" s="198">
        <f t="shared" si="18"/>
        <v>2.0568942091054856</v>
      </c>
      <c r="H48" s="198" t="e">
        <f>(#REF! -#REF!)/ABS(#REF!)</f>
        <v>#REF!</v>
      </c>
      <c r="I48" s="198">
        <f t="shared" si="19"/>
        <v>0.89743589743590102</v>
      </c>
      <c r="J48" s="198" t="e">
        <f>(#REF! -#REF!)/ABS(#REF!)</f>
        <v>#REF!</v>
      </c>
      <c r="K48" s="198">
        <f t="shared" si="20"/>
        <v>-0.45155993431855274</v>
      </c>
      <c r="L48" s="198" t="e">
        <f>(#REF! -#REF!)/ABS(#REF!)</f>
        <v>#REF!</v>
      </c>
      <c r="M48" s="198">
        <f t="shared" si="21"/>
        <v>-1.9230769230769273</v>
      </c>
      <c r="N48" s="198" t="e">
        <f>(#REF! -#REF!)/ABS(#REF!)</f>
        <v>#REF!</v>
      </c>
      <c r="O48" s="198">
        <f t="shared" si="22"/>
        <v>-2.4605764002175126</v>
      </c>
      <c r="P48" s="198"/>
      <c r="Q48" s="206"/>
    </row>
    <row r="49" spans="1:18" x14ac:dyDescent="0.25">
      <c r="B49" s="50" t="s">
        <v>477</v>
      </c>
      <c r="C49" s="198">
        <f t="shared" si="16"/>
        <v>7.7194179172351109</v>
      </c>
      <c r="D49" s="198" t="e">
        <v>#REF!</v>
      </c>
      <c r="E49" s="198">
        <f t="shared" si="17"/>
        <v>7.3411728522754336</v>
      </c>
      <c r="F49" s="198" t="e">
        <f>(#REF! -#REF!)/ABS(#REF!)</f>
        <v>#REF!</v>
      </c>
      <c r="G49" s="198">
        <f t="shared" si="18"/>
        <v>2.7936138328770568</v>
      </c>
      <c r="H49" s="198" t="e">
        <f>(#REF! -#REF!)/ABS(#REF!)</f>
        <v>#REF!</v>
      </c>
      <c r="I49" s="198">
        <f t="shared" si="19"/>
        <v>2.6396160558464246</v>
      </c>
      <c r="J49" s="198" t="e">
        <f>(#REF! -#REF!)/ABS(#REF!)</f>
        <v>#REF!</v>
      </c>
      <c r="K49" s="198">
        <f t="shared" si="20"/>
        <v>2.1448663853727123</v>
      </c>
      <c r="L49" s="198" t="e">
        <f>(#REF! -#REF!)/ABS(#REF!)</f>
        <v>#REF!</v>
      </c>
      <c r="M49" s="198">
        <f t="shared" si="21"/>
        <v>1.9664466446644757</v>
      </c>
      <c r="N49" s="198" t="e">
        <f>(#REF! -#REF!)/ABS(#REF!)</f>
        <v>#REF!</v>
      </c>
      <c r="O49" s="198">
        <f t="shared" si="22"/>
        <v>1.9491129785247454</v>
      </c>
      <c r="P49" s="198"/>
      <c r="Q49" s="206"/>
    </row>
    <row r="50" spans="1:18" ht="15.75" thickBot="1" x14ac:dyDescent="0.3">
      <c r="B50" s="55" t="s">
        <v>478</v>
      </c>
      <c r="C50" s="198">
        <f t="shared" si="16"/>
        <v>7.3110682937272502</v>
      </c>
      <c r="D50" s="198" t="e">
        <v>#REF!</v>
      </c>
      <c r="E50" s="202">
        <f t="shared" si="17"/>
        <v>7.0056837483018342</v>
      </c>
      <c r="F50" s="202" t="e">
        <f>(#REF! -#REF!)/ABS(#REF!)</f>
        <v>#REF!</v>
      </c>
      <c r="G50" s="202">
        <f t="shared" si="18"/>
        <v>3.4107041269985214</v>
      </c>
      <c r="H50" s="202" t="e">
        <f>(#REF! -#REF!)/ABS(#REF!)</f>
        <v>#REF!</v>
      </c>
      <c r="I50" s="202">
        <f t="shared" si="19"/>
        <v>2.9411764705882306</v>
      </c>
      <c r="J50" s="202" t="e">
        <f>(#REF! -#REF!)/ABS(#REF!)</f>
        <v>#REF!</v>
      </c>
      <c r="K50" s="202">
        <f t="shared" si="20"/>
        <v>3.5502958579881718</v>
      </c>
      <c r="L50" s="202" t="e">
        <f>(#REF! -#REF!)/ABS(#REF!)</f>
        <v>#REF!</v>
      </c>
      <c r="M50" s="202">
        <f t="shared" si="21"/>
        <v>3.6866359447004546</v>
      </c>
      <c r="N50" s="202" t="e">
        <f>(#REF! -#REF!)/ABS(#REF!)</f>
        <v>#REF!</v>
      </c>
      <c r="O50" s="202">
        <f t="shared" si="22"/>
        <v>4.3017725897103372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hnRvNavri5/9yJ998dwCvMOAGKsVmss17VRZY0/fpzditZXMXuWRzj1qOC8QHO9VYbnYlm/KQqoGyINOmm4BUA==" saltValue="Ma0fXNtc3GfKzVTntPGu8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209" priority="1" operator="greaterThan">
      <formula>0.5</formula>
    </cfRule>
    <cfRule type="cellIs" dxfId="208" priority="2" operator="between">
      <formula>-0.49</formula>
      <formula>0.49</formula>
    </cfRule>
    <cfRule type="cellIs" dxfId="207" priority="3" operator="lessThan">
      <formula>-0.5</formula>
    </cfRule>
  </conditionalFormatting>
  <hyperlinks>
    <hyperlink ref="A2" location="Index!A1" display="Index" xr:uid="{00000000-0004-0000-9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8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241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438083.21965656598</v>
      </c>
      <c r="D5" s="212"/>
      <c r="E5" s="212">
        <v>6175878.7511115698</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52.4</v>
      </c>
      <c r="D10" s="94">
        <v>70.2</v>
      </c>
      <c r="E10" s="94">
        <v>96.2</v>
      </c>
      <c r="F10" s="94">
        <v>115</v>
      </c>
      <c r="G10" s="94">
        <v>141</v>
      </c>
      <c r="H10" s="94">
        <v>180</v>
      </c>
      <c r="I10" s="95">
        <v>214</v>
      </c>
      <c r="K10" s="46" t="s">
        <v>468</v>
      </c>
      <c r="L10" s="47">
        <f t="shared" ref="L10:L20" si="0">C25</f>
        <v>4.3666666666666663</v>
      </c>
      <c r="M10" s="47">
        <v>5.1612581201782035</v>
      </c>
      <c r="N10" s="47">
        <v>7.747990885111534</v>
      </c>
      <c r="O10" s="47">
        <f t="shared" ref="O10:O20" si="1">F25</f>
        <v>9.5833333333333321</v>
      </c>
      <c r="P10" s="47">
        <f t="shared" ref="P10:P20" si="2">G25</f>
        <v>11.75</v>
      </c>
      <c r="Q10" s="47">
        <f t="shared" ref="Q10:Q20" si="3">H25</f>
        <v>15</v>
      </c>
      <c r="R10" s="48">
        <f t="shared" ref="R10:R20" si="4">I25</f>
        <v>17.833333333333332</v>
      </c>
      <c r="T10" s="49"/>
    </row>
    <row r="11" spans="1:29" x14ac:dyDescent="0.25">
      <c r="B11" s="50" t="s">
        <v>469</v>
      </c>
      <c r="C11" s="96">
        <v>39</v>
      </c>
      <c r="D11" s="96">
        <v>51.8</v>
      </c>
      <c r="E11" s="96">
        <v>69.5</v>
      </c>
      <c r="F11" s="96">
        <v>82.1</v>
      </c>
      <c r="G11" s="96">
        <v>99.5</v>
      </c>
      <c r="H11" s="96">
        <v>125</v>
      </c>
      <c r="I11" s="97">
        <v>147</v>
      </c>
      <c r="K11" s="50" t="s">
        <v>469</v>
      </c>
      <c r="L11" s="53">
        <f t="shared" si="0"/>
        <v>6.5</v>
      </c>
      <c r="M11" s="53">
        <v>7.635136267804997</v>
      </c>
      <c r="N11" s="53">
        <v>11.191368891369386</v>
      </c>
      <c r="O11" s="53">
        <f t="shared" si="1"/>
        <v>13.683333333333332</v>
      </c>
      <c r="P11" s="53">
        <f t="shared" si="2"/>
        <v>16.583333333333332</v>
      </c>
      <c r="Q11" s="53">
        <f t="shared" si="3"/>
        <v>20.833333333333332</v>
      </c>
      <c r="R11" s="54">
        <f t="shared" si="4"/>
        <v>24.5</v>
      </c>
      <c r="T11" s="49"/>
    </row>
    <row r="12" spans="1:29" x14ac:dyDescent="0.25">
      <c r="B12" s="50" t="s">
        <v>470</v>
      </c>
      <c r="C12" s="96">
        <v>21.5</v>
      </c>
      <c r="D12" s="96">
        <v>27.9</v>
      </c>
      <c r="E12" s="96">
        <v>35.299999999999997</v>
      </c>
      <c r="F12" s="96">
        <v>40.4</v>
      </c>
      <c r="G12" s="96">
        <v>47.5</v>
      </c>
      <c r="H12" s="96">
        <v>57.8</v>
      </c>
      <c r="I12" s="97">
        <v>66.3</v>
      </c>
      <c r="K12" s="50" t="s">
        <v>470</v>
      </c>
      <c r="L12" s="53">
        <f t="shared" si="0"/>
        <v>10.75</v>
      </c>
      <c r="M12" s="53">
        <v>12.416250014453848</v>
      </c>
      <c r="N12" s="53">
        <v>17.064106337422775</v>
      </c>
      <c r="O12" s="53">
        <f t="shared" si="1"/>
        <v>20.2</v>
      </c>
      <c r="P12" s="53">
        <f t="shared" si="2"/>
        <v>23.75</v>
      </c>
      <c r="Q12" s="53">
        <f t="shared" si="3"/>
        <v>28.9</v>
      </c>
      <c r="R12" s="54">
        <f t="shared" si="4"/>
        <v>33.15</v>
      </c>
      <c r="T12" s="49"/>
    </row>
    <row r="13" spans="1:29" x14ac:dyDescent="0.25">
      <c r="B13" s="50" t="s">
        <v>471</v>
      </c>
      <c r="C13" s="96">
        <v>14.1</v>
      </c>
      <c r="D13" s="96">
        <v>18.100000000000001</v>
      </c>
      <c r="E13" s="96">
        <v>22.3</v>
      </c>
      <c r="F13" s="96">
        <v>25.2</v>
      </c>
      <c r="G13" s="96">
        <v>29.2</v>
      </c>
      <c r="H13" s="96">
        <v>34.9</v>
      </c>
      <c r="I13" s="97">
        <v>39.6</v>
      </c>
      <c r="K13" s="50" t="s">
        <v>471</v>
      </c>
      <c r="L13" s="53">
        <f t="shared" si="0"/>
        <v>14.1</v>
      </c>
      <c r="M13" s="53">
        <v>16.158020620792986</v>
      </c>
      <c r="N13" s="53">
        <v>21.592645033205898</v>
      </c>
      <c r="O13" s="53">
        <f t="shared" si="1"/>
        <v>25.2</v>
      </c>
      <c r="P13" s="53">
        <f t="shared" si="2"/>
        <v>29.2</v>
      </c>
      <c r="Q13" s="53">
        <f t="shared" si="3"/>
        <v>34.9</v>
      </c>
      <c r="R13" s="54">
        <f t="shared" si="4"/>
        <v>39.6</v>
      </c>
      <c r="T13" s="49"/>
    </row>
    <row r="14" spans="1:29" x14ac:dyDescent="0.25">
      <c r="B14" s="50" t="s">
        <v>472</v>
      </c>
      <c r="C14" s="96">
        <v>9.1300000000000008</v>
      </c>
      <c r="D14" s="96">
        <v>11.6</v>
      </c>
      <c r="E14" s="96">
        <v>14.2</v>
      </c>
      <c r="F14" s="96">
        <v>15.8</v>
      </c>
      <c r="G14" s="96">
        <v>18.2</v>
      </c>
      <c r="H14" s="96">
        <v>21.5</v>
      </c>
      <c r="I14" s="97">
        <v>24.3</v>
      </c>
      <c r="K14" s="50" t="s">
        <v>472</v>
      </c>
      <c r="L14" s="53">
        <f t="shared" si="0"/>
        <v>18.260000000000002</v>
      </c>
      <c r="M14" s="53">
        <v>20.820652660131426</v>
      </c>
      <c r="N14" s="53">
        <v>27.37777222612209</v>
      </c>
      <c r="O14" s="53">
        <f t="shared" si="1"/>
        <v>31.6</v>
      </c>
      <c r="P14" s="53">
        <f t="shared" si="2"/>
        <v>36.4</v>
      </c>
      <c r="Q14" s="53">
        <f t="shared" si="3"/>
        <v>43</v>
      </c>
      <c r="R14" s="54">
        <f t="shared" si="4"/>
        <v>48.6</v>
      </c>
      <c r="T14" s="49"/>
    </row>
    <row r="15" spans="1:29" x14ac:dyDescent="0.25">
      <c r="B15" s="50" t="s">
        <v>473</v>
      </c>
      <c r="C15" s="96">
        <v>7.08</v>
      </c>
      <c r="D15" s="96">
        <v>9.01</v>
      </c>
      <c r="E15" s="96">
        <v>10.9</v>
      </c>
      <c r="F15" s="96">
        <v>12.1</v>
      </c>
      <c r="G15" s="96">
        <v>13.9</v>
      </c>
      <c r="H15" s="96">
        <v>16.399999999999999</v>
      </c>
      <c r="I15" s="97">
        <v>18.399999999999999</v>
      </c>
      <c r="K15" s="50" t="s">
        <v>473</v>
      </c>
      <c r="L15" s="53">
        <f t="shared" si="0"/>
        <v>21.240000000000002</v>
      </c>
      <c r="M15" s="53">
        <v>24.210372486346785</v>
      </c>
      <c r="N15" s="53">
        <v>31.579002704317325</v>
      </c>
      <c r="O15" s="53">
        <f t="shared" si="1"/>
        <v>36.299999999999997</v>
      </c>
      <c r="P15" s="53">
        <f t="shared" si="2"/>
        <v>41.7</v>
      </c>
      <c r="Q15" s="53">
        <f t="shared" si="3"/>
        <v>49.199999999999996</v>
      </c>
      <c r="R15" s="54">
        <f t="shared" si="4"/>
        <v>55.199999999999996</v>
      </c>
      <c r="T15" s="49"/>
    </row>
    <row r="16" spans="1:29" x14ac:dyDescent="0.25">
      <c r="B16" s="50" t="s">
        <v>474</v>
      </c>
      <c r="C16" s="96">
        <v>4.5999999999999996</v>
      </c>
      <c r="D16" s="96">
        <v>5.84</v>
      </c>
      <c r="E16" s="96">
        <v>7.01</v>
      </c>
      <c r="F16" s="96">
        <v>7.77</v>
      </c>
      <c r="G16" s="96">
        <v>8.8800000000000008</v>
      </c>
      <c r="H16" s="96">
        <v>10.4</v>
      </c>
      <c r="I16" s="97">
        <v>11.7</v>
      </c>
      <c r="K16" s="50" t="s">
        <v>474</v>
      </c>
      <c r="L16" s="53">
        <f t="shared" si="0"/>
        <v>27.599999999999998</v>
      </c>
      <c r="M16" s="53">
        <v>31.396197240167357</v>
      </c>
      <c r="N16" s="53">
        <v>40.678517122897709</v>
      </c>
      <c r="O16" s="53">
        <f t="shared" si="1"/>
        <v>46.62</v>
      </c>
      <c r="P16" s="53">
        <f t="shared" si="2"/>
        <v>53.28</v>
      </c>
      <c r="Q16" s="53">
        <f t="shared" si="3"/>
        <v>62.400000000000006</v>
      </c>
      <c r="R16" s="54">
        <f t="shared" si="4"/>
        <v>70.199999999999989</v>
      </c>
      <c r="T16" s="49"/>
    </row>
    <row r="17" spans="1:28" x14ac:dyDescent="0.25">
      <c r="B17" s="50" t="s">
        <v>475</v>
      </c>
      <c r="C17" s="96">
        <v>2.98</v>
      </c>
      <c r="D17" s="96">
        <v>3.78</v>
      </c>
      <c r="E17" s="96">
        <v>4.53</v>
      </c>
      <c r="F17" s="96">
        <v>5.01</v>
      </c>
      <c r="G17" s="96">
        <v>5.73</v>
      </c>
      <c r="H17" s="96">
        <v>6.72</v>
      </c>
      <c r="I17" s="97">
        <v>7.52</v>
      </c>
      <c r="K17" s="50" t="s">
        <v>475</v>
      </c>
      <c r="L17" s="53">
        <f t="shared" si="0"/>
        <v>35.76</v>
      </c>
      <c r="M17" s="53">
        <v>40.659001257946933</v>
      </c>
      <c r="N17" s="53">
        <v>52.549051034368141</v>
      </c>
      <c r="O17" s="53">
        <f t="shared" si="1"/>
        <v>60.12</v>
      </c>
      <c r="P17" s="53">
        <f t="shared" si="2"/>
        <v>68.760000000000005</v>
      </c>
      <c r="Q17" s="53">
        <f t="shared" si="3"/>
        <v>80.64</v>
      </c>
      <c r="R17" s="54">
        <f t="shared" si="4"/>
        <v>90.24</v>
      </c>
      <c r="T17" s="49"/>
    </row>
    <row r="18" spans="1:28" x14ac:dyDescent="0.25">
      <c r="B18" s="50" t="s">
        <v>476</v>
      </c>
      <c r="C18" s="96">
        <v>1.91</v>
      </c>
      <c r="D18" s="96">
        <v>2.42</v>
      </c>
      <c r="E18" s="96">
        <v>2.91</v>
      </c>
      <c r="F18" s="96">
        <v>3.22</v>
      </c>
      <c r="G18" s="96">
        <v>3.69</v>
      </c>
      <c r="H18" s="96">
        <v>4.33</v>
      </c>
      <c r="I18" s="97">
        <v>4.8499999999999996</v>
      </c>
      <c r="K18" s="50" t="s">
        <v>476</v>
      </c>
      <c r="L18" s="53">
        <f t="shared" si="0"/>
        <v>45.839999999999996</v>
      </c>
      <c r="M18" s="53">
        <v>52.106997044207461</v>
      </c>
      <c r="N18" s="53">
        <v>67.476895294712989</v>
      </c>
      <c r="O18" s="53">
        <f t="shared" si="1"/>
        <v>77.28</v>
      </c>
      <c r="P18" s="53">
        <f t="shared" si="2"/>
        <v>88.56</v>
      </c>
      <c r="Q18" s="53">
        <f t="shared" si="3"/>
        <v>103.92</v>
      </c>
      <c r="R18" s="54">
        <f t="shared" si="4"/>
        <v>116.39999999999999</v>
      </c>
      <c r="T18" s="49"/>
    </row>
    <row r="19" spans="1:28" x14ac:dyDescent="0.25">
      <c r="B19" s="50" t="s">
        <v>477</v>
      </c>
      <c r="C19" s="96">
        <v>1.19</v>
      </c>
      <c r="D19" s="96">
        <v>1.51</v>
      </c>
      <c r="E19" s="96">
        <v>1.83</v>
      </c>
      <c r="F19" s="96">
        <v>2.0299999999999998</v>
      </c>
      <c r="G19" s="96">
        <v>2.33</v>
      </c>
      <c r="H19" s="96">
        <v>2.75</v>
      </c>
      <c r="I19" s="97">
        <v>3.09</v>
      </c>
      <c r="K19" s="50" t="s">
        <v>477</v>
      </c>
      <c r="L19" s="53">
        <f t="shared" si="0"/>
        <v>57.12</v>
      </c>
      <c r="M19" s="53">
        <v>65.026071964451916</v>
      </c>
      <c r="N19" s="53">
        <v>84.784937615245795</v>
      </c>
      <c r="O19" s="53">
        <f t="shared" si="1"/>
        <v>97.44</v>
      </c>
      <c r="P19" s="53">
        <f t="shared" si="2"/>
        <v>111.84</v>
      </c>
      <c r="Q19" s="53">
        <f t="shared" si="3"/>
        <v>132</v>
      </c>
      <c r="R19" s="54">
        <f t="shared" si="4"/>
        <v>148.32</v>
      </c>
      <c r="T19" s="49"/>
    </row>
    <row r="20" spans="1:28" ht="15.75" thickBot="1" x14ac:dyDescent="0.3">
      <c r="B20" s="55" t="s">
        <v>478</v>
      </c>
      <c r="C20" s="98">
        <v>0.88100000000000001</v>
      </c>
      <c r="D20" s="98">
        <v>1.1200000000000001</v>
      </c>
      <c r="E20" s="98">
        <v>1.36</v>
      </c>
      <c r="F20" s="98">
        <v>1.51</v>
      </c>
      <c r="G20" s="98">
        <v>1.74</v>
      </c>
      <c r="H20" s="98">
        <v>2.0699999999999998</v>
      </c>
      <c r="I20" s="99">
        <v>2.33</v>
      </c>
      <c r="K20" s="55" t="s">
        <v>478</v>
      </c>
      <c r="L20" s="58">
        <f t="shared" si="0"/>
        <v>63.432000000000002</v>
      </c>
      <c r="M20" s="58">
        <v>72.292690015552324</v>
      </c>
      <c r="N20" s="58">
        <v>94.490627542017194</v>
      </c>
      <c r="O20" s="58">
        <f t="shared" si="1"/>
        <v>108.72</v>
      </c>
      <c r="P20" s="58">
        <f t="shared" si="2"/>
        <v>125.28</v>
      </c>
      <c r="Q20" s="58">
        <f t="shared" si="3"/>
        <v>149.04</v>
      </c>
      <c r="R20" s="59">
        <f t="shared" si="4"/>
        <v>167.76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4.3666666666666663</v>
      </c>
      <c r="D25" s="69">
        <f t="shared" si="5"/>
        <v>5.85</v>
      </c>
      <c r="E25" s="69">
        <f t="shared" si="5"/>
        <v>8.0166666666666657</v>
      </c>
      <c r="F25" s="68">
        <f t="shared" si="5"/>
        <v>9.5833333333333321</v>
      </c>
      <c r="G25" s="68">
        <f t="shared" si="5"/>
        <v>11.75</v>
      </c>
      <c r="H25" s="68">
        <f t="shared" si="5"/>
        <v>15</v>
      </c>
      <c r="I25" s="70">
        <f t="shared" si="5"/>
        <v>17.833333333333332</v>
      </c>
      <c r="J25" s="60"/>
      <c r="K25" s="46" t="s">
        <v>468</v>
      </c>
      <c r="L25" s="71">
        <v>4.9000000000000004</v>
      </c>
      <c r="M25" s="71">
        <v>5.4</v>
      </c>
      <c r="N25" s="71">
        <v>7.2</v>
      </c>
      <c r="O25" s="71">
        <v>8.6</v>
      </c>
      <c r="P25" s="71">
        <v>10.1</v>
      </c>
      <c r="Q25" s="71">
        <v>12.3</v>
      </c>
      <c r="R25" s="72">
        <v>14.3</v>
      </c>
      <c r="W25" s="163"/>
      <c r="X25" s="163"/>
      <c r="Y25" s="163"/>
      <c r="Z25" s="163"/>
      <c r="AA25" s="163"/>
      <c r="AB25" s="163"/>
    </row>
    <row r="26" spans="1:28" x14ac:dyDescent="0.25">
      <c r="A26" s="64">
        <f>10/60</f>
        <v>0.16666666666666666</v>
      </c>
      <c r="B26" s="73" t="s">
        <v>469</v>
      </c>
      <c r="C26" s="30">
        <f t="shared" ref="C26:I26" si="6">$A$26*C11</f>
        <v>6.5</v>
      </c>
      <c r="D26" s="74">
        <f t="shared" si="6"/>
        <v>8.6333333333333329</v>
      </c>
      <c r="E26" s="74">
        <f t="shared" si="6"/>
        <v>11.583333333333332</v>
      </c>
      <c r="F26" s="30">
        <f t="shared" si="6"/>
        <v>13.683333333333332</v>
      </c>
      <c r="G26" s="30">
        <f t="shared" si="6"/>
        <v>16.583333333333332</v>
      </c>
      <c r="H26" s="30">
        <f t="shared" si="6"/>
        <v>20.833333333333332</v>
      </c>
      <c r="I26" s="75">
        <f t="shared" si="6"/>
        <v>24.5</v>
      </c>
      <c r="J26" s="60"/>
      <c r="K26" s="50" t="s">
        <v>469</v>
      </c>
      <c r="L26" s="76">
        <v>6.9</v>
      </c>
      <c r="M26" s="76">
        <v>7.6</v>
      </c>
      <c r="N26" s="76">
        <v>10.3</v>
      </c>
      <c r="O26" s="76">
        <v>12.4</v>
      </c>
      <c r="P26" s="76">
        <v>14.7</v>
      </c>
      <c r="Q26" s="76">
        <v>18.3</v>
      </c>
      <c r="R26" s="77">
        <v>21.3</v>
      </c>
      <c r="W26" s="163"/>
      <c r="X26" s="163"/>
      <c r="Y26" s="163"/>
      <c r="Z26" s="163"/>
      <c r="AA26" s="163"/>
      <c r="AB26" s="163"/>
    </row>
    <row r="27" spans="1:28" x14ac:dyDescent="0.25">
      <c r="A27" s="64">
        <f>0.5</f>
        <v>0.5</v>
      </c>
      <c r="B27" s="73" t="s">
        <v>470</v>
      </c>
      <c r="C27" s="30">
        <f t="shared" ref="C27:I27" si="7">$A$27*C12</f>
        <v>10.75</v>
      </c>
      <c r="D27" s="74">
        <f t="shared" si="7"/>
        <v>13.95</v>
      </c>
      <c r="E27" s="74">
        <f t="shared" si="7"/>
        <v>17.649999999999999</v>
      </c>
      <c r="F27" s="30">
        <f t="shared" si="7"/>
        <v>20.2</v>
      </c>
      <c r="G27" s="30">
        <f t="shared" si="7"/>
        <v>23.75</v>
      </c>
      <c r="H27" s="30">
        <f t="shared" si="7"/>
        <v>28.9</v>
      </c>
      <c r="I27" s="75">
        <f t="shared" si="7"/>
        <v>33.15</v>
      </c>
      <c r="K27" s="50" t="s">
        <v>470</v>
      </c>
      <c r="L27" s="76">
        <v>10.9</v>
      </c>
      <c r="M27" s="76">
        <v>12</v>
      </c>
      <c r="N27" s="76">
        <v>16.100000000000001</v>
      </c>
      <c r="O27" s="76">
        <v>19.3</v>
      </c>
      <c r="P27" s="76">
        <v>22.8</v>
      </c>
      <c r="Q27" s="76">
        <v>28</v>
      </c>
      <c r="R27" s="77">
        <v>32.5</v>
      </c>
      <c r="W27" s="163"/>
      <c r="X27" s="163"/>
      <c r="Y27" s="163"/>
      <c r="Z27" s="163"/>
      <c r="AA27" s="163"/>
      <c r="AB27" s="163"/>
    </row>
    <row r="28" spans="1:28" x14ac:dyDescent="0.25">
      <c r="A28" s="64">
        <v>1</v>
      </c>
      <c r="B28" s="73" t="s">
        <v>471</v>
      </c>
      <c r="C28" s="30">
        <f t="shared" ref="C28:I28" si="8">$A$28*C13</f>
        <v>14.1</v>
      </c>
      <c r="D28" s="74">
        <f t="shared" si="8"/>
        <v>18.100000000000001</v>
      </c>
      <c r="E28" s="74">
        <f t="shared" si="8"/>
        <v>22.3</v>
      </c>
      <c r="F28" s="30">
        <f t="shared" si="8"/>
        <v>25.2</v>
      </c>
      <c r="G28" s="30">
        <f t="shared" si="8"/>
        <v>29.2</v>
      </c>
      <c r="H28" s="30">
        <f t="shared" si="8"/>
        <v>34.9</v>
      </c>
      <c r="I28" s="75">
        <f t="shared" si="8"/>
        <v>39.6</v>
      </c>
      <c r="K28" s="50" t="s">
        <v>471</v>
      </c>
      <c r="L28" s="76">
        <v>14</v>
      </c>
      <c r="M28" s="76">
        <v>15.4</v>
      </c>
      <c r="N28" s="76">
        <v>20.399999999999999</v>
      </c>
      <c r="O28" s="76">
        <v>24.2</v>
      </c>
      <c r="P28" s="76">
        <v>28.3</v>
      </c>
      <c r="Q28" s="76">
        <v>34.200000000000003</v>
      </c>
      <c r="R28" s="77">
        <v>39.200000000000003</v>
      </c>
      <c r="W28" s="163"/>
      <c r="X28" s="163"/>
      <c r="Y28" s="163"/>
      <c r="Z28" s="163"/>
      <c r="AA28" s="163"/>
      <c r="AB28" s="163"/>
    </row>
    <row r="29" spans="1:28" x14ac:dyDescent="0.25">
      <c r="A29" s="64">
        <v>2</v>
      </c>
      <c r="B29" s="73" t="s">
        <v>472</v>
      </c>
      <c r="C29" s="30">
        <f t="shared" ref="C29:I29" si="9">$A$29*C14</f>
        <v>18.260000000000002</v>
      </c>
      <c r="D29" s="74">
        <f t="shared" si="9"/>
        <v>23.2</v>
      </c>
      <c r="E29" s="74">
        <f t="shared" si="9"/>
        <v>28.4</v>
      </c>
      <c r="F29" s="30">
        <f t="shared" si="9"/>
        <v>31.6</v>
      </c>
      <c r="G29" s="30">
        <f t="shared" si="9"/>
        <v>36.4</v>
      </c>
      <c r="H29" s="30">
        <f t="shared" si="9"/>
        <v>43</v>
      </c>
      <c r="I29" s="75">
        <f t="shared" si="9"/>
        <v>48.6</v>
      </c>
      <c r="K29" s="50" t="s">
        <v>472</v>
      </c>
      <c r="L29" s="76">
        <v>17.899999999999999</v>
      </c>
      <c r="M29" s="76">
        <v>19.7</v>
      </c>
      <c r="N29" s="76">
        <v>25.8</v>
      </c>
      <c r="O29" s="76">
        <v>30.2</v>
      </c>
      <c r="P29" s="76">
        <v>35</v>
      </c>
      <c r="Q29" s="76">
        <v>41.8</v>
      </c>
      <c r="R29" s="77">
        <v>47.4</v>
      </c>
      <c r="W29" s="163"/>
      <c r="X29" s="163"/>
      <c r="Y29" s="163"/>
      <c r="Z29" s="163"/>
      <c r="AA29" s="163"/>
      <c r="AB29" s="163"/>
    </row>
    <row r="30" spans="1:28" x14ac:dyDescent="0.25">
      <c r="A30" s="64">
        <v>3</v>
      </c>
      <c r="B30" s="73" t="s">
        <v>473</v>
      </c>
      <c r="C30" s="30">
        <f t="shared" ref="C30:I30" si="10">$A$30*C15</f>
        <v>21.240000000000002</v>
      </c>
      <c r="D30" s="74">
        <f t="shared" si="10"/>
        <v>27.03</v>
      </c>
      <c r="E30" s="74">
        <f t="shared" si="10"/>
        <v>32.700000000000003</v>
      </c>
      <c r="F30" s="30">
        <f t="shared" si="10"/>
        <v>36.299999999999997</v>
      </c>
      <c r="G30" s="30">
        <f t="shared" si="10"/>
        <v>41.7</v>
      </c>
      <c r="H30" s="30">
        <f t="shared" si="10"/>
        <v>49.199999999999996</v>
      </c>
      <c r="I30" s="75">
        <f t="shared" si="10"/>
        <v>55.199999999999996</v>
      </c>
      <c r="K30" s="50" t="s">
        <v>473</v>
      </c>
      <c r="L30" s="76">
        <v>20.7</v>
      </c>
      <c r="M30" s="76">
        <v>22.7</v>
      </c>
      <c r="N30" s="76">
        <v>29.6</v>
      </c>
      <c r="O30" s="76">
        <v>34.5</v>
      </c>
      <c r="P30" s="76">
        <v>39.9</v>
      </c>
      <c r="Q30" s="76">
        <v>47.4</v>
      </c>
      <c r="R30" s="77">
        <v>53.7</v>
      </c>
      <c r="W30" s="163"/>
      <c r="X30" s="163"/>
      <c r="Y30" s="163"/>
      <c r="Z30" s="163"/>
      <c r="AA30" s="163"/>
      <c r="AB30" s="163"/>
    </row>
    <row r="31" spans="1:28" x14ac:dyDescent="0.25">
      <c r="A31" s="64">
        <v>6</v>
      </c>
      <c r="B31" s="73" t="s">
        <v>474</v>
      </c>
      <c r="C31" s="30">
        <f t="shared" ref="C31:I31" si="11">$A$31*C16</f>
        <v>27.599999999999998</v>
      </c>
      <c r="D31" s="74">
        <f t="shared" si="11"/>
        <v>35.04</v>
      </c>
      <c r="E31" s="74">
        <f t="shared" si="11"/>
        <v>42.06</v>
      </c>
      <c r="F31" s="30">
        <f t="shared" si="11"/>
        <v>46.62</v>
      </c>
      <c r="G31" s="30">
        <f t="shared" si="11"/>
        <v>53.28</v>
      </c>
      <c r="H31" s="30">
        <f t="shared" si="11"/>
        <v>62.400000000000006</v>
      </c>
      <c r="I31" s="75">
        <f t="shared" si="11"/>
        <v>70.199999999999989</v>
      </c>
      <c r="K31" s="50" t="s">
        <v>474</v>
      </c>
      <c r="L31" s="76">
        <v>26.6</v>
      </c>
      <c r="M31" s="76">
        <v>29.2</v>
      </c>
      <c r="N31" s="76">
        <v>37.6</v>
      </c>
      <c r="O31" s="76">
        <v>44</v>
      </c>
      <c r="P31" s="76">
        <v>50.7</v>
      </c>
      <c r="Q31" s="76">
        <v>60.6</v>
      </c>
      <c r="R31" s="77">
        <v>68.400000000000006</v>
      </c>
      <c r="W31" s="163"/>
      <c r="X31" s="163"/>
      <c r="Y31" s="163"/>
      <c r="Z31" s="163"/>
      <c r="AA31" s="163"/>
      <c r="AB31" s="163"/>
    </row>
    <row r="32" spans="1:28" x14ac:dyDescent="0.25">
      <c r="A32" s="64">
        <v>12</v>
      </c>
      <c r="B32" s="73" t="s">
        <v>475</v>
      </c>
      <c r="C32" s="30">
        <f t="shared" ref="C32:I32" si="12">$A$32*C17</f>
        <v>35.76</v>
      </c>
      <c r="D32" s="74">
        <f t="shared" si="12"/>
        <v>45.36</v>
      </c>
      <c r="E32" s="74">
        <f t="shared" si="12"/>
        <v>54.36</v>
      </c>
      <c r="F32" s="30">
        <f t="shared" si="12"/>
        <v>60.12</v>
      </c>
      <c r="G32" s="30">
        <f t="shared" si="12"/>
        <v>68.760000000000005</v>
      </c>
      <c r="H32" s="30">
        <f t="shared" si="12"/>
        <v>80.64</v>
      </c>
      <c r="I32" s="75">
        <f t="shared" si="12"/>
        <v>90.24</v>
      </c>
      <c r="K32" s="50" t="s">
        <v>475</v>
      </c>
      <c r="L32" s="76">
        <v>34.6</v>
      </c>
      <c r="M32" s="76">
        <v>37.6</v>
      </c>
      <c r="N32" s="76">
        <v>48.2</v>
      </c>
      <c r="O32" s="76">
        <v>56.5</v>
      </c>
      <c r="P32" s="76">
        <v>65.5</v>
      </c>
      <c r="Q32" s="76">
        <v>78.8</v>
      </c>
      <c r="R32" s="77">
        <v>90</v>
      </c>
      <c r="W32" s="163"/>
      <c r="X32" s="163"/>
      <c r="Y32" s="163"/>
      <c r="Z32" s="163"/>
      <c r="AA32" s="163"/>
      <c r="AB32" s="163"/>
    </row>
    <row r="33" spans="1:28" x14ac:dyDescent="0.25">
      <c r="A33" s="64">
        <v>24</v>
      </c>
      <c r="B33" s="73" t="s">
        <v>476</v>
      </c>
      <c r="C33" s="30">
        <f t="shared" ref="C33:I33" si="13">$A$33*C18</f>
        <v>45.839999999999996</v>
      </c>
      <c r="D33" s="74">
        <f t="shared" si="13"/>
        <v>58.08</v>
      </c>
      <c r="E33" s="74">
        <f t="shared" si="13"/>
        <v>69.84</v>
      </c>
      <c r="F33" s="30">
        <f t="shared" si="13"/>
        <v>77.28</v>
      </c>
      <c r="G33" s="30">
        <f t="shared" si="13"/>
        <v>88.56</v>
      </c>
      <c r="H33" s="30">
        <f t="shared" si="13"/>
        <v>103.92</v>
      </c>
      <c r="I33" s="75">
        <f t="shared" si="13"/>
        <v>116.39999999999999</v>
      </c>
      <c r="K33" s="50" t="s">
        <v>476</v>
      </c>
      <c r="L33" s="76">
        <v>44.9</v>
      </c>
      <c r="M33" s="76">
        <v>48.5</v>
      </c>
      <c r="N33" s="76">
        <v>62.2</v>
      </c>
      <c r="O33" s="76">
        <v>73</v>
      </c>
      <c r="P33" s="76">
        <v>85</v>
      </c>
      <c r="Q33" s="76">
        <v>102.2</v>
      </c>
      <c r="R33" s="77">
        <v>116.9</v>
      </c>
      <c r="W33" s="163"/>
      <c r="X33" s="163"/>
      <c r="Y33" s="163"/>
      <c r="Z33" s="163"/>
      <c r="AA33" s="163"/>
      <c r="AB33" s="163"/>
    </row>
    <row r="34" spans="1:28" x14ac:dyDescent="0.25">
      <c r="A34" s="64">
        <v>48</v>
      </c>
      <c r="B34" s="73" t="s">
        <v>477</v>
      </c>
      <c r="C34" s="30">
        <f t="shared" ref="C34:I34" si="14">$A$34*C19</f>
        <v>57.12</v>
      </c>
      <c r="D34" s="74">
        <f t="shared" si="14"/>
        <v>72.48</v>
      </c>
      <c r="E34" s="74">
        <f t="shared" si="14"/>
        <v>87.84</v>
      </c>
      <c r="F34" s="30">
        <f t="shared" si="14"/>
        <v>97.44</v>
      </c>
      <c r="G34" s="30">
        <f t="shared" si="14"/>
        <v>111.84</v>
      </c>
      <c r="H34" s="30">
        <f t="shared" si="14"/>
        <v>132</v>
      </c>
      <c r="I34" s="75">
        <f t="shared" si="14"/>
        <v>148.32</v>
      </c>
      <c r="K34" s="50" t="s">
        <v>477</v>
      </c>
      <c r="L34" s="76">
        <v>58.1</v>
      </c>
      <c r="M34" s="76">
        <v>62.9</v>
      </c>
      <c r="N34" s="76">
        <v>79.7</v>
      </c>
      <c r="O34" s="76">
        <v>93.1</v>
      </c>
      <c r="P34" s="76">
        <v>107.5</v>
      </c>
      <c r="Q34" s="76">
        <v>128.19999999999999</v>
      </c>
      <c r="R34" s="77">
        <v>145</v>
      </c>
      <c r="W34" s="163"/>
      <c r="X34" s="163"/>
      <c r="Y34" s="163"/>
      <c r="Z34" s="163"/>
      <c r="AA34" s="163"/>
      <c r="AB34" s="163"/>
    </row>
    <row r="35" spans="1:28" ht="15.75" thickBot="1" x14ac:dyDescent="0.3">
      <c r="A35" s="64">
        <v>72</v>
      </c>
      <c r="B35" s="78" t="s">
        <v>478</v>
      </c>
      <c r="C35" s="79">
        <f t="shared" ref="C35:I35" si="15">$A$35*C20</f>
        <v>63.432000000000002</v>
      </c>
      <c r="D35" s="80">
        <f t="shared" si="15"/>
        <v>80.640000000000015</v>
      </c>
      <c r="E35" s="80">
        <f t="shared" si="15"/>
        <v>97.92</v>
      </c>
      <c r="F35" s="79">
        <f t="shared" si="15"/>
        <v>108.72</v>
      </c>
      <c r="G35" s="79">
        <f t="shared" si="15"/>
        <v>125.28</v>
      </c>
      <c r="H35" s="79">
        <f t="shared" si="15"/>
        <v>149.04</v>
      </c>
      <c r="I35" s="81">
        <f t="shared" si="15"/>
        <v>167.76</v>
      </c>
      <c r="K35" s="55" t="s">
        <v>478</v>
      </c>
      <c r="L35" s="82">
        <v>68.2</v>
      </c>
      <c r="M35" s="82">
        <v>73.400000000000006</v>
      </c>
      <c r="N35" s="82">
        <v>92.2</v>
      </c>
      <c r="O35" s="82">
        <v>106.6</v>
      </c>
      <c r="P35" s="82">
        <v>122.4</v>
      </c>
      <c r="Q35" s="82">
        <v>143.30000000000001</v>
      </c>
      <c r="R35" s="83">
        <v>159.80000000000001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12.213740458015286</v>
      </c>
      <c r="D40" s="198" t="e">
        <v>#REF!</v>
      </c>
      <c r="E40" s="198">
        <f>(M25-M10)/ABS(M10)*100</f>
        <v>4.6256527819917244</v>
      </c>
      <c r="F40" s="198" t="e">
        <f>(#REF! -#REF!)/ABS(#REF!)</f>
        <v>#REF!</v>
      </c>
      <c r="G40" s="198">
        <f>(N25-N10)/ABS(N10)*100</f>
        <v>-7.0726836574439957</v>
      </c>
      <c r="H40" s="198" t="e">
        <f>(#REF! -#REF!)/ABS(#REF!)</f>
        <v>#REF!</v>
      </c>
      <c r="I40" s="198">
        <f>(O25-O10)/ABS(O10)*100</f>
        <v>-10.260869565217384</v>
      </c>
      <c r="J40" s="198" t="e">
        <f>(#REF! -#REF!)/ABS(#REF!)</f>
        <v>#REF!</v>
      </c>
      <c r="K40" s="200">
        <f>(P25-P10)/ABS(P10)*100</f>
        <v>-14.042553191489365</v>
      </c>
      <c r="L40" s="200" t="e">
        <f>(#REF! -#REF!)/ABS(#REF!)</f>
        <v>#REF!</v>
      </c>
      <c r="M40" s="200">
        <f>(Q25-Q10)/ABS(Q10)*100</f>
        <v>-17.999999999999996</v>
      </c>
      <c r="N40" s="200" t="e">
        <f>(#REF! -#REF!)/ABS(#REF!)</f>
        <v>#REF!</v>
      </c>
      <c r="O40" s="200">
        <f>(R25 -R10)/ABS(R10)*100</f>
        <v>-19.813084112149522</v>
      </c>
      <c r="P40" s="200"/>
      <c r="Q40" s="205"/>
    </row>
    <row r="41" spans="1:28" x14ac:dyDescent="0.25">
      <c r="A41" s="88"/>
      <c r="B41" s="50" t="s">
        <v>469</v>
      </c>
      <c r="C41" s="198">
        <f t="shared" ref="C41:C50" si="16">(L26-L11)/ABS(L11)*100</f>
        <v>6.1538461538461586</v>
      </c>
      <c r="D41" s="198" t="e">
        <v>#REF!</v>
      </c>
      <c r="E41" s="198">
        <f t="shared" ref="E41:E50" si="17">(M26-M11)/ABS(M11)*100</f>
        <v>-0.46019175784924882</v>
      </c>
      <c r="F41" s="198" t="e">
        <f>(#REF! -#REF!)/ABS(#REF!)</f>
        <v>#REF!</v>
      </c>
      <c r="G41" s="200">
        <f t="shared" ref="G41:G50" si="18">(N26-N11)/ABS(N11)*100</f>
        <v>-7.9647887583867911</v>
      </c>
      <c r="H41" s="200" t="e">
        <f>(#REF! -#REF!)/ABS(#REF!)</f>
        <v>#REF!</v>
      </c>
      <c r="I41" s="200">
        <f t="shared" ref="I41:I50" si="19">(O26-O11)/ABS(O11)*100</f>
        <v>-9.3788063337393304</v>
      </c>
      <c r="J41" s="200" t="e">
        <f>(#REF! -#REF!)/ABS(#REF!)</f>
        <v>#REF!</v>
      </c>
      <c r="K41" s="200">
        <f t="shared" ref="K41:K50" si="20">(P26-P11)/ABS(P11)*100</f>
        <v>-11.356783919597987</v>
      </c>
      <c r="L41" s="200" t="e">
        <f>(#REF! -#REF!)/ABS(#REF!)</f>
        <v>#REF!</v>
      </c>
      <c r="M41" s="200">
        <f t="shared" ref="M41:M50" si="21">(Q26-Q11)/ABS(Q11)*100</f>
        <v>-12.159999999999991</v>
      </c>
      <c r="N41" s="200" t="e">
        <f>(#REF! -#REF!)/ABS(#REF!)</f>
        <v>#REF!</v>
      </c>
      <c r="O41" s="200">
        <f t="shared" ref="O41:O50" si="22">(R26 -R11)/ABS(R11)*100</f>
        <v>-13.061224489795917</v>
      </c>
      <c r="P41" s="200"/>
      <c r="Q41" s="205"/>
    </row>
    <row r="42" spans="1:28" x14ac:dyDescent="0.25">
      <c r="A42" s="60"/>
      <c r="B42" s="50" t="s">
        <v>470</v>
      </c>
      <c r="C42" s="198">
        <f t="shared" si="16"/>
        <v>1.3953488372093057</v>
      </c>
      <c r="D42" s="198" t="e">
        <v>#REF!</v>
      </c>
      <c r="E42" s="200">
        <f t="shared" si="17"/>
        <v>-3.3524616045044842</v>
      </c>
      <c r="F42" s="200" t="e">
        <f>(#REF! -#REF!)/ABS(#REF!)</f>
        <v>#REF!</v>
      </c>
      <c r="G42" s="198">
        <f t="shared" si="18"/>
        <v>-5.6499081660574335</v>
      </c>
      <c r="H42" s="198" t="e">
        <f>(#REF! -#REF!)/ABS(#REF!)</f>
        <v>#REF!</v>
      </c>
      <c r="I42" s="198">
        <f t="shared" si="19"/>
        <v>-4.4554455445544487</v>
      </c>
      <c r="J42" s="198" t="e">
        <f>(#REF! -#REF!)/ABS(#REF!)</f>
        <v>#REF!</v>
      </c>
      <c r="K42" s="198">
        <f t="shared" si="20"/>
        <v>-3.9999999999999973</v>
      </c>
      <c r="L42" s="198" t="e">
        <f>(#REF! -#REF!)/ABS(#REF!)</f>
        <v>#REF!</v>
      </c>
      <c r="M42" s="198">
        <f t="shared" si="21"/>
        <v>-3.114186851211068</v>
      </c>
      <c r="N42" s="198" t="e">
        <f>(#REF! -#REF!)/ABS(#REF!)</f>
        <v>#REF!</v>
      </c>
      <c r="O42" s="198">
        <f t="shared" si="22"/>
        <v>-1.9607843137254859</v>
      </c>
      <c r="P42" s="198"/>
      <c r="Q42" s="206"/>
    </row>
    <row r="43" spans="1:28" x14ac:dyDescent="0.25">
      <c r="B43" s="50" t="s">
        <v>471</v>
      </c>
      <c r="C43" s="198">
        <f t="shared" si="16"/>
        <v>-0.70921985815602584</v>
      </c>
      <c r="D43" s="198" t="e">
        <v>#REF!</v>
      </c>
      <c r="E43" s="200">
        <f t="shared" si="17"/>
        <v>-4.6912962830207343</v>
      </c>
      <c r="F43" s="200" t="e">
        <f>(#REF! -#REF!)/ABS(#REF!)</f>
        <v>#REF!</v>
      </c>
      <c r="G43" s="198">
        <f t="shared" si="18"/>
        <v>-5.5233855387879043</v>
      </c>
      <c r="H43" s="198" t="e">
        <f>(#REF! -#REF!)/ABS(#REF!)</f>
        <v>#REF!</v>
      </c>
      <c r="I43" s="198">
        <f t="shared" si="19"/>
        <v>-3.9682539682539679</v>
      </c>
      <c r="J43" s="198" t="e">
        <f>(#REF! -#REF!)/ABS(#REF!)</f>
        <v>#REF!</v>
      </c>
      <c r="K43" s="198">
        <f t="shared" si="20"/>
        <v>-3.0821917808219133</v>
      </c>
      <c r="L43" s="198" t="e">
        <f>(#REF! -#REF!)/ABS(#REF!)</f>
        <v>#REF!</v>
      </c>
      <c r="M43" s="198">
        <f t="shared" si="21"/>
        <v>-2.005730659025776</v>
      </c>
      <c r="N43" s="198" t="e">
        <f>(#REF! -#REF!)/ABS(#REF!)</f>
        <v>#REF!</v>
      </c>
      <c r="O43" s="198">
        <f t="shared" si="22"/>
        <v>-1.0101010101010066</v>
      </c>
      <c r="P43" s="198"/>
      <c r="Q43" s="206"/>
    </row>
    <row r="44" spans="1:28" x14ac:dyDescent="0.25">
      <c r="B44" s="50" t="s">
        <v>472</v>
      </c>
      <c r="C44" s="198">
        <f t="shared" si="16"/>
        <v>-1.9715224534501803</v>
      </c>
      <c r="D44" s="198" t="e">
        <v>#REF!</v>
      </c>
      <c r="E44" s="200">
        <f t="shared" si="17"/>
        <v>-5.3824088919043174</v>
      </c>
      <c r="F44" s="200" t="e">
        <f>(#REF! -#REF!)/ABS(#REF!)</f>
        <v>#REF!</v>
      </c>
      <c r="G44" s="198">
        <f t="shared" si="18"/>
        <v>-5.7629679036363735</v>
      </c>
      <c r="H44" s="198" t="e">
        <f>(#REF! -#REF!)/ABS(#REF!)</f>
        <v>#REF!</v>
      </c>
      <c r="I44" s="198">
        <f t="shared" si="19"/>
        <v>-4.4303797468354489</v>
      </c>
      <c r="J44" s="198" t="e">
        <f>(#REF! -#REF!)/ABS(#REF!)</f>
        <v>#REF!</v>
      </c>
      <c r="K44" s="198">
        <f t="shared" si="20"/>
        <v>-3.8461538461538423</v>
      </c>
      <c r="L44" s="198" t="e">
        <f>(#REF! -#REF!)/ABS(#REF!)</f>
        <v>#REF!</v>
      </c>
      <c r="M44" s="198">
        <f t="shared" si="21"/>
        <v>-2.7906976744186114</v>
      </c>
      <c r="N44" s="198" t="e">
        <f>(#REF! -#REF!)/ABS(#REF!)</f>
        <v>#REF!</v>
      </c>
      <c r="O44" s="198">
        <f t="shared" si="22"/>
        <v>-2.4691358024691414</v>
      </c>
      <c r="P44" s="198"/>
      <c r="Q44" s="206"/>
    </row>
    <row r="45" spans="1:28" x14ac:dyDescent="0.25">
      <c r="B45" s="50" t="s">
        <v>473</v>
      </c>
      <c r="C45" s="198">
        <f t="shared" si="16"/>
        <v>-2.5423728813559445</v>
      </c>
      <c r="D45" s="198" t="e">
        <v>#REF!</v>
      </c>
      <c r="E45" s="200">
        <f t="shared" si="17"/>
        <v>-6.2385346908584163</v>
      </c>
      <c r="F45" s="200" t="e">
        <f>(#REF! -#REF!)/ABS(#REF!)</f>
        <v>#REF!</v>
      </c>
      <c r="G45" s="198">
        <f t="shared" si="18"/>
        <v>-6.2668309156158504</v>
      </c>
      <c r="H45" s="198" t="e">
        <f>(#REF! -#REF!)/ABS(#REF!)</f>
        <v>#REF!</v>
      </c>
      <c r="I45" s="198">
        <f t="shared" si="19"/>
        <v>-4.9586776859504056</v>
      </c>
      <c r="J45" s="198" t="e">
        <f>(#REF! -#REF!)/ABS(#REF!)</f>
        <v>#REF!</v>
      </c>
      <c r="K45" s="198">
        <f t="shared" si="20"/>
        <v>-4.3165467625899376</v>
      </c>
      <c r="L45" s="198" t="e">
        <f>(#REF! -#REF!)/ABS(#REF!)</f>
        <v>#REF!</v>
      </c>
      <c r="M45" s="198">
        <f t="shared" si="21"/>
        <v>-3.658536585365848</v>
      </c>
      <c r="N45" s="198" t="e">
        <f>(#REF! -#REF!)/ABS(#REF!)</f>
        <v>#REF!</v>
      </c>
      <c r="O45" s="198">
        <f t="shared" si="22"/>
        <v>-2.7173913043478137</v>
      </c>
      <c r="P45" s="198"/>
      <c r="Q45" s="206"/>
    </row>
    <row r="46" spans="1:28" x14ac:dyDescent="0.25">
      <c r="B46" s="50" t="s">
        <v>474</v>
      </c>
      <c r="C46" s="198">
        <f t="shared" si="16"/>
        <v>-3.6231884057970891</v>
      </c>
      <c r="D46" s="198" t="e">
        <v>#REF!</v>
      </c>
      <c r="E46" s="201">
        <f t="shared" si="17"/>
        <v>-6.9951058829430739</v>
      </c>
      <c r="F46" s="201" t="e">
        <f>(#REF! -#REF!)/ABS(#REF!)</f>
        <v>#REF!</v>
      </c>
      <c r="G46" s="198">
        <f t="shared" si="18"/>
        <v>-7.567918745899485</v>
      </c>
      <c r="H46" s="198" t="e">
        <f>(#REF! -#REF!)/ABS(#REF!)</f>
        <v>#REF!</v>
      </c>
      <c r="I46" s="198">
        <f t="shared" si="19"/>
        <v>-5.619905619905615</v>
      </c>
      <c r="J46" s="198" t="e">
        <f>(#REF! -#REF!)/ABS(#REF!)</f>
        <v>#REF!</v>
      </c>
      <c r="K46" s="198">
        <f t="shared" si="20"/>
        <v>-4.8423423423423397</v>
      </c>
      <c r="L46" s="198" t="e">
        <f>(#REF! -#REF!)/ABS(#REF!)</f>
        <v>#REF!</v>
      </c>
      <c r="M46" s="198">
        <f t="shared" si="21"/>
        <v>-2.8846153846153912</v>
      </c>
      <c r="N46" s="198" t="e">
        <f>(#REF! -#REF!)/ABS(#REF!)</f>
        <v>#REF!</v>
      </c>
      <c r="O46" s="198">
        <f t="shared" si="22"/>
        <v>-2.5641025641025399</v>
      </c>
      <c r="P46" s="198"/>
      <c r="Q46" s="206"/>
    </row>
    <row r="47" spans="1:28" x14ac:dyDescent="0.25">
      <c r="B47" s="50" t="s">
        <v>475</v>
      </c>
      <c r="C47" s="198">
        <f t="shared" si="16"/>
        <v>-3.2438478747203487</v>
      </c>
      <c r="D47" s="198" t="e">
        <v>#REF!</v>
      </c>
      <c r="E47" s="198">
        <f t="shared" si="17"/>
        <v>-7.5235523827556881</v>
      </c>
      <c r="F47" s="198" t="e">
        <f>(#REF! -#REF!)/ABS(#REF!)</f>
        <v>#REF!</v>
      </c>
      <c r="G47" s="198">
        <f t="shared" si="18"/>
        <v>-8.2761742576926292</v>
      </c>
      <c r="H47" s="198" t="e">
        <f>(#REF! -#REF!)/ABS(#REF!)</f>
        <v>#REF!</v>
      </c>
      <c r="I47" s="198">
        <f t="shared" si="19"/>
        <v>-6.0212907518296701</v>
      </c>
      <c r="J47" s="198" t="e">
        <f>(#REF! -#REF!)/ABS(#REF!)</f>
        <v>#REF!</v>
      </c>
      <c r="K47" s="198">
        <f t="shared" si="20"/>
        <v>-4.7411285631180986</v>
      </c>
      <c r="L47" s="198" t="e">
        <f>(#REF! -#REF!)/ABS(#REF!)</f>
        <v>#REF!</v>
      </c>
      <c r="M47" s="198">
        <f t="shared" si="21"/>
        <v>-2.2817460317460361</v>
      </c>
      <c r="N47" s="198" t="e">
        <f>(#REF! -#REF!)/ABS(#REF!)</f>
        <v>#REF!</v>
      </c>
      <c r="O47" s="198">
        <f t="shared" si="22"/>
        <v>-0.26595744680850497</v>
      </c>
      <c r="P47" s="198"/>
      <c r="Q47" s="206"/>
    </row>
    <row r="48" spans="1:28" x14ac:dyDescent="0.25">
      <c r="B48" s="50" t="s">
        <v>476</v>
      </c>
      <c r="C48" s="198">
        <f t="shared" si="16"/>
        <v>-2.0506108202443234</v>
      </c>
      <c r="D48" s="198" t="e">
        <v>#REF!</v>
      </c>
      <c r="E48" s="198">
        <f t="shared" si="17"/>
        <v>-6.9222892295007759</v>
      </c>
      <c r="F48" s="198" t="e">
        <f>(#REF! -#REF!)/ABS(#REF!)</f>
        <v>#REF!</v>
      </c>
      <c r="G48" s="198">
        <f t="shared" si="18"/>
        <v>-7.8202994842390838</v>
      </c>
      <c r="H48" s="198" t="e">
        <f>(#REF! -#REF!)/ABS(#REF!)</f>
        <v>#REF!</v>
      </c>
      <c r="I48" s="198">
        <f t="shared" si="19"/>
        <v>-5.5383022774327131</v>
      </c>
      <c r="J48" s="198" t="e">
        <f>(#REF! -#REF!)/ABS(#REF!)</f>
        <v>#REF!</v>
      </c>
      <c r="K48" s="198">
        <f t="shared" si="20"/>
        <v>-4.0198735320686563</v>
      </c>
      <c r="L48" s="198" t="e">
        <f>(#REF! -#REF!)/ABS(#REF!)</f>
        <v>#REF!</v>
      </c>
      <c r="M48" s="198">
        <f t="shared" si="21"/>
        <v>-1.655119322555811</v>
      </c>
      <c r="N48" s="198" t="e">
        <f>(#REF! -#REF!)/ABS(#REF!)</f>
        <v>#REF!</v>
      </c>
      <c r="O48" s="198">
        <f t="shared" si="22"/>
        <v>0.42955326460482324</v>
      </c>
      <c r="P48" s="198"/>
      <c r="Q48" s="206"/>
    </row>
    <row r="49" spans="1:18" x14ac:dyDescent="0.25">
      <c r="B49" s="50" t="s">
        <v>477</v>
      </c>
      <c r="C49" s="198">
        <f t="shared" si="16"/>
        <v>1.7156862745098109</v>
      </c>
      <c r="D49" s="198" t="e">
        <v>#REF!</v>
      </c>
      <c r="E49" s="198">
        <f t="shared" si="17"/>
        <v>-3.2695684980236637</v>
      </c>
      <c r="F49" s="198" t="e">
        <f>(#REF! -#REF!)/ABS(#REF!)</f>
        <v>#REF!</v>
      </c>
      <c r="G49" s="198">
        <f t="shared" si="18"/>
        <v>-5.9974539797637743</v>
      </c>
      <c r="H49" s="198" t="e">
        <f>(#REF! -#REF!)/ABS(#REF!)</f>
        <v>#REF!</v>
      </c>
      <c r="I49" s="198">
        <f t="shared" si="19"/>
        <v>-4.4540229885057503</v>
      </c>
      <c r="J49" s="198" t="e">
        <f>(#REF! -#REF!)/ABS(#REF!)</f>
        <v>#REF!</v>
      </c>
      <c r="K49" s="198">
        <f t="shared" si="20"/>
        <v>-3.880543633762521</v>
      </c>
      <c r="L49" s="198" t="e">
        <f>(#REF! -#REF!)/ABS(#REF!)</f>
        <v>#REF!</v>
      </c>
      <c r="M49" s="198">
        <f t="shared" si="21"/>
        <v>-2.8787878787878873</v>
      </c>
      <c r="N49" s="198" t="e">
        <f>(#REF! -#REF!)/ABS(#REF!)</f>
        <v>#REF!</v>
      </c>
      <c r="O49" s="198">
        <f t="shared" si="22"/>
        <v>-2.2384034519956804</v>
      </c>
      <c r="P49" s="198"/>
      <c r="Q49" s="206"/>
    </row>
    <row r="50" spans="1:18" ht="15.75" thickBot="1" x14ac:dyDescent="0.3">
      <c r="B50" s="55" t="s">
        <v>478</v>
      </c>
      <c r="C50" s="198">
        <f t="shared" si="16"/>
        <v>7.5167108084247705</v>
      </c>
      <c r="D50" s="198" t="e">
        <v>#REF!</v>
      </c>
      <c r="E50" s="202">
        <f t="shared" si="17"/>
        <v>1.5317039443538012</v>
      </c>
      <c r="F50" s="202" t="e">
        <f>(#REF! -#REF!)/ABS(#REF!)</f>
        <v>#REF!</v>
      </c>
      <c r="G50" s="202">
        <f t="shared" si="18"/>
        <v>-2.4241849182328865</v>
      </c>
      <c r="H50" s="202" t="e">
        <f>(#REF! -#REF!)/ABS(#REF!)</f>
        <v>#REF!</v>
      </c>
      <c r="I50" s="202">
        <f t="shared" si="19"/>
        <v>-1.9499632082413583</v>
      </c>
      <c r="J50" s="202" t="e">
        <f>(#REF! -#REF!)/ABS(#REF!)</f>
        <v>#REF!</v>
      </c>
      <c r="K50" s="202">
        <f t="shared" si="20"/>
        <v>-2.29885057471264</v>
      </c>
      <c r="L50" s="202" t="e">
        <f>(#REF! -#REF!)/ABS(#REF!)</f>
        <v>#REF!</v>
      </c>
      <c r="M50" s="202">
        <f t="shared" si="21"/>
        <v>-3.8513150831991285</v>
      </c>
      <c r="N50" s="202" t="e">
        <f>(#REF! -#REF!)/ABS(#REF!)</f>
        <v>#REF!</v>
      </c>
      <c r="O50" s="202">
        <f t="shared" si="22"/>
        <v>-4.7448736289937887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UYX97j46/VeRXoSidBXBNLad3PNhy5iM5fl2WV4imT7upW/1a9fTRi0CTWgjGpg5q24DEW13DGw5/ywAeVrlNQ==" saltValue="NG4uYT5p7y5TfJbS6uGII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06" priority="1" operator="greaterThan">
      <formula>0.5</formula>
    </cfRule>
    <cfRule type="cellIs" dxfId="205" priority="2" operator="between">
      <formula>-0.49</formula>
      <formula>0.49</formula>
    </cfRule>
    <cfRule type="cellIs" dxfId="204" priority="3" operator="lessThan">
      <formula>-0.5</formula>
    </cfRule>
  </conditionalFormatting>
  <hyperlinks>
    <hyperlink ref="A2" location="Index!A1" display="Index" xr:uid="{00000000-0004-0000-9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233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323889.98</v>
      </c>
      <c r="D5" s="212"/>
      <c r="E5" s="212">
        <v>6280082.7609999999</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58.7</v>
      </c>
      <c r="D10" s="94">
        <v>77.599999999999994</v>
      </c>
      <c r="E10" s="94">
        <v>103</v>
      </c>
      <c r="F10" s="94">
        <v>120</v>
      </c>
      <c r="G10" s="94">
        <v>145</v>
      </c>
      <c r="H10" s="94">
        <v>181</v>
      </c>
      <c r="I10" s="95">
        <v>212</v>
      </c>
      <c r="K10" s="46" t="s">
        <v>468</v>
      </c>
      <c r="L10" s="47">
        <f t="shared" ref="L10:L20" si="0">C25</f>
        <v>4.8916666666666666</v>
      </c>
      <c r="M10" s="47">
        <v>5.7303187864146254</v>
      </c>
      <c r="N10" s="47">
        <v>8.2624590165784007</v>
      </c>
      <c r="O10" s="47">
        <f t="shared" ref="O10:O20" si="1">F25</f>
        <v>10</v>
      </c>
      <c r="P10" s="47">
        <f t="shared" ref="P10:P20" si="2">G25</f>
        <v>12.083333333333332</v>
      </c>
      <c r="Q10" s="47">
        <f t="shared" ref="Q10:Q20" si="3">H25</f>
        <v>15.083333333333332</v>
      </c>
      <c r="R10" s="48">
        <f t="shared" ref="R10:R20" si="4">I25</f>
        <v>17.666666666666664</v>
      </c>
      <c r="T10" s="49"/>
    </row>
    <row r="11" spans="1:29" x14ac:dyDescent="0.25">
      <c r="B11" s="50" t="s">
        <v>469</v>
      </c>
      <c r="C11" s="96">
        <v>43.7</v>
      </c>
      <c r="D11" s="96">
        <v>57.4</v>
      </c>
      <c r="E11" s="96">
        <v>74.400000000000006</v>
      </c>
      <c r="F11" s="96">
        <v>86.1</v>
      </c>
      <c r="G11" s="96">
        <v>103</v>
      </c>
      <c r="H11" s="96">
        <v>126</v>
      </c>
      <c r="I11" s="97">
        <v>146</v>
      </c>
      <c r="K11" s="50" t="s">
        <v>469</v>
      </c>
      <c r="L11" s="53">
        <f t="shared" si="0"/>
        <v>7.2833333333333332</v>
      </c>
      <c r="M11" s="53">
        <v>8.4832565735647751</v>
      </c>
      <c r="N11" s="53">
        <v>11.970141923232703</v>
      </c>
      <c r="O11" s="53">
        <f t="shared" si="1"/>
        <v>14.349999999999998</v>
      </c>
      <c r="P11" s="53">
        <f t="shared" si="2"/>
        <v>17.166666666666664</v>
      </c>
      <c r="Q11" s="53">
        <f t="shared" si="3"/>
        <v>21</v>
      </c>
      <c r="R11" s="54">
        <f t="shared" si="4"/>
        <v>24.333333333333332</v>
      </c>
      <c r="T11" s="49"/>
    </row>
    <row r="12" spans="1:29" x14ac:dyDescent="0.25">
      <c r="B12" s="50" t="s">
        <v>470</v>
      </c>
      <c r="C12" s="96">
        <v>24.1</v>
      </c>
      <c r="D12" s="96">
        <v>30.9</v>
      </c>
      <c r="E12" s="96">
        <v>38</v>
      </c>
      <c r="F12" s="96">
        <v>42.7</v>
      </c>
      <c r="G12" s="96">
        <v>49.4</v>
      </c>
      <c r="H12" s="96">
        <v>58.8</v>
      </c>
      <c r="I12" s="97">
        <v>66.599999999999994</v>
      </c>
      <c r="K12" s="50" t="s">
        <v>470</v>
      </c>
      <c r="L12" s="53">
        <f t="shared" si="0"/>
        <v>12.05</v>
      </c>
      <c r="M12" s="53">
        <v>13.802552601414478</v>
      </c>
      <c r="N12" s="53">
        <v>18.361086003668976</v>
      </c>
      <c r="O12" s="53">
        <f t="shared" si="1"/>
        <v>21.35</v>
      </c>
      <c r="P12" s="53">
        <f t="shared" si="2"/>
        <v>24.7</v>
      </c>
      <c r="Q12" s="53">
        <f t="shared" si="3"/>
        <v>29.4</v>
      </c>
      <c r="R12" s="54">
        <f t="shared" si="4"/>
        <v>33.299999999999997</v>
      </c>
      <c r="T12" s="49"/>
    </row>
    <row r="13" spans="1:29" x14ac:dyDescent="0.25">
      <c r="B13" s="50" t="s">
        <v>471</v>
      </c>
      <c r="C13" s="96">
        <v>15.9</v>
      </c>
      <c r="D13" s="96">
        <v>20.2</v>
      </c>
      <c r="E13" s="96">
        <v>24.2</v>
      </c>
      <c r="F13" s="96">
        <v>26.7</v>
      </c>
      <c r="G13" s="96">
        <v>30.6</v>
      </c>
      <c r="H13" s="96">
        <v>35.799999999999997</v>
      </c>
      <c r="I13" s="97">
        <v>40.1</v>
      </c>
      <c r="K13" s="50" t="s">
        <v>471</v>
      </c>
      <c r="L13" s="53">
        <f t="shared" si="0"/>
        <v>15.9</v>
      </c>
      <c r="M13" s="53">
        <v>18.185131905729428</v>
      </c>
      <c r="N13" s="53">
        <v>23.458248673699348</v>
      </c>
      <c r="O13" s="53">
        <f t="shared" si="1"/>
        <v>26.7</v>
      </c>
      <c r="P13" s="53">
        <f t="shared" si="2"/>
        <v>30.6</v>
      </c>
      <c r="Q13" s="53">
        <f t="shared" si="3"/>
        <v>35.799999999999997</v>
      </c>
      <c r="R13" s="54">
        <f t="shared" si="4"/>
        <v>40.1</v>
      </c>
      <c r="T13" s="49"/>
    </row>
    <row r="14" spans="1:29" x14ac:dyDescent="0.25">
      <c r="B14" s="50" t="s">
        <v>472</v>
      </c>
      <c r="C14" s="96">
        <v>10.5</v>
      </c>
      <c r="D14" s="96">
        <v>13.2</v>
      </c>
      <c r="E14" s="96">
        <v>15.5</v>
      </c>
      <c r="F14" s="96">
        <v>17</v>
      </c>
      <c r="G14" s="96">
        <v>19.2</v>
      </c>
      <c r="H14" s="96">
        <v>22.2</v>
      </c>
      <c r="I14" s="97">
        <v>24.7</v>
      </c>
      <c r="K14" s="50" t="s">
        <v>472</v>
      </c>
      <c r="L14" s="53">
        <f t="shared" si="0"/>
        <v>21</v>
      </c>
      <c r="M14" s="53">
        <v>23.725525104482852</v>
      </c>
      <c r="N14" s="53">
        <v>30.036354025047459</v>
      </c>
      <c r="O14" s="53">
        <f t="shared" si="1"/>
        <v>34</v>
      </c>
      <c r="P14" s="53">
        <f t="shared" si="2"/>
        <v>38.4</v>
      </c>
      <c r="Q14" s="53">
        <f t="shared" si="3"/>
        <v>44.4</v>
      </c>
      <c r="R14" s="54">
        <f t="shared" si="4"/>
        <v>49.4</v>
      </c>
      <c r="T14" s="49"/>
    </row>
    <row r="15" spans="1:29" x14ac:dyDescent="0.25">
      <c r="B15" s="50" t="s">
        <v>473</v>
      </c>
      <c r="C15" s="96">
        <v>8.23</v>
      </c>
      <c r="D15" s="96">
        <v>10.3</v>
      </c>
      <c r="E15" s="96">
        <v>12</v>
      </c>
      <c r="F15" s="96">
        <v>13.1</v>
      </c>
      <c r="G15" s="96">
        <v>14.7</v>
      </c>
      <c r="H15" s="96">
        <v>17</v>
      </c>
      <c r="I15" s="97">
        <v>18.8</v>
      </c>
      <c r="K15" s="50" t="s">
        <v>473</v>
      </c>
      <c r="L15" s="53">
        <f t="shared" si="0"/>
        <v>24.69</v>
      </c>
      <c r="M15" s="53">
        <v>27.814826064118172</v>
      </c>
      <c r="N15" s="53">
        <v>34.895398375134178</v>
      </c>
      <c r="O15" s="53">
        <f t="shared" si="1"/>
        <v>39.299999999999997</v>
      </c>
      <c r="P15" s="53">
        <f t="shared" si="2"/>
        <v>44.099999999999994</v>
      </c>
      <c r="Q15" s="53">
        <f t="shared" si="3"/>
        <v>51</v>
      </c>
      <c r="R15" s="54">
        <f t="shared" si="4"/>
        <v>56.400000000000006</v>
      </c>
      <c r="T15" s="49"/>
    </row>
    <row r="16" spans="1:29" x14ac:dyDescent="0.25">
      <c r="B16" s="50" t="s">
        <v>474</v>
      </c>
      <c r="C16" s="96">
        <v>5.48</v>
      </c>
      <c r="D16" s="96">
        <v>6.82</v>
      </c>
      <c r="E16" s="96">
        <v>7.86</v>
      </c>
      <c r="F16" s="96">
        <v>8.5</v>
      </c>
      <c r="G16" s="96">
        <v>9.49</v>
      </c>
      <c r="H16" s="96">
        <v>10.9</v>
      </c>
      <c r="I16" s="97">
        <v>12</v>
      </c>
      <c r="K16" s="50" t="s">
        <v>474</v>
      </c>
      <c r="L16" s="53">
        <f t="shared" si="0"/>
        <v>32.880000000000003</v>
      </c>
      <c r="M16" s="53">
        <v>36.913722195221162</v>
      </c>
      <c r="N16" s="53">
        <v>45.680988184429182</v>
      </c>
      <c r="O16" s="53">
        <f t="shared" si="1"/>
        <v>51</v>
      </c>
      <c r="P16" s="53">
        <f t="shared" si="2"/>
        <v>56.94</v>
      </c>
      <c r="Q16" s="53">
        <f t="shared" si="3"/>
        <v>65.400000000000006</v>
      </c>
      <c r="R16" s="54">
        <f t="shared" si="4"/>
        <v>72</v>
      </c>
      <c r="T16" s="49"/>
    </row>
    <row r="17" spans="1:29" x14ac:dyDescent="0.25">
      <c r="B17" s="50" t="s">
        <v>475</v>
      </c>
      <c r="C17" s="96">
        <v>3.59</v>
      </c>
      <c r="D17" s="96">
        <v>4.47</v>
      </c>
      <c r="E17" s="96">
        <v>5.13</v>
      </c>
      <c r="F17" s="96">
        <v>5.53</v>
      </c>
      <c r="G17" s="96">
        <v>6.17</v>
      </c>
      <c r="H17" s="96">
        <v>7.05</v>
      </c>
      <c r="I17" s="97">
        <v>7.74</v>
      </c>
      <c r="K17" s="50" t="s">
        <v>475</v>
      </c>
      <c r="L17" s="53">
        <f t="shared" si="0"/>
        <v>43.08</v>
      </c>
      <c r="M17" s="53">
        <v>48.36454032703346</v>
      </c>
      <c r="N17" s="53">
        <v>59.611964465481229</v>
      </c>
      <c r="O17" s="53">
        <f t="shared" si="1"/>
        <v>66.36</v>
      </c>
      <c r="P17" s="53">
        <f t="shared" si="2"/>
        <v>74.039999999999992</v>
      </c>
      <c r="Q17" s="53">
        <f t="shared" si="3"/>
        <v>84.6</v>
      </c>
      <c r="R17" s="54">
        <f t="shared" si="4"/>
        <v>92.88</v>
      </c>
      <c r="T17" s="49"/>
    </row>
    <row r="18" spans="1:29" x14ac:dyDescent="0.25">
      <c r="B18" s="50" t="s">
        <v>476</v>
      </c>
      <c r="C18" s="96">
        <v>2.27</v>
      </c>
      <c r="D18" s="96">
        <v>2.84</v>
      </c>
      <c r="E18" s="96">
        <v>3.29</v>
      </c>
      <c r="F18" s="96">
        <v>3.56</v>
      </c>
      <c r="G18" s="96">
        <v>4</v>
      </c>
      <c r="H18" s="96">
        <v>4.5999999999999996</v>
      </c>
      <c r="I18" s="97">
        <v>5.07</v>
      </c>
      <c r="K18" s="50" t="s">
        <v>476</v>
      </c>
      <c r="L18" s="53">
        <f t="shared" si="0"/>
        <v>54.480000000000004</v>
      </c>
      <c r="M18" s="53">
        <v>61.36121731851857</v>
      </c>
      <c r="N18" s="53">
        <v>76.364517050717097</v>
      </c>
      <c r="O18" s="53">
        <f t="shared" si="1"/>
        <v>85.44</v>
      </c>
      <c r="P18" s="53">
        <f t="shared" si="2"/>
        <v>96</v>
      </c>
      <c r="Q18" s="53">
        <f t="shared" si="3"/>
        <v>110.39999999999999</v>
      </c>
      <c r="R18" s="54">
        <f t="shared" si="4"/>
        <v>121.68</v>
      </c>
      <c r="T18" s="49"/>
    </row>
    <row r="19" spans="1:29" x14ac:dyDescent="0.25">
      <c r="B19" s="50" t="s">
        <v>477</v>
      </c>
      <c r="C19" s="96">
        <v>1.37</v>
      </c>
      <c r="D19" s="96">
        <v>1.72</v>
      </c>
      <c r="E19" s="96">
        <v>2.04</v>
      </c>
      <c r="F19" s="96">
        <v>2.2400000000000002</v>
      </c>
      <c r="G19" s="96">
        <v>2.5499999999999998</v>
      </c>
      <c r="H19" s="96">
        <v>2.97</v>
      </c>
      <c r="I19" s="97">
        <v>3.3</v>
      </c>
      <c r="K19" s="50" t="s">
        <v>477</v>
      </c>
      <c r="L19" s="53">
        <f t="shared" si="0"/>
        <v>65.760000000000005</v>
      </c>
      <c r="M19" s="53">
        <v>74.320614602675789</v>
      </c>
      <c r="N19" s="53">
        <v>94.691234437269884</v>
      </c>
      <c r="O19" s="53">
        <f t="shared" si="1"/>
        <v>107.52000000000001</v>
      </c>
      <c r="P19" s="53">
        <f t="shared" si="2"/>
        <v>122.39999999999999</v>
      </c>
      <c r="Q19" s="53">
        <f t="shared" si="3"/>
        <v>142.56</v>
      </c>
      <c r="R19" s="54">
        <f t="shared" si="4"/>
        <v>158.39999999999998</v>
      </c>
      <c r="T19" s="49"/>
    </row>
    <row r="20" spans="1:29" ht="15.75" thickBot="1" x14ac:dyDescent="0.3">
      <c r="B20" s="55" t="s">
        <v>478</v>
      </c>
      <c r="C20" s="98">
        <v>1</v>
      </c>
      <c r="D20" s="98">
        <v>1.26</v>
      </c>
      <c r="E20" s="98">
        <v>1.52</v>
      </c>
      <c r="F20" s="98">
        <v>1.68</v>
      </c>
      <c r="G20" s="98">
        <v>1.92</v>
      </c>
      <c r="H20" s="98">
        <v>2.25</v>
      </c>
      <c r="I20" s="99">
        <v>2.52</v>
      </c>
      <c r="K20" s="55" t="s">
        <v>478</v>
      </c>
      <c r="L20" s="58">
        <f t="shared" si="0"/>
        <v>72</v>
      </c>
      <c r="M20" s="58">
        <v>81.642837209270695</v>
      </c>
      <c r="N20" s="58">
        <v>105.64652780888238</v>
      </c>
      <c r="O20" s="58">
        <f t="shared" si="1"/>
        <v>120.96</v>
      </c>
      <c r="P20" s="58">
        <f t="shared" si="2"/>
        <v>138.24</v>
      </c>
      <c r="Q20" s="58">
        <f t="shared" si="3"/>
        <v>162</v>
      </c>
      <c r="R20" s="59">
        <f t="shared" si="4"/>
        <v>181.44</v>
      </c>
      <c r="T20" s="49"/>
    </row>
    <row r="21" spans="1:29" x14ac:dyDescent="0.25"/>
    <row r="22" spans="1:29" x14ac:dyDescent="0.25">
      <c r="A22" s="60"/>
    </row>
    <row r="23" spans="1:29" ht="16.5" thickBot="1" x14ac:dyDescent="0.3">
      <c r="A23" s="61"/>
      <c r="B23" s="188" t="s">
        <v>493</v>
      </c>
      <c r="C23" s="189"/>
      <c r="D23" s="189"/>
      <c r="E23" s="189"/>
      <c r="F23" s="189"/>
      <c r="G23" s="189"/>
      <c r="H23" s="189"/>
      <c r="I23" s="190"/>
      <c r="J23" s="62"/>
      <c r="K23" s="180" t="s">
        <v>510</v>
      </c>
      <c r="L23" s="180"/>
      <c r="M23" s="180"/>
      <c r="N23" s="180"/>
      <c r="O23" s="180"/>
      <c r="P23" s="180"/>
      <c r="Q23" s="180"/>
      <c r="R23" s="180"/>
      <c r="W23" s="63"/>
      <c r="X23" s="63"/>
      <c r="Y23" s="63"/>
      <c r="Z23" s="63"/>
      <c r="AA23" s="63"/>
      <c r="AB23" s="63"/>
      <c r="AC23" s="63"/>
    </row>
    <row r="24" spans="1:29"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9" x14ac:dyDescent="0.25">
      <c r="A25" s="64">
        <f>5/60</f>
        <v>8.3333333333333329E-2</v>
      </c>
      <c r="B25" s="67" t="s">
        <v>468</v>
      </c>
      <c r="C25" s="68">
        <f t="shared" ref="C25:I25" si="5">$A$25*C10</f>
        <v>4.8916666666666666</v>
      </c>
      <c r="D25" s="69">
        <f t="shared" si="5"/>
        <v>6.4666666666666659</v>
      </c>
      <c r="E25" s="69">
        <f t="shared" si="5"/>
        <v>8.5833333333333321</v>
      </c>
      <c r="F25" s="68">
        <f t="shared" si="5"/>
        <v>10</v>
      </c>
      <c r="G25" s="68">
        <f t="shared" si="5"/>
        <v>12.083333333333332</v>
      </c>
      <c r="H25" s="68">
        <f t="shared" si="5"/>
        <v>15.083333333333332</v>
      </c>
      <c r="I25" s="70">
        <f t="shared" si="5"/>
        <v>17.666666666666664</v>
      </c>
      <c r="J25" s="60"/>
      <c r="K25" s="46" t="s">
        <v>468</v>
      </c>
      <c r="L25" s="71">
        <v>7</v>
      </c>
      <c r="M25" s="71">
        <v>7.9</v>
      </c>
      <c r="N25" s="71">
        <v>10.8</v>
      </c>
      <c r="O25" s="71">
        <v>12.8</v>
      </c>
      <c r="P25" s="71">
        <v>15</v>
      </c>
      <c r="Q25" s="71">
        <v>17.8</v>
      </c>
      <c r="R25" s="72">
        <v>20.2</v>
      </c>
      <c r="W25" s="163"/>
      <c r="X25" s="163"/>
      <c r="Y25" s="163"/>
      <c r="Z25" s="163"/>
      <c r="AA25" s="163"/>
      <c r="AB25" s="163"/>
    </row>
    <row r="26" spans="1:29" x14ac:dyDescent="0.25">
      <c r="A26" s="64">
        <f>10/60</f>
        <v>0.16666666666666666</v>
      </c>
      <c r="B26" s="73" t="s">
        <v>469</v>
      </c>
      <c r="C26" s="30">
        <f t="shared" ref="C26:I26" si="6">$A$26*C11</f>
        <v>7.2833333333333332</v>
      </c>
      <c r="D26" s="74">
        <f t="shared" si="6"/>
        <v>9.5666666666666664</v>
      </c>
      <c r="E26" s="74">
        <f t="shared" si="6"/>
        <v>12.4</v>
      </c>
      <c r="F26" s="30">
        <f t="shared" si="6"/>
        <v>14.349999999999998</v>
      </c>
      <c r="G26" s="30">
        <f t="shared" si="6"/>
        <v>17.166666666666664</v>
      </c>
      <c r="H26" s="30">
        <f t="shared" si="6"/>
        <v>21</v>
      </c>
      <c r="I26" s="75">
        <f t="shared" si="6"/>
        <v>24.333333333333332</v>
      </c>
      <c r="J26" s="60"/>
      <c r="K26" s="50" t="s">
        <v>469</v>
      </c>
      <c r="L26" s="76">
        <v>10.199999999999999</v>
      </c>
      <c r="M26" s="76">
        <v>11.6</v>
      </c>
      <c r="N26" s="76">
        <v>16</v>
      </c>
      <c r="O26" s="76">
        <v>19</v>
      </c>
      <c r="P26" s="76">
        <v>22</v>
      </c>
      <c r="Q26" s="76">
        <v>26.2</v>
      </c>
      <c r="R26" s="77">
        <v>29.5</v>
      </c>
      <c r="W26" s="163"/>
      <c r="X26" s="163"/>
      <c r="Y26" s="163"/>
      <c r="Z26" s="163"/>
      <c r="AA26" s="163"/>
      <c r="AB26" s="163"/>
    </row>
    <row r="27" spans="1:29" x14ac:dyDescent="0.25">
      <c r="A27" s="64">
        <f>0.5</f>
        <v>0.5</v>
      </c>
      <c r="B27" s="73" t="s">
        <v>470</v>
      </c>
      <c r="C27" s="30">
        <f t="shared" ref="C27:I27" si="7">$A$27*C12</f>
        <v>12.05</v>
      </c>
      <c r="D27" s="74">
        <f t="shared" si="7"/>
        <v>15.45</v>
      </c>
      <c r="E27" s="74">
        <f t="shared" si="7"/>
        <v>19</v>
      </c>
      <c r="F27" s="30">
        <f t="shared" si="7"/>
        <v>21.35</v>
      </c>
      <c r="G27" s="30">
        <f t="shared" si="7"/>
        <v>24.7</v>
      </c>
      <c r="H27" s="30">
        <f t="shared" si="7"/>
        <v>29.4</v>
      </c>
      <c r="I27" s="75">
        <f t="shared" si="7"/>
        <v>33.299999999999997</v>
      </c>
      <c r="K27" s="50" t="s">
        <v>470</v>
      </c>
      <c r="L27" s="76">
        <v>16.100000000000001</v>
      </c>
      <c r="M27" s="76">
        <v>18.2</v>
      </c>
      <c r="N27" s="76">
        <v>24.9</v>
      </c>
      <c r="O27" s="76">
        <v>29.7</v>
      </c>
      <c r="P27" s="76">
        <v>34.6</v>
      </c>
      <c r="Q27" s="76">
        <v>41.4</v>
      </c>
      <c r="R27" s="77">
        <v>46.9</v>
      </c>
      <c r="W27" s="163"/>
      <c r="X27" s="163"/>
      <c r="Y27" s="163"/>
      <c r="Z27" s="163"/>
      <c r="AA27" s="163"/>
      <c r="AB27" s="163"/>
    </row>
    <row r="28" spans="1:29" x14ac:dyDescent="0.25">
      <c r="A28" s="64">
        <v>1</v>
      </c>
      <c r="B28" s="73" t="s">
        <v>471</v>
      </c>
      <c r="C28" s="30">
        <f t="shared" ref="C28:I28" si="8">$A$28*C13</f>
        <v>15.9</v>
      </c>
      <c r="D28" s="74">
        <f t="shared" si="8"/>
        <v>20.2</v>
      </c>
      <c r="E28" s="74">
        <f t="shared" si="8"/>
        <v>24.2</v>
      </c>
      <c r="F28" s="30">
        <f t="shared" si="8"/>
        <v>26.7</v>
      </c>
      <c r="G28" s="30">
        <f t="shared" si="8"/>
        <v>30.6</v>
      </c>
      <c r="H28" s="30">
        <f t="shared" si="8"/>
        <v>35.799999999999997</v>
      </c>
      <c r="I28" s="75">
        <f t="shared" si="8"/>
        <v>40.1</v>
      </c>
      <c r="K28" s="50" t="s">
        <v>471</v>
      </c>
      <c r="L28" s="76">
        <v>20.3</v>
      </c>
      <c r="M28" s="76">
        <v>22.8</v>
      </c>
      <c r="N28" s="76">
        <v>30.9</v>
      </c>
      <c r="O28" s="76">
        <v>36.9</v>
      </c>
      <c r="P28" s="76">
        <v>43.1</v>
      </c>
      <c r="Q28" s="76">
        <v>51.8</v>
      </c>
      <c r="R28" s="77">
        <v>58.9</v>
      </c>
      <c r="W28" s="163"/>
      <c r="X28" s="163"/>
      <c r="Y28" s="163"/>
      <c r="Z28" s="163"/>
      <c r="AA28" s="163"/>
      <c r="AB28" s="163"/>
    </row>
    <row r="29" spans="1:29" x14ac:dyDescent="0.25">
      <c r="A29" s="64">
        <v>2</v>
      </c>
      <c r="B29" s="73" t="s">
        <v>472</v>
      </c>
      <c r="C29" s="30">
        <f t="shared" ref="C29:I29" si="9">$A$29*C14</f>
        <v>21</v>
      </c>
      <c r="D29" s="74">
        <f t="shared" si="9"/>
        <v>26.4</v>
      </c>
      <c r="E29" s="74">
        <f t="shared" si="9"/>
        <v>31</v>
      </c>
      <c r="F29" s="30">
        <f t="shared" si="9"/>
        <v>34</v>
      </c>
      <c r="G29" s="30">
        <f t="shared" si="9"/>
        <v>38.4</v>
      </c>
      <c r="H29" s="30">
        <f t="shared" si="9"/>
        <v>44.4</v>
      </c>
      <c r="I29" s="75">
        <f t="shared" si="9"/>
        <v>49.4</v>
      </c>
      <c r="K29" s="50" t="s">
        <v>472</v>
      </c>
      <c r="L29" s="76">
        <v>25.4</v>
      </c>
      <c r="M29" s="76">
        <v>28.4</v>
      </c>
      <c r="N29" s="76">
        <v>38</v>
      </c>
      <c r="O29" s="76">
        <v>45.2</v>
      </c>
      <c r="P29" s="76">
        <v>52.8</v>
      </c>
      <c r="Q29" s="76">
        <v>63.4</v>
      </c>
      <c r="R29" s="77">
        <v>72.2</v>
      </c>
      <c r="W29" s="163"/>
      <c r="X29" s="163"/>
      <c r="Y29" s="163"/>
      <c r="Z29" s="163"/>
      <c r="AA29" s="163"/>
      <c r="AB29" s="163"/>
    </row>
    <row r="30" spans="1:29" x14ac:dyDescent="0.25">
      <c r="A30" s="64">
        <v>3</v>
      </c>
      <c r="B30" s="73" t="s">
        <v>473</v>
      </c>
      <c r="C30" s="30">
        <f t="shared" ref="C30:I30" si="10">$A$30*C15</f>
        <v>24.69</v>
      </c>
      <c r="D30" s="74">
        <f t="shared" si="10"/>
        <v>30.900000000000002</v>
      </c>
      <c r="E30" s="74">
        <f t="shared" si="10"/>
        <v>36</v>
      </c>
      <c r="F30" s="30">
        <f t="shared" si="10"/>
        <v>39.299999999999997</v>
      </c>
      <c r="G30" s="30">
        <f t="shared" si="10"/>
        <v>44.099999999999994</v>
      </c>
      <c r="H30" s="30">
        <f t="shared" si="10"/>
        <v>51</v>
      </c>
      <c r="I30" s="75">
        <f t="shared" si="10"/>
        <v>56.400000000000006</v>
      </c>
      <c r="K30" s="50" t="s">
        <v>473</v>
      </c>
      <c r="L30" s="76">
        <v>29</v>
      </c>
      <c r="M30" s="76">
        <v>32.1</v>
      </c>
      <c r="N30" s="76">
        <v>42.9</v>
      </c>
      <c r="O30" s="76">
        <v>51</v>
      </c>
      <c r="P30" s="76">
        <v>59.4</v>
      </c>
      <c r="Q30" s="76">
        <v>71.400000000000006</v>
      </c>
      <c r="R30" s="77">
        <v>81</v>
      </c>
      <c r="W30" s="163"/>
      <c r="X30" s="163"/>
      <c r="Y30" s="163"/>
      <c r="Z30" s="163"/>
      <c r="AA30" s="163"/>
      <c r="AB30" s="163"/>
    </row>
    <row r="31" spans="1:29" x14ac:dyDescent="0.25">
      <c r="A31" s="64">
        <v>6</v>
      </c>
      <c r="B31" s="73" t="s">
        <v>474</v>
      </c>
      <c r="C31" s="30">
        <f t="shared" ref="C31:I31" si="11">$A$31*C16</f>
        <v>32.880000000000003</v>
      </c>
      <c r="D31" s="74">
        <f t="shared" si="11"/>
        <v>40.92</v>
      </c>
      <c r="E31" s="74">
        <f t="shared" si="11"/>
        <v>47.160000000000004</v>
      </c>
      <c r="F31" s="30">
        <f t="shared" si="11"/>
        <v>51</v>
      </c>
      <c r="G31" s="30">
        <f t="shared" si="11"/>
        <v>56.94</v>
      </c>
      <c r="H31" s="30">
        <f t="shared" si="11"/>
        <v>65.400000000000006</v>
      </c>
      <c r="I31" s="75">
        <f t="shared" si="11"/>
        <v>72</v>
      </c>
      <c r="K31" s="50" t="s">
        <v>474</v>
      </c>
      <c r="L31" s="76">
        <v>36.5</v>
      </c>
      <c r="M31" s="76">
        <v>40.4</v>
      </c>
      <c r="N31" s="76">
        <v>53.4</v>
      </c>
      <c r="O31" s="76">
        <v>63</v>
      </c>
      <c r="P31" s="76">
        <v>72.599999999999994</v>
      </c>
      <c r="Q31" s="76">
        <v>86.4</v>
      </c>
      <c r="R31" s="77">
        <v>98.4</v>
      </c>
      <c r="W31" s="163"/>
      <c r="X31" s="163"/>
      <c r="Y31" s="163"/>
      <c r="Z31" s="163"/>
      <c r="AA31" s="163"/>
      <c r="AB31" s="163"/>
    </row>
    <row r="32" spans="1:29" x14ac:dyDescent="0.25">
      <c r="A32" s="64">
        <v>12</v>
      </c>
      <c r="B32" s="73" t="s">
        <v>475</v>
      </c>
      <c r="C32" s="30">
        <f t="shared" ref="C32:I32" si="12">$A$32*C17</f>
        <v>43.08</v>
      </c>
      <c r="D32" s="74">
        <f t="shared" si="12"/>
        <v>53.64</v>
      </c>
      <c r="E32" s="74">
        <f t="shared" si="12"/>
        <v>61.56</v>
      </c>
      <c r="F32" s="30">
        <f t="shared" si="12"/>
        <v>66.36</v>
      </c>
      <c r="G32" s="30">
        <f t="shared" si="12"/>
        <v>74.039999999999992</v>
      </c>
      <c r="H32" s="30">
        <f t="shared" si="12"/>
        <v>84.6</v>
      </c>
      <c r="I32" s="75">
        <f t="shared" si="12"/>
        <v>92.88</v>
      </c>
      <c r="K32" s="50" t="s">
        <v>475</v>
      </c>
      <c r="L32" s="76">
        <v>45.6</v>
      </c>
      <c r="M32" s="76">
        <v>50.5</v>
      </c>
      <c r="N32" s="76">
        <v>66.099999999999994</v>
      </c>
      <c r="O32" s="76">
        <v>77.3</v>
      </c>
      <c r="P32" s="76">
        <v>88.7</v>
      </c>
      <c r="Q32" s="76">
        <v>105</v>
      </c>
      <c r="R32" s="77">
        <v>118.2</v>
      </c>
      <c r="W32" s="163"/>
      <c r="X32" s="163"/>
      <c r="Y32" s="163"/>
      <c r="Z32" s="163"/>
      <c r="AA32" s="163"/>
      <c r="AB32" s="163"/>
    </row>
    <row r="33" spans="1:28" x14ac:dyDescent="0.25">
      <c r="A33" s="64">
        <v>24</v>
      </c>
      <c r="B33" s="73" t="s">
        <v>476</v>
      </c>
      <c r="C33" s="30">
        <f t="shared" ref="C33:I33" si="13">$A$33*C18</f>
        <v>54.480000000000004</v>
      </c>
      <c r="D33" s="74">
        <f t="shared" si="13"/>
        <v>68.16</v>
      </c>
      <c r="E33" s="74">
        <f t="shared" si="13"/>
        <v>78.960000000000008</v>
      </c>
      <c r="F33" s="30">
        <f t="shared" si="13"/>
        <v>85.44</v>
      </c>
      <c r="G33" s="30">
        <f t="shared" si="13"/>
        <v>96</v>
      </c>
      <c r="H33" s="30">
        <f t="shared" si="13"/>
        <v>110.39999999999999</v>
      </c>
      <c r="I33" s="75">
        <f t="shared" si="13"/>
        <v>121.68</v>
      </c>
      <c r="K33" s="50" t="s">
        <v>476</v>
      </c>
      <c r="L33" s="76">
        <v>56.2</v>
      </c>
      <c r="M33" s="76">
        <v>61.9</v>
      </c>
      <c r="N33" s="76">
        <v>80.599999999999994</v>
      </c>
      <c r="O33" s="76">
        <v>93.6</v>
      </c>
      <c r="P33" s="76">
        <v>106.6</v>
      </c>
      <c r="Q33" s="76">
        <v>125.3</v>
      </c>
      <c r="R33" s="77">
        <v>140.4</v>
      </c>
      <c r="W33" s="163"/>
      <c r="X33" s="163"/>
      <c r="Y33" s="163"/>
      <c r="Z33" s="163"/>
      <c r="AA33" s="163"/>
      <c r="AB33" s="163"/>
    </row>
    <row r="34" spans="1:28" x14ac:dyDescent="0.25">
      <c r="A34" s="64">
        <v>48</v>
      </c>
      <c r="B34" s="73" t="s">
        <v>477</v>
      </c>
      <c r="C34" s="30">
        <f t="shared" ref="C34:I34" si="14">$A$34*C19</f>
        <v>65.760000000000005</v>
      </c>
      <c r="D34" s="74">
        <f t="shared" si="14"/>
        <v>82.56</v>
      </c>
      <c r="E34" s="74">
        <f t="shared" si="14"/>
        <v>97.92</v>
      </c>
      <c r="F34" s="30">
        <f t="shared" si="14"/>
        <v>107.52000000000001</v>
      </c>
      <c r="G34" s="30">
        <f t="shared" si="14"/>
        <v>122.39999999999999</v>
      </c>
      <c r="H34" s="30">
        <f t="shared" si="14"/>
        <v>142.56</v>
      </c>
      <c r="I34" s="75">
        <f t="shared" si="14"/>
        <v>158.39999999999998</v>
      </c>
      <c r="K34" s="50" t="s">
        <v>477</v>
      </c>
      <c r="L34" s="76">
        <v>67.7</v>
      </c>
      <c r="M34" s="76">
        <v>74.400000000000006</v>
      </c>
      <c r="N34" s="76">
        <v>95.5</v>
      </c>
      <c r="O34" s="76">
        <v>110.4</v>
      </c>
      <c r="P34" s="76">
        <v>124.8</v>
      </c>
      <c r="Q34" s="76">
        <v>146.4</v>
      </c>
      <c r="R34" s="77">
        <v>163.19999999999999</v>
      </c>
      <c r="W34" s="163"/>
      <c r="X34" s="163"/>
      <c r="Y34" s="163"/>
      <c r="Z34" s="163"/>
      <c r="AA34" s="163"/>
      <c r="AB34" s="163"/>
    </row>
    <row r="35" spans="1:28" ht="15.75" thickBot="1" x14ac:dyDescent="0.3">
      <c r="A35" s="64">
        <v>72</v>
      </c>
      <c r="B35" s="78" t="s">
        <v>478</v>
      </c>
      <c r="C35" s="79">
        <f t="shared" ref="C35:I35" si="15">$A$35*C20</f>
        <v>72</v>
      </c>
      <c r="D35" s="80">
        <f t="shared" si="15"/>
        <v>90.72</v>
      </c>
      <c r="E35" s="80">
        <f t="shared" si="15"/>
        <v>109.44</v>
      </c>
      <c r="F35" s="79">
        <f t="shared" si="15"/>
        <v>120.96</v>
      </c>
      <c r="G35" s="79">
        <f t="shared" si="15"/>
        <v>138.24</v>
      </c>
      <c r="H35" s="79">
        <f t="shared" si="15"/>
        <v>162</v>
      </c>
      <c r="I35" s="81">
        <f t="shared" si="15"/>
        <v>181.44</v>
      </c>
      <c r="K35" s="55" t="s">
        <v>478</v>
      </c>
      <c r="L35" s="82">
        <v>75.599999999999994</v>
      </c>
      <c r="M35" s="82">
        <v>82.1</v>
      </c>
      <c r="N35" s="82">
        <v>105.1</v>
      </c>
      <c r="O35" s="82">
        <v>121</v>
      </c>
      <c r="P35" s="82">
        <v>136.1</v>
      </c>
      <c r="Q35" s="82">
        <v>158.4</v>
      </c>
      <c r="R35" s="83">
        <v>175.7</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43.100511073253834</v>
      </c>
      <c r="D40" s="198" t="e">
        <v>#REF!</v>
      </c>
      <c r="E40" s="198">
        <f>(M25-M10)/ABS(M10)*100</f>
        <v>37.863185181411382</v>
      </c>
      <c r="F40" s="198" t="e">
        <f>(#REF! -#REF!)/ABS(#REF!)</f>
        <v>#REF!</v>
      </c>
      <c r="G40" s="198">
        <f>(N25-N10)/ABS(N10)*100</f>
        <v>30.711692225402786</v>
      </c>
      <c r="H40" s="198" t="e">
        <f>(#REF! -#REF!)/ABS(#REF!)</f>
        <v>#REF!</v>
      </c>
      <c r="I40" s="198">
        <f>(O25-O10)/ABS(O10)*100</f>
        <v>28.000000000000007</v>
      </c>
      <c r="J40" s="198" t="e">
        <f>(#REF! -#REF!)/ABS(#REF!)</f>
        <v>#REF!</v>
      </c>
      <c r="K40" s="200">
        <f>(P25-P10)/ABS(P10)*100</f>
        <v>24.137931034482772</v>
      </c>
      <c r="L40" s="200" t="e">
        <f>(#REF! -#REF!)/ABS(#REF!)</f>
        <v>#REF!</v>
      </c>
      <c r="M40" s="200">
        <f>(Q25-Q10)/ABS(Q10)*100</f>
        <v>18.011049723756919</v>
      </c>
      <c r="N40" s="200" t="e">
        <f>(#REF! -#REF!)/ABS(#REF!)</f>
        <v>#REF!</v>
      </c>
      <c r="O40" s="200">
        <f>(R25 -R10)/ABS(R10)*100</f>
        <v>14.339622641509445</v>
      </c>
      <c r="P40" s="200"/>
      <c r="Q40" s="205"/>
    </row>
    <row r="41" spans="1:28" x14ac:dyDescent="0.25">
      <c r="A41" s="88"/>
      <c r="B41" s="50" t="s">
        <v>469</v>
      </c>
      <c r="C41" s="198">
        <f t="shared" ref="C41:C50" si="16">(L26-L11)/ABS(L11)*100</f>
        <v>40.045766590389007</v>
      </c>
      <c r="D41" s="198" t="e">
        <v>#REF!</v>
      </c>
      <c r="E41" s="198">
        <f t="shared" ref="E41:E50" si="17">(M26-M11)/ABS(M11)*100</f>
        <v>36.739940604266415</v>
      </c>
      <c r="F41" s="198" t="e">
        <f>(#REF! -#REF!)/ABS(#REF!)</f>
        <v>#REF!</v>
      </c>
      <c r="G41" s="200">
        <f t="shared" ref="G41:G50" si="18">(N26-N11)/ABS(N11)*100</f>
        <v>33.665917268247213</v>
      </c>
      <c r="H41" s="200" t="e">
        <f>(#REF! -#REF!)/ABS(#REF!)</f>
        <v>#REF!</v>
      </c>
      <c r="I41" s="200">
        <f t="shared" ref="I41:I50" si="19">(O26-O11)/ABS(O11)*100</f>
        <v>32.404181184669014</v>
      </c>
      <c r="J41" s="200" t="e">
        <f>(#REF! -#REF!)/ABS(#REF!)</f>
        <v>#REF!</v>
      </c>
      <c r="K41" s="200">
        <f t="shared" ref="K41:K50" si="20">(P26-P11)/ABS(P11)*100</f>
        <v>28.155339805825257</v>
      </c>
      <c r="L41" s="200" t="e">
        <f>(#REF! -#REF!)/ABS(#REF!)</f>
        <v>#REF!</v>
      </c>
      <c r="M41" s="200">
        <f t="shared" ref="M41:M50" si="21">(Q26-Q11)/ABS(Q11)*100</f>
        <v>24.761904761904756</v>
      </c>
      <c r="N41" s="200" t="e">
        <f>(#REF! -#REF!)/ABS(#REF!)</f>
        <v>#REF!</v>
      </c>
      <c r="O41" s="200">
        <f t="shared" ref="O41:O50" si="22">(R26 -R11)/ABS(R11)*100</f>
        <v>21.232876712328775</v>
      </c>
      <c r="P41" s="200"/>
      <c r="Q41" s="205"/>
    </row>
    <row r="42" spans="1:28" x14ac:dyDescent="0.25">
      <c r="A42" s="60"/>
      <c r="B42" s="50" t="s">
        <v>470</v>
      </c>
      <c r="C42" s="198">
        <f t="shared" si="16"/>
        <v>33.609958506224068</v>
      </c>
      <c r="D42" s="198" t="e">
        <v>#REF!</v>
      </c>
      <c r="E42" s="200">
        <f t="shared" si="17"/>
        <v>31.859667740986357</v>
      </c>
      <c r="F42" s="200" t="e">
        <f>(#REF! -#REF!)/ABS(#REF!)</f>
        <v>#REF!</v>
      </c>
      <c r="G42" s="198">
        <f t="shared" si="18"/>
        <v>35.61289345861347</v>
      </c>
      <c r="H42" s="198" t="e">
        <f>(#REF! -#REF!)/ABS(#REF!)</f>
        <v>#REF!</v>
      </c>
      <c r="I42" s="198">
        <f t="shared" si="19"/>
        <v>39.110070257611227</v>
      </c>
      <c r="J42" s="198" t="e">
        <f>(#REF! -#REF!)/ABS(#REF!)</f>
        <v>#REF!</v>
      </c>
      <c r="K42" s="198">
        <f t="shared" si="20"/>
        <v>40.080971659919044</v>
      </c>
      <c r="L42" s="198" t="e">
        <f>(#REF! -#REF!)/ABS(#REF!)</f>
        <v>#REF!</v>
      </c>
      <c r="M42" s="198">
        <f t="shared" si="21"/>
        <v>40.816326530612244</v>
      </c>
      <c r="N42" s="198" t="e">
        <f>(#REF! -#REF!)/ABS(#REF!)</f>
        <v>#REF!</v>
      </c>
      <c r="O42" s="198">
        <f t="shared" si="22"/>
        <v>40.840840840840848</v>
      </c>
      <c r="P42" s="198"/>
      <c r="Q42" s="206"/>
    </row>
    <row r="43" spans="1:28" x14ac:dyDescent="0.25">
      <c r="B43" s="50" t="s">
        <v>471</v>
      </c>
      <c r="C43" s="198">
        <f t="shared" si="16"/>
        <v>27.672955974842768</v>
      </c>
      <c r="D43" s="198" t="e">
        <v>#REF!</v>
      </c>
      <c r="E43" s="200">
        <f t="shared" si="17"/>
        <v>25.377149410814049</v>
      </c>
      <c r="F43" s="200" t="e">
        <f>(#REF! -#REF!)/ABS(#REF!)</f>
        <v>#REF!</v>
      </c>
      <c r="G43" s="198">
        <f t="shared" si="18"/>
        <v>31.723388347588404</v>
      </c>
      <c r="H43" s="198" t="e">
        <f>(#REF! -#REF!)/ABS(#REF!)</f>
        <v>#REF!</v>
      </c>
      <c r="I43" s="198">
        <f t="shared" si="19"/>
        <v>38.202247191011232</v>
      </c>
      <c r="J43" s="198" t="e">
        <f>(#REF! -#REF!)/ABS(#REF!)</f>
        <v>#REF!</v>
      </c>
      <c r="K43" s="198">
        <f t="shared" si="20"/>
        <v>40.849673202614376</v>
      </c>
      <c r="L43" s="198" t="e">
        <f>(#REF! -#REF!)/ABS(#REF!)</f>
        <v>#REF!</v>
      </c>
      <c r="M43" s="198">
        <f t="shared" si="21"/>
        <v>44.692737430167604</v>
      </c>
      <c r="N43" s="198" t="e">
        <f>(#REF! -#REF!)/ABS(#REF!)</f>
        <v>#REF!</v>
      </c>
      <c r="O43" s="198">
        <f t="shared" si="22"/>
        <v>46.882793017456351</v>
      </c>
      <c r="P43" s="198"/>
      <c r="Q43" s="206"/>
    </row>
    <row r="44" spans="1:28" x14ac:dyDescent="0.25">
      <c r="B44" s="50" t="s">
        <v>472</v>
      </c>
      <c r="C44" s="198">
        <f t="shared" si="16"/>
        <v>20.952380952380945</v>
      </c>
      <c r="D44" s="198" t="e">
        <v>#REF!</v>
      </c>
      <c r="E44" s="200">
        <f t="shared" si="17"/>
        <v>19.70230321534136</v>
      </c>
      <c r="F44" s="200" t="e">
        <f>(#REF! -#REF!)/ABS(#REF!)</f>
        <v>#REF!</v>
      </c>
      <c r="G44" s="198">
        <f t="shared" si="18"/>
        <v>26.513357674209125</v>
      </c>
      <c r="H44" s="198" t="e">
        <f>(#REF! -#REF!)/ABS(#REF!)</f>
        <v>#REF!</v>
      </c>
      <c r="I44" s="198">
        <f t="shared" si="19"/>
        <v>32.941176470588246</v>
      </c>
      <c r="J44" s="198" t="e">
        <f>(#REF! -#REF!)/ABS(#REF!)</f>
        <v>#REF!</v>
      </c>
      <c r="K44" s="198">
        <f t="shared" si="20"/>
        <v>37.5</v>
      </c>
      <c r="L44" s="198" t="e">
        <f>(#REF! -#REF!)/ABS(#REF!)</f>
        <v>#REF!</v>
      </c>
      <c r="M44" s="198">
        <f t="shared" si="21"/>
        <v>42.792792792792795</v>
      </c>
      <c r="N44" s="198" t="e">
        <f>(#REF! -#REF!)/ABS(#REF!)</f>
        <v>#REF!</v>
      </c>
      <c r="O44" s="198">
        <f t="shared" si="22"/>
        <v>46.15384615384616</v>
      </c>
      <c r="P44" s="198"/>
      <c r="Q44" s="206"/>
    </row>
    <row r="45" spans="1:28" x14ac:dyDescent="0.25">
      <c r="B45" s="50" t="s">
        <v>473</v>
      </c>
      <c r="C45" s="198">
        <f t="shared" si="16"/>
        <v>17.456460105305784</v>
      </c>
      <c r="D45" s="198" t="e">
        <v>#REF!</v>
      </c>
      <c r="E45" s="200">
        <f t="shared" si="17"/>
        <v>15.406078492109687</v>
      </c>
      <c r="F45" s="200" t="e">
        <f>(#REF! -#REF!)/ABS(#REF!)</f>
        <v>#REF!</v>
      </c>
      <c r="G45" s="198">
        <f t="shared" si="18"/>
        <v>22.938845800854228</v>
      </c>
      <c r="H45" s="198" t="e">
        <f>(#REF! -#REF!)/ABS(#REF!)</f>
        <v>#REF!</v>
      </c>
      <c r="I45" s="198">
        <f t="shared" si="19"/>
        <v>29.770992366412223</v>
      </c>
      <c r="J45" s="198" t="e">
        <f>(#REF! -#REF!)/ABS(#REF!)</f>
        <v>#REF!</v>
      </c>
      <c r="K45" s="198">
        <f t="shared" si="20"/>
        <v>34.693877551020421</v>
      </c>
      <c r="L45" s="198" t="e">
        <f>(#REF! -#REF!)/ABS(#REF!)</f>
        <v>#REF!</v>
      </c>
      <c r="M45" s="198">
        <f t="shared" si="21"/>
        <v>40.000000000000014</v>
      </c>
      <c r="N45" s="198" t="e">
        <f>(#REF! -#REF!)/ABS(#REF!)</f>
        <v>#REF!</v>
      </c>
      <c r="O45" s="198">
        <f t="shared" si="22"/>
        <v>43.617021276595729</v>
      </c>
      <c r="P45" s="198"/>
      <c r="Q45" s="206"/>
    </row>
    <row r="46" spans="1:28" x14ac:dyDescent="0.25">
      <c r="B46" s="50" t="s">
        <v>474</v>
      </c>
      <c r="C46" s="198">
        <f t="shared" si="16"/>
        <v>11.009732360097315</v>
      </c>
      <c r="D46" s="198" t="e">
        <v>#REF!</v>
      </c>
      <c r="E46" s="201">
        <f t="shared" si="17"/>
        <v>9.4443951935851356</v>
      </c>
      <c r="F46" s="201" t="e">
        <f>(#REF! -#REF!)/ABS(#REF!)</f>
        <v>#REF!</v>
      </c>
      <c r="G46" s="198">
        <f t="shared" si="18"/>
        <v>16.897646312743117</v>
      </c>
      <c r="H46" s="198" t="e">
        <f>(#REF! -#REF!)/ABS(#REF!)</f>
        <v>#REF!</v>
      </c>
      <c r="I46" s="198">
        <f t="shared" si="19"/>
        <v>23.52941176470588</v>
      </c>
      <c r="J46" s="198" t="e">
        <f>(#REF! -#REF!)/ABS(#REF!)</f>
        <v>#REF!</v>
      </c>
      <c r="K46" s="198">
        <f t="shared" si="20"/>
        <v>27.502634351949418</v>
      </c>
      <c r="L46" s="198" t="e">
        <f>(#REF! -#REF!)/ABS(#REF!)</f>
        <v>#REF!</v>
      </c>
      <c r="M46" s="198">
        <f t="shared" si="21"/>
        <v>32.110091743119263</v>
      </c>
      <c r="N46" s="198" t="e">
        <f>(#REF! -#REF!)/ABS(#REF!)</f>
        <v>#REF!</v>
      </c>
      <c r="O46" s="198">
        <f t="shared" si="22"/>
        <v>36.666666666666679</v>
      </c>
      <c r="P46" s="198"/>
      <c r="Q46" s="206"/>
    </row>
    <row r="47" spans="1:28" x14ac:dyDescent="0.25">
      <c r="B47" s="50" t="s">
        <v>475</v>
      </c>
      <c r="C47" s="198">
        <f t="shared" si="16"/>
        <v>5.8495821727019575</v>
      </c>
      <c r="D47" s="198" t="e">
        <v>#REF!</v>
      </c>
      <c r="E47" s="198">
        <f t="shared" si="17"/>
        <v>4.4153416088044999</v>
      </c>
      <c r="F47" s="198" t="e">
        <f>(#REF! -#REF!)/ABS(#REF!)</f>
        <v>#REF!</v>
      </c>
      <c r="G47" s="198">
        <f t="shared" si="18"/>
        <v>10.88378078577785</v>
      </c>
      <c r="H47" s="198" t="e">
        <f>(#REF! -#REF!)/ABS(#REF!)</f>
        <v>#REF!</v>
      </c>
      <c r="I47" s="198">
        <f t="shared" si="19"/>
        <v>16.485834840265216</v>
      </c>
      <c r="J47" s="198" t="e">
        <f>(#REF! -#REF!)/ABS(#REF!)</f>
        <v>#REF!</v>
      </c>
      <c r="K47" s="198">
        <f t="shared" si="20"/>
        <v>19.800108049702882</v>
      </c>
      <c r="L47" s="198" t="e">
        <f>(#REF! -#REF!)/ABS(#REF!)</f>
        <v>#REF!</v>
      </c>
      <c r="M47" s="198">
        <f t="shared" si="21"/>
        <v>24.11347517730497</v>
      </c>
      <c r="N47" s="198" t="e">
        <f>(#REF! -#REF!)/ABS(#REF!)</f>
        <v>#REF!</v>
      </c>
      <c r="O47" s="198">
        <f t="shared" si="22"/>
        <v>27.260981912144711</v>
      </c>
      <c r="P47" s="198"/>
      <c r="Q47" s="206"/>
    </row>
    <row r="48" spans="1:28" x14ac:dyDescent="0.25">
      <c r="B48" s="50" t="s">
        <v>476</v>
      </c>
      <c r="C48" s="198">
        <f t="shared" si="16"/>
        <v>3.1571218795888374</v>
      </c>
      <c r="D48" s="198" t="e">
        <v>#REF!</v>
      </c>
      <c r="E48" s="198">
        <f t="shared" si="17"/>
        <v>0.87805083573338183</v>
      </c>
      <c r="F48" s="198" t="e">
        <f>(#REF! -#REF!)/ABS(#REF!)</f>
        <v>#REF!</v>
      </c>
      <c r="G48" s="198">
        <f t="shared" si="18"/>
        <v>5.5464018013365068</v>
      </c>
      <c r="H48" s="198" t="e">
        <f>(#REF! -#REF!)/ABS(#REF!)</f>
        <v>#REF!</v>
      </c>
      <c r="I48" s="198">
        <f t="shared" si="19"/>
        <v>9.5505617977528043</v>
      </c>
      <c r="J48" s="198" t="e">
        <f>(#REF! -#REF!)/ABS(#REF!)</f>
        <v>#REF!</v>
      </c>
      <c r="K48" s="198">
        <f t="shared" si="20"/>
        <v>11.041666666666661</v>
      </c>
      <c r="L48" s="198" t="e">
        <f>(#REF! -#REF!)/ABS(#REF!)</f>
        <v>#REF!</v>
      </c>
      <c r="M48" s="198">
        <f t="shared" si="21"/>
        <v>13.49637681159421</v>
      </c>
      <c r="N48" s="198" t="e">
        <f>(#REF! -#REF!)/ABS(#REF!)</f>
        <v>#REF!</v>
      </c>
      <c r="O48" s="198">
        <f t="shared" si="22"/>
        <v>15.384615384615383</v>
      </c>
      <c r="P48" s="198"/>
      <c r="Q48" s="206"/>
    </row>
    <row r="49" spans="1:18" x14ac:dyDescent="0.25">
      <c r="B49" s="50" t="s">
        <v>477</v>
      </c>
      <c r="C49" s="198">
        <f t="shared" si="16"/>
        <v>2.950121654501213</v>
      </c>
      <c r="D49" s="198" t="e">
        <v>#REF!</v>
      </c>
      <c r="E49" s="198">
        <f t="shared" si="17"/>
        <v>0.10681477507770544</v>
      </c>
      <c r="F49" s="198" t="e">
        <f>(#REF! -#REF!)/ABS(#REF!)</f>
        <v>#REF!</v>
      </c>
      <c r="G49" s="198">
        <f t="shared" si="18"/>
        <v>0.8541081627422431</v>
      </c>
      <c r="H49" s="198" t="e">
        <f>(#REF! -#REF!)/ABS(#REF!)</f>
        <v>#REF!</v>
      </c>
      <c r="I49" s="198">
        <f t="shared" si="19"/>
        <v>2.6785714285714244</v>
      </c>
      <c r="J49" s="198" t="e">
        <f>(#REF! -#REF!)/ABS(#REF!)</f>
        <v>#REF!</v>
      </c>
      <c r="K49" s="198">
        <f t="shared" si="20"/>
        <v>1.960784313725495</v>
      </c>
      <c r="L49" s="198" t="e">
        <f>(#REF! -#REF!)/ABS(#REF!)</f>
        <v>#REF!</v>
      </c>
      <c r="M49" s="198">
        <f t="shared" si="21"/>
        <v>2.693602693602696</v>
      </c>
      <c r="N49" s="198" t="e">
        <f>(#REF! -#REF!)/ABS(#REF!)</f>
        <v>#REF!</v>
      </c>
      <c r="O49" s="198">
        <f t="shared" si="22"/>
        <v>3.0303030303030378</v>
      </c>
      <c r="P49" s="198"/>
      <c r="Q49" s="206"/>
    </row>
    <row r="50" spans="1:18" ht="15.75" thickBot="1" x14ac:dyDescent="0.3">
      <c r="B50" s="55" t="s">
        <v>478</v>
      </c>
      <c r="C50" s="198">
        <f t="shared" si="16"/>
        <v>4.999999999999992</v>
      </c>
      <c r="D50" s="198" t="e">
        <v>#REF!</v>
      </c>
      <c r="E50" s="202">
        <f t="shared" si="17"/>
        <v>0.55995456105656694</v>
      </c>
      <c r="F50" s="202" t="e">
        <f>(#REF! -#REF!)/ABS(#REF!)</f>
        <v>#REF!</v>
      </c>
      <c r="G50" s="202">
        <f t="shared" si="18"/>
        <v>-0.51731734134326923</v>
      </c>
      <c r="H50" s="202" t="e">
        <f>(#REF! -#REF!)/ABS(#REF!)</f>
        <v>#REF!</v>
      </c>
      <c r="I50" s="202">
        <f t="shared" si="19"/>
        <v>3.3068783068788236E-2</v>
      </c>
      <c r="J50" s="202" t="e">
        <f>(#REF! -#REF!)/ABS(#REF!)</f>
        <v>#REF!</v>
      </c>
      <c r="K50" s="202">
        <f t="shared" si="20"/>
        <v>-1.5480324074074179</v>
      </c>
      <c r="L50" s="202" t="e">
        <f>(#REF! -#REF!)/ABS(#REF!)</f>
        <v>#REF!</v>
      </c>
      <c r="M50" s="202">
        <f t="shared" si="21"/>
        <v>-2.2222222222222188</v>
      </c>
      <c r="N50" s="202" t="e">
        <f>(#REF! -#REF!)/ABS(#REF!)</f>
        <v>#REF!</v>
      </c>
      <c r="O50" s="202">
        <f t="shared" si="22"/>
        <v>-3.1635802469135852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kMBx2ml4DDkITIZNh3oAaZ+xAAMn6+Vczv6y2WP6wCyGMbuml8i3qcanW0bv9oK395kTqLqaIKdHxchDm82Nqg==" saltValue="vsi+XjdZ3mxlap3DcdxHK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13" priority="1" operator="greaterThan">
      <formula>0.5</formula>
    </cfRule>
    <cfRule type="cellIs" dxfId="512" priority="2" operator="between">
      <formula>-0.49</formula>
      <formula>0.49</formula>
    </cfRule>
    <cfRule type="cellIs" dxfId="511" priority="3" operator="lessThan">
      <formula>-0.5</formula>
    </cfRule>
  </conditionalFormatting>
  <hyperlinks>
    <hyperlink ref="A2" location="Index!A1" display="Index" xr:uid="{00000000-0004-0000-0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9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A1" s="89"/>
      <c r="C1" s="181" t="s">
        <v>243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420514.5624</v>
      </c>
      <c r="D5" s="212"/>
      <c r="E5" s="212">
        <v>6166041.2829999998</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56.1</v>
      </c>
      <c r="D10" s="94">
        <v>74.8</v>
      </c>
      <c r="E10" s="94">
        <v>101</v>
      </c>
      <c r="F10" s="94">
        <v>120</v>
      </c>
      <c r="G10" s="94">
        <v>145</v>
      </c>
      <c r="H10" s="94">
        <v>183</v>
      </c>
      <c r="I10" s="95">
        <v>215</v>
      </c>
      <c r="K10" s="46" t="s">
        <v>468</v>
      </c>
      <c r="L10" s="47">
        <f t="shared" ref="L10:L20" si="0">C25</f>
        <v>4.6749999999999998</v>
      </c>
      <c r="M10" s="47">
        <v>5.5044742383738434</v>
      </c>
      <c r="N10" s="47">
        <v>8.1401246384125336</v>
      </c>
      <c r="O10" s="47">
        <f t="shared" ref="O10:O20" si="1">F25</f>
        <v>10</v>
      </c>
      <c r="P10" s="47">
        <f t="shared" ref="P10:P20" si="2">G25</f>
        <v>12.083333333333332</v>
      </c>
      <c r="Q10" s="47">
        <f t="shared" ref="Q10:Q20" si="3">H25</f>
        <v>15.25</v>
      </c>
      <c r="R10" s="48">
        <f t="shared" ref="R10:R20" si="4">I25</f>
        <v>17.916666666666664</v>
      </c>
      <c r="T10" s="49"/>
    </row>
    <row r="11" spans="1:29" x14ac:dyDescent="0.25">
      <c r="B11" s="50" t="s">
        <v>469</v>
      </c>
      <c r="C11" s="96">
        <v>41.9</v>
      </c>
      <c r="D11" s="96">
        <v>55.4</v>
      </c>
      <c r="E11" s="96">
        <v>73.099999999999994</v>
      </c>
      <c r="F11" s="96">
        <v>85.5</v>
      </c>
      <c r="G11" s="96">
        <v>103</v>
      </c>
      <c r="H11" s="96">
        <v>128</v>
      </c>
      <c r="I11" s="97">
        <v>149</v>
      </c>
      <c r="K11" s="50" t="s">
        <v>469</v>
      </c>
      <c r="L11" s="53">
        <f t="shared" si="0"/>
        <v>6.9833333333333325</v>
      </c>
      <c r="M11" s="53">
        <v>8.1731495972602968</v>
      </c>
      <c r="N11" s="53">
        <v>11.764907092722549</v>
      </c>
      <c r="O11" s="53">
        <f t="shared" si="1"/>
        <v>14.25</v>
      </c>
      <c r="P11" s="53">
        <f t="shared" si="2"/>
        <v>17.166666666666664</v>
      </c>
      <c r="Q11" s="53">
        <f t="shared" si="3"/>
        <v>21.333333333333332</v>
      </c>
      <c r="R11" s="54">
        <f t="shared" si="4"/>
        <v>24.833333333333332</v>
      </c>
      <c r="T11" s="49"/>
    </row>
    <row r="12" spans="1:29" x14ac:dyDescent="0.25">
      <c r="B12" s="50" t="s">
        <v>470</v>
      </c>
      <c r="C12" s="96">
        <v>23</v>
      </c>
      <c r="D12" s="96">
        <v>29.7</v>
      </c>
      <c r="E12" s="96">
        <v>37.200000000000003</v>
      </c>
      <c r="F12" s="96">
        <v>42.2</v>
      </c>
      <c r="G12" s="96">
        <v>49.3</v>
      </c>
      <c r="H12" s="96">
        <v>59.4</v>
      </c>
      <c r="I12" s="97">
        <v>67.8</v>
      </c>
      <c r="K12" s="50" t="s">
        <v>470</v>
      </c>
      <c r="L12" s="53">
        <f t="shared" si="0"/>
        <v>11.5</v>
      </c>
      <c r="M12" s="53">
        <v>13.241441316478038</v>
      </c>
      <c r="N12" s="53">
        <v>17.961482363175524</v>
      </c>
      <c r="O12" s="53">
        <f t="shared" si="1"/>
        <v>21.1</v>
      </c>
      <c r="P12" s="53">
        <f t="shared" si="2"/>
        <v>24.65</v>
      </c>
      <c r="Q12" s="53">
        <f t="shared" si="3"/>
        <v>29.7</v>
      </c>
      <c r="R12" s="54">
        <f t="shared" si="4"/>
        <v>33.9</v>
      </c>
      <c r="T12" s="49"/>
    </row>
    <row r="13" spans="1:29" x14ac:dyDescent="0.25">
      <c r="B13" s="50" t="s">
        <v>471</v>
      </c>
      <c r="C13" s="96">
        <v>15.2</v>
      </c>
      <c r="D13" s="96">
        <v>19.399999999999999</v>
      </c>
      <c r="E13" s="96">
        <v>23.7</v>
      </c>
      <c r="F13" s="96">
        <v>26.6</v>
      </c>
      <c r="G13" s="96">
        <v>30.6</v>
      </c>
      <c r="H13" s="96">
        <v>36.299999999999997</v>
      </c>
      <c r="I13" s="97">
        <v>41</v>
      </c>
      <c r="K13" s="50" t="s">
        <v>471</v>
      </c>
      <c r="L13" s="53">
        <f t="shared" si="0"/>
        <v>15.2</v>
      </c>
      <c r="M13" s="53">
        <v>17.358476153464085</v>
      </c>
      <c r="N13" s="53">
        <v>22.937697009320683</v>
      </c>
      <c r="O13" s="53">
        <f t="shared" si="1"/>
        <v>26.6</v>
      </c>
      <c r="P13" s="53">
        <f t="shared" si="2"/>
        <v>30.6</v>
      </c>
      <c r="Q13" s="53">
        <f t="shared" si="3"/>
        <v>36.299999999999997</v>
      </c>
      <c r="R13" s="54">
        <f t="shared" si="4"/>
        <v>41</v>
      </c>
      <c r="T13" s="49"/>
    </row>
    <row r="14" spans="1:29" x14ac:dyDescent="0.25">
      <c r="B14" s="50" t="s">
        <v>472</v>
      </c>
      <c r="C14" s="96">
        <v>10</v>
      </c>
      <c r="D14" s="96">
        <v>12.7</v>
      </c>
      <c r="E14" s="96">
        <v>15.3</v>
      </c>
      <c r="F14" s="96">
        <v>16.899999999999999</v>
      </c>
      <c r="G14" s="96">
        <v>19.3</v>
      </c>
      <c r="H14" s="96">
        <v>22.7</v>
      </c>
      <c r="I14" s="97">
        <v>25.4</v>
      </c>
      <c r="K14" s="50" t="s">
        <v>472</v>
      </c>
      <c r="L14" s="53">
        <f t="shared" si="0"/>
        <v>20</v>
      </c>
      <c r="M14" s="53">
        <v>22.769553597225343</v>
      </c>
      <c r="N14" s="53">
        <v>29.522457201630736</v>
      </c>
      <c r="O14" s="53">
        <f t="shared" si="1"/>
        <v>33.799999999999997</v>
      </c>
      <c r="P14" s="53">
        <f t="shared" si="2"/>
        <v>38.6</v>
      </c>
      <c r="Q14" s="53">
        <f t="shared" si="3"/>
        <v>45.4</v>
      </c>
      <c r="R14" s="54">
        <f t="shared" si="4"/>
        <v>50.8</v>
      </c>
      <c r="T14" s="49"/>
    </row>
    <row r="15" spans="1:29" x14ac:dyDescent="0.25">
      <c r="B15" s="50" t="s">
        <v>473</v>
      </c>
      <c r="C15" s="96">
        <v>7.91</v>
      </c>
      <c r="D15" s="96">
        <v>10</v>
      </c>
      <c r="E15" s="96">
        <v>11.9</v>
      </c>
      <c r="F15" s="96">
        <v>13.1</v>
      </c>
      <c r="G15" s="96">
        <v>14.9</v>
      </c>
      <c r="H15" s="96">
        <v>17.399999999999999</v>
      </c>
      <c r="I15" s="97">
        <v>19.399999999999999</v>
      </c>
      <c r="K15" s="50" t="s">
        <v>473</v>
      </c>
      <c r="L15" s="53">
        <f t="shared" si="0"/>
        <v>23.73</v>
      </c>
      <c r="M15" s="53">
        <v>26.921733143675937</v>
      </c>
      <c r="N15" s="53">
        <v>34.512478934503065</v>
      </c>
      <c r="O15" s="53">
        <f t="shared" si="1"/>
        <v>39.299999999999997</v>
      </c>
      <c r="P15" s="53">
        <f t="shared" si="2"/>
        <v>44.7</v>
      </c>
      <c r="Q15" s="53">
        <f t="shared" si="3"/>
        <v>52.199999999999996</v>
      </c>
      <c r="R15" s="54">
        <f t="shared" si="4"/>
        <v>58.199999999999996</v>
      </c>
      <c r="T15" s="49"/>
    </row>
    <row r="16" spans="1:29" x14ac:dyDescent="0.25">
      <c r="B16" s="50" t="s">
        <v>474</v>
      </c>
      <c r="C16" s="96">
        <v>5.27</v>
      </c>
      <c r="D16" s="96">
        <v>6.64</v>
      </c>
      <c r="E16" s="96">
        <v>7.83</v>
      </c>
      <c r="F16" s="96">
        <v>8.57</v>
      </c>
      <c r="G16" s="96">
        <v>9.7100000000000009</v>
      </c>
      <c r="H16" s="96">
        <v>11.3</v>
      </c>
      <c r="I16" s="97">
        <v>12.5</v>
      </c>
      <c r="K16" s="50" t="s">
        <v>474</v>
      </c>
      <c r="L16" s="53">
        <f t="shared" si="0"/>
        <v>31.619999999999997</v>
      </c>
      <c r="M16" s="53">
        <v>35.787345998313683</v>
      </c>
      <c r="N16" s="53">
        <v>45.421850154203973</v>
      </c>
      <c r="O16" s="53">
        <f t="shared" si="1"/>
        <v>51.42</v>
      </c>
      <c r="P16" s="53">
        <f t="shared" si="2"/>
        <v>58.260000000000005</v>
      </c>
      <c r="Q16" s="53">
        <f t="shared" si="3"/>
        <v>67.800000000000011</v>
      </c>
      <c r="R16" s="54">
        <f t="shared" si="4"/>
        <v>75</v>
      </c>
      <c r="T16" s="49"/>
    </row>
    <row r="17" spans="1:28" x14ac:dyDescent="0.25">
      <c r="B17" s="50" t="s">
        <v>475</v>
      </c>
      <c r="C17" s="96">
        <v>3.49</v>
      </c>
      <c r="D17" s="96">
        <v>4.3899999999999997</v>
      </c>
      <c r="E17" s="96">
        <v>5.16</v>
      </c>
      <c r="F17" s="96">
        <v>5.65</v>
      </c>
      <c r="G17" s="96">
        <v>6.39</v>
      </c>
      <c r="H17" s="96">
        <v>7.41</v>
      </c>
      <c r="I17" s="97">
        <v>8.2200000000000006</v>
      </c>
      <c r="K17" s="50" t="s">
        <v>475</v>
      </c>
      <c r="L17" s="53">
        <f t="shared" si="0"/>
        <v>41.88</v>
      </c>
      <c r="M17" s="53">
        <v>47.341444631485032</v>
      </c>
      <c r="N17" s="53">
        <v>59.936316946199241</v>
      </c>
      <c r="O17" s="53">
        <f t="shared" si="1"/>
        <v>67.800000000000011</v>
      </c>
      <c r="P17" s="53">
        <f t="shared" si="2"/>
        <v>76.679999999999993</v>
      </c>
      <c r="Q17" s="53">
        <f t="shared" si="3"/>
        <v>88.92</v>
      </c>
      <c r="R17" s="54">
        <f t="shared" si="4"/>
        <v>98.640000000000015</v>
      </c>
      <c r="T17" s="49"/>
    </row>
    <row r="18" spans="1:28" x14ac:dyDescent="0.25">
      <c r="B18" s="50" t="s">
        <v>476</v>
      </c>
      <c r="C18" s="96">
        <v>2.25</v>
      </c>
      <c r="D18" s="96">
        <v>2.84</v>
      </c>
      <c r="E18" s="96">
        <v>3.38</v>
      </c>
      <c r="F18" s="96">
        <v>3.72</v>
      </c>
      <c r="G18" s="96">
        <v>4.22</v>
      </c>
      <c r="H18" s="96">
        <v>4.93</v>
      </c>
      <c r="I18" s="97">
        <v>5.5</v>
      </c>
      <c r="K18" s="50" t="s">
        <v>476</v>
      </c>
      <c r="L18" s="53">
        <f t="shared" si="0"/>
        <v>54</v>
      </c>
      <c r="M18" s="53">
        <v>61.213354245106295</v>
      </c>
      <c r="N18" s="53">
        <v>78.420785006878134</v>
      </c>
      <c r="O18" s="53">
        <f t="shared" si="1"/>
        <v>89.28</v>
      </c>
      <c r="P18" s="53">
        <f t="shared" si="2"/>
        <v>101.28</v>
      </c>
      <c r="Q18" s="53">
        <f t="shared" si="3"/>
        <v>118.32</v>
      </c>
      <c r="R18" s="54">
        <f t="shared" si="4"/>
        <v>132</v>
      </c>
      <c r="T18" s="49"/>
    </row>
    <row r="19" spans="1:28" x14ac:dyDescent="0.25">
      <c r="B19" s="50" t="s">
        <v>477</v>
      </c>
      <c r="C19" s="96">
        <v>1.39</v>
      </c>
      <c r="D19" s="96">
        <v>1.77</v>
      </c>
      <c r="E19" s="96">
        <v>2.15</v>
      </c>
      <c r="F19" s="96">
        <v>2.4</v>
      </c>
      <c r="G19" s="96">
        <v>2.76</v>
      </c>
      <c r="H19" s="96">
        <v>3.27</v>
      </c>
      <c r="I19" s="97">
        <v>3.68</v>
      </c>
      <c r="K19" s="50" t="s">
        <v>477</v>
      </c>
      <c r="L19" s="53">
        <f t="shared" si="0"/>
        <v>66.72</v>
      </c>
      <c r="M19" s="53">
        <v>76.081311787760129</v>
      </c>
      <c r="N19" s="53">
        <v>99.80012242422923</v>
      </c>
      <c r="O19" s="53">
        <f t="shared" si="1"/>
        <v>115.19999999999999</v>
      </c>
      <c r="P19" s="53">
        <f t="shared" si="2"/>
        <v>132.47999999999999</v>
      </c>
      <c r="Q19" s="53">
        <f t="shared" si="3"/>
        <v>156.96</v>
      </c>
      <c r="R19" s="54">
        <f t="shared" si="4"/>
        <v>176.64000000000001</v>
      </c>
      <c r="T19" s="49"/>
    </row>
    <row r="20" spans="1:28" ht="15.75" thickBot="1" x14ac:dyDescent="0.3">
      <c r="B20" s="55" t="s">
        <v>478</v>
      </c>
      <c r="C20" s="98">
        <v>1.03</v>
      </c>
      <c r="D20" s="98">
        <v>1.32</v>
      </c>
      <c r="E20" s="98">
        <v>1.63</v>
      </c>
      <c r="F20" s="98">
        <v>1.82</v>
      </c>
      <c r="G20" s="98">
        <v>2.12</v>
      </c>
      <c r="H20" s="98">
        <v>2.52</v>
      </c>
      <c r="I20" s="99">
        <v>2.85</v>
      </c>
      <c r="K20" s="55" t="s">
        <v>478</v>
      </c>
      <c r="L20" s="58">
        <f t="shared" si="0"/>
        <v>74.16</v>
      </c>
      <c r="M20" s="58">
        <v>85.00464060862349</v>
      </c>
      <c r="N20" s="58">
        <v>112.9887058327015</v>
      </c>
      <c r="O20" s="58">
        <f t="shared" si="1"/>
        <v>131.04</v>
      </c>
      <c r="P20" s="58">
        <f t="shared" si="2"/>
        <v>152.64000000000001</v>
      </c>
      <c r="Q20" s="58">
        <f t="shared" si="3"/>
        <v>181.44</v>
      </c>
      <c r="R20" s="59">
        <f t="shared" si="4"/>
        <v>205.20000000000002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4.6749999999999998</v>
      </c>
      <c r="D25" s="69">
        <f t="shared" si="5"/>
        <v>6.2333333333333325</v>
      </c>
      <c r="E25" s="69">
        <f t="shared" si="5"/>
        <v>8.4166666666666661</v>
      </c>
      <c r="F25" s="68">
        <f t="shared" si="5"/>
        <v>10</v>
      </c>
      <c r="G25" s="68">
        <f t="shared" si="5"/>
        <v>12.083333333333332</v>
      </c>
      <c r="H25" s="68">
        <f t="shared" si="5"/>
        <v>15.25</v>
      </c>
      <c r="I25" s="70">
        <f t="shared" si="5"/>
        <v>17.916666666666664</v>
      </c>
      <c r="J25" s="60"/>
      <c r="K25" s="46" t="s">
        <v>468</v>
      </c>
      <c r="L25" s="71">
        <v>5.0999999999999996</v>
      </c>
      <c r="M25" s="71">
        <v>5.7</v>
      </c>
      <c r="N25" s="71">
        <v>7.4</v>
      </c>
      <c r="O25" s="71">
        <v>8.8000000000000007</v>
      </c>
      <c r="P25" s="71">
        <v>10.199999999999999</v>
      </c>
      <c r="Q25" s="71">
        <v>12.2</v>
      </c>
      <c r="R25" s="72">
        <v>13.9</v>
      </c>
      <c r="W25" s="163"/>
      <c r="X25" s="163"/>
      <c r="Y25" s="163"/>
      <c r="Z25" s="163"/>
      <c r="AA25" s="163"/>
      <c r="AB25" s="163"/>
    </row>
    <row r="26" spans="1:28" x14ac:dyDescent="0.25">
      <c r="A26" s="64">
        <f>10/60</f>
        <v>0.16666666666666666</v>
      </c>
      <c r="B26" s="73" t="s">
        <v>469</v>
      </c>
      <c r="C26" s="30">
        <f t="shared" ref="C26:I26" si="6">$A$26*C11</f>
        <v>6.9833333333333325</v>
      </c>
      <c r="D26" s="74">
        <f t="shared" si="6"/>
        <v>9.2333333333333325</v>
      </c>
      <c r="E26" s="74">
        <f t="shared" si="6"/>
        <v>12.183333333333332</v>
      </c>
      <c r="F26" s="30">
        <f t="shared" si="6"/>
        <v>14.25</v>
      </c>
      <c r="G26" s="30">
        <f t="shared" si="6"/>
        <v>17.166666666666664</v>
      </c>
      <c r="H26" s="30">
        <f t="shared" si="6"/>
        <v>21.333333333333332</v>
      </c>
      <c r="I26" s="75">
        <f t="shared" si="6"/>
        <v>24.833333333333332</v>
      </c>
      <c r="J26" s="60"/>
      <c r="K26" s="50" t="s">
        <v>469</v>
      </c>
      <c r="L26" s="76">
        <v>7.3</v>
      </c>
      <c r="M26" s="76">
        <v>8</v>
      </c>
      <c r="N26" s="76">
        <v>10.6</v>
      </c>
      <c r="O26" s="76">
        <v>12.5</v>
      </c>
      <c r="P26" s="76">
        <v>14.6</v>
      </c>
      <c r="Q26" s="76">
        <v>17.8</v>
      </c>
      <c r="R26" s="77">
        <v>20.5</v>
      </c>
      <c r="W26" s="163"/>
      <c r="X26" s="163"/>
      <c r="Y26" s="163"/>
      <c r="Z26" s="163"/>
      <c r="AA26" s="163"/>
      <c r="AB26" s="163"/>
    </row>
    <row r="27" spans="1:28" x14ac:dyDescent="0.25">
      <c r="A27" s="64">
        <f>0.5</f>
        <v>0.5</v>
      </c>
      <c r="B27" s="73" t="s">
        <v>470</v>
      </c>
      <c r="C27" s="30">
        <f t="shared" ref="C27:I27" si="7">$A$27*C12</f>
        <v>11.5</v>
      </c>
      <c r="D27" s="74">
        <f t="shared" si="7"/>
        <v>14.85</v>
      </c>
      <c r="E27" s="74">
        <f t="shared" si="7"/>
        <v>18.600000000000001</v>
      </c>
      <c r="F27" s="30">
        <f t="shared" si="7"/>
        <v>21.1</v>
      </c>
      <c r="G27" s="30">
        <f t="shared" si="7"/>
        <v>24.65</v>
      </c>
      <c r="H27" s="30">
        <f t="shared" si="7"/>
        <v>29.7</v>
      </c>
      <c r="I27" s="75">
        <f t="shared" si="7"/>
        <v>33.9</v>
      </c>
      <c r="K27" s="50" t="s">
        <v>470</v>
      </c>
      <c r="L27" s="76">
        <v>11.5</v>
      </c>
      <c r="M27" s="76">
        <v>12.6</v>
      </c>
      <c r="N27" s="76">
        <v>16.600000000000001</v>
      </c>
      <c r="O27" s="76">
        <v>19.5</v>
      </c>
      <c r="P27" s="76">
        <v>22.7</v>
      </c>
      <c r="Q27" s="76">
        <v>27.4</v>
      </c>
      <c r="R27" s="77">
        <v>31.3</v>
      </c>
      <c r="W27" s="163"/>
      <c r="X27" s="163"/>
      <c r="Y27" s="163"/>
      <c r="Z27" s="163"/>
      <c r="AA27" s="163"/>
      <c r="AB27" s="163"/>
    </row>
    <row r="28" spans="1:28" x14ac:dyDescent="0.25">
      <c r="A28" s="64">
        <v>1</v>
      </c>
      <c r="B28" s="73" t="s">
        <v>471</v>
      </c>
      <c r="C28" s="30">
        <f t="shared" ref="C28:I28" si="8">$A$28*C13</f>
        <v>15.2</v>
      </c>
      <c r="D28" s="74">
        <f t="shared" si="8"/>
        <v>19.399999999999999</v>
      </c>
      <c r="E28" s="74">
        <f t="shared" si="8"/>
        <v>23.7</v>
      </c>
      <c r="F28" s="30">
        <f t="shared" si="8"/>
        <v>26.6</v>
      </c>
      <c r="G28" s="30">
        <f t="shared" si="8"/>
        <v>30.6</v>
      </c>
      <c r="H28" s="30">
        <f t="shared" si="8"/>
        <v>36.299999999999997</v>
      </c>
      <c r="I28" s="75">
        <f t="shared" si="8"/>
        <v>41</v>
      </c>
      <c r="K28" s="50" t="s">
        <v>471</v>
      </c>
      <c r="L28" s="76">
        <v>14.8</v>
      </c>
      <c r="M28" s="76">
        <v>16.2</v>
      </c>
      <c r="N28" s="76">
        <v>21.2</v>
      </c>
      <c r="O28" s="76">
        <v>24.8</v>
      </c>
      <c r="P28" s="76">
        <v>28.7</v>
      </c>
      <c r="Q28" s="76">
        <v>34.200000000000003</v>
      </c>
      <c r="R28" s="77">
        <v>38.799999999999997</v>
      </c>
      <c r="W28" s="163"/>
      <c r="X28" s="163"/>
      <c r="Y28" s="163"/>
      <c r="Z28" s="163"/>
      <c r="AA28" s="163"/>
      <c r="AB28" s="163"/>
    </row>
    <row r="29" spans="1:28" x14ac:dyDescent="0.25">
      <c r="A29" s="64">
        <v>2</v>
      </c>
      <c r="B29" s="73" t="s">
        <v>472</v>
      </c>
      <c r="C29" s="30">
        <f t="shared" ref="C29:I29" si="9">$A$29*C14</f>
        <v>20</v>
      </c>
      <c r="D29" s="74">
        <f t="shared" si="9"/>
        <v>25.4</v>
      </c>
      <c r="E29" s="74">
        <f t="shared" si="9"/>
        <v>30.6</v>
      </c>
      <c r="F29" s="30">
        <f t="shared" si="9"/>
        <v>33.799999999999997</v>
      </c>
      <c r="G29" s="30">
        <f t="shared" si="9"/>
        <v>38.6</v>
      </c>
      <c r="H29" s="30">
        <f t="shared" si="9"/>
        <v>45.4</v>
      </c>
      <c r="I29" s="75">
        <f t="shared" si="9"/>
        <v>50.8</v>
      </c>
      <c r="K29" s="50" t="s">
        <v>472</v>
      </c>
      <c r="L29" s="76">
        <v>19</v>
      </c>
      <c r="M29" s="76">
        <v>20.8</v>
      </c>
      <c r="N29" s="76">
        <v>27</v>
      </c>
      <c r="O29" s="76">
        <v>31.4</v>
      </c>
      <c r="P29" s="76">
        <v>36.200000000000003</v>
      </c>
      <c r="Q29" s="76">
        <v>42.8</v>
      </c>
      <c r="R29" s="77">
        <v>48.4</v>
      </c>
      <c r="W29" s="163"/>
      <c r="X29" s="163"/>
      <c r="Y29" s="163"/>
      <c r="Z29" s="163"/>
      <c r="AA29" s="163"/>
      <c r="AB29" s="163"/>
    </row>
    <row r="30" spans="1:28" x14ac:dyDescent="0.25">
      <c r="A30" s="64">
        <v>3</v>
      </c>
      <c r="B30" s="73" t="s">
        <v>473</v>
      </c>
      <c r="C30" s="30">
        <f t="shared" ref="C30:I30" si="10">$A$30*C15</f>
        <v>23.73</v>
      </c>
      <c r="D30" s="74">
        <f t="shared" si="10"/>
        <v>30</v>
      </c>
      <c r="E30" s="74">
        <f t="shared" si="10"/>
        <v>35.700000000000003</v>
      </c>
      <c r="F30" s="30">
        <f t="shared" si="10"/>
        <v>39.299999999999997</v>
      </c>
      <c r="G30" s="30">
        <f t="shared" si="10"/>
        <v>44.7</v>
      </c>
      <c r="H30" s="30">
        <f t="shared" si="10"/>
        <v>52.199999999999996</v>
      </c>
      <c r="I30" s="75">
        <f t="shared" si="10"/>
        <v>58.199999999999996</v>
      </c>
      <c r="K30" s="50" t="s">
        <v>473</v>
      </c>
      <c r="L30" s="76">
        <v>22.1</v>
      </c>
      <c r="M30" s="76">
        <v>24.2</v>
      </c>
      <c r="N30" s="76">
        <v>31.2</v>
      </c>
      <c r="O30" s="76">
        <v>36.299999999999997</v>
      </c>
      <c r="P30" s="76">
        <v>41.7</v>
      </c>
      <c r="Q30" s="76">
        <v>49.5</v>
      </c>
      <c r="R30" s="77">
        <v>55.8</v>
      </c>
      <c r="W30" s="163"/>
      <c r="X30" s="163"/>
      <c r="Y30" s="163"/>
      <c r="Z30" s="163"/>
      <c r="AA30" s="163"/>
      <c r="AB30" s="163"/>
    </row>
    <row r="31" spans="1:28" x14ac:dyDescent="0.25">
      <c r="A31" s="64">
        <v>6</v>
      </c>
      <c r="B31" s="73" t="s">
        <v>474</v>
      </c>
      <c r="C31" s="30">
        <f t="shared" ref="C31:I31" si="11">$A$31*C16</f>
        <v>31.619999999999997</v>
      </c>
      <c r="D31" s="74">
        <f t="shared" si="11"/>
        <v>39.839999999999996</v>
      </c>
      <c r="E31" s="74">
        <f t="shared" si="11"/>
        <v>46.980000000000004</v>
      </c>
      <c r="F31" s="30">
        <f t="shared" si="11"/>
        <v>51.42</v>
      </c>
      <c r="G31" s="30">
        <f t="shared" si="11"/>
        <v>58.260000000000005</v>
      </c>
      <c r="H31" s="30">
        <f t="shared" si="11"/>
        <v>67.800000000000011</v>
      </c>
      <c r="I31" s="75">
        <f t="shared" si="11"/>
        <v>75</v>
      </c>
      <c r="K31" s="50" t="s">
        <v>474</v>
      </c>
      <c r="L31" s="76">
        <v>28.9</v>
      </c>
      <c r="M31" s="76">
        <v>31.6</v>
      </c>
      <c r="N31" s="76">
        <v>40.4</v>
      </c>
      <c r="O31" s="76">
        <v>47.2</v>
      </c>
      <c r="P31" s="76">
        <v>54.3</v>
      </c>
      <c r="Q31" s="76">
        <v>64.8</v>
      </c>
      <c r="R31" s="77">
        <v>73.2</v>
      </c>
      <c r="W31" s="163"/>
      <c r="X31" s="163"/>
      <c r="Y31" s="163"/>
      <c r="Z31" s="163"/>
      <c r="AA31" s="163"/>
      <c r="AB31" s="163"/>
    </row>
    <row r="32" spans="1:28" x14ac:dyDescent="0.25">
      <c r="A32" s="64">
        <v>12</v>
      </c>
      <c r="B32" s="73" t="s">
        <v>475</v>
      </c>
      <c r="C32" s="30">
        <f t="shared" ref="C32:I32" si="12">$A$32*C17</f>
        <v>41.88</v>
      </c>
      <c r="D32" s="74">
        <f t="shared" si="12"/>
        <v>52.679999999999993</v>
      </c>
      <c r="E32" s="74">
        <f t="shared" si="12"/>
        <v>61.92</v>
      </c>
      <c r="F32" s="30">
        <f t="shared" si="12"/>
        <v>67.800000000000011</v>
      </c>
      <c r="G32" s="30">
        <f t="shared" si="12"/>
        <v>76.679999999999993</v>
      </c>
      <c r="H32" s="30">
        <f t="shared" si="12"/>
        <v>88.92</v>
      </c>
      <c r="I32" s="75">
        <f t="shared" si="12"/>
        <v>98.640000000000015</v>
      </c>
      <c r="K32" s="50" t="s">
        <v>475</v>
      </c>
      <c r="L32" s="76">
        <v>38.4</v>
      </c>
      <c r="M32" s="76">
        <v>41.6</v>
      </c>
      <c r="N32" s="76">
        <v>53.2</v>
      </c>
      <c r="O32" s="76">
        <v>62</v>
      </c>
      <c r="P32" s="76">
        <v>71.599999999999994</v>
      </c>
      <c r="Q32" s="76">
        <v>85.8</v>
      </c>
      <c r="R32" s="77">
        <v>97.7</v>
      </c>
      <c r="W32" s="163"/>
      <c r="X32" s="163"/>
      <c r="Y32" s="163"/>
      <c r="Z32" s="163"/>
      <c r="AA32" s="163"/>
      <c r="AB32" s="163"/>
    </row>
    <row r="33" spans="1:28" x14ac:dyDescent="0.25">
      <c r="A33" s="64">
        <v>24</v>
      </c>
      <c r="B33" s="73" t="s">
        <v>476</v>
      </c>
      <c r="C33" s="30">
        <f t="shared" ref="C33:I33" si="13">$A$33*C18</f>
        <v>54</v>
      </c>
      <c r="D33" s="74">
        <f t="shared" si="13"/>
        <v>68.16</v>
      </c>
      <c r="E33" s="74">
        <f t="shared" si="13"/>
        <v>81.12</v>
      </c>
      <c r="F33" s="30">
        <f t="shared" si="13"/>
        <v>89.28</v>
      </c>
      <c r="G33" s="30">
        <f t="shared" si="13"/>
        <v>101.28</v>
      </c>
      <c r="H33" s="30">
        <f t="shared" si="13"/>
        <v>118.32</v>
      </c>
      <c r="I33" s="75">
        <f t="shared" si="13"/>
        <v>132</v>
      </c>
      <c r="K33" s="50" t="s">
        <v>476</v>
      </c>
      <c r="L33" s="76">
        <v>51.6</v>
      </c>
      <c r="M33" s="76">
        <v>55.7</v>
      </c>
      <c r="N33" s="76">
        <v>70.599999999999994</v>
      </c>
      <c r="O33" s="76">
        <v>82.1</v>
      </c>
      <c r="P33" s="76">
        <v>94.6</v>
      </c>
      <c r="Q33" s="76">
        <v>113</v>
      </c>
      <c r="R33" s="77">
        <v>128.4</v>
      </c>
      <c r="W33" s="163"/>
      <c r="X33" s="163"/>
      <c r="Y33" s="163"/>
      <c r="Z33" s="163"/>
      <c r="AA33" s="163"/>
      <c r="AB33" s="163"/>
    </row>
    <row r="34" spans="1:28" x14ac:dyDescent="0.25">
      <c r="A34" s="64">
        <v>48</v>
      </c>
      <c r="B34" s="73" t="s">
        <v>477</v>
      </c>
      <c r="C34" s="30">
        <f t="shared" ref="C34:I34" si="14">$A$34*C19</f>
        <v>66.72</v>
      </c>
      <c r="D34" s="74">
        <f t="shared" si="14"/>
        <v>84.960000000000008</v>
      </c>
      <c r="E34" s="74">
        <f t="shared" si="14"/>
        <v>103.19999999999999</v>
      </c>
      <c r="F34" s="30">
        <f t="shared" si="14"/>
        <v>115.19999999999999</v>
      </c>
      <c r="G34" s="30">
        <f t="shared" si="14"/>
        <v>132.47999999999999</v>
      </c>
      <c r="H34" s="30">
        <f t="shared" si="14"/>
        <v>156.96</v>
      </c>
      <c r="I34" s="75">
        <f t="shared" si="14"/>
        <v>176.64000000000001</v>
      </c>
      <c r="K34" s="50" t="s">
        <v>477</v>
      </c>
      <c r="L34" s="76">
        <v>69.599999999999994</v>
      </c>
      <c r="M34" s="76">
        <v>74.900000000000006</v>
      </c>
      <c r="N34" s="76">
        <v>94.1</v>
      </c>
      <c r="O34" s="76">
        <v>108</v>
      </c>
      <c r="P34" s="76">
        <v>122.9</v>
      </c>
      <c r="Q34" s="76">
        <v>144</v>
      </c>
      <c r="R34" s="77">
        <v>161.30000000000001</v>
      </c>
      <c r="W34" s="163"/>
      <c r="X34" s="163"/>
      <c r="Y34" s="163"/>
      <c r="Z34" s="163"/>
      <c r="AA34" s="163"/>
      <c r="AB34" s="163"/>
    </row>
    <row r="35" spans="1:28" ht="15.75" thickBot="1" x14ac:dyDescent="0.3">
      <c r="A35" s="64">
        <v>72</v>
      </c>
      <c r="B35" s="78" t="s">
        <v>478</v>
      </c>
      <c r="C35" s="79">
        <f t="shared" ref="C35:I35" si="15">$A$35*C20</f>
        <v>74.16</v>
      </c>
      <c r="D35" s="80">
        <f t="shared" si="15"/>
        <v>95.04</v>
      </c>
      <c r="E35" s="80">
        <f t="shared" si="15"/>
        <v>117.35999999999999</v>
      </c>
      <c r="F35" s="79">
        <f t="shared" si="15"/>
        <v>131.04</v>
      </c>
      <c r="G35" s="79">
        <f t="shared" si="15"/>
        <v>152.64000000000001</v>
      </c>
      <c r="H35" s="79">
        <f t="shared" si="15"/>
        <v>181.44</v>
      </c>
      <c r="I35" s="81">
        <f t="shared" si="15"/>
        <v>205.20000000000002</v>
      </c>
      <c r="K35" s="55" t="s">
        <v>478</v>
      </c>
      <c r="L35" s="82">
        <v>82.8</v>
      </c>
      <c r="M35" s="82">
        <v>89.3</v>
      </c>
      <c r="N35" s="82">
        <v>110.9</v>
      </c>
      <c r="O35" s="82">
        <v>126</v>
      </c>
      <c r="P35" s="82">
        <v>141.1</v>
      </c>
      <c r="Q35" s="82">
        <v>162.69999999999999</v>
      </c>
      <c r="R35" s="83">
        <v>180</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9.0909090909090864</v>
      </c>
      <c r="D40" s="198" t="e">
        <v>#REF!</v>
      </c>
      <c r="E40" s="198">
        <f>(M25-M10)/ABS(M10)*100</f>
        <v>3.5521242022184456</v>
      </c>
      <c r="F40" s="198" t="e">
        <f>(#REF! -#REF!)/ABS(#REF!)</f>
        <v>#REF!</v>
      </c>
      <c r="G40" s="198">
        <f>(N25-N10)/ABS(N10)*100</f>
        <v>-9.0923010554402328</v>
      </c>
      <c r="H40" s="198" t="e">
        <f>(#REF! -#REF!)/ABS(#REF!)</f>
        <v>#REF!</v>
      </c>
      <c r="I40" s="198">
        <f>(O25-O10)/ABS(O10)*100</f>
        <v>-11.999999999999993</v>
      </c>
      <c r="J40" s="198" t="e">
        <f>(#REF! -#REF!)/ABS(#REF!)</f>
        <v>#REF!</v>
      </c>
      <c r="K40" s="200">
        <f>(P25-P10)/ABS(P10)*100</f>
        <v>-15.586206896551721</v>
      </c>
      <c r="L40" s="200" t="e">
        <f>(#REF! -#REF!)/ABS(#REF!)</f>
        <v>#REF!</v>
      </c>
      <c r="M40" s="200">
        <f>(Q25-Q10)/ABS(Q10)*100</f>
        <v>-20.000000000000004</v>
      </c>
      <c r="N40" s="200" t="e">
        <f>(#REF! -#REF!)/ABS(#REF!)</f>
        <v>#REF!</v>
      </c>
      <c r="O40" s="200">
        <f>(R25 -R10)/ABS(R10)*100</f>
        <v>-22.418604651162781</v>
      </c>
      <c r="P40" s="200"/>
      <c r="Q40" s="205"/>
    </row>
    <row r="41" spans="1:28" x14ac:dyDescent="0.25">
      <c r="A41" s="88"/>
      <c r="B41" s="50" t="s">
        <v>469</v>
      </c>
      <c r="C41" s="198">
        <f t="shared" ref="C41:C50" si="16">(L26-L11)/ABS(L11)*100</f>
        <v>4.5346062052506069</v>
      </c>
      <c r="D41" s="198" t="e">
        <v>#REF!</v>
      </c>
      <c r="E41" s="198">
        <f t="shared" ref="E41:E50" si="17">(M26-M11)/ABS(M11)*100</f>
        <v>-2.1185174111867209</v>
      </c>
      <c r="F41" s="198" t="e">
        <f>(#REF! -#REF!)/ABS(#REF!)</f>
        <v>#REF!</v>
      </c>
      <c r="G41" s="200">
        <f t="shared" ref="G41:G50" si="18">(N26-N11)/ABS(N11)*100</f>
        <v>-9.9015409432610717</v>
      </c>
      <c r="H41" s="200" t="e">
        <f>(#REF! -#REF!)/ABS(#REF!)</f>
        <v>#REF!</v>
      </c>
      <c r="I41" s="200">
        <f t="shared" ref="I41:I50" si="19">(O26-O11)/ABS(O11)*100</f>
        <v>-12.280701754385964</v>
      </c>
      <c r="J41" s="200" t="e">
        <f>(#REF! -#REF!)/ABS(#REF!)</f>
        <v>#REF!</v>
      </c>
      <c r="K41" s="200">
        <f t="shared" ref="K41:K50" si="20">(P26-P11)/ABS(P11)*100</f>
        <v>-14.951456310679603</v>
      </c>
      <c r="L41" s="200" t="e">
        <f>(#REF! -#REF!)/ABS(#REF!)</f>
        <v>#REF!</v>
      </c>
      <c r="M41" s="200">
        <f t="shared" ref="M41:M50" si="21">(Q26-Q11)/ABS(Q11)*100</f>
        <v>-16.562499999999993</v>
      </c>
      <c r="N41" s="200" t="e">
        <f>(#REF! -#REF!)/ABS(#REF!)</f>
        <v>#REF!</v>
      </c>
      <c r="O41" s="200">
        <f t="shared" ref="O41:O50" si="22">(R26 -R11)/ABS(R11)*100</f>
        <v>-17.449664429530198</v>
      </c>
      <c r="P41" s="200"/>
      <c r="Q41" s="205"/>
    </row>
    <row r="42" spans="1:28" x14ac:dyDescent="0.25">
      <c r="A42" s="60"/>
      <c r="B42" s="50" t="s">
        <v>470</v>
      </c>
      <c r="C42" s="198">
        <f t="shared" si="16"/>
        <v>0</v>
      </c>
      <c r="D42" s="198" t="e">
        <v>#REF!</v>
      </c>
      <c r="E42" s="200">
        <f t="shared" si="17"/>
        <v>-4.8441955913047803</v>
      </c>
      <c r="F42" s="200" t="e">
        <f>(#REF! -#REF!)/ABS(#REF!)</f>
        <v>#REF!</v>
      </c>
      <c r="G42" s="198">
        <f t="shared" si="18"/>
        <v>-7.5800111351990722</v>
      </c>
      <c r="H42" s="198" t="e">
        <f>(#REF! -#REF!)/ABS(#REF!)</f>
        <v>#REF!</v>
      </c>
      <c r="I42" s="198">
        <f t="shared" si="19"/>
        <v>-7.5829383886255988</v>
      </c>
      <c r="J42" s="198" t="e">
        <f>(#REF! -#REF!)/ABS(#REF!)</f>
        <v>#REF!</v>
      </c>
      <c r="K42" s="198">
        <f t="shared" si="20"/>
        <v>-7.9107505070993884</v>
      </c>
      <c r="L42" s="198" t="e">
        <f>(#REF! -#REF!)/ABS(#REF!)</f>
        <v>#REF!</v>
      </c>
      <c r="M42" s="198">
        <f t="shared" si="21"/>
        <v>-7.7441077441077466</v>
      </c>
      <c r="N42" s="198" t="e">
        <f>(#REF! -#REF!)/ABS(#REF!)</f>
        <v>#REF!</v>
      </c>
      <c r="O42" s="198">
        <f t="shared" si="22"/>
        <v>-7.6696165191740358</v>
      </c>
      <c r="P42" s="198"/>
      <c r="Q42" s="206"/>
    </row>
    <row r="43" spans="1:28" x14ac:dyDescent="0.25">
      <c r="B43" s="50" t="s">
        <v>471</v>
      </c>
      <c r="C43" s="198">
        <f t="shared" si="16"/>
        <v>-2.6315789473684119</v>
      </c>
      <c r="D43" s="198" t="e">
        <v>#REF!</v>
      </c>
      <c r="E43" s="200">
        <f t="shared" si="17"/>
        <v>-6.6738355557374129</v>
      </c>
      <c r="F43" s="200" t="e">
        <f>(#REF! -#REF!)/ABS(#REF!)</f>
        <v>#REF!</v>
      </c>
      <c r="G43" s="198">
        <f t="shared" si="18"/>
        <v>-7.5757257087081333</v>
      </c>
      <c r="H43" s="198" t="e">
        <f>(#REF! -#REF!)/ABS(#REF!)</f>
        <v>#REF!</v>
      </c>
      <c r="I43" s="198">
        <f t="shared" si="19"/>
        <v>-6.7669172932330852</v>
      </c>
      <c r="J43" s="198" t="e">
        <f>(#REF! -#REF!)/ABS(#REF!)</f>
        <v>#REF!</v>
      </c>
      <c r="K43" s="198">
        <f t="shared" si="20"/>
        <v>-6.209150326797392</v>
      </c>
      <c r="L43" s="198" t="e">
        <f>(#REF! -#REF!)/ABS(#REF!)</f>
        <v>#REF!</v>
      </c>
      <c r="M43" s="198">
        <f t="shared" si="21"/>
        <v>-5.7851239669421339</v>
      </c>
      <c r="N43" s="198" t="e">
        <f>(#REF! -#REF!)/ABS(#REF!)</f>
        <v>#REF!</v>
      </c>
      <c r="O43" s="198">
        <f t="shared" si="22"/>
        <v>-5.3658536585365919</v>
      </c>
      <c r="P43" s="198"/>
      <c r="Q43" s="206"/>
    </row>
    <row r="44" spans="1:28" x14ac:dyDescent="0.25">
      <c r="B44" s="50" t="s">
        <v>472</v>
      </c>
      <c r="C44" s="198">
        <f t="shared" si="16"/>
        <v>-5</v>
      </c>
      <c r="D44" s="198" t="e">
        <v>#REF!</v>
      </c>
      <c r="E44" s="200">
        <f t="shared" si="17"/>
        <v>-8.6499438331779537</v>
      </c>
      <c r="F44" s="200" t="e">
        <f>(#REF! -#REF!)/ABS(#REF!)</f>
        <v>#REF!</v>
      </c>
      <c r="G44" s="198">
        <f t="shared" si="18"/>
        <v>-8.5441980130685167</v>
      </c>
      <c r="H44" s="198" t="e">
        <f>(#REF! -#REF!)/ABS(#REF!)</f>
        <v>#REF!</v>
      </c>
      <c r="I44" s="198">
        <f t="shared" si="19"/>
        <v>-7.1005917159763277</v>
      </c>
      <c r="J44" s="198" t="e">
        <f>(#REF! -#REF!)/ABS(#REF!)</f>
        <v>#REF!</v>
      </c>
      <c r="K44" s="198">
        <f t="shared" si="20"/>
        <v>-6.2176165803108772</v>
      </c>
      <c r="L44" s="198" t="e">
        <f>(#REF! -#REF!)/ABS(#REF!)</f>
        <v>#REF!</v>
      </c>
      <c r="M44" s="198">
        <f t="shared" si="21"/>
        <v>-5.7268722466960389</v>
      </c>
      <c r="N44" s="198" t="e">
        <f>(#REF! -#REF!)/ABS(#REF!)</f>
        <v>#REF!</v>
      </c>
      <c r="O44" s="198">
        <f t="shared" si="22"/>
        <v>-4.7244094488188946</v>
      </c>
      <c r="P44" s="198"/>
      <c r="Q44" s="206"/>
    </row>
    <row r="45" spans="1:28" x14ac:dyDescent="0.25">
      <c r="B45" s="50" t="s">
        <v>473</v>
      </c>
      <c r="C45" s="198">
        <f t="shared" si="16"/>
        <v>-6.8689422671723506</v>
      </c>
      <c r="D45" s="198" t="e">
        <v>#REF!</v>
      </c>
      <c r="E45" s="200">
        <f t="shared" si="17"/>
        <v>-10.109799131989714</v>
      </c>
      <c r="F45" s="200" t="e">
        <f>(#REF! -#REF!)/ABS(#REF!)</f>
        <v>#REF!</v>
      </c>
      <c r="G45" s="198">
        <f t="shared" si="18"/>
        <v>-9.597916570378521</v>
      </c>
      <c r="H45" s="198" t="e">
        <f>(#REF! -#REF!)/ABS(#REF!)</f>
        <v>#REF!</v>
      </c>
      <c r="I45" s="198">
        <f t="shared" si="19"/>
        <v>-7.6335877862595423</v>
      </c>
      <c r="J45" s="198" t="e">
        <f>(#REF! -#REF!)/ABS(#REF!)</f>
        <v>#REF!</v>
      </c>
      <c r="K45" s="198">
        <f t="shared" si="20"/>
        <v>-6.7114093959731544</v>
      </c>
      <c r="L45" s="198" t="e">
        <f>(#REF! -#REF!)/ABS(#REF!)</f>
        <v>#REF!</v>
      </c>
      <c r="M45" s="198">
        <f t="shared" si="21"/>
        <v>-5.1724137931034404</v>
      </c>
      <c r="N45" s="198" t="e">
        <f>(#REF! -#REF!)/ABS(#REF!)</f>
        <v>#REF!</v>
      </c>
      <c r="O45" s="198">
        <f t="shared" si="22"/>
        <v>-4.1237113402061834</v>
      </c>
      <c r="P45" s="198"/>
      <c r="Q45" s="206"/>
    </row>
    <row r="46" spans="1:28" x14ac:dyDescent="0.25">
      <c r="B46" s="50" t="s">
        <v>474</v>
      </c>
      <c r="C46" s="198">
        <f t="shared" si="16"/>
        <v>-8.6021505376344045</v>
      </c>
      <c r="D46" s="198" t="e">
        <v>#REF!</v>
      </c>
      <c r="E46" s="201">
        <f t="shared" si="17"/>
        <v>-11.700632951409672</v>
      </c>
      <c r="F46" s="201" t="e">
        <f>(#REF! -#REF!)/ABS(#REF!)</f>
        <v>#REF!</v>
      </c>
      <c r="G46" s="198">
        <f t="shared" si="18"/>
        <v>-11.056022899012586</v>
      </c>
      <c r="H46" s="198" t="e">
        <f>(#REF! -#REF!)/ABS(#REF!)</f>
        <v>#REF!</v>
      </c>
      <c r="I46" s="198">
        <f t="shared" si="19"/>
        <v>-8.2069233761182403</v>
      </c>
      <c r="J46" s="198" t="e">
        <f>(#REF! -#REF!)/ABS(#REF!)</f>
        <v>#REF!</v>
      </c>
      <c r="K46" s="198">
        <f t="shared" si="20"/>
        <v>-6.7971163748712797</v>
      </c>
      <c r="L46" s="198" t="e">
        <f>(#REF! -#REF!)/ABS(#REF!)</f>
        <v>#REF!</v>
      </c>
      <c r="M46" s="198">
        <f t="shared" si="21"/>
        <v>-4.4247787610619671</v>
      </c>
      <c r="N46" s="198" t="e">
        <f>(#REF! -#REF!)/ABS(#REF!)</f>
        <v>#REF!</v>
      </c>
      <c r="O46" s="198">
        <f t="shared" si="22"/>
        <v>-2.3999999999999964</v>
      </c>
      <c r="P46" s="198"/>
      <c r="Q46" s="206"/>
    </row>
    <row r="47" spans="1:28" x14ac:dyDescent="0.25">
      <c r="B47" s="50" t="s">
        <v>475</v>
      </c>
      <c r="C47" s="198">
        <f t="shared" si="16"/>
        <v>-8.3094555873925593</v>
      </c>
      <c r="D47" s="198" t="e">
        <v>#REF!</v>
      </c>
      <c r="E47" s="198">
        <f t="shared" si="17"/>
        <v>-12.127734327031098</v>
      </c>
      <c r="F47" s="198" t="e">
        <f>(#REF! -#REF!)/ABS(#REF!)</f>
        <v>#REF!</v>
      </c>
      <c r="G47" s="198">
        <f t="shared" si="18"/>
        <v>-11.239123939240331</v>
      </c>
      <c r="H47" s="198" t="e">
        <f>(#REF! -#REF!)/ABS(#REF!)</f>
        <v>#REF!</v>
      </c>
      <c r="I47" s="198">
        <f t="shared" si="19"/>
        <v>-8.554572271386446</v>
      </c>
      <c r="J47" s="198" t="e">
        <f>(#REF! -#REF!)/ABS(#REF!)</f>
        <v>#REF!</v>
      </c>
      <c r="K47" s="198">
        <f t="shared" si="20"/>
        <v>-6.6249347939488761</v>
      </c>
      <c r="L47" s="198" t="e">
        <f>(#REF! -#REF!)/ABS(#REF!)</f>
        <v>#REF!</v>
      </c>
      <c r="M47" s="198">
        <f t="shared" si="21"/>
        <v>-3.508771929824567</v>
      </c>
      <c r="N47" s="198" t="e">
        <f>(#REF! -#REF!)/ABS(#REF!)</f>
        <v>#REF!</v>
      </c>
      <c r="O47" s="198">
        <f t="shared" si="22"/>
        <v>-0.95296025952961461</v>
      </c>
      <c r="P47" s="198"/>
      <c r="Q47" s="206"/>
    </row>
    <row r="48" spans="1:28" x14ac:dyDescent="0.25">
      <c r="B48" s="50" t="s">
        <v>476</v>
      </c>
      <c r="C48" s="198">
        <f t="shared" si="16"/>
        <v>-4.444444444444442</v>
      </c>
      <c r="D48" s="198" t="e">
        <v>#REF!</v>
      </c>
      <c r="E48" s="198">
        <f t="shared" si="17"/>
        <v>-9.0067834267504754</v>
      </c>
      <c r="F48" s="198" t="e">
        <f>(#REF! -#REF!)/ABS(#REF!)</f>
        <v>#REF!</v>
      </c>
      <c r="G48" s="198">
        <f t="shared" si="18"/>
        <v>-9.9728471299951842</v>
      </c>
      <c r="H48" s="198" t="e">
        <f>(#REF! -#REF!)/ABS(#REF!)</f>
        <v>#REF!</v>
      </c>
      <c r="I48" s="198">
        <f t="shared" si="19"/>
        <v>-8.0421146953405085</v>
      </c>
      <c r="J48" s="198" t="e">
        <f>(#REF! -#REF!)/ABS(#REF!)</f>
        <v>#REF!</v>
      </c>
      <c r="K48" s="198">
        <f t="shared" si="20"/>
        <v>-6.5955766192733076</v>
      </c>
      <c r="L48" s="198" t="e">
        <f>(#REF! -#REF!)/ABS(#REF!)</f>
        <v>#REF!</v>
      </c>
      <c r="M48" s="198">
        <f t="shared" si="21"/>
        <v>-4.4962812711291358</v>
      </c>
      <c r="N48" s="198" t="e">
        <f>(#REF! -#REF!)/ABS(#REF!)</f>
        <v>#REF!</v>
      </c>
      <c r="O48" s="198">
        <f t="shared" si="22"/>
        <v>-2.7272727272727231</v>
      </c>
      <c r="P48" s="198"/>
      <c r="Q48" s="206"/>
    </row>
    <row r="49" spans="1:18" x14ac:dyDescent="0.25">
      <c r="B49" s="50" t="s">
        <v>477</v>
      </c>
      <c r="C49" s="198">
        <f t="shared" si="16"/>
        <v>4.3165467625899216</v>
      </c>
      <c r="D49" s="198" t="e">
        <v>#REF!</v>
      </c>
      <c r="E49" s="198">
        <f t="shared" si="17"/>
        <v>-1.5526963981057054</v>
      </c>
      <c r="F49" s="198" t="e">
        <f>(#REF! -#REF!)/ABS(#REF!)</f>
        <v>#REF!</v>
      </c>
      <c r="G49" s="198">
        <f t="shared" si="18"/>
        <v>-5.7115385089401185</v>
      </c>
      <c r="H49" s="198" t="e">
        <f>(#REF! -#REF!)/ABS(#REF!)</f>
        <v>#REF!</v>
      </c>
      <c r="I49" s="198">
        <f t="shared" si="19"/>
        <v>-6.2499999999999911</v>
      </c>
      <c r="J49" s="198" t="e">
        <f>(#REF! -#REF!)/ABS(#REF!)</f>
        <v>#REF!</v>
      </c>
      <c r="K49" s="198">
        <f t="shared" si="20"/>
        <v>-7.2312801932367039</v>
      </c>
      <c r="L49" s="198" t="e">
        <f>(#REF! -#REF!)/ABS(#REF!)</f>
        <v>#REF!</v>
      </c>
      <c r="M49" s="198">
        <f t="shared" si="21"/>
        <v>-8.2568807339449588</v>
      </c>
      <c r="N49" s="198" t="e">
        <f>(#REF! -#REF!)/ABS(#REF!)</f>
        <v>#REF!</v>
      </c>
      <c r="O49" s="198">
        <f t="shared" si="22"/>
        <v>-8.6843297101449295</v>
      </c>
      <c r="P49" s="198"/>
      <c r="Q49" s="206"/>
    </row>
    <row r="50" spans="1:18" ht="15.75" thickBot="1" x14ac:dyDescent="0.3">
      <c r="B50" s="55" t="s">
        <v>478</v>
      </c>
      <c r="C50" s="198">
        <f t="shared" si="16"/>
        <v>11.650485436893206</v>
      </c>
      <c r="D50" s="198" t="e">
        <v>#REF!</v>
      </c>
      <c r="E50" s="202">
        <f t="shared" si="17"/>
        <v>5.0530881145102509</v>
      </c>
      <c r="F50" s="202" t="e">
        <f>(#REF! -#REF!)/ABS(#REF!)</f>
        <v>#REF!</v>
      </c>
      <c r="G50" s="202">
        <f t="shared" si="18"/>
        <v>-1.8485970056106031</v>
      </c>
      <c r="H50" s="202" t="e">
        <f>(#REF! -#REF!)/ABS(#REF!)</f>
        <v>#REF!</v>
      </c>
      <c r="I50" s="202">
        <f t="shared" si="19"/>
        <v>-3.84615384615384</v>
      </c>
      <c r="J50" s="202" t="e">
        <f>(#REF! -#REF!)/ABS(#REF!)</f>
        <v>#REF!</v>
      </c>
      <c r="K50" s="202">
        <f t="shared" si="20"/>
        <v>-7.560272536687644</v>
      </c>
      <c r="L50" s="202" t="e">
        <f>(#REF! -#REF!)/ABS(#REF!)</f>
        <v>#REF!</v>
      </c>
      <c r="M50" s="202">
        <f t="shared" si="21"/>
        <v>-10.328483245149917</v>
      </c>
      <c r="N50" s="202" t="e">
        <f>(#REF! -#REF!)/ABS(#REF!)</f>
        <v>#REF!</v>
      </c>
      <c r="O50" s="202">
        <f t="shared" si="22"/>
        <v>-12.280701754385973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wJDLnMIRh/N/aw54XekxYW8BDJD+IgB3gbHndnhpn3SruzhsGRMFD9IF5cKkaZOQfrvYaak3NLc/DG+nZbRJww==" saltValue="f1zqvAm24WWFMXsR5qKKw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03" priority="1" operator="greaterThan">
      <formula>0.5</formula>
    </cfRule>
    <cfRule type="cellIs" dxfId="202" priority="2" operator="between">
      <formula>-0.49</formula>
      <formula>0.49</formula>
    </cfRule>
    <cfRule type="cellIs" dxfId="201" priority="3" operator="lessThan">
      <formula>-0.5</formula>
    </cfRule>
  </conditionalFormatting>
  <hyperlinks>
    <hyperlink ref="A2" location="Index!A1" display="Index" xr:uid="{00000000-0004-0000-9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8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242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411437.49400000001</v>
      </c>
      <c r="D5" s="212"/>
      <c r="E5" s="212">
        <v>6187599.3200000003</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57.3</v>
      </c>
      <c r="D10" s="94">
        <v>75.900000000000006</v>
      </c>
      <c r="E10" s="94">
        <v>101</v>
      </c>
      <c r="F10" s="94">
        <v>118</v>
      </c>
      <c r="G10" s="94">
        <v>142</v>
      </c>
      <c r="H10" s="94">
        <v>178</v>
      </c>
      <c r="I10" s="95">
        <v>208</v>
      </c>
      <c r="K10" s="46" t="s">
        <v>468</v>
      </c>
      <c r="L10" s="47">
        <f t="shared" ref="L10:L20" si="0">C25</f>
        <v>4.7749999999999995</v>
      </c>
      <c r="M10" s="47">
        <v>5.6001507806702566</v>
      </c>
      <c r="N10" s="47">
        <v>8.1068674603384387</v>
      </c>
      <c r="O10" s="47">
        <f t="shared" ref="O10:O20" si="1">F25</f>
        <v>9.8333333333333321</v>
      </c>
      <c r="P10" s="47">
        <f t="shared" ref="P10:P20" si="2">G25</f>
        <v>11.833333333333332</v>
      </c>
      <c r="Q10" s="47">
        <f t="shared" ref="Q10:Q20" si="3">H25</f>
        <v>14.833333333333332</v>
      </c>
      <c r="R10" s="48">
        <f t="shared" ref="R10:R20" si="4">I25</f>
        <v>17.333333333333332</v>
      </c>
      <c r="T10" s="49"/>
    </row>
    <row r="11" spans="1:29" x14ac:dyDescent="0.25">
      <c r="B11" s="50" t="s">
        <v>469</v>
      </c>
      <c r="C11" s="96">
        <v>42.7</v>
      </c>
      <c r="D11" s="96">
        <v>56.1</v>
      </c>
      <c r="E11" s="96">
        <v>72.8</v>
      </c>
      <c r="F11" s="96">
        <v>84.4</v>
      </c>
      <c r="G11" s="96">
        <v>100</v>
      </c>
      <c r="H11" s="96">
        <v>124</v>
      </c>
      <c r="I11" s="97">
        <v>144</v>
      </c>
      <c r="K11" s="50" t="s">
        <v>469</v>
      </c>
      <c r="L11" s="53">
        <f t="shared" si="0"/>
        <v>7.1166666666666671</v>
      </c>
      <c r="M11" s="53">
        <v>8.2901868461490746</v>
      </c>
      <c r="N11" s="53">
        <v>11.718961223255647</v>
      </c>
      <c r="O11" s="53">
        <f t="shared" si="1"/>
        <v>14.066666666666666</v>
      </c>
      <c r="P11" s="53">
        <f t="shared" si="2"/>
        <v>16.666666666666664</v>
      </c>
      <c r="Q11" s="53">
        <f t="shared" si="3"/>
        <v>20.666666666666664</v>
      </c>
      <c r="R11" s="54">
        <f t="shared" si="4"/>
        <v>24</v>
      </c>
      <c r="T11" s="49"/>
    </row>
    <row r="12" spans="1:29" x14ac:dyDescent="0.25">
      <c r="B12" s="50" t="s">
        <v>470</v>
      </c>
      <c r="C12" s="96">
        <v>23.6</v>
      </c>
      <c r="D12" s="96">
        <v>30.2</v>
      </c>
      <c r="E12" s="96">
        <v>37</v>
      </c>
      <c r="F12" s="96">
        <v>41.5</v>
      </c>
      <c r="G12" s="96">
        <v>47.9</v>
      </c>
      <c r="H12" s="96">
        <v>57</v>
      </c>
      <c r="I12" s="97">
        <v>64.400000000000006</v>
      </c>
      <c r="K12" s="50" t="s">
        <v>470</v>
      </c>
      <c r="L12" s="53">
        <f t="shared" si="0"/>
        <v>11.8</v>
      </c>
      <c r="M12" s="53">
        <v>13.498543419167376</v>
      </c>
      <c r="N12" s="53">
        <v>17.882743903737804</v>
      </c>
      <c r="O12" s="53">
        <f t="shared" si="1"/>
        <v>20.75</v>
      </c>
      <c r="P12" s="53">
        <f t="shared" si="2"/>
        <v>23.95</v>
      </c>
      <c r="Q12" s="53">
        <f t="shared" si="3"/>
        <v>28.5</v>
      </c>
      <c r="R12" s="54">
        <f t="shared" si="4"/>
        <v>32.200000000000003</v>
      </c>
      <c r="T12" s="49"/>
    </row>
    <row r="13" spans="1:29" x14ac:dyDescent="0.25">
      <c r="B13" s="50" t="s">
        <v>471</v>
      </c>
      <c r="C13" s="96">
        <v>15.6</v>
      </c>
      <c r="D13" s="96">
        <v>19.7</v>
      </c>
      <c r="E13" s="96">
        <v>23.5</v>
      </c>
      <c r="F13" s="96">
        <v>26</v>
      </c>
      <c r="G13" s="96">
        <v>29.6</v>
      </c>
      <c r="H13" s="96">
        <v>34.6</v>
      </c>
      <c r="I13" s="97">
        <v>38.700000000000003</v>
      </c>
      <c r="K13" s="50" t="s">
        <v>471</v>
      </c>
      <c r="L13" s="53">
        <f t="shared" si="0"/>
        <v>15.6</v>
      </c>
      <c r="M13" s="53">
        <v>17.686532609594963</v>
      </c>
      <c r="N13" s="53">
        <v>22.755466487647151</v>
      </c>
      <c r="O13" s="53">
        <f t="shared" si="1"/>
        <v>26</v>
      </c>
      <c r="P13" s="53">
        <f t="shared" si="2"/>
        <v>29.6</v>
      </c>
      <c r="Q13" s="53">
        <f t="shared" si="3"/>
        <v>34.6</v>
      </c>
      <c r="R13" s="54">
        <f t="shared" si="4"/>
        <v>38.700000000000003</v>
      </c>
      <c r="T13" s="49"/>
    </row>
    <row r="14" spans="1:29" x14ac:dyDescent="0.25">
      <c r="B14" s="50" t="s">
        <v>472</v>
      </c>
      <c r="C14" s="96">
        <v>10.3</v>
      </c>
      <c r="D14" s="96">
        <v>12.9</v>
      </c>
      <c r="E14" s="96">
        <v>15.1</v>
      </c>
      <c r="F14" s="96">
        <v>16.5</v>
      </c>
      <c r="G14" s="96">
        <v>18.600000000000001</v>
      </c>
      <c r="H14" s="96">
        <v>21.6</v>
      </c>
      <c r="I14" s="97">
        <v>23.9</v>
      </c>
      <c r="K14" s="50" t="s">
        <v>472</v>
      </c>
      <c r="L14" s="53">
        <f t="shared" si="0"/>
        <v>20.6</v>
      </c>
      <c r="M14" s="53">
        <v>23.226614039140653</v>
      </c>
      <c r="N14" s="53">
        <v>29.248250072817889</v>
      </c>
      <c r="O14" s="53">
        <f t="shared" si="1"/>
        <v>33</v>
      </c>
      <c r="P14" s="53">
        <f t="shared" si="2"/>
        <v>37.200000000000003</v>
      </c>
      <c r="Q14" s="53">
        <f t="shared" si="3"/>
        <v>43.2</v>
      </c>
      <c r="R14" s="54">
        <f t="shared" si="4"/>
        <v>47.8</v>
      </c>
      <c r="T14" s="49"/>
    </row>
    <row r="15" spans="1:29" x14ac:dyDescent="0.25">
      <c r="B15" s="50" t="s">
        <v>473</v>
      </c>
      <c r="C15" s="96">
        <v>8.06</v>
      </c>
      <c r="D15" s="96">
        <v>10.1</v>
      </c>
      <c r="E15" s="96">
        <v>11.8</v>
      </c>
      <c r="F15" s="96">
        <v>12.8</v>
      </c>
      <c r="G15" s="96">
        <v>14.4</v>
      </c>
      <c r="H15" s="96">
        <v>16.5</v>
      </c>
      <c r="I15" s="97">
        <v>18.3</v>
      </c>
      <c r="K15" s="50" t="s">
        <v>473</v>
      </c>
      <c r="L15" s="53">
        <f t="shared" si="0"/>
        <v>24.18</v>
      </c>
      <c r="M15" s="53">
        <v>27.277515240911619</v>
      </c>
      <c r="N15" s="53">
        <v>34.192153485746566</v>
      </c>
      <c r="O15" s="53">
        <f t="shared" si="1"/>
        <v>38.400000000000006</v>
      </c>
      <c r="P15" s="53">
        <f t="shared" si="2"/>
        <v>43.2</v>
      </c>
      <c r="Q15" s="53">
        <f t="shared" si="3"/>
        <v>49.5</v>
      </c>
      <c r="R15" s="54">
        <f t="shared" si="4"/>
        <v>54.900000000000006</v>
      </c>
      <c r="T15" s="49"/>
    </row>
    <row r="16" spans="1:29" x14ac:dyDescent="0.25">
      <c r="B16" s="50" t="s">
        <v>474</v>
      </c>
      <c r="C16" s="96">
        <v>5.35</v>
      </c>
      <c r="D16" s="96">
        <v>6.68</v>
      </c>
      <c r="E16" s="96">
        <v>7.71</v>
      </c>
      <c r="F16" s="96">
        <v>8.33</v>
      </c>
      <c r="G16" s="96">
        <v>9.33</v>
      </c>
      <c r="H16" s="96">
        <v>10.7</v>
      </c>
      <c r="I16" s="97">
        <v>11.8</v>
      </c>
      <c r="K16" s="50" t="s">
        <v>474</v>
      </c>
      <c r="L16" s="53">
        <f t="shared" si="0"/>
        <v>32.099999999999994</v>
      </c>
      <c r="M16" s="53">
        <v>36.106658991287318</v>
      </c>
      <c r="N16" s="53">
        <v>44.761675465137564</v>
      </c>
      <c r="O16" s="53">
        <f t="shared" si="1"/>
        <v>49.980000000000004</v>
      </c>
      <c r="P16" s="53">
        <f t="shared" si="2"/>
        <v>55.980000000000004</v>
      </c>
      <c r="Q16" s="53">
        <f t="shared" si="3"/>
        <v>64.199999999999989</v>
      </c>
      <c r="R16" s="54">
        <f t="shared" si="4"/>
        <v>70.800000000000011</v>
      </c>
      <c r="T16" s="49"/>
    </row>
    <row r="17" spans="1:28" x14ac:dyDescent="0.25">
      <c r="B17" s="50" t="s">
        <v>475</v>
      </c>
      <c r="C17" s="96">
        <v>3.51</v>
      </c>
      <c r="D17" s="96">
        <v>4.37</v>
      </c>
      <c r="E17" s="96">
        <v>5.05</v>
      </c>
      <c r="F17" s="96">
        <v>5.46</v>
      </c>
      <c r="G17" s="96">
        <v>6.11</v>
      </c>
      <c r="H17" s="96">
        <v>6.99</v>
      </c>
      <c r="I17" s="97">
        <v>7.69</v>
      </c>
      <c r="K17" s="50" t="s">
        <v>475</v>
      </c>
      <c r="L17" s="53">
        <f t="shared" si="0"/>
        <v>42.12</v>
      </c>
      <c r="M17" s="53">
        <v>47.311003490611363</v>
      </c>
      <c r="N17" s="53">
        <v>58.650134007632523</v>
      </c>
      <c r="O17" s="53">
        <f t="shared" si="1"/>
        <v>65.52</v>
      </c>
      <c r="P17" s="53">
        <f t="shared" si="2"/>
        <v>73.320000000000007</v>
      </c>
      <c r="Q17" s="53">
        <f t="shared" si="3"/>
        <v>83.88</v>
      </c>
      <c r="R17" s="54">
        <f t="shared" si="4"/>
        <v>92.28</v>
      </c>
      <c r="T17" s="49"/>
    </row>
    <row r="18" spans="1:28" x14ac:dyDescent="0.25">
      <c r="B18" s="50" t="s">
        <v>476</v>
      </c>
      <c r="C18" s="96">
        <v>2.2200000000000002</v>
      </c>
      <c r="D18" s="96">
        <v>2.78</v>
      </c>
      <c r="E18" s="96">
        <v>3.24</v>
      </c>
      <c r="F18" s="96">
        <v>3.53</v>
      </c>
      <c r="G18" s="96">
        <v>3.98</v>
      </c>
      <c r="H18" s="96">
        <v>4.59</v>
      </c>
      <c r="I18" s="97">
        <v>5.07</v>
      </c>
      <c r="K18" s="50" t="s">
        <v>476</v>
      </c>
      <c r="L18" s="53">
        <f t="shared" si="0"/>
        <v>53.28</v>
      </c>
      <c r="M18" s="53">
        <v>60.051980231053562</v>
      </c>
      <c r="N18" s="53">
        <v>75.300435628745319</v>
      </c>
      <c r="O18" s="53">
        <f t="shared" si="1"/>
        <v>84.72</v>
      </c>
      <c r="P18" s="53">
        <f t="shared" si="2"/>
        <v>95.52</v>
      </c>
      <c r="Q18" s="53">
        <f t="shared" si="3"/>
        <v>110.16</v>
      </c>
      <c r="R18" s="54">
        <f t="shared" si="4"/>
        <v>121.68</v>
      </c>
      <c r="T18" s="49"/>
    </row>
    <row r="19" spans="1:28" x14ac:dyDescent="0.25">
      <c r="B19" s="50" t="s">
        <v>477</v>
      </c>
      <c r="C19" s="96">
        <v>1.33</v>
      </c>
      <c r="D19" s="96">
        <v>1.68</v>
      </c>
      <c r="E19" s="96">
        <v>2.0099999999999998</v>
      </c>
      <c r="F19" s="96">
        <v>2.23</v>
      </c>
      <c r="G19" s="96">
        <v>2.54</v>
      </c>
      <c r="H19" s="96">
        <v>2.97</v>
      </c>
      <c r="I19" s="97">
        <v>3.33</v>
      </c>
      <c r="K19" s="50" t="s">
        <v>477</v>
      </c>
      <c r="L19" s="53">
        <f t="shared" si="0"/>
        <v>63.84</v>
      </c>
      <c r="M19" s="53">
        <v>72.399776188191595</v>
      </c>
      <c r="N19" s="53">
        <v>93.465003741683148</v>
      </c>
      <c r="O19" s="53">
        <f t="shared" si="1"/>
        <v>107.03999999999999</v>
      </c>
      <c r="P19" s="53">
        <f t="shared" si="2"/>
        <v>121.92</v>
      </c>
      <c r="Q19" s="53">
        <f t="shared" si="3"/>
        <v>142.56</v>
      </c>
      <c r="R19" s="54">
        <f t="shared" si="4"/>
        <v>159.84</v>
      </c>
      <c r="T19" s="49"/>
    </row>
    <row r="20" spans="1:28" ht="15.75" thickBot="1" x14ac:dyDescent="0.3">
      <c r="B20" s="55" t="s">
        <v>478</v>
      </c>
      <c r="C20" s="98">
        <v>0.97199999999999998</v>
      </c>
      <c r="D20" s="98">
        <v>1.23</v>
      </c>
      <c r="E20" s="98">
        <v>1.5</v>
      </c>
      <c r="F20" s="98">
        <v>1.67</v>
      </c>
      <c r="G20" s="98">
        <v>1.92</v>
      </c>
      <c r="H20" s="98">
        <v>2.27</v>
      </c>
      <c r="I20" s="99">
        <v>2.56</v>
      </c>
      <c r="K20" s="55" t="s">
        <v>478</v>
      </c>
      <c r="L20" s="58">
        <f t="shared" si="0"/>
        <v>69.983999999999995</v>
      </c>
      <c r="M20" s="58">
        <v>79.592435218741912</v>
      </c>
      <c r="N20" s="58">
        <v>104.27030389845996</v>
      </c>
      <c r="O20" s="58">
        <f t="shared" si="1"/>
        <v>120.24</v>
      </c>
      <c r="P20" s="58">
        <f t="shared" si="2"/>
        <v>138.24</v>
      </c>
      <c r="Q20" s="58">
        <f t="shared" si="3"/>
        <v>163.44</v>
      </c>
      <c r="R20" s="59">
        <f t="shared" si="4"/>
        <v>184.32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4.7749999999999995</v>
      </c>
      <c r="D25" s="69">
        <f t="shared" si="5"/>
        <v>6.3250000000000002</v>
      </c>
      <c r="E25" s="69">
        <f t="shared" si="5"/>
        <v>8.4166666666666661</v>
      </c>
      <c r="F25" s="68">
        <f t="shared" si="5"/>
        <v>9.8333333333333321</v>
      </c>
      <c r="G25" s="68">
        <f t="shared" si="5"/>
        <v>11.833333333333332</v>
      </c>
      <c r="H25" s="68">
        <f t="shared" si="5"/>
        <v>14.833333333333332</v>
      </c>
      <c r="I25" s="70">
        <f t="shared" si="5"/>
        <v>17.333333333333332</v>
      </c>
      <c r="J25" s="60"/>
      <c r="K25" s="46" t="s">
        <v>468</v>
      </c>
      <c r="L25" s="71">
        <v>5.2</v>
      </c>
      <c r="M25" s="71">
        <v>5.7</v>
      </c>
      <c r="N25" s="71">
        <v>7.4</v>
      </c>
      <c r="O25" s="71">
        <v>8.8000000000000007</v>
      </c>
      <c r="P25" s="71">
        <v>10.1</v>
      </c>
      <c r="Q25" s="71">
        <v>12.2</v>
      </c>
      <c r="R25" s="72">
        <v>13.8</v>
      </c>
      <c r="W25" s="163"/>
      <c r="X25" s="163"/>
      <c r="Y25" s="163"/>
      <c r="Z25" s="163"/>
      <c r="AA25" s="163"/>
      <c r="AB25" s="163"/>
    </row>
    <row r="26" spans="1:28" x14ac:dyDescent="0.25">
      <c r="A26" s="64">
        <f>10/60</f>
        <v>0.16666666666666666</v>
      </c>
      <c r="B26" s="73" t="s">
        <v>469</v>
      </c>
      <c r="C26" s="30">
        <f t="shared" ref="C26:I26" si="6">$A$26*C11</f>
        <v>7.1166666666666671</v>
      </c>
      <c r="D26" s="74">
        <f t="shared" si="6"/>
        <v>9.35</v>
      </c>
      <c r="E26" s="74">
        <f t="shared" si="6"/>
        <v>12.133333333333333</v>
      </c>
      <c r="F26" s="30">
        <f t="shared" si="6"/>
        <v>14.066666666666666</v>
      </c>
      <c r="G26" s="30">
        <f t="shared" si="6"/>
        <v>16.666666666666664</v>
      </c>
      <c r="H26" s="30">
        <f t="shared" si="6"/>
        <v>20.666666666666664</v>
      </c>
      <c r="I26" s="75">
        <f t="shared" si="6"/>
        <v>24</v>
      </c>
      <c r="J26" s="60"/>
      <c r="K26" s="50" t="s">
        <v>469</v>
      </c>
      <c r="L26" s="76">
        <v>7.4</v>
      </c>
      <c r="M26" s="76">
        <v>8.1</v>
      </c>
      <c r="N26" s="76">
        <v>10.6</v>
      </c>
      <c r="O26" s="76">
        <v>12.5</v>
      </c>
      <c r="P26" s="76">
        <v>14.5</v>
      </c>
      <c r="Q26" s="76">
        <v>17.7</v>
      </c>
      <c r="R26" s="77">
        <v>20.2</v>
      </c>
      <c r="W26" s="163"/>
      <c r="X26" s="163"/>
      <c r="Y26" s="163"/>
      <c r="Z26" s="163"/>
      <c r="AA26" s="163"/>
      <c r="AB26" s="163"/>
    </row>
    <row r="27" spans="1:28" x14ac:dyDescent="0.25">
      <c r="A27" s="64">
        <f>0.5</f>
        <v>0.5</v>
      </c>
      <c r="B27" s="73" t="s">
        <v>470</v>
      </c>
      <c r="C27" s="30">
        <f t="shared" ref="C27:I27" si="7">$A$27*C12</f>
        <v>11.8</v>
      </c>
      <c r="D27" s="74">
        <f t="shared" si="7"/>
        <v>15.1</v>
      </c>
      <c r="E27" s="74">
        <f t="shared" si="7"/>
        <v>18.5</v>
      </c>
      <c r="F27" s="30">
        <f t="shared" si="7"/>
        <v>20.75</v>
      </c>
      <c r="G27" s="30">
        <f t="shared" si="7"/>
        <v>23.95</v>
      </c>
      <c r="H27" s="30">
        <f t="shared" si="7"/>
        <v>28.5</v>
      </c>
      <c r="I27" s="75">
        <f t="shared" si="7"/>
        <v>32.200000000000003</v>
      </c>
      <c r="K27" s="50" t="s">
        <v>470</v>
      </c>
      <c r="L27" s="76">
        <v>11.7</v>
      </c>
      <c r="M27" s="76">
        <v>12.8</v>
      </c>
      <c r="N27" s="76">
        <v>16.600000000000001</v>
      </c>
      <c r="O27" s="76">
        <v>19.600000000000001</v>
      </c>
      <c r="P27" s="76">
        <v>22.7</v>
      </c>
      <c r="Q27" s="76">
        <v>27.4</v>
      </c>
      <c r="R27" s="77">
        <v>31.4</v>
      </c>
      <c r="W27" s="163"/>
      <c r="X27" s="163"/>
      <c r="Y27" s="163"/>
      <c r="Z27" s="163"/>
      <c r="AA27" s="163"/>
      <c r="AB27" s="163"/>
    </row>
    <row r="28" spans="1:28" x14ac:dyDescent="0.25">
      <c r="A28" s="64">
        <v>1</v>
      </c>
      <c r="B28" s="73" t="s">
        <v>471</v>
      </c>
      <c r="C28" s="30">
        <f t="shared" ref="C28:I28" si="8">$A$28*C13</f>
        <v>15.6</v>
      </c>
      <c r="D28" s="74">
        <f t="shared" si="8"/>
        <v>19.7</v>
      </c>
      <c r="E28" s="74">
        <f t="shared" si="8"/>
        <v>23.5</v>
      </c>
      <c r="F28" s="30">
        <f t="shared" si="8"/>
        <v>26</v>
      </c>
      <c r="G28" s="30">
        <f t="shared" si="8"/>
        <v>29.6</v>
      </c>
      <c r="H28" s="30">
        <f t="shared" si="8"/>
        <v>34.6</v>
      </c>
      <c r="I28" s="75">
        <f t="shared" si="8"/>
        <v>38.700000000000003</v>
      </c>
      <c r="K28" s="50" t="s">
        <v>471</v>
      </c>
      <c r="L28" s="76">
        <v>15</v>
      </c>
      <c r="M28" s="76">
        <v>16.399999999999999</v>
      </c>
      <c r="N28" s="76">
        <v>21.3</v>
      </c>
      <c r="O28" s="76">
        <v>25</v>
      </c>
      <c r="P28" s="76">
        <v>28.9</v>
      </c>
      <c r="Q28" s="76">
        <v>34.5</v>
      </c>
      <c r="R28" s="77">
        <v>39.200000000000003</v>
      </c>
      <c r="W28" s="163"/>
      <c r="X28" s="163"/>
      <c r="Y28" s="163"/>
      <c r="Z28" s="163"/>
      <c r="AA28" s="163"/>
      <c r="AB28" s="163"/>
    </row>
    <row r="29" spans="1:28" x14ac:dyDescent="0.25">
      <c r="A29" s="64">
        <v>2</v>
      </c>
      <c r="B29" s="73" t="s">
        <v>472</v>
      </c>
      <c r="C29" s="30">
        <f t="shared" ref="C29:I29" si="9">$A$29*C14</f>
        <v>20.6</v>
      </c>
      <c r="D29" s="74">
        <f t="shared" si="9"/>
        <v>25.8</v>
      </c>
      <c r="E29" s="74">
        <f t="shared" si="9"/>
        <v>30.2</v>
      </c>
      <c r="F29" s="30">
        <f t="shared" si="9"/>
        <v>33</v>
      </c>
      <c r="G29" s="30">
        <f t="shared" si="9"/>
        <v>37.200000000000003</v>
      </c>
      <c r="H29" s="30">
        <f t="shared" si="9"/>
        <v>43.2</v>
      </c>
      <c r="I29" s="75">
        <f t="shared" si="9"/>
        <v>47.8</v>
      </c>
      <c r="K29" s="50" t="s">
        <v>472</v>
      </c>
      <c r="L29" s="76">
        <v>19.3</v>
      </c>
      <c r="M29" s="76">
        <v>21</v>
      </c>
      <c r="N29" s="76">
        <v>27.2</v>
      </c>
      <c r="O29" s="76">
        <v>31.6</v>
      </c>
      <c r="P29" s="76">
        <v>36.4</v>
      </c>
      <c r="Q29" s="76">
        <v>43.2</v>
      </c>
      <c r="R29" s="77">
        <v>48.8</v>
      </c>
      <c r="W29" s="163"/>
      <c r="X29" s="163"/>
      <c r="Y29" s="163"/>
      <c r="Z29" s="163"/>
      <c r="AA29" s="163"/>
      <c r="AB29" s="163"/>
    </row>
    <row r="30" spans="1:28" x14ac:dyDescent="0.25">
      <c r="A30" s="64">
        <v>3</v>
      </c>
      <c r="B30" s="73" t="s">
        <v>473</v>
      </c>
      <c r="C30" s="30">
        <f t="shared" ref="C30:I30" si="10">$A$30*C15</f>
        <v>24.18</v>
      </c>
      <c r="D30" s="74">
        <f t="shared" si="10"/>
        <v>30.299999999999997</v>
      </c>
      <c r="E30" s="74">
        <f t="shared" si="10"/>
        <v>35.400000000000006</v>
      </c>
      <c r="F30" s="30">
        <f t="shared" si="10"/>
        <v>38.400000000000006</v>
      </c>
      <c r="G30" s="30">
        <f t="shared" si="10"/>
        <v>43.2</v>
      </c>
      <c r="H30" s="30">
        <f t="shared" si="10"/>
        <v>49.5</v>
      </c>
      <c r="I30" s="75">
        <f t="shared" si="10"/>
        <v>54.900000000000006</v>
      </c>
      <c r="K30" s="50" t="s">
        <v>473</v>
      </c>
      <c r="L30" s="76">
        <v>22.4</v>
      </c>
      <c r="M30" s="76">
        <v>24.5</v>
      </c>
      <c r="N30" s="76">
        <v>31.2</v>
      </c>
      <c r="O30" s="76">
        <v>36.299999999999997</v>
      </c>
      <c r="P30" s="76">
        <v>41.7</v>
      </c>
      <c r="Q30" s="76">
        <v>49.5</v>
      </c>
      <c r="R30" s="77">
        <v>55.8</v>
      </c>
      <c r="W30" s="163"/>
      <c r="X30" s="163"/>
      <c r="Y30" s="163"/>
      <c r="Z30" s="163"/>
      <c r="AA30" s="163"/>
      <c r="AB30" s="163"/>
    </row>
    <row r="31" spans="1:28" x14ac:dyDescent="0.25">
      <c r="A31" s="64">
        <v>6</v>
      </c>
      <c r="B31" s="73" t="s">
        <v>474</v>
      </c>
      <c r="C31" s="30">
        <f t="shared" ref="C31:I31" si="11">$A$31*C16</f>
        <v>32.099999999999994</v>
      </c>
      <c r="D31" s="74">
        <f t="shared" si="11"/>
        <v>40.08</v>
      </c>
      <c r="E31" s="74">
        <f t="shared" si="11"/>
        <v>46.26</v>
      </c>
      <c r="F31" s="30">
        <f t="shared" si="11"/>
        <v>49.980000000000004</v>
      </c>
      <c r="G31" s="30">
        <f t="shared" si="11"/>
        <v>55.980000000000004</v>
      </c>
      <c r="H31" s="30">
        <f t="shared" si="11"/>
        <v>64.199999999999989</v>
      </c>
      <c r="I31" s="75">
        <f t="shared" si="11"/>
        <v>70.800000000000011</v>
      </c>
      <c r="K31" s="50" t="s">
        <v>474</v>
      </c>
      <c r="L31" s="76">
        <v>29.2</v>
      </c>
      <c r="M31" s="76">
        <v>31.7</v>
      </c>
      <c r="N31" s="76">
        <v>40.200000000000003</v>
      </c>
      <c r="O31" s="76">
        <v>46.6</v>
      </c>
      <c r="P31" s="76">
        <v>53.3</v>
      </c>
      <c r="Q31" s="76">
        <v>63</v>
      </c>
      <c r="R31" s="77">
        <v>70.8</v>
      </c>
      <c r="W31" s="163"/>
      <c r="X31" s="163"/>
      <c r="Y31" s="163"/>
      <c r="Z31" s="163"/>
      <c r="AA31" s="163"/>
      <c r="AB31" s="163"/>
    </row>
    <row r="32" spans="1:28" x14ac:dyDescent="0.25">
      <c r="A32" s="64">
        <v>12</v>
      </c>
      <c r="B32" s="73" t="s">
        <v>475</v>
      </c>
      <c r="C32" s="30">
        <f t="shared" ref="C32:I32" si="12">$A$32*C17</f>
        <v>42.12</v>
      </c>
      <c r="D32" s="74">
        <f t="shared" si="12"/>
        <v>52.44</v>
      </c>
      <c r="E32" s="74">
        <f t="shared" si="12"/>
        <v>60.599999999999994</v>
      </c>
      <c r="F32" s="30">
        <f t="shared" si="12"/>
        <v>65.52</v>
      </c>
      <c r="G32" s="30">
        <f t="shared" si="12"/>
        <v>73.320000000000007</v>
      </c>
      <c r="H32" s="30">
        <f t="shared" si="12"/>
        <v>83.88</v>
      </c>
      <c r="I32" s="75">
        <f t="shared" si="12"/>
        <v>92.28</v>
      </c>
      <c r="K32" s="50" t="s">
        <v>475</v>
      </c>
      <c r="L32" s="76">
        <v>38.200000000000003</v>
      </c>
      <c r="M32" s="76">
        <v>41.3</v>
      </c>
      <c r="N32" s="76">
        <v>52</v>
      </c>
      <c r="O32" s="76">
        <v>59.9</v>
      </c>
      <c r="P32" s="76">
        <v>68.2</v>
      </c>
      <c r="Q32" s="76">
        <v>80.599999999999994</v>
      </c>
      <c r="R32" s="77">
        <v>91.1</v>
      </c>
      <c r="W32" s="163"/>
      <c r="X32" s="163"/>
      <c r="Y32" s="163"/>
      <c r="Z32" s="163"/>
      <c r="AA32" s="163"/>
      <c r="AB32" s="163"/>
    </row>
    <row r="33" spans="1:28" x14ac:dyDescent="0.25">
      <c r="A33" s="64">
        <v>24</v>
      </c>
      <c r="B33" s="73" t="s">
        <v>476</v>
      </c>
      <c r="C33" s="30">
        <f t="shared" ref="C33:I33" si="13">$A$33*C18</f>
        <v>53.28</v>
      </c>
      <c r="D33" s="74">
        <f t="shared" si="13"/>
        <v>66.72</v>
      </c>
      <c r="E33" s="74">
        <f t="shared" si="13"/>
        <v>77.760000000000005</v>
      </c>
      <c r="F33" s="30">
        <f t="shared" si="13"/>
        <v>84.72</v>
      </c>
      <c r="G33" s="30">
        <f t="shared" si="13"/>
        <v>95.52</v>
      </c>
      <c r="H33" s="30">
        <f t="shared" si="13"/>
        <v>110.16</v>
      </c>
      <c r="I33" s="75">
        <f t="shared" si="13"/>
        <v>121.68</v>
      </c>
      <c r="K33" s="50" t="s">
        <v>476</v>
      </c>
      <c r="L33" s="76">
        <v>50.2</v>
      </c>
      <c r="M33" s="76">
        <v>54</v>
      </c>
      <c r="N33" s="76">
        <v>67.400000000000006</v>
      </c>
      <c r="O33" s="76">
        <v>77</v>
      </c>
      <c r="P33" s="76">
        <v>87.1</v>
      </c>
      <c r="Q33" s="76">
        <v>102.7</v>
      </c>
      <c r="R33" s="77">
        <v>115.7</v>
      </c>
      <c r="W33" s="163"/>
      <c r="X33" s="163"/>
      <c r="Y33" s="163"/>
      <c r="Z33" s="163"/>
      <c r="AA33" s="163"/>
      <c r="AB33" s="163"/>
    </row>
    <row r="34" spans="1:28" x14ac:dyDescent="0.25">
      <c r="A34" s="64">
        <v>48</v>
      </c>
      <c r="B34" s="73" t="s">
        <v>477</v>
      </c>
      <c r="C34" s="30">
        <f t="shared" ref="C34:I34" si="14">$A$34*C19</f>
        <v>63.84</v>
      </c>
      <c r="D34" s="74">
        <f t="shared" si="14"/>
        <v>80.64</v>
      </c>
      <c r="E34" s="74">
        <f t="shared" si="14"/>
        <v>96.47999999999999</v>
      </c>
      <c r="F34" s="30">
        <f t="shared" si="14"/>
        <v>107.03999999999999</v>
      </c>
      <c r="G34" s="30">
        <f t="shared" si="14"/>
        <v>121.92</v>
      </c>
      <c r="H34" s="30">
        <f t="shared" si="14"/>
        <v>142.56</v>
      </c>
      <c r="I34" s="75">
        <f t="shared" si="14"/>
        <v>159.84</v>
      </c>
      <c r="K34" s="50" t="s">
        <v>477</v>
      </c>
      <c r="L34" s="76">
        <v>65.8</v>
      </c>
      <c r="M34" s="76">
        <v>71</v>
      </c>
      <c r="N34" s="76">
        <v>87.4</v>
      </c>
      <c r="O34" s="76">
        <v>98.9</v>
      </c>
      <c r="P34" s="76">
        <v>109.9</v>
      </c>
      <c r="Q34" s="76">
        <v>128.6</v>
      </c>
      <c r="R34" s="77">
        <v>143</v>
      </c>
      <c r="W34" s="163"/>
      <c r="X34" s="163"/>
      <c r="Y34" s="163"/>
      <c r="Z34" s="163"/>
      <c r="AA34" s="163"/>
      <c r="AB34" s="163"/>
    </row>
    <row r="35" spans="1:28" ht="15.75" thickBot="1" x14ac:dyDescent="0.3">
      <c r="A35" s="64">
        <v>72</v>
      </c>
      <c r="B35" s="78" t="s">
        <v>478</v>
      </c>
      <c r="C35" s="79">
        <f t="shared" ref="C35:I35" si="15">$A$35*C20</f>
        <v>69.983999999999995</v>
      </c>
      <c r="D35" s="80">
        <f t="shared" si="15"/>
        <v>88.56</v>
      </c>
      <c r="E35" s="80">
        <f t="shared" si="15"/>
        <v>108</v>
      </c>
      <c r="F35" s="79">
        <f t="shared" si="15"/>
        <v>120.24</v>
      </c>
      <c r="G35" s="79">
        <f t="shared" si="15"/>
        <v>138.24</v>
      </c>
      <c r="H35" s="79">
        <f t="shared" si="15"/>
        <v>163.44</v>
      </c>
      <c r="I35" s="81">
        <f t="shared" si="15"/>
        <v>184.32</v>
      </c>
      <c r="K35" s="55" t="s">
        <v>478</v>
      </c>
      <c r="L35" s="82">
        <v>77</v>
      </c>
      <c r="M35" s="82">
        <v>83.5</v>
      </c>
      <c r="N35" s="82">
        <v>102.2</v>
      </c>
      <c r="O35" s="82">
        <v>114.5</v>
      </c>
      <c r="P35" s="82">
        <v>126</v>
      </c>
      <c r="Q35" s="82">
        <v>145.4</v>
      </c>
      <c r="R35" s="83">
        <v>159.80000000000001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8.9005235602094412</v>
      </c>
      <c r="D40" s="198" t="e">
        <v>#REF!</v>
      </c>
      <c r="E40" s="198">
        <f>(M25-M10)/ABS(M10)*100</f>
        <v>1.7829737669633434</v>
      </c>
      <c r="F40" s="198" t="e">
        <f>(#REF! -#REF!)/ABS(#REF!)</f>
        <v>#REF!</v>
      </c>
      <c r="G40" s="198">
        <f>(N25-N10)/ABS(N10)*100</f>
        <v>-8.719366189180656</v>
      </c>
      <c r="H40" s="198" t="e">
        <f>(#REF! -#REF!)/ABS(#REF!)</f>
        <v>#REF!</v>
      </c>
      <c r="I40" s="198">
        <f>(O25-O10)/ABS(O10)*100</f>
        <v>-10.508474576271167</v>
      </c>
      <c r="J40" s="198" t="e">
        <f>(#REF! -#REF!)/ABS(#REF!)</f>
        <v>#REF!</v>
      </c>
      <c r="K40" s="200">
        <f>(P25-P10)/ABS(P10)*100</f>
        <v>-14.647887323943657</v>
      </c>
      <c r="L40" s="200" t="e">
        <f>(#REF! -#REF!)/ABS(#REF!)</f>
        <v>#REF!</v>
      </c>
      <c r="M40" s="200">
        <f>(Q25-Q10)/ABS(Q10)*100</f>
        <v>-17.752808988764045</v>
      </c>
      <c r="N40" s="200" t="e">
        <f>(#REF! -#REF!)/ABS(#REF!)</f>
        <v>#REF!</v>
      </c>
      <c r="O40" s="200">
        <f>(R25 -R10)/ABS(R10)*100</f>
        <v>-20.384615384615376</v>
      </c>
      <c r="P40" s="200"/>
      <c r="Q40" s="205"/>
    </row>
    <row r="41" spans="1:28" x14ac:dyDescent="0.25">
      <c r="A41" s="88"/>
      <c r="B41" s="50" t="s">
        <v>469</v>
      </c>
      <c r="C41" s="198">
        <f t="shared" ref="C41:C50" si="16">(L26-L11)/ABS(L11)*100</f>
        <v>3.9812646370023401</v>
      </c>
      <c r="D41" s="198" t="e">
        <v>#REF!</v>
      </c>
      <c r="E41" s="198">
        <f t="shared" ref="E41:E50" si="17">(M26-M11)/ABS(M11)*100</f>
        <v>-2.2941201408195022</v>
      </c>
      <c r="F41" s="198" t="e">
        <f>(#REF! -#REF!)/ABS(#REF!)</f>
        <v>#REF!</v>
      </c>
      <c r="G41" s="200">
        <f t="shared" ref="G41:G50" si="18">(N26-N11)/ABS(N11)*100</f>
        <v>-9.5482970029385292</v>
      </c>
      <c r="H41" s="200" t="e">
        <f>(#REF! -#REF!)/ABS(#REF!)</f>
        <v>#REF!</v>
      </c>
      <c r="I41" s="200">
        <f t="shared" ref="I41:I50" si="19">(O26-O11)/ABS(O11)*100</f>
        <v>-11.137440758293838</v>
      </c>
      <c r="J41" s="200" t="e">
        <f>(#REF! -#REF!)/ABS(#REF!)</f>
        <v>#REF!</v>
      </c>
      <c r="K41" s="200">
        <f t="shared" ref="K41:K50" si="20">(P26-P11)/ABS(P11)*100</f>
        <v>-12.999999999999986</v>
      </c>
      <c r="L41" s="200" t="e">
        <f>(#REF! -#REF!)/ABS(#REF!)</f>
        <v>#REF!</v>
      </c>
      <c r="M41" s="200">
        <f t="shared" ref="M41:M50" si="21">(Q26-Q11)/ABS(Q11)*100</f>
        <v>-14.354838709677411</v>
      </c>
      <c r="N41" s="200" t="e">
        <f>(#REF! -#REF!)/ABS(#REF!)</f>
        <v>#REF!</v>
      </c>
      <c r="O41" s="200">
        <f t="shared" ref="O41:O50" si="22">(R26 -R11)/ABS(R11)*100</f>
        <v>-15.833333333333336</v>
      </c>
      <c r="P41" s="200"/>
      <c r="Q41" s="205"/>
    </row>
    <row r="42" spans="1:28" x14ac:dyDescent="0.25">
      <c r="A42" s="60"/>
      <c r="B42" s="50" t="s">
        <v>470</v>
      </c>
      <c r="C42" s="198">
        <f t="shared" si="16"/>
        <v>-0.84745762711865602</v>
      </c>
      <c r="D42" s="198" t="e">
        <v>#REF!</v>
      </c>
      <c r="E42" s="200">
        <f t="shared" si="17"/>
        <v>-5.1749540485640289</v>
      </c>
      <c r="F42" s="200" t="e">
        <f>(#REF! -#REF!)/ABS(#REF!)</f>
        <v>#REF!</v>
      </c>
      <c r="G42" s="198">
        <f t="shared" si="18"/>
        <v>-7.1730821100093429</v>
      </c>
      <c r="H42" s="198" t="e">
        <f>(#REF! -#REF!)/ABS(#REF!)</f>
        <v>#REF!</v>
      </c>
      <c r="I42" s="198">
        <f t="shared" si="19"/>
        <v>-5.5421686746987886</v>
      </c>
      <c r="J42" s="198" t="e">
        <f>(#REF! -#REF!)/ABS(#REF!)</f>
        <v>#REF!</v>
      </c>
      <c r="K42" s="198">
        <f t="shared" si="20"/>
        <v>-5.2192066805845512</v>
      </c>
      <c r="L42" s="198" t="e">
        <f>(#REF! -#REF!)/ABS(#REF!)</f>
        <v>#REF!</v>
      </c>
      <c r="M42" s="198">
        <f t="shared" si="21"/>
        <v>-3.8596491228070224</v>
      </c>
      <c r="N42" s="198" t="e">
        <f>(#REF! -#REF!)/ABS(#REF!)</f>
        <v>#REF!</v>
      </c>
      <c r="O42" s="198">
        <f t="shared" si="22"/>
        <v>-2.4844720496894541</v>
      </c>
      <c r="P42" s="198"/>
      <c r="Q42" s="206"/>
    </row>
    <row r="43" spans="1:28" x14ac:dyDescent="0.25">
      <c r="B43" s="50" t="s">
        <v>471</v>
      </c>
      <c r="C43" s="198">
        <f t="shared" si="16"/>
        <v>-3.8461538461538445</v>
      </c>
      <c r="D43" s="198" t="e">
        <v>#REF!</v>
      </c>
      <c r="E43" s="200">
        <f t="shared" si="17"/>
        <v>-7.2740804429751185</v>
      </c>
      <c r="F43" s="200" t="e">
        <f>(#REF! -#REF!)/ABS(#REF!)</f>
        <v>#REF!</v>
      </c>
      <c r="G43" s="198">
        <f t="shared" si="18"/>
        <v>-6.3961179984477727</v>
      </c>
      <c r="H43" s="198" t="e">
        <f>(#REF! -#REF!)/ABS(#REF!)</f>
        <v>#REF!</v>
      </c>
      <c r="I43" s="198">
        <f t="shared" si="19"/>
        <v>-3.8461538461538463</v>
      </c>
      <c r="J43" s="198" t="e">
        <f>(#REF! -#REF!)/ABS(#REF!)</f>
        <v>#REF!</v>
      </c>
      <c r="K43" s="198">
        <f t="shared" si="20"/>
        <v>-2.3648648648648742</v>
      </c>
      <c r="L43" s="198" t="e">
        <f>(#REF! -#REF!)/ABS(#REF!)</f>
        <v>#REF!</v>
      </c>
      <c r="M43" s="198">
        <f t="shared" si="21"/>
        <v>-0.28901734104046656</v>
      </c>
      <c r="N43" s="198" t="e">
        <f>(#REF! -#REF!)/ABS(#REF!)</f>
        <v>#REF!</v>
      </c>
      <c r="O43" s="198">
        <f t="shared" si="22"/>
        <v>1.2919896640826873</v>
      </c>
      <c r="P43" s="198"/>
      <c r="Q43" s="206"/>
    </row>
    <row r="44" spans="1:28" x14ac:dyDescent="0.25">
      <c r="B44" s="50" t="s">
        <v>472</v>
      </c>
      <c r="C44" s="198">
        <f t="shared" si="16"/>
        <v>-6.310679611650488</v>
      </c>
      <c r="D44" s="198" t="e">
        <v>#REF!</v>
      </c>
      <c r="E44" s="200">
        <f t="shared" si="17"/>
        <v>-9.5864771136612656</v>
      </c>
      <c r="F44" s="200" t="e">
        <f>(#REF! -#REF!)/ABS(#REF!)</f>
        <v>#REF!</v>
      </c>
      <c r="G44" s="198">
        <f t="shared" si="18"/>
        <v>-7.0029833159880166</v>
      </c>
      <c r="H44" s="198" t="e">
        <f>(#REF! -#REF!)/ABS(#REF!)</f>
        <v>#REF!</v>
      </c>
      <c r="I44" s="198">
        <f t="shared" si="19"/>
        <v>-4.2424242424242378</v>
      </c>
      <c r="J44" s="198" t="e">
        <f>(#REF! -#REF!)/ABS(#REF!)</f>
        <v>#REF!</v>
      </c>
      <c r="K44" s="198">
        <f t="shared" si="20"/>
        <v>-2.1505376344086136</v>
      </c>
      <c r="L44" s="198" t="e">
        <f>(#REF! -#REF!)/ABS(#REF!)</f>
        <v>#REF!</v>
      </c>
      <c r="M44" s="198">
        <f t="shared" si="21"/>
        <v>0</v>
      </c>
      <c r="N44" s="198" t="e">
        <f>(#REF! -#REF!)/ABS(#REF!)</f>
        <v>#REF!</v>
      </c>
      <c r="O44" s="198">
        <f t="shared" si="22"/>
        <v>2.0920502092050213</v>
      </c>
      <c r="P44" s="198"/>
      <c r="Q44" s="206"/>
    </row>
    <row r="45" spans="1:28" x14ac:dyDescent="0.25">
      <c r="B45" s="50" t="s">
        <v>473</v>
      </c>
      <c r="C45" s="198">
        <f t="shared" si="16"/>
        <v>-7.3614557485525269</v>
      </c>
      <c r="D45" s="198" t="e">
        <v>#REF!</v>
      </c>
      <c r="E45" s="200">
        <f t="shared" si="17"/>
        <v>-10.182434933610889</v>
      </c>
      <c r="F45" s="200" t="e">
        <f>(#REF! -#REF!)/ABS(#REF!)</f>
        <v>#REF!</v>
      </c>
      <c r="G45" s="198">
        <f t="shared" si="18"/>
        <v>-8.7509945432184733</v>
      </c>
      <c r="H45" s="198" t="e">
        <f>(#REF! -#REF!)/ABS(#REF!)</f>
        <v>#REF!</v>
      </c>
      <c r="I45" s="198">
        <f t="shared" si="19"/>
        <v>-5.4687500000000213</v>
      </c>
      <c r="J45" s="198" t="e">
        <f>(#REF! -#REF!)/ABS(#REF!)</f>
        <v>#REF!</v>
      </c>
      <c r="K45" s="198">
        <f t="shared" si="20"/>
        <v>-3.4722222222222219</v>
      </c>
      <c r="L45" s="198" t="e">
        <f>(#REF! -#REF!)/ABS(#REF!)</f>
        <v>#REF!</v>
      </c>
      <c r="M45" s="198">
        <f t="shared" si="21"/>
        <v>0</v>
      </c>
      <c r="N45" s="198" t="e">
        <f>(#REF! -#REF!)/ABS(#REF!)</f>
        <v>#REF!</v>
      </c>
      <c r="O45" s="198">
        <f t="shared" si="22"/>
        <v>1.639344262295066</v>
      </c>
      <c r="P45" s="198"/>
      <c r="Q45" s="206"/>
    </row>
    <row r="46" spans="1:28" x14ac:dyDescent="0.25">
      <c r="B46" s="50" t="s">
        <v>474</v>
      </c>
      <c r="C46" s="198">
        <f t="shared" si="16"/>
        <v>-9.034267912772572</v>
      </c>
      <c r="D46" s="198" t="e">
        <v>#REF!</v>
      </c>
      <c r="E46" s="201">
        <f t="shared" si="17"/>
        <v>-12.20456036198382</v>
      </c>
      <c r="F46" s="201" t="e">
        <f>(#REF! -#REF!)/ABS(#REF!)</f>
        <v>#REF!</v>
      </c>
      <c r="G46" s="198">
        <f t="shared" si="18"/>
        <v>-10.19102930740473</v>
      </c>
      <c r="H46" s="198" t="e">
        <f>(#REF! -#REF!)/ABS(#REF!)</f>
        <v>#REF!</v>
      </c>
      <c r="I46" s="198">
        <f t="shared" si="19"/>
        <v>-6.7627050820328174</v>
      </c>
      <c r="J46" s="198" t="e">
        <f>(#REF! -#REF!)/ABS(#REF!)</f>
        <v>#REF!</v>
      </c>
      <c r="K46" s="198">
        <f t="shared" si="20"/>
        <v>-4.7874240800285932</v>
      </c>
      <c r="L46" s="198" t="e">
        <f>(#REF! -#REF!)/ABS(#REF!)</f>
        <v>#REF!</v>
      </c>
      <c r="M46" s="198">
        <f t="shared" si="21"/>
        <v>-1.8691588785046553</v>
      </c>
      <c r="N46" s="198" t="e">
        <f>(#REF! -#REF!)/ABS(#REF!)</f>
        <v>#REF!</v>
      </c>
      <c r="O46" s="198">
        <f t="shared" si="22"/>
        <v>-2.0071828693788139E-14</v>
      </c>
      <c r="P46" s="198"/>
      <c r="Q46" s="206"/>
    </row>
    <row r="47" spans="1:28" x14ac:dyDescent="0.25">
      <c r="B47" s="50" t="s">
        <v>475</v>
      </c>
      <c r="C47" s="198">
        <f t="shared" si="16"/>
        <v>-9.3067426400759619</v>
      </c>
      <c r="D47" s="198" t="e">
        <v>#REF!</v>
      </c>
      <c r="E47" s="198">
        <f t="shared" si="17"/>
        <v>-12.705296965016224</v>
      </c>
      <c r="F47" s="198" t="e">
        <f>(#REF! -#REF!)/ABS(#REF!)</f>
        <v>#REF!</v>
      </c>
      <c r="G47" s="198">
        <f t="shared" si="18"/>
        <v>-11.338651002514501</v>
      </c>
      <c r="H47" s="198" t="e">
        <f>(#REF! -#REF!)/ABS(#REF!)</f>
        <v>#REF!</v>
      </c>
      <c r="I47" s="198">
        <f t="shared" si="19"/>
        <v>-8.5775335775335755</v>
      </c>
      <c r="J47" s="198" t="e">
        <f>(#REF! -#REF!)/ABS(#REF!)</f>
        <v>#REF!</v>
      </c>
      <c r="K47" s="198">
        <f t="shared" si="20"/>
        <v>-6.9830878341516689</v>
      </c>
      <c r="L47" s="198" t="e">
        <f>(#REF! -#REF!)/ABS(#REF!)</f>
        <v>#REF!</v>
      </c>
      <c r="M47" s="198">
        <f t="shared" si="21"/>
        <v>-3.9103481163567015</v>
      </c>
      <c r="N47" s="198" t="e">
        <f>(#REF! -#REF!)/ABS(#REF!)</f>
        <v>#REF!</v>
      </c>
      <c r="O47" s="198">
        <f t="shared" si="22"/>
        <v>-1.278716948417866</v>
      </c>
      <c r="P47" s="198"/>
      <c r="Q47" s="206"/>
    </row>
    <row r="48" spans="1:28" x14ac:dyDescent="0.25">
      <c r="B48" s="50" t="s">
        <v>476</v>
      </c>
      <c r="C48" s="198">
        <f t="shared" si="16"/>
        <v>-5.7807807807807778</v>
      </c>
      <c r="D48" s="198" t="e">
        <v>#REF!</v>
      </c>
      <c r="E48" s="198">
        <f t="shared" si="17"/>
        <v>-10.077902856439053</v>
      </c>
      <c r="F48" s="198" t="e">
        <f>(#REF! -#REF!)/ABS(#REF!)</f>
        <v>#REF!</v>
      </c>
      <c r="G48" s="198">
        <f t="shared" si="18"/>
        <v>-10.491885688015048</v>
      </c>
      <c r="H48" s="198" t="e">
        <f>(#REF! -#REF!)/ABS(#REF!)</f>
        <v>#REF!</v>
      </c>
      <c r="I48" s="198">
        <f t="shared" si="19"/>
        <v>-9.1123701605287994</v>
      </c>
      <c r="J48" s="198" t="e">
        <f>(#REF! -#REF!)/ABS(#REF!)</f>
        <v>#REF!</v>
      </c>
      <c r="K48" s="198">
        <f t="shared" si="20"/>
        <v>-8.8149078726968195</v>
      </c>
      <c r="L48" s="198" t="e">
        <f>(#REF! -#REF!)/ABS(#REF!)</f>
        <v>#REF!</v>
      </c>
      <c r="M48" s="198">
        <f t="shared" si="21"/>
        <v>-6.7719680464778458</v>
      </c>
      <c r="N48" s="198" t="e">
        <f>(#REF! -#REF!)/ABS(#REF!)</f>
        <v>#REF!</v>
      </c>
      <c r="O48" s="198">
        <f t="shared" si="22"/>
        <v>-4.9145299145299175</v>
      </c>
      <c r="P48" s="198"/>
      <c r="Q48" s="206"/>
    </row>
    <row r="49" spans="1:18" x14ac:dyDescent="0.25">
      <c r="B49" s="50" t="s">
        <v>477</v>
      </c>
      <c r="C49" s="198">
        <f t="shared" si="16"/>
        <v>3.0701754385964812</v>
      </c>
      <c r="D49" s="198" t="e">
        <v>#REF!</v>
      </c>
      <c r="E49" s="198">
        <f t="shared" si="17"/>
        <v>-1.9333985018863891</v>
      </c>
      <c r="F49" s="198" t="e">
        <f>(#REF! -#REF!)/ABS(#REF!)</f>
        <v>#REF!</v>
      </c>
      <c r="G49" s="198">
        <f t="shared" si="18"/>
        <v>-6.4890638194863692</v>
      </c>
      <c r="H49" s="198" t="e">
        <f>(#REF! -#REF!)/ABS(#REF!)</f>
        <v>#REF!</v>
      </c>
      <c r="I49" s="198">
        <f t="shared" si="19"/>
        <v>-7.6046337817638143</v>
      </c>
      <c r="J49" s="198" t="e">
        <f>(#REF! -#REF!)/ABS(#REF!)</f>
        <v>#REF!</v>
      </c>
      <c r="K49" s="198">
        <f t="shared" si="20"/>
        <v>-9.8589238845144322</v>
      </c>
      <c r="L49" s="198" t="e">
        <f>(#REF! -#REF!)/ABS(#REF!)</f>
        <v>#REF!</v>
      </c>
      <c r="M49" s="198">
        <f t="shared" si="21"/>
        <v>-9.792368125701465</v>
      </c>
      <c r="N49" s="198" t="e">
        <f>(#REF! -#REF!)/ABS(#REF!)</f>
        <v>#REF!</v>
      </c>
      <c r="O49" s="198">
        <f t="shared" si="22"/>
        <v>-10.535535535535537</v>
      </c>
      <c r="P49" s="198"/>
      <c r="Q49" s="206"/>
    </row>
    <row r="50" spans="1:18" ht="15.75" thickBot="1" x14ac:dyDescent="0.3">
      <c r="B50" s="55" t="s">
        <v>478</v>
      </c>
      <c r="C50" s="198">
        <f t="shared" si="16"/>
        <v>10.025148605395527</v>
      </c>
      <c r="D50" s="198" t="e">
        <v>#REF!</v>
      </c>
      <c r="E50" s="202">
        <f t="shared" si="17"/>
        <v>4.9094675524363902</v>
      </c>
      <c r="F50" s="202" t="e">
        <f>(#REF! -#REF!)/ABS(#REF!)</f>
        <v>#REF!</v>
      </c>
      <c r="G50" s="202">
        <f t="shared" si="18"/>
        <v>-1.9855163177389878</v>
      </c>
      <c r="H50" s="202" t="e">
        <f>(#REF! -#REF!)/ABS(#REF!)</f>
        <v>#REF!</v>
      </c>
      <c r="I50" s="202">
        <f t="shared" si="19"/>
        <v>-4.7737857618097097</v>
      </c>
      <c r="J50" s="202" t="e">
        <f>(#REF! -#REF!)/ABS(#REF!)</f>
        <v>#REF!</v>
      </c>
      <c r="K50" s="202">
        <f t="shared" si="20"/>
        <v>-8.8541666666666732</v>
      </c>
      <c r="L50" s="202" t="e">
        <f>(#REF! -#REF!)/ABS(#REF!)</f>
        <v>#REF!</v>
      </c>
      <c r="M50" s="202">
        <f t="shared" si="21"/>
        <v>-11.037689672050901</v>
      </c>
      <c r="N50" s="202" t="e">
        <f>(#REF! -#REF!)/ABS(#REF!)</f>
        <v>#REF!</v>
      </c>
      <c r="O50" s="202">
        <f t="shared" si="22"/>
        <v>-13.302951388888879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5Qpjtn4977VixI4sQrR1sUbQmRg8v02Zu9SbuADcwPLmX95s80mq+NUW7vyzbq+yk84Ts+OK/zGfVts1Co/8Dg==" saltValue="ws7zbPgr11nVX0dOpTa8z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00" priority="1" operator="greaterThan">
      <formula>0.5</formula>
    </cfRule>
    <cfRule type="cellIs" dxfId="199" priority="2" operator="between">
      <formula>-0.49</formula>
      <formula>0.49</formula>
    </cfRule>
    <cfRule type="cellIs" dxfId="198" priority="3" operator="lessThan">
      <formula>-0.5</formula>
    </cfRule>
  </conditionalFormatting>
  <hyperlinks>
    <hyperlink ref="A2" location="Index!A1" display="Index" xr:uid="{00000000-0004-0000-9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9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244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475260.63400000002</v>
      </c>
      <c r="D5" s="212"/>
      <c r="E5" s="212">
        <v>6129165.6909999996</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54</v>
      </c>
      <c r="D10" s="94">
        <v>72.3</v>
      </c>
      <c r="E10" s="94">
        <v>99</v>
      </c>
      <c r="F10" s="94">
        <v>118</v>
      </c>
      <c r="G10" s="94">
        <v>145</v>
      </c>
      <c r="H10" s="94">
        <v>184</v>
      </c>
      <c r="I10" s="95">
        <v>218</v>
      </c>
      <c r="K10" s="46" t="s">
        <v>468</v>
      </c>
      <c r="L10" s="47">
        <f t="shared" ref="L10:L20" si="0">C25</f>
        <v>4.5</v>
      </c>
      <c r="M10" s="47">
        <v>5.3180018836415694</v>
      </c>
      <c r="N10" s="47">
        <v>7.9643210950489465</v>
      </c>
      <c r="O10" s="47">
        <f t="shared" ref="O10:O20" si="1">F25</f>
        <v>9.8333333333333321</v>
      </c>
      <c r="P10" s="47">
        <f t="shared" ref="P10:P20" si="2">G25</f>
        <v>12.083333333333332</v>
      </c>
      <c r="Q10" s="47">
        <f t="shared" ref="Q10:Q20" si="3">H25</f>
        <v>15.333333333333332</v>
      </c>
      <c r="R10" s="48">
        <f t="shared" ref="R10:R20" si="4">I25</f>
        <v>18.166666666666664</v>
      </c>
      <c r="T10" s="49"/>
    </row>
    <row r="11" spans="1:29" x14ac:dyDescent="0.25">
      <c r="B11" s="50" t="s">
        <v>469</v>
      </c>
      <c r="C11" s="96">
        <v>40.299999999999997</v>
      </c>
      <c r="D11" s="96">
        <v>53.5</v>
      </c>
      <c r="E11" s="96">
        <v>71.8</v>
      </c>
      <c r="F11" s="96">
        <v>84.9</v>
      </c>
      <c r="G11" s="96">
        <v>103</v>
      </c>
      <c r="H11" s="96">
        <v>129</v>
      </c>
      <c r="I11" s="97">
        <v>152</v>
      </c>
      <c r="K11" s="50" t="s">
        <v>469</v>
      </c>
      <c r="L11" s="53">
        <f t="shared" si="0"/>
        <v>6.7166666666666659</v>
      </c>
      <c r="M11" s="53">
        <v>7.8871729742520014</v>
      </c>
      <c r="N11" s="53">
        <v>11.566777916515989</v>
      </c>
      <c r="O11" s="53">
        <f t="shared" si="1"/>
        <v>14.15</v>
      </c>
      <c r="P11" s="53">
        <f t="shared" si="2"/>
        <v>17.166666666666664</v>
      </c>
      <c r="Q11" s="53">
        <f t="shared" si="3"/>
        <v>21.5</v>
      </c>
      <c r="R11" s="54">
        <f t="shared" si="4"/>
        <v>25.333333333333332</v>
      </c>
      <c r="T11" s="49"/>
    </row>
    <row r="12" spans="1:29" x14ac:dyDescent="0.25">
      <c r="B12" s="50" t="s">
        <v>470</v>
      </c>
      <c r="C12" s="96">
        <v>22.1</v>
      </c>
      <c r="D12" s="96">
        <v>28.7</v>
      </c>
      <c r="E12" s="96">
        <v>36.5</v>
      </c>
      <c r="F12" s="96">
        <v>41.9</v>
      </c>
      <c r="G12" s="96">
        <v>49.3</v>
      </c>
      <c r="H12" s="96">
        <v>60</v>
      </c>
      <c r="I12" s="97">
        <v>68.8</v>
      </c>
      <c r="K12" s="50" t="s">
        <v>470</v>
      </c>
      <c r="L12" s="53">
        <f t="shared" si="0"/>
        <v>11.05</v>
      </c>
      <c r="M12" s="53">
        <v>12.772631672501047</v>
      </c>
      <c r="N12" s="53">
        <v>17.645781512138512</v>
      </c>
      <c r="O12" s="53">
        <f t="shared" si="1"/>
        <v>20.95</v>
      </c>
      <c r="P12" s="53">
        <f t="shared" si="2"/>
        <v>24.65</v>
      </c>
      <c r="Q12" s="53">
        <f t="shared" si="3"/>
        <v>30</v>
      </c>
      <c r="R12" s="54">
        <f t="shared" si="4"/>
        <v>34.4</v>
      </c>
      <c r="T12" s="49"/>
    </row>
    <row r="13" spans="1:29" x14ac:dyDescent="0.25">
      <c r="B13" s="50" t="s">
        <v>471</v>
      </c>
      <c r="C13" s="96">
        <v>14.6</v>
      </c>
      <c r="D13" s="96">
        <v>18.8</v>
      </c>
      <c r="E13" s="96">
        <v>23.4</v>
      </c>
      <c r="F13" s="96">
        <v>26.4</v>
      </c>
      <c r="G13" s="96">
        <v>30.7</v>
      </c>
      <c r="H13" s="96">
        <v>36.799999999999997</v>
      </c>
      <c r="I13" s="97">
        <v>41.8</v>
      </c>
      <c r="K13" s="50" t="s">
        <v>471</v>
      </c>
      <c r="L13" s="53">
        <f t="shared" si="0"/>
        <v>14.6</v>
      </c>
      <c r="M13" s="53">
        <v>16.779472167679653</v>
      </c>
      <c r="N13" s="53">
        <v>22.579673616459999</v>
      </c>
      <c r="O13" s="53">
        <f t="shared" si="1"/>
        <v>26.4</v>
      </c>
      <c r="P13" s="53">
        <f t="shared" si="2"/>
        <v>30.7</v>
      </c>
      <c r="Q13" s="53">
        <f t="shared" si="3"/>
        <v>36.799999999999997</v>
      </c>
      <c r="R13" s="54">
        <f t="shared" si="4"/>
        <v>41.8</v>
      </c>
      <c r="T13" s="49"/>
    </row>
    <row r="14" spans="1:29" x14ac:dyDescent="0.25">
      <c r="B14" s="50" t="s">
        <v>472</v>
      </c>
      <c r="C14" s="96">
        <v>9.66</v>
      </c>
      <c r="D14" s="96">
        <v>12.4</v>
      </c>
      <c r="E14" s="96">
        <v>15.2</v>
      </c>
      <c r="F14" s="96">
        <v>17</v>
      </c>
      <c r="G14" s="96">
        <v>19.600000000000001</v>
      </c>
      <c r="H14" s="96">
        <v>23.3</v>
      </c>
      <c r="I14" s="97">
        <v>26.4</v>
      </c>
      <c r="K14" s="50" t="s">
        <v>472</v>
      </c>
      <c r="L14" s="53">
        <f t="shared" si="0"/>
        <v>19.32</v>
      </c>
      <c r="M14" s="53">
        <v>22.143618554279193</v>
      </c>
      <c r="N14" s="53">
        <v>29.338710340518652</v>
      </c>
      <c r="O14" s="53">
        <f t="shared" si="1"/>
        <v>34</v>
      </c>
      <c r="P14" s="53">
        <f t="shared" si="2"/>
        <v>39.200000000000003</v>
      </c>
      <c r="Q14" s="53">
        <f t="shared" si="3"/>
        <v>46.6</v>
      </c>
      <c r="R14" s="54">
        <f t="shared" si="4"/>
        <v>52.8</v>
      </c>
      <c r="T14" s="49"/>
    </row>
    <row r="15" spans="1:29" x14ac:dyDescent="0.25">
      <c r="B15" s="50" t="s">
        <v>473</v>
      </c>
      <c r="C15" s="96">
        <v>7.63</v>
      </c>
      <c r="D15" s="96">
        <v>9.75</v>
      </c>
      <c r="E15" s="96">
        <v>11.9</v>
      </c>
      <c r="F15" s="96">
        <v>13.3</v>
      </c>
      <c r="G15" s="96">
        <v>15.3</v>
      </c>
      <c r="H15" s="96">
        <v>18.100000000000001</v>
      </c>
      <c r="I15" s="97">
        <v>20.399999999999999</v>
      </c>
      <c r="K15" s="50" t="s">
        <v>473</v>
      </c>
      <c r="L15" s="53">
        <f t="shared" si="0"/>
        <v>22.89</v>
      </c>
      <c r="M15" s="53">
        <v>26.161407525112537</v>
      </c>
      <c r="N15" s="53">
        <v>34.491933236164115</v>
      </c>
      <c r="O15" s="53">
        <f t="shared" si="1"/>
        <v>39.900000000000006</v>
      </c>
      <c r="P15" s="53">
        <f t="shared" si="2"/>
        <v>45.900000000000006</v>
      </c>
      <c r="Q15" s="53">
        <f t="shared" si="3"/>
        <v>54.300000000000004</v>
      </c>
      <c r="R15" s="54">
        <f t="shared" si="4"/>
        <v>61.199999999999996</v>
      </c>
      <c r="T15" s="49"/>
    </row>
    <row r="16" spans="1:29" x14ac:dyDescent="0.25">
      <c r="B16" s="50" t="s">
        <v>474</v>
      </c>
      <c r="C16" s="96">
        <v>5.12</v>
      </c>
      <c r="D16" s="96">
        <v>6.53</v>
      </c>
      <c r="E16" s="96">
        <v>7.93</v>
      </c>
      <c r="F16" s="96">
        <v>8.83</v>
      </c>
      <c r="G16" s="96">
        <v>10.199999999999999</v>
      </c>
      <c r="H16" s="96">
        <v>12</v>
      </c>
      <c r="I16" s="97">
        <v>13.5</v>
      </c>
      <c r="K16" s="50" t="s">
        <v>474</v>
      </c>
      <c r="L16" s="53">
        <f t="shared" si="0"/>
        <v>30.72</v>
      </c>
      <c r="M16" s="53">
        <v>35.064209247330339</v>
      </c>
      <c r="N16" s="53">
        <v>45.958881622651752</v>
      </c>
      <c r="O16" s="53">
        <f t="shared" si="1"/>
        <v>52.980000000000004</v>
      </c>
      <c r="P16" s="53">
        <f t="shared" si="2"/>
        <v>61.199999999999996</v>
      </c>
      <c r="Q16" s="53">
        <f t="shared" si="3"/>
        <v>72</v>
      </c>
      <c r="R16" s="54">
        <f t="shared" si="4"/>
        <v>81</v>
      </c>
      <c r="T16" s="49"/>
    </row>
    <row r="17" spans="1:28" x14ac:dyDescent="0.25">
      <c r="B17" s="50" t="s">
        <v>475</v>
      </c>
      <c r="C17" s="96">
        <v>3.4</v>
      </c>
      <c r="D17" s="96">
        <v>4.33</v>
      </c>
      <c r="E17" s="96">
        <v>5.27</v>
      </c>
      <c r="F17" s="96">
        <v>5.87</v>
      </c>
      <c r="G17" s="96">
        <v>6.75</v>
      </c>
      <c r="H17" s="96">
        <v>7.99</v>
      </c>
      <c r="I17" s="97">
        <v>8.99</v>
      </c>
      <c r="K17" s="50" t="s">
        <v>475</v>
      </c>
      <c r="L17" s="53">
        <f t="shared" si="0"/>
        <v>40.799999999999997</v>
      </c>
      <c r="M17" s="53">
        <v>46.543973281470883</v>
      </c>
      <c r="N17" s="53">
        <v>61.067176502078532</v>
      </c>
      <c r="O17" s="53">
        <f t="shared" si="1"/>
        <v>70.44</v>
      </c>
      <c r="P17" s="53">
        <f t="shared" si="2"/>
        <v>81</v>
      </c>
      <c r="Q17" s="53">
        <f t="shared" si="3"/>
        <v>95.88</v>
      </c>
      <c r="R17" s="54">
        <f t="shared" si="4"/>
        <v>107.88</v>
      </c>
      <c r="T17" s="49"/>
    </row>
    <row r="18" spans="1:28" x14ac:dyDescent="0.25">
      <c r="B18" s="50" t="s">
        <v>476</v>
      </c>
      <c r="C18" s="96">
        <v>2.1800000000000002</v>
      </c>
      <c r="D18" s="96">
        <v>2.79</v>
      </c>
      <c r="E18" s="96">
        <v>3.43</v>
      </c>
      <c r="F18" s="96">
        <v>3.85</v>
      </c>
      <c r="G18" s="96">
        <v>4.4400000000000004</v>
      </c>
      <c r="H18" s="96">
        <v>5.27</v>
      </c>
      <c r="I18" s="97">
        <v>5.96</v>
      </c>
      <c r="K18" s="50" t="s">
        <v>476</v>
      </c>
      <c r="L18" s="53">
        <f t="shared" si="0"/>
        <v>52.320000000000007</v>
      </c>
      <c r="M18" s="53">
        <v>59.876254084229004</v>
      </c>
      <c r="N18" s="53">
        <v>79.532971541067369</v>
      </c>
      <c r="O18" s="53">
        <f t="shared" si="1"/>
        <v>92.4</v>
      </c>
      <c r="P18" s="53">
        <f t="shared" si="2"/>
        <v>106.56</v>
      </c>
      <c r="Q18" s="53">
        <f t="shared" si="3"/>
        <v>126.47999999999999</v>
      </c>
      <c r="R18" s="54">
        <f t="shared" si="4"/>
        <v>143.04</v>
      </c>
      <c r="T18" s="49"/>
    </row>
    <row r="19" spans="1:28" x14ac:dyDescent="0.25">
      <c r="B19" s="50" t="s">
        <v>477</v>
      </c>
      <c r="C19" s="96">
        <v>1.34</v>
      </c>
      <c r="D19" s="96">
        <v>1.73</v>
      </c>
      <c r="E19" s="96">
        <v>2.16</v>
      </c>
      <c r="F19" s="96">
        <v>2.4500000000000002</v>
      </c>
      <c r="G19" s="96">
        <v>2.84</v>
      </c>
      <c r="H19" s="96">
        <v>3.41</v>
      </c>
      <c r="I19" s="97">
        <v>3.89</v>
      </c>
      <c r="K19" s="50" t="s">
        <v>477</v>
      </c>
      <c r="L19" s="53">
        <f t="shared" si="0"/>
        <v>64.320000000000007</v>
      </c>
      <c r="M19" s="53">
        <v>74.023846983769246</v>
      </c>
      <c r="N19" s="53">
        <v>100.19080933537204</v>
      </c>
      <c r="O19" s="53">
        <f t="shared" si="1"/>
        <v>117.60000000000001</v>
      </c>
      <c r="P19" s="53">
        <f t="shared" si="2"/>
        <v>136.32</v>
      </c>
      <c r="Q19" s="53">
        <f t="shared" si="3"/>
        <v>163.68</v>
      </c>
      <c r="R19" s="54">
        <f t="shared" si="4"/>
        <v>186.72</v>
      </c>
      <c r="T19" s="49"/>
    </row>
    <row r="20" spans="1:28" ht="15.75" thickBot="1" x14ac:dyDescent="0.3">
      <c r="B20" s="55" t="s">
        <v>478</v>
      </c>
      <c r="C20" s="98">
        <v>1</v>
      </c>
      <c r="D20" s="98">
        <v>1.29</v>
      </c>
      <c r="E20" s="98">
        <v>1.62</v>
      </c>
      <c r="F20" s="98">
        <v>1.85</v>
      </c>
      <c r="G20" s="98">
        <v>2.17</v>
      </c>
      <c r="H20" s="98">
        <v>2.62</v>
      </c>
      <c r="I20" s="99">
        <v>2.99</v>
      </c>
      <c r="K20" s="55" t="s">
        <v>478</v>
      </c>
      <c r="L20" s="58">
        <f t="shared" si="0"/>
        <v>72</v>
      </c>
      <c r="M20" s="58">
        <v>82.841396078943717</v>
      </c>
      <c r="N20" s="58">
        <v>112.90701449984842</v>
      </c>
      <c r="O20" s="58">
        <f t="shared" si="1"/>
        <v>133.20000000000002</v>
      </c>
      <c r="P20" s="58">
        <f t="shared" si="2"/>
        <v>156.24</v>
      </c>
      <c r="Q20" s="58">
        <f t="shared" si="3"/>
        <v>188.64000000000001</v>
      </c>
      <c r="R20" s="59">
        <f t="shared" si="4"/>
        <v>215.28000000000003</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4.5</v>
      </c>
      <c r="D25" s="69">
        <f t="shared" si="5"/>
        <v>6.0249999999999995</v>
      </c>
      <c r="E25" s="69">
        <f t="shared" si="5"/>
        <v>8.25</v>
      </c>
      <c r="F25" s="68">
        <f t="shared" si="5"/>
        <v>9.8333333333333321</v>
      </c>
      <c r="G25" s="68">
        <f t="shared" si="5"/>
        <v>12.083333333333332</v>
      </c>
      <c r="H25" s="68">
        <f t="shared" si="5"/>
        <v>15.333333333333332</v>
      </c>
      <c r="I25" s="70">
        <f t="shared" si="5"/>
        <v>18.166666666666664</v>
      </c>
      <c r="J25" s="60"/>
      <c r="K25" s="46" t="s">
        <v>468</v>
      </c>
      <c r="L25" s="71">
        <v>4.5</v>
      </c>
      <c r="M25" s="71">
        <v>5</v>
      </c>
      <c r="N25" s="71">
        <v>6.7</v>
      </c>
      <c r="O25" s="71">
        <v>8</v>
      </c>
      <c r="P25" s="71">
        <v>9.4</v>
      </c>
      <c r="Q25" s="71">
        <v>11.6</v>
      </c>
      <c r="R25" s="72">
        <v>13.5</v>
      </c>
      <c r="W25" s="163"/>
      <c r="X25" s="163"/>
      <c r="Y25" s="163"/>
      <c r="Z25" s="163"/>
      <c r="AA25" s="163"/>
      <c r="AB25" s="163"/>
    </row>
    <row r="26" spans="1:28" x14ac:dyDescent="0.25">
      <c r="A26" s="64">
        <f>10/60</f>
        <v>0.16666666666666666</v>
      </c>
      <c r="B26" s="73" t="s">
        <v>469</v>
      </c>
      <c r="C26" s="30">
        <f t="shared" ref="C26:I26" si="6">$A$26*C11</f>
        <v>6.7166666666666659</v>
      </c>
      <c r="D26" s="74">
        <f t="shared" si="6"/>
        <v>8.9166666666666661</v>
      </c>
      <c r="E26" s="74">
        <f t="shared" si="6"/>
        <v>11.966666666666665</v>
      </c>
      <c r="F26" s="30">
        <f t="shared" si="6"/>
        <v>14.15</v>
      </c>
      <c r="G26" s="30">
        <f t="shared" si="6"/>
        <v>17.166666666666664</v>
      </c>
      <c r="H26" s="30">
        <f t="shared" si="6"/>
        <v>21.5</v>
      </c>
      <c r="I26" s="75">
        <f t="shared" si="6"/>
        <v>25.333333333333332</v>
      </c>
      <c r="J26" s="60"/>
      <c r="K26" s="50" t="s">
        <v>469</v>
      </c>
      <c r="L26" s="76">
        <v>6.3</v>
      </c>
      <c r="M26" s="76">
        <v>7</v>
      </c>
      <c r="N26" s="76">
        <v>9.5</v>
      </c>
      <c r="O26" s="76">
        <v>11.4</v>
      </c>
      <c r="P26" s="76">
        <v>13.6</v>
      </c>
      <c r="Q26" s="76">
        <v>17</v>
      </c>
      <c r="R26" s="77">
        <v>20</v>
      </c>
      <c r="W26" s="163"/>
      <c r="X26" s="163"/>
      <c r="Y26" s="163"/>
      <c r="Z26" s="163"/>
      <c r="AA26" s="163"/>
      <c r="AB26" s="163"/>
    </row>
    <row r="27" spans="1:28" x14ac:dyDescent="0.25">
      <c r="A27" s="64">
        <f>0.5</f>
        <v>0.5</v>
      </c>
      <c r="B27" s="73" t="s">
        <v>470</v>
      </c>
      <c r="C27" s="30">
        <f t="shared" ref="C27:I27" si="7">$A$27*C12</f>
        <v>11.05</v>
      </c>
      <c r="D27" s="74">
        <f t="shared" si="7"/>
        <v>14.35</v>
      </c>
      <c r="E27" s="74">
        <f t="shared" si="7"/>
        <v>18.25</v>
      </c>
      <c r="F27" s="30">
        <f t="shared" si="7"/>
        <v>20.95</v>
      </c>
      <c r="G27" s="30">
        <f t="shared" si="7"/>
        <v>24.65</v>
      </c>
      <c r="H27" s="30">
        <f t="shared" si="7"/>
        <v>30</v>
      </c>
      <c r="I27" s="75">
        <f t="shared" si="7"/>
        <v>34.4</v>
      </c>
      <c r="K27" s="50" t="s">
        <v>470</v>
      </c>
      <c r="L27" s="76">
        <v>10</v>
      </c>
      <c r="M27" s="76">
        <v>11</v>
      </c>
      <c r="N27" s="76">
        <v>14.8</v>
      </c>
      <c r="O27" s="76">
        <v>17.7</v>
      </c>
      <c r="P27" s="76">
        <v>21</v>
      </c>
      <c r="Q27" s="76">
        <v>26</v>
      </c>
      <c r="R27" s="77">
        <v>30.4</v>
      </c>
      <c r="W27" s="163"/>
      <c r="X27" s="163"/>
      <c r="Y27" s="163"/>
      <c r="Z27" s="163"/>
      <c r="AA27" s="163"/>
      <c r="AB27" s="163"/>
    </row>
    <row r="28" spans="1:28" x14ac:dyDescent="0.25">
      <c r="A28" s="64">
        <v>1</v>
      </c>
      <c r="B28" s="73" t="s">
        <v>471</v>
      </c>
      <c r="C28" s="30">
        <f t="shared" ref="C28:I28" si="8">$A$28*C13</f>
        <v>14.6</v>
      </c>
      <c r="D28" s="74">
        <f t="shared" si="8"/>
        <v>18.8</v>
      </c>
      <c r="E28" s="74">
        <f t="shared" si="8"/>
        <v>23.4</v>
      </c>
      <c r="F28" s="30">
        <f t="shared" si="8"/>
        <v>26.4</v>
      </c>
      <c r="G28" s="30">
        <f t="shared" si="8"/>
        <v>30.7</v>
      </c>
      <c r="H28" s="30">
        <f t="shared" si="8"/>
        <v>36.799999999999997</v>
      </c>
      <c r="I28" s="75">
        <f t="shared" si="8"/>
        <v>41.8</v>
      </c>
      <c r="K28" s="50" t="s">
        <v>471</v>
      </c>
      <c r="L28" s="76">
        <v>12.9</v>
      </c>
      <c r="M28" s="76">
        <v>14.3</v>
      </c>
      <c r="N28" s="76">
        <v>18.899999999999999</v>
      </c>
      <c r="O28" s="76">
        <v>22.5</v>
      </c>
      <c r="P28" s="76">
        <v>26.4</v>
      </c>
      <c r="Q28" s="76">
        <v>32.1</v>
      </c>
      <c r="R28" s="77">
        <v>37</v>
      </c>
      <c r="W28" s="163"/>
      <c r="X28" s="163"/>
      <c r="Y28" s="163"/>
      <c r="Z28" s="163"/>
      <c r="AA28" s="163"/>
      <c r="AB28" s="163"/>
    </row>
    <row r="29" spans="1:28" x14ac:dyDescent="0.25">
      <c r="A29" s="64">
        <v>2</v>
      </c>
      <c r="B29" s="73" t="s">
        <v>472</v>
      </c>
      <c r="C29" s="30">
        <f t="shared" ref="C29:I29" si="9">$A$29*C14</f>
        <v>19.32</v>
      </c>
      <c r="D29" s="74">
        <f t="shared" si="9"/>
        <v>24.8</v>
      </c>
      <c r="E29" s="74">
        <f t="shared" si="9"/>
        <v>30.4</v>
      </c>
      <c r="F29" s="30">
        <f t="shared" si="9"/>
        <v>34</v>
      </c>
      <c r="G29" s="30">
        <f t="shared" si="9"/>
        <v>39.200000000000003</v>
      </c>
      <c r="H29" s="30">
        <f t="shared" si="9"/>
        <v>46.6</v>
      </c>
      <c r="I29" s="75">
        <f t="shared" si="9"/>
        <v>52.8</v>
      </c>
      <c r="K29" s="50" t="s">
        <v>472</v>
      </c>
      <c r="L29" s="76">
        <v>16.8</v>
      </c>
      <c r="M29" s="76">
        <v>18.399999999999999</v>
      </c>
      <c r="N29" s="76">
        <v>24.2</v>
      </c>
      <c r="O29" s="76">
        <v>28.4</v>
      </c>
      <c r="P29" s="76">
        <v>33</v>
      </c>
      <c r="Q29" s="76">
        <v>39.6</v>
      </c>
      <c r="R29" s="77">
        <v>45</v>
      </c>
      <c r="W29" s="163"/>
      <c r="X29" s="163"/>
      <c r="Y29" s="163"/>
      <c r="Z29" s="163"/>
      <c r="AA29" s="163"/>
      <c r="AB29" s="163"/>
    </row>
    <row r="30" spans="1:28" x14ac:dyDescent="0.25">
      <c r="A30" s="64">
        <v>3</v>
      </c>
      <c r="B30" s="73" t="s">
        <v>473</v>
      </c>
      <c r="C30" s="30">
        <f t="shared" ref="C30:I30" si="10">$A$30*C15</f>
        <v>22.89</v>
      </c>
      <c r="D30" s="74">
        <f t="shared" si="10"/>
        <v>29.25</v>
      </c>
      <c r="E30" s="74">
        <f t="shared" si="10"/>
        <v>35.700000000000003</v>
      </c>
      <c r="F30" s="30">
        <f t="shared" si="10"/>
        <v>39.900000000000006</v>
      </c>
      <c r="G30" s="30">
        <f t="shared" si="10"/>
        <v>45.900000000000006</v>
      </c>
      <c r="H30" s="30">
        <f t="shared" si="10"/>
        <v>54.300000000000004</v>
      </c>
      <c r="I30" s="75">
        <f t="shared" si="10"/>
        <v>61.199999999999996</v>
      </c>
      <c r="K30" s="50" t="s">
        <v>473</v>
      </c>
      <c r="L30" s="76">
        <v>19.600000000000001</v>
      </c>
      <c r="M30" s="76">
        <v>21.5</v>
      </c>
      <c r="N30" s="76">
        <v>28.1</v>
      </c>
      <c r="O30" s="76">
        <v>33</v>
      </c>
      <c r="P30" s="76">
        <v>38.1</v>
      </c>
      <c r="Q30" s="76">
        <v>45.3</v>
      </c>
      <c r="R30" s="77">
        <v>51.3</v>
      </c>
      <c r="W30" s="163"/>
      <c r="X30" s="163"/>
      <c r="Y30" s="163"/>
      <c r="Z30" s="163"/>
      <c r="AA30" s="163"/>
      <c r="AB30" s="163"/>
    </row>
    <row r="31" spans="1:28" x14ac:dyDescent="0.25">
      <c r="A31" s="64">
        <v>6</v>
      </c>
      <c r="B31" s="73" t="s">
        <v>474</v>
      </c>
      <c r="C31" s="30">
        <f t="shared" ref="C31:I31" si="11">$A$31*C16</f>
        <v>30.72</v>
      </c>
      <c r="D31" s="74">
        <f t="shared" si="11"/>
        <v>39.18</v>
      </c>
      <c r="E31" s="74">
        <f t="shared" si="11"/>
        <v>47.58</v>
      </c>
      <c r="F31" s="30">
        <f t="shared" si="11"/>
        <v>52.980000000000004</v>
      </c>
      <c r="G31" s="30">
        <f t="shared" si="11"/>
        <v>61.199999999999996</v>
      </c>
      <c r="H31" s="30">
        <f t="shared" si="11"/>
        <v>72</v>
      </c>
      <c r="I31" s="75">
        <f t="shared" si="11"/>
        <v>81</v>
      </c>
      <c r="K31" s="50" t="s">
        <v>474</v>
      </c>
      <c r="L31" s="76">
        <v>25.7</v>
      </c>
      <c r="M31" s="76">
        <v>28.2</v>
      </c>
      <c r="N31" s="76">
        <v>36.6</v>
      </c>
      <c r="O31" s="76">
        <v>42.8</v>
      </c>
      <c r="P31" s="76">
        <v>49.3</v>
      </c>
      <c r="Q31" s="76">
        <v>58.7</v>
      </c>
      <c r="R31" s="77">
        <v>66.599999999999994</v>
      </c>
      <c r="W31" s="163"/>
      <c r="X31" s="163"/>
      <c r="Y31" s="163"/>
      <c r="Z31" s="163"/>
      <c r="AA31" s="163"/>
      <c r="AB31" s="163"/>
    </row>
    <row r="32" spans="1:28" x14ac:dyDescent="0.25">
      <c r="A32" s="64">
        <v>12</v>
      </c>
      <c r="B32" s="73" t="s">
        <v>475</v>
      </c>
      <c r="C32" s="30">
        <f t="shared" ref="C32:I32" si="12">$A$32*C17</f>
        <v>40.799999999999997</v>
      </c>
      <c r="D32" s="74">
        <f t="shared" si="12"/>
        <v>51.96</v>
      </c>
      <c r="E32" s="74">
        <f t="shared" si="12"/>
        <v>63.239999999999995</v>
      </c>
      <c r="F32" s="30">
        <f t="shared" si="12"/>
        <v>70.44</v>
      </c>
      <c r="G32" s="30">
        <f t="shared" si="12"/>
        <v>81</v>
      </c>
      <c r="H32" s="30">
        <f t="shared" si="12"/>
        <v>95.88</v>
      </c>
      <c r="I32" s="75">
        <f t="shared" si="12"/>
        <v>107.88</v>
      </c>
      <c r="K32" s="50" t="s">
        <v>475</v>
      </c>
      <c r="L32" s="76">
        <v>34</v>
      </c>
      <c r="M32" s="76">
        <v>37.299999999999997</v>
      </c>
      <c r="N32" s="76">
        <v>48.5</v>
      </c>
      <c r="O32" s="76">
        <v>56.9</v>
      </c>
      <c r="P32" s="76">
        <v>65.900000000000006</v>
      </c>
      <c r="Q32" s="76">
        <v>79.099999999999994</v>
      </c>
      <c r="R32" s="77">
        <v>90.4</v>
      </c>
      <c r="W32" s="163"/>
      <c r="X32" s="163"/>
      <c r="Y32" s="163"/>
      <c r="Z32" s="163"/>
      <c r="AA32" s="163"/>
      <c r="AB32" s="163"/>
    </row>
    <row r="33" spans="1:28" x14ac:dyDescent="0.25">
      <c r="A33" s="64">
        <v>24</v>
      </c>
      <c r="B33" s="73" t="s">
        <v>476</v>
      </c>
      <c r="C33" s="30">
        <f t="shared" ref="C33:I33" si="13">$A$33*C18</f>
        <v>52.320000000000007</v>
      </c>
      <c r="D33" s="74">
        <f t="shared" si="13"/>
        <v>66.960000000000008</v>
      </c>
      <c r="E33" s="74">
        <f t="shared" si="13"/>
        <v>82.320000000000007</v>
      </c>
      <c r="F33" s="30">
        <f t="shared" si="13"/>
        <v>92.4</v>
      </c>
      <c r="G33" s="30">
        <f t="shared" si="13"/>
        <v>106.56</v>
      </c>
      <c r="H33" s="30">
        <f t="shared" si="13"/>
        <v>126.47999999999999</v>
      </c>
      <c r="I33" s="75">
        <f t="shared" si="13"/>
        <v>143.04</v>
      </c>
      <c r="K33" s="50" t="s">
        <v>476</v>
      </c>
      <c r="L33" s="76">
        <v>45.4</v>
      </c>
      <c r="M33" s="76">
        <v>49.7</v>
      </c>
      <c r="N33" s="76">
        <v>64.8</v>
      </c>
      <c r="O33" s="76">
        <v>76.3</v>
      </c>
      <c r="P33" s="76">
        <v>89</v>
      </c>
      <c r="Q33" s="76">
        <v>108.5</v>
      </c>
      <c r="R33" s="77">
        <v>125</v>
      </c>
      <c r="W33" s="163"/>
      <c r="X33" s="163"/>
      <c r="Y33" s="163"/>
      <c r="Z33" s="163"/>
      <c r="AA33" s="163"/>
      <c r="AB33" s="163"/>
    </row>
    <row r="34" spans="1:28" x14ac:dyDescent="0.25">
      <c r="A34" s="64">
        <v>48</v>
      </c>
      <c r="B34" s="73" t="s">
        <v>477</v>
      </c>
      <c r="C34" s="30">
        <f t="shared" ref="C34:I34" si="14">$A$34*C19</f>
        <v>64.320000000000007</v>
      </c>
      <c r="D34" s="74">
        <f t="shared" si="14"/>
        <v>83.039999999999992</v>
      </c>
      <c r="E34" s="74">
        <f t="shared" si="14"/>
        <v>103.68</v>
      </c>
      <c r="F34" s="30">
        <f t="shared" si="14"/>
        <v>117.60000000000001</v>
      </c>
      <c r="G34" s="30">
        <f t="shared" si="14"/>
        <v>136.32</v>
      </c>
      <c r="H34" s="30">
        <f t="shared" si="14"/>
        <v>163.68</v>
      </c>
      <c r="I34" s="75">
        <f t="shared" si="14"/>
        <v>186.72</v>
      </c>
      <c r="K34" s="50" t="s">
        <v>477</v>
      </c>
      <c r="L34" s="76">
        <v>60.5</v>
      </c>
      <c r="M34" s="76">
        <v>65.8</v>
      </c>
      <c r="N34" s="76">
        <v>85.9</v>
      </c>
      <c r="O34" s="76">
        <v>101.3</v>
      </c>
      <c r="P34" s="76">
        <v>119</v>
      </c>
      <c r="Q34" s="76">
        <v>145.4</v>
      </c>
      <c r="R34" s="77">
        <v>168</v>
      </c>
      <c r="W34" s="163"/>
      <c r="X34" s="163"/>
      <c r="Y34" s="163"/>
      <c r="Z34" s="163"/>
      <c r="AA34" s="163"/>
      <c r="AB34" s="163"/>
    </row>
    <row r="35" spans="1:28" ht="15.75" thickBot="1" x14ac:dyDescent="0.3">
      <c r="A35" s="64">
        <v>72</v>
      </c>
      <c r="B35" s="78" t="s">
        <v>478</v>
      </c>
      <c r="C35" s="79">
        <f t="shared" ref="C35:I35" si="15">$A$35*C20</f>
        <v>72</v>
      </c>
      <c r="D35" s="80">
        <f t="shared" si="15"/>
        <v>92.88</v>
      </c>
      <c r="E35" s="80">
        <f t="shared" si="15"/>
        <v>116.64000000000001</v>
      </c>
      <c r="F35" s="79">
        <f t="shared" si="15"/>
        <v>133.20000000000002</v>
      </c>
      <c r="G35" s="79">
        <f t="shared" si="15"/>
        <v>156.24</v>
      </c>
      <c r="H35" s="79">
        <f t="shared" si="15"/>
        <v>188.64000000000001</v>
      </c>
      <c r="I35" s="81">
        <f t="shared" si="15"/>
        <v>215.28000000000003</v>
      </c>
      <c r="K35" s="55" t="s">
        <v>478</v>
      </c>
      <c r="L35" s="82">
        <v>71</v>
      </c>
      <c r="M35" s="82">
        <v>77.8</v>
      </c>
      <c r="N35" s="82">
        <v>100.1</v>
      </c>
      <c r="O35" s="82">
        <v>118.1</v>
      </c>
      <c r="P35" s="82">
        <v>137.5</v>
      </c>
      <c r="Q35" s="82">
        <v>167</v>
      </c>
      <c r="R35" s="83">
        <v>192.2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0</v>
      </c>
      <c r="D40" s="198" t="e">
        <v>#REF!</v>
      </c>
      <c r="E40" s="198">
        <f>(M25-M10)/ABS(M10)*100</f>
        <v>-5.9797249154754644</v>
      </c>
      <c r="F40" s="198" t="e">
        <f>(#REF! -#REF!)/ABS(#REF!)</f>
        <v>#REF!</v>
      </c>
      <c r="G40" s="198">
        <f>(N25-N10)/ABS(N10)*100</f>
        <v>-15.874813181941105</v>
      </c>
      <c r="H40" s="198" t="e">
        <f>(#REF! -#REF!)/ABS(#REF!)</f>
        <v>#REF!</v>
      </c>
      <c r="I40" s="198">
        <f>(O25-O10)/ABS(O10)*100</f>
        <v>-18.644067796610159</v>
      </c>
      <c r="J40" s="198" t="e">
        <f>(#REF! -#REF!)/ABS(#REF!)</f>
        <v>#REF!</v>
      </c>
      <c r="K40" s="200">
        <f>(P25-P10)/ABS(P10)*100</f>
        <v>-22.206896551724128</v>
      </c>
      <c r="L40" s="200" t="e">
        <f>(#REF! -#REF!)/ABS(#REF!)</f>
        <v>#REF!</v>
      </c>
      <c r="M40" s="200">
        <f>(Q25-Q10)/ABS(Q10)*100</f>
        <v>-24.347826086956516</v>
      </c>
      <c r="N40" s="200" t="e">
        <f>(#REF! -#REF!)/ABS(#REF!)</f>
        <v>#REF!</v>
      </c>
      <c r="O40" s="200">
        <f>(R25 -R10)/ABS(R10)*100</f>
        <v>-25.688073394495405</v>
      </c>
      <c r="P40" s="200"/>
      <c r="Q40" s="205"/>
    </row>
    <row r="41" spans="1:28" x14ac:dyDescent="0.25">
      <c r="A41" s="88"/>
      <c r="B41" s="50" t="s">
        <v>469</v>
      </c>
      <c r="C41" s="198">
        <f t="shared" ref="C41:C50" si="16">(L26-L11)/ABS(L11)*100</f>
        <v>-6.2034739454094208</v>
      </c>
      <c r="D41" s="198" t="e">
        <v>#REF!</v>
      </c>
      <c r="E41" s="198">
        <f t="shared" ref="E41:E50" si="17">(M26-M11)/ABS(M11)*100</f>
        <v>-11.248301224636684</v>
      </c>
      <c r="F41" s="198" t="e">
        <f>(#REF! -#REF!)/ABS(#REF!)</f>
        <v>#REF!</v>
      </c>
      <c r="G41" s="200">
        <f t="shared" ref="G41:G50" si="18">(N26-N11)/ABS(N11)*100</f>
        <v>-17.868225113623687</v>
      </c>
      <c r="H41" s="200" t="e">
        <f>(#REF! -#REF!)/ABS(#REF!)</f>
        <v>#REF!</v>
      </c>
      <c r="I41" s="200">
        <f t="shared" ref="I41:I50" si="19">(O26-O11)/ABS(O11)*100</f>
        <v>-19.434628975265017</v>
      </c>
      <c r="J41" s="200" t="e">
        <f>(#REF! -#REF!)/ABS(#REF!)</f>
        <v>#REF!</v>
      </c>
      <c r="K41" s="200">
        <f t="shared" ref="K41:K50" si="20">(P26-P11)/ABS(P11)*100</f>
        <v>-20.776699029126206</v>
      </c>
      <c r="L41" s="200" t="e">
        <f>(#REF! -#REF!)/ABS(#REF!)</f>
        <v>#REF!</v>
      </c>
      <c r="M41" s="200">
        <f t="shared" ref="M41:M50" si="21">(Q26-Q11)/ABS(Q11)*100</f>
        <v>-20.930232558139537</v>
      </c>
      <c r="N41" s="200" t="e">
        <f>(#REF! -#REF!)/ABS(#REF!)</f>
        <v>#REF!</v>
      </c>
      <c r="O41" s="200">
        <f t="shared" ref="O41:O50" si="22">(R26 -R11)/ABS(R11)*100</f>
        <v>-21.052631578947363</v>
      </c>
      <c r="P41" s="200"/>
      <c r="Q41" s="205"/>
    </row>
    <row r="42" spans="1:28" x14ac:dyDescent="0.25">
      <c r="A42" s="60"/>
      <c r="B42" s="50" t="s">
        <v>470</v>
      </c>
      <c r="C42" s="198">
        <f t="shared" si="16"/>
        <v>-9.5022624434389211</v>
      </c>
      <c r="D42" s="198" t="e">
        <v>#REF!</v>
      </c>
      <c r="E42" s="200">
        <f t="shared" si="17"/>
        <v>-13.878358962761375</v>
      </c>
      <c r="F42" s="200" t="e">
        <f>(#REF! -#REF!)/ABS(#REF!)</f>
        <v>#REF!</v>
      </c>
      <c r="G42" s="198">
        <f t="shared" si="18"/>
        <v>-16.127262542500041</v>
      </c>
      <c r="H42" s="198" t="e">
        <f>(#REF! -#REF!)/ABS(#REF!)</f>
        <v>#REF!</v>
      </c>
      <c r="I42" s="198">
        <f t="shared" si="19"/>
        <v>-15.513126491646778</v>
      </c>
      <c r="J42" s="198" t="e">
        <f>(#REF! -#REF!)/ABS(#REF!)</f>
        <v>#REF!</v>
      </c>
      <c r="K42" s="198">
        <f t="shared" si="20"/>
        <v>-14.807302231237319</v>
      </c>
      <c r="L42" s="198" t="e">
        <f>(#REF! -#REF!)/ABS(#REF!)</f>
        <v>#REF!</v>
      </c>
      <c r="M42" s="198">
        <f t="shared" si="21"/>
        <v>-13.333333333333334</v>
      </c>
      <c r="N42" s="198" t="e">
        <f>(#REF! -#REF!)/ABS(#REF!)</f>
        <v>#REF!</v>
      </c>
      <c r="O42" s="198">
        <f t="shared" si="22"/>
        <v>-11.627906976744185</v>
      </c>
      <c r="P42" s="198"/>
      <c r="Q42" s="206"/>
    </row>
    <row r="43" spans="1:28" x14ac:dyDescent="0.25">
      <c r="B43" s="50" t="s">
        <v>471</v>
      </c>
      <c r="C43" s="198">
        <f t="shared" si="16"/>
        <v>-11.643835616438352</v>
      </c>
      <c r="D43" s="198" t="e">
        <v>#REF!</v>
      </c>
      <c r="E43" s="200">
        <f t="shared" si="17"/>
        <v>-14.776818620406734</v>
      </c>
      <c r="F43" s="200" t="e">
        <f>(#REF! -#REF!)/ABS(#REF!)</f>
        <v>#REF!</v>
      </c>
      <c r="G43" s="198">
        <f t="shared" si="18"/>
        <v>-16.296398605946251</v>
      </c>
      <c r="H43" s="198" t="e">
        <f>(#REF! -#REF!)/ABS(#REF!)</f>
        <v>#REF!</v>
      </c>
      <c r="I43" s="198">
        <f t="shared" si="19"/>
        <v>-14.772727272727268</v>
      </c>
      <c r="J43" s="198" t="e">
        <f>(#REF! -#REF!)/ABS(#REF!)</f>
        <v>#REF!</v>
      </c>
      <c r="K43" s="198">
        <f t="shared" si="20"/>
        <v>-14.006514657980459</v>
      </c>
      <c r="L43" s="198" t="e">
        <f>(#REF! -#REF!)/ABS(#REF!)</f>
        <v>#REF!</v>
      </c>
      <c r="M43" s="198">
        <f t="shared" si="21"/>
        <v>-12.771739130434772</v>
      </c>
      <c r="N43" s="198" t="e">
        <f>(#REF! -#REF!)/ABS(#REF!)</f>
        <v>#REF!</v>
      </c>
      <c r="O43" s="198">
        <f t="shared" si="22"/>
        <v>-11.483253588516739</v>
      </c>
      <c r="P43" s="198"/>
      <c r="Q43" s="206"/>
    </row>
    <row r="44" spans="1:28" x14ac:dyDescent="0.25">
      <c r="B44" s="50" t="s">
        <v>472</v>
      </c>
      <c r="C44" s="198">
        <f t="shared" si="16"/>
        <v>-13.043478260869563</v>
      </c>
      <c r="D44" s="198" t="e">
        <v>#REF!</v>
      </c>
      <c r="E44" s="200">
        <f t="shared" si="17"/>
        <v>-16.90608310065814</v>
      </c>
      <c r="F44" s="200" t="e">
        <f>(#REF! -#REF!)/ABS(#REF!)</f>
        <v>#REF!</v>
      </c>
      <c r="G44" s="198">
        <f t="shared" si="18"/>
        <v>-17.51512006109472</v>
      </c>
      <c r="H44" s="198" t="e">
        <f>(#REF! -#REF!)/ABS(#REF!)</f>
        <v>#REF!</v>
      </c>
      <c r="I44" s="198">
        <f t="shared" si="19"/>
        <v>-16.470588235294123</v>
      </c>
      <c r="J44" s="198" t="e">
        <f>(#REF! -#REF!)/ABS(#REF!)</f>
        <v>#REF!</v>
      </c>
      <c r="K44" s="198">
        <f t="shared" si="20"/>
        <v>-15.816326530612251</v>
      </c>
      <c r="L44" s="198" t="e">
        <f>(#REF! -#REF!)/ABS(#REF!)</f>
        <v>#REF!</v>
      </c>
      <c r="M44" s="198">
        <f t="shared" si="21"/>
        <v>-15.02145922746781</v>
      </c>
      <c r="N44" s="198" t="e">
        <f>(#REF! -#REF!)/ABS(#REF!)</f>
        <v>#REF!</v>
      </c>
      <c r="O44" s="198">
        <f t="shared" si="22"/>
        <v>-14.772727272727268</v>
      </c>
      <c r="P44" s="198"/>
      <c r="Q44" s="206"/>
    </row>
    <row r="45" spans="1:28" x14ac:dyDescent="0.25">
      <c r="B45" s="50" t="s">
        <v>473</v>
      </c>
      <c r="C45" s="198">
        <f t="shared" si="16"/>
        <v>-14.373088685015286</v>
      </c>
      <c r="D45" s="198" t="e">
        <v>#REF!</v>
      </c>
      <c r="E45" s="200">
        <f t="shared" si="17"/>
        <v>-17.817877423598162</v>
      </c>
      <c r="F45" s="200" t="e">
        <f>(#REF! -#REF!)/ABS(#REF!)</f>
        <v>#REF!</v>
      </c>
      <c r="G45" s="198">
        <f t="shared" si="18"/>
        <v>-18.531675775895035</v>
      </c>
      <c r="H45" s="198" t="e">
        <f>(#REF! -#REF!)/ABS(#REF!)</f>
        <v>#REF!</v>
      </c>
      <c r="I45" s="198">
        <f t="shared" si="19"/>
        <v>-17.293233082706781</v>
      </c>
      <c r="J45" s="198" t="e">
        <f>(#REF! -#REF!)/ABS(#REF!)</f>
        <v>#REF!</v>
      </c>
      <c r="K45" s="198">
        <f t="shared" si="20"/>
        <v>-16.993464052287589</v>
      </c>
      <c r="L45" s="198" t="e">
        <f>(#REF! -#REF!)/ABS(#REF!)</f>
        <v>#REF!</v>
      </c>
      <c r="M45" s="198">
        <f t="shared" si="21"/>
        <v>-16.574585635359128</v>
      </c>
      <c r="N45" s="198" t="e">
        <f>(#REF! -#REF!)/ABS(#REF!)</f>
        <v>#REF!</v>
      </c>
      <c r="O45" s="198">
        <f t="shared" si="22"/>
        <v>-16.176470588235293</v>
      </c>
      <c r="P45" s="198"/>
      <c r="Q45" s="206"/>
    </row>
    <row r="46" spans="1:28" x14ac:dyDescent="0.25">
      <c r="B46" s="50" t="s">
        <v>474</v>
      </c>
      <c r="C46" s="198">
        <f t="shared" si="16"/>
        <v>-16.341145833333332</v>
      </c>
      <c r="D46" s="198" t="e">
        <v>#REF!</v>
      </c>
      <c r="E46" s="201">
        <f t="shared" si="17"/>
        <v>-19.576113064215061</v>
      </c>
      <c r="F46" s="201" t="e">
        <f>(#REF! -#REF!)/ABS(#REF!)</f>
        <v>#REF!</v>
      </c>
      <c r="G46" s="198">
        <f t="shared" si="18"/>
        <v>-20.363597398851933</v>
      </c>
      <c r="H46" s="198" t="e">
        <f>(#REF! -#REF!)/ABS(#REF!)</f>
        <v>#REF!</v>
      </c>
      <c r="I46" s="198">
        <f t="shared" si="19"/>
        <v>-19.214798036995102</v>
      </c>
      <c r="J46" s="198" t="e">
        <f>(#REF! -#REF!)/ABS(#REF!)</f>
        <v>#REF!</v>
      </c>
      <c r="K46" s="198">
        <f t="shared" si="20"/>
        <v>-19.444444444444446</v>
      </c>
      <c r="L46" s="198" t="e">
        <f>(#REF! -#REF!)/ABS(#REF!)</f>
        <v>#REF!</v>
      </c>
      <c r="M46" s="198">
        <f t="shared" si="21"/>
        <v>-18.472222222222218</v>
      </c>
      <c r="N46" s="198" t="e">
        <f>(#REF! -#REF!)/ABS(#REF!)</f>
        <v>#REF!</v>
      </c>
      <c r="O46" s="198">
        <f t="shared" si="22"/>
        <v>-17.777777777777786</v>
      </c>
      <c r="P46" s="198"/>
      <c r="Q46" s="206"/>
    </row>
    <row r="47" spans="1:28" x14ac:dyDescent="0.25">
      <c r="B47" s="50" t="s">
        <v>475</v>
      </c>
      <c r="C47" s="198">
        <f t="shared" si="16"/>
        <v>-16.666666666666661</v>
      </c>
      <c r="D47" s="198" t="e">
        <v>#REF!</v>
      </c>
      <c r="E47" s="198">
        <f t="shared" si="17"/>
        <v>-19.860730895423799</v>
      </c>
      <c r="F47" s="198" t="e">
        <f>(#REF! -#REF!)/ABS(#REF!)</f>
        <v>#REF!</v>
      </c>
      <c r="G47" s="198">
        <f t="shared" si="18"/>
        <v>-20.579265690547828</v>
      </c>
      <c r="H47" s="198" t="e">
        <f>(#REF! -#REF!)/ABS(#REF!)</f>
        <v>#REF!</v>
      </c>
      <c r="I47" s="198">
        <f t="shared" si="19"/>
        <v>-19.222032935831912</v>
      </c>
      <c r="J47" s="198" t="e">
        <f>(#REF! -#REF!)/ABS(#REF!)</f>
        <v>#REF!</v>
      </c>
      <c r="K47" s="198">
        <f t="shared" si="20"/>
        <v>-18.641975308641968</v>
      </c>
      <c r="L47" s="198" t="e">
        <f>(#REF! -#REF!)/ABS(#REF!)</f>
        <v>#REF!</v>
      </c>
      <c r="M47" s="198">
        <f t="shared" si="21"/>
        <v>-17.501042970379643</v>
      </c>
      <c r="N47" s="198" t="e">
        <f>(#REF! -#REF!)/ABS(#REF!)</f>
        <v>#REF!</v>
      </c>
      <c r="O47" s="198">
        <f t="shared" si="22"/>
        <v>-16.203188728216528</v>
      </c>
      <c r="P47" s="198"/>
      <c r="Q47" s="206"/>
    </row>
    <row r="48" spans="1:28" x14ac:dyDescent="0.25">
      <c r="B48" s="50" t="s">
        <v>476</v>
      </c>
      <c r="C48" s="198">
        <f t="shared" si="16"/>
        <v>-13.226299694189617</v>
      </c>
      <c r="D48" s="198" t="e">
        <v>#REF!</v>
      </c>
      <c r="E48" s="198">
        <f t="shared" si="17"/>
        <v>-16.995475485012609</v>
      </c>
      <c r="F48" s="198" t="e">
        <f>(#REF! -#REF!)/ABS(#REF!)</f>
        <v>#REF!</v>
      </c>
      <c r="G48" s="198">
        <f t="shared" si="18"/>
        <v>-18.52435694982163</v>
      </c>
      <c r="H48" s="198" t="e">
        <f>(#REF! -#REF!)/ABS(#REF!)</f>
        <v>#REF!</v>
      </c>
      <c r="I48" s="198">
        <f t="shared" si="19"/>
        <v>-17.424242424242433</v>
      </c>
      <c r="J48" s="198" t="e">
        <f>(#REF! -#REF!)/ABS(#REF!)</f>
        <v>#REF!</v>
      </c>
      <c r="K48" s="198">
        <f t="shared" si="20"/>
        <v>-16.478978978978979</v>
      </c>
      <c r="L48" s="198" t="e">
        <f>(#REF! -#REF!)/ABS(#REF!)</f>
        <v>#REF!</v>
      </c>
      <c r="M48" s="198">
        <f t="shared" si="21"/>
        <v>-14.215686274509798</v>
      </c>
      <c r="N48" s="198" t="e">
        <f>(#REF! -#REF!)/ABS(#REF!)</f>
        <v>#REF!</v>
      </c>
      <c r="O48" s="198">
        <f t="shared" si="22"/>
        <v>-12.611856823266216</v>
      </c>
      <c r="P48" s="198"/>
      <c r="Q48" s="206"/>
    </row>
    <row r="49" spans="1:18" x14ac:dyDescent="0.25">
      <c r="B49" s="50" t="s">
        <v>477</v>
      </c>
      <c r="C49" s="198">
        <f t="shared" si="16"/>
        <v>-5.9390547263681706</v>
      </c>
      <c r="D49" s="198" t="e">
        <v>#REF!</v>
      </c>
      <c r="E49" s="198">
        <f t="shared" si="17"/>
        <v>-11.109726552812692</v>
      </c>
      <c r="F49" s="198" t="e">
        <f>(#REF! -#REF!)/ABS(#REF!)</f>
        <v>#REF!</v>
      </c>
      <c r="G49" s="198">
        <f t="shared" si="18"/>
        <v>-14.263593068238354</v>
      </c>
      <c r="H49" s="198" t="e">
        <f>(#REF! -#REF!)/ABS(#REF!)</f>
        <v>#REF!</v>
      </c>
      <c r="I49" s="198">
        <f t="shared" si="19"/>
        <v>-13.860544217687085</v>
      </c>
      <c r="J49" s="198" t="e">
        <f>(#REF! -#REF!)/ABS(#REF!)</f>
        <v>#REF!</v>
      </c>
      <c r="K49" s="198">
        <f t="shared" si="20"/>
        <v>-12.70539906103286</v>
      </c>
      <c r="L49" s="198" t="e">
        <f>(#REF! -#REF!)/ABS(#REF!)</f>
        <v>#REF!</v>
      </c>
      <c r="M49" s="198">
        <f t="shared" si="21"/>
        <v>-11.168132942326491</v>
      </c>
      <c r="N49" s="198" t="e">
        <f>(#REF! -#REF!)/ABS(#REF!)</f>
        <v>#REF!</v>
      </c>
      <c r="O49" s="198">
        <f t="shared" si="22"/>
        <v>-10.025706940874034</v>
      </c>
      <c r="P49" s="198"/>
      <c r="Q49" s="206"/>
    </row>
    <row r="50" spans="1:18" ht="15.75" thickBot="1" x14ac:dyDescent="0.3">
      <c r="B50" s="55" t="s">
        <v>478</v>
      </c>
      <c r="C50" s="198">
        <f t="shared" si="16"/>
        <v>-1.3888888888888888</v>
      </c>
      <c r="D50" s="198" t="e">
        <v>#REF!</v>
      </c>
      <c r="E50" s="202">
        <f t="shared" si="17"/>
        <v>-6.0856000955603413</v>
      </c>
      <c r="F50" s="202" t="e">
        <f>(#REF! -#REF!)/ABS(#REF!)</f>
        <v>#REF!</v>
      </c>
      <c r="G50" s="202">
        <f t="shared" si="18"/>
        <v>-11.342975063666762</v>
      </c>
      <c r="H50" s="202" t="e">
        <f>(#REF! -#REF!)/ABS(#REF!)</f>
        <v>#REF!</v>
      </c>
      <c r="I50" s="202">
        <f t="shared" si="19"/>
        <v>-11.336336336336352</v>
      </c>
      <c r="J50" s="202" t="e">
        <f>(#REF! -#REF!)/ABS(#REF!)</f>
        <v>#REF!</v>
      </c>
      <c r="K50" s="202">
        <f t="shared" si="20"/>
        <v>-11.994367639528935</v>
      </c>
      <c r="L50" s="202" t="e">
        <f>(#REF! -#REF!)/ABS(#REF!)</f>
        <v>#REF!</v>
      </c>
      <c r="M50" s="202">
        <f t="shared" si="21"/>
        <v>-11.471586089906708</v>
      </c>
      <c r="N50" s="202" t="e">
        <f>(#REF! -#REF!)/ABS(#REF!)</f>
        <v>#REF!</v>
      </c>
      <c r="O50" s="202">
        <f t="shared" si="22"/>
        <v>-10.720921590486826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ZFXS+l6lHcgwC93QJ40BTfMQ/vSct52D/bAju7FeeYu+nGj5GWvXqNLT+l7HTSy9mWoWKfdjpY1kAK8yOMDdHA==" saltValue="6dwXhWvQp6d/garPOCdIC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97" priority="1" operator="greaterThan">
      <formula>0.5</formula>
    </cfRule>
    <cfRule type="cellIs" dxfId="196" priority="2" operator="between">
      <formula>-0.49</formula>
      <formula>0.49</formula>
    </cfRule>
    <cfRule type="cellIs" dxfId="195" priority="3" operator="lessThan">
      <formula>-0.5</formula>
    </cfRule>
  </conditionalFormatting>
  <hyperlinks>
    <hyperlink ref="A2" location="Index!A1" display="Index" xr:uid="{00000000-0004-0000-9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1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274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688240.833042774</v>
      </c>
      <c r="D5" s="212"/>
      <c r="E5" s="197">
        <v>7218992.5607322101</v>
      </c>
      <c r="F5" s="197"/>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42.6</v>
      </c>
      <c r="D10" s="44">
        <v>56.6</v>
      </c>
      <c r="E10" s="44">
        <v>79.400000000000006</v>
      </c>
      <c r="F10" s="44">
        <v>93.7</v>
      </c>
      <c r="G10" s="44">
        <v>112</v>
      </c>
      <c r="H10" s="44">
        <v>137</v>
      </c>
      <c r="I10" s="45">
        <v>156</v>
      </c>
      <c r="K10" s="46" t="s">
        <v>468</v>
      </c>
      <c r="L10" s="47">
        <v>3.55</v>
      </c>
      <c r="M10" s="47">
        <v>4.2</v>
      </c>
      <c r="N10" s="47">
        <v>6.3</v>
      </c>
      <c r="O10" s="47">
        <v>7.8083333333333336</v>
      </c>
      <c r="P10" s="47">
        <v>9.3333333333333321</v>
      </c>
      <c r="Q10" s="47">
        <v>11.416666666666666</v>
      </c>
      <c r="R10" s="48">
        <v>13</v>
      </c>
      <c r="T10" s="49"/>
    </row>
    <row r="11" spans="1:29" x14ac:dyDescent="0.25">
      <c r="B11" s="50" t="s">
        <v>469</v>
      </c>
      <c r="C11" s="51">
        <v>32.1</v>
      </c>
      <c r="D11" s="51">
        <v>42.6</v>
      </c>
      <c r="E11" s="51">
        <v>59.9</v>
      </c>
      <c r="F11" s="51">
        <v>70.7</v>
      </c>
      <c r="G11" s="51">
        <v>84.5</v>
      </c>
      <c r="H11" s="51">
        <v>103</v>
      </c>
      <c r="I11" s="52">
        <v>118</v>
      </c>
      <c r="K11" s="50" t="s">
        <v>469</v>
      </c>
      <c r="L11" s="53">
        <v>5.35</v>
      </c>
      <c r="M11" s="53">
        <v>6.3</v>
      </c>
      <c r="N11" s="53">
        <v>9.5</v>
      </c>
      <c r="O11" s="53">
        <v>11.783333333333333</v>
      </c>
      <c r="P11" s="53">
        <v>14.083333333333332</v>
      </c>
      <c r="Q11" s="53">
        <v>17.166666666666664</v>
      </c>
      <c r="R11" s="54">
        <v>19.666666666666664</v>
      </c>
      <c r="T11" s="49"/>
    </row>
    <row r="12" spans="1:29" x14ac:dyDescent="0.25">
      <c r="B12" s="50" t="s">
        <v>470</v>
      </c>
      <c r="C12" s="51">
        <v>18.600000000000001</v>
      </c>
      <c r="D12" s="51">
        <v>24.7</v>
      </c>
      <c r="E12" s="51">
        <v>34.5</v>
      </c>
      <c r="F12" s="51">
        <v>40.6</v>
      </c>
      <c r="G12" s="51">
        <v>48.4</v>
      </c>
      <c r="H12" s="51">
        <v>59</v>
      </c>
      <c r="I12" s="52">
        <v>67.3</v>
      </c>
      <c r="K12" s="50" t="s">
        <v>470</v>
      </c>
      <c r="L12" s="53">
        <v>9.3000000000000007</v>
      </c>
      <c r="M12" s="53">
        <v>11</v>
      </c>
      <c r="N12" s="53">
        <v>16.5</v>
      </c>
      <c r="O12" s="53">
        <v>20.3</v>
      </c>
      <c r="P12" s="53">
        <v>24.2</v>
      </c>
      <c r="Q12" s="53">
        <v>29.5</v>
      </c>
      <c r="R12" s="54">
        <v>33.65</v>
      </c>
      <c r="T12" s="49"/>
    </row>
    <row r="13" spans="1:29" x14ac:dyDescent="0.25">
      <c r="B13" s="50" t="s">
        <v>471</v>
      </c>
      <c r="C13" s="51">
        <v>12.2</v>
      </c>
      <c r="D13" s="51">
        <v>16.2</v>
      </c>
      <c r="E13" s="51">
        <v>22.8</v>
      </c>
      <c r="F13" s="51">
        <v>27</v>
      </c>
      <c r="G13" s="51">
        <v>32.200000000000003</v>
      </c>
      <c r="H13" s="51">
        <v>39.4</v>
      </c>
      <c r="I13" s="52">
        <v>45</v>
      </c>
      <c r="K13" s="50" t="s">
        <v>471</v>
      </c>
      <c r="L13" s="53">
        <v>12.2</v>
      </c>
      <c r="M13" s="53">
        <v>14.4</v>
      </c>
      <c r="N13" s="53">
        <v>21.8</v>
      </c>
      <c r="O13" s="53">
        <v>27</v>
      </c>
      <c r="P13" s="53">
        <v>32.200000000000003</v>
      </c>
      <c r="Q13" s="53">
        <v>39.4</v>
      </c>
      <c r="R13" s="54">
        <v>45</v>
      </c>
      <c r="T13" s="49"/>
    </row>
    <row r="14" spans="1:29" x14ac:dyDescent="0.25">
      <c r="B14" s="50" t="s">
        <v>472</v>
      </c>
      <c r="C14" s="51">
        <v>7.66</v>
      </c>
      <c r="D14" s="51">
        <v>10.199999999999999</v>
      </c>
      <c r="E14" s="51">
        <v>14.6</v>
      </c>
      <c r="F14" s="51">
        <v>17.399999999999999</v>
      </c>
      <c r="G14" s="51">
        <v>21</v>
      </c>
      <c r="H14" s="51">
        <v>25.8</v>
      </c>
      <c r="I14" s="52">
        <v>29.7</v>
      </c>
      <c r="K14" s="50" t="s">
        <v>472</v>
      </c>
      <c r="L14" s="53">
        <v>15.32</v>
      </c>
      <c r="M14" s="53">
        <v>18.2</v>
      </c>
      <c r="N14" s="53">
        <v>27.9</v>
      </c>
      <c r="O14" s="53">
        <v>34.799999999999997</v>
      </c>
      <c r="P14" s="53">
        <v>42</v>
      </c>
      <c r="Q14" s="53">
        <v>51.6</v>
      </c>
      <c r="R14" s="54">
        <v>59.4</v>
      </c>
      <c r="T14" s="49"/>
    </row>
    <row r="15" spans="1:29" x14ac:dyDescent="0.25">
      <c r="B15" s="50" t="s">
        <v>473</v>
      </c>
      <c r="C15" s="51">
        <v>5.75</v>
      </c>
      <c r="D15" s="51">
        <v>7.72</v>
      </c>
      <c r="E15" s="51">
        <v>11.2</v>
      </c>
      <c r="F15" s="51">
        <v>13.4</v>
      </c>
      <c r="G15" s="51">
        <v>16.2</v>
      </c>
      <c r="H15" s="51">
        <v>20.100000000000001</v>
      </c>
      <c r="I15" s="52">
        <v>23.2</v>
      </c>
      <c r="K15" s="50" t="s">
        <v>473</v>
      </c>
      <c r="L15" s="53">
        <v>17.25</v>
      </c>
      <c r="M15" s="53">
        <v>20.6</v>
      </c>
      <c r="N15" s="53">
        <v>32.1</v>
      </c>
      <c r="O15" s="53">
        <v>40.200000000000003</v>
      </c>
      <c r="P15" s="53">
        <v>48.599999999999994</v>
      </c>
      <c r="Q15" s="53">
        <v>60.300000000000004</v>
      </c>
      <c r="R15" s="54">
        <v>69.599999999999994</v>
      </c>
      <c r="T15" s="49"/>
    </row>
    <row r="16" spans="1:29" x14ac:dyDescent="0.25">
      <c r="B16" s="50" t="s">
        <v>474</v>
      </c>
      <c r="C16" s="51">
        <v>3.5</v>
      </c>
      <c r="D16" s="51">
        <v>4.74</v>
      </c>
      <c r="E16" s="51">
        <v>7.02</v>
      </c>
      <c r="F16" s="51">
        <v>8.5299999999999994</v>
      </c>
      <c r="G16" s="51">
        <v>10.4</v>
      </c>
      <c r="H16" s="51">
        <v>13.1</v>
      </c>
      <c r="I16" s="52">
        <v>15.2</v>
      </c>
      <c r="K16" s="50" t="s">
        <v>474</v>
      </c>
      <c r="L16" s="53">
        <v>21</v>
      </c>
      <c r="M16" s="53">
        <v>25.2</v>
      </c>
      <c r="N16" s="53">
        <v>40.299999999999997</v>
      </c>
      <c r="O16" s="53">
        <v>51.179999999999993</v>
      </c>
      <c r="P16" s="53">
        <v>62.400000000000006</v>
      </c>
      <c r="Q16" s="53">
        <v>78.599999999999994</v>
      </c>
      <c r="R16" s="54">
        <v>91.199999999999989</v>
      </c>
      <c r="T16" s="49"/>
    </row>
    <row r="17" spans="1:28" x14ac:dyDescent="0.25">
      <c r="B17" s="50" t="s">
        <v>475</v>
      </c>
      <c r="C17" s="51">
        <v>2.13</v>
      </c>
      <c r="D17" s="51">
        <v>2.91</v>
      </c>
      <c r="E17" s="51">
        <v>4.4000000000000004</v>
      </c>
      <c r="F17" s="51">
        <v>5.42</v>
      </c>
      <c r="G17" s="51">
        <v>6.69</v>
      </c>
      <c r="H17" s="51">
        <v>8.4700000000000006</v>
      </c>
      <c r="I17" s="52">
        <v>9.93</v>
      </c>
      <c r="K17" s="50" t="s">
        <v>475</v>
      </c>
      <c r="L17" s="53">
        <v>25.56</v>
      </c>
      <c r="M17" s="53">
        <v>30.8</v>
      </c>
      <c r="N17" s="53">
        <v>50.7</v>
      </c>
      <c r="O17" s="53">
        <v>65.039999999999992</v>
      </c>
      <c r="P17" s="53">
        <v>80.28</v>
      </c>
      <c r="Q17" s="53">
        <v>101.64000000000001</v>
      </c>
      <c r="R17" s="54">
        <v>119.16</v>
      </c>
      <c r="T17" s="49"/>
    </row>
    <row r="18" spans="1:28" x14ac:dyDescent="0.25">
      <c r="B18" s="50" t="s">
        <v>476</v>
      </c>
      <c r="C18" s="51">
        <v>1.29</v>
      </c>
      <c r="D18" s="51">
        <v>1.78</v>
      </c>
      <c r="E18" s="51">
        <v>2.73</v>
      </c>
      <c r="F18" s="51">
        <v>3.39</v>
      </c>
      <c r="G18" s="51">
        <v>4.22</v>
      </c>
      <c r="H18" s="51">
        <v>5.39</v>
      </c>
      <c r="I18" s="52">
        <v>6.35</v>
      </c>
      <c r="K18" s="50" t="s">
        <v>476</v>
      </c>
      <c r="L18" s="53">
        <v>30.96</v>
      </c>
      <c r="M18" s="53">
        <v>37.6</v>
      </c>
      <c r="N18" s="53">
        <v>62.9</v>
      </c>
      <c r="O18" s="53">
        <v>81.36</v>
      </c>
      <c r="P18" s="53">
        <v>101.28</v>
      </c>
      <c r="Q18" s="53">
        <v>129.35999999999999</v>
      </c>
      <c r="R18" s="54">
        <v>152.39999999999998</v>
      </c>
      <c r="T18" s="49"/>
    </row>
    <row r="19" spans="1:28" x14ac:dyDescent="0.25">
      <c r="B19" s="50" t="s">
        <v>477</v>
      </c>
      <c r="C19" s="51">
        <v>0.76100000000000001</v>
      </c>
      <c r="D19" s="51">
        <v>1.05</v>
      </c>
      <c r="E19" s="51">
        <v>1.64</v>
      </c>
      <c r="F19" s="51">
        <v>2.0499999999999998</v>
      </c>
      <c r="G19" s="51">
        <v>2.57</v>
      </c>
      <c r="H19" s="51">
        <v>3.3</v>
      </c>
      <c r="I19" s="52">
        <v>3.91</v>
      </c>
      <c r="K19" s="50" t="s">
        <v>477</v>
      </c>
      <c r="L19" s="53">
        <v>36.527999999999999</v>
      </c>
      <c r="M19" s="53">
        <v>44.4</v>
      </c>
      <c r="N19" s="53">
        <v>75.599999999999994</v>
      </c>
      <c r="O19" s="53">
        <v>98.399999999999991</v>
      </c>
      <c r="P19" s="53">
        <v>123.35999999999999</v>
      </c>
      <c r="Q19" s="53">
        <v>158.39999999999998</v>
      </c>
      <c r="R19" s="54">
        <v>187.68</v>
      </c>
      <c r="T19" s="49"/>
    </row>
    <row r="20" spans="1:28" ht="15.75" thickBot="1" x14ac:dyDescent="0.3">
      <c r="B20" s="55" t="s">
        <v>478</v>
      </c>
      <c r="C20" s="56">
        <v>0.54</v>
      </c>
      <c r="D20" s="56">
        <v>0.75</v>
      </c>
      <c r="E20" s="56">
        <v>1.18</v>
      </c>
      <c r="F20" s="56">
        <v>1.49</v>
      </c>
      <c r="G20" s="56">
        <v>1.87</v>
      </c>
      <c r="H20" s="56">
        <v>2.42</v>
      </c>
      <c r="I20" s="57">
        <v>2.87</v>
      </c>
      <c r="K20" s="55" t="s">
        <v>478</v>
      </c>
      <c r="L20" s="58">
        <v>38.880000000000003</v>
      </c>
      <c r="M20" s="58">
        <v>47.5</v>
      </c>
      <c r="N20" s="58">
        <v>81.8</v>
      </c>
      <c r="O20" s="58">
        <v>107.28</v>
      </c>
      <c r="P20" s="58">
        <v>134.64000000000001</v>
      </c>
      <c r="Q20" s="58">
        <v>174.24</v>
      </c>
      <c r="R20" s="59">
        <v>206.64000000000001</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3.55</v>
      </c>
      <c r="D25" s="69">
        <f t="shared" si="0"/>
        <v>4.7166666666666668</v>
      </c>
      <c r="E25" s="69">
        <f t="shared" si="0"/>
        <v>6.6166666666666671</v>
      </c>
      <c r="F25" s="68">
        <f t="shared" si="0"/>
        <v>7.8083333333333336</v>
      </c>
      <c r="G25" s="68">
        <f t="shared" si="0"/>
        <v>9.3333333333333321</v>
      </c>
      <c r="H25" s="68">
        <f t="shared" si="0"/>
        <v>11.416666666666666</v>
      </c>
      <c r="I25" s="70">
        <f t="shared" si="0"/>
        <v>13</v>
      </c>
      <c r="J25" s="60"/>
      <c r="K25" s="46" t="s">
        <v>468</v>
      </c>
      <c r="L25" s="71">
        <v>4.4000000000000004</v>
      </c>
      <c r="M25" s="71">
        <v>5.3</v>
      </c>
      <c r="N25" s="71">
        <v>8.4</v>
      </c>
      <c r="O25" s="71">
        <v>10.8</v>
      </c>
      <c r="P25" s="71">
        <v>13.5</v>
      </c>
      <c r="Q25" s="71">
        <v>17.399999999999999</v>
      </c>
      <c r="R25" s="72">
        <v>20.8</v>
      </c>
      <c r="W25" s="163"/>
      <c r="X25" s="163"/>
      <c r="Y25" s="163"/>
      <c r="Z25" s="163"/>
      <c r="AA25" s="163"/>
      <c r="AB25" s="163"/>
    </row>
    <row r="26" spans="1:28" x14ac:dyDescent="0.25">
      <c r="A26" s="64">
        <f>10/60</f>
        <v>0.16666666666666666</v>
      </c>
      <c r="B26" s="73" t="s">
        <v>469</v>
      </c>
      <c r="C26" s="30">
        <f t="shared" ref="C26:I26" si="1">$A$26*C11</f>
        <v>5.35</v>
      </c>
      <c r="D26" s="74">
        <f t="shared" si="1"/>
        <v>7.1</v>
      </c>
      <c r="E26" s="74">
        <f t="shared" si="1"/>
        <v>9.9833333333333325</v>
      </c>
      <c r="F26" s="30">
        <f t="shared" si="1"/>
        <v>11.783333333333333</v>
      </c>
      <c r="G26" s="30">
        <f t="shared" si="1"/>
        <v>14.083333333333332</v>
      </c>
      <c r="H26" s="30">
        <f t="shared" si="1"/>
        <v>17.166666666666664</v>
      </c>
      <c r="I26" s="75">
        <f t="shared" si="1"/>
        <v>19.666666666666664</v>
      </c>
      <c r="J26" s="60"/>
      <c r="K26" s="50" t="s">
        <v>469</v>
      </c>
      <c r="L26" s="76">
        <v>6.9</v>
      </c>
      <c r="M26" s="76">
        <v>8.3000000000000007</v>
      </c>
      <c r="N26" s="76">
        <v>13.1</v>
      </c>
      <c r="O26" s="76">
        <v>16.8</v>
      </c>
      <c r="P26" s="76">
        <v>20.7</v>
      </c>
      <c r="Q26" s="76">
        <v>26.5</v>
      </c>
      <c r="R26" s="77">
        <v>31.5</v>
      </c>
      <c r="W26" s="163"/>
      <c r="X26" s="163"/>
      <c r="Y26" s="163"/>
      <c r="Z26" s="163"/>
      <c r="AA26" s="163"/>
      <c r="AB26" s="163"/>
    </row>
    <row r="27" spans="1:28" x14ac:dyDescent="0.25">
      <c r="A27" s="64">
        <f>0.5</f>
        <v>0.5</v>
      </c>
      <c r="B27" s="73" t="s">
        <v>470</v>
      </c>
      <c r="C27" s="30">
        <f t="shared" ref="C27:I27" si="2">$A$27*C12</f>
        <v>9.3000000000000007</v>
      </c>
      <c r="D27" s="74">
        <f t="shared" si="2"/>
        <v>12.35</v>
      </c>
      <c r="E27" s="74">
        <f t="shared" si="2"/>
        <v>17.25</v>
      </c>
      <c r="F27" s="30">
        <f t="shared" si="2"/>
        <v>20.3</v>
      </c>
      <c r="G27" s="30">
        <f t="shared" si="2"/>
        <v>24.2</v>
      </c>
      <c r="H27" s="30">
        <f t="shared" si="2"/>
        <v>29.5</v>
      </c>
      <c r="I27" s="75">
        <f t="shared" si="2"/>
        <v>33.65</v>
      </c>
      <c r="K27" s="50" t="s">
        <v>470</v>
      </c>
      <c r="L27" s="76">
        <v>11.9</v>
      </c>
      <c r="M27" s="76">
        <v>14.3</v>
      </c>
      <c r="N27" s="76">
        <v>22.7</v>
      </c>
      <c r="O27" s="76">
        <v>29.2</v>
      </c>
      <c r="P27" s="76">
        <v>36.200000000000003</v>
      </c>
      <c r="Q27" s="76">
        <v>46.5</v>
      </c>
      <c r="R27" s="77">
        <v>55.5</v>
      </c>
      <c r="W27" s="163"/>
      <c r="X27" s="163"/>
      <c r="Y27" s="163"/>
      <c r="Z27" s="163"/>
      <c r="AA27" s="163"/>
      <c r="AB27" s="163"/>
    </row>
    <row r="28" spans="1:28" x14ac:dyDescent="0.25">
      <c r="A28" s="64">
        <v>1</v>
      </c>
      <c r="B28" s="73" t="s">
        <v>471</v>
      </c>
      <c r="C28" s="30">
        <f t="shared" ref="C28:I28" si="3">$A$28*C13</f>
        <v>12.2</v>
      </c>
      <c r="D28" s="74">
        <f t="shared" si="3"/>
        <v>16.2</v>
      </c>
      <c r="E28" s="74">
        <f t="shared" si="3"/>
        <v>22.8</v>
      </c>
      <c r="F28" s="30">
        <f t="shared" si="3"/>
        <v>27</v>
      </c>
      <c r="G28" s="30">
        <f t="shared" si="3"/>
        <v>32.200000000000003</v>
      </c>
      <c r="H28" s="30">
        <f t="shared" si="3"/>
        <v>39.4</v>
      </c>
      <c r="I28" s="75">
        <f t="shared" si="3"/>
        <v>45</v>
      </c>
      <c r="K28" s="50" t="s">
        <v>471</v>
      </c>
      <c r="L28" s="76">
        <v>15.7</v>
      </c>
      <c r="M28" s="76">
        <v>18.8</v>
      </c>
      <c r="N28" s="76">
        <v>29.8</v>
      </c>
      <c r="O28" s="76">
        <v>38.4</v>
      </c>
      <c r="P28" s="76">
        <v>47.7</v>
      </c>
      <c r="Q28" s="76">
        <v>61.8</v>
      </c>
      <c r="R28" s="77">
        <v>73.900000000000006</v>
      </c>
      <c r="W28" s="163"/>
      <c r="X28" s="163"/>
      <c r="Y28" s="163"/>
      <c r="Z28" s="163"/>
      <c r="AA28" s="163"/>
      <c r="AB28" s="163"/>
    </row>
    <row r="29" spans="1:28" x14ac:dyDescent="0.25">
      <c r="A29" s="64">
        <v>2</v>
      </c>
      <c r="B29" s="73" t="s">
        <v>472</v>
      </c>
      <c r="C29" s="30">
        <f t="shared" ref="C29:I29" si="4">$A$29*C14</f>
        <v>15.32</v>
      </c>
      <c r="D29" s="74">
        <f t="shared" si="4"/>
        <v>20.399999999999999</v>
      </c>
      <c r="E29" s="74">
        <f t="shared" si="4"/>
        <v>29.2</v>
      </c>
      <c r="F29" s="30">
        <f t="shared" si="4"/>
        <v>34.799999999999997</v>
      </c>
      <c r="G29" s="30">
        <f t="shared" si="4"/>
        <v>42</v>
      </c>
      <c r="H29" s="30">
        <f t="shared" si="4"/>
        <v>51.6</v>
      </c>
      <c r="I29" s="75">
        <f t="shared" si="4"/>
        <v>59.4</v>
      </c>
      <c r="K29" s="50" t="s">
        <v>472</v>
      </c>
      <c r="L29" s="76">
        <v>20</v>
      </c>
      <c r="M29" s="76">
        <v>24</v>
      </c>
      <c r="N29" s="76">
        <v>37.799999999999997</v>
      </c>
      <c r="O29" s="76">
        <v>48.4</v>
      </c>
      <c r="P29" s="76">
        <v>60.2</v>
      </c>
      <c r="Q29" s="76">
        <v>78</v>
      </c>
      <c r="R29" s="77">
        <v>93.4</v>
      </c>
      <c r="W29" s="163"/>
      <c r="X29" s="163"/>
      <c r="Y29" s="163"/>
      <c r="Z29" s="163"/>
      <c r="AA29" s="163"/>
      <c r="AB29" s="163"/>
    </row>
    <row r="30" spans="1:28" x14ac:dyDescent="0.25">
      <c r="A30" s="64">
        <v>3</v>
      </c>
      <c r="B30" s="73" t="s">
        <v>473</v>
      </c>
      <c r="C30" s="30">
        <f t="shared" ref="C30:I30" si="5">$A$30*C15</f>
        <v>17.25</v>
      </c>
      <c r="D30" s="74">
        <f t="shared" si="5"/>
        <v>23.16</v>
      </c>
      <c r="E30" s="74">
        <f t="shared" si="5"/>
        <v>33.599999999999994</v>
      </c>
      <c r="F30" s="30">
        <f t="shared" si="5"/>
        <v>40.200000000000003</v>
      </c>
      <c r="G30" s="30">
        <f t="shared" si="5"/>
        <v>48.599999999999994</v>
      </c>
      <c r="H30" s="30">
        <f t="shared" si="5"/>
        <v>60.300000000000004</v>
      </c>
      <c r="I30" s="75">
        <f t="shared" si="5"/>
        <v>69.599999999999994</v>
      </c>
      <c r="K30" s="50" t="s">
        <v>473</v>
      </c>
      <c r="L30" s="76">
        <v>22.9</v>
      </c>
      <c r="M30" s="76">
        <v>27.3</v>
      </c>
      <c r="N30" s="76">
        <v>42.9</v>
      </c>
      <c r="O30" s="76">
        <v>54.9</v>
      </c>
      <c r="P30" s="76">
        <v>67.8</v>
      </c>
      <c r="Q30" s="76">
        <v>87.6</v>
      </c>
      <c r="R30" s="77">
        <v>104.4</v>
      </c>
      <c r="W30" s="163"/>
      <c r="X30" s="163"/>
      <c r="Y30" s="163"/>
      <c r="Z30" s="163"/>
      <c r="AA30" s="163"/>
      <c r="AB30" s="163"/>
    </row>
    <row r="31" spans="1:28" x14ac:dyDescent="0.25">
      <c r="A31" s="64">
        <v>6</v>
      </c>
      <c r="B31" s="73" t="s">
        <v>474</v>
      </c>
      <c r="C31" s="30">
        <f t="shared" ref="C31:I31" si="6">$A$31*C16</f>
        <v>21</v>
      </c>
      <c r="D31" s="74">
        <f t="shared" si="6"/>
        <v>28.44</v>
      </c>
      <c r="E31" s="74">
        <f t="shared" si="6"/>
        <v>42.12</v>
      </c>
      <c r="F31" s="30">
        <f t="shared" si="6"/>
        <v>51.179999999999993</v>
      </c>
      <c r="G31" s="30">
        <f t="shared" si="6"/>
        <v>62.400000000000006</v>
      </c>
      <c r="H31" s="30">
        <f t="shared" si="6"/>
        <v>78.599999999999994</v>
      </c>
      <c r="I31" s="75">
        <f t="shared" si="6"/>
        <v>91.199999999999989</v>
      </c>
      <c r="K31" s="50" t="s">
        <v>474</v>
      </c>
      <c r="L31" s="76">
        <v>28.3</v>
      </c>
      <c r="M31" s="76">
        <v>33.700000000000003</v>
      </c>
      <c r="N31" s="76">
        <v>52.4</v>
      </c>
      <c r="O31" s="76">
        <v>66.599999999999994</v>
      </c>
      <c r="P31" s="76">
        <v>81.599999999999994</v>
      </c>
      <c r="Q31" s="76">
        <v>103.8</v>
      </c>
      <c r="R31" s="77">
        <v>122.4</v>
      </c>
      <c r="W31" s="163"/>
      <c r="X31" s="163"/>
      <c r="Y31" s="163"/>
      <c r="Z31" s="163"/>
      <c r="AA31" s="163"/>
      <c r="AB31" s="163"/>
    </row>
    <row r="32" spans="1:28" x14ac:dyDescent="0.25">
      <c r="A32" s="64">
        <v>12</v>
      </c>
      <c r="B32" s="73" t="s">
        <v>475</v>
      </c>
      <c r="C32" s="30">
        <f t="shared" ref="C32:I32" si="7">$A$32*C17</f>
        <v>25.56</v>
      </c>
      <c r="D32" s="74">
        <f t="shared" si="7"/>
        <v>34.92</v>
      </c>
      <c r="E32" s="74">
        <f t="shared" si="7"/>
        <v>52.800000000000004</v>
      </c>
      <c r="F32" s="30">
        <f t="shared" si="7"/>
        <v>65.039999999999992</v>
      </c>
      <c r="G32" s="30">
        <f t="shared" si="7"/>
        <v>80.28</v>
      </c>
      <c r="H32" s="30">
        <f t="shared" si="7"/>
        <v>101.64000000000001</v>
      </c>
      <c r="I32" s="75">
        <f t="shared" si="7"/>
        <v>119.16</v>
      </c>
      <c r="K32" s="50" t="s">
        <v>475</v>
      </c>
      <c r="L32" s="76">
        <v>34.4</v>
      </c>
      <c r="M32" s="76">
        <v>41</v>
      </c>
      <c r="N32" s="76">
        <v>63.5</v>
      </c>
      <c r="O32" s="76">
        <v>79.900000000000006</v>
      </c>
      <c r="P32" s="76">
        <v>97.2</v>
      </c>
      <c r="Q32" s="76">
        <v>121.2</v>
      </c>
      <c r="R32" s="77">
        <v>140.4</v>
      </c>
      <c r="W32" s="163"/>
      <c r="X32" s="163"/>
      <c r="Y32" s="163"/>
      <c r="Z32" s="163"/>
      <c r="AA32" s="163"/>
      <c r="AB32" s="163"/>
    </row>
    <row r="33" spans="1:28" x14ac:dyDescent="0.25">
      <c r="A33" s="64">
        <v>24</v>
      </c>
      <c r="B33" s="73" t="s">
        <v>476</v>
      </c>
      <c r="C33" s="30">
        <f t="shared" ref="C33:I33" si="8">$A$33*C18</f>
        <v>30.96</v>
      </c>
      <c r="D33" s="74">
        <f t="shared" si="8"/>
        <v>42.72</v>
      </c>
      <c r="E33" s="74">
        <f t="shared" si="8"/>
        <v>65.52</v>
      </c>
      <c r="F33" s="30">
        <f t="shared" si="8"/>
        <v>81.36</v>
      </c>
      <c r="G33" s="30">
        <f t="shared" si="8"/>
        <v>101.28</v>
      </c>
      <c r="H33" s="30">
        <f t="shared" si="8"/>
        <v>129.35999999999999</v>
      </c>
      <c r="I33" s="75">
        <f t="shared" si="8"/>
        <v>152.39999999999998</v>
      </c>
      <c r="K33" s="50" t="s">
        <v>476</v>
      </c>
      <c r="L33" s="76">
        <v>40.6</v>
      </c>
      <c r="M33" s="76">
        <v>48.7</v>
      </c>
      <c r="N33" s="76">
        <v>75.8</v>
      </c>
      <c r="O33" s="76">
        <v>95</v>
      </c>
      <c r="P33" s="76">
        <v>114.7</v>
      </c>
      <c r="Q33" s="76">
        <v>139.9</v>
      </c>
      <c r="R33" s="77">
        <v>159.4</v>
      </c>
      <c r="W33" s="163"/>
      <c r="X33" s="163"/>
      <c r="Y33" s="163"/>
      <c r="Z33" s="163"/>
      <c r="AA33" s="163"/>
      <c r="AB33" s="163"/>
    </row>
    <row r="34" spans="1:28" x14ac:dyDescent="0.25">
      <c r="A34" s="64">
        <v>48</v>
      </c>
      <c r="B34" s="73" t="s">
        <v>477</v>
      </c>
      <c r="C34" s="30">
        <f t="shared" ref="C34:I34" si="9">$A$34*C19</f>
        <v>36.527999999999999</v>
      </c>
      <c r="D34" s="74">
        <f t="shared" si="9"/>
        <v>50.400000000000006</v>
      </c>
      <c r="E34" s="74">
        <f t="shared" si="9"/>
        <v>78.72</v>
      </c>
      <c r="F34" s="30">
        <f t="shared" si="9"/>
        <v>98.399999999999991</v>
      </c>
      <c r="G34" s="30">
        <f t="shared" si="9"/>
        <v>123.35999999999999</v>
      </c>
      <c r="H34" s="30">
        <f t="shared" si="9"/>
        <v>158.39999999999998</v>
      </c>
      <c r="I34" s="75">
        <f t="shared" si="9"/>
        <v>187.68</v>
      </c>
      <c r="K34" s="50" t="s">
        <v>477</v>
      </c>
      <c r="L34" s="76">
        <v>45.9</v>
      </c>
      <c r="M34" s="76">
        <v>56.2</v>
      </c>
      <c r="N34" s="76">
        <v>88.8</v>
      </c>
      <c r="O34" s="76">
        <v>111.4</v>
      </c>
      <c r="P34" s="76">
        <v>133.9</v>
      </c>
      <c r="Q34" s="76">
        <v>162.19999999999999</v>
      </c>
      <c r="R34" s="77">
        <v>183.4</v>
      </c>
      <c r="W34" s="163"/>
      <c r="X34" s="163"/>
      <c r="Y34" s="163"/>
      <c r="Z34" s="163"/>
      <c r="AA34" s="163"/>
      <c r="AB34" s="163"/>
    </row>
    <row r="35" spans="1:28" ht="15.75" thickBot="1" x14ac:dyDescent="0.3">
      <c r="A35" s="64">
        <v>72</v>
      </c>
      <c r="B35" s="78" t="s">
        <v>478</v>
      </c>
      <c r="C35" s="79">
        <f t="shared" ref="C35:I35" si="10">$A$35*C20</f>
        <v>38.880000000000003</v>
      </c>
      <c r="D35" s="80">
        <f t="shared" si="10"/>
        <v>54</v>
      </c>
      <c r="E35" s="80">
        <f t="shared" si="10"/>
        <v>84.96</v>
      </c>
      <c r="F35" s="79">
        <f t="shared" si="10"/>
        <v>107.28</v>
      </c>
      <c r="G35" s="79">
        <f t="shared" si="10"/>
        <v>134.64000000000001</v>
      </c>
      <c r="H35" s="79">
        <f t="shared" si="10"/>
        <v>174.24</v>
      </c>
      <c r="I35" s="81">
        <f t="shared" si="10"/>
        <v>206.64000000000001</v>
      </c>
      <c r="K35" s="55" t="s">
        <v>478</v>
      </c>
      <c r="L35" s="82">
        <v>48.5</v>
      </c>
      <c r="M35" s="82">
        <v>59.8</v>
      </c>
      <c r="N35" s="82">
        <v>95.8</v>
      </c>
      <c r="O35" s="82">
        <v>120.2</v>
      </c>
      <c r="P35" s="82">
        <v>145.4</v>
      </c>
      <c r="Q35" s="82">
        <v>176.4</v>
      </c>
      <c r="R35" s="83">
        <v>199.4</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23.943661971831002</v>
      </c>
      <c r="D40" s="198" t="e">
        <v>#REF!</v>
      </c>
      <c r="E40" s="198">
        <f>(M25-M10)/ABS(M10)*100</f>
        <v>26.190476190476179</v>
      </c>
      <c r="F40" s="198" t="e">
        <f>(#REF! -#REF!)/ABS(#REF!)</f>
        <v>#REF!</v>
      </c>
      <c r="G40" s="198">
        <f>(N25-N10)/ABS(N10)*100</f>
        <v>33.333333333333343</v>
      </c>
      <c r="H40" s="198" t="e">
        <f>(#REF! -#REF!)/ABS(#REF!)</f>
        <v>#REF!</v>
      </c>
      <c r="I40" s="198">
        <f>(O25-O10)/ABS(O10)*100</f>
        <v>38.313767342582715</v>
      </c>
      <c r="J40" s="198" t="e">
        <f>(#REF! -#REF!)/ABS(#REF!)</f>
        <v>#REF!</v>
      </c>
      <c r="K40" s="200">
        <f>(P25-P10)/ABS(P10)*100</f>
        <v>44.64285714285716</v>
      </c>
      <c r="L40" s="200" t="e">
        <f>(#REF! -#REF!)/ABS(#REF!)</f>
        <v>#REF!</v>
      </c>
      <c r="M40" s="200">
        <f>(Q25-Q10)/ABS(Q10)*100</f>
        <v>52.408759124087588</v>
      </c>
      <c r="N40" s="200" t="e">
        <f>(#REF! -#REF!)/ABS(#REF!)</f>
        <v>#REF!</v>
      </c>
      <c r="O40" s="200">
        <f>(R25 -R10)/ABS(R10)*100</f>
        <v>60.000000000000007</v>
      </c>
      <c r="P40" s="200"/>
      <c r="Q40" s="205"/>
    </row>
    <row r="41" spans="1:28" x14ac:dyDescent="0.25">
      <c r="A41" s="88"/>
      <c r="B41" s="50" t="s">
        <v>469</v>
      </c>
      <c r="C41" s="198">
        <f t="shared" ref="C41:C50" si="11">(L26-L11)/ABS(L11)*100</f>
        <v>28.971962616822445</v>
      </c>
      <c r="D41" s="198" t="e">
        <v>#REF!</v>
      </c>
      <c r="E41" s="198">
        <f t="shared" ref="E41:E50" si="12">(M26-M11)/ABS(M11)*100</f>
        <v>31.746031746031761</v>
      </c>
      <c r="F41" s="198" t="e">
        <f>(#REF! -#REF!)/ABS(#REF!)</f>
        <v>#REF!</v>
      </c>
      <c r="G41" s="200">
        <f t="shared" ref="G41:G50" si="13">(N26-N11)/ABS(N11)*100</f>
        <v>37.89473684210526</v>
      </c>
      <c r="H41" s="200" t="e">
        <f>(#REF! -#REF!)/ABS(#REF!)</f>
        <v>#REF!</v>
      </c>
      <c r="I41" s="200">
        <f t="shared" ref="I41:I50" si="14">(O26-O11)/ABS(O11)*100</f>
        <v>42.574257425742587</v>
      </c>
      <c r="J41" s="200" t="e">
        <f>(#REF! -#REF!)/ABS(#REF!)</f>
        <v>#REF!</v>
      </c>
      <c r="K41" s="200">
        <f t="shared" ref="K41:K50" si="15">(P26-P11)/ABS(P11)*100</f>
        <v>46.982248520710066</v>
      </c>
      <c r="L41" s="200" t="e">
        <f>(#REF! -#REF!)/ABS(#REF!)</f>
        <v>#REF!</v>
      </c>
      <c r="M41" s="200">
        <f t="shared" ref="M41:M50" si="16">(Q26-Q11)/ABS(Q11)*100</f>
        <v>54.36893203883497</v>
      </c>
      <c r="N41" s="200" t="e">
        <f>(#REF! -#REF!)/ABS(#REF!)</f>
        <v>#REF!</v>
      </c>
      <c r="O41" s="200">
        <f t="shared" ref="O41:O50" si="17">(R26 -R11)/ABS(R11)*100</f>
        <v>60.169491525423744</v>
      </c>
      <c r="P41" s="200"/>
      <c r="Q41" s="205"/>
    </row>
    <row r="42" spans="1:28" x14ac:dyDescent="0.25">
      <c r="A42" s="60"/>
      <c r="B42" s="50" t="s">
        <v>470</v>
      </c>
      <c r="C42" s="198">
        <f t="shared" si="11"/>
        <v>27.956989247311821</v>
      </c>
      <c r="D42" s="198" t="e">
        <v>#REF!</v>
      </c>
      <c r="E42" s="200">
        <f t="shared" si="12"/>
        <v>30.000000000000004</v>
      </c>
      <c r="F42" s="200" t="e">
        <f>(#REF! -#REF!)/ABS(#REF!)</f>
        <v>#REF!</v>
      </c>
      <c r="G42" s="198">
        <f t="shared" si="13"/>
        <v>37.575757575757571</v>
      </c>
      <c r="H42" s="198" t="e">
        <f>(#REF! -#REF!)/ABS(#REF!)</f>
        <v>#REF!</v>
      </c>
      <c r="I42" s="198">
        <f t="shared" si="14"/>
        <v>43.842364532019694</v>
      </c>
      <c r="J42" s="198" t="e">
        <f>(#REF! -#REF!)/ABS(#REF!)</f>
        <v>#REF!</v>
      </c>
      <c r="K42" s="198">
        <f t="shared" si="15"/>
        <v>49.586776859504148</v>
      </c>
      <c r="L42" s="198" t="e">
        <f>(#REF! -#REF!)/ABS(#REF!)</f>
        <v>#REF!</v>
      </c>
      <c r="M42" s="198">
        <f t="shared" si="16"/>
        <v>57.627118644067799</v>
      </c>
      <c r="N42" s="198" t="e">
        <f>(#REF! -#REF!)/ABS(#REF!)</f>
        <v>#REF!</v>
      </c>
      <c r="O42" s="198">
        <f t="shared" si="17"/>
        <v>64.933135215453191</v>
      </c>
      <c r="P42" s="198"/>
      <c r="Q42" s="206"/>
    </row>
    <row r="43" spans="1:28" x14ac:dyDescent="0.25">
      <c r="B43" s="50" t="s">
        <v>471</v>
      </c>
      <c r="C43" s="198">
        <f t="shared" si="11"/>
        <v>28.68852459016394</v>
      </c>
      <c r="D43" s="198" t="e">
        <v>#REF!</v>
      </c>
      <c r="E43" s="200">
        <f t="shared" si="12"/>
        <v>30.555555555555557</v>
      </c>
      <c r="F43" s="200" t="e">
        <f>(#REF! -#REF!)/ABS(#REF!)</f>
        <v>#REF!</v>
      </c>
      <c r="G43" s="198">
        <f t="shared" si="13"/>
        <v>36.697247706422012</v>
      </c>
      <c r="H43" s="198" t="e">
        <f>(#REF! -#REF!)/ABS(#REF!)</f>
        <v>#REF!</v>
      </c>
      <c r="I43" s="198">
        <f t="shared" si="14"/>
        <v>42.222222222222214</v>
      </c>
      <c r="J43" s="198" t="e">
        <f>(#REF! -#REF!)/ABS(#REF!)</f>
        <v>#REF!</v>
      </c>
      <c r="K43" s="198">
        <f t="shared" si="15"/>
        <v>48.136645962732914</v>
      </c>
      <c r="L43" s="198" t="e">
        <f>(#REF! -#REF!)/ABS(#REF!)</f>
        <v>#REF!</v>
      </c>
      <c r="M43" s="198">
        <f t="shared" si="16"/>
        <v>56.852791878172596</v>
      </c>
      <c r="N43" s="198" t="e">
        <f>(#REF! -#REF!)/ABS(#REF!)</f>
        <v>#REF!</v>
      </c>
      <c r="O43" s="198">
        <f t="shared" si="17"/>
        <v>64.222222222222243</v>
      </c>
      <c r="P43" s="198"/>
      <c r="Q43" s="206"/>
    </row>
    <row r="44" spans="1:28" x14ac:dyDescent="0.25">
      <c r="B44" s="50" t="s">
        <v>472</v>
      </c>
      <c r="C44" s="198">
        <f t="shared" si="11"/>
        <v>30.54830287206266</v>
      </c>
      <c r="D44" s="198" t="e">
        <v>#REF!</v>
      </c>
      <c r="E44" s="200">
        <f t="shared" si="12"/>
        <v>31.868131868131872</v>
      </c>
      <c r="F44" s="200" t="e">
        <f>(#REF! -#REF!)/ABS(#REF!)</f>
        <v>#REF!</v>
      </c>
      <c r="G44" s="198">
        <f t="shared" si="13"/>
        <v>35.483870967741929</v>
      </c>
      <c r="H44" s="198" t="e">
        <f>(#REF! -#REF!)/ABS(#REF!)</f>
        <v>#REF!</v>
      </c>
      <c r="I44" s="198">
        <f t="shared" si="14"/>
        <v>39.080459770114949</v>
      </c>
      <c r="J44" s="198" t="e">
        <f>(#REF! -#REF!)/ABS(#REF!)</f>
        <v>#REF!</v>
      </c>
      <c r="K44" s="198">
        <f t="shared" si="15"/>
        <v>43.333333333333343</v>
      </c>
      <c r="L44" s="198" t="e">
        <f>(#REF! -#REF!)/ABS(#REF!)</f>
        <v>#REF!</v>
      </c>
      <c r="M44" s="198">
        <f t="shared" si="16"/>
        <v>51.16279069767441</v>
      </c>
      <c r="N44" s="198" t="e">
        <f>(#REF! -#REF!)/ABS(#REF!)</f>
        <v>#REF!</v>
      </c>
      <c r="O44" s="198">
        <f t="shared" si="17"/>
        <v>57.239057239057253</v>
      </c>
      <c r="P44" s="198"/>
      <c r="Q44" s="206"/>
    </row>
    <row r="45" spans="1:28" x14ac:dyDescent="0.25">
      <c r="B45" s="50" t="s">
        <v>473</v>
      </c>
      <c r="C45" s="198">
        <f t="shared" si="11"/>
        <v>32.75362318840579</v>
      </c>
      <c r="D45" s="198" t="e">
        <v>#REF!</v>
      </c>
      <c r="E45" s="200">
        <f t="shared" si="12"/>
        <v>32.524271844660191</v>
      </c>
      <c r="F45" s="200" t="e">
        <f>(#REF! -#REF!)/ABS(#REF!)</f>
        <v>#REF!</v>
      </c>
      <c r="G45" s="198">
        <f t="shared" si="13"/>
        <v>33.644859813084096</v>
      </c>
      <c r="H45" s="198" t="e">
        <f>(#REF! -#REF!)/ABS(#REF!)</f>
        <v>#REF!</v>
      </c>
      <c r="I45" s="198">
        <f t="shared" si="14"/>
        <v>36.567164179104466</v>
      </c>
      <c r="J45" s="198" t="e">
        <f>(#REF! -#REF!)/ABS(#REF!)</f>
        <v>#REF!</v>
      </c>
      <c r="K45" s="198">
        <f t="shared" si="15"/>
        <v>39.506172839506185</v>
      </c>
      <c r="L45" s="198" t="e">
        <f>(#REF! -#REF!)/ABS(#REF!)</f>
        <v>#REF!</v>
      </c>
      <c r="M45" s="198">
        <f t="shared" si="16"/>
        <v>45.273631840796</v>
      </c>
      <c r="N45" s="198" t="e">
        <f>(#REF! -#REF!)/ABS(#REF!)</f>
        <v>#REF!</v>
      </c>
      <c r="O45" s="198">
        <f t="shared" si="17"/>
        <v>50.000000000000021</v>
      </c>
      <c r="P45" s="198"/>
      <c r="Q45" s="206"/>
    </row>
    <row r="46" spans="1:28" x14ac:dyDescent="0.25">
      <c r="B46" s="50" t="s">
        <v>474</v>
      </c>
      <c r="C46" s="198">
        <f t="shared" si="11"/>
        <v>34.761904761904766</v>
      </c>
      <c r="D46" s="198" t="e">
        <v>#REF!</v>
      </c>
      <c r="E46" s="201">
        <f t="shared" si="12"/>
        <v>33.730158730158742</v>
      </c>
      <c r="F46" s="201" t="e">
        <f>(#REF! -#REF!)/ABS(#REF!)</f>
        <v>#REF!</v>
      </c>
      <c r="G46" s="198">
        <f t="shared" si="13"/>
        <v>30.024813895781644</v>
      </c>
      <c r="H46" s="198" t="e">
        <f>(#REF! -#REF!)/ABS(#REF!)</f>
        <v>#REF!</v>
      </c>
      <c r="I46" s="198">
        <f t="shared" si="14"/>
        <v>30.128956623681134</v>
      </c>
      <c r="J46" s="198" t="e">
        <f>(#REF! -#REF!)/ABS(#REF!)</f>
        <v>#REF!</v>
      </c>
      <c r="K46" s="198">
        <f t="shared" si="15"/>
        <v>30.769230769230749</v>
      </c>
      <c r="L46" s="198" t="e">
        <f>(#REF! -#REF!)/ABS(#REF!)</f>
        <v>#REF!</v>
      </c>
      <c r="M46" s="198">
        <f t="shared" si="16"/>
        <v>32.061068702290079</v>
      </c>
      <c r="N46" s="198" t="e">
        <f>(#REF! -#REF!)/ABS(#REF!)</f>
        <v>#REF!</v>
      </c>
      <c r="O46" s="198">
        <f t="shared" si="17"/>
        <v>34.210526315789494</v>
      </c>
      <c r="P46" s="198"/>
      <c r="Q46" s="206"/>
    </row>
    <row r="47" spans="1:28" x14ac:dyDescent="0.25">
      <c r="B47" s="50" t="s">
        <v>475</v>
      </c>
      <c r="C47" s="198">
        <f t="shared" si="11"/>
        <v>34.585289514866979</v>
      </c>
      <c r="D47" s="198" t="e">
        <v>#REF!</v>
      </c>
      <c r="E47" s="198">
        <f t="shared" si="12"/>
        <v>33.116883116883109</v>
      </c>
      <c r="F47" s="198" t="e">
        <f>(#REF! -#REF!)/ABS(#REF!)</f>
        <v>#REF!</v>
      </c>
      <c r="G47" s="198">
        <f t="shared" si="13"/>
        <v>25.246548323471394</v>
      </c>
      <c r="H47" s="198" t="e">
        <f>(#REF! -#REF!)/ABS(#REF!)</f>
        <v>#REF!</v>
      </c>
      <c r="I47" s="198">
        <f t="shared" si="14"/>
        <v>22.847478474784772</v>
      </c>
      <c r="J47" s="198" t="e">
        <f>(#REF! -#REF!)/ABS(#REF!)</f>
        <v>#REF!</v>
      </c>
      <c r="K47" s="198">
        <f t="shared" si="15"/>
        <v>21.076233183856505</v>
      </c>
      <c r="L47" s="198" t="e">
        <f>(#REF! -#REF!)/ABS(#REF!)</f>
        <v>#REF!</v>
      </c>
      <c r="M47" s="198">
        <f t="shared" si="16"/>
        <v>19.244391971664683</v>
      </c>
      <c r="N47" s="198" t="e">
        <f>(#REF! -#REF!)/ABS(#REF!)</f>
        <v>#REF!</v>
      </c>
      <c r="O47" s="198">
        <f t="shared" si="17"/>
        <v>17.824773413897287</v>
      </c>
      <c r="P47" s="198"/>
      <c r="Q47" s="206"/>
    </row>
    <row r="48" spans="1:28" x14ac:dyDescent="0.25">
      <c r="B48" s="50" t="s">
        <v>476</v>
      </c>
      <c r="C48" s="198">
        <f t="shared" si="11"/>
        <v>31.136950904392769</v>
      </c>
      <c r="D48" s="198" t="e">
        <v>#REF!</v>
      </c>
      <c r="E48" s="198">
        <f t="shared" si="12"/>
        <v>29.521276595744684</v>
      </c>
      <c r="F48" s="198" t="e">
        <f>(#REF! -#REF!)/ABS(#REF!)</f>
        <v>#REF!</v>
      </c>
      <c r="G48" s="198">
        <f t="shared" si="13"/>
        <v>20.5087440381558</v>
      </c>
      <c r="H48" s="198" t="e">
        <f>(#REF! -#REF!)/ABS(#REF!)</f>
        <v>#REF!</v>
      </c>
      <c r="I48" s="198">
        <f t="shared" si="14"/>
        <v>16.764995083579155</v>
      </c>
      <c r="J48" s="198" t="e">
        <f>(#REF! -#REF!)/ABS(#REF!)</f>
        <v>#REF!</v>
      </c>
      <c r="K48" s="198">
        <f t="shared" si="15"/>
        <v>13.250394944707741</v>
      </c>
      <c r="L48" s="198" t="e">
        <f>(#REF! -#REF!)/ABS(#REF!)</f>
        <v>#REF!</v>
      </c>
      <c r="M48" s="198">
        <f t="shared" si="16"/>
        <v>8.1478045763760214</v>
      </c>
      <c r="N48" s="198" t="e">
        <f>(#REF! -#REF!)/ABS(#REF!)</f>
        <v>#REF!</v>
      </c>
      <c r="O48" s="198">
        <f t="shared" si="17"/>
        <v>4.5931758530183924</v>
      </c>
      <c r="P48" s="198"/>
      <c r="Q48" s="206"/>
    </row>
    <row r="49" spans="1:18" x14ac:dyDescent="0.25">
      <c r="B49" s="50" t="s">
        <v>477</v>
      </c>
      <c r="C49" s="198">
        <f t="shared" si="11"/>
        <v>25.657030223390276</v>
      </c>
      <c r="D49" s="198" t="e">
        <v>#REF!</v>
      </c>
      <c r="E49" s="198">
        <f t="shared" si="12"/>
        <v>26.576576576576588</v>
      </c>
      <c r="F49" s="198" t="e">
        <f>(#REF! -#REF!)/ABS(#REF!)</f>
        <v>#REF!</v>
      </c>
      <c r="G49" s="198">
        <f t="shared" si="13"/>
        <v>17.460317460317466</v>
      </c>
      <c r="H49" s="198" t="e">
        <f>(#REF! -#REF!)/ABS(#REF!)</f>
        <v>#REF!</v>
      </c>
      <c r="I49" s="198">
        <f t="shared" si="14"/>
        <v>13.211382113821154</v>
      </c>
      <c r="J49" s="198" t="e">
        <f>(#REF! -#REF!)/ABS(#REF!)</f>
        <v>#REF!</v>
      </c>
      <c r="K49" s="198">
        <f t="shared" si="15"/>
        <v>8.5440985732814703</v>
      </c>
      <c r="L49" s="198" t="e">
        <f>(#REF! -#REF!)/ABS(#REF!)</f>
        <v>#REF!</v>
      </c>
      <c r="M49" s="198">
        <f t="shared" si="16"/>
        <v>2.3989898989899063</v>
      </c>
      <c r="N49" s="198" t="e">
        <f>(#REF! -#REF!)/ABS(#REF!)</f>
        <v>#REF!</v>
      </c>
      <c r="O49" s="198">
        <f t="shared" si="17"/>
        <v>-2.2804774083546469</v>
      </c>
      <c r="P49" s="198"/>
      <c r="Q49" s="206"/>
    </row>
    <row r="50" spans="1:18" ht="15.75" thickBot="1" x14ac:dyDescent="0.3">
      <c r="B50" s="55" t="s">
        <v>478</v>
      </c>
      <c r="C50" s="198">
        <f t="shared" si="11"/>
        <v>24.742798353909457</v>
      </c>
      <c r="D50" s="198" t="e">
        <v>#REF!</v>
      </c>
      <c r="E50" s="202">
        <f t="shared" si="12"/>
        <v>25.89473684210526</v>
      </c>
      <c r="F50" s="202" t="e">
        <f>(#REF! -#REF!)/ABS(#REF!)</f>
        <v>#REF!</v>
      </c>
      <c r="G50" s="202">
        <f t="shared" si="13"/>
        <v>17.114914425427873</v>
      </c>
      <c r="H50" s="202" t="e">
        <f>(#REF! -#REF!)/ABS(#REF!)</f>
        <v>#REF!</v>
      </c>
      <c r="I50" s="202">
        <f t="shared" si="14"/>
        <v>12.043251304996273</v>
      </c>
      <c r="J50" s="202" t="e">
        <f>(#REF! -#REF!)/ABS(#REF!)</f>
        <v>#REF!</v>
      </c>
      <c r="K50" s="202">
        <f t="shared" si="15"/>
        <v>7.9916815210932786</v>
      </c>
      <c r="L50" s="202" t="e">
        <f>(#REF! -#REF!)/ABS(#REF!)</f>
        <v>#REF!</v>
      </c>
      <c r="M50" s="202">
        <f t="shared" si="16"/>
        <v>1.2396694214876012</v>
      </c>
      <c r="N50" s="202" t="e">
        <f>(#REF! -#REF!)/ABS(#REF!)</f>
        <v>#REF!</v>
      </c>
      <c r="O50" s="202">
        <f t="shared" si="17"/>
        <v>-3.5036778939218007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lhkVoQRGf1JvRQMF1YoSSjRAtzd+Jcivf16iXsEIxhCyx9+fNE1usRdw0dJDpsa3nuArh9AyrFOYwNrOACJjqw==" saltValue="1ExNhHKBRZK/8uzlbJKuX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94" priority="1" operator="greaterThan">
      <formula>0.5</formula>
    </cfRule>
    <cfRule type="cellIs" dxfId="193" priority="2" operator="between">
      <formula>-0.49</formula>
      <formula>0.49</formula>
    </cfRule>
    <cfRule type="cellIs" dxfId="192" priority="3" operator="lessThan">
      <formula>-0.5</formula>
    </cfRule>
  </conditionalFormatting>
  <hyperlinks>
    <hyperlink ref="A2" location="Index!A1" display="Index" xr:uid="{00000000-0004-0000-9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1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275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649219.69499999995</v>
      </c>
      <c r="D5" s="212"/>
      <c r="E5" s="197">
        <v>7057288.6440000003</v>
      </c>
      <c r="F5" s="197"/>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41.6</v>
      </c>
      <c r="D10" s="94">
        <v>55.9</v>
      </c>
      <c r="E10" s="94">
        <v>80.599999999999994</v>
      </c>
      <c r="F10" s="94">
        <v>96.6</v>
      </c>
      <c r="G10" s="94">
        <v>117</v>
      </c>
      <c r="H10" s="94">
        <v>145</v>
      </c>
      <c r="I10" s="95">
        <v>167</v>
      </c>
      <c r="K10" s="46" t="s">
        <v>468</v>
      </c>
      <c r="L10" s="47">
        <f t="shared" ref="L10:L20" si="0">C25</f>
        <v>3.4666666666666668</v>
      </c>
      <c r="M10" s="47">
        <v>4.12958462657231</v>
      </c>
      <c r="N10" s="47">
        <v>6.4284864805376731</v>
      </c>
      <c r="O10" s="47">
        <f t="shared" ref="O10:O20" si="1">F25</f>
        <v>8.0499999999999989</v>
      </c>
      <c r="P10" s="47">
        <f t="shared" ref="P10:P20" si="2">G25</f>
        <v>9.75</v>
      </c>
      <c r="Q10" s="47">
        <f t="shared" ref="Q10:Q20" si="3">H25</f>
        <v>12.083333333333332</v>
      </c>
      <c r="R10" s="48">
        <f t="shared" ref="R10:R20" si="4">I25</f>
        <v>13.916666666666666</v>
      </c>
      <c r="T10" s="49"/>
    </row>
    <row r="11" spans="1:29" x14ac:dyDescent="0.25">
      <c r="B11" s="50" t="s">
        <v>469</v>
      </c>
      <c r="C11" s="96">
        <v>31.5</v>
      </c>
      <c r="D11" s="96">
        <v>42.3</v>
      </c>
      <c r="E11" s="96">
        <v>61.3</v>
      </c>
      <c r="F11" s="96">
        <v>73.7</v>
      </c>
      <c r="G11" s="96">
        <v>89.4</v>
      </c>
      <c r="H11" s="96">
        <v>111</v>
      </c>
      <c r="I11" s="97">
        <v>128</v>
      </c>
      <c r="K11" s="50" t="s">
        <v>469</v>
      </c>
      <c r="L11" s="53">
        <f t="shared" si="0"/>
        <v>5.25</v>
      </c>
      <c r="M11" s="53">
        <v>6.2540212973902447</v>
      </c>
      <c r="N11" s="53">
        <v>9.7831279005597835</v>
      </c>
      <c r="O11" s="53">
        <f t="shared" si="1"/>
        <v>12.283333333333333</v>
      </c>
      <c r="P11" s="53">
        <f t="shared" si="2"/>
        <v>14.9</v>
      </c>
      <c r="Q11" s="53">
        <f t="shared" si="3"/>
        <v>18.5</v>
      </c>
      <c r="R11" s="54">
        <f t="shared" si="4"/>
        <v>21.333333333333332</v>
      </c>
      <c r="T11" s="49"/>
    </row>
    <row r="12" spans="1:29" x14ac:dyDescent="0.25">
      <c r="B12" s="50" t="s">
        <v>470</v>
      </c>
      <c r="C12" s="96">
        <v>18.7</v>
      </c>
      <c r="D12" s="96">
        <v>25.2</v>
      </c>
      <c r="E12" s="96">
        <v>36.700000000000003</v>
      </c>
      <c r="F12" s="96">
        <v>44.3</v>
      </c>
      <c r="G12" s="96">
        <v>53.7</v>
      </c>
      <c r="H12" s="96">
        <v>66.8</v>
      </c>
      <c r="I12" s="97">
        <v>77.3</v>
      </c>
      <c r="K12" s="50" t="s">
        <v>470</v>
      </c>
      <c r="L12" s="53">
        <f t="shared" si="0"/>
        <v>9.35</v>
      </c>
      <c r="M12" s="53">
        <v>11.162549629255444</v>
      </c>
      <c r="N12" s="53">
        <v>17.583017611332295</v>
      </c>
      <c r="O12" s="53">
        <f t="shared" si="1"/>
        <v>22.15</v>
      </c>
      <c r="P12" s="53">
        <f t="shared" si="2"/>
        <v>26.85</v>
      </c>
      <c r="Q12" s="53">
        <f t="shared" si="3"/>
        <v>33.4</v>
      </c>
      <c r="R12" s="54">
        <f t="shared" si="4"/>
        <v>38.65</v>
      </c>
      <c r="T12" s="49"/>
    </row>
    <row r="13" spans="1:29" x14ac:dyDescent="0.25">
      <c r="B13" s="50" t="s">
        <v>471</v>
      </c>
      <c r="C13" s="96">
        <v>12.3</v>
      </c>
      <c r="D13" s="96">
        <v>16.7</v>
      </c>
      <c r="E13" s="96">
        <v>24.5</v>
      </c>
      <c r="F13" s="96">
        <v>29.6</v>
      </c>
      <c r="G13" s="96">
        <v>36.1</v>
      </c>
      <c r="H13" s="96">
        <v>45.1</v>
      </c>
      <c r="I13" s="97">
        <v>52.4</v>
      </c>
      <c r="K13" s="50" t="s">
        <v>471</v>
      </c>
      <c r="L13" s="53">
        <f t="shared" si="0"/>
        <v>12.3</v>
      </c>
      <c r="M13" s="53">
        <v>14.757483354636147</v>
      </c>
      <c r="N13" s="53">
        <v>23.439966342861094</v>
      </c>
      <c r="O13" s="53">
        <f t="shared" si="1"/>
        <v>29.6</v>
      </c>
      <c r="P13" s="53">
        <f t="shared" si="2"/>
        <v>36.1</v>
      </c>
      <c r="Q13" s="53">
        <f t="shared" si="3"/>
        <v>45.1</v>
      </c>
      <c r="R13" s="54">
        <f t="shared" si="4"/>
        <v>52.4</v>
      </c>
      <c r="T13" s="49"/>
    </row>
    <row r="14" spans="1:29" x14ac:dyDescent="0.25">
      <c r="B14" s="50" t="s">
        <v>472</v>
      </c>
      <c r="C14" s="96">
        <v>7.67</v>
      </c>
      <c r="D14" s="96">
        <v>10.4</v>
      </c>
      <c r="E14" s="96">
        <v>15.6</v>
      </c>
      <c r="F14" s="96">
        <v>19</v>
      </c>
      <c r="G14" s="96">
        <v>23.3</v>
      </c>
      <c r="H14" s="96">
        <v>29.3</v>
      </c>
      <c r="I14" s="97">
        <v>34.200000000000003</v>
      </c>
      <c r="K14" s="50" t="s">
        <v>472</v>
      </c>
      <c r="L14" s="53">
        <f t="shared" si="0"/>
        <v>15.34</v>
      </c>
      <c r="M14" s="53">
        <v>18.430569362217724</v>
      </c>
      <c r="N14" s="53">
        <v>29.833712747451003</v>
      </c>
      <c r="O14" s="53">
        <f t="shared" si="1"/>
        <v>38</v>
      </c>
      <c r="P14" s="53">
        <f t="shared" si="2"/>
        <v>46.6</v>
      </c>
      <c r="Q14" s="53">
        <f t="shared" si="3"/>
        <v>58.6</v>
      </c>
      <c r="R14" s="54">
        <f t="shared" si="4"/>
        <v>68.400000000000006</v>
      </c>
      <c r="T14" s="49"/>
    </row>
    <row r="15" spans="1:29" x14ac:dyDescent="0.25">
      <c r="B15" s="50" t="s">
        <v>473</v>
      </c>
      <c r="C15" s="96">
        <v>5.71</v>
      </c>
      <c r="D15" s="96">
        <v>7.8</v>
      </c>
      <c r="E15" s="96">
        <v>11.8</v>
      </c>
      <c r="F15" s="96">
        <v>14.4</v>
      </c>
      <c r="G15" s="96">
        <v>17.8</v>
      </c>
      <c r="H15" s="96">
        <v>22.5</v>
      </c>
      <c r="I15" s="97">
        <v>26.4</v>
      </c>
      <c r="K15" s="50" t="s">
        <v>473</v>
      </c>
      <c r="L15" s="53">
        <f t="shared" si="0"/>
        <v>17.13</v>
      </c>
      <c r="M15" s="53">
        <v>20.68509760864417</v>
      </c>
      <c r="N15" s="53">
        <v>33.811140531927023</v>
      </c>
      <c r="O15" s="53">
        <f t="shared" si="1"/>
        <v>43.2</v>
      </c>
      <c r="P15" s="53">
        <f t="shared" si="2"/>
        <v>53.400000000000006</v>
      </c>
      <c r="Q15" s="53">
        <f t="shared" si="3"/>
        <v>67.5</v>
      </c>
      <c r="R15" s="54">
        <f t="shared" si="4"/>
        <v>79.199999999999989</v>
      </c>
      <c r="T15" s="49"/>
    </row>
    <row r="16" spans="1:29" x14ac:dyDescent="0.25">
      <c r="B16" s="50" t="s">
        <v>474</v>
      </c>
      <c r="C16" s="96">
        <v>3.42</v>
      </c>
      <c r="D16" s="96">
        <v>4.6900000000000004</v>
      </c>
      <c r="E16" s="96">
        <v>7.23</v>
      </c>
      <c r="F16" s="96">
        <v>8.9700000000000006</v>
      </c>
      <c r="G16" s="96">
        <v>11.1</v>
      </c>
      <c r="H16" s="96">
        <v>14.3</v>
      </c>
      <c r="I16" s="97">
        <v>16.8</v>
      </c>
      <c r="K16" s="50" t="s">
        <v>474</v>
      </c>
      <c r="L16" s="53">
        <f t="shared" si="0"/>
        <v>20.52</v>
      </c>
      <c r="M16" s="53">
        <v>24.854767713443952</v>
      </c>
      <c r="N16" s="53">
        <v>41.605936542214522</v>
      </c>
      <c r="O16" s="53">
        <f t="shared" si="1"/>
        <v>53.820000000000007</v>
      </c>
      <c r="P16" s="53">
        <f t="shared" si="2"/>
        <v>66.599999999999994</v>
      </c>
      <c r="Q16" s="53">
        <f t="shared" si="3"/>
        <v>85.800000000000011</v>
      </c>
      <c r="R16" s="54">
        <f t="shared" si="4"/>
        <v>100.80000000000001</v>
      </c>
      <c r="T16" s="49"/>
    </row>
    <row r="17" spans="1:28" x14ac:dyDescent="0.25">
      <c r="B17" s="50" t="s">
        <v>475</v>
      </c>
      <c r="C17" s="96">
        <v>2.04</v>
      </c>
      <c r="D17" s="96">
        <v>2.82</v>
      </c>
      <c r="E17" s="96">
        <v>4.43</v>
      </c>
      <c r="F17" s="96">
        <v>5.55</v>
      </c>
      <c r="G17" s="96">
        <v>6.94</v>
      </c>
      <c r="H17" s="96">
        <v>8.9499999999999993</v>
      </c>
      <c r="I17" s="97">
        <v>10.6</v>
      </c>
      <c r="K17" s="50" t="s">
        <v>475</v>
      </c>
      <c r="L17" s="53">
        <f t="shared" si="0"/>
        <v>24.48</v>
      </c>
      <c r="M17" s="53">
        <v>29.829345503140615</v>
      </c>
      <c r="N17" s="53">
        <v>51.023960768975812</v>
      </c>
      <c r="O17" s="53">
        <f t="shared" si="1"/>
        <v>66.599999999999994</v>
      </c>
      <c r="P17" s="53">
        <f t="shared" si="2"/>
        <v>83.28</v>
      </c>
      <c r="Q17" s="53">
        <f t="shared" si="3"/>
        <v>107.39999999999999</v>
      </c>
      <c r="R17" s="54">
        <f t="shared" si="4"/>
        <v>127.19999999999999</v>
      </c>
      <c r="T17" s="49"/>
    </row>
    <row r="18" spans="1:28" x14ac:dyDescent="0.25">
      <c r="B18" s="50" t="s">
        <v>476</v>
      </c>
      <c r="C18" s="96">
        <v>1.22</v>
      </c>
      <c r="D18" s="96">
        <v>1.69</v>
      </c>
      <c r="E18" s="96">
        <v>2.69</v>
      </c>
      <c r="F18" s="96">
        <v>3.38</v>
      </c>
      <c r="G18" s="96">
        <v>4.26</v>
      </c>
      <c r="H18" s="96">
        <v>5.52</v>
      </c>
      <c r="I18" s="97">
        <v>6.56</v>
      </c>
      <c r="K18" s="50" t="s">
        <v>476</v>
      </c>
      <c r="L18" s="53">
        <f t="shared" si="0"/>
        <v>29.28</v>
      </c>
      <c r="M18" s="53">
        <v>35.773990545452904</v>
      </c>
      <c r="N18" s="53">
        <v>61.897823659607816</v>
      </c>
      <c r="O18" s="53">
        <f t="shared" si="1"/>
        <v>81.12</v>
      </c>
      <c r="P18" s="53">
        <f t="shared" si="2"/>
        <v>102.24</v>
      </c>
      <c r="Q18" s="53">
        <f t="shared" si="3"/>
        <v>132.47999999999999</v>
      </c>
      <c r="R18" s="54">
        <f t="shared" si="4"/>
        <v>157.44</v>
      </c>
      <c r="T18" s="49"/>
    </row>
    <row r="19" spans="1:28" x14ac:dyDescent="0.25">
      <c r="B19" s="50" t="s">
        <v>477</v>
      </c>
      <c r="C19" s="96">
        <v>0.70299999999999996</v>
      </c>
      <c r="D19" s="96">
        <v>0.98299999999999998</v>
      </c>
      <c r="E19" s="96">
        <v>1.57</v>
      </c>
      <c r="F19" s="96">
        <v>1.99</v>
      </c>
      <c r="G19" s="96">
        <v>2.5099999999999998</v>
      </c>
      <c r="H19" s="96">
        <v>3.26</v>
      </c>
      <c r="I19" s="97">
        <v>3.89</v>
      </c>
      <c r="K19" s="50" t="s">
        <v>477</v>
      </c>
      <c r="L19" s="53">
        <f t="shared" si="0"/>
        <v>33.744</v>
      </c>
      <c r="M19" s="53">
        <v>41.425458803333136</v>
      </c>
      <c r="N19" s="53">
        <v>72.484184665471943</v>
      </c>
      <c r="O19" s="53">
        <f t="shared" si="1"/>
        <v>95.52</v>
      </c>
      <c r="P19" s="53">
        <f t="shared" si="2"/>
        <v>120.47999999999999</v>
      </c>
      <c r="Q19" s="53">
        <f t="shared" si="3"/>
        <v>156.47999999999999</v>
      </c>
      <c r="R19" s="54">
        <f t="shared" si="4"/>
        <v>186.72</v>
      </c>
      <c r="T19" s="49"/>
    </row>
    <row r="20" spans="1:28" ht="15.75" thickBot="1" x14ac:dyDescent="0.3">
      <c r="B20" s="55" t="s">
        <v>478</v>
      </c>
      <c r="C20" s="98">
        <v>0.48899999999999999</v>
      </c>
      <c r="D20" s="98">
        <v>0.68899999999999995</v>
      </c>
      <c r="E20" s="98">
        <v>1.1100000000000001</v>
      </c>
      <c r="F20" s="98">
        <v>1.41</v>
      </c>
      <c r="G20" s="98">
        <v>1.78</v>
      </c>
      <c r="H20" s="98">
        <v>2.33</v>
      </c>
      <c r="I20" s="99">
        <v>2.78</v>
      </c>
      <c r="K20" s="55" t="s">
        <v>478</v>
      </c>
      <c r="L20" s="58">
        <f t="shared" si="0"/>
        <v>35.207999999999998</v>
      </c>
      <c r="M20" s="58">
        <v>43.448673249667124</v>
      </c>
      <c r="N20" s="58">
        <v>76.798923596207857</v>
      </c>
      <c r="O20" s="58">
        <f t="shared" si="1"/>
        <v>101.52</v>
      </c>
      <c r="P20" s="58">
        <f t="shared" si="2"/>
        <v>128.16</v>
      </c>
      <c r="Q20" s="58">
        <f t="shared" si="3"/>
        <v>167.76</v>
      </c>
      <c r="R20" s="59">
        <f t="shared" si="4"/>
        <v>200.16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3.4666666666666668</v>
      </c>
      <c r="D25" s="69">
        <f t="shared" si="5"/>
        <v>4.6583333333333332</v>
      </c>
      <c r="E25" s="69">
        <f t="shared" si="5"/>
        <v>6.7166666666666659</v>
      </c>
      <c r="F25" s="68">
        <f t="shared" si="5"/>
        <v>8.0499999999999989</v>
      </c>
      <c r="G25" s="68">
        <f t="shared" si="5"/>
        <v>9.75</v>
      </c>
      <c r="H25" s="68">
        <f t="shared" si="5"/>
        <v>12.083333333333332</v>
      </c>
      <c r="I25" s="70">
        <f t="shared" si="5"/>
        <v>13.916666666666666</v>
      </c>
      <c r="J25" s="60"/>
      <c r="K25" s="46" t="s">
        <v>468</v>
      </c>
      <c r="L25" s="71">
        <v>3.9</v>
      </c>
      <c r="M25" s="71">
        <v>4.7</v>
      </c>
      <c r="N25" s="71">
        <v>7.5</v>
      </c>
      <c r="O25" s="71">
        <v>9.6</v>
      </c>
      <c r="P25" s="71">
        <v>11.9</v>
      </c>
      <c r="Q25" s="71">
        <v>15.4</v>
      </c>
      <c r="R25" s="72">
        <v>18.399999999999999</v>
      </c>
      <c r="W25" s="163"/>
      <c r="X25" s="163"/>
      <c r="Y25" s="163"/>
      <c r="Z25" s="163"/>
      <c r="AA25" s="163"/>
      <c r="AB25" s="163"/>
    </row>
    <row r="26" spans="1:28" x14ac:dyDescent="0.25">
      <c r="A26" s="64">
        <f>10/60</f>
        <v>0.16666666666666666</v>
      </c>
      <c r="B26" s="73" t="s">
        <v>469</v>
      </c>
      <c r="C26" s="30">
        <f t="shared" ref="C26:I26" si="6">$A$26*C11</f>
        <v>5.25</v>
      </c>
      <c r="D26" s="74">
        <f t="shared" si="6"/>
        <v>7.0499999999999989</v>
      </c>
      <c r="E26" s="74">
        <f t="shared" si="6"/>
        <v>10.216666666666665</v>
      </c>
      <c r="F26" s="30">
        <f t="shared" si="6"/>
        <v>12.283333333333333</v>
      </c>
      <c r="G26" s="30">
        <f t="shared" si="6"/>
        <v>14.9</v>
      </c>
      <c r="H26" s="30">
        <f t="shared" si="6"/>
        <v>18.5</v>
      </c>
      <c r="I26" s="75">
        <f t="shared" si="6"/>
        <v>21.333333333333332</v>
      </c>
      <c r="J26" s="60"/>
      <c r="K26" s="50" t="s">
        <v>469</v>
      </c>
      <c r="L26" s="76">
        <v>6.1</v>
      </c>
      <c r="M26" s="76">
        <v>7.4</v>
      </c>
      <c r="N26" s="76">
        <v>11.8</v>
      </c>
      <c r="O26" s="76">
        <v>15.2</v>
      </c>
      <c r="P26" s="76">
        <v>18.8</v>
      </c>
      <c r="Q26" s="76">
        <v>24.2</v>
      </c>
      <c r="R26" s="77">
        <v>28.7</v>
      </c>
      <c r="W26" s="163"/>
      <c r="X26" s="163"/>
      <c r="Y26" s="163"/>
      <c r="Z26" s="163"/>
      <c r="AA26" s="163"/>
      <c r="AB26" s="163"/>
    </row>
    <row r="27" spans="1:28" x14ac:dyDescent="0.25">
      <c r="A27" s="64">
        <f>0.5</f>
        <v>0.5</v>
      </c>
      <c r="B27" s="73" t="s">
        <v>470</v>
      </c>
      <c r="C27" s="30">
        <f t="shared" ref="C27:I27" si="7">$A$27*C12</f>
        <v>9.35</v>
      </c>
      <c r="D27" s="74">
        <f t="shared" si="7"/>
        <v>12.6</v>
      </c>
      <c r="E27" s="74">
        <f t="shared" si="7"/>
        <v>18.350000000000001</v>
      </c>
      <c r="F27" s="30">
        <f t="shared" si="7"/>
        <v>22.15</v>
      </c>
      <c r="G27" s="30">
        <f t="shared" si="7"/>
        <v>26.85</v>
      </c>
      <c r="H27" s="30">
        <f t="shared" si="7"/>
        <v>33.4</v>
      </c>
      <c r="I27" s="75">
        <f t="shared" si="7"/>
        <v>38.65</v>
      </c>
      <c r="K27" s="50" t="s">
        <v>470</v>
      </c>
      <c r="L27" s="76">
        <v>10.3</v>
      </c>
      <c r="M27" s="76">
        <v>12.5</v>
      </c>
      <c r="N27" s="76">
        <v>19.899999999999999</v>
      </c>
      <c r="O27" s="76">
        <v>25.6</v>
      </c>
      <c r="P27" s="76">
        <v>31.8</v>
      </c>
      <c r="Q27" s="76">
        <v>40.799999999999997</v>
      </c>
      <c r="R27" s="77">
        <v>48.6</v>
      </c>
      <c r="W27" s="163"/>
      <c r="X27" s="163"/>
      <c r="Y27" s="163"/>
      <c r="Z27" s="163"/>
      <c r="AA27" s="163"/>
      <c r="AB27" s="163"/>
    </row>
    <row r="28" spans="1:28" x14ac:dyDescent="0.25">
      <c r="A28" s="64">
        <v>1</v>
      </c>
      <c r="B28" s="73" t="s">
        <v>471</v>
      </c>
      <c r="C28" s="30">
        <f t="shared" ref="C28:I28" si="8">$A$28*C13</f>
        <v>12.3</v>
      </c>
      <c r="D28" s="74">
        <f t="shared" si="8"/>
        <v>16.7</v>
      </c>
      <c r="E28" s="74">
        <f t="shared" si="8"/>
        <v>24.5</v>
      </c>
      <c r="F28" s="30">
        <f t="shared" si="8"/>
        <v>29.6</v>
      </c>
      <c r="G28" s="30">
        <f t="shared" si="8"/>
        <v>36.1</v>
      </c>
      <c r="H28" s="30">
        <f t="shared" si="8"/>
        <v>45.1</v>
      </c>
      <c r="I28" s="75">
        <f t="shared" si="8"/>
        <v>52.4</v>
      </c>
      <c r="K28" s="50" t="s">
        <v>471</v>
      </c>
      <c r="L28" s="76">
        <v>13.2</v>
      </c>
      <c r="M28" s="76">
        <v>15.9</v>
      </c>
      <c r="N28" s="76">
        <v>25.4</v>
      </c>
      <c r="O28" s="76">
        <v>32.6</v>
      </c>
      <c r="P28" s="76">
        <v>40.5</v>
      </c>
      <c r="Q28" s="76">
        <v>52.4</v>
      </c>
      <c r="R28" s="77">
        <v>62.6</v>
      </c>
      <c r="W28" s="163"/>
      <c r="X28" s="163"/>
      <c r="Y28" s="163"/>
      <c r="Z28" s="163"/>
      <c r="AA28" s="163"/>
      <c r="AB28" s="163"/>
    </row>
    <row r="29" spans="1:28" x14ac:dyDescent="0.25">
      <c r="A29" s="64">
        <v>2</v>
      </c>
      <c r="B29" s="73" t="s">
        <v>472</v>
      </c>
      <c r="C29" s="30">
        <f t="shared" ref="C29:I29" si="9">$A$29*C14</f>
        <v>15.34</v>
      </c>
      <c r="D29" s="74">
        <f t="shared" si="9"/>
        <v>20.8</v>
      </c>
      <c r="E29" s="74">
        <f t="shared" si="9"/>
        <v>31.2</v>
      </c>
      <c r="F29" s="30">
        <f t="shared" si="9"/>
        <v>38</v>
      </c>
      <c r="G29" s="30">
        <f t="shared" si="9"/>
        <v>46.6</v>
      </c>
      <c r="H29" s="30">
        <f t="shared" si="9"/>
        <v>58.6</v>
      </c>
      <c r="I29" s="75">
        <f t="shared" si="9"/>
        <v>68.400000000000006</v>
      </c>
      <c r="K29" s="50" t="s">
        <v>472</v>
      </c>
      <c r="L29" s="76">
        <v>16.600000000000001</v>
      </c>
      <c r="M29" s="76">
        <v>19.899999999999999</v>
      </c>
      <c r="N29" s="76">
        <v>31.6</v>
      </c>
      <c r="O29" s="76">
        <v>40.6</v>
      </c>
      <c r="P29" s="76">
        <v>50.4</v>
      </c>
      <c r="Q29" s="76">
        <v>65.2</v>
      </c>
      <c r="R29" s="77">
        <v>78</v>
      </c>
      <c r="W29" s="163"/>
      <c r="X29" s="163"/>
      <c r="Y29" s="163"/>
      <c r="Z29" s="163"/>
      <c r="AA29" s="163"/>
      <c r="AB29" s="163"/>
    </row>
    <row r="30" spans="1:28" x14ac:dyDescent="0.25">
      <c r="A30" s="64">
        <v>3</v>
      </c>
      <c r="B30" s="73" t="s">
        <v>473</v>
      </c>
      <c r="C30" s="30">
        <f t="shared" ref="C30:I30" si="10">$A$30*C15</f>
        <v>17.13</v>
      </c>
      <c r="D30" s="74">
        <f t="shared" si="10"/>
        <v>23.4</v>
      </c>
      <c r="E30" s="74">
        <f t="shared" si="10"/>
        <v>35.400000000000006</v>
      </c>
      <c r="F30" s="30">
        <f t="shared" si="10"/>
        <v>43.2</v>
      </c>
      <c r="G30" s="30">
        <f t="shared" si="10"/>
        <v>53.400000000000006</v>
      </c>
      <c r="H30" s="30">
        <f t="shared" si="10"/>
        <v>67.5</v>
      </c>
      <c r="I30" s="75">
        <f t="shared" si="10"/>
        <v>79.199999999999989</v>
      </c>
      <c r="K30" s="50" t="s">
        <v>473</v>
      </c>
      <c r="L30" s="76">
        <v>18.899999999999999</v>
      </c>
      <c r="M30" s="76">
        <v>22.7</v>
      </c>
      <c r="N30" s="76">
        <v>36</v>
      </c>
      <c r="O30" s="76">
        <v>46.2</v>
      </c>
      <c r="P30" s="76">
        <v>57.3</v>
      </c>
      <c r="Q30" s="76">
        <v>73.8</v>
      </c>
      <c r="R30" s="77">
        <v>87.9</v>
      </c>
      <c r="W30" s="163"/>
      <c r="X30" s="163"/>
      <c r="Y30" s="163"/>
      <c r="Z30" s="163"/>
      <c r="AA30" s="163"/>
      <c r="AB30" s="163"/>
    </row>
    <row r="31" spans="1:28" x14ac:dyDescent="0.25">
      <c r="A31" s="64">
        <v>6</v>
      </c>
      <c r="B31" s="73" t="s">
        <v>474</v>
      </c>
      <c r="C31" s="30">
        <f t="shared" ref="C31:I31" si="11">$A$31*C16</f>
        <v>20.52</v>
      </c>
      <c r="D31" s="74">
        <f t="shared" si="11"/>
        <v>28.14</v>
      </c>
      <c r="E31" s="74">
        <f t="shared" si="11"/>
        <v>43.38</v>
      </c>
      <c r="F31" s="30">
        <f t="shared" si="11"/>
        <v>53.820000000000007</v>
      </c>
      <c r="G31" s="30">
        <f t="shared" si="11"/>
        <v>66.599999999999994</v>
      </c>
      <c r="H31" s="30">
        <f t="shared" si="11"/>
        <v>85.800000000000011</v>
      </c>
      <c r="I31" s="75">
        <f t="shared" si="11"/>
        <v>100.80000000000001</v>
      </c>
      <c r="K31" s="50" t="s">
        <v>474</v>
      </c>
      <c r="L31" s="76">
        <v>23.8</v>
      </c>
      <c r="M31" s="76">
        <v>28.6</v>
      </c>
      <c r="N31" s="76">
        <v>45.2</v>
      </c>
      <c r="O31" s="76">
        <v>57.8</v>
      </c>
      <c r="P31" s="76">
        <v>71.400000000000006</v>
      </c>
      <c r="Q31" s="76">
        <v>90.6</v>
      </c>
      <c r="R31" s="77">
        <v>107.4</v>
      </c>
      <c r="W31" s="163"/>
      <c r="X31" s="163"/>
      <c r="Y31" s="163"/>
      <c r="Z31" s="163"/>
      <c r="AA31" s="163"/>
      <c r="AB31" s="163"/>
    </row>
    <row r="32" spans="1:28" x14ac:dyDescent="0.25">
      <c r="A32" s="64">
        <v>12</v>
      </c>
      <c r="B32" s="73" t="s">
        <v>475</v>
      </c>
      <c r="C32" s="30">
        <f t="shared" ref="C32:I32" si="12">$A$32*C17</f>
        <v>24.48</v>
      </c>
      <c r="D32" s="74">
        <f t="shared" si="12"/>
        <v>33.839999999999996</v>
      </c>
      <c r="E32" s="74">
        <f t="shared" si="12"/>
        <v>53.16</v>
      </c>
      <c r="F32" s="30">
        <f t="shared" si="12"/>
        <v>66.599999999999994</v>
      </c>
      <c r="G32" s="30">
        <f t="shared" si="12"/>
        <v>83.28</v>
      </c>
      <c r="H32" s="30">
        <f t="shared" si="12"/>
        <v>107.39999999999999</v>
      </c>
      <c r="I32" s="75">
        <f t="shared" si="12"/>
        <v>127.19999999999999</v>
      </c>
      <c r="K32" s="50" t="s">
        <v>475</v>
      </c>
      <c r="L32" s="76">
        <v>30</v>
      </c>
      <c r="M32" s="76">
        <v>36.200000000000003</v>
      </c>
      <c r="N32" s="76">
        <v>57.5</v>
      </c>
      <c r="O32" s="76">
        <v>73.099999999999994</v>
      </c>
      <c r="P32" s="76">
        <v>89.4</v>
      </c>
      <c r="Q32" s="76">
        <v>111.8</v>
      </c>
      <c r="R32" s="77">
        <v>129.6</v>
      </c>
      <c r="W32" s="163"/>
      <c r="X32" s="163"/>
      <c r="Y32" s="163"/>
      <c r="Z32" s="163"/>
      <c r="AA32" s="163"/>
      <c r="AB32" s="163"/>
    </row>
    <row r="33" spans="1:28" x14ac:dyDescent="0.25">
      <c r="A33" s="64">
        <v>24</v>
      </c>
      <c r="B33" s="73" t="s">
        <v>476</v>
      </c>
      <c r="C33" s="30">
        <f t="shared" ref="C33:I33" si="13">$A$33*C18</f>
        <v>29.28</v>
      </c>
      <c r="D33" s="74">
        <f t="shared" si="13"/>
        <v>40.56</v>
      </c>
      <c r="E33" s="74">
        <f t="shared" si="13"/>
        <v>64.56</v>
      </c>
      <c r="F33" s="30">
        <f t="shared" si="13"/>
        <v>81.12</v>
      </c>
      <c r="G33" s="30">
        <f t="shared" si="13"/>
        <v>102.24</v>
      </c>
      <c r="H33" s="30">
        <f t="shared" si="13"/>
        <v>132.47999999999999</v>
      </c>
      <c r="I33" s="75">
        <f t="shared" si="13"/>
        <v>157.44</v>
      </c>
      <c r="K33" s="50" t="s">
        <v>476</v>
      </c>
      <c r="L33" s="76">
        <v>37.200000000000003</v>
      </c>
      <c r="M33" s="76">
        <v>45.4</v>
      </c>
      <c r="N33" s="76">
        <v>72.2</v>
      </c>
      <c r="O33" s="76">
        <v>91.2</v>
      </c>
      <c r="P33" s="76">
        <v>110.2</v>
      </c>
      <c r="Q33" s="76">
        <v>135.6</v>
      </c>
      <c r="R33" s="77">
        <v>155.30000000000001</v>
      </c>
      <c r="W33" s="163"/>
      <c r="X33" s="163"/>
      <c r="Y33" s="163"/>
      <c r="Z33" s="163"/>
      <c r="AA33" s="163"/>
      <c r="AB33" s="163"/>
    </row>
    <row r="34" spans="1:28" x14ac:dyDescent="0.25">
      <c r="A34" s="64">
        <v>48</v>
      </c>
      <c r="B34" s="73" t="s">
        <v>477</v>
      </c>
      <c r="C34" s="30">
        <f t="shared" ref="C34:I34" si="14">$A$34*C19</f>
        <v>33.744</v>
      </c>
      <c r="D34" s="74">
        <f t="shared" si="14"/>
        <v>47.183999999999997</v>
      </c>
      <c r="E34" s="74">
        <f t="shared" si="14"/>
        <v>75.36</v>
      </c>
      <c r="F34" s="30">
        <f t="shared" si="14"/>
        <v>95.52</v>
      </c>
      <c r="G34" s="30">
        <f t="shared" si="14"/>
        <v>120.47999999999999</v>
      </c>
      <c r="H34" s="30">
        <f t="shared" si="14"/>
        <v>156.47999999999999</v>
      </c>
      <c r="I34" s="75">
        <f t="shared" si="14"/>
        <v>186.72</v>
      </c>
      <c r="K34" s="50" t="s">
        <v>477</v>
      </c>
      <c r="L34" s="76">
        <v>44</v>
      </c>
      <c r="M34" s="76">
        <v>54.2</v>
      </c>
      <c r="N34" s="76">
        <v>86.9</v>
      </c>
      <c r="O34" s="76">
        <v>109</v>
      </c>
      <c r="P34" s="76">
        <v>130.6</v>
      </c>
      <c r="Q34" s="76">
        <v>158.9</v>
      </c>
      <c r="R34" s="77">
        <v>180.5</v>
      </c>
      <c r="W34" s="163"/>
      <c r="X34" s="163"/>
      <c r="Y34" s="163"/>
      <c r="Z34" s="163"/>
      <c r="AA34" s="163"/>
      <c r="AB34" s="163"/>
    </row>
    <row r="35" spans="1:28" ht="15.75" thickBot="1" x14ac:dyDescent="0.3">
      <c r="A35" s="64">
        <v>72</v>
      </c>
      <c r="B35" s="78" t="s">
        <v>478</v>
      </c>
      <c r="C35" s="79">
        <f t="shared" ref="C35:I35" si="15">$A$35*C20</f>
        <v>35.207999999999998</v>
      </c>
      <c r="D35" s="80">
        <f t="shared" si="15"/>
        <v>49.607999999999997</v>
      </c>
      <c r="E35" s="80">
        <f t="shared" si="15"/>
        <v>79.92</v>
      </c>
      <c r="F35" s="79">
        <f t="shared" si="15"/>
        <v>101.52</v>
      </c>
      <c r="G35" s="79">
        <f t="shared" si="15"/>
        <v>128.16</v>
      </c>
      <c r="H35" s="79">
        <f t="shared" si="15"/>
        <v>167.76</v>
      </c>
      <c r="I35" s="81">
        <f t="shared" si="15"/>
        <v>200.16</v>
      </c>
      <c r="K35" s="55" t="s">
        <v>478</v>
      </c>
      <c r="L35" s="82">
        <v>47.2</v>
      </c>
      <c r="M35" s="82">
        <v>58.4</v>
      </c>
      <c r="N35" s="82">
        <v>93.6</v>
      </c>
      <c r="O35" s="82">
        <v>116.6</v>
      </c>
      <c r="P35" s="82">
        <v>139.69999999999999</v>
      </c>
      <c r="Q35" s="82">
        <v>169.9</v>
      </c>
      <c r="R35" s="83">
        <v>193</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12.499999999999993</v>
      </c>
      <c r="D40" s="198" t="e">
        <v>#REF!</v>
      </c>
      <c r="E40" s="198">
        <f>(M25-M10)/ABS(M10)*100</f>
        <v>13.81289948042919</v>
      </c>
      <c r="F40" s="198" t="e">
        <f>(#REF! -#REF!)/ABS(#REF!)</f>
        <v>#REF!</v>
      </c>
      <c r="G40" s="198">
        <f>(N25-N10)/ABS(N10)*100</f>
        <v>16.668208336539994</v>
      </c>
      <c r="H40" s="198" t="e">
        <f>(#REF! -#REF!)/ABS(#REF!)</f>
        <v>#REF!</v>
      </c>
      <c r="I40" s="198">
        <f>(O25-O10)/ABS(O10)*100</f>
        <v>19.25465838509318</v>
      </c>
      <c r="J40" s="198" t="e">
        <f>(#REF! -#REF!)/ABS(#REF!)</f>
        <v>#REF!</v>
      </c>
      <c r="K40" s="200">
        <f>(P25-P10)/ABS(P10)*100</f>
        <v>22.051282051282055</v>
      </c>
      <c r="L40" s="200" t="e">
        <f>(#REF! -#REF!)/ABS(#REF!)</f>
        <v>#REF!</v>
      </c>
      <c r="M40" s="200">
        <f>(Q25-Q10)/ABS(Q10)*100</f>
        <v>27.448275862068982</v>
      </c>
      <c r="N40" s="200" t="e">
        <f>(#REF! -#REF!)/ABS(#REF!)</f>
        <v>#REF!</v>
      </c>
      <c r="O40" s="200">
        <f>(R25 -R10)/ABS(R10)*100</f>
        <v>32.215568862275447</v>
      </c>
      <c r="P40" s="200"/>
      <c r="Q40" s="205"/>
    </row>
    <row r="41" spans="1:28" x14ac:dyDescent="0.25">
      <c r="A41" s="88"/>
      <c r="B41" s="50" t="s">
        <v>469</v>
      </c>
      <c r="C41" s="198">
        <f t="shared" ref="C41:C50" si="16">(L26-L11)/ABS(L11)*100</f>
        <v>16.190476190476183</v>
      </c>
      <c r="D41" s="198" t="e">
        <v>#REF!</v>
      </c>
      <c r="E41" s="198">
        <f t="shared" ref="E41:E50" si="17">(M26-M11)/ABS(M11)*100</f>
        <v>18.323869525163975</v>
      </c>
      <c r="F41" s="198" t="e">
        <f>(#REF! -#REF!)/ABS(#REF!)</f>
        <v>#REF!</v>
      </c>
      <c r="G41" s="200">
        <f t="shared" ref="G41:G50" si="18">(N26-N11)/ABS(N11)*100</f>
        <v>20.615820624452972</v>
      </c>
      <c r="H41" s="200" t="e">
        <f>(#REF! -#REF!)/ABS(#REF!)</f>
        <v>#REF!</v>
      </c>
      <c r="I41" s="200">
        <f t="shared" ref="I41:I50" si="19">(O26-O11)/ABS(O11)*100</f>
        <v>23.744911804613292</v>
      </c>
      <c r="J41" s="200" t="e">
        <f>(#REF! -#REF!)/ABS(#REF!)</f>
        <v>#REF!</v>
      </c>
      <c r="K41" s="200">
        <f t="shared" ref="K41:K50" si="20">(P26-P11)/ABS(P11)*100</f>
        <v>26.174496644295303</v>
      </c>
      <c r="L41" s="200" t="e">
        <f>(#REF! -#REF!)/ABS(#REF!)</f>
        <v>#REF!</v>
      </c>
      <c r="M41" s="200">
        <f t="shared" ref="M41:M50" si="21">(Q26-Q11)/ABS(Q11)*100</f>
        <v>30.810810810810807</v>
      </c>
      <c r="N41" s="200" t="e">
        <f>(#REF! -#REF!)/ABS(#REF!)</f>
        <v>#REF!</v>
      </c>
      <c r="O41" s="200">
        <f t="shared" ref="O41:O50" si="22">(R26 -R11)/ABS(R11)*100</f>
        <v>34.53125</v>
      </c>
      <c r="P41" s="200"/>
      <c r="Q41" s="205"/>
    </row>
    <row r="42" spans="1:28" x14ac:dyDescent="0.25">
      <c r="A42" s="60"/>
      <c r="B42" s="50" t="s">
        <v>470</v>
      </c>
      <c r="C42" s="198">
        <f t="shared" si="16"/>
        <v>10.160427807486643</v>
      </c>
      <c r="D42" s="198" t="e">
        <v>#REF!</v>
      </c>
      <c r="E42" s="200">
        <f t="shared" si="17"/>
        <v>11.981584988785086</v>
      </c>
      <c r="F42" s="200" t="e">
        <f>(#REF! -#REF!)/ABS(#REF!)</f>
        <v>#REF!</v>
      </c>
      <c r="G42" s="198">
        <f t="shared" si="18"/>
        <v>13.177387635523969</v>
      </c>
      <c r="H42" s="198" t="e">
        <f>(#REF! -#REF!)/ABS(#REF!)</f>
        <v>#REF!</v>
      </c>
      <c r="I42" s="198">
        <f t="shared" si="19"/>
        <v>15.575620767494369</v>
      </c>
      <c r="J42" s="198" t="e">
        <f>(#REF! -#REF!)/ABS(#REF!)</f>
        <v>#REF!</v>
      </c>
      <c r="K42" s="198">
        <f t="shared" si="20"/>
        <v>18.435754189944131</v>
      </c>
      <c r="L42" s="198" t="e">
        <f>(#REF! -#REF!)/ABS(#REF!)</f>
        <v>#REF!</v>
      </c>
      <c r="M42" s="198">
        <f t="shared" si="21"/>
        <v>22.155688622754489</v>
      </c>
      <c r="N42" s="198" t="e">
        <f>(#REF! -#REF!)/ABS(#REF!)</f>
        <v>#REF!</v>
      </c>
      <c r="O42" s="198">
        <f t="shared" si="22"/>
        <v>25.743855109961199</v>
      </c>
      <c r="P42" s="198"/>
      <c r="Q42" s="206"/>
    </row>
    <row r="43" spans="1:28" x14ac:dyDescent="0.25">
      <c r="B43" s="50" t="s">
        <v>471</v>
      </c>
      <c r="C43" s="198">
        <f t="shared" si="16"/>
        <v>7.3170731707316961</v>
      </c>
      <c r="D43" s="198" t="e">
        <v>#REF!</v>
      </c>
      <c r="E43" s="200">
        <f t="shared" si="17"/>
        <v>7.7419477149870923</v>
      </c>
      <c r="F43" s="200" t="e">
        <f>(#REF! -#REF!)/ABS(#REF!)</f>
        <v>#REF!</v>
      </c>
      <c r="G43" s="198">
        <f t="shared" si="18"/>
        <v>8.3619303392722433</v>
      </c>
      <c r="H43" s="198" t="e">
        <f>(#REF! -#REF!)/ABS(#REF!)</f>
        <v>#REF!</v>
      </c>
      <c r="I43" s="198">
        <f t="shared" si="19"/>
        <v>10.135135135135135</v>
      </c>
      <c r="J43" s="198" t="e">
        <f>(#REF! -#REF!)/ABS(#REF!)</f>
        <v>#REF!</v>
      </c>
      <c r="K43" s="198">
        <f t="shared" si="20"/>
        <v>12.188365650969525</v>
      </c>
      <c r="L43" s="198" t="e">
        <f>(#REF! -#REF!)/ABS(#REF!)</f>
        <v>#REF!</v>
      </c>
      <c r="M43" s="198">
        <f t="shared" si="21"/>
        <v>16.186252771618616</v>
      </c>
      <c r="N43" s="198" t="e">
        <f>(#REF! -#REF!)/ABS(#REF!)</f>
        <v>#REF!</v>
      </c>
      <c r="O43" s="198">
        <f t="shared" si="22"/>
        <v>19.465648854961838</v>
      </c>
      <c r="P43" s="198"/>
      <c r="Q43" s="206"/>
    </row>
    <row r="44" spans="1:28" x14ac:dyDescent="0.25">
      <c r="B44" s="50" t="s">
        <v>472</v>
      </c>
      <c r="C44" s="198">
        <f t="shared" si="16"/>
        <v>8.2138200782268669</v>
      </c>
      <c r="D44" s="198" t="e">
        <v>#REF!</v>
      </c>
      <c r="E44" s="200">
        <f t="shared" si="17"/>
        <v>7.9727902535370152</v>
      </c>
      <c r="F44" s="200" t="e">
        <f>(#REF! -#REF!)/ABS(#REF!)</f>
        <v>#REF!</v>
      </c>
      <c r="G44" s="198">
        <f t="shared" si="18"/>
        <v>5.9204406354013406</v>
      </c>
      <c r="H44" s="198" t="e">
        <f>(#REF! -#REF!)/ABS(#REF!)</f>
        <v>#REF!</v>
      </c>
      <c r="I44" s="198">
        <f t="shared" si="19"/>
        <v>6.8421052631578982</v>
      </c>
      <c r="J44" s="198" t="e">
        <f>(#REF! -#REF!)/ABS(#REF!)</f>
        <v>#REF!</v>
      </c>
      <c r="K44" s="198">
        <f t="shared" si="20"/>
        <v>8.1545064377682337</v>
      </c>
      <c r="L44" s="198" t="e">
        <f>(#REF! -#REF!)/ABS(#REF!)</f>
        <v>#REF!</v>
      </c>
      <c r="M44" s="198">
        <f t="shared" si="21"/>
        <v>11.26279863481229</v>
      </c>
      <c r="N44" s="198" t="e">
        <f>(#REF! -#REF!)/ABS(#REF!)</f>
        <v>#REF!</v>
      </c>
      <c r="O44" s="198">
        <f t="shared" si="22"/>
        <v>14.035087719298236</v>
      </c>
      <c r="P44" s="198"/>
      <c r="Q44" s="206"/>
    </row>
    <row r="45" spans="1:28" x14ac:dyDescent="0.25">
      <c r="B45" s="50" t="s">
        <v>473</v>
      </c>
      <c r="C45" s="198">
        <f t="shared" si="16"/>
        <v>10.332749562171626</v>
      </c>
      <c r="D45" s="198" t="e">
        <v>#REF!</v>
      </c>
      <c r="E45" s="200">
        <f t="shared" si="17"/>
        <v>9.7408406258320674</v>
      </c>
      <c r="F45" s="200" t="e">
        <f>(#REF! -#REF!)/ABS(#REF!)</f>
        <v>#REF!</v>
      </c>
      <c r="G45" s="198">
        <f t="shared" si="18"/>
        <v>6.4737818175819628</v>
      </c>
      <c r="H45" s="198" t="e">
        <f>(#REF! -#REF!)/ABS(#REF!)</f>
        <v>#REF!</v>
      </c>
      <c r="I45" s="198">
        <f t="shared" si="19"/>
        <v>6.9444444444444438</v>
      </c>
      <c r="J45" s="198" t="e">
        <f>(#REF! -#REF!)/ABS(#REF!)</f>
        <v>#REF!</v>
      </c>
      <c r="K45" s="198">
        <f t="shared" si="20"/>
        <v>7.3033707865168367</v>
      </c>
      <c r="L45" s="198" t="e">
        <f>(#REF! -#REF!)/ABS(#REF!)</f>
        <v>#REF!</v>
      </c>
      <c r="M45" s="198">
        <f t="shared" si="21"/>
        <v>9.3333333333333304</v>
      </c>
      <c r="N45" s="198" t="e">
        <f>(#REF! -#REF!)/ABS(#REF!)</f>
        <v>#REF!</v>
      </c>
      <c r="O45" s="198">
        <f t="shared" si="22"/>
        <v>10.984848484848509</v>
      </c>
      <c r="P45" s="198"/>
      <c r="Q45" s="206"/>
    </row>
    <row r="46" spans="1:28" x14ac:dyDescent="0.25">
      <c r="B46" s="50" t="s">
        <v>474</v>
      </c>
      <c r="C46" s="198">
        <f t="shared" si="16"/>
        <v>15.984405458089674</v>
      </c>
      <c r="D46" s="198" t="e">
        <v>#REF!</v>
      </c>
      <c r="E46" s="201">
        <f t="shared" si="17"/>
        <v>15.068466258609419</v>
      </c>
      <c r="F46" s="201" t="e">
        <f>(#REF! -#REF!)/ABS(#REF!)</f>
        <v>#REF!</v>
      </c>
      <c r="G46" s="198">
        <f t="shared" si="18"/>
        <v>8.6383428820039789</v>
      </c>
      <c r="H46" s="198" t="e">
        <f>(#REF! -#REF!)/ABS(#REF!)</f>
        <v>#REF!</v>
      </c>
      <c r="I46" s="198">
        <f t="shared" si="19"/>
        <v>7.3950204384986797</v>
      </c>
      <c r="J46" s="198" t="e">
        <f>(#REF! -#REF!)/ABS(#REF!)</f>
        <v>#REF!</v>
      </c>
      <c r="K46" s="198">
        <f t="shared" si="20"/>
        <v>7.2072072072072251</v>
      </c>
      <c r="L46" s="198" t="e">
        <f>(#REF! -#REF!)/ABS(#REF!)</f>
        <v>#REF!</v>
      </c>
      <c r="M46" s="198">
        <f t="shared" si="21"/>
        <v>5.5944055944055737</v>
      </c>
      <c r="N46" s="198" t="e">
        <f>(#REF! -#REF!)/ABS(#REF!)</f>
        <v>#REF!</v>
      </c>
      <c r="O46" s="198">
        <f t="shared" si="22"/>
        <v>6.5476190476190412</v>
      </c>
      <c r="P46" s="198"/>
      <c r="Q46" s="206"/>
    </row>
    <row r="47" spans="1:28" x14ac:dyDescent="0.25">
      <c r="B47" s="50" t="s">
        <v>475</v>
      </c>
      <c r="C47" s="198">
        <f t="shared" si="16"/>
        <v>22.549019607843135</v>
      </c>
      <c r="D47" s="198" t="e">
        <v>#REF!</v>
      </c>
      <c r="E47" s="198">
        <f t="shared" si="17"/>
        <v>21.357003948305355</v>
      </c>
      <c r="F47" s="198" t="e">
        <f>(#REF! -#REF!)/ABS(#REF!)</f>
        <v>#REF!</v>
      </c>
      <c r="G47" s="198">
        <f t="shared" si="18"/>
        <v>12.692153124580297</v>
      </c>
      <c r="H47" s="198" t="e">
        <f>(#REF! -#REF!)/ABS(#REF!)</f>
        <v>#REF!</v>
      </c>
      <c r="I47" s="198">
        <f t="shared" si="19"/>
        <v>9.7597597597597598</v>
      </c>
      <c r="J47" s="198" t="e">
        <f>(#REF! -#REF!)/ABS(#REF!)</f>
        <v>#REF!</v>
      </c>
      <c r="K47" s="198">
        <f t="shared" si="20"/>
        <v>7.3487031700288235</v>
      </c>
      <c r="L47" s="198" t="e">
        <f>(#REF! -#REF!)/ABS(#REF!)</f>
        <v>#REF!</v>
      </c>
      <c r="M47" s="198">
        <f t="shared" si="21"/>
        <v>4.0968342644320348</v>
      </c>
      <c r="N47" s="198" t="e">
        <f>(#REF! -#REF!)/ABS(#REF!)</f>
        <v>#REF!</v>
      </c>
      <c r="O47" s="198">
        <f t="shared" si="22"/>
        <v>1.8867924528301934</v>
      </c>
      <c r="P47" s="198"/>
      <c r="Q47" s="206"/>
    </row>
    <row r="48" spans="1:28" x14ac:dyDescent="0.25">
      <c r="B48" s="50" t="s">
        <v>476</v>
      </c>
      <c r="C48" s="198">
        <f t="shared" si="16"/>
        <v>27.049180327868854</v>
      </c>
      <c r="D48" s="198" t="e">
        <v>#REF!</v>
      </c>
      <c r="E48" s="198">
        <f t="shared" si="17"/>
        <v>26.90784368133798</v>
      </c>
      <c r="F48" s="198" t="e">
        <f>(#REF! -#REF!)/ABS(#REF!)</f>
        <v>#REF!</v>
      </c>
      <c r="G48" s="198">
        <f t="shared" si="18"/>
        <v>16.643842596222001</v>
      </c>
      <c r="H48" s="198" t="e">
        <f>(#REF! -#REF!)/ABS(#REF!)</f>
        <v>#REF!</v>
      </c>
      <c r="I48" s="198">
        <f t="shared" si="19"/>
        <v>12.426035502958577</v>
      </c>
      <c r="J48" s="198" t="e">
        <f>(#REF! -#REF!)/ABS(#REF!)</f>
        <v>#REF!</v>
      </c>
      <c r="K48" s="198">
        <f t="shared" si="20"/>
        <v>7.7856025039123713</v>
      </c>
      <c r="L48" s="198" t="e">
        <f>(#REF! -#REF!)/ABS(#REF!)</f>
        <v>#REF!</v>
      </c>
      <c r="M48" s="198">
        <f t="shared" si="21"/>
        <v>2.3550724637681193</v>
      </c>
      <c r="N48" s="198" t="e">
        <f>(#REF! -#REF!)/ABS(#REF!)</f>
        <v>#REF!</v>
      </c>
      <c r="O48" s="198">
        <f t="shared" si="22"/>
        <v>-1.3592479674796663</v>
      </c>
      <c r="P48" s="198"/>
      <c r="Q48" s="206"/>
    </row>
    <row r="49" spans="1:18" x14ac:dyDescent="0.25">
      <c r="B49" s="50" t="s">
        <v>477</v>
      </c>
      <c r="C49" s="198">
        <f t="shared" si="16"/>
        <v>30.393551446183025</v>
      </c>
      <c r="D49" s="198" t="e">
        <v>#REF!</v>
      </c>
      <c r="E49" s="198">
        <f t="shared" si="17"/>
        <v>30.837416327273154</v>
      </c>
      <c r="F49" s="198" t="e">
        <f>(#REF! -#REF!)/ABS(#REF!)</f>
        <v>#REF!</v>
      </c>
      <c r="G49" s="198">
        <f t="shared" si="18"/>
        <v>19.888221687337374</v>
      </c>
      <c r="H49" s="198" t="e">
        <f>(#REF! -#REF!)/ABS(#REF!)</f>
        <v>#REF!</v>
      </c>
      <c r="I49" s="198">
        <f t="shared" si="19"/>
        <v>14.112227805695147</v>
      </c>
      <c r="J49" s="198" t="e">
        <f>(#REF! -#REF!)/ABS(#REF!)</f>
        <v>#REF!</v>
      </c>
      <c r="K49" s="198">
        <f t="shared" si="20"/>
        <v>8.3997343957503379</v>
      </c>
      <c r="L49" s="198" t="e">
        <f>(#REF! -#REF!)/ABS(#REF!)</f>
        <v>#REF!</v>
      </c>
      <c r="M49" s="198">
        <f t="shared" si="21"/>
        <v>1.5465235173824234</v>
      </c>
      <c r="N49" s="198" t="e">
        <f>(#REF! -#REF!)/ABS(#REF!)</f>
        <v>#REF!</v>
      </c>
      <c r="O49" s="198">
        <f t="shared" si="22"/>
        <v>-3.3311910882604963</v>
      </c>
      <c r="P49" s="198"/>
      <c r="Q49" s="206"/>
    </row>
    <row r="50" spans="1:18" ht="15.75" thickBot="1" x14ac:dyDescent="0.3">
      <c r="B50" s="55" t="s">
        <v>478</v>
      </c>
      <c r="C50" s="198">
        <f t="shared" si="16"/>
        <v>34.060440808907082</v>
      </c>
      <c r="D50" s="198" t="e">
        <v>#REF!</v>
      </c>
      <c r="E50" s="202">
        <f t="shared" si="17"/>
        <v>34.411469055496241</v>
      </c>
      <c r="F50" s="202" t="e">
        <f>(#REF! -#REF!)/ABS(#REF!)</f>
        <v>#REF!</v>
      </c>
      <c r="G50" s="202">
        <f t="shared" si="18"/>
        <v>21.876708184256028</v>
      </c>
      <c r="H50" s="202" t="e">
        <f>(#REF! -#REF!)/ABS(#REF!)</f>
        <v>#REF!</v>
      </c>
      <c r="I50" s="202">
        <f t="shared" si="19"/>
        <v>14.854215918045705</v>
      </c>
      <c r="J50" s="202" t="e">
        <f>(#REF! -#REF!)/ABS(#REF!)</f>
        <v>#REF!</v>
      </c>
      <c r="K50" s="202">
        <f t="shared" si="20"/>
        <v>9.0043695380773983</v>
      </c>
      <c r="L50" s="202" t="e">
        <f>(#REF! -#REF!)/ABS(#REF!)</f>
        <v>#REF!</v>
      </c>
      <c r="M50" s="202">
        <f t="shared" si="21"/>
        <v>1.2756318550310055</v>
      </c>
      <c r="N50" s="202" t="e">
        <f>(#REF! -#REF!)/ABS(#REF!)</f>
        <v>#REF!</v>
      </c>
      <c r="O50" s="202">
        <f t="shared" si="22"/>
        <v>-3.5771382893685031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Ao5jA/Lzx0V1NxmP5lNlXa9QsB34bqdhEcRCeEaNiR76wsJQNUxIwShJQTw13+2trp7hvXEtd4lge9nayjfk7g==" saltValue="zgGH7/2B1fua4tGy/BBtl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91" priority="1" operator="greaterThan">
      <formula>0.5</formula>
    </cfRule>
    <cfRule type="cellIs" dxfId="190" priority="2" operator="between">
      <formula>-0.49</formula>
      <formula>0.49</formula>
    </cfRule>
    <cfRule type="cellIs" dxfId="189" priority="3" operator="lessThan">
      <formula>-0.5</formula>
    </cfRule>
  </conditionalFormatting>
  <hyperlinks>
    <hyperlink ref="A2" location="Index!A1" display="Index" xr:uid="{00000000-0004-0000-9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0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270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451824.88</v>
      </c>
      <c r="D5" s="212"/>
      <c r="E5" s="197">
        <v>6676614.4199999999</v>
      </c>
      <c r="F5" s="197"/>
      <c r="G5" s="31">
        <v>51</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38.200000000000003</v>
      </c>
      <c r="D10" s="44">
        <v>51.9</v>
      </c>
      <c r="E10" s="44">
        <v>75.3</v>
      </c>
      <c r="F10" s="44">
        <v>91.8</v>
      </c>
      <c r="G10" s="44">
        <v>113</v>
      </c>
      <c r="H10" s="44">
        <v>145</v>
      </c>
      <c r="I10" s="45">
        <v>172</v>
      </c>
      <c r="K10" s="46" t="s">
        <v>468</v>
      </c>
      <c r="L10" s="47">
        <f t="shared" ref="L10:L20" si="0">C25</f>
        <v>3.1833333333333336</v>
      </c>
      <c r="M10" s="47">
        <v>3.8121425040683947</v>
      </c>
      <c r="N10" s="47">
        <v>6.0430590600567022</v>
      </c>
      <c r="O10" s="47">
        <f t="shared" ref="O10:O20" si="1">F25</f>
        <v>7.6499999999999995</v>
      </c>
      <c r="P10" s="47">
        <f t="shared" ref="P10:P20" si="2">G25</f>
        <v>9.4166666666666661</v>
      </c>
      <c r="Q10" s="47">
        <f t="shared" ref="Q10:Q20" si="3">H25</f>
        <v>12.083333333333332</v>
      </c>
      <c r="R10" s="48">
        <f t="shared" ref="R10:R20" si="4">I25</f>
        <v>14.333333333333332</v>
      </c>
      <c r="T10" s="49"/>
    </row>
    <row r="11" spans="1:29" x14ac:dyDescent="0.25">
      <c r="B11" s="50" t="s">
        <v>469</v>
      </c>
      <c r="C11" s="51">
        <v>28.5</v>
      </c>
      <c r="D11" s="51">
        <v>38.6</v>
      </c>
      <c r="E11" s="51">
        <v>55.7</v>
      </c>
      <c r="F11" s="51">
        <v>67.7</v>
      </c>
      <c r="G11" s="51">
        <v>83.5</v>
      </c>
      <c r="H11" s="51">
        <v>107</v>
      </c>
      <c r="I11" s="52">
        <v>126</v>
      </c>
      <c r="K11" s="50" t="s">
        <v>469</v>
      </c>
      <c r="L11" s="53">
        <f t="shared" si="0"/>
        <v>4.75</v>
      </c>
      <c r="M11" s="53">
        <v>5.6761395586311627</v>
      </c>
      <c r="N11" s="53">
        <v>8.9388663715633925</v>
      </c>
      <c r="O11" s="53">
        <f t="shared" si="1"/>
        <v>11.283333333333333</v>
      </c>
      <c r="P11" s="53">
        <f t="shared" si="2"/>
        <v>13.916666666666666</v>
      </c>
      <c r="Q11" s="53">
        <f t="shared" si="3"/>
        <v>17.833333333333332</v>
      </c>
      <c r="R11" s="54">
        <f t="shared" si="4"/>
        <v>21</v>
      </c>
      <c r="T11" s="49"/>
    </row>
    <row r="12" spans="1:29" x14ac:dyDescent="0.25">
      <c r="B12" s="50" t="s">
        <v>470</v>
      </c>
      <c r="C12" s="51">
        <v>16.100000000000001</v>
      </c>
      <c r="D12" s="51">
        <v>21.7</v>
      </c>
      <c r="E12" s="51">
        <v>30.8</v>
      </c>
      <c r="F12" s="51">
        <v>37.1</v>
      </c>
      <c r="G12" s="51">
        <v>45.3</v>
      </c>
      <c r="H12" s="51">
        <v>57.3</v>
      </c>
      <c r="I12" s="52">
        <v>67.3</v>
      </c>
      <c r="K12" s="50" t="s">
        <v>470</v>
      </c>
      <c r="L12" s="53">
        <f t="shared" si="0"/>
        <v>8.0500000000000007</v>
      </c>
      <c r="M12" s="53">
        <v>9.5817102907649954</v>
      </c>
      <c r="N12" s="53">
        <v>14.820210170783328</v>
      </c>
      <c r="O12" s="53">
        <f t="shared" si="1"/>
        <v>18.55</v>
      </c>
      <c r="P12" s="53">
        <f t="shared" si="2"/>
        <v>22.65</v>
      </c>
      <c r="Q12" s="53">
        <f t="shared" si="3"/>
        <v>28.65</v>
      </c>
      <c r="R12" s="54">
        <f t="shared" si="4"/>
        <v>33.65</v>
      </c>
      <c r="T12" s="49"/>
    </row>
    <row r="13" spans="1:29" x14ac:dyDescent="0.25">
      <c r="B13" s="50" t="s">
        <v>471</v>
      </c>
      <c r="C13" s="51">
        <v>10.4</v>
      </c>
      <c r="D13" s="51">
        <v>14</v>
      </c>
      <c r="E13" s="51">
        <v>19.899999999999999</v>
      </c>
      <c r="F13" s="51">
        <v>23.9</v>
      </c>
      <c r="G13" s="51">
        <v>29.3</v>
      </c>
      <c r="H13" s="51">
        <v>37</v>
      </c>
      <c r="I13" s="52">
        <v>43.4</v>
      </c>
      <c r="K13" s="50" t="s">
        <v>471</v>
      </c>
      <c r="L13" s="53">
        <f t="shared" si="0"/>
        <v>10.4</v>
      </c>
      <c r="M13" s="53">
        <v>12.37559998800528</v>
      </c>
      <c r="N13" s="53">
        <v>19.119310254954677</v>
      </c>
      <c r="O13" s="53">
        <f t="shared" si="1"/>
        <v>23.9</v>
      </c>
      <c r="P13" s="53">
        <f t="shared" si="2"/>
        <v>29.3</v>
      </c>
      <c r="Q13" s="53">
        <f t="shared" si="3"/>
        <v>37</v>
      </c>
      <c r="R13" s="54">
        <f t="shared" si="4"/>
        <v>43.4</v>
      </c>
      <c r="T13" s="49"/>
    </row>
    <row r="14" spans="1:29" x14ac:dyDescent="0.25">
      <c r="B14" s="50" t="s">
        <v>472</v>
      </c>
      <c r="C14" s="51">
        <v>6.51</v>
      </c>
      <c r="D14" s="51">
        <v>8.8000000000000007</v>
      </c>
      <c r="E14" s="51">
        <v>12.6</v>
      </c>
      <c r="F14" s="51">
        <v>15.2</v>
      </c>
      <c r="G14" s="51">
        <v>18.7</v>
      </c>
      <c r="H14" s="51">
        <v>23.7</v>
      </c>
      <c r="I14" s="52">
        <v>27.9</v>
      </c>
      <c r="K14" s="50" t="s">
        <v>472</v>
      </c>
      <c r="L14" s="53">
        <f t="shared" si="0"/>
        <v>13.02</v>
      </c>
      <c r="M14" s="53">
        <v>15.537556283258864</v>
      </c>
      <c r="N14" s="53">
        <v>24.220266267470379</v>
      </c>
      <c r="O14" s="53">
        <f t="shared" si="1"/>
        <v>30.4</v>
      </c>
      <c r="P14" s="53">
        <f t="shared" si="2"/>
        <v>37.4</v>
      </c>
      <c r="Q14" s="53">
        <f t="shared" si="3"/>
        <v>47.4</v>
      </c>
      <c r="R14" s="54">
        <f t="shared" si="4"/>
        <v>55.8</v>
      </c>
      <c r="T14" s="49"/>
    </row>
    <row r="15" spans="1:29" x14ac:dyDescent="0.25">
      <c r="B15" s="50" t="s">
        <v>473</v>
      </c>
      <c r="C15" s="51">
        <v>4.9000000000000004</v>
      </c>
      <c r="D15" s="51">
        <v>6.64</v>
      </c>
      <c r="E15" s="51">
        <v>9.57</v>
      </c>
      <c r="F15" s="51">
        <v>11.6</v>
      </c>
      <c r="G15" s="51">
        <v>14.3</v>
      </c>
      <c r="H15" s="51">
        <v>18.3</v>
      </c>
      <c r="I15" s="52">
        <v>21.6</v>
      </c>
      <c r="K15" s="50" t="s">
        <v>473</v>
      </c>
      <c r="L15" s="53">
        <f t="shared" si="0"/>
        <v>14.700000000000001</v>
      </c>
      <c r="M15" s="53">
        <v>17.573143483157668</v>
      </c>
      <c r="N15" s="53">
        <v>27.614764940957301</v>
      </c>
      <c r="O15" s="53">
        <f t="shared" si="1"/>
        <v>34.799999999999997</v>
      </c>
      <c r="P15" s="53">
        <f t="shared" si="2"/>
        <v>42.900000000000006</v>
      </c>
      <c r="Q15" s="53">
        <f t="shared" si="3"/>
        <v>54.900000000000006</v>
      </c>
      <c r="R15" s="54">
        <f t="shared" si="4"/>
        <v>64.800000000000011</v>
      </c>
      <c r="T15" s="49"/>
    </row>
    <row r="16" spans="1:29" x14ac:dyDescent="0.25">
      <c r="B16" s="50" t="s">
        <v>474</v>
      </c>
      <c r="C16" s="51">
        <v>2.99</v>
      </c>
      <c r="D16" s="51">
        <v>4.07</v>
      </c>
      <c r="E16" s="51">
        <v>5.98</v>
      </c>
      <c r="F16" s="51">
        <v>7.35</v>
      </c>
      <c r="G16" s="51">
        <v>9.11</v>
      </c>
      <c r="H16" s="51">
        <v>11.7</v>
      </c>
      <c r="I16" s="52">
        <v>13.9</v>
      </c>
      <c r="K16" s="50" t="s">
        <v>474</v>
      </c>
      <c r="L16" s="53">
        <f t="shared" si="0"/>
        <v>17.940000000000001</v>
      </c>
      <c r="M16" s="53">
        <v>21.524959382305539</v>
      </c>
      <c r="N16" s="53">
        <v>34.597658248744963</v>
      </c>
      <c r="O16" s="53">
        <f t="shared" si="1"/>
        <v>44.099999999999994</v>
      </c>
      <c r="P16" s="53">
        <f t="shared" si="2"/>
        <v>54.66</v>
      </c>
      <c r="Q16" s="53">
        <f t="shared" si="3"/>
        <v>70.199999999999989</v>
      </c>
      <c r="R16" s="54">
        <f t="shared" si="4"/>
        <v>83.4</v>
      </c>
      <c r="T16" s="49"/>
    </row>
    <row r="17" spans="1:28" x14ac:dyDescent="0.25">
      <c r="B17" s="50" t="s">
        <v>475</v>
      </c>
      <c r="C17" s="51">
        <v>1.81</v>
      </c>
      <c r="D17" s="51">
        <v>2.48</v>
      </c>
      <c r="E17" s="51">
        <v>3.71</v>
      </c>
      <c r="F17" s="51">
        <v>4.5999999999999996</v>
      </c>
      <c r="G17" s="51">
        <v>5.76</v>
      </c>
      <c r="H17" s="51">
        <v>7.48</v>
      </c>
      <c r="I17" s="52">
        <v>8.9600000000000009</v>
      </c>
      <c r="K17" s="50" t="s">
        <v>475</v>
      </c>
      <c r="L17" s="53">
        <f t="shared" si="0"/>
        <v>21.72</v>
      </c>
      <c r="M17" s="53">
        <v>26.193309140989598</v>
      </c>
      <c r="N17" s="53">
        <v>42.939938050028815</v>
      </c>
      <c r="O17" s="53">
        <f t="shared" si="1"/>
        <v>55.199999999999996</v>
      </c>
      <c r="P17" s="53">
        <f t="shared" si="2"/>
        <v>69.12</v>
      </c>
      <c r="Q17" s="53">
        <f t="shared" si="3"/>
        <v>89.76</v>
      </c>
      <c r="R17" s="54">
        <f t="shared" si="4"/>
        <v>107.52000000000001</v>
      </c>
      <c r="T17" s="49"/>
    </row>
    <row r="18" spans="1:28" x14ac:dyDescent="0.25">
      <c r="B18" s="50" t="s">
        <v>476</v>
      </c>
      <c r="C18" s="51">
        <v>1.06</v>
      </c>
      <c r="D18" s="51">
        <v>1.48</v>
      </c>
      <c r="E18" s="51">
        <v>2.2400000000000002</v>
      </c>
      <c r="F18" s="51">
        <v>2.81</v>
      </c>
      <c r="G18" s="51">
        <v>3.55</v>
      </c>
      <c r="H18" s="51">
        <v>4.66</v>
      </c>
      <c r="I18" s="52">
        <v>5.62</v>
      </c>
      <c r="K18" s="50" t="s">
        <v>476</v>
      </c>
      <c r="L18" s="53">
        <f t="shared" si="0"/>
        <v>25.44</v>
      </c>
      <c r="M18" s="53">
        <v>31.012229021741508</v>
      </c>
      <c r="N18" s="53">
        <v>51.973038421411871</v>
      </c>
      <c r="O18" s="53">
        <f t="shared" si="1"/>
        <v>67.44</v>
      </c>
      <c r="P18" s="53">
        <f t="shared" si="2"/>
        <v>85.199999999999989</v>
      </c>
      <c r="Q18" s="53">
        <f t="shared" si="3"/>
        <v>111.84</v>
      </c>
      <c r="R18" s="54">
        <f t="shared" si="4"/>
        <v>134.88</v>
      </c>
      <c r="T18" s="49"/>
    </row>
    <row r="19" spans="1:28" x14ac:dyDescent="0.25">
      <c r="B19" s="50" t="s">
        <v>477</v>
      </c>
      <c r="C19" s="51">
        <v>0.6</v>
      </c>
      <c r="D19" s="51">
        <v>0.83899999999999997</v>
      </c>
      <c r="E19" s="51">
        <v>1.3</v>
      </c>
      <c r="F19" s="51">
        <v>1.64</v>
      </c>
      <c r="G19" s="51">
        <v>2.09</v>
      </c>
      <c r="H19" s="51">
        <v>2.78</v>
      </c>
      <c r="I19" s="52">
        <v>3.38</v>
      </c>
      <c r="K19" s="50" t="s">
        <v>477</v>
      </c>
      <c r="L19" s="53">
        <f t="shared" si="0"/>
        <v>28.799999999999997</v>
      </c>
      <c r="M19" s="53">
        <v>35.227712074978584</v>
      </c>
      <c r="N19" s="53">
        <v>60.217700236227344</v>
      </c>
      <c r="O19" s="53">
        <f t="shared" si="1"/>
        <v>78.72</v>
      </c>
      <c r="P19" s="53">
        <f t="shared" si="2"/>
        <v>100.32</v>
      </c>
      <c r="Q19" s="53">
        <f t="shared" si="3"/>
        <v>133.44</v>
      </c>
      <c r="R19" s="54">
        <f t="shared" si="4"/>
        <v>162.24</v>
      </c>
      <c r="T19" s="49"/>
    </row>
    <row r="20" spans="1:28" ht="15.75" thickBot="1" x14ac:dyDescent="0.3">
      <c r="B20" s="55" t="s">
        <v>478</v>
      </c>
      <c r="C20" s="56">
        <v>0.42</v>
      </c>
      <c r="D20" s="56">
        <v>0.57999999999999996</v>
      </c>
      <c r="E20" s="56">
        <v>0.92100000000000004</v>
      </c>
      <c r="F20" s="56">
        <v>1.17</v>
      </c>
      <c r="G20" s="56">
        <v>1.5</v>
      </c>
      <c r="H20" s="56">
        <v>2.0099999999999998</v>
      </c>
      <c r="I20" s="57">
        <v>2.4500000000000002</v>
      </c>
      <c r="K20" s="55" t="s">
        <v>478</v>
      </c>
      <c r="L20" s="58">
        <f t="shared" si="0"/>
        <v>30.24</v>
      </c>
      <c r="M20" s="58">
        <v>36.830252202773323</v>
      </c>
      <c r="N20" s="58">
        <v>63.966487417020602</v>
      </c>
      <c r="O20" s="58">
        <f t="shared" si="1"/>
        <v>84.24</v>
      </c>
      <c r="P20" s="58">
        <f t="shared" si="2"/>
        <v>108</v>
      </c>
      <c r="Q20" s="58">
        <f t="shared" si="3"/>
        <v>144.71999999999997</v>
      </c>
      <c r="R20" s="59">
        <f t="shared" si="4"/>
        <v>176.4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3.1833333333333336</v>
      </c>
      <c r="D25" s="69">
        <f t="shared" si="5"/>
        <v>4.3249999999999993</v>
      </c>
      <c r="E25" s="69">
        <f t="shared" si="5"/>
        <v>6.2749999999999995</v>
      </c>
      <c r="F25" s="68">
        <f t="shared" si="5"/>
        <v>7.6499999999999995</v>
      </c>
      <c r="G25" s="68">
        <f t="shared" si="5"/>
        <v>9.4166666666666661</v>
      </c>
      <c r="H25" s="68">
        <f t="shared" si="5"/>
        <v>12.083333333333332</v>
      </c>
      <c r="I25" s="70">
        <f t="shared" si="5"/>
        <v>14.333333333333332</v>
      </c>
      <c r="J25" s="60"/>
      <c r="K25" s="46" t="s">
        <v>468</v>
      </c>
      <c r="L25" s="71">
        <v>3.7</v>
      </c>
      <c r="M25" s="71">
        <v>4.5</v>
      </c>
      <c r="N25" s="71">
        <v>7.2</v>
      </c>
      <c r="O25" s="71">
        <v>9.3000000000000007</v>
      </c>
      <c r="P25" s="71">
        <v>11.5</v>
      </c>
      <c r="Q25" s="71">
        <v>14.8</v>
      </c>
      <c r="R25" s="72">
        <v>17.600000000000001</v>
      </c>
      <c r="W25" s="163"/>
      <c r="X25" s="163"/>
      <c r="Y25" s="163"/>
      <c r="Z25" s="163"/>
      <c r="AA25" s="163"/>
      <c r="AB25" s="163"/>
    </row>
    <row r="26" spans="1:28" x14ac:dyDescent="0.25">
      <c r="A26" s="64">
        <f>10/60</f>
        <v>0.16666666666666666</v>
      </c>
      <c r="B26" s="73" t="s">
        <v>469</v>
      </c>
      <c r="C26" s="30">
        <f t="shared" ref="C26:I26" si="6">$A$26*C11</f>
        <v>4.75</v>
      </c>
      <c r="D26" s="74">
        <f t="shared" si="6"/>
        <v>6.4333333333333336</v>
      </c>
      <c r="E26" s="74">
        <f t="shared" si="6"/>
        <v>9.2833333333333332</v>
      </c>
      <c r="F26" s="30">
        <f t="shared" si="6"/>
        <v>11.283333333333333</v>
      </c>
      <c r="G26" s="30">
        <f t="shared" si="6"/>
        <v>13.916666666666666</v>
      </c>
      <c r="H26" s="30">
        <f t="shared" si="6"/>
        <v>17.833333333333332</v>
      </c>
      <c r="I26" s="75">
        <f t="shared" si="6"/>
        <v>21</v>
      </c>
      <c r="J26" s="60"/>
      <c r="K26" s="50" t="s">
        <v>469</v>
      </c>
      <c r="L26" s="76">
        <v>5.5</v>
      </c>
      <c r="M26" s="76">
        <v>6.6</v>
      </c>
      <c r="N26" s="76">
        <v>10.6</v>
      </c>
      <c r="O26" s="76">
        <v>13.6</v>
      </c>
      <c r="P26" s="76">
        <v>16.8</v>
      </c>
      <c r="Q26" s="76">
        <v>21.7</v>
      </c>
      <c r="R26" s="77">
        <v>25.8</v>
      </c>
      <c r="W26" s="163"/>
      <c r="X26" s="163"/>
      <c r="Y26" s="163"/>
      <c r="Z26" s="163"/>
      <c r="AA26" s="163"/>
      <c r="AB26" s="163"/>
    </row>
    <row r="27" spans="1:28" x14ac:dyDescent="0.25">
      <c r="A27" s="64">
        <f>0.5</f>
        <v>0.5</v>
      </c>
      <c r="B27" s="73" t="s">
        <v>470</v>
      </c>
      <c r="C27" s="30">
        <f t="shared" ref="C27:I27" si="7">$A$27*C12</f>
        <v>8.0500000000000007</v>
      </c>
      <c r="D27" s="74">
        <f t="shared" si="7"/>
        <v>10.85</v>
      </c>
      <c r="E27" s="74">
        <f t="shared" si="7"/>
        <v>15.4</v>
      </c>
      <c r="F27" s="30">
        <f t="shared" si="7"/>
        <v>18.55</v>
      </c>
      <c r="G27" s="30">
        <f t="shared" si="7"/>
        <v>22.65</v>
      </c>
      <c r="H27" s="30">
        <f t="shared" si="7"/>
        <v>28.65</v>
      </c>
      <c r="I27" s="75">
        <f t="shared" si="7"/>
        <v>33.65</v>
      </c>
      <c r="K27" s="50" t="s">
        <v>470</v>
      </c>
      <c r="L27" s="76">
        <v>8.8000000000000007</v>
      </c>
      <c r="M27" s="76">
        <v>10.7</v>
      </c>
      <c r="N27" s="76">
        <v>17</v>
      </c>
      <c r="O27" s="76">
        <v>21.9</v>
      </c>
      <c r="P27" s="76">
        <v>27.2</v>
      </c>
      <c r="Q27" s="76">
        <v>35</v>
      </c>
      <c r="R27" s="77">
        <v>41.7</v>
      </c>
      <c r="W27" s="163"/>
      <c r="X27" s="163"/>
      <c r="Y27" s="163"/>
      <c r="Z27" s="163"/>
      <c r="AA27" s="163"/>
      <c r="AB27" s="163"/>
    </row>
    <row r="28" spans="1:28" x14ac:dyDescent="0.25">
      <c r="A28" s="64">
        <v>1</v>
      </c>
      <c r="B28" s="73" t="s">
        <v>471</v>
      </c>
      <c r="C28" s="30">
        <f t="shared" ref="C28:I28" si="8">$A$28*C13</f>
        <v>10.4</v>
      </c>
      <c r="D28" s="74">
        <f t="shared" si="8"/>
        <v>14</v>
      </c>
      <c r="E28" s="74">
        <f t="shared" si="8"/>
        <v>19.899999999999999</v>
      </c>
      <c r="F28" s="30">
        <f t="shared" si="8"/>
        <v>23.9</v>
      </c>
      <c r="G28" s="30">
        <f t="shared" si="8"/>
        <v>29.3</v>
      </c>
      <c r="H28" s="30">
        <f t="shared" si="8"/>
        <v>37</v>
      </c>
      <c r="I28" s="75">
        <f t="shared" si="8"/>
        <v>43.4</v>
      </c>
      <c r="K28" s="50" t="s">
        <v>471</v>
      </c>
      <c r="L28" s="76">
        <v>11.3</v>
      </c>
      <c r="M28" s="76">
        <v>13.6</v>
      </c>
      <c r="N28" s="76">
        <v>21.6</v>
      </c>
      <c r="O28" s="76">
        <v>27.8</v>
      </c>
      <c r="P28" s="76">
        <v>34.5</v>
      </c>
      <c r="Q28" s="76">
        <v>44.4</v>
      </c>
      <c r="R28" s="77">
        <v>52.9</v>
      </c>
      <c r="W28" s="163"/>
      <c r="X28" s="163"/>
      <c r="Y28" s="163"/>
      <c r="Z28" s="163"/>
      <c r="AA28" s="163"/>
      <c r="AB28" s="163"/>
    </row>
    <row r="29" spans="1:28" x14ac:dyDescent="0.25">
      <c r="A29" s="64">
        <v>2</v>
      </c>
      <c r="B29" s="73" t="s">
        <v>472</v>
      </c>
      <c r="C29" s="30">
        <f t="shared" ref="C29:I29" si="9">$A$29*C14</f>
        <v>13.02</v>
      </c>
      <c r="D29" s="74">
        <f t="shared" si="9"/>
        <v>17.600000000000001</v>
      </c>
      <c r="E29" s="74">
        <f t="shared" si="9"/>
        <v>25.2</v>
      </c>
      <c r="F29" s="30">
        <f t="shared" si="9"/>
        <v>30.4</v>
      </c>
      <c r="G29" s="30">
        <f t="shared" si="9"/>
        <v>37.4</v>
      </c>
      <c r="H29" s="30">
        <f t="shared" si="9"/>
        <v>47.4</v>
      </c>
      <c r="I29" s="75">
        <f t="shared" si="9"/>
        <v>55.8</v>
      </c>
      <c r="K29" s="50" t="s">
        <v>472</v>
      </c>
      <c r="L29" s="76">
        <v>14.2</v>
      </c>
      <c r="M29" s="76">
        <v>17</v>
      </c>
      <c r="N29" s="76">
        <v>26.8</v>
      </c>
      <c r="O29" s="76">
        <v>34.4</v>
      </c>
      <c r="P29" s="76">
        <v>42.6</v>
      </c>
      <c r="Q29" s="76">
        <v>54.8</v>
      </c>
      <c r="R29" s="77">
        <v>65.400000000000006</v>
      </c>
      <c r="W29" s="163"/>
      <c r="X29" s="163"/>
      <c r="Y29" s="163"/>
      <c r="Z29" s="163"/>
      <c r="AA29" s="163"/>
      <c r="AB29" s="163"/>
    </row>
    <row r="30" spans="1:28" x14ac:dyDescent="0.25">
      <c r="A30" s="64">
        <v>3</v>
      </c>
      <c r="B30" s="73" t="s">
        <v>473</v>
      </c>
      <c r="C30" s="30">
        <f t="shared" ref="C30:I30" si="10">$A$30*C15</f>
        <v>14.700000000000001</v>
      </c>
      <c r="D30" s="74">
        <f t="shared" si="10"/>
        <v>19.919999999999998</v>
      </c>
      <c r="E30" s="74">
        <f t="shared" si="10"/>
        <v>28.71</v>
      </c>
      <c r="F30" s="30">
        <f t="shared" si="10"/>
        <v>34.799999999999997</v>
      </c>
      <c r="G30" s="30">
        <f t="shared" si="10"/>
        <v>42.900000000000006</v>
      </c>
      <c r="H30" s="30">
        <f t="shared" si="10"/>
        <v>54.900000000000006</v>
      </c>
      <c r="I30" s="75">
        <f t="shared" si="10"/>
        <v>64.800000000000011</v>
      </c>
      <c r="K30" s="50" t="s">
        <v>473</v>
      </c>
      <c r="L30" s="76">
        <v>16.2</v>
      </c>
      <c r="M30" s="76">
        <v>19.3</v>
      </c>
      <c r="N30" s="76">
        <v>30.3</v>
      </c>
      <c r="O30" s="76">
        <v>38.700000000000003</v>
      </c>
      <c r="P30" s="76">
        <v>48</v>
      </c>
      <c r="Q30" s="76">
        <v>61.8</v>
      </c>
      <c r="R30" s="77">
        <v>73.5</v>
      </c>
      <c r="W30" s="163"/>
      <c r="X30" s="163"/>
      <c r="Y30" s="163"/>
      <c r="Z30" s="163"/>
      <c r="AA30" s="163"/>
      <c r="AB30" s="163"/>
    </row>
    <row r="31" spans="1:28" x14ac:dyDescent="0.25">
      <c r="A31" s="64">
        <v>6</v>
      </c>
      <c r="B31" s="73" t="s">
        <v>474</v>
      </c>
      <c r="C31" s="30">
        <f t="shared" ref="C31:I31" si="11">$A$31*C16</f>
        <v>17.940000000000001</v>
      </c>
      <c r="D31" s="74">
        <f t="shared" si="11"/>
        <v>24.42</v>
      </c>
      <c r="E31" s="74">
        <f t="shared" si="11"/>
        <v>35.880000000000003</v>
      </c>
      <c r="F31" s="30">
        <f t="shared" si="11"/>
        <v>44.099999999999994</v>
      </c>
      <c r="G31" s="30">
        <f t="shared" si="11"/>
        <v>54.66</v>
      </c>
      <c r="H31" s="30">
        <f t="shared" si="11"/>
        <v>70.199999999999989</v>
      </c>
      <c r="I31" s="75">
        <f t="shared" si="11"/>
        <v>83.4</v>
      </c>
      <c r="K31" s="50" t="s">
        <v>474</v>
      </c>
      <c r="L31" s="76">
        <v>20.2</v>
      </c>
      <c r="M31" s="76">
        <v>24</v>
      </c>
      <c r="N31" s="76">
        <v>37.4</v>
      </c>
      <c r="O31" s="76">
        <v>47.7</v>
      </c>
      <c r="P31" s="76">
        <v>58.9</v>
      </c>
      <c r="Q31" s="76">
        <v>75.599999999999994</v>
      </c>
      <c r="R31" s="77">
        <v>90</v>
      </c>
      <c r="W31" s="163"/>
      <c r="X31" s="163"/>
      <c r="Y31" s="163"/>
      <c r="Z31" s="163"/>
      <c r="AA31" s="163"/>
      <c r="AB31" s="163"/>
    </row>
    <row r="32" spans="1:28" x14ac:dyDescent="0.25">
      <c r="A32" s="64">
        <v>12</v>
      </c>
      <c r="B32" s="73" t="s">
        <v>475</v>
      </c>
      <c r="C32" s="30">
        <f t="shared" ref="C32:I32" si="12">$A$32*C17</f>
        <v>21.72</v>
      </c>
      <c r="D32" s="74">
        <f t="shared" si="12"/>
        <v>29.759999999999998</v>
      </c>
      <c r="E32" s="74">
        <f t="shared" si="12"/>
        <v>44.519999999999996</v>
      </c>
      <c r="F32" s="30">
        <f t="shared" si="12"/>
        <v>55.199999999999996</v>
      </c>
      <c r="G32" s="30">
        <f t="shared" si="12"/>
        <v>69.12</v>
      </c>
      <c r="H32" s="30">
        <f t="shared" si="12"/>
        <v>89.76</v>
      </c>
      <c r="I32" s="75">
        <f t="shared" si="12"/>
        <v>107.52000000000001</v>
      </c>
      <c r="K32" s="50" t="s">
        <v>475</v>
      </c>
      <c r="L32" s="76">
        <v>24.7</v>
      </c>
      <c r="M32" s="76">
        <v>29.4</v>
      </c>
      <c r="N32" s="76">
        <v>46</v>
      </c>
      <c r="O32" s="76">
        <v>58.7</v>
      </c>
      <c r="P32" s="76">
        <v>72.7</v>
      </c>
      <c r="Q32" s="76">
        <v>93.4</v>
      </c>
      <c r="R32" s="77">
        <v>111.1</v>
      </c>
      <c r="W32" s="163"/>
      <c r="X32" s="163"/>
      <c r="Y32" s="163"/>
      <c r="Z32" s="163"/>
      <c r="AA32" s="163"/>
      <c r="AB32" s="163"/>
    </row>
    <row r="33" spans="1:28" x14ac:dyDescent="0.25">
      <c r="A33" s="64">
        <v>24</v>
      </c>
      <c r="B33" s="73" t="s">
        <v>476</v>
      </c>
      <c r="C33" s="30">
        <f t="shared" ref="C33:I33" si="13">$A$33*C18</f>
        <v>25.44</v>
      </c>
      <c r="D33" s="74">
        <f t="shared" si="13"/>
        <v>35.519999999999996</v>
      </c>
      <c r="E33" s="74">
        <f t="shared" si="13"/>
        <v>53.760000000000005</v>
      </c>
      <c r="F33" s="30">
        <f t="shared" si="13"/>
        <v>67.44</v>
      </c>
      <c r="G33" s="30">
        <f t="shared" si="13"/>
        <v>85.199999999999989</v>
      </c>
      <c r="H33" s="30">
        <f t="shared" si="13"/>
        <v>111.84</v>
      </c>
      <c r="I33" s="75">
        <f t="shared" si="13"/>
        <v>134.88</v>
      </c>
      <c r="K33" s="50" t="s">
        <v>476</v>
      </c>
      <c r="L33" s="76">
        <v>29.5</v>
      </c>
      <c r="M33" s="76">
        <v>35.299999999999997</v>
      </c>
      <c r="N33" s="76">
        <v>55.7</v>
      </c>
      <c r="O33" s="76">
        <v>71.8</v>
      </c>
      <c r="P33" s="76">
        <v>89.5</v>
      </c>
      <c r="Q33" s="76">
        <v>115.7</v>
      </c>
      <c r="R33" s="77">
        <v>138</v>
      </c>
      <c r="W33" s="163"/>
      <c r="X33" s="163"/>
      <c r="Y33" s="163"/>
      <c r="Z33" s="163"/>
      <c r="AA33" s="163"/>
      <c r="AB33" s="163"/>
    </row>
    <row r="34" spans="1:28" x14ac:dyDescent="0.25">
      <c r="A34" s="64">
        <v>48</v>
      </c>
      <c r="B34" s="73" t="s">
        <v>477</v>
      </c>
      <c r="C34" s="30">
        <f t="shared" ref="C34:I34" si="14">$A$34*C19</f>
        <v>28.799999999999997</v>
      </c>
      <c r="D34" s="74">
        <f t="shared" si="14"/>
        <v>40.271999999999998</v>
      </c>
      <c r="E34" s="74">
        <f t="shared" si="14"/>
        <v>62.400000000000006</v>
      </c>
      <c r="F34" s="30">
        <f t="shared" si="14"/>
        <v>78.72</v>
      </c>
      <c r="G34" s="30">
        <f t="shared" si="14"/>
        <v>100.32</v>
      </c>
      <c r="H34" s="30">
        <f t="shared" si="14"/>
        <v>133.44</v>
      </c>
      <c r="I34" s="75">
        <f t="shared" si="14"/>
        <v>162.24</v>
      </c>
      <c r="K34" s="50" t="s">
        <v>477</v>
      </c>
      <c r="L34" s="76">
        <v>33.9</v>
      </c>
      <c r="M34" s="76">
        <v>40.799999999999997</v>
      </c>
      <c r="N34" s="76">
        <v>65.8</v>
      </c>
      <c r="O34" s="76">
        <v>85.9</v>
      </c>
      <c r="P34" s="76">
        <v>108.5</v>
      </c>
      <c r="Q34" s="76">
        <v>141.6</v>
      </c>
      <c r="R34" s="77">
        <v>169.9</v>
      </c>
      <c r="W34" s="163"/>
      <c r="X34" s="163"/>
      <c r="Y34" s="163"/>
      <c r="Z34" s="163"/>
      <c r="AA34" s="163"/>
      <c r="AB34" s="163"/>
    </row>
    <row r="35" spans="1:28" ht="15.75" thickBot="1" x14ac:dyDescent="0.3">
      <c r="A35" s="64">
        <v>72</v>
      </c>
      <c r="B35" s="78" t="s">
        <v>478</v>
      </c>
      <c r="C35" s="79">
        <f t="shared" ref="C35:I35" si="15">$A$35*C20</f>
        <v>30.24</v>
      </c>
      <c r="D35" s="80">
        <f t="shared" si="15"/>
        <v>41.76</v>
      </c>
      <c r="E35" s="80">
        <f t="shared" si="15"/>
        <v>66.311999999999998</v>
      </c>
      <c r="F35" s="79">
        <f t="shared" si="15"/>
        <v>84.24</v>
      </c>
      <c r="G35" s="79">
        <f t="shared" si="15"/>
        <v>108</v>
      </c>
      <c r="H35" s="79">
        <f t="shared" si="15"/>
        <v>144.71999999999997</v>
      </c>
      <c r="I35" s="81">
        <f t="shared" si="15"/>
        <v>176.4</v>
      </c>
      <c r="K35" s="55" t="s">
        <v>478</v>
      </c>
      <c r="L35" s="82">
        <v>35.9</v>
      </c>
      <c r="M35" s="82">
        <v>43.3</v>
      </c>
      <c r="N35" s="82">
        <v>70.5</v>
      </c>
      <c r="O35" s="82">
        <v>92.9</v>
      </c>
      <c r="P35" s="82">
        <v>118.8</v>
      </c>
      <c r="Q35" s="82">
        <v>155.5</v>
      </c>
      <c r="R35" s="83">
        <v>187.9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16.230366492146594</v>
      </c>
      <c r="D40" s="198" t="e">
        <v>#REF!</v>
      </c>
      <c r="E40" s="198">
        <f>(M25-M10)/ABS(M10)*100</f>
        <v>18.043855789690706</v>
      </c>
      <c r="F40" s="198" t="e">
        <f>(#REF! -#REF!)/ABS(#REF!)</f>
        <v>#REF!</v>
      </c>
      <c r="G40" s="198">
        <f>(N25-N10)/ABS(N10)*100</f>
        <v>19.144955037597171</v>
      </c>
      <c r="H40" s="198" t="e">
        <f>(#REF! -#REF!)/ABS(#REF!)</f>
        <v>#REF!</v>
      </c>
      <c r="I40" s="198">
        <f>(O25-O10)/ABS(O10)*100</f>
        <v>21.568627450980411</v>
      </c>
      <c r="J40" s="198" t="e">
        <f>(#REF! -#REF!)/ABS(#REF!)</f>
        <v>#REF!</v>
      </c>
      <c r="K40" s="200">
        <f>(P25-P10)/ABS(P10)*100</f>
        <v>22.123893805309741</v>
      </c>
      <c r="L40" s="200" t="e">
        <f>(#REF! -#REF!)/ABS(#REF!)</f>
        <v>#REF!</v>
      </c>
      <c r="M40" s="200">
        <f>(Q25-Q10)/ABS(Q10)*100</f>
        <v>22.482758620689673</v>
      </c>
      <c r="N40" s="200" t="e">
        <f>(#REF! -#REF!)/ABS(#REF!)</f>
        <v>#REF!</v>
      </c>
      <c r="O40" s="200">
        <f>(R25 -R10)/ABS(R10)*100</f>
        <v>22.790697674418624</v>
      </c>
      <c r="P40" s="200"/>
      <c r="Q40" s="205"/>
    </row>
    <row r="41" spans="1:28" x14ac:dyDescent="0.25">
      <c r="A41" s="88"/>
      <c r="B41" s="50" t="s">
        <v>469</v>
      </c>
      <c r="C41" s="198">
        <f t="shared" ref="C41:C50" si="16">(L26-L11)/ABS(L11)*100</f>
        <v>15.789473684210526</v>
      </c>
      <c r="D41" s="198" t="e">
        <v>#REF!</v>
      </c>
      <c r="E41" s="198">
        <f t="shared" ref="E41:E50" si="17">(M26-M11)/ABS(M11)*100</f>
        <v>16.276210826494051</v>
      </c>
      <c r="F41" s="198" t="e">
        <f>(#REF! -#REF!)/ABS(#REF!)</f>
        <v>#REF!</v>
      </c>
      <c r="G41" s="200">
        <f t="shared" ref="G41:G50" si="18">(N26-N11)/ABS(N11)*100</f>
        <v>18.583269504073343</v>
      </c>
      <c r="H41" s="200" t="e">
        <f>(#REF! -#REF!)/ABS(#REF!)</f>
        <v>#REF!</v>
      </c>
      <c r="I41" s="200">
        <f t="shared" ref="I41:I50" si="19">(O26-O11)/ABS(O11)*100</f>
        <v>20.531757754800591</v>
      </c>
      <c r="J41" s="200" t="e">
        <f>(#REF! -#REF!)/ABS(#REF!)</f>
        <v>#REF!</v>
      </c>
      <c r="K41" s="200">
        <f t="shared" ref="K41:K50" si="20">(P26-P11)/ABS(P11)*100</f>
        <v>20.718562874251507</v>
      </c>
      <c r="L41" s="200" t="e">
        <f>(#REF! -#REF!)/ABS(#REF!)</f>
        <v>#REF!</v>
      </c>
      <c r="M41" s="200">
        <f t="shared" ref="M41:M50" si="21">(Q26-Q11)/ABS(Q11)*100</f>
        <v>21.68224299065421</v>
      </c>
      <c r="N41" s="200" t="e">
        <f>(#REF! -#REF!)/ABS(#REF!)</f>
        <v>#REF!</v>
      </c>
      <c r="O41" s="200">
        <f t="shared" ref="O41:O50" si="22">(R26 -R11)/ABS(R11)*100</f>
        <v>22.857142857142858</v>
      </c>
      <c r="P41" s="200"/>
      <c r="Q41" s="205"/>
    </row>
    <row r="42" spans="1:28" x14ac:dyDescent="0.25">
      <c r="A42" s="60"/>
      <c r="B42" s="50" t="s">
        <v>470</v>
      </c>
      <c r="C42" s="198">
        <f t="shared" si="16"/>
        <v>9.316770186335404</v>
      </c>
      <c r="D42" s="198" t="e">
        <v>#REF!</v>
      </c>
      <c r="E42" s="200">
        <f t="shared" si="17"/>
        <v>11.671086635888264</v>
      </c>
      <c r="F42" s="200" t="e">
        <f>(#REF! -#REF!)/ABS(#REF!)</f>
        <v>#REF!</v>
      </c>
      <c r="G42" s="198">
        <f t="shared" si="18"/>
        <v>14.70822480988782</v>
      </c>
      <c r="H42" s="198" t="e">
        <f>(#REF! -#REF!)/ABS(#REF!)</f>
        <v>#REF!</v>
      </c>
      <c r="I42" s="198">
        <f t="shared" si="19"/>
        <v>18.059299191374649</v>
      </c>
      <c r="J42" s="198" t="e">
        <f>(#REF! -#REF!)/ABS(#REF!)</f>
        <v>#REF!</v>
      </c>
      <c r="K42" s="198">
        <f t="shared" si="20"/>
        <v>20.088300220750558</v>
      </c>
      <c r="L42" s="198" t="e">
        <f>(#REF! -#REF!)/ABS(#REF!)</f>
        <v>#REF!</v>
      </c>
      <c r="M42" s="198">
        <f t="shared" si="21"/>
        <v>22.164048865619552</v>
      </c>
      <c r="N42" s="198" t="e">
        <f>(#REF! -#REF!)/ABS(#REF!)</f>
        <v>#REF!</v>
      </c>
      <c r="O42" s="198">
        <f t="shared" si="22"/>
        <v>23.922734026745928</v>
      </c>
      <c r="P42" s="198"/>
      <c r="Q42" s="206"/>
    </row>
    <row r="43" spans="1:28" x14ac:dyDescent="0.25">
      <c r="B43" s="50" t="s">
        <v>471</v>
      </c>
      <c r="C43" s="198">
        <f t="shared" si="16"/>
        <v>8.6538461538461569</v>
      </c>
      <c r="D43" s="198" t="e">
        <v>#REF!</v>
      </c>
      <c r="E43" s="200">
        <f t="shared" si="17"/>
        <v>9.8936618279633812</v>
      </c>
      <c r="F43" s="200" t="e">
        <f>(#REF! -#REF!)/ABS(#REF!)</f>
        <v>#REF!</v>
      </c>
      <c r="G43" s="198">
        <f t="shared" si="18"/>
        <v>12.974786809594589</v>
      </c>
      <c r="H43" s="198" t="e">
        <f>(#REF! -#REF!)/ABS(#REF!)</f>
        <v>#REF!</v>
      </c>
      <c r="I43" s="198">
        <f t="shared" si="19"/>
        <v>16.317991631799174</v>
      </c>
      <c r="J43" s="198" t="e">
        <f>(#REF! -#REF!)/ABS(#REF!)</f>
        <v>#REF!</v>
      </c>
      <c r="K43" s="198">
        <f t="shared" si="20"/>
        <v>17.74744027303754</v>
      </c>
      <c r="L43" s="198" t="e">
        <f>(#REF! -#REF!)/ABS(#REF!)</f>
        <v>#REF!</v>
      </c>
      <c r="M43" s="198">
        <f t="shared" si="21"/>
        <v>19.999999999999996</v>
      </c>
      <c r="N43" s="198" t="e">
        <f>(#REF! -#REF!)/ABS(#REF!)</f>
        <v>#REF!</v>
      </c>
      <c r="O43" s="198">
        <f t="shared" si="22"/>
        <v>21.889400921658986</v>
      </c>
      <c r="P43" s="198"/>
      <c r="Q43" s="206"/>
    </row>
    <row r="44" spans="1:28" x14ac:dyDescent="0.25">
      <c r="B44" s="50" t="s">
        <v>472</v>
      </c>
      <c r="C44" s="198">
        <f t="shared" si="16"/>
        <v>9.062980030721965</v>
      </c>
      <c r="D44" s="198" t="e">
        <v>#REF!</v>
      </c>
      <c r="E44" s="200">
        <f t="shared" si="17"/>
        <v>9.4123148459121886</v>
      </c>
      <c r="F44" s="200" t="e">
        <f>(#REF! -#REF!)/ABS(#REF!)</f>
        <v>#REF!</v>
      </c>
      <c r="G44" s="198">
        <f t="shared" si="18"/>
        <v>10.651136961257922</v>
      </c>
      <c r="H44" s="198" t="e">
        <f>(#REF! -#REF!)/ABS(#REF!)</f>
        <v>#REF!</v>
      </c>
      <c r="I44" s="198">
        <f t="shared" si="19"/>
        <v>13.157894736842104</v>
      </c>
      <c r="J44" s="198" t="e">
        <f>(#REF! -#REF!)/ABS(#REF!)</f>
        <v>#REF!</v>
      </c>
      <c r="K44" s="198">
        <f t="shared" si="20"/>
        <v>13.903743315508029</v>
      </c>
      <c r="L44" s="198" t="e">
        <f>(#REF! -#REF!)/ABS(#REF!)</f>
        <v>#REF!</v>
      </c>
      <c r="M44" s="198">
        <f t="shared" si="21"/>
        <v>15.61181434599156</v>
      </c>
      <c r="N44" s="198" t="e">
        <f>(#REF! -#REF!)/ABS(#REF!)</f>
        <v>#REF!</v>
      </c>
      <c r="O44" s="198">
        <f t="shared" si="22"/>
        <v>17.204301075268834</v>
      </c>
      <c r="P44" s="198"/>
      <c r="Q44" s="206"/>
    </row>
    <row r="45" spans="1:28" x14ac:dyDescent="0.25">
      <c r="B45" s="50" t="s">
        <v>473</v>
      </c>
      <c r="C45" s="198">
        <f t="shared" si="16"/>
        <v>10.204081632653049</v>
      </c>
      <c r="D45" s="198" t="e">
        <v>#REF!</v>
      </c>
      <c r="E45" s="200">
        <f t="shared" si="17"/>
        <v>9.8266796631881714</v>
      </c>
      <c r="F45" s="200" t="e">
        <f>(#REF! -#REF!)/ABS(#REF!)</f>
        <v>#REF!</v>
      </c>
      <c r="G45" s="198">
        <f t="shared" si="18"/>
        <v>9.7239106137023406</v>
      </c>
      <c r="H45" s="198" t="e">
        <f>(#REF! -#REF!)/ABS(#REF!)</f>
        <v>#REF!</v>
      </c>
      <c r="I45" s="198">
        <f t="shared" si="19"/>
        <v>11.206896551724155</v>
      </c>
      <c r="J45" s="198" t="e">
        <f>(#REF! -#REF!)/ABS(#REF!)</f>
        <v>#REF!</v>
      </c>
      <c r="K45" s="198">
        <f t="shared" si="20"/>
        <v>11.888111888111872</v>
      </c>
      <c r="L45" s="198" t="e">
        <f>(#REF! -#REF!)/ABS(#REF!)</f>
        <v>#REF!</v>
      </c>
      <c r="M45" s="198">
        <f t="shared" si="21"/>
        <v>12.568306010928945</v>
      </c>
      <c r="N45" s="198" t="e">
        <f>(#REF! -#REF!)/ABS(#REF!)</f>
        <v>#REF!</v>
      </c>
      <c r="O45" s="198">
        <f t="shared" si="22"/>
        <v>13.425925925925904</v>
      </c>
      <c r="P45" s="198"/>
      <c r="Q45" s="206"/>
    </row>
    <row r="46" spans="1:28" x14ac:dyDescent="0.25">
      <c r="B46" s="50" t="s">
        <v>474</v>
      </c>
      <c r="C46" s="198">
        <f t="shared" si="16"/>
        <v>12.597547380156064</v>
      </c>
      <c r="D46" s="198" t="e">
        <v>#REF!</v>
      </c>
      <c r="E46" s="201">
        <f t="shared" si="17"/>
        <v>11.498468237431625</v>
      </c>
      <c r="F46" s="201" t="e">
        <f>(#REF! -#REF!)/ABS(#REF!)</f>
        <v>#REF!</v>
      </c>
      <c r="G46" s="198">
        <f t="shared" si="18"/>
        <v>8.0998018163749297</v>
      </c>
      <c r="H46" s="198" t="e">
        <f>(#REF! -#REF!)/ABS(#REF!)</f>
        <v>#REF!</v>
      </c>
      <c r="I46" s="198">
        <f t="shared" si="19"/>
        <v>8.1632653061224687</v>
      </c>
      <c r="J46" s="198" t="e">
        <f>(#REF! -#REF!)/ABS(#REF!)</f>
        <v>#REF!</v>
      </c>
      <c r="K46" s="198">
        <f t="shared" si="20"/>
        <v>7.7570435418953574</v>
      </c>
      <c r="L46" s="198" t="e">
        <f>(#REF! -#REF!)/ABS(#REF!)</f>
        <v>#REF!</v>
      </c>
      <c r="M46" s="198">
        <f t="shared" si="21"/>
        <v>7.6923076923077014</v>
      </c>
      <c r="N46" s="198" t="e">
        <f>(#REF! -#REF!)/ABS(#REF!)</f>
        <v>#REF!</v>
      </c>
      <c r="O46" s="198">
        <f t="shared" si="22"/>
        <v>7.913669064748194</v>
      </c>
      <c r="P46" s="198"/>
      <c r="Q46" s="206"/>
    </row>
    <row r="47" spans="1:28" x14ac:dyDescent="0.25">
      <c r="B47" s="50" t="s">
        <v>475</v>
      </c>
      <c r="C47" s="198">
        <f t="shared" si="16"/>
        <v>13.720073664825049</v>
      </c>
      <c r="D47" s="198" t="e">
        <v>#REF!</v>
      </c>
      <c r="E47" s="198">
        <f t="shared" si="17"/>
        <v>12.242404507769077</v>
      </c>
      <c r="F47" s="198" t="e">
        <f>(#REF! -#REF!)/ABS(#REF!)</f>
        <v>#REF!</v>
      </c>
      <c r="G47" s="198">
        <f t="shared" si="18"/>
        <v>7.1263771885416869</v>
      </c>
      <c r="H47" s="198" t="e">
        <f>(#REF! -#REF!)/ABS(#REF!)</f>
        <v>#REF!</v>
      </c>
      <c r="I47" s="198">
        <f t="shared" si="19"/>
        <v>6.3405797101449402</v>
      </c>
      <c r="J47" s="198" t="e">
        <f>(#REF! -#REF!)/ABS(#REF!)</f>
        <v>#REF!</v>
      </c>
      <c r="K47" s="198">
        <f t="shared" si="20"/>
        <v>5.1793981481481453</v>
      </c>
      <c r="L47" s="198" t="e">
        <f>(#REF! -#REF!)/ABS(#REF!)</f>
        <v>#REF!</v>
      </c>
      <c r="M47" s="198">
        <f t="shared" si="21"/>
        <v>4.0552584670231733</v>
      </c>
      <c r="N47" s="198" t="e">
        <f>(#REF! -#REF!)/ABS(#REF!)</f>
        <v>#REF!</v>
      </c>
      <c r="O47" s="198">
        <f t="shared" si="22"/>
        <v>3.3296130952380798</v>
      </c>
      <c r="P47" s="198"/>
      <c r="Q47" s="206"/>
    </row>
    <row r="48" spans="1:28" x14ac:dyDescent="0.25">
      <c r="B48" s="50" t="s">
        <v>476</v>
      </c>
      <c r="C48" s="198">
        <f t="shared" si="16"/>
        <v>15.95911949685534</v>
      </c>
      <c r="D48" s="198" t="e">
        <v>#REF!</v>
      </c>
      <c r="E48" s="198">
        <f t="shared" si="17"/>
        <v>13.826065115321102</v>
      </c>
      <c r="F48" s="198" t="e">
        <f>(#REF! -#REF!)/ABS(#REF!)</f>
        <v>#REF!</v>
      </c>
      <c r="G48" s="198">
        <f t="shared" si="18"/>
        <v>7.1709518854158354</v>
      </c>
      <c r="H48" s="198" t="e">
        <f>(#REF! -#REF!)/ABS(#REF!)</f>
        <v>#REF!</v>
      </c>
      <c r="I48" s="198">
        <f t="shared" si="19"/>
        <v>6.4650059311981023</v>
      </c>
      <c r="J48" s="198" t="e">
        <f>(#REF! -#REF!)/ABS(#REF!)</f>
        <v>#REF!</v>
      </c>
      <c r="K48" s="198">
        <f t="shared" si="20"/>
        <v>5.0469483568075253</v>
      </c>
      <c r="L48" s="198" t="e">
        <f>(#REF! -#REF!)/ABS(#REF!)</f>
        <v>#REF!</v>
      </c>
      <c r="M48" s="198">
        <f t="shared" si="21"/>
        <v>3.451359084406294</v>
      </c>
      <c r="N48" s="198" t="e">
        <f>(#REF! -#REF!)/ABS(#REF!)</f>
        <v>#REF!</v>
      </c>
      <c r="O48" s="198">
        <f t="shared" si="22"/>
        <v>2.3131672597864803</v>
      </c>
      <c r="P48" s="198"/>
      <c r="Q48" s="206"/>
    </row>
    <row r="49" spans="1:18" x14ac:dyDescent="0.25">
      <c r="B49" s="50" t="s">
        <v>477</v>
      </c>
      <c r="C49" s="198">
        <f t="shared" si="16"/>
        <v>17.708333333333339</v>
      </c>
      <c r="D49" s="198" t="e">
        <v>#REF!</v>
      </c>
      <c r="E49" s="198">
        <f t="shared" si="17"/>
        <v>15.817910380218189</v>
      </c>
      <c r="F49" s="198" t="e">
        <f>(#REF! -#REF!)/ABS(#REF!)</f>
        <v>#REF!</v>
      </c>
      <c r="G49" s="198">
        <f t="shared" si="18"/>
        <v>9.2701975363952993</v>
      </c>
      <c r="H49" s="198" t="e">
        <f>(#REF! -#REF!)/ABS(#REF!)</f>
        <v>#REF!</v>
      </c>
      <c r="I49" s="198">
        <f t="shared" si="19"/>
        <v>9.1209349593496025</v>
      </c>
      <c r="J49" s="198" t="e">
        <f>(#REF! -#REF!)/ABS(#REF!)</f>
        <v>#REF!</v>
      </c>
      <c r="K49" s="198">
        <f t="shared" si="20"/>
        <v>8.1539074960127653</v>
      </c>
      <c r="L49" s="198" t="e">
        <f>(#REF! -#REF!)/ABS(#REF!)</f>
        <v>#REF!</v>
      </c>
      <c r="M49" s="198">
        <f t="shared" si="21"/>
        <v>6.1151079136690623</v>
      </c>
      <c r="N49" s="198" t="e">
        <f>(#REF! -#REF!)/ABS(#REF!)</f>
        <v>#REF!</v>
      </c>
      <c r="O49" s="198">
        <f t="shared" si="22"/>
        <v>4.7214003944773157</v>
      </c>
      <c r="P49" s="198"/>
      <c r="Q49" s="206"/>
    </row>
    <row r="50" spans="1:18" ht="15.75" thickBot="1" x14ac:dyDescent="0.3">
      <c r="B50" s="55" t="s">
        <v>478</v>
      </c>
      <c r="C50" s="198">
        <f t="shared" si="16"/>
        <v>18.716931216931219</v>
      </c>
      <c r="D50" s="198" t="e">
        <v>#REF!</v>
      </c>
      <c r="E50" s="202">
        <f t="shared" si="17"/>
        <v>17.566395585907774</v>
      </c>
      <c r="F50" s="202" t="e">
        <f>(#REF! -#REF!)/ABS(#REF!)</f>
        <v>#REF!</v>
      </c>
      <c r="G50" s="202">
        <f t="shared" si="18"/>
        <v>10.213961789686953</v>
      </c>
      <c r="H50" s="202" t="e">
        <f>(#REF! -#REF!)/ABS(#REF!)</f>
        <v>#REF!</v>
      </c>
      <c r="I50" s="202">
        <f t="shared" si="19"/>
        <v>10.280151946818627</v>
      </c>
      <c r="J50" s="202" t="e">
        <f>(#REF! -#REF!)/ABS(#REF!)</f>
        <v>#REF!</v>
      </c>
      <c r="K50" s="202">
        <f t="shared" si="20"/>
        <v>9.9999999999999982</v>
      </c>
      <c r="L50" s="202" t="e">
        <f>(#REF! -#REF!)/ABS(#REF!)</f>
        <v>#REF!</v>
      </c>
      <c r="M50" s="202">
        <f t="shared" si="21"/>
        <v>7.4488667772250077</v>
      </c>
      <c r="N50" s="202" t="e">
        <f>(#REF! -#REF!)/ABS(#REF!)</f>
        <v>#REF!</v>
      </c>
      <c r="O50" s="202">
        <f t="shared" si="22"/>
        <v>6.5192743764172336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ZXacJA/gXokV5PXlAwjRnWLs6ol25tenzp5BDu5VHrCdYT6NrBM8DCWOrwuBsl1Smyrhi7POvbnbcx+kOPE8KA==" saltValue="3P8fymimXQSse9F9TwOBx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88" priority="1" operator="greaterThan">
      <formula>0.5</formula>
    </cfRule>
    <cfRule type="cellIs" dxfId="187" priority="2" operator="between">
      <formula>-0.49</formula>
      <formula>0.49</formula>
    </cfRule>
    <cfRule type="cellIs" dxfId="186" priority="3" operator="lessThan">
      <formula>-0.5</formula>
    </cfRule>
  </conditionalFormatting>
  <hyperlinks>
    <hyperlink ref="A2" location="Index!A1" display="Index" xr:uid="{00000000-0004-0000-9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9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259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629061.54270359001</v>
      </c>
      <c r="D5" s="212"/>
      <c r="E5" s="212">
        <v>6512496.3596197497</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39.700000000000003</v>
      </c>
      <c r="D10" s="44">
        <v>54.3</v>
      </c>
      <c r="E10" s="44">
        <v>78.2</v>
      </c>
      <c r="F10" s="44">
        <v>96.4</v>
      </c>
      <c r="G10" s="44">
        <v>121</v>
      </c>
      <c r="H10" s="44">
        <v>160</v>
      </c>
      <c r="I10" s="45">
        <v>195</v>
      </c>
      <c r="K10" s="46" t="s">
        <v>468</v>
      </c>
      <c r="L10" s="47">
        <v>3.3083333333333336</v>
      </c>
      <c r="M10" s="47">
        <v>4</v>
      </c>
      <c r="N10" s="47">
        <v>6.3</v>
      </c>
      <c r="O10" s="47">
        <v>8.0333333333333332</v>
      </c>
      <c r="P10" s="47">
        <v>10.083333333333332</v>
      </c>
      <c r="Q10" s="47">
        <v>13.333333333333332</v>
      </c>
      <c r="R10" s="48">
        <v>16.25</v>
      </c>
      <c r="T10" s="49"/>
    </row>
    <row r="11" spans="1:29" x14ac:dyDescent="0.25">
      <c r="B11" s="50" t="s">
        <v>469</v>
      </c>
      <c r="C11" s="51">
        <v>29.4</v>
      </c>
      <c r="D11" s="51">
        <v>40</v>
      </c>
      <c r="E11" s="51">
        <v>56.9</v>
      </c>
      <c r="F11" s="51">
        <v>69.8</v>
      </c>
      <c r="G11" s="51">
        <v>87.3</v>
      </c>
      <c r="H11" s="51">
        <v>114</v>
      </c>
      <c r="I11" s="52">
        <v>138</v>
      </c>
      <c r="K11" s="50" t="s">
        <v>469</v>
      </c>
      <c r="L11" s="53">
        <v>4.8999999999999995</v>
      </c>
      <c r="M11" s="53">
        <v>5.9</v>
      </c>
      <c r="N11" s="53">
        <v>9.1999999999999993</v>
      </c>
      <c r="O11" s="53">
        <v>11.633333333333333</v>
      </c>
      <c r="P11" s="53">
        <v>14.549999999999999</v>
      </c>
      <c r="Q11" s="53">
        <v>19</v>
      </c>
      <c r="R11" s="54">
        <v>23</v>
      </c>
      <c r="T11" s="49"/>
    </row>
    <row r="12" spans="1:29" x14ac:dyDescent="0.25">
      <c r="B12" s="50" t="s">
        <v>470</v>
      </c>
      <c r="C12" s="51">
        <v>16.2</v>
      </c>
      <c r="D12" s="51">
        <v>21.8</v>
      </c>
      <c r="E12" s="51">
        <v>30.1</v>
      </c>
      <c r="F12" s="51">
        <v>36.1</v>
      </c>
      <c r="G12" s="51">
        <v>44.4</v>
      </c>
      <c r="H12" s="51">
        <v>57</v>
      </c>
      <c r="I12" s="52">
        <v>68</v>
      </c>
      <c r="K12" s="50" t="s">
        <v>470</v>
      </c>
      <c r="L12" s="53">
        <v>8.1</v>
      </c>
      <c r="M12" s="53">
        <v>9.6</v>
      </c>
      <c r="N12" s="53">
        <v>14.5</v>
      </c>
      <c r="O12" s="53">
        <v>18.05</v>
      </c>
      <c r="P12" s="53">
        <v>22.2</v>
      </c>
      <c r="Q12" s="53">
        <v>28.5</v>
      </c>
      <c r="R12" s="54">
        <v>34</v>
      </c>
      <c r="T12" s="49"/>
    </row>
    <row r="13" spans="1:29" x14ac:dyDescent="0.25">
      <c r="B13" s="50" t="s">
        <v>471</v>
      </c>
      <c r="C13" s="51">
        <v>10.5</v>
      </c>
      <c r="D13" s="51">
        <v>14.1</v>
      </c>
      <c r="E13" s="51">
        <v>19.100000000000001</v>
      </c>
      <c r="F13" s="51">
        <v>22.8</v>
      </c>
      <c r="G13" s="51">
        <v>27.9</v>
      </c>
      <c r="H13" s="51">
        <v>35.4</v>
      </c>
      <c r="I13" s="52">
        <v>42</v>
      </c>
      <c r="K13" s="50" t="s">
        <v>471</v>
      </c>
      <c r="L13" s="53">
        <v>10.5</v>
      </c>
      <c r="M13" s="53">
        <v>12.4</v>
      </c>
      <c r="N13" s="53">
        <v>18.5</v>
      </c>
      <c r="O13" s="53">
        <v>22.8</v>
      </c>
      <c r="P13" s="53">
        <v>27.9</v>
      </c>
      <c r="Q13" s="53">
        <v>35.4</v>
      </c>
      <c r="R13" s="54">
        <v>42</v>
      </c>
      <c r="T13" s="49"/>
    </row>
    <row r="14" spans="1:29" x14ac:dyDescent="0.25">
      <c r="B14" s="50" t="s">
        <v>472</v>
      </c>
      <c r="C14" s="51">
        <v>6.67</v>
      </c>
      <c r="D14" s="51">
        <v>8.91</v>
      </c>
      <c r="E14" s="51">
        <v>12</v>
      </c>
      <c r="F14" s="51">
        <v>14.3</v>
      </c>
      <c r="G14" s="51">
        <v>17.399999999999999</v>
      </c>
      <c r="H14" s="51">
        <v>22.1</v>
      </c>
      <c r="I14" s="52">
        <v>26.1</v>
      </c>
      <c r="K14" s="50" t="s">
        <v>472</v>
      </c>
      <c r="L14" s="53">
        <v>13.34</v>
      </c>
      <c r="M14" s="53">
        <v>15.7</v>
      </c>
      <c r="N14" s="53">
        <v>23.3</v>
      </c>
      <c r="O14" s="53">
        <v>28.6</v>
      </c>
      <c r="P14" s="53">
        <v>34.799999999999997</v>
      </c>
      <c r="Q14" s="53">
        <v>44.2</v>
      </c>
      <c r="R14" s="54">
        <v>52.2</v>
      </c>
      <c r="T14" s="49"/>
    </row>
    <row r="15" spans="1:29" x14ac:dyDescent="0.25">
      <c r="B15" s="50" t="s">
        <v>473</v>
      </c>
      <c r="C15" s="51">
        <v>5.09</v>
      </c>
      <c r="D15" s="51">
        <v>6.79</v>
      </c>
      <c r="E15" s="51">
        <v>9.19</v>
      </c>
      <c r="F15" s="51">
        <v>10.9</v>
      </c>
      <c r="G15" s="51">
        <v>13.3</v>
      </c>
      <c r="H15" s="51">
        <v>16.899999999999999</v>
      </c>
      <c r="I15" s="52">
        <v>19.899999999999999</v>
      </c>
      <c r="K15" s="50" t="s">
        <v>473</v>
      </c>
      <c r="L15" s="53">
        <v>15.27</v>
      </c>
      <c r="M15" s="53">
        <v>18</v>
      </c>
      <c r="N15" s="53">
        <v>26.6</v>
      </c>
      <c r="O15" s="53">
        <v>32.700000000000003</v>
      </c>
      <c r="P15" s="53">
        <v>39.900000000000006</v>
      </c>
      <c r="Q15" s="53">
        <v>50.699999999999996</v>
      </c>
      <c r="R15" s="54">
        <v>59.699999999999996</v>
      </c>
      <c r="T15" s="49"/>
    </row>
    <row r="16" spans="1:29" x14ac:dyDescent="0.25">
      <c r="B16" s="50" t="s">
        <v>474</v>
      </c>
      <c r="C16" s="51">
        <v>3.2</v>
      </c>
      <c r="D16" s="51">
        <v>4.2699999999999996</v>
      </c>
      <c r="E16" s="51">
        <v>5.8</v>
      </c>
      <c r="F16" s="51">
        <v>6.89</v>
      </c>
      <c r="G16" s="51">
        <v>8.4</v>
      </c>
      <c r="H16" s="51">
        <v>10.7</v>
      </c>
      <c r="I16" s="52">
        <v>12.6</v>
      </c>
      <c r="K16" s="50" t="s">
        <v>474</v>
      </c>
      <c r="L16" s="53">
        <v>19.200000000000003</v>
      </c>
      <c r="M16" s="53">
        <v>22.6</v>
      </c>
      <c r="N16" s="53">
        <v>33.6</v>
      </c>
      <c r="O16" s="53">
        <v>41.339999999999996</v>
      </c>
      <c r="P16" s="53">
        <v>50.400000000000006</v>
      </c>
      <c r="Q16" s="53">
        <v>64.199999999999989</v>
      </c>
      <c r="R16" s="54">
        <v>75.599999999999994</v>
      </c>
      <c r="T16" s="49"/>
    </row>
    <row r="17" spans="1:28" x14ac:dyDescent="0.25">
      <c r="B17" s="50" t="s">
        <v>475</v>
      </c>
      <c r="C17" s="51">
        <v>2</v>
      </c>
      <c r="D17" s="51">
        <v>2.67</v>
      </c>
      <c r="E17" s="51">
        <v>3.63</v>
      </c>
      <c r="F17" s="51">
        <v>4.32</v>
      </c>
      <c r="G17" s="51">
        <v>5.27</v>
      </c>
      <c r="H17" s="51">
        <v>6.72</v>
      </c>
      <c r="I17" s="52">
        <v>7.96</v>
      </c>
      <c r="K17" s="50" t="s">
        <v>475</v>
      </c>
      <c r="L17" s="53">
        <v>24</v>
      </c>
      <c r="M17" s="53">
        <v>28.3</v>
      </c>
      <c r="N17" s="53">
        <v>42.1</v>
      </c>
      <c r="O17" s="53">
        <v>51.84</v>
      </c>
      <c r="P17" s="53">
        <v>63.239999999999995</v>
      </c>
      <c r="Q17" s="53">
        <v>80.64</v>
      </c>
      <c r="R17" s="54">
        <v>95.52</v>
      </c>
      <c r="T17" s="49"/>
    </row>
    <row r="18" spans="1:28" x14ac:dyDescent="0.25">
      <c r="B18" s="50" t="s">
        <v>476</v>
      </c>
      <c r="C18" s="51">
        <v>1.22</v>
      </c>
      <c r="D18" s="51">
        <v>1.63</v>
      </c>
      <c r="E18" s="51">
        <v>2.21</v>
      </c>
      <c r="F18" s="51">
        <v>2.64</v>
      </c>
      <c r="G18" s="51">
        <v>3.23</v>
      </c>
      <c r="H18" s="51">
        <v>4.12</v>
      </c>
      <c r="I18" s="52">
        <v>4.88</v>
      </c>
      <c r="K18" s="50" t="s">
        <v>476</v>
      </c>
      <c r="L18" s="53">
        <v>29.28</v>
      </c>
      <c r="M18" s="53">
        <v>34.5</v>
      </c>
      <c r="N18" s="53">
        <v>51.4</v>
      </c>
      <c r="O18" s="53">
        <v>63.36</v>
      </c>
      <c r="P18" s="53">
        <v>77.52</v>
      </c>
      <c r="Q18" s="53">
        <v>98.88</v>
      </c>
      <c r="R18" s="54">
        <v>117.12</v>
      </c>
      <c r="T18" s="49"/>
    </row>
    <row r="19" spans="1:28" x14ac:dyDescent="0.25">
      <c r="B19" s="50" t="s">
        <v>477</v>
      </c>
      <c r="C19" s="51">
        <v>0.70799999999999996</v>
      </c>
      <c r="D19" s="51">
        <v>0.94799999999999995</v>
      </c>
      <c r="E19" s="51">
        <v>1.29</v>
      </c>
      <c r="F19" s="51">
        <v>1.54</v>
      </c>
      <c r="G19" s="51">
        <v>1.89</v>
      </c>
      <c r="H19" s="51">
        <v>2.42</v>
      </c>
      <c r="I19" s="52">
        <v>2.87</v>
      </c>
      <c r="K19" s="50" t="s">
        <v>477</v>
      </c>
      <c r="L19" s="53">
        <v>33.983999999999995</v>
      </c>
      <c r="M19" s="53">
        <v>40.1</v>
      </c>
      <c r="N19" s="53">
        <v>59.9</v>
      </c>
      <c r="O19" s="53">
        <v>73.92</v>
      </c>
      <c r="P19" s="53">
        <v>90.72</v>
      </c>
      <c r="Q19" s="53">
        <v>116.16</v>
      </c>
      <c r="R19" s="54">
        <v>137.76</v>
      </c>
      <c r="T19" s="49"/>
    </row>
    <row r="20" spans="1:28" ht="15.75" thickBot="1" x14ac:dyDescent="0.3">
      <c r="B20" s="55" t="s">
        <v>478</v>
      </c>
      <c r="C20" s="56">
        <v>0.501</v>
      </c>
      <c r="D20" s="56">
        <v>0.67100000000000004</v>
      </c>
      <c r="E20" s="56">
        <v>0.92100000000000004</v>
      </c>
      <c r="F20" s="56">
        <v>1.1000000000000001</v>
      </c>
      <c r="G20" s="56">
        <v>1.35</v>
      </c>
      <c r="H20" s="56">
        <v>1.73</v>
      </c>
      <c r="I20" s="57">
        <v>2.0699999999999998</v>
      </c>
      <c r="K20" s="55" t="s">
        <v>478</v>
      </c>
      <c r="L20" s="58">
        <v>36.072000000000003</v>
      </c>
      <c r="M20" s="58">
        <v>42.6</v>
      </c>
      <c r="N20" s="58">
        <v>64</v>
      </c>
      <c r="O20" s="58">
        <v>79.2</v>
      </c>
      <c r="P20" s="58">
        <v>97.2</v>
      </c>
      <c r="Q20" s="58">
        <v>124.56</v>
      </c>
      <c r="R20" s="59">
        <v>149.04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3.3083333333333336</v>
      </c>
      <c r="D25" s="69">
        <f t="shared" si="0"/>
        <v>4.5249999999999995</v>
      </c>
      <c r="E25" s="69">
        <f t="shared" si="0"/>
        <v>6.5166666666666666</v>
      </c>
      <c r="F25" s="68">
        <f t="shared" si="0"/>
        <v>8.0333333333333332</v>
      </c>
      <c r="G25" s="68">
        <f t="shared" si="0"/>
        <v>10.083333333333332</v>
      </c>
      <c r="H25" s="68">
        <f t="shared" si="0"/>
        <v>13.333333333333332</v>
      </c>
      <c r="I25" s="70">
        <f t="shared" si="0"/>
        <v>16.25</v>
      </c>
      <c r="J25" s="60"/>
      <c r="K25" s="46" t="s">
        <v>468</v>
      </c>
      <c r="L25" s="71">
        <v>4.2</v>
      </c>
      <c r="M25" s="71">
        <v>4.8</v>
      </c>
      <c r="N25" s="71">
        <v>7</v>
      </c>
      <c r="O25" s="71">
        <v>8.6999999999999993</v>
      </c>
      <c r="P25" s="71">
        <v>10.5</v>
      </c>
      <c r="Q25" s="71">
        <v>13</v>
      </c>
      <c r="R25" s="72">
        <v>15.2</v>
      </c>
      <c r="W25" s="163"/>
      <c r="X25" s="163"/>
      <c r="Y25" s="163"/>
      <c r="Z25" s="163"/>
      <c r="AA25" s="163"/>
      <c r="AB25" s="163"/>
    </row>
    <row r="26" spans="1:28" x14ac:dyDescent="0.25">
      <c r="A26" s="64">
        <f>10/60</f>
        <v>0.16666666666666666</v>
      </c>
      <c r="B26" s="73" t="s">
        <v>469</v>
      </c>
      <c r="C26" s="30">
        <f t="shared" ref="C26:I26" si="1">$A$26*C11</f>
        <v>4.8999999999999995</v>
      </c>
      <c r="D26" s="74">
        <f t="shared" si="1"/>
        <v>6.6666666666666661</v>
      </c>
      <c r="E26" s="74">
        <f t="shared" si="1"/>
        <v>9.4833333333333325</v>
      </c>
      <c r="F26" s="30">
        <f t="shared" si="1"/>
        <v>11.633333333333333</v>
      </c>
      <c r="G26" s="30">
        <f t="shared" si="1"/>
        <v>14.549999999999999</v>
      </c>
      <c r="H26" s="30">
        <f t="shared" si="1"/>
        <v>19</v>
      </c>
      <c r="I26" s="75">
        <f t="shared" si="1"/>
        <v>23</v>
      </c>
      <c r="J26" s="60"/>
      <c r="K26" s="50" t="s">
        <v>469</v>
      </c>
      <c r="L26" s="76">
        <v>6.1</v>
      </c>
      <c r="M26" s="76">
        <v>7.2</v>
      </c>
      <c r="N26" s="76">
        <v>10.6</v>
      </c>
      <c r="O26" s="76">
        <v>13.3</v>
      </c>
      <c r="P26" s="76">
        <v>16</v>
      </c>
      <c r="Q26" s="76">
        <v>20.2</v>
      </c>
      <c r="R26" s="77">
        <v>23.7</v>
      </c>
      <c r="W26" s="163"/>
      <c r="X26" s="163"/>
      <c r="Y26" s="163"/>
      <c r="Z26" s="163"/>
      <c r="AA26" s="163"/>
      <c r="AB26" s="163"/>
    </row>
    <row r="27" spans="1:28" x14ac:dyDescent="0.25">
      <c r="A27" s="64">
        <f>0.5</f>
        <v>0.5</v>
      </c>
      <c r="B27" s="73" t="s">
        <v>470</v>
      </c>
      <c r="C27" s="30">
        <f t="shared" ref="C27:I27" si="2">$A$27*C12</f>
        <v>8.1</v>
      </c>
      <c r="D27" s="74">
        <f t="shared" si="2"/>
        <v>10.9</v>
      </c>
      <c r="E27" s="74">
        <f t="shared" si="2"/>
        <v>15.05</v>
      </c>
      <c r="F27" s="30">
        <f t="shared" si="2"/>
        <v>18.05</v>
      </c>
      <c r="G27" s="30">
        <f t="shared" si="2"/>
        <v>22.2</v>
      </c>
      <c r="H27" s="30">
        <f t="shared" si="2"/>
        <v>28.5</v>
      </c>
      <c r="I27" s="75">
        <f t="shared" si="2"/>
        <v>34</v>
      </c>
      <c r="K27" s="50" t="s">
        <v>470</v>
      </c>
      <c r="L27" s="76">
        <v>9.8000000000000007</v>
      </c>
      <c r="M27" s="76">
        <v>11.3</v>
      </c>
      <c r="N27" s="76">
        <v>16.7</v>
      </c>
      <c r="O27" s="76">
        <v>20.7</v>
      </c>
      <c r="P27" s="76">
        <v>24.9</v>
      </c>
      <c r="Q27" s="76">
        <v>31.1</v>
      </c>
      <c r="R27" s="77">
        <v>36.299999999999997</v>
      </c>
      <c r="W27" s="163"/>
      <c r="X27" s="163"/>
      <c r="Y27" s="163"/>
      <c r="Z27" s="163"/>
      <c r="AA27" s="163"/>
      <c r="AB27" s="163"/>
    </row>
    <row r="28" spans="1:28" x14ac:dyDescent="0.25">
      <c r="A28" s="64">
        <v>1</v>
      </c>
      <c r="B28" s="73" t="s">
        <v>471</v>
      </c>
      <c r="C28" s="30">
        <f t="shared" ref="C28:I28" si="3">$A$28*C13</f>
        <v>10.5</v>
      </c>
      <c r="D28" s="74">
        <f t="shared" si="3"/>
        <v>14.1</v>
      </c>
      <c r="E28" s="74">
        <f t="shared" si="3"/>
        <v>19.100000000000001</v>
      </c>
      <c r="F28" s="30">
        <f t="shared" si="3"/>
        <v>22.8</v>
      </c>
      <c r="G28" s="30">
        <f t="shared" si="3"/>
        <v>27.9</v>
      </c>
      <c r="H28" s="30">
        <f t="shared" si="3"/>
        <v>35.4</v>
      </c>
      <c r="I28" s="75">
        <f t="shared" si="3"/>
        <v>42</v>
      </c>
      <c r="K28" s="50" t="s">
        <v>471</v>
      </c>
      <c r="L28" s="76">
        <v>12.4</v>
      </c>
      <c r="M28" s="76">
        <v>14.2</v>
      </c>
      <c r="N28" s="76">
        <v>20.5</v>
      </c>
      <c r="O28" s="76">
        <v>25.2</v>
      </c>
      <c r="P28" s="76">
        <v>30.1</v>
      </c>
      <c r="Q28" s="76">
        <v>37.200000000000003</v>
      </c>
      <c r="R28" s="77">
        <v>43.2</v>
      </c>
      <c r="W28" s="163"/>
      <c r="X28" s="163"/>
      <c r="Y28" s="163"/>
      <c r="Z28" s="163"/>
      <c r="AA28" s="163"/>
      <c r="AB28" s="163"/>
    </row>
    <row r="29" spans="1:28" x14ac:dyDescent="0.25">
      <c r="A29" s="64">
        <v>2</v>
      </c>
      <c r="B29" s="73" t="s">
        <v>472</v>
      </c>
      <c r="C29" s="30">
        <f t="shared" ref="C29:I29" si="4">$A$29*C14</f>
        <v>13.34</v>
      </c>
      <c r="D29" s="74">
        <f t="shared" si="4"/>
        <v>17.82</v>
      </c>
      <c r="E29" s="74">
        <f t="shared" si="4"/>
        <v>24</v>
      </c>
      <c r="F29" s="30">
        <f t="shared" si="4"/>
        <v>28.6</v>
      </c>
      <c r="G29" s="30">
        <f t="shared" si="4"/>
        <v>34.799999999999997</v>
      </c>
      <c r="H29" s="30">
        <f t="shared" si="4"/>
        <v>44.2</v>
      </c>
      <c r="I29" s="75">
        <f t="shared" si="4"/>
        <v>52.2</v>
      </c>
      <c r="K29" s="50" t="s">
        <v>472</v>
      </c>
      <c r="L29" s="76">
        <v>15.7</v>
      </c>
      <c r="M29" s="76">
        <v>17.8</v>
      </c>
      <c r="N29" s="76">
        <v>25</v>
      </c>
      <c r="O29" s="76">
        <v>30.4</v>
      </c>
      <c r="P29" s="76">
        <v>36</v>
      </c>
      <c r="Q29" s="76">
        <v>44.2</v>
      </c>
      <c r="R29" s="77">
        <v>51</v>
      </c>
      <c r="W29" s="163"/>
      <c r="X29" s="163"/>
      <c r="Y29" s="163"/>
      <c r="Z29" s="163"/>
      <c r="AA29" s="163"/>
      <c r="AB29" s="163"/>
    </row>
    <row r="30" spans="1:28" x14ac:dyDescent="0.25">
      <c r="A30" s="64">
        <v>3</v>
      </c>
      <c r="B30" s="73" t="s">
        <v>473</v>
      </c>
      <c r="C30" s="30">
        <f t="shared" ref="C30:I30" si="5">$A$30*C15</f>
        <v>15.27</v>
      </c>
      <c r="D30" s="74">
        <f t="shared" si="5"/>
        <v>20.37</v>
      </c>
      <c r="E30" s="74">
        <f t="shared" si="5"/>
        <v>27.57</v>
      </c>
      <c r="F30" s="30">
        <f t="shared" si="5"/>
        <v>32.700000000000003</v>
      </c>
      <c r="G30" s="30">
        <f t="shared" si="5"/>
        <v>39.900000000000006</v>
      </c>
      <c r="H30" s="30">
        <f t="shared" si="5"/>
        <v>50.699999999999996</v>
      </c>
      <c r="I30" s="75">
        <f t="shared" si="5"/>
        <v>59.699999999999996</v>
      </c>
      <c r="K30" s="50" t="s">
        <v>473</v>
      </c>
      <c r="L30" s="76">
        <v>18</v>
      </c>
      <c r="M30" s="76">
        <v>20.3</v>
      </c>
      <c r="N30" s="76">
        <v>28.2</v>
      </c>
      <c r="O30" s="76">
        <v>34.200000000000003</v>
      </c>
      <c r="P30" s="76">
        <v>40.5</v>
      </c>
      <c r="Q30" s="76">
        <v>49.5</v>
      </c>
      <c r="R30" s="77">
        <v>57.3</v>
      </c>
      <c r="W30" s="163"/>
      <c r="X30" s="163"/>
      <c r="Y30" s="163"/>
      <c r="Z30" s="163"/>
      <c r="AA30" s="163"/>
      <c r="AB30" s="163"/>
    </row>
    <row r="31" spans="1:28" x14ac:dyDescent="0.25">
      <c r="A31" s="64">
        <v>6</v>
      </c>
      <c r="B31" s="73" t="s">
        <v>474</v>
      </c>
      <c r="C31" s="30">
        <f t="shared" ref="C31:I31" si="6">$A$31*C16</f>
        <v>19.200000000000003</v>
      </c>
      <c r="D31" s="74">
        <f t="shared" si="6"/>
        <v>25.619999999999997</v>
      </c>
      <c r="E31" s="74">
        <f t="shared" si="6"/>
        <v>34.799999999999997</v>
      </c>
      <c r="F31" s="30">
        <f t="shared" si="6"/>
        <v>41.339999999999996</v>
      </c>
      <c r="G31" s="30">
        <f t="shared" si="6"/>
        <v>50.400000000000006</v>
      </c>
      <c r="H31" s="30">
        <f t="shared" si="6"/>
        <v>64.199999999999989</v>
      </c>
      <c r="I31" s="75">
        <f t="shared" si="6"/>
        <v>75.599999999999994</v>
      </c>
      <c r="K31" s="50" t="s">
        <v>474</v>
      </c>
      <c r="L31" s="76">
        <v>22.6</v>
      </c>
      <c r="M31" s="76">
        <v>25.5</v>
      </c>
      <c r="N31" s="76">
        <v>35.299999999999997</v>
      </c>
      <c r="O31" s="76">
        <v>42.7</v>
      </c>
      <c r="P31" s="76">
        <v>50.5</v>
      </c>
      <c r="Q31" s="76">
        <v>61.8</v>
      </c>
      <c r="R31" s="77">
        <v>71.400000000000006</v>
      </c>
      <c r="W31" s="163"/>
      <c r="X31" s="163"/>
      <c r="Y31" s="163"/>
      <c r="Z31" s="163"/>
      <c r="AA31" s="163"/>
      <c r="AB31" s="163"/>
    </row>
    <row r="32" spans="1:28" x14ac:dyDescent="0.25">
      <c r="A32" s="64">
        <v>12</v>
      </c>
      <c r="B32" s="73" t="s">
        <v>475</v>
      </c>
      <c r="C32" s="30">
        <f t="shared" ref="C32:I32" si="7">$A$32*C17</f>
        <v>24</v>
      </c>
      <c r="D32" s="74">
        <f t="shared" si="7"/>
        <v>32.04</v>
      </c>
      <c r="E32" s="74">
        <f t="shared" si="7"/>
        <v>43.56</v>
      </c>
      <c r="F32" s="30">
        <f t="shared" si="7"/>
        <v>51.84</v>
      </c>
      <c r="G32" s="30">
        <f t="shared" si="7"/>
        <v>63.239999999999995</v>
      </c>
      <c r="H32" s="30">
        <f t="shared" si="7"/>
        <v>80.64</v>
      </c>
      <c r="I32" s="75">
        <f t="shared" si="7"/>
        <v>95.52</v>
      </c>
      <c r="K32" s="50" t="s">
        <v>475</v>
      </c>
      <c r="L32" s="76">
        <v>28</v>
      </c>
      <c r="M32" s="76">
        <v>31.7</v>
      </c>
      <c r="N32" s="76">
        <v>44.3</v>
      </c>
      <c r="O32" s="76">
        <v>53.8</v>
      </c>
      <c r="P32" s="76">
        <v>63.8</v>
      </c>
      <c r="Q32" s="76">
        <v>79.2</v>
      </c>
      <c r="R32" s="77">
        <v>92</v>
      </c>
      <c r="W32" s="163"/>
      <c r="X32" s="163"/>
      <c r="Y32" s="163"/>
      <c r="Z32" s="163"/>
      <c r="AA32" s="163"/>
      <c r="AB32" s="163"/>
    </row>
    <row r="33" spans="1:28" x14ac:dyDescent="0.25">
      <c r="A33" s="64">
        <v>24</v>
      </c>
      <c r="B33" s="73" t="s">
        <v>476</v>
      </c>
      <c r="C33" s="30">
        <f t="shared" ref="C33:I33" si="8">$A$33*C18</f>
        <v>29.28</v>
      </c>
      <c r="D33" s="74">
        <f t="shared" si="8"/>
        <v>39.119999999999997</v>
      </c>
      <c r="E33" s="74">
        <f t="shared" si="8"/>
        <v>53.04</v>
      </c>
      <c r="F33" s="30">
        <f t="shared" si="8"/>
        <v>63.36</v>
      </c>
      <c r="G33" s="30">
        <f t="shared" si="8"/>
        <v>77.52</v>
      </c>
      <c r="H33" s="30">
        <f t="shared" si="8"/>
        <v>98.88</v>
      </c>
      <c r="I33" s="75">
        <f t="shared" si="8"/>
        <v>117.12</v>
      </c>
      <c r="K33" s="50" t="s">
        <v>476</v>
      </c>
      <c r="L33" s="76">
        <v>33.6</v>
      </c>
      <c r="M33" s="76">
        <v>38.200000000000003</v>
      </c>
      <c r="N33" s="76">
        <v>54</v>
      </c>
      <c r="O33" s="76">
        <v>66.2</v>
      </c>
      <c r="P33" s="76">
        <v>79.2</v>
      </c>
      <c r="Q33" s="76">
        <v>99.1</v>
      </c>
      <c r="R33" s="77">
        <v>115.9</v>
      </c>
      <c r="W33" s="163"/>
      <c r="X33" s="163"/>
      <c r="Y33" s="163"/>
      <c r="Z33" s="163"/>
      <c r="AA33" s="163"/>
      <c r="AB33" s="163"/>
    </row>
    <row r="34" spans="1:28" x14ac:dyDescent="0.25">
      <c r="A34" s="64">
        <v>48</v>
      </c>
      <c r="B34" s="73" t="s">
        <v>477</v>
      </c>
      <c r="C34" s="30">
        <f t="shared" ref="C34:I34" si="9">$A$34*C19</f>
        <v>33.983999999999995</v>
      </c>
      <c r="D34" s="74">
        <f t="shared" si="9"/>
        <v>45.503999999999998</v>
      </c>
      <c r="E34" s="74">
        <f t="shared" si="9"/>
        <v>61.92</v>
      </c>
      <c r="F34" s="30">
        <f t="shared" si="9"/>
        <v>73.92</v>
      </c>
      <c r="G34" s="30">
        <f t="shared" si="9"/>
        <v>90.72</v>
      </c>
      <c r="H34" s="30">
        <f t="shared" si="9"/>
        <v>116.16</v>
      </c>
      <c r="I34" s="75">
        <f t="shared" si="9"/>
        <v>137.76</v>
      </c>
      <c r="K34" s="50" t="s">
        <v>477</v>
      </c>
      <c r="L34" s="76">
        <v>38.299999999999997</v>
      </c>
      <c r="M34" s="76">
        <v>43.8</v>
      </c>
      <c r="N34" s="76">
        <v>62.4</v>
      </c>
      <c r="O34" s="76">
        <v>76.8</v>
      </c>
      <c r="P34" s="76">
        <v>92.6</v>
      </c>
      <c r="Q34" s="76">
        <v>116.2</v>
      </c>
      <c r="R34" s="77">
        <v>135.80000000000001</v>
      </c>
      <c r="W34" s="163"/>
      <c r="X34" s="163"/>
      <c r="Y34" s="163"/>
      <c r="Z34" s="163"/>
      <c r="AA34" s="163"/>
      <c r="AB34" s="163"/>
    </row>
    <row r="35" spans="1:28" ht="15.75" thickBot="1" x14ac:dyDescent="0.3">
      <c r="A35" s="64">
        <v>72</v>
      </c>
      <c r="B35" s="78" t="s">
        <v>478</v>
      </c>
      <c r="C35" s="79">
        <f t="shared" ref="C35:I35" si="10">$A$35*C20</f>
        <v>36.072000000000003</v>
      </c>
      <c r="D35" s="80">
        <f t="shared" si="10"/>
        <v>48.312000000000005</v>
      </c>
      <c r="E35" s="80">
        <f t="shared" si="10"/>
        <v>66.311999999999998</v>
      </c>
      <c r="F35" s="79">
        <f t="shared" si="10"/>
        <v>79.2</v>
      </c>
      <c r="G35" s="79">
        <f t="shared" si="10"/>
        <v>97.2</v>
      </c>
      <c r="H35" s="79">
        <f t="shared" si="10"/>
        <v>124.56</v>
      </c>
      <c r="I35" s="81">
        <f t="shared" si="10"/>
        <v>149.04</v>
      </c>
      <c r="K35" s="55" t="s">
        <v>478</v>
      </c>
      <c r="L35" s="82">
        <v>40.9</v>
      </c>
      <c r="M35" s="82">
        <v>46.6</v>
      </c>
      <c r="N35" s="82">
        <v>66.400000000000006</v>
      </c>
      <c r="O35" s="82">
        <v>81.400000000000006</v>
      </c>
      <c r="P35" s="82">
        <v>97.2</v>
      </c>
      <c r="Q35" s="82">
        <v>121.7</v>
      </c>
      <c r="R35" s="83">
        <v>142.6</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26.952141057934504</v>
      </c>
      <c r="D40" s="198" t="e">
        <v>#REF!</v>
      </c>
      <c r="E40" s="198">
        <f>(M25-M10)/ABS(M10)*100</f>
        <v>19.999999999999996</v>
      </c>
      <c r="F40" s="198" t="e">
        <f>(#REF! -#REF!)/ABS(#REF!)</f>
        <v>#REF!</v>
      </c>
      <c r="G40" s="198">
        <f>(N25-N10)/ABS(N10)*100</f>
        <v>11.111111111111114</v>
      </c>
      <c r="H40" s="198" t="e">
        <f>(#REF! -#REF!)/ABS(#REF!)</f>
        <v>#REF!</v>
      </c>
      <c r="I40" s="198">
        <f>(O25-O10)/ABS(O10)*100</f>
        <v>8.2987551867219835</v>
      </c>
      <c r="J40" s="198" t="e">
        <f>(#REF! -#REF!)/ABS(#REF!)</f>
        <v>#REF!</v>
      </c>
      <c r="K40" s="200">
        <f>(P25-P10)/ABS(P10)*100</f>
        <v>4.1322314049586897</v>
      </c>
      <c r="L40" s="200" t="e">
        <f>(#REF! -#REF!)/ABS(#REF!)</f>
        <v>#REF!</v>
      </c>
      <c r="M40" s="200">
        <f>(Q25-Q10)/ABS(Q10)*100</f>
        <v>-2.4999999999999916</v>
      </c>
      <c r="N40" s="200" t="e">
        <f>(#REF! -#REF!)/ABS(#REF!)</f>
        <v>#REF!</v>
      </c>
      <c r="O40" s="200">
        <f>(R25 -R10)/ABS(R10)*100</f>
        <v>-6.4615384615384661</v>
      </c>
      <c r="P40" s="200"/>
      <c r="Q40" s="205"/>
    </row>
    <row r="41" spans="1:28" x14ac:dyDescent="0.25">
      <c r="A41" s="88"/>
      <c r="B41" s="50" t="s">
        <v>469</v>
      </c>
      <c r="C41" s="198">
        <f t="shared" ref="C41:C50" si="11">(L26-L11)/ABS(L11)*100</f>
        <v>24.489795918367353</v>
      </c>
      <c r="D41" s="198" t="e">
        <v>#REF!</v>
      </c>
      <c r="E41" s="198">
        <f t="shared" ref="E41:E50" si="12">(M26-M11)/ABS(M11)*100</f>
        <v>22.033898305084744</v>
      </c>
      <c r="F41" s="198" t="e">
        <f>(#REF! -#REF!)/ABS(#REF!)</f>
        <v>#REF!</v>
      </c>
      <c r="G41" s="200">
        <f t="shared" ref="G41:G50" si="13">(N26-N11)/ABS(N11)*100</f>
        <v>15.21739130434783</v>
      </c>
      <c r="H41" s="200" t="e">
        <f>(#REF! -#REF!)/ABS(#REF!)</f>
        <v>#REF!</v>
      </c>
      <c r="I41" s="200">
        <f t="shared" ref="I41:I50" si="14">(O26-O11)/ABS(O11)*100</f>
        <v>14.326647564469924</v>
      </c>
      <c r="J41" s="200" t="e">
        <f>(#REF! -#REF!)/ABS(#REF!)</f>
        <v>#REF!</v>
      </c>
      <c r="K41" s="200">
        <f t="shared" ref="K41:K50" si="15">(P26-P11)/ABS(P11)*100</f>
        <v>9.9656357388316223</v>
      </c>
      <c r="L41" s="200" t="e">
        <f>(#REF! -#REF!)/ABS(#REF!)</f>
        <v>#REF!</v>
      </c>
      <c r="M41" s="200">
        <f t="shared" ref="M41:M50" si="16">(Q26-Q11)/ABS(Q11)*100</f>
        <v>6.3157894736842062</v>
      </c>
      <c r="N41" s="200" t="e">
        <f>(#REF! -#REF!)/ABS(#REF!)</f>
        <v>#REF!</v>
      </c>
      <c r="O41" s="200">
        <f t="shared" ref="O41:O50" si="17">(R26 -R11)/ABS(R11)*100</f>
        <v>3.0434782608695623</v>
      </c>
      <c r="P41" s="200"/>
      <c r="Q41" s="205"/>
    </row>
    <row r="42" spans="1:28" x14ac:dyDescent="0.25">
      <c r="A42" s="60"/>
      <c r="B42" s="50" t="s">
        <v>470</v>
      </c>
      <c r="C42" s="198">
        <f t="shared" si="11"/>
        <v>20.987654320987666</v>
      </c>
      <c r="D42" s="198" t="e">
        <v>#REF!</v>
      </c>
      <c r="E42" s="200">
        <f t="shared" si="12"/>
        <v>17.708333333333346</v>
      </c>
      <c r="F42" s="200" t="e">
        <f>(#REF! -#REF!)/ABS(#REF!)</f>
        <v>#REF!</v>
      </c>
      <c r="G42" s="198">
        <f t="shared" si="13"/>
        <v>15.172413793103443</v>
      </c>
      <c r="H42" s="198" t="e">
        <f>(#REF! -#REF!)/ABS(#REF!)</f>
        <v>#REF!</v>
      </c>
      <c r="I42" s="198">
        <f t="shared" si="14"/>
        <v>14.681440443213287</v>
      </c>
      <c r="J42" s="198" t="e">
        <f>(#REF! -#REF!)/ABS(#REF!)</f>
        <v>#REF!</v>
      </c>
      <c r="K42" s="198">
        <f t="shared" si="15"/>
        <v>12.162162162162158</v>
      </c>
      <c r="L42" s="198" t="e">
        <f>(#REF! -#REF!)/ABS(#REF!)</f>
        <v>#REF!</v>
      </c>
      <c r="M42" s="198">
        <f t="shared" si="16"/>
        <v>9.1228070175438649</v>
      </c>
      <c r="N42" s="198" t="e">
        <f>(#REF! -#REF!)/ABS(#REF!)</f>
        <v>#REF!</v>
      </c>
      <c r="O42" s="198">
        <f t="shared" si="17"/>
        <v>6.7647058823529322</v>
      </c>
      <c r="P42" s="198"/>
      <c r="Q42" s="206"/>
    </row>
    <row r="43" spans="1:28" x14ac:dyDescent="0.25">
      <c r="B43" s="50" t="s">
        <v>471</v>
      </c>
      <c r="C43" s="198">
        <f t="shared" si="11"/>
        <v>18.095238095238098</v>
      </c>
      <c r="D43" s="198" t="e">
        <v>#REF!</v>
      </c>
      <c r="E43" s="200">
        <f t="shared" si="12"/>
        <v>14.516129032258055</v>
      </c>
      <c r="F43" s="200" t="e">
        <f>(#REF! -#REF!)/ABS(#REF!)</f>
        <v>#REF!</v>
      </c>
      <c r="G43" s="198">
        <f t="shared" si="13"/>
        <v>10.810810810810811</v>
      </c>
      <c r="H43" s="198" t="e">
        <f>(#REF! -#REF!)/ABS(#REF!)</f>
        <v>#REF!</v>
      </c>
      <c r="I43" s="198">
        <f t="shared" si="14"/>
        <v>10.526315789473678</v>
      </c>
      <c r="J43" s="198" t="e">
        <f>(#REF! -#REF!)/ABS(#REF!)</f>
        <v>#REF!</v>
      </c>
      <c r="K43" s="198">
        <f t="shared" si="15"/>
        <v>7.8853046594982183</v>
      </c>
      <c r="L43" s="198" t="e">
        <f>(#REF! -#REF!)/ABS(#REF!)</f>
        <v>#REF!</v>
      </c>
      <c r="M43" s="198">
        <f t="shared" si="16"/>
        <v>5.0847457627118766</v>
      </c>
      <c r="N43" s="198" t="e">
        <f>(#REF! -#REF!)/ABS(#REF!)</f>
        <v>#REF!</v>
      </c>
      <c r="O43" s="198">
        <f t="shared" si="17"/>
        <v>2.8571428571428639</v>
      </c>
      <c r="P43" s="198"/>
      <c r="Q43" s="206"/>
    </row>
    <row r="44" spans="1:28" x14ac:dyDescent="0.25">
      <c r="B44" s="50" t="s">
        <v>472</v>
      </c>
      <c r="C44" s="198">
        <f t="shared" si="11"/>
        <v>17.691154422788603</v>
      </c>
      <c r="D44" s="198" t="e">
        <v>#REF!</v>
      </c>
      <c r="E44" s="200">
        <f t="shared" si="12"/>
        <v>13.375796178343959</v>
      </c>
      <c r="F44" s="200" t="e">
        <f>(#REF! -#REF!)/ABS(#REF!)</f>
        <v>#REF!</v>
      </c>
      <c r="G44" s="198">
        <f t="shared" si="13"/>
        <v>7.2961373390557904</v>
      </c>
      <c r="H44" s="198" t="e">
        <f>(#REF! -#REF!)/ABS(#REF!)</f>
        <v>#REF!</v>
      </c>
      <c r="I44" s="198">
        <f t="shared" si="14"/>
        <v>6.2937062937062835</v>
      </c>
      <c r="J44" s="198" t="e">
        <f>(#REF! -#REF!)/ABS(#REF!)</f>
        <v>#REF!</v>
      </c>
      <c r="K44" s="198">
        <f t="shared" si="15"/>
        <v>3.4482758620689737</v>
      </c>
      <c r="L44" s="198" t="e">
        <f>(#REF! -#REF!)/ABS(#REF!)</f>
        <v>#REF!</v>
      </c>
      <c r="M44" s="198">
        <f t="shared" si="16"/>
        <v>0</v>
      </c>
      <c r="N44" s="198" t="e">
        <f>(#REF! -#REF!)/ABS(#REF!)</f>
        <v>#REF!</v>
      </c>
      <c r="O44" s="198">
        <f t="shared" si="17"/>
        <v>-2.2988505747126489</v>
      </c>
      <c r="P44" s="198"/>
      <c r="Q44" s="206"/>
    </row>
    <row r="45" spans="1:28" x14ac:dyDescent="0.25">
      <c r="B45" s="50" t="s">
        <v>473</v>
      </c>
      <c r="C45" s="198">
        <f t="shared" si="11"/>
        <v>17.878192534381142</v>
      </c>
      <c r="D45" s="198" t="e">
        <v>#REF!</v>
      </c>
      <c r="E45" s="200">
        <f t="shared" si="12"/>
        <v>12.777777777777782</v>
      </c>
      <c r="F45" s="200" t="e">
        <f>(#REF! -#REF!)/ABS(#REF!)</f>
        <v>#REF!</v>
      </c>
      <c r="G45" s="198">
        <f t="shared" si="13"/>
        <v>6.0150375939849541</v>
      </c>
      <c r="H45" s="198" t="e">
        <f>(#REF! -#REF!)/ABS(#REF!)</f>
        <v>#REF!</v>
      </c>
      <c r="I45" s="198">
        <f t="shared" si="14"/>
        <v>4.5871559633027514</v>
      </c>
      <c r="J45" s="198" t="e">
        <f>(#REF! -#REF!)/ABS(#REF!)</f>
        <v>#REF!</v>
      </c>
      <c r="K45" s="198">
        <f t="shared" si="15"/>
        <v>1.5037593984962261</v>
      </c>
      <c r="L45" s="198" t="e">
        <f>(#REF! -#REF!)/ABS(#REF!)</f>
        <v>#REF!</v>
      </c>
      <c r="M45" s="198">
        <f t="shared" si="16"/>
        <v>-2.3668639053254354</v>
      </c>
      <c r="N45" s="198" t="e">
        <f>(#REF! -#REF!)/ABS(#REF!)</f>
        <v>#REF!</v>
      </c>
      <c r="O45" s="198">
        <f t="shared" si="17"/>
        <v>-4.0201005025125607</v>
      </c>
      <c r="P45" s="198"/>
      <c r="Q45" s="206"/>
    </row>
    <row r="46" spans="1:28" x14ac:dyDescent="0.25">
      <c r="B46" s="50" t="s">
        <v>474</v>
      </c>
      <c r="C46" s="198">
        <f t="shared" si="11"/>
        <v>17.708333333333321</v>
      </c>
      <c r="D46" s="198" t="e">
        <v>#REF!</v>
      </c>
      <c r="E46" s="201">
        <f t="shared" si="12"/>
        <v>12.831858407079638</v>
      </c>
      <c r="F46" s="201" t="e">
        <f>(#REF! -#REF!)/ABS(#REF!)</f>
        <v>#REF!</v>
      </c>
      <c r="G46" s="198">
        <f t="shared" si="13"/>
        <v>5.059523809523796</v>
      </c>
      <c r="H46" s="198" t="e">
        <f>(#REF! -#REF!)/ABS(#REF!)</f>
        <v>#REF!</v>
      </c>
      <c r="I46" s="198">
        <f t="shared" si="14"/>
        <v>3.2897919690372679</v>
      </c>
      <c r="J46" s="198" t="e">
        <f>(#REF! -#REF!)/ABS(#REF!)</f>
        <v>#REF!</v>
      </c>
      <c r="K46" s="198">
        <f t="shared" si="15"/>
        <v>0.19841269841268713</v>
      </c>
      <c r="L46" s="198" t="e">
        <f>(#REF! -#REF!)/ABS(#REF!)</f>
        <v>#REF!</v>
      </c>
      <c r="M46" s="198">
        <f t="shared" si="16"/>
        <v>-3.7383177570093329</v>
      </c>
      <c r="N46" s="198" t="e">
        <f>(#REF! -#REF!)/ABS(#REF!)</f>
        <v>#REF!</v>
      </c>
      <c r="O46" s="198">
        <f t="shared" si="17"/>
        <v>-5.5555555555555403</v>
      </c>
      <c r="P46" s="198"/>
      <c r="Q46" s="206"/>
    </row>
    <row r="47" spans="1:28" x14ac:dyDescent="0.25">
      <c r="B47" s="50" t="s">
        <v>475</v>
      </c>
      <c r="C47" s="198">
        <f t="shared" si="11"/>
        <v>16.666666666666664</v>
      </c>
      <c r="D47" s="198" t="e">
        <v>#REF!</v>
      </c>
      <c r="E47" s="198">
        <f t="shared" si="12"/>
        <v>12.014134275618369</v>
      </c>
      <c r="F47" s="198" t="e">
        <f>(#REF! -#REF!)/ABS(#REF!)</f>
        <v>#REF!</v>
      </c>
      <c r="G47" s="198">
        <f t="shared" si="13"/>
        <v>5.2256532066508212</v>
      </c>
      <c r="H47" s="198" t="e">
        <f>(#REF! -#REF!)/ABS(#REF!)</f>
        <v>#REF!</v>
      </c>
      <c r="I47" s="198">
        <f t="shared" si="14"/>
        <v>3.7808641975308519</v>
      </c>
      <c r="J47" s="198" t="e">
        <f>(#REF! -#REF!)/ABS(#REF!)</f>
        <v>#REF!</v>
      </c>
      <c r="K47" s="198">
        <f t="shared" si="15"/>
        <v>0.88551549652119288</v>
      </c>
      <c r="L47" s="198" t="e">
        <f>(#REF! -#REF!)/ABS(#REF!)</f>
        <v>#REF!</v>
      </c>
      <c r="M47" s="198">
        <f t="shared" si="16"/>
        <v>-1.7857142857142829</v>
      </c>
      <c r="N47" s="198" t="e">
        <f>(#REF! -#REF!)/ABS(#REF!)</f>
        <v>#REF!</v>
      </c>
      <c r="O47" s="198">
        <f t="shared" si="17"/>
        <v>-3.6850921273031787</v>
      </c>
      <c r="P47" s="198"/>
      <c r="Q47" s="206"/>
    </row>
    <row r="48" spans="1:28" x14ac:dyDescent="0.25">
      <c r="B48" s="50" t="s">
        <v>476</v>
      </c>
      <c r="C48" s="198">
        <f t="shared" si="11"/>
        <v>14.754098360655737</v>
      </c>
      <c r="D48" s="198" t="e">
        <v>#REF!</v>
      </c>
      <c r="E48" s="198">
        <f t="shared" si="12"/>
        <v>10.724637681159429</v>
      </c>
      <c r="F48" s="198" t="e">
        <f>(#REF! -#REF!)/ABS(#REF!)</f>
        <v>#REF!</v>
      </c>
      <c r="G48" s="198">
        <f t="shared" si="13"/>
        <v>5.0583657587548663</v>
      </c>
      <c r="H48" s="198" t="e">
        <f>(#REF! -#REF!)/ABS(#REF!)</f>
        <v>#REF!</v>
      </c>
      <c r="I48" s="198">
        <f t="shared" si="14"/>
        <v>4.4823232323232371</v>
      </c>
      <c r="J48" s="198" t="e">
        <f>(#REF! -#REF!)/ABS(#REF!)</f>
        <v>#REF!</v>
      </c>
      <c r="K48" s="198">
        <f t="shared" si="15"/>
        <v>2.1671826625387087</v>
      </c>
      <c r="L48" s="198" t="e">
        <f>(#REF! -#REF!)/ABS(#REF!)</f>
        <v>#REF!</v>
      </c>
      <c r="M48" s="198">
        <f t="shared" si="16"/>
        <v>0.22249190938511215</v>
      </c>
      <c r="N48" s="198" t="e">
        <f>(#REF! -#REF!)/ABS(#REF!)</f>
        <v>#REF!</v>
      </c>
      <c r="O48" s="198">
        <f t="shared" si="17"/>
        <v>-1.0416666666666656</v>
      </c>
      <c r="P48" s="198"/>
      <c r="Q48" s="206"/>
    </row>
    <row r="49" spans="1:18" x14ac:dyDescent="0.25">
      <c r="B49" s="50" t="s">
        <v>477</v>
      </c>
      <c r="C49" s="198">
        <f t="shared" si="11"/>
        <v>12.700094161958578</v>
      </c>
      <c r="D49" s="198" t="e">
        <v>#REF!</v>
      </c>
      <c r="E49" s="198">
        <f t="shared" si="12"/>
        <v>9.2269326683291659</v>
      </c>
      <c r="F49" s="198" t="e">
        <f>(#REF! -#REF!)/ABS(#REF!)</f>
        <v>#REF!</v>
      </c>
      <c r="G49" s="198">
        <f t="shared" si="13"/>
        <v>4.1736227045075127</v>
      </c>
      <c r="H49" s="198" t="e">
        <f>(#REF! -#REF!)/ABS(#REF!)</f>
        <v>#REF!</v>
      </c>
      <c r="I49" s="198">
        <f t="shared" si="14"/>
        <v>3.8961038961038899</v>
      </c>
      <c r="J49" s="198" t="e">
        <f>(#REF! -#REF!)/ABS(#REF!)</f>
        <v>#REF!</v>
      </c>
      <c r="K49" s="198">
        <f t="shared" si="15"/>
        <v>2.072310405643734</v>
      </c>
      <c r="L49" s="198" t="e">
        <f>(#REF! -#REF!)/ABS(#REF!)</f>
        <v>#REF!</v>
      </c>
      <c r="M49" s="198">
        <f t="shared" si="16"/>
        <v>3.4435261707994366E-2</v>
      </c>
      <c r="N49" s="198" t="e">
        <f>(#REF! -#REF!)/ABS(#REF!)</f>
        <v>#REF!</v>
      </c>
      <c r="O49" s="198">
        <f t="shared" si="17"/>
        <v>-1.4227642276422616</v>
      </c>
      <c r="P49" s="198"/>
      <c r="Q49" s="206"/>
    </row>
    <row r="50" spans="1:18" ht="15.75" thickBot="1" x14ac:dyDescent="0.3">
      <c r="B50" s="55" t="s">
        <v>478</v>
      </c>
      <c r="C50" s="198">
        <f t="shared" si="11"/>
        <v>13.384342426258581</v>
      </c>
      <c r="D50" s="198" t="e">
        <v>#REF!</v>
      </c>
      <c r="E50" s="202">
        <f t="shared" si="12"/>
        <v>9.3896713615023462</v>
      </c>
      <c r="F50" s="202" t="e">
        <f>(#REF! -#REF!)/ABS(#REF!)</f>
        <v>#REF!</v>
      </c>
      <c r="G50" s="202">
        <f t="shared" si="13"/>
        <v>3.7500000000000089</v>
      </c>
      <c r="H50" s="202" t="e">
        <f>(#REF! -#REF!)/ABS(#REF!)</f>
        <v>#REF!</v>
      </c>
      <c r="I50" s="202">
        <f t="shared" si="14"/>
        <v>2.7777777777777812</v>
      </c>
      <c r="J50" s="202" t="e">
        <f>(#REF! -#REF!)/ABS(#REF!)</f>
        <v>#REF!</v>
      </c>
      <c r="K50" s="202">
        <f t="shared" si="15"/>
        <v>0</v>
      </c>
      <c r="L50" s="202" t="e">
        <f>(#REF! -#REF!)/ABS(#REF!)</f>
        <v>#REF!</v>
      </c>
      <c r="M50" s="202">
        <f t="shared" si="16"/>
        <v>-2.2960822093770066</v>
      </c>
      <c r="N50" s="202" t="e">
        <f>(#REF! -#REF!)/ABS(#REF!)</f>
        <v>#REF!</v>
      </c>
      <c r="O50" s="202">
        <f t="shared" si="17"/>
        <v>-4.3209876543209864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oOA+UAJzs62WI8L+ne2hREEf8eSKos3yJ40AF132qzFQWwF2azZXlBw9ZGDsTEAMEWnNG4LxK81zk8Ei3UYptA==" saltValue="1tneCYOHXQHXzQ8/GZA81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85" priority="1" operator="greaterThan">
      <formula>0.5</formula>
    </cfRule>
    <cfRule type="cellIs" dxfId="184" priority="2" operator="between">
      <formula>-0.49</formula>
      <formula>0.49</formula>
    </cfRule>
    <cfRule type="cellIs" dxfId="183" priority="3" operator="lessThan">
      <formula>-0.5</formula>
    </cfRule>
  </conditionalFormatting>
  <hyperlinks>
    <hyperlink ref="A2" location="Index!A1" display="Index" xr:uid="{00000000-0004-0000-9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9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260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621273.30130000005</v>
      </c>
      <c r="D5" s="212"/>
      <c r="E5" s="212">
        <v>6516243.9502999997</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39.799999999999997</v>
      </c>
      <c r="D10" s="94">
        <v>54.5</v>
      </c>
      <c r="E10" s="94">
        <v>78.3</v>
      </c>
      <c r="F10" s="94">
        <v>96.4</v>
      </c>
      <c r="G10" s="94">
        <v>121</v>
      </c>
      <c r="H10" s="94">
        <v>160</v>
      </c>
      <c r="I10" s="95">
        <v>194</v>
      </c>
      <c r="K10" s="46" t="s">
        <v>468</v>
      </c>
      <c r="L10" s="47">
        <f t="shared" ref="L10:L20" si="0">C25</f>
        <v>3.3166666666666664</v>
      </c>
      <c r="M10" s="47">
        <v>3.9803327793795207</v>
      </c>
      <c r="N10" s="47">
        <v>6.323271854739037</v>
      </c>
      <c r="O10" s="47">
        <f t="shared" ref="O10:O20" si="1">F25</f>
        <v>8.0333333333333332</v>
      </c>
      <c r="P10" s="47">
        <f t="shared" ref="P10:P20" si="2">G25</f>
        <v>10.083333333333332</v>
      </c>
      <c r="Q10" s="47">
        <f t="shared" ref="Q10:Q20" si="3">H25</f>
        <v>13.333333333333332</v>
      </c>
      <c r="R10" s="48">
        <f t="shared" ref="R10:R20" si="4">I25</f>
        <v>16.166666666666664</v>
      </c>
      <c r="T10" s="49"/>
    </row>
    <row r="11" spans="1:29" x14ac:dyDescent="0.25">
      <c r="B11" s="50" t="s">
        <v>469</v>
      </c>
      <c r="C11" s="96">
        <v>29.5</v>
      </c>
      <c r="D11" s="96">
        <v>40.200000000000003</v>
      </c>
      <c r="E11" s="96">
        <v>57</v>
      </c>
      <c r="F11" s="96">
        <v>69.8</v>
      </c>
      <c r="G11" s="96">
        <v>87.2</v>
      </c>
      <c r="H11" s="96">
        <v>114</v>
      </c>
      <c r="I11" s="97">
        <v>138</v>
      </c>
      <c r="K11" s="50" t="s">
        <v>469</v>
      </c>
      <c r="L11" s="53">
        <f t="shared" si="0"/>
        <v>4.9166666666666661</v>
      </c>
      <c r="M11" s="53">
        <v>5.8778921814941008</v>
      </c>
      <c r="N11" s="53">
        <v>9.2101932643093605</v>
      </c>
      <c r="O11" s="53">
        <f t="shared" si="1"/>
        <v>11.633333333333333</v>
      </c>
      <c r="P11" s="53">
        <f t="shared" si="2"/>
        <v>14.533333333333333</v>
      </c>
      <c r="Q11" s="53">
        <f t="shared" si="3"/>
        <v>19</v>
      </c>
      <c r="R11" s="54">
        <f t="shared" si="4"/>
        <v>23</v>
      </c>
      <c r="T11" s="49"/>
    </row>
    <row r="12" spans="1:29" x14ac:dyDescent="0.25">
      <c r="B12" s="50" t="s">
        <v>470</v>
      </c>
      <c r="C12" s="96">
        <v>16.3</v>
      </c>
      <c r="D12" s="96">
        <v>21.9</v>
      </c>
      <c r="E12" s="96">
        <v>30.1</v>
      </c>
      <c r="F12" s="96">
        <v>36.1</v>
      </c>
      <c r="G12" s="96">
        <v>44.4</v>
      </c>
      <c r="H12" s="96">
        <v>56.9</v>
      </c>
      <c r="I12" s="97">
        <v>67.8</v>
      </c>
      <c r="K12" s="50" t="s">
        <v>470</v>
      </c>
      <c r="L12" s="53">
        <f t="shared" si="0"/>
        <v>8.15</v>
      </c>
      <c r="M12" s="53">
        <v>9.6488980372859672</v>
      </c>
      <c r="N12" s="53">
        <v>14.555870278922033</v>
      </c>
      <c r="O12" s="53">
        <f t="shared" si="1"/>
        <v>18.05</v>
      </c>
      <c r="P12" s="53">
        <f t="shared" si="2"/>
        <v>22.2</v>
      </c>
      <c r="Q12" s="53">
        <f t="shared" si="3"/>
        <v>28.45</v>
      </c>
      <c r="R12" s="54">
        <f t="shared" si="4"/>
        <v>33.9</v>
      </c>
      <c r="T12" s="49"/>
    </row>
    <row r="13" spans="1:29" x14ac:dyDescent="0.25">
      <c r="B13" s="50" t="s">
        <v>471</v>
      </c>
      <c r="C13" s="96">
        <v>10.6</v>
      </c>
      <c r="D13" s="96">
        <v>14.1</v>
      </c>
      <c r="E13" s="96">
        <v>19.2</v>
      </c>
      <c r="F13" s="96">
        <v>22.8</v>
      </c>
      <c r="G13" s="96">
        <v>27.8</v>
      </c>
      <c r="H13" s="96">
        <v>35.4</v>
      </c>
      <c r="I13" s="97">
        <v>41.9</v>
      </c>
      <c r="K13" s="50" t="s">
        <v>471</v>
      </c>
      <c r="L13" s="53">
        <f t="shared" si="0"/>
        <v>10.6</v>
      </c>
      <c r="M13" s="53">
        <v>12.478371010991495</v>
      </c>
      <c r="N13" s="53">
        <v>18.533488952687478</v>
      </c>
      <c r="O13" s="53">
        <f t="shared" si="1"/>
        <v>22.8</v>
      </c>
      <c r="P13" s="53">
        <f t="shared" si="2"/>
        <v>27.8</v>
      </c>
      <c r="Q13" s="53">
        <f t="shared" si="3"/>
        <v>35.4</v>
      </c>
      <c r="R13" s="54">
        <f t="shared" si="4"/>
        <v>41.9</v>
      </c>
      <c r="T13" s="49"/>
    </row>
    <row r="14" spans="1:29" x14ac:dyDescent="0.25">
      <c r="B14" s="50" t="s">
        <v>472</v>
      </c>
      <c r="C14" s="96">
        <v>6.66</v>
      </c>
      <c r="D14" s="96">
        <v>8.89</v>
      </c>
      <c r="E14" s="96">
        <v>12</v>
      </c>
      <c r="F14" s="96">
        <v>14.3</v>
      </c>
      <c r="G14" s="96">
        <v>17.399999999999999</v>
      </c>
      <c r="H14" s="96">
        <v>22.1</v>
      </c>
      <c r="I14" s="97">
        <v>26.1</v>
      </c>
      <c r="K14" s="50" t="s">
        <v>472</v>
      </c>
      <c r="L14" s="53">
        <f t="shared" si="0"/>
        <v>13.32</v>
      </c>
      <c r="M14" s="53">
        <v>15.688356278531993</v>
      </c>
      <c r="N14" s="53">
        <v>23.243690695454546</v>
      </c>
      <c r="O14" s="53">
        <f t="shared" si="1"/>
        <v>28.6</v>
      </c>
      <c r="P14" s="53">
        <f t="shared" si="2"/>
        <v>34.799999999999997</v>
      </c>
      <c r="Q14" s="53">
        <f t="shared" si="3"/>
        <v>44.2</v>
      </c>
      <c r="R14" s="54">
        <f t="shared" si="4"/>
        <v>52.2</v>
      </c>
      <c r="T14" s="49"/>
    </row>
    <row r="15" spans="1:29" x14ac:dyDescent="0.25">
      <c r="B15" s="50" t="s">
        <v>473</v>
      </c>
      <c r="C15" s="96">
        <v>5.0599999999999996</v>
      </c>
      <c r="D15" s="96">
        <v>6.76</v>
      </c>
      <c r="E15" s="96">
        <v>9.15</v>
      </c>
      <c r="F15" s="96">
        <v>10.9</v>
      </c>
      <c r="G15" s="96">
        <v>13.3</v>
      </c>
      <c r="H15" s="96">
        <v>16.8</v>
      </c>
      <c r="I15" s="97">
        <v>19.899999999999999</v>
      </c>
      <c r="K15" s="50" t="s">
        <v>473</v>
      </c>
      <c r="L15" s="53">
        <f t="shared" si="0"/>
        <v>15.18</v>
      </c>
      <c r="M15" s="53">
        <v>17.893289958829886</v>
      </c>
      <c r="N15" s="53">
        <v>26.562720677827187</v>
      </c>
      <c r="O15" s="53">
        <f t="shared" si="1"/>
        <v>32.700000000000003</v>
      </c>
      <c r="P15" s="53">
        <f t="shared" si="2"/>
        <v>39.900000000000006</v>
      </c>
      <c r="Q15" s="53">
        <f t="shared" si="3"/>
        <v>50.400000000000006</v>
      </c>
      <c r="R15" s="54">
        <f t="shared" si="4"/>
        <v>59.699999999999996</v>
      </c>
      <c r="T15" s="49"/>
    </row>
    <row r="16" spans="1:29" x14ac:dyDescent="0.25">
      <c r="B16" s="50" t="s">
        <v>474</v>
      </c>
      <c r="C16" s="96">
        <v>3.15</v>
      </c>
      <c r="D16" s="96">
        <v>4.22</v>
      </c>
      <c r="E16" s="96">
        <v>5.74</v>
      </c>
      <c r="F16" s="96">
        <v>6.85</v>
      </c>
      <c r="G16" s="96">
        <v>8.3800000000000008</v>
      </c>
      <c r="H16" s="96">
        <v>10.7</v>
      </c>
      <c r="I16" s="97">
        <v>12.7</v>
      </c>
      <c r="K16" s="50" t="s">
        <v>474</v>
      </c>
      <c r="L16" s="53">
        <f t="shared" si="0"/>
        <v>18.899999999999999</v>
      </c>
      <c r="M16" s="53">
        <v>22.322203911985312</v>
      </c>
      <c r="N16" s="53">
        <v>33.31334958159804</v>
      </c>
      <c r="O16" s="53">
        <f t="shared" si="1"/>
        <v>41.099999999999994</v>
      </c>
      <c r="P16" s="53">
        <f t="shared" si="2"/>
        <v>50.28</v>
      </c>
      <c r="Q16" s="53">
        <f t="shared" si="3"/>
        <v>64.199999999999989</v>
      </c>
      <c r="R16" s="54">
        <f t="shared" si="4"/>
        <v>76.199999999999989</v>
      </c>
      <c r="T16" s="49"/>
    </row>
    <row r="17" spans="1:28" x14ac:dyDescent="0.25">
      <c r="B17" s="50" t="s">
        <v>475</v>
      </c>
      <c r="C17" s="96">
        <v>1.96</v>
      </c>
      <c r="D17" s="96">
        <v>2.62</v>
      </c>
      <c r="E17" s="96">
        <v>3.58</v>
      </c>
      <c r="F17" s="96">
        <v>4.29</v>
      </c>
      <c r="G17" s="96">
        <v>5.26</v>
      </c>
      <c r="H17" s="96">
        <v>6.72</v>
      </c>
      <c r="I17" s="97">
        <v>7.98</v>
      </c>
      <c r="K17" s="50" t="s">
        <v>475</v>
      </c>
      <c r="L17" s="53">
        <f t="shared" si="0"/>
        <v>23.52</v>
      </c>
      <c r="M17" s="53">
        <v>27.75137527199967</v>
      </c>
      <c r="N17" s="53">
        <v>41.60040041250096</v>
      </c>
      <c r="O17" s="53">
        <f t="shared" si="1"/>
        <v>51.480000000000004</v>
      </c>
      <c r="P17" s="53">
        <f t="shared" si="2"/>
        <v>63.12</v>
      </c>
      <c r="Q17" s="53">
        <f t="shared" si="3"/>
        <v>80.64</v>
      </c>
      <c r="R17" s="54">
        <f t="shared" si="4"/>
        <v>95.76</v>
      </c>
      <c r="T17" s="49"/>
    </row>
    <row r="18" spans="1:28" x14ac:dyDescent="0.25">
      <c r="B18" s="50" t="s">
        <v>476</v>
      </c>
      <c r="C18" s="96">
        <v>1.19</v>
      </c>
      <c r="D18" s="96">
        <v>1.6</v>
      </c>
      <c r="E18" s="96">
        <v>2.19</v>
      </c>
      <c r="F18" s="96">
        <v>2.63</v>
      </c>
      <c r="G18" s="96">
        <v>3.22</v>
      </c>
      <c r="H18" s="96">
        <v>4.12</v>
      </c>
      <c r="I18" s="97">
        <v>4.9000000000000004</v>
      </c>
      <c r="K18" s="50" t="s">
        <v>476</v>
      </c>
      <c r="L18" s="53">
        <f t="shared" si="0"/>
        <v>28.56</v>
      </c>
      <c r="M18" s="53">
        <v>33.805171721769788</v>
      </c>
      <c r="N18" s="53">
        <v>50.909319309653284</v>
      </c>
      <c r="O18" s="53">
        <f t="shared" si="1"/>
        <v>63.12</v>
      </c>
      <c r="P18" s="53">
        <f t="shared" si="2"/>
        <v>77.28</v>
      </c>
      <c r="Q18" s="53">
        <f t="shared" si="3"/>
        <v>98.88</v>
      </c>
      <c r="R18" s="54">
        <f t="shared" si="4"/>
        <v>117.60000000000001</v>
      </c>
      <c r="T18" s="49"/>
    </row>
    <row r="19" spans="1:28" x14ac:dyDescent="0.25">
      <c r="B19" s="50" t="s">
        <v>477</v>
      </c>
      <c r="C19" s="96">
        <v>0.7</v>
      </c>
      <c r="D19" s="96">
        <v>0.94</v>
      </c>
      <c r="E19" s="96">
        <v>1.29</v>
      </c>
      <c r="F19" s="96">
        <v>1.54</v>
      </c>
      <c r="G19" s="96">
        <v>1.89</v>
      </c>
      <c r="H19" s="96">
        <v>2.42</v>
      </c>
      <c r="I19" s="97">
        <v>2.87</v>
      </c>
      <c r="K19" s="50" t="s">
        <v>477</v>
      </c>
      <c r="L19" s="53">
        <f t="shared" si="0"/>
        <v>33.599999999999994</v>
      </c>
      <c r="M19" s="53">
        <v>39.776105590759727</v>
      </c>
      <c r="N19" s="53">
        <v>59.777856947181149</v>
      </c>
      <c r="O19" s="53">
        <f t="shared" si="1"/>
        <v>73.92</v>
      </c>
      <c r="P19" s="53">
        <f t="shared" si="2"/>
        <v>90.72</v>
      </c>
      <c r="Q19" s="53">
        <f t="shared" si="3"/>
        <v>116.16</v>
      </c>
      <c r="R19" s="54">
        <f t="shared" si="4"/>
        <v>137.76</v>
      </c>
      <c r="T19" s="49"/>
    </row>
    <row r="20" spans="1:28" ht="15.75" thickBot="1" x14ac:dyDescent="0.3">
      <c r="B20" s="55" t="s">
        <v>478</v>
      </c>
      <c r="C20" s="98">
        <v>0.5</v>
      </c>
      <c r="D20" s="98">
        <v>0.67</v>
      </c>
      <c r="E20" s="98">
        <v>0.92100000000000004</v>
      </c>
      <c r="F20" s="98">
        <v>1.1000000000000001</v>
      </c>
      <c r="G20" s="98">
        <v>1.35</v>
      </c>
      <c r="H20" s="98">
        <v>1.73</v>
      </c>
      <c r="I20" s="99">
        <v>2.0699999999999998</v>
      </c>
      <c r="K20" s="55" t="s">
        <v>478</v>
      </c>
      <c r="L20" s="58">
        <f t="shared" si="0"/>
        <v>36</v>
      </c>
      <c r="M20" s="58">
        <v>42.57620234501637</v>
      </c>
      <c r="N20" s="58">
        <v>64.019378216143309</v>
      </c>
      <c r="O20" s="58">
        <f t="shared" si="1"/>
        <v>79.2</v>
      </c>
      <c r="P20" s="58">
        <f t="shared" si="2"/>
        <v>97.2</v>
      </c>
      <c r="Q20" s="58">
        <f t="shared" si="3"/>
        <v>124.56</v>
      </c>
      <c r="R20" s="59">
        <f t="shared" si="4"/>
        <v>149.04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3.3166666666666664</v>
      </c>
      <c r="D25" s="69">
        <f t="shared" si="5"/>
        <v>4.5416666666666661</v>
      </c>
      <c r="E25" s="69">
        <f t="shared" si="5"/>
        <v>6.5249999999999995</v>
      </c>
      <c r="F25" s="68">
        <f t="shared" si="5"/>
        <v>8.0333333333333332</v>
      </c>
      <c r="G25" s="68">
        <f t="shared" si="5"/>
        <v>10.083333333333332</v>
      </c>
      <c r="H25" s="68">
        <f t="shared" si="5"/>
        <v>13.333333333333332</v>
      </c>
      <c r="I25" s="70">
        <f t="shared" si="5"/>
        <v>16.166666666666664</v>
      </c>
      <c r="J25" s="60"/>
      <c r="K25" s="46" t="s">
        <v>468</v>
      </c>
      <c r="L25" s="71">
        <v>4.0999999999999996</v>
      </c>
      <c r="M25" s="71">
        <v>4.8</v>
      </c>
      <c r="N25" s="71">
        <v>7.1</v>
      </c>
      <c r="O25" s="71">
        <v>8.8000000000000007</v>
      </c>
      <c r="P25" s="71">
        <v>10.6</v>
      </c>
      <c r="Q25" s="71">
        <v>13.2</v>
      </c>
      <c r="R25" s="72">
        <v>15.3</v>
      </c>
      <c r="W25" s="163"/>
      <c r="X25" s="163"/>
      <c r="Y25" s="163"/>
      <c r="Z25" s="163"/>
      <c r="AA25" s="163"/>
      <c r="AB25" s="163"/>
    </row>
    <row r="26" spans="1:28" x14ac:dyDescent="0.25">
      <c r="A26" s="64">
        <f>10/60</f>
        <v>0.16666666666666666</v>
      </c>
      <c r="B26" s="73" t="s">
        <v>469</v>
      </c>
      <c r="C26" s="30">
        <f t="shared" ref="C26:I26" si="6">$A$26*C11</f>
        <v>4.9166666666666661</v>
      </c>
      <c r="D26" s="74">
        <f t="shared" si="6"/>
        <v>6.7</v>
      </c>
      <c r="E26" s="74">
        <f t="shared" si="6"/>
        <v>9.5</v>
      </c>
      <c r="F26" s="30">
        <f t="shared" si="6"/>
        <v>11.633333333333333</v>
      </c>
      <c r="G26" s="30">
        <f t="shared" si="6"/>
        <v>14.533333333333333</v>
      </c>
      <c r="H26" s="30">
        <f t="shared" si="6"/>
        <v>19</v>
      </c>
      <c r="I26" s="75">
        <f t="shared" si="6"/>
        <v>23</v>
      </c>
      <c r="J26" s="60"/>
      <c r="K26" s="50" t="s">
        <v>469</v>
      </c>
      <c r="L26" s="76">
        <v>6.1</v>
      </c>
      <c r="M26" s="76">
        <v>7.1</v>
      </c>
      <c r="N26" s="76">
        <v>10.7</v>
      </c>
      <c r="O26" s="76">
        <v>13.3</v>
      </c>
      <c r="P26" s="76">
        <v>16.2</v>
      </c>
      <c r="Q26" s="76">
        <v>20.3</v>
      </c>
      <c r="R26" s="77">
        <v>23.7</v>
      </c>
      <c r="W26" s="163"/>
      <c r="X26" s="163"/>
      <c r="Y26" s="163"/>
      <c r="Z26" s="163"/>
      <c r="AA26" s="163"/>
      <c r="AB26" s="163"/>
    </row>
    <row r="27" spans="1:28" x14ac:dyDescent="0.25">
      <c r="A27" s="64">
        <f>0.5</f>
        <v>0.5</v>
      </c>
      <c r="B27" s="73" t="s">
        <v>470</v>
      </c>
      <c r="C27" s="30">
        <f t="shared" ref="C27:I27" si="7">$A$27*C12</f>
        <v>8.15</v>
      </c>
      <c r="D27" s="74">
        <f t="shared" si="7"/>
        <v>10.95</v>
      </c>
      <c r="E27" s="74">
        <f t="shared" si="7"/>
        <v>15.05</v>
      </c>
      <c r="F27" s="30">
        <f t="shared" si="7"/>
        <v>18.05</v>
      </c>
      <c r="G27" s="30">
        <f t="shared" si="7"/>
        <v>22.2</v>
      </c>
      <c r="H27" s="30">
        <f t="shared" si="7"/>
        <v>28.45</v>
      </c>
      <c r="I27" s="75">
        <f t="shared" si="7"/>
        <v>33.9</v>
      </c>
      <c r="K27" s="50" t="s">
        <v>470</v>
      </c>
      <c r="L27" s="76">
        <v>9.6999999999999993</v>
      </c>
      <c r="M27" s="76">
        <v>11.3</v>
      </c>
      <c r="N27" s="76">
        <v>16.7</v>
      </c>
      <c r="O27" s="76">
        <v>20.8</v>
      </c>
      <c r="P27" s="76">
        <v>25.1</v>
      </c>
      <c r="Q27" s="76">
        <v>31.4</v>
      </c>
      <c r="R27" s="77">
        <v>36.6</v>
      </c>
      <c r="W27" s="163"/>
      <c r="X27" s="163"/>
      <c r="Y27" s="163"/>
      <c r="Z27" s="163"/>
      <c r="AA27" s="163"/>
      <c r="AB27" s="163"/>
    </row>
    <row r="28" spans="1:28" x14ac:dyDescent="0.25">
      <c r="A28" s="64">
        <v>1</v>
      </c>
      <c r="B28" s="73" t="s">
        <v>471</v>
      </c>
      <c r="C28" s="30">
        <f t="shared" ref="C28:I28" si="8">$A$28*C13</f>
        <v>10.6</v>
      </c>
      <c r="D28" s="74">
        <f t="shared" si="8"/>
        <v>14.1</v>
      </c>
      <c r="E28" s="74">
        <f t="shared" si="8"/>
        <v>19.2</v>
      </c>
      <c r="F28" s="30">
        <f t="shared" si="8"/>
        <v>22.8</v>
      </c>
      <c r="G28" s="30">
        <f t="shared" si="8"/>
        <v>27.8</v>
      </c>
      <c r="H28" s="30">
        <f t="shared" si="8"/>
        <v>35.4</v>
      </c>
      <c r="I28" s="75">
        <f t="shared" si="8"/>
        <v>41.9</v>
      </c>
      <c r="K28" s="50" t="s">
        <v>471</v>
      </c>
      <c r="L28" s="76">
        <v>12.3</v>
      </c>
      <c r="M28" s="76">
        <v>14.2</v>
      </c>
      <c r="N28" s="76">
        <v>20.5</v>
      </c>
      <c r="O28" s="76">
        <v>25.3</v>
      </c>
      <c r="P28" s="76">
        <v>30.3</v>
      </c>
      <c r="Q28" s="76">
        <v>37.5</v>
      </c>
      <c r="R28" s="77">
        <v>43.5</v>
      </c>
      <c r="W28" s="163"/>
      <c r="X28" s="163"/>
      <c r="Y28" s="163"/>
      <c r="Z28" s="163"/>
      <c r="AA28" s="163"/>
      <c r="AB28" s="163"/>
    </row>
    <row r="29" spans="1:28" x14ac:dyDescent="0.25">
      <c r="A29" s="64">
        <v>2</v>
      </c>
      <c r="B29" s="73" t="s">
        <v>472</v>
      </c>
      <c r="C29" s="30">
        <f t="shared" ref="C29:I29" si="9">$A$29*C14</f>
        <v>13.32</v>
      </c>
      <c r="D29" s="74">
        <f t="shared" si="9"/>
        <v>17.78</v>
      </c>
      <c r="E29" s="74">
        <f t="shared" si="9"/>
        <v>24</v>
      </c>
      <c r="F29" s="30">
        <f t="shared" si="9"/>
        <v>28.6</v>
      </c>
      <c r="G29" s="30">
        <f t="shared" si="9"/>
        <v>34.799999999999997</v>
      </c>
      <c r="H29" s="30">
        <f t="shared" si="9"/>
        <v>44.2</v>
      </c>
      <c r="I29" s="75">
        <f t="shared" si="9"/>
        <v>52.2</v>
      </c>
      <c r="K29" s="50" t="s">
        <v>472</v>
      </c>
      <c r="L29" s="76">
        <v>15.5</v>
      </c>
      <c r="M29" s="76">
        <v>17.7</v>
      </c>
      <c r="N29" s="76">
        <v>25</v>
      </c>
      <c r="O29" s="76">
        <v>30.4</v>
      </c>
      <c r="P29" s="76">
        <v>36.200000000000003</v>
      </c>
      <c r="Q29" s="76">
        <v>44.6</v>
      </c>
      <c r="R29" s="77">
        <v>51.4</v>
      </c>
      <c r="W29" s="163"/>
      <c r="X29" s="163"/>
      <c r="Y29" s="163"/>
      <c r="Z29" s="163"/>
      <c r="AA29" s="163"/>
      <c r="AB29" s="163"/>
    </row>
    <row r="30" spans="1:28" x14ac:dyDescent="0.25">
      <c r="A30" s="64">
        <v>3</v>
      </c>
      <c r="B30" s="73" t="s">
        <v>473</v>
      </c>
      <c r="C30" s="30">
        <f t="shared" ref="C30:I30" si="10">$A$30*C15</f>
        <v>15.18</v>
      </c>
      <c r="D30" s="74">
        <f t="shared" si="10"/>
        <v>20.28</v>
      </c>
      <c r="E30" s="74">
        <f t="shared" si="10"/>
        <v>27.450000000000003</v>
      </c>
      <c r="F30" s="30">
        <f t="shared" si="10"/>
        <v>32.700000000000003</v>
      </c>
      <c r="G30" s="30">
        <f t="shared" si="10"/>
        <v>39.900000000000006</v>
      </c>
      <c r="H30" s="30">
        <f t="shared" si="10"/>
        <v>50.400000000000006</v>
      </c>
      <c r="I30" s="75">
        <f t="shared" si="10"/>
        <v>59.699999999999996</v>
      </c>
      <c r="K30" s="50" t="s">
        <v>473</v>
      </c>
      <c r="L30" s="76">
        <v>17.8</v>
      </c>
      <c r="M30" s="76">
        <v>20.2</v>
      </c>
      <c r="N30" s="76">
        <v>28.2</v>
      </c>
      <c r="O30" s="76">
        <v>34.200000000000003</v>
      </c>
      <c r="P30" s="76">
        <v>40.5</v>
      </c>
      <c r="Q30" s="76">
        <v>49.8</v>
      </c>
      <c r="R30" s="77">
        <v>57.3</v>
      </c>
      <c r="W30" s="163"/>
      <c r="X30" s="163"/>
      <c r="Y30" s="163"/>
      <c r="Z30" s="163"/>
      <c r="AA30" s="163"/>
      <c r="AB30" s="163"/>
    </row>
    <row r="31" spans="1:28" x14ac:dyDescent="0.25">
      <c r="A31" s="64">
        <v>6</v>
      </c>
      <c r="B31" s="73" t="s">
        <v>474</v>
      </c>
      <c r="C31" s="30">
        <f t="shared" ref="C31:I31" si="11">$A$31*C16</f>
        <v>18.899999999999999</v>
      </c>
      <c r="D31" s="74">
        <f t="shared" si="11"/>
        <v>25.32</v>
      </c>
      <c r="E31" s="74">
        <f t="shared" si="11"/>
        <v>34.44</v>
      </c>
      <c r="F31" s="30">
        <f t="shared" si="11"/>
        <v>41.099999999999994</v>
      </c>
      <c r="G31" s="30">
        <f t="shared" si="11"/>
        <v>50.28</v>
      </c>
      <c r="H31" s="30">
        <f t="shared" si="11"/>
        <v>64.199999999999989</v>
      </c>
      <c r="I31" s="75">
        <f t="shared" si="11"/>
        <v>76.199999999999989</v>
      </c>
      <c r="K31" s="50" t="s">
        <v>474</v>
      </c>
      <c r="L31" s="76">
        <v>22.3</v>
      </c>
      <c r="M31" s="76">
        <v>25.2</v>
      </c>
      <c r="N31" s="76">
        <v>35</v>
      </c>
      <c r="O31" s="76">
        <v>42.4</v>
      </c>
      <c r="P31" s="76">
        <v>50.3</v>
      </c>
      <c r="Q31" s="76">
        <v>61.8</v>
      </c>
      <c r="R31" s="77">
        <v>71.400000000000006</v>
      </c>
      <c r="W31" s="163"/>
      <c r="X31" s="163"/>
      <c r="Y31" s="163"/>
      <c r="Z31" s="163"/>
      <c r="AA31" s="163"/>
      <c r="AB31" s="163"/>
    </row>
    <row r="32" spans="1:28" x14ac:dyDescent="0.25">
      <c r="A32" s="64">
        <v>12</v>
      </c>
      <c r="B32" s="73" t="s">
        <v>475</v>
      </c>
      <c r="C32" s="30">
        <f t="shared" ref="C32:I32" si="12">$A$32*C17</f>
        <v>23.52</v>
      </c>
      <c r="D32" s="74">
        <f t="shared" si="12"/>
        <v>31.44</v>
      </c>
      <c r="E32" s="74">
        <f t="shared" si="12"/>
        <v>42.96</v>
      </c>
      <c r="F32" s="30">
        <f t="shared" si="12"/>
        <v>51.480000000000004</v>
      </c>
      <c r="G32" s="30">
        <f t="shared" si="12"/>
        <v>63.12</v>
      </c>
      <c r="H32" s="30">
        <f t="shared" si="12"/>
        <v>80.64</v>
      </c>
      <c r="I32" s="75">
        <f t="shared" si="12"/>
        <v>95.76</v>
      </c>
      <c r="K32" s="50" t="s">
        <v>475</v>
      </c>
      <c r="L32" s="76">
        <v>27.5</v>
      </c>
      <c r="M32" s="76">
        <v>31.2</v>
      </c>
      <c r="N32" s="76">
        <v>43.6</v>
      </c>
      <c r="O32" s="76">
        <v>53</v>
      </c>
      <c r="P32" s="76">
        <v>63</v>
      </c>
      <c r="Q32" s="76">
        <v>78.099999999999994</v>
      </c>
      <c r="R32" s="77">
        <v>90.7</v>
      </c>
      <c r="W32" s="163"/>
      <c r="X32" s="163"/>
      <c r="Y32" s="163"/>
      <c r="Z32" s="163"/>
      <c r="AA32" s="163"/>
      <c r="AB32" s="163"/>
    </row>
    <row r="33" spans="1:28" x14ac:dyDescent="0.25">
      <c r="A33" s="64">
        <v>24</v>
      </c>
      <c r="B33" s="73" t="s">
        <v>476</v>
      </c>
      <c r="C33" s="30">
        <f t="shared" ref="C33:I33" si="13">$A$33*C18</f>
        <v>28.56</v>
      </c>
      <c r="D33" s="74">
        <f t="shared" si="13"/>
        <v>38.400000000000006</v>
      </c>
      <c r="E33" s="74">
        <f t="shared" si="13"/>
        <v>52.56</v>
      </c>
      <c r="F33" s="30">
        <f t="shared" si="13"/>
        <v>63.12</v>
      </c>
      <c r="G33" s="30">
        <f t="shared" si="13"/>
        <v>77.28</v>
      </c>
      <c r="H33" s="30">
        <f t="shared" si="13"/>
        <v>98.88</v>
      </c>
      <c r="I33" s="75">
        <f t="shared" si="13"/>
        <v>117.60000000000001</v>
      </c>
      <c r="K33" s="50" t="s">
        <v>476</v>
      </c>
      <c r="L33" s="76">
        <v>32.6</v>
      </c>
      <c r="M33" s="76">
        <v>37.200000000000003</v>
      </c>
      <c r="N33" s="76">
        <v>52.8</v>
      </c>
      <c r="O33" s="76">
        <v>64.599999999999994</v>
      </c>
      <c r="P33" s="76">
        <v>77.3</v>
      </c>
      <c r="Q33" s="76">
        <v>96.7</v>
      </c>
      <c r="R33" s="77">
        <v>113</v>
      </c>
      <c r="W33" s="163"/>
      <c r="X33" s="163"/>
      <c r="Y33" s="163"/>
      <c r="Z33" s="163"/>
      <c r="AA33" s="163"/>
      <c r="AB33" s="163"/>
    </row>
    <row r="34" spans="1:28" x14ac:dyDescent="0.25">
      <c r="A34" s="64">
        <v>48</v>
      </c>
      <c r="B34" s="73" t="s">
        <v>477</v>
      </c>
      <c r="C34" s="30">
        <f t="shared" ref="C34:I34" si="14">$A$34*C19</f>
        <v>33.599999999999994</v>
      </c>
      <c r="D34" s="74">
        <f t="shared" si="14"/>
        <v>45.12</v>
      </c>
      <c r="E34" s="74">
        <f t="shared" si="14"/>
        <v>61.92</v>
      </c>
      <c r="F34" s="30">
        <f t="shared" si="14"/>
        <v>73.92</v>
      </c>
      <c r="G34" s="30">
        <f t="shared" si="14"/>
        <v>90.72</v>
      </c>
      <c r="H34" s="30">
        <f t="shared" si="14"/>
        <v>116.16</v>
      </c>
      <c r="I34" s="75">
        <f t="shared" si="14"/>
        <v>137.76</v>
      </c>
      <c r="K34" s="50" t="s">
        <v>477</v>
      </c>
      <c r="L34" s="76">
        <v>37.1</v>
      </c>
      <c r="M34" s="76">
        <v>42.4</v>
      </c>
      <c r="N34" s="76">
        <v>60.5</v>
      </c>
      <c r="O34" s="76">
        <v>74.400000000000006</v>
      </c>
      <c r="P34" s="76">
        <v>89.3</v>
      </c>
      <c r="Q34" s="76">
        <v>111.8</v>
      </c>
      <c r="R34" s="77">
        <v>131.5</v>
      </c>
      <c r="W34" s="163"/>
      <c r="X34" s="163"/>
      <c r="Y34" s="163"/>
      <c r="Z34" s="163"/>
      <c r="AA34" s="163"/>
      <c r="AB34" s="163"/>
    </row>
    <row r="35" spans="1:28" ht="15.75" thickBot="1" x14ac:dyDescent="0.3">
      <c r="A35" s="64">
        <v>72</v>
      </c>
      <c r="B35" s="78" t="s">
        <v>478</v>
      </c>
      <c r="C35" s="79">
        <f t="shared" ref="C35:I35" si="15">$A$35*C20</f>
        <v>36</v>
      </c>
      <c r="D35" s="80">
        <f t="shared" si="15"/>
        <v>48.24</v>
      </c>
      <c r="E35" s="80">
        <f t="shared" si="15"/>
        <v>66.311999999999998</v>
      </c>
      <c r="F35" s="79">
        <f t="shared" si="15"/>
        <v>79.2</v>
      </c>
      <c r="G35" s="79">
        <f t="shared" si="15"/>
        <v>97.2</v>
      </c>
      <c r="H35" s="79">
        <f t="shared" si="15"/>
        <v>124.56</v>
      </c>
      <c r="I35" s="81">
        <f t="shared" si="15"/>
        <v>149.04</v>
      </c>
      <c r="K35" s="55" t="s">
        <v>478</v>
      </c>
      <c r="L35" s="82">
        <v>39.299999999999997</v>
      </c>
      <c r="M35" s="82">
        <v>44.9</v>
      </c>
      <c r="N35" s="82">
        <v>64</v>
      </c>
      <c r="O35" s="82">
        <v>78.5</v>
      </c>
      <c r="P35" s="82">
        <v>93.6</v>
      </c>
      <c r="Q35" s="82">
        <v>116.6</v>
      </c>
      <c r="R35" s="83">
        <v>137.5</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23.618090452261303</v>
      </c>
      <c r="D40" s="198" t="e">
        <v>#REF!</v>
      </c>
      <c r="E40" s="198">
        <f>(M25-M10)/ABS(M10)*100</f>
        <v>20.592931949480214</v>
      </c>
      <c r="F40" s="198" t="e">
        <f>(#REF! -#REF!)/ABS(#REF!)</f>
        <v>#REF!</v>
      </c>
      <c r="G40" s="198">
        <f>(N25-N10)/ABS(N10)*100</f>
        <v>12.283643074413071</v>
      </c>
      <c r="H40" s="198" t="e">
        <f>(#REF! -#REF!)/ABS(#REF!)</f>
        <v>#REF!</v>
      </c>
      <c r="I40" s="198">
        <f>(O25-O10)/ABS(O10)*100</f>
        <v>9.543568464730301</v>
      </c>
      <c r="J40" s="198" t="e">
        <f>(#REF! -#REF!)/ABS(#REF!)</f>
        <v>#REF!</v>
      </c>
      <c r="K40" s="200">
        <f>(P25-P10)/ABS(P10)*100</f>
        <v>5.123966942148769</v>
      </c>
      <c r="L40" s="200" t="e">
        <f>(#REF! -#REF!)/ABS(#REF!)</f>
        <v>#REF!</v>
      </c>
      <c r="M40" s="200">
        <f>(Q25-Q10)/ABS(Q10)*100</f>
        <v>-0.99999999999999656</v>
      </c>
      <c r="N40" s="200" t="e">
        <f>(#REF! -#REF!)/ABS(#REF!)</f>
        <v>#REF!</v>
      </c>
      <c r="O40" s="200">
        <f>(R25 -R10)/ABS(R10)*100</f>
        <v>-5.3608247422680231</v>
      </c>
      <c r="P40" s="200"/>
      <c r="Q40" s="205"/>
    </row>
    <row r="41" spans="1:28" x14ac:dyDescent="0.25">
      <c r="A41" s="88"/>
      <c r="B41" s="50" t="s">
        <v>469</v>
      </c>
      <c r="C41" s="198">
        <f t="shared" ref="C41:C50" si="16">(L26-L11)/ABS(L11)*100</f>
        <v>24.067796610169498</v>
      </c>
      <c r="D41" s="198" t="e">
        <v>#REF!</v>
      </c>
      <c r="E41" s="198">
        <f t="shared" ref="E41:E50" si="17">(M26-M11)/ABS(M11)*100</f>
        <v>20.791599790713605</v>
      </c>
      <c r="F41" s="198" t="e">
        <f>(#REF! -#REF!)/ABS(#REF!)</f>
        <v>#REF!</v>
      </c>
      <c r="G41" s="200">
        <f t="shared" ref="G41:G50" si="18">(N26-N11)/ABS(N11)*100</f>
        <v>16.175629467666269</v>
      </c>
      <c r="H41" s="200" t="e">
        <f>(#REF! -#REF!)/ABS(#REF!)</f>
        <v>#REF!</v>
      </c>
      <c r="I41" s="200">
        <f t="shared" ref="I41:I50" si="19">(O26-O11)/ABS(O11)*100</f>
        <v>14.326647564469924</v>
      </c>
      <c r="J41" s="200" t="e">
        <f>(#REF! -#REF!)/ABS(#REF!)</f>
        <v>#REF!</v>
      </c>
      <c r="K41" s="200">
        <f t="shared" ref="K41:K50" si="20">(P26-P11)/ABS(P11)*100</f>
        <v>11.467889908256877</v>
      </c>
      <c r="L41" s="200" t="e">
        <f>(#REF! -#REF!)/ABS(#REF!)</f>
        <v>#REF!</v>
      </c>
      <c r="M41" s="200">
        <f t="shared" ref="M41:M50" si="21">(Q26-Q11)/ABS(Q11)*100</f>
        <v>6.8421052631578982</v>
      </c>
      <c r="N41" s="200" t="e">
        <f>(#REF! -#REF!)/ABS(#REF!)</f>
        <v>#REF!</v>
      </c>
      <c r="O41" s="200">
        <f t="shared" ref="O41:O50" si="22">(R26 -R11)/ABS(R11)*100</f>
        <v>3.0434782608695623</v>
      </c>
      <c r="P41" s="200"/>
      <c r="Q41" s="205"/>
    </row>
    <row r="42" spans="1:28" x14ac:dyDescent="0.25">
      <c r="A42" s="60"/>
      <c r="B42" s="50" t="s">
        <v>470</v>
      </c>
      <c r="C42" s="198">
        <f t="shared" si="16"/>
        <v>19.018404907975448</v>
      </c>
      <c r="D42" s="198" t="e">
        <v>#REF!</v>
      </c>
      <c r="E42" s="200">
        <f t="shared" si="17"/>
        <v>17.111818949000458</v>
      </c>
      <c r="F42" s="200" t="e">
        <f>(#REF! -#REF!)/ABS(#REF!)</f>
        <v>#REF!</v>
      </c>
      <c r="G42" s="198">
        <f t="shared" si="18"/>
        <v>14.730343703205598</v>
      </c>
      <c r="H42" s="198" t="e">
        <f>(#REF! -#REF!)/ABS(#REF!)</f>
        <v>#REF!</v>
      </c>
      <c r="I42" s="198">
        <f t="shared" si="19"/>
        <v>15.235457063711911</v>
      </c>
      <c r="J42" s="198" t="e">
        <f>(#REF! -#REF!)/ABS(#REF!)</f>
        <v>#REF!</v>
      </c>
      <c r="K42" s="198">
        <f t="shared" si="20"/>
        <v>13.063063063063074</v>
      </c>
      <c r="L42" s="198" t="e">
        <f>(#REF! -#REF!)/ABS(#REF!)</f>
        <v>#REF!</v>
      </c>
      <c r="M42" s="198">
        <f t="shared" si="21"/>
        <v>10.369068541300525</v>
      </c>
      <c r="N42" s="198" t="e">
        <f>(#REF! -#REF!)/ABS(#REF!)</f>
        <v>#REF!</v>
      </c>
      <c r="O42" s="198">
        <f t="shared" si="22"/>
        <v>7.9646017699115124</v>
      </c>
      <c r="P42" s="198"/>
      <c r="Q42" s="206"/>
    </row>
    <row r="43" spans="1:28" x14ac:dyDescent="0.25">
      <c r="B43" s="50" t="s">
        <v>471</v>
      </c>
      <c r="C43" s="198">
        <f t="shared" si="16"/>
        <v>16.037735849056613</v>
      </c>
      <c r="D43" s="198" t="e">
        <v>#REF!</v>
      </c>
      <c r="E43" s="200">
        <f t="shared" si="17"/>
        <v>13.796904960527446</v>
      </c>
      <c r="F43" s="200" t="e">
        <f>(#REF! -#REF!)/ABS(#REF!)</f>
        <v>#REF!</v>
      </c>
      <c r="G43" s="198">
        <f t="shared" si="18"/>
        <v>10.610582024424309</v>
      </c>
      <c r="H43" s="198" t="e">
        <f>(#REF! -#REF!)/ABS(#REF!)</f>
        <v>#REF!</v>
      </c>
      <c r="I43" s="198">
        <f t="shared" si="19"/>
        <v>10.964912280701753</v>
      </c>
      <c r="J43" s="198" t="e">
        <f>(#REF! -#REF!)/ABS(#REF!)</f>
        <v>#REF!</v>
      </c>
      <c r="K43" s="198">
        <f t="shared" si="20"/>
        <v>8.9928057553956826</v>
      </c>
      <c r="L43" s="198" t="e">
        <f>(#REF! -#REF!)/ABS(#REF!)</f>
        <v>#REF!</v>
      </c>
      <c r="M43" s="198">
        <f t="shared" si="21"/>
        <v>5.9322033898305131</v>
      </c>
      <c r="N43" s="198" t="e">
        <f>(#REF! -#REF!)/ABS(#REF!)</f>
        <v>#REF!</v>
      </c>
      <c r="O43" s="198">
        <f t="shared" si="22"/>
        <v>3.8186157517899799</v>
      </c>
      <c r="P43" s="198"/>
      <c r="Q43" s="206"/>
    </row>
    <row r="44" spans="1:28" x14ac:dyDescent="0.25">
      <c r="B44" s="50" t="s">
        <v>472</v>
      </c>
      <c r="C44" s="198">
        <f t="shared" si="16"/>
        <v>16.366366366366364</v>
      </c>
      <c r="D44" s="198" t="e">
        <v>#REF!</v>
      </c>
      <c r="E44" s="200">
        <f t="shared" si="17"/>
        <v>12.822527011454651</v>
      </c>
      <c r="F44" s="200" t="e">
        <f>(#REF! -#REF!)/ABS(#REF!)</f>
        <v>#REF!</v>
      </c>
      <c r="G44" s="198">
        <f t="shared" si="18"/>
        <v>7.5560689890306927</v>
      </c>
      <c r="H44" s="198" t="e">
        <f>(#REF! -#REF!)/ABS(#REF!)</f>
        <v>#REF!</v>
      </c>
      <c r="I44" s="198">
        <f t="shared" si="19"/>
        <v>6.2937062937062835</v>
      </c>
      <c r="J44" s="198" t="e">
        <f>(#REF! -#REF!)/ABS(#REF!)</f>
        <v>#REF!</v>
      </c>
      <c r="K44" s="198">
        <f t="shared" si="20"/>
        <v>4.0229885057471426</v>
      </c>
      <c r="L44" s="198" t="e">
        <f>(#REF! -#REF!)/ABS(#REF!)</f>
        <v>#REF!</v>
      </c>
      <c r="M44" s="198">
        <f t="shared" si="21"/>
        <v>0.90497737556560764</v>
      </c>
      <c r="N44" s="198" t="e">
        <f>(#REF! -#REF!)/ABS(#REF!)</f>
        <v>#REF!</v>
      </c>
      <c r="O44" s="198">
        <f t="shared" si="22"/>
        <v>-1.5325670498084372</v>
      </c>
      <c r="P44" s="198"/>
      <c r="Q44" s="206"/>
    </row>
    <row r="45" spans="1:28" x14ac:dyDescent="0.25">
      <c r="B45" s="50" t="s">
        <v>473</v>
      </c>
      <c r="C45" s="198">
        <f t="shared" si="16"/>
        <v>17.259552042160745</v>
      </c>
      <c r="D45" s="198" t="e">
        <v>#REF!</v>
      </c>
      <c r="E45" s="200">
        <f t="shared" si="17"/>
        <v>12.891480809161148</v>
      </c>
      <c r="F45" s="200" t="e">
        <f>(#REF! -#REF!)/ABS(#REF!)</f>
        <v>#REF!</v>
      </c>
      <c r="G45" s="198">
        <f t="shared" si="18"/>
        <v>6.1638238869842326</v>
      </c>
      <c r="H45" s="198" t="e">
        <f>(#REF! -#REF!)/ABS(#REF!)</f>
        <v>#REF!</v>
      </c>
      <c r="I45" s="198">
        <f t="shared" si="19"/>
        <v>4.5871559633027514</v>
      </c>
      <c r="J45" s="198" t="e">
        <f>(#REF! -#REF!)/ABS(#REF!)</f>
        <v>#REF!</v>
      </c>
      <c r="K45" s="198">
        <f t="shared" si="20"/>
        <v>1.5037593984962261</v>
      </c>
      <c r="L45" s="198" t="e">
        <f>(#REF! -#REF!)/ABS(#REF!)</f>
        <v>#REF!</v>
      </c>
      <c r="M45" s="198">
        <f t="shared" si="21"/>
        <v>-1.1904761904762073</v>
      </c>
      <c r="N45" s="198" t="e">
        <f>(#REF! -#REF!)/ABS(#REF!)</f>
        <v>#REF!</v>
      </c>
      <c r="O45" s="198">
        <f t="shared" si="22"/>
        <v>-4.0201005025125607</v>
      </c>
      <c r="P45" s="198"/>
      <c r="Q45" s="206"/>
    </row>
    <row r="46" spans="1:28" x14ac:dyDescent="0.25">
      <c r="B46" s="50" t="s">
        <v>474</v>
      </c>
      <c r="C46" s="198">
        <f t="shared" si="16"/>
        <v>17.989417989418001</v>
      </c>
      <c r="D46" s="198" t="e">
        <v>#REF!</v>
      </c>
      <c r="E46" s="201">
        <f t="shared" si="17"/>
        <v>12.892078664640866</v>
      </c>
      <c r="F46" s="201" t="e">
        <f>(#REF! -#REF!)/ABS(#REF!)</f>
        <v>#REF!</v>
      </c>
      <c r="G46" s="198">
        <f t="shared" si="18"/>
        <v>5.0629865792110236</v>
      </c>
      <c r="H46" s="198" t="e">
        <f>(#REF! -#REF!)/ABS(#REF!)</f>
        <v>#REF!</v>
      </c>
      <c r="I46" s="198">
        <f t="shared" si="19"/>
        <v>3.1630170316301811</v>
      </c>
      <c r="J46" s="198" t="e">
        <f>(#REF! -#REF!)/ABS(#REF!)</f>
        <v>#REF!</v>
      </c>
      <c r="K46" s="198">
        <f t="shared" si="20"/>
        <v>3.9777247414471008E-2</v>
      </c>
      <c r="L46" s="198" t="e">
        <f>(#REF! -#REF!)/ABS(#REF!)</f>
        <v>#REF!</v>
      </c>
      <c r="M46" s="198">
        <f t="shared" si="21"/>
        <v>-3.7383177570093329</v>
      </c>
      <c r="N46" s="198" t="e">
        <f>(#REF! -#REF!)/ABS(#REF!)</f>
        <v>#REF!</v>
      </c>
      <c r="O46" s="198">
        <f t="shared" si="22"/>
        <v>-6.2992125984251759</v>
      </c>
      <c r="P46" s="198"/>
      <c r="Q46" s="206"/>
    </row>
    <row r="47" spans="1:28" x14ac:dyDescent="0.25">
      <c r="B47" s="50" t="s">
        <v>475</v>
      </c>
      <c r="C47" s="198">
        <f t="shared" si="16"/>
        <v>16.921768707482997</v>
      </c>
      <c r="D47" s="198" t="e">
        <v>#REF!</v>
      </c>
      <c r="E47" s="198">
        <f t="shared" si="17"/>
        <v>12.426860630146468</v>
      </c>
      <c r="F47" s="198" t="e">
        <f>(#REF! -#REF!)/ABS(#REF!)</f>
        <v>#REF!</v>
      </c>
      <c r="G47" s="198">
        <f t="shared" si="18"/>
        <v>4.8066835118686981</v>
      </c>
      <c r="H47" s="198" t="e">
        <f>(#REF! -#REF!)/ABS(#REF!)</f>
        <v>#REF!</v>
      </c>
      <c r="I47" s="198">
        <f t="shared" si="19"/>
        <v>2.9526029526029447</v>
      </c>
      <c r="J47" s="198" t="e">
        <f>(#REF! -#REF!)/ABS(#REF!)</f>
        <v>#REF!</v>
      </c>
      <c r="K47" s="198">
        <f t="shared" si="20"/>
        <v>-0.1901140684410606</v>
      </c>
      <c r="L47" s="198" t="e">
        <f>(#REF! -#REF!)/ABS(#REF!)</f>
        <v>#REF!</v>
      </c>
      <c r="M47" s="198">
        <f t="shared" si="21"/>
        <v>-3.149801587301595</v>
      </c>
      <c r="N47" s="198" t="e">
        <f>(#REF! -#REF!)/ABS(#REF!)</f>
        <v>#REF!</v>
      </c>
      <c r="O47" s="198">
        <f t="shared" si="22"/>
        <v>-5.2840434419381808</v>
      </c>
      <c r="P47" s="198"/>
      <c r="Q47" s="206"/>
    </row>
    <row r="48" spans="1:28" x14ac:dyDescent="0.25">
      <c r="B48" s="50" t="s">
        <v>476</v>
      </c>
      <c r="C48" s="198">
        <f t="shared" si="16"/>
        <v>14.145658263305332</v>
      </c>
      <c r="D48" s="198" t="e">
        <v>#REF!</v>
      </c>
      <c r="E48" s="198">
        <f t="shared" si="17"/>
        <v>10.042334072937189</v>
      </c>
      <c r="F48" s="198" t="e">
        <f>(#REF! -#REF!)/ABS(#REF!)</f>
        <v>#REF!</v>
      </c>
      <c r="G48" s="198">
        <f t="shared" si="18"/>
        <v>3.713820408492885</v>
      </c>
      <c r="H48" s="198" t="e">
        <f>(#REF! -#REF!)/ABS(#REF!)</f>
        <v>#REF!</v>
      </c>
      <c r="I48" s="198">
        <f t="shared" si="19"/>
        <v>2.3447401774397925</v>
      </c>
      <c r="J48" s="198" t="e">
        <f>(#REF! -#REF!)/ABS(#REF!)</f>
        <v>#REF!</v>
      </c>
      <c r="K48" s="198">
        <f t="shared" si="20"/>
        <v>2.5879917184259863E-2</v>
      </c>
      <c r="L48" s="198" t="e">
        <f>(#REF! -#REF!)/ABS(#REF!)</f>
        <v>#REF!</v>
      </c>
      <c r="M48" s="198">
        <f t="shared" si="21"/>
        <v>-2.2046925566342965</v>
      </c>
      <c r="N48" s="198" t="e">
        <f>(#REF! -#REF!)/ABS(#REF!)</f>
        <v>#REF!</v>
      </c>
      <c r="O48" s="198">
        <f t="shared" si="22"/>
        <v>-3.9115646258503474</v>
      </c>
      <c r="P48" s="198"/>
      <c r="Q48" s="206"/>
    </row>
    <row r="49" spans="1:18" x14ac:dyDescent="0.25">
      <c r="B49" s="50" t="s">
        <v>477</v>
      </c>
      <c r="C49" s="198">
        <f t="shared" si="16"/>
        <v>10.416666666666689</v>
      </c>
      <c r="D49" s="198" t="e">
        <v>#REF!</v>
      </c>
      <c r="E49" s="198">
        <f t="shared" si="17"/>
        <v>6.5966599049098988</v>
      </c>
      <c r="F49" s="198" t="e">
        <f>(#REF! -#REF!)/ABS(#REF!)</f>
        <v>#REF!</v>
      </c>
      <c r="G49" s="198">
        <f t="shared" si="18"/>
        <v>1.208044399211109</v>
      </c>
      <c r="H49" s="198" t="e">
        <f>(#REF! -#REF!)/ABS(#REF!)</f>
        <v>#REF!</v>
      </c>
      <c r="I49" s="198">
        <f t="shared" si="19"/>
        <v>0.64935064935065467</v>
      </c>
      <c r="J49" s="198" t="e">
        <f>(#REF! -#REF!)/ABS(#REF!)</f>
        <v>#REF!</v>
      </c>
      <c r="K49" s="198">
        <f t="shared" si="20"/>
        <v>-1.5652557319224005</v>
      </c>
      <c r="L49" s="198" t="e">
        <f>(#REF! -#REF!)/ABS(#REF!)</f>
        <v>#REF!</v>
      </c>
      <c r="M49" s="198">
        <f t="shared" si="21"/>
        <v>-3.7534435261707988</v>
      </c>
      <c r="N49" s="198" t="e">
        <f>(#REF! -#REF!)/ABS(#REF!)</f>
        <v>#REF!</v>
      </c>
      <c r="O49" s="198">
        <f t="shared" si="22"/>
        <v>-4.5441347270615502</v>
      </c>
      <c r="P49" s="198"/>
      <c r="Q49" s="206"/>
    </row>
    <row r="50" spans="1:18" ht="15.75" thickBot="1" x14ac:dyDescent="0.3">
      <c r="B50" s="55" t="s">
        <v>478</v>
      </c>
      <c r="C50" s="198">
        <f t="shared" si="16"/>
        <v>9.166666666666659</v>
      </c>
      <c r="D50" s="198" t="e">
        <v>#REF!</v>
      </c>
      <c r="E50" s="202">
        <f t="shared" si="17"/>
        <v>5.4579730623993381</v>
      </c>
      <c r="F50" s="202" t="e">
        <f>(#REF! -#REF!)/ABS(#REF!)</f>
        <v>#REF!</v>
      </c>
      <c r="G50" s="202">
        <f t="shared" si="18"/>
        <v>-3.026929764591603E-2</v>
      </c>
      <c r="H50" s="202" t="e">
        <f>(#REF! -#REF!)/ABS(#REF!)</f>
        <v>#REF!</v>
      </c>
      <c r="I50" s="202">
        <f t="shared" si="19"/>
        <v>-0.88383838383838742</v>
      </c>
      <c r="J50" s="202" t="e">
        <f>(#REF! -#REF!)/ABS(#REF!)</f>
        <v>#REF!</v>
      </c>
      <c r="K50" s="202">
        <f t="shared" si="20"/>
        <v>-3.7037037037037126</v>
      </c>
      <c r="L50" s="202" t="e">
        <f>(#REF! -#REF!)/ABS(#REF!)</f>
        <v>#REF!</v>
      </c>
      <c r="M50" s="202">
        <f t="shared" si="21"/>
        <v>-6.390494540783564</v>
      </c>
      <c r="N50" s="202" t="e">
        <f>(#REF! -#REF!)/ABS(#REF!)</f>
        <v>#REF!</v>
      </c>
      <c r="O50" s="202">
        <f t="shared" si="22"/>
        <v>-7.7428878153515788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XZSvPbf1mbsBeN8EzpCr5mhWCI/OvqUiD1iq158ffQVNgq1nVQqYzQFqZSkH9qkfubSPTfmZOZvbJCud8e9mJA==" saltValue="gqjV0VOskeofWuAur31qj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82" priority="1" operator="greaterThan">
      <formula>0.5</formula>
    </cfRule>
    <cfRule type="cellIs" dxfId="181" priority="2" operator="between">
      <formula>-0.49</formula>
      <formula>0.49</formula>
    </cfRule>
    <cfRule type="cellIs" dxfId="180" priority="3" operator="lessThan">
      <formula>-0.5</formula>
    </cfRule>
  </conditionalFormatting>
  <hyperlinks>
    <hyperlink ref="A2" location="Index!A1" display="Index" xr:uid="{00000000-0004-0000-9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9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353</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352575.10795812501</v>
      </c>
      <c r="D5" s="212"/>
      <c r="E5" s="212">
        <v>6773548.4583364297</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51.4</v>
      </c>
      <c r="D10" s="94">
        <v>67.599999999999994</v>
      </c>
      <c r="E10" s="94">
        <v>89.4</v>
      </c>
      <c r="F10" s="94">
        <v>104</v>
      </c>
      <c r="G10" s="94">
        <v>124</v>
      </c>
      <c r="H10" s="94">
        <v>152</v>
      </c>
      <c r="I10" s="95">
        <v>175</v>
      </c>
      <c r="K10" s="46" t="s">
        <v>468</v>
      </c>
      <c r="L10" s="47">
        <f t="shared" ref="L10:L20" si="0">C25</f>
        <v>4.2833333333333332</v>
      </c>
      <c r="M10" s="47">
        <v>5.0023092409640517</v>
      </c>
      <c r="N10" s="47">
        <v>7.1752283223842888</v>
      </c>
      <c r="O10" s="47">
        <f t="shared" ref="O10:O20" si="1">F25</f>
        <v>8.6666666666666661</v>
      </c>
      <c r="P10" s="47">
        <f t="shared" ref="P10:P20" si="2">G25</f>
        <v>10.333333333333332</v>
      </c>
      <c r="Q10" s="47">
        <f t="shared" ref="Q10:Q20" si="3">H25</f>
        <v>12.666666666666666</v>
      </c>
      <c r="R10" s="48">
        <f t="shared" ref="R10:R20" si="4">I25</f>
        <v>14.583333333333332</v>
      </c>
      <c r="T10" s="49"/>
    </row>
    <row r="11" spans="1:29" x14ac:dyDescent="0.25">
      <c r="B11" s="50" t="s">
        <v>469</v>
      </c>
      <c r="C11" s="96">
        <v>38.299999999999997</v>
      </c>
      <c r="D11" s="96">
        <v>50.3</v>
      </c>
      <c r="E11" s="96">
        <v>66.099999999999994</v>
      </c>
      <c r="F11" s="96">
        <v>76.599999999999994</v>
      </c>
      <c r="G11" s="96">
        <v>90.9</v>
      </c>
      <c r="H11" s="96">
        <v>111</v>
      </c>
      <c r="I11" s="97">
        <v>128</v>
      </c>
      <c r="K11" s="50" t="s">
        <v>469</v>
      </c>
      <c r="L11" s="53">
        <f t="shared" si="0"/>
        <v>6.3833333333333329</v>
      </c>
      <c r="M11" s="53">
        <v>7.4457321787672743</v>
      </c>
      <c r="N11" s="53">
        <v>10.607899769649968</v>
      </c>
      <c r="O11" s="53">
        <f t="shared" si="1"/>
        <v>12.766666666666666</v>
      </c>
      <c r="P11" s="53">
        <f t="shared" si="2"/>
        <v>15.15</v>
      </c>
      <c r="Q11" s="53">
        <f t="shared" si="3"/>
        <v>18.5</v>
      </c>
      <c r="R11" s="54">
        <f t="shared" si="4"/>
        <v>21.333333333333332</v>
      </c>
      <c r="T11" s="49"/>
    </row>
    <row r="12" spans="1:29" x14ac:dyDescent="0.25">
      <c r="B12" s="50" t="s">
        <v>470</v>
      </c>
      <c r="C12" s="96">
        <v>21.6</v>
      </c>
      <c r="D12" s="96">
        <v>28.2</v>
      </c>
      <c r="E12" s="96">
        <v>36.4</v>
      </c>
      <c r="F12" s="96">
        <v>41.8</v>
      </c>
      <c r="G12" s="96">
        <v>49.2</v>
      </c>
      <c r="H12" s="96">
        <v>59.6</v>
      </c>
      <c r="I12" s="97">
        <v>68.099999999999994</v>
      </c>
      <c r="K12" s="50" t="s">
        <v>470</v>
      </c>
      <c r="L12" s="53">
        <f t="shared" si="0"/>
        <v>10.8</v>
      </c>
      <c r="M12" s="53">
        <v>12.539846270805059</v>
      </c>
      <c r="N12" s="53">
        <v>17.531942007404048</v>
      </c>
      <c r="O12" s="53">
        <f t="shared" si="1"/>
        <v>20.9</v>
      </c>
      <c r="P12" s="53">
        <f t="shared" si="2"/>
        <v>24.6</v>
      </c>
      <c r="Q12" s="53">
        <f t="shared" si="3"/>
        <v>29.8</v>
      </c>
      <c r="R12" s="54">
        <f t="shared" si="4"/>
        <v>34.049999999999997</v>
      </c>
      <c r="T12" s="49"/>
    </row>
    <row r="13" spans="1:29" x14ac:dyDescent="0.25">
      <c r="B13" s="50" t="s">
        <v>471</v>
      </c>
      <c r="C13" s="96">
        <v>14</v>
      </c>
      <c r="D13" s="96">
        <v>18.2</v>
      </c>
      <c r="E13" s="96">
        <v>23.5</v>
      </c>
      <c r="F13" s="96">
        <v>26.9</v>
      </c>
      <c r="G13" s="96">
        <v>31.6</v>
      </c>
      <c r="H13" s="96">
        <v>38.1</v>
      </c>
      <c r="I13" s="97">
        <v>43.5</v>
      </c>
      <c r="K13" s="50" t="s">
        <v>471</v>
      </c>
      <c r="L13" s="53">
        <f t="shared" si="0"/>
        <v>14</v>
      </c>
      <c r="M13" s="53">
        <v>16.222956193093239</v>
      </c>
      <c r="N13" s="53">
        <v>22.609828769158057</v>
      </c>
      <c r="O13" s="53">
        <f t="shared" si="1"/>
        <v>26.9</v>
      </c>
      <c r="P13" s="53">
        <f t="shared" si="2"/>
        <v>31.6</v>
      </c>
      <c r="Q13" s="53">
        <f t="shared" si="3"/>
        <v>38.1</v>
      </c>
      <c r="R13" s="54">
        <f t="shared" si="4"/>
        <v>43.5</v>
      </c>
      <c r="T13" s="49"/>
    </row>
    <row r="14" spans="1:29" x14ac:dyDescent="0.25">
      <c r="B14" s="50" t="s">
        <v>472</v>
      </c>
      <c r="C14" s="96">
        <v>8.7899999999999991</v>
      </c>
      <c r="D14" s="96">
        <v>11.4</v>
      </c>
      <c r="E14" s="96">
        <v>14.7</v>
      </c>
      <c r="F14" s="96">
        <v>16.899999999999999</v>
      </c>
      <c r="G14" s="96">
        <v>19.8</v>
      </c>
      <c r="H14" s="96">
        <v>23.9</v>
      </c>
      <c r="I14" s="97">
        <v>27.3</v>
      </c>
      <c r="K14" s="50" t="s">
        <v>472</v>
      </c>
      <c r="L14" s="53">
        <f t="shared" si="0"/>
        <v>17.579999999999998</v>
      </c>
      <c r="M14" s="53">
        <v>20.336568240612166</v>
      </c>
      <c r="N14" s="53">
        <v>28.356336446052431</v>
      </c>
      <c r="O14" s="53">
        <f t="shared" si="1"/>
        <v>33.799999999999997</v>
      </c>
      <c r="P14" s="53">
        <f t="shared" si="2"/>
        <v>39.6</v>
      </c>
      <c r="Q14" s="53">
        <f t="shared" si="3"/>
        <v>47.8</v>
      </c>
      <c r="R14" s="54">
        <f t="shared" si="4"/>
        <v>54.6</v>
      </c>
      <c r="T14" s="49"/>
    </row>
    <row r="15" spans="1:29" x14ac:dyDescent="0.25">
      <c r="B15" s="50" t="s">
        <v>473</v>
      </c>
      <c r="C15" s="96">
        <v>6.63</v>
      </c>
      <c r="D15" s="96">
        <v>8.6199999999999992</v>
      </c>
      <c r="E15" s="96">
        <v>11.1</v>
      </c>
      <c r="F15" s="96">
        <v>12.8</v>
      </c>
      <c r="G15" s="96">
        <v>15</v>
      </c>
      <c r="H15" s="96">
        <v>18.2</v>
      </c>
      <c r="I15" s="97">
        <v>20.7</v>
      </c>
      <c r="K15" s="50" t="s">
        <v>473</v>
      </c>
      <c r="L15" s="53">
        <f t="shared" si="0"/>
        <v>19.89</v>
      </c>
      <c r="M15" s="53">
        <v>23.030340600071309</v>
      </c>
      <c r="N15" s="53">
        <v>32.166815561431847</v>
      </c>
      <c r="O15" s="53">
        <f t="shared" si="1"/>
        <v>38.400000000000006</v>
      </c>
      <c r="P15" s="53">
        <f t="shared" si="2"/>
        <v>45</v>
      </c>
      <c r="Q15" s="53">
        <f t="shared" si="3"/>
        <v>54.599999999999994</v>
      </c>
      <c r="R15" s="54">
        <f t="shared" si="4"/>
        <v>62.099999999999994</v>
      </c>
      <c r="T15" s="49"/>
    </row>
    <row r="16" spans="1:29" x14ac:dyDescent="0.25">
      <c r="B16" s="50" t="s">
        <v>474</v>
      </c>
      <c r="C16" s="96">
        <v>4.0599999999999996</v>
      </c>
      <c r="D16" s="96">
        <v>5.31</v>
      </c>
      <c r="E16" s="96">
        <v>6.88</v>
      </c>
      <c r="F16" s="96">
        <v>7.92</v>
      </c>
      <c r="G16" s="96">
        <v>9.34</v>
      </c>
      <c r="H16" s="96">
        <v>11.3</v>
      </c>
      <c r="I16" s="97">
        <v>13</v>
      </c>
      <c r="K16" s="50" t="s">
        <v>474</v>
      </c>
      <c r="L16" s="53">
        <f t="shared" si="0"/>
        <v>24.36</v>
      </c>
      <c r="M16" s="53">
        <v>28.318884372988418</v>
      </c>
      <c r="N16" s="53">
        <v>39.769696915400935</v>
      </c>
      <c r="O16" s="53">
        <f t="shared" si="1"/>
        <v>47.519999999999996</v>
      </c>
      <c r="P16" s="53">
        <f t="shared" si="2"/>
        <v>56.04</v>
      </c>
      <c r="Q16" s="53">
        <f t="shared" si="3"/>
        <v>67.800000000000011</v>
      </c>
      <c r="R16" s="54">
        <f t="shared" si="4"/>
        <v>78</v>
      </c>
      <c r="T16" s="49"/>
    </row>
    <row r="17" spans="1:20" x14ac:dyDescent="0.25">
      <c r="B17" s="50" t="s">
        <v>475</v>
      </c>
      <c r="C17" s="96">
        <v>2.4900000000000002</v>
      </c>
      <c r="D17" s="96">
        <v>3.26</v>
      </c>
      <c r="E17" s="96">
        <v>4.25</v>
      </c>
      <c r="F17" s="96">
        <v>4.91</v>
      </c>
      <c r="G17" s="96">
        <v>5.8</v>
      </c>
      <c r="H17" s="96">
        <v>7.07</v>
      </c>
      <c r="I17" s="97">
        <v>8.11</v>
      </c>
      <c r="K17" s="50" t="s">
        <v>475</v>
      </c>
      <c r="L17" s="53">
        <f t="shared" si="0"/>
        <v>29.880000000000003</v>
      </c>
      <c r="M17" s="53">
        <v>34.770381818022933</v>
      </c>
      <c r="N17" s="53">
        <v>49.139227767764474</v>
      </c>
      <c r="O17" s="53">
        <f t="shared" si="1"/>
        <v>58.92</v>
      </c>
      <c r="P17" s="53">
        <f t="shared" si="2"/>
        <v>69.599999999999994</v>
      </c>
      <c r="Q17" s="53">
        <f t="shared" si="3"/>
        <v>84.84</v>
      </c>
      <c r="R17" s="54">
        <f t="shared" si="4"/>
        <v>97.32</v>
      </c>
      <c r="T17" s="49"/>
    </row>
    <row r="18" spans="1:20" x14ac:dyDescent="0.25">
      <c r="B18" s="50" t="s">
        <v>476</v>
      </c>
      <c r="C18" s="96">
        <v>1.51</v>
      </c>
      <c r="D18" s="96">
        <v>1.98</v>
      </c>
      <c r="E18" s="96">
        <v>2.6</v>
      </c>
      <c r="F18" s="96">
        <v>3.01</v>
      </c>
      <c r="G18" s="96">
        <v>3.56</v>
      </c>
      <c r="H18" s="96">
        <v>4.3499999999999996</v>
      </c>
      <c r="I18" s="97">
        <v>5.01</v>
      </c>
      <c r="K18" s="50" t="s">
        <v>476</v>
      </c>
      <c r="L18" s="53">
        <f t="shared" si="0"/>
        <v>36.24</v>
      </c>
      <c r="M18" s="53">
        <v>42.236095816261169</v>
      </c>
      <c r="N18" s="53">
        <v>60.074575420691488</v>
      </c>
      <c r="O18" s="53">
        <f t="shared" si="1"/>
        <v>72.239999999999995</v>
      </c>
      <c r="P18" s="53">
        <f t="shared" si="2"/>
        <v>85.44</v>
      </c>
      <c r="Q18" s="53">
        <f t="shared" si="3"/>
        <v>104.39999999999999</v>
      </c>
      <c r="R18" s="54">
        <f t="shared" si="4"/>
        <v>120.24</v>
      </c>
      <c r="T18" s="49"/>
    </row>
    <row r="19" spans="1:20" x14ac:dyDescent="0.25">
      <c r="B19" s="50" t="s">
        <v>477</v>
      </c>
      <c r="C19" s="96">
        <v>0.89</v>
      </c>
      <c r="D19" s="96">
        <v>1.1599999999999999</v>
      </c>
      <c r="E19" s="96">
        <v>1.54</v>
      </c>
      <c r="F19" s="96">
        <v>1.79</v>
      </c>
      <c r="G19" s="96">
        <v>2.12</v>
      </c>
      <c r="H19" s="96">
        <v>2.6</v>
      </c>
      <c r="I19" s="97">
        <v>3</v>
      </c>
      <c r="K19" s="50" t="s">
        <v>477</v>
      </c>
      <c r="L19" s="53">
        <f t="shared" si="0"/>
        <v>42.72</v>
      </c>
      <c r="M19" s="53">
        <v>49.678318422856066</v>
      </c>
      <c r="N19" s="53">
        <v>71.149868792303977</v>
      </c>
      <c r="O19" s="53">
        <f t="shared" si="1"/>
        <v>85.92</v>
      </c>
      <c r="P19" s="53">
        <f t="shared" si="2"/>
        <v>101.76</v>
      </c>
      <c r="Q19" s="53">
        <f t="shared" si="3"/>
        <v>124.80000000000001</v>
      </c>
      <c r="R19" s="54">
        <f t="shared" si="4"/>
        <v>144</v>
      </c>
      <c r="T19" s="49"/>
    </row>
    <row r="20" spans="1:20" ht="15.75" thickBot="1" x14ac:dyDescent="0.3">
      <c r="B20" s="55" t="s">
        <v>478</v>
      </c>
      <c r="C20" s="98">
        <v>0.63</v>
      </c>
      <c r="D20" s="98">
        <v>0.82899999999999996</v>
      </c>
      <c r="E20" s="98">
        <v>1.1000000000000001</v>
      </c>
      <c r="F20" s="98">
        <v>1.28</v>
      </c>
      <c r="G20" s="98">
        <v>1.52</v>
      </c>
      <c r="H20" s="98">
        <v>1.87</v>
      </c>
      <c r="I20" s="99">
        <v>2.16</v>
      </c>
      <c r="K20" s="55" t="s">
        <v>478</v>
      </c>
      <c r="L20" s="58">
        <f t="shared" si="0"/>
        <v>45.36</v>
      </c>
      <c r="M20" s="58">
        <v>53.008868817781448</v>
      </c>
      <c r="N20" s="58">
        <v>76.22828828380139</v>
      </c>
      <c r="O20" s="58">
        <f t="shared" si="1"/>
        <v>92.16</v>
      </c>
      <c r="P20" s="58">
        <f t="shared" si="2"/>
        <v>109.44</v>
      </c>
      <c r="Q20" s="58">
        <f t="shared" si="3"/>
        <v>134.64000000000001</v>
      </c>
      <c r="R20" s="59">
        <f t="shared" si="4"/>
        <v>155.52000000000001</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4.2833333333333332</v>
      </c>
      <c r="D25" s="69">
        <f t="shared" si="5"/>
        <v>5.6333333333333329</v>
      </c>
      <c r="E25" s="69">
        <f t="shared" si="5"/>
        <v>7.45</v>
      </c>
      <c r="F25" s="68">
        <f t="shared" si="5"/>
        <v>8.6666666666666661</v>
      </c>
      <c r="G25" s="68">
        <f t="shared" si="5"/>
        <v>10.333333333333332</v>
      </c>
      <c r="H25" s="68">
        <f t="shared" si="5"/>
        <v>12.666666666666666</v>
      </c>
      <c r="I25" s="70">
        <f t="shared" si="5"/>
        <v>14.583333333333332</v>
      </c>
      <c r="J25" s="60"/>
      <c r="K25" s="46" t="s">
        <v>468</v>
      </c>
      <c r="L25" s="71">
        <v>4.0999999999999996</v>
      </c>
      <c r="M25" s="71">
        <v>4.7</v>
      </c>
      <c r="N25" s="71">
        <v>6.7</v>
      </c>
      <c r="O25" s="71">
        <v>8.1999999999999993</v>
      </c>
      <c r="P25" s="71">
        <v>9.8000000000000007</v>
      </c>
      <c r="Q25" s="71">
        <v>12</v>
      </c>
      <c r="R25" s="72">
        <v>13.8</v>
      </c>
    </row>
    <row r="26" spans="1:20" x14ac:dyDescent="0.25">
      <c r="A26" s="64">
        <f>10/60</f>
        <v>0.16666666666666666</v>
      </c>
      <c r="B26" s="73" t="s">
        <v>469</v>
      </c>
      <c r="C26" s="30">
        <f t="shared" ref="C26:I26" si="6">$A$26*C11</f>
        <v>6.3833333333333329</v>
      </c>
      <c r="D26" s="74">
        <f t="shared" si="6"/>
        <v>8.3833333333333329</v>
      </c>
      <c r="E26" s="74">
        <f t="shared" si="6"/>
        <v>11.016666666666666</v>
      </c>
      <c r="F26" s="30">
        <f t="shared" si="6"/>
        <v>12.766666666666666</v>
      </c>
      <c r="G26" s="30">
        <f t="shared" si="6"/>
        <v>15.15</v>
      </c>
      <c r="H26" s="30">
        <f t="shared" si="6"/>
        <v>18.5</v>
      </c>
      <c r="I26" s="75">
        <f t="shared" si="6"/>
        <v>21.333333333333332</v>
      </c>
      <c r="J26" s="60"/>
      <c r="K26" s="50" t="s">
        <v>469</v>
      </c>
      <c r="L26" s="76">
        <v>6.3</v>
      </c>
      <c r="M26" s="76">
        <v>7.3</v>
      </c>
      <c r="N26" s="76">
        <v>10.5</v>
      </c>
      <c r="O26" s="76">
        <v>12.9</v>
      </c>
      <c r="P26" s="76">
        <v>15.4</v>
      </c>
      <c r="Q26" s="76">
        <v>19</v>
      </c>
      <c r="R26" s="77">
        <v>22</v>
      </c>
    </row>
    <row r="27" spans="1:20" x14ac:dyDescent="0.25">
      <c r="A27" s="64">
        <f>0.5</f>
        <v>0.5</v>
      </c>
      <c r="B27" s="73" t="s">
        <v>470</v>
      </c>
      <c r="C27" s="30">
        <f t="shared" ref="C27:I27" si="7">$A$27*C12</f>
        <v>10.8</v>
      </c>
      <c r="D27" s="74">
        <f t="shared" si="7"/>
        <v>14.1</v>
      </c>
      <c r="E27" s="74">
        <f t="shared" si="7"/>
        <v>18.2</v>
      </c>
      <c r="F27" s="30">
        <f t="shared" si="7"/>
        <v>20.9</v>
      </c>
      <c r="G27" s="30">
        <f t="shared" si="7"/>
        <v>24.6</v>
      </c>
      <c r="H27" s="30">
        <f t="shared" si="7"/>
        <v>29.8</v>
      </c>
      <c r="I27" s="75">
        <f t="shared" si="7"/>
        <v>34.049999999999997</v>
      </c>
      <c r="J27" s="60"/>
      <c r="K27" s="50" t="s">
        <v>470</v>
      </c>
      <c r="L27" s="76">
        <v>10.6</v>
      </c>
      <c r="M27" s="76">
        <v>12.1</v>
      </c>
      <c r="N27" s="76">
        <v>17.399999999999999</v>
      </c>
      <c r="O27" s="76">
        <v>21.4</v>
      </c>
      <c r="P27" s="76">
        <v>25.5</v>
      </c>
      <c r="Q27" s="76">
        <v>31.4</v>
      </c>
      <c r="R27" s="77">
        <v>36.299999999999997</v>
      </c>
    </row>
    <row r="28" spans="1:20" x14ac:dyDescent="0.25">
      <c r="A28" s="64">
        <v>1</v>
      </c>
      <c r="B28" s="73" t="s">
        <v>471</v>
      </c>
      <c r="C28" s="30">
        <f t="shared" ref="C28:I28" si="8">$A$28*C13</f>
        <v>14</v>
      </c>
      <c r="D28" s="74">
        <f t="shared" si="8"/>
        <v>18.2</v>
      </c>
      <c r="E28" s="74">
        <f t="shared" si="8"/>
        <v>23.5</v>
      </c>
      <c r="F28" s="30">
        <f t="shared" si="8"/>
        <v>26.9</v>
      </c>
      <c r="G28" s="30">
        <f t="shared" si="8"/>
        <v>31.6</v>
      </c>
      <c r="H28" s="30">
        <f t="shared" si="8"/>
        <v>38.1</v>
      </c>
      <c r="I28" s="75">
        <f t="shared" si="8"/>
        <v>43.5</v>
      </c>
      <c r="J28" s="60"/>
      <c r="K28" s="50" t="s">
        <v>471</v>
      </c>
      <c r="L28" s="76">
        <v>13.5</v>
      </c>
      <c r="M28" s="76">
        <v>15.5</v>
      </c>
      <c r="N28" s="76">
        <v>22</v>
      </c>
      <c r="O28" s="76">
        <v>26.9</v>
      </c>
      <c r="P28" s="76">
        <v>32</v>
      </c>
      <c r="Q28" s="76">
        <v>39.4</v>
      </c>
      <c r="R28" s="77">
        <v>45.6</v>
      </c>
    </row>
    <row r="29" spans="1:20" x14ac:dyDescent="0.25">
      <c r="A29" s="64">
        <v>2</v>
      </c>
      <c r="B29" s="73" t="s">
        <v>472</v>
      </c>
      <c r="C29" s="30">
        <f t="shared" ref="C29:I29" si="9">$A$29*C14</f>
        <v>17.579999999999998</v>
      </c>
      <c r="D29" s="74">
        <f t="shared" si="9"/>
        <v>22.8</v>
      </c>
      <c r="E29" s="74">
        <f t="shared" si="9"/>
        <v>29.4</v>
      </c>
      <c r="F29" s="30">
        <f t="shared" si="9"/>
        <v>33.799999999999997</v>
      </c>
      <c r="G29" s="30">
        <f t="shared" si="9"/>
        <v>39.6</v>
      </c>
      <c r="H29" s="30">
        <f t="shared" si="9"/>
        <v>47.8</v>
      </c>
      <c r="I29" s="75">
        <f t="shared" si="9"/>
        <v>54.6</v>
      </c>
      <c r="J29" s="60"/>
      <c r="K29" s="50" t="s">
        <v>472</v>
      </c>
      <c r="L29" s="76">
        <v>16.899999999999999</v>
      </c>
      <c r="M29" s="76">
        <v>19.3</v>
      </c>
      <c r="N29" s="76">
        <v>27.4</v>
      </c>
      <c r="O29" s="76">
        <v>33.4</v>
      </c>
      <c r="P29" s="76">
        <v>39.6</v>
      </c>
      <c r="Q29" s="76">
        <v>48.8</v>
      </c>
      <c r="R29" s="77">
        <v>56.4</v>
      </c>
    </row>
    <row r="30" spans="1:20" x14ac:dyDescent="0.25">
      <c r="A30" s="64">
        <v>3</v>
      </c>
      <c r="B30" s="73" t="s">
        <v>473</v>
      </c>
      <c r="C30" s="30">
        <f t="shared" ref="C30:I30" si="10">$A$30*C15</f>
        <v>19.89</v>
      </c>
      <c r="D30" s="74">
        <f t="shared" si="10"/>
        <v>25.86</v>
      </c>
      <c r="E30" s="74">
        <f t="shared" si="10"/>
        <v>33.299999999999997</v>
      </c>
      <c r="F30" s="30">
        <f t="shared" si="10"/>
        <v>38.400000000000006</v>
      </c>
      <c r="G30" s="30">
        <f t="shared" si="10"/>
        <v>45</v>
      </c>
      <c r="H30" s="30">
        <f t="shared" si="10"/>
        <v>54.599999999999994</v>
      </c>
      <c r="I30" s="75">
        <f t="shared" si="10"/>
        <v>62.099999999999994</v>
      </c>
      <c r="J30" s="60"/>
      <c r="K30" s="50" t="s">
        <v>473</v>
      </c>
      <c r="L30" s="76">
        <v>19.2</v>
      </c>
      <c r="M30" s="76">
        <v>21.9</v>
      </c>
      <c r="N30" s="76">
        <v>30.9</v>
      </c>
      <c r="O30" s="76">
        <v>37.799999999999997</v>
      </c>
      <c r="P30" s="76">
        <v>45</v>
      </c>
      <c r="Q30" s="76">
        <v>55.5</v>
      </c>
      <c r="R30" s="77">
        <v>64.2</v>
      </c>
    </row>
    <row r="31" spans="1:20" x14ac:dyDescent="0.25">
      <c r="A31" s="64">
        <v>6</v>
      </c>
      <c r="B31" s="73" t="s">
        <v>474</v>
      </c>
      <c r="C31" s="30">
        <f t="shared" ref="C31:I31" si="11">$A$31*C16</f>
        <v>24.36</v>
      </c>
      <c r="D31" s="74">
        <f t="shared" si="11"/>
        <v>31.86</v>
      </c>
      <c r="E31" s="74">
        <f t="shared" si="11"/>
        <v>41.28</v>
      </c>
      <c r="F31" s="30">
        <f t="shared" si="11"/>
        <v>47.519999999999996</v>
      </c>
      <c r="G31" s="30">
        <f t="shared" si="11"/>
        <v>56.04</v>
      </c>
      <c r="H31" s="30">
        <f t="shared" si="11"/>
        <v>67.800000000000011</v>
      </c>
      <c r="I31" s="75">
        <f t="shared" si="11"/>
        <v>78</v>
      </c>
      <c r="J31" s="60"/>
      <c r="K31" s="50" t="s">
        <v>474</v>
      </c>
      <c r="L31" s="76">
        <v>23.9</v>
      </c>
      <c r="M31" s="76">
        <v>27.2</v>
      </c>
      <c r="N31" s="76">
        <v>38.6</v>
      </c>
      <c r="O31" s="76">
        <v>47.3</v>
      </c>
      <c r="P31" s="76">
        <v>56.6</v>
      </c>
      <c r="Q31" s="76">
        <v>70.2</v>
      </c>
      <c r="R31" s="77">
        <v>81</v>
      </c>
    </row>
    <row r="32" spans="1:20" x14ac:dyDescent="0.25">
      <c r="A32" s="64">
        <v>12</v>
      </c>
      <c r="B32" s="73" t="s">
        <v>475</v>
      </c>
      <c r="C32" s="30">
        <f t="shared" ref="C32:I32" si="12">$A$32*C17</f>
        <v>29.880000000000003</v>
      </c>
      <c r="D32" s="74">
        <f t="shared" si="12"/>
        <v>39.119999999999997</v>
      </c>
      <c r="E32" s="74">
        <f t="shared" si="12"/>
        <v>51</v>
      </c>
      <c r="F32" s="30">
        <f t="shared" si="12"/>
        <v>58.92</v>
      </c>
      <c r="G32" s="30">
        <f t="shared" si="12"/>
        <v>69.599999999999994</v>
      </c>
      <c r="H32" s="30">
        <f t="shared" si="12"/>
        <v>84.84</v>
      </c>
      <c r="I32" s="75">
        <f t="shared" si="12"/>
        <v>97.32</v>
      </c>
      <c r="J32" s="60"/>
      <c r="K32" s="50" t="s">
        <v>475</v>
      </c>
      <c r="L32" s="76">
        <v>29.6</v>
      </c>
      <c r="M32" s="76">
        <v>33.700000000000003</v>
      </c>
      <c r="N32" s="76">
        <v>48</v>
      </c>
      <c r="O32" s="76">
        <v>59</v>
      </c>
      <c r="P32" s="76">
        <v>71</v>
      </c>
      <c r="Q32" s="76">
        <v>88.2</v>
      </c>
      <c r="R32" s="77">
        <v>102.5</v>
      </c>
    </row>
    <row r="33" spans="1:19" x14ac:dyDescent="0.25">
      <c r="A33" s="64">
        <v>24</v>
      </c>
      <c r="B33" s="73" t="s">
        <v>476</v>
      </c>
      <c r="C33" s="30">
        <f t="shared" ref="C33:I33" si="13">$A$33*C18</f>
        <v>36.24</v>
      </c>
      <c r="D33" s="74">
        <f t="shared" si="13"/>
        <v>47.519999999999996</v>
      </c>
      <c r="E33" s="74">
        <f t="shared" si="13"/>
        <v>62.400000000000006</v>
      </c>
      <c r="F33" s="30">
        <f t="shared" si="13"/>
        <v>72.239999999999995</v>
      </c>
      <c r="G33" s="30">
        <f t="shared" si="13"/>
        <v>85.44</v>
      </c>
      <c r="H33" s="30">
        <f t="shared" si="13"/>
        <v>104.39999999999999</v>
      </c>
      <c r="I33" s="75">
        <f t="shared" si="13"/>
        <v>120.24</v>
      </c>
      <c r="J33" s="60"/>
      <c r="K33" s="50" t="s">
        <v>476</v>
      </c>
      <c r="L33" s="76">
        <v>36</v>
      </c>
      <c r="M33" s="76">
        <v>40.799999999999997</v>
      </c>
      <c r="N33" s="76">
        <v>58.1</v>
      </c>
      <c r="O33" s="76">
        <v>71.5</v>
      </c>
      <c r="P33" s="76">
        <v>86.2</v>
      </c>
      <c r="Q33" s="76">
        <v>107</v>
      </c>
      <c r="R33" s="77">
        <v>124.6</v>
      </c>
    </row>
    <row r="34" spans="1:19" x14ac:dyDescent="0.25">
      <c r="A34" s="64">
        <v>48</v>
      </c>
      <c r="B34" s="73" t="s">
        <v>477</v>
      </c>
      <c r="C34" s="30">
        <f t="shared" ref="C34:I34" si="14">$A$34*C19</f>
        <v>42.72</v>
      </c>
      <c r="D34" s="74">
        <f t="shared" si="14"/>
        <v>55.679999999999993</v>
      </c>
      <c r="E34" s="74">
        <f t="shared" si="14"/>
        <v>73.92</v>
      </c>
      <c r="F34" s="30">
        <f t="shared" si="14"/>
        <v>85.92</v>
      </c>
      <c r="G34" s="30">
        <f t="shared" si="14"/>
        <v>101.76</v>
      </c>
      <c r="H34" s="30">
        <f t="shared" si="14"/>
        <v>124.80000000000001</v>
      </c>
      <c r="I34" s="75">
        <f t="shared" si="14"/>
        <v>144</v>
      </c>
      <c r="J34" s="60"/>
      <c r="K34" s="50" t="s">
        <v>477</v>
      </c>
      <c r="L34" s="76">
        <v>42.3</v>
      </c>
      <c r="M34" s="76">
        <v>48</v>
      </c>
      <c r="N34" s="76">
        <v>67.7</v>
      </c>
      <c r="O34" s="76">
        <v>82.6</v>
      </c>
      <c r="P34" s="76">
        <v>98.4</v>
      </c>
      <c r="Q34" s="76">
        <v>121.4</v>
      </c>
      <c r="R34" s="77">
        <v>141.1</v>
      </c>
    </row>
    <row r="35" spans="1:19" ht="15.75" thickBot="1" x14ac:dyDescent="0.3">
      <c r="A35" s="64">
        <v>72</v>
      </c>
      <c r="B35" s="78" t="s">
        <v>478</v>
      </c>
      <c r="C35" s="79">
        <f t="shared" ref="C35:I35" si="15">$A$35*C20</f>
        <v>45.36</v>
      </c>
      <c r="D35" s="80">
        <f t="shared" si="15"/>
        <v>59.687999999999995</v>
      </c>
      <c r="E35" s="80">
        <f t="shared" si="15"/>
        <v>79.2</v>
      </c>
      <c r="F35" s="79">
        <f t="shared" si="15"/>
        <v>92.16</v>
      </c>
      <c r="G35" s="79">
        <f t="shared" si="15"/>
        <v>109.44</v>
      </c>
      <c r="H35" s="79">
        <f t="shared" si="15"/>
        <v>134.64000000000001</v>
      </c>
      <c r="I35" s="81">
        <f t="shared" si="15"/>
        <v>155.52000000000001</v>
      </c>
      <c r="J35" s="60"/>
      <c r="K35" s="55" t="s">
        <v>478</v>
      </c>
      <c r="L35" s="82">
        <v>46.3</v>
      </c>
      <c r="M35" s="82">
        <v>52.4</v>
      </c>
      <c r="N35" s="82">
        <v>72.7</v>
      </c>
      <c r="O35" s="82">
        <v>87.8</v>
      </c>
      <c r="P35" s="82">
        <v>103.7</v>
      </c>
      <c r="Q35" s="82">
        <v>126.7</v>
      </c>
      <c r="R35" s="83">
        <v>146.9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-4.2801556420233515</v>
      </c>
      <c r="D40" s="198" t="e">
        <v>#REF!</v>
      </c>
      <c r="E40" s="198">
        <f>(M25-M10)/ABS(M10)*100</f>
        <v>-6.0433936888274049</v>
      </c>
      <c r="F40" s="198" t="e">
        <f>(#REF! -#REF!)/ABS(#REF!)</f>
        <v>#REF!</v>
      </c>
      <c r="G40" s="198">
        <f>(N25-N10)/ABS(N10)*100</f>
        <v>-6.6231804903230289</v>
      </c>
      <c r="H40" s="198" t="e">
        <f>(#REF! -#REF!)/ABS(#REF!)</f>
        <v>#REF!</v>
      </c>
      <c r="I40" s="198">
        <f>(O25-O10)/ABS(O10)*100</f>
        <v>-5.3846153846153859</v>
      </c>
      <c r="J40" s="198" t="e">
        <f>(#REF! -#REF!)/ABS(#REF!)</f>
        <v>#REF!</v>
      </c>
      <c r="K40" s="200">
        <f>(P25-P10)/ABS(P10)*100</f>
        <v>-5.1612903225806273</v>
      </c>
      <c r="L40" s="200" t="e">
        <f>(#REF! -#REF!)/ABS(#REF!)</f>
        <v>#REF!</v>
      </c>
      <c r="M40" s="200">
        <f>(Q25-Q10)/ABS(Q10)*100</f>
        <v>-5.263157894736838</v>
      </c>
      <c r="N40" s="200" t="e">
        <f>(#REF! -#REF!)/ABS(#REF!)</f>
        <v>#REF!</v>
      </c>
      <c r="O40" s="200">
        <f>(R25 -R10)/ABS(R10)*100</f>
        <v>-5.3714285714285586</v>
      </c>
      <c r="P40" s="200"/>
      <c r="Q40" s="205"/>
    </row>
    <row r="41" spans="1:19" x14ac:dyDescent="0.25">
      <c r="A41" s="88"/>
      <c r="B41" s="50" t="s">
        <v>469</v>
      </c>
      <c r="C41" s="198">
        <f t="shared" ref="C41:C50" si="16">(L26-L11)/ABS(L11)*100</f>
        <v>-1.3054830287206221</v>
      </c>
      <c r="D41" s="198" t="e">
        <v>#REF!</v>
      </c>
      <c r="E41" s="198">
        <f t="shared" ref="E41:E50" si="17">(M26-M11)/ABS(M11)*100</f>
        <v>-1.9572578662291091</v>
      </c>
      <c r="F41" s="198" t="e">
        <f>(#REF! -#REF!)/ABS(#REF!)</f>
        <v>#REF!</v>
      </c>
      <c r="G41" s="200">
        <f t="shared" ref="G41:G50" si="18">(N26-N11)/ABS(N11)*100</f>
        <v>-1.0171643020108285</v>
      </c>
      <c r="H41" s="200" t="e">
        <f>(#REF! -#REF!)/ABS(#REF!)</f>
        <v>#REF!</v>
      </c>
      <c r="I41" s="200">
        <f t="shared" ref="I41:I50" si="19">(O26-O11)/ABS(O11)*100</f>
        <v>1.0443864229765116</v>
      </c>
      <c r="J41" s="200" t="e">
        <f>(#REF! -#REF!)/ABS(#REF!)</f>
        <v>#REF!</v>
      </c>
      <c r="K41" s="200">
        <f t="shared" ref="K41:K50" si="20">(P26-P11)/ABS(P11)*100</f>
        <v>1.6501650165016499</v>
      </c>
      <c r="L41" s="200" t="e">
        <f>(#REF! -#REF!)/ABS(#REF!)</f>
        <v>#REF!</v>
      </c>
      <c r="M41" s="200">
        <f t="shared" ref="M41:M50" si="21">(Q26-Q11)/ABS(Q11)*100</f>
        <v>2.7027027027027026</v>
      </c>
      <c r="N41" s="200" t="e">
        <f>(#REF! -#REF!)/ABS(#REF!)</f>
        <v>#REF!</v>
      </c>
      <c r="O41" s="200">
        <f t="shared" ref="O41:O50" si="22">(R26 -R11)/ABS(R11)*100</f>
        <v>3.1250000000000053</v>
      </c>
      <c r="P41" s="200"/>
      <c r="Q41" s="205"/>
    </row>
    <row r="42" spans="1:19" x14ac:dyDescent="0.25">
      <c r="A42" s="60"/>
      <c r="B42" s="50" t="s">
        <v>470</v>
      </c>
      <c r="C42" s="198">
        <f t="shared" si="16"/>
        <v>-1.8518518518518614</v>
      </c>
      <c r="D42" s="198" t="e">
        <v>#REF!</v>
      </c>
      <c r="E42" s="200">
        <f t="shared" si="17"/>
        <v>-3.5075890190862866</v>
      </c>
      <c r="F42" s="200" t="e">
        <f>(#REF! -#REF!)/ABS(#REF!)</f>
        <v>#REF!</v>
      </c>
      <c r="G42" s="198">
        <f t="shared" si="18"/>
        <v>-0.75258067445310939</v>
      </c>
      <c r="H42" s="198" t="e">
        <f>(#REF! -#REF!)/ABS(#REF!)</f>
        <v>#REF!</v>
      </c>
      <c r="I42" s="198">
        <f t="shared" si="19"/>
        <v>2.3923444976076556</v>
      </c>
      <c r="J42" s="198" t="e">
        <f>(#REF! -#REF!)/ABS(#REF!)</f>
        <v>#REF!</v>
      </c>
      <c r="K42" s="198">
        <f t="shared" si="20"/>
        <v>3.658536585365848</v>
      </c>
      <c r="L42" s="198" t="e">
        <f>(#REF! -#REF!)/ABS(#REF!)</f>
        <v>#REF!</v>
      </c>
      <c r="M42" s="198">
        <f t="shared" si="21"/>
        <v>5.3691275167785166</v>
      </c>
      <c r="N42" s="198" t="e">
        <f>(#REF! -#REF!)/ABS(#REF!)</f>
        <v>#REF!</v>
      </c>
      <c r="O42" s="198">
        <f t="shared" si="22"/>
        <v>6.607929515418502</v>
      </c>
      <c r="P42" s="198"/>
      <c r="Q42" s="206"/>
    </row>
    <row r="43" spans="1:19" x14ac:dyDescent="0.25">
      <c r="B43" s="50" t="s">
        <v>471</v>
      </c>
      <c r="C43" s="198">
        <f t="shared" si="16"/>
        <v>-3.5714285714285712</v>
      </c>
      <c r="D43" s="198" t="e">
        <v>#REF!</v>
      </c>
      <c r="E43" s="200">
        <f t="shared" si="17"/>
        <v>-4.456377644667687</v>
      </c>
      <c r="F43" s="200" t="e">
        <f>(#REF! -#REF!)/ABS(#REF!)</f>
        <v>#REF!</v>
      </c>
      <c r="G43" s="198">
        <f t="shared" si="18"/>
        <v>-2.6971843766898433</v>
      </c>
      <c r="H43" s="198" t="e">
        <f>(#REF! -#REF!)/ABS(#REF!)</f>
        <v>#REF!</v>
      </c>
      <c r="I43" s="198">
        <f t="shared" si="19"/>
        <v>0</v>
      </c>
      <c r="J43" s="198" t="e">
        <f>(#REF! -#REF!)/ABS(#REF!)</f>
        <v>#REF!</v>
      </c>
      <c r="K43" s="198">
        <f t="shared" si="20"/>
        <v>1.265822784810122</v>
      </c>
      <c r="L43" s="198" t="e">
        <f>(#REF! -#REF!)/ABS(#REF!)</f>
        <v>#REF!</v>
      </c>
      <c r="M43" s="198">
        <f t="shared" si="21"/>
        <v>3.4120734908136408</v>
      </c>
      <c r="N43" s="198" t="e">
        <f>(#REF! -#REF!)/ABS(#REF!)</f>
        <v>#REF!</v>
      </c>
      <c r="O43" s="198">
        <f t="shared" si="22"/>
        <v>4.8275862068965552</v>
      </c>
      <c r="P43" s="198"/>
      <c r="Q43" s="206"/>
    </row>
    <row r="44" spans="1:19" x14ac:dyDescent="0.25">
      <c r="B44" s="50" t="s">
        <v>472</v>
      </c>
      <c r="C44" s="198">
        <f t="shared" si="16"/>
        <v>-3.8680318543799759</v>
      </c>
      <c r="D44" s="198" t="e">
        <v>#REF!</v>
      </c>
      <c r="E44" s="200">
        <f t="shared" si="17"/>
        <v>-5.0970656816233966</v>
      </c>
      <c r="F44" s="200" t="e">
        <f>(#REF! -#REF!)/ABS(#REF!)</f>
        <v>#REF!</v>
      </c>
      <c r="G44" s="198">
        <f t="shared" si="18"/>
        <v>-3.3725670023412597</v>
      </c>
      <c r="H44" s="198" t="e">
        <f>(#REF! -#REF!)/ABS(#REF!)</f>
        <v>#REF!</v>
      </c>
      <c r="I44" s="198">
        <f t="shared" si="19"/>
        <v>-1.1834319526627177</v>
      </c>
      <c r="J44" s="198" t="e">
        <f>(#REF! -#REF!)/ABS(#REF!)</f>
        <v>#REF!</v>
      </c>
      <c r="K44" s="198">
        <f t="shared" si="20"/>
        <v>0</v>
      </c>
      <c r="L44" s="198" t="e">
        <f>(#REF! -#REF!)/ABS(#REF!)</f>
        <v>#REF!</v>
      </c>
      <c r="M44" s="198">
        <f t="shared" si="21"/>
        <v>2.0920502092050213</v>
      </c>
      <c r="N44" s="198" t="e">
        <f>(#REF! -#REF!)/ABS(#REF!)</f>
        <v>#REF!</v>
      </c>
      <c r="O44" s="198">
        <f t="shared" si="22"/>
        <v>3.2967032967032912</v>
      </c>
      <c r="P44" s="198"/>
      <c r="Q44" s="206"/>
    </row>
    <row r="45" spans="1:19" x14ac:dyDescent="0.25">
      <c r="B45" s="50" t="s">
        <v>473</v>
      </c>
      <c r="C45" s="198">
        <f t="shared" si="16"/>
        <v>-3.4690799396681813</v>
      </c>
      <c r="D45" s="198" t="e">
        <v>#REF!</v>
      </c>
      <c r="E45" s="200">
        <f t="shared" si="17"/>
        <v>-4.9080498621362576</v>
      </c>
      <c r="F45" s="200" t="e">
        <f>(#REF! -#REF!)/ABS(#REF!)</f>
        <v>#REF!</v>
      </c>
      <c r="G45" s="198">
        <f t="shared" si="18"/>
        <v>-3.9382684898121072</v>
      </c>
      <c r="H45" s="198" t="e">
        <f>(#REF! -#REF!)/ABS(#REF!)</f>
        <v>#REF!</v>
      </c>
      <c r="I45" s="198">
        <f t="shared" si="19"/>
        <v>-1.5625000000000218</v>
      </c>
      <c r="J45" s="198" t="e">
        <f>(#REF! -#REF!)/ABS(#REF!)</f>
        <v>#REF!</v>
      </c>
      <c r="K45" s="198">
        <f t="shared" si="20"/>
        <v>0</v>
      </c>
      <c r="L45" s="198" t="e">
        <f>(#REF! -#REF!)/ABS(#REF!)</f>
        <v>#REF!</v>
      </c>
      <c r="M45" s="198">
        <f t="shared" si="21"/>
        <v>1.6483516483516587</v>
      </c>
      <c r="N45" s="198" t="e">
        <f>(#REF! -#REF!)/ABS(#REF!)</f>
        <v>#REF!</v>
      </c>
      <c r="O45" s="198">
        <f t="shared" si="22"/>
        <v>3.3816425120773088</v>
      </c>
      <c r="P45" s="198"/>
      <c r="Q45" s="206"/>
    </row>
    <row r="46" spans="1:19" x14ac:dyDescent="0.25">
      <c r="B46" s="50" t="s">
        <v>474</v>
      </c>
      <c r="C46" s="198">
        <f t="shared" si="16"/>
        <v>-1.888341543513961</v>
      </c>
      <c r="D46" s="198" t="e">
        <v>#REF!</v>
      </c>
      <c r="E46" s="201">
        <f t="shared" si="17"/>
        <v>-3.9510185438507284</v>
      </c>
      <c r="F46" s="201" t="e">
        <f>(#REF! -#REF!)/ABS(#REF!)</f>
        <v>#REF!</v>
      </c>
      <c r="G46" s="198">
        <f t="shared" si="18"/>
        <v>-2.9411763380775606</v>
      </c>
      <c r="H46" s="198" t="e">
        <f>(#REF! -#REF!)/ABS(#REF!)</f>
        <v>#REF!</v>
      </c>
      <c r="I46" s="198">
        <f t="shared" si="19"/>
        <v>-0.46296296296296058</v>
      </c>
      <c r="J46" s="198" t="e">
        <f>(#REF! -#REF!)/ABS(#REF!)</f>
        <v>#REF!</v>
      </c>
      <c r="K46" s="198">
        <f t="shared" si="20"/>
        <v>0.99928622412562862</v>
      </c>
      <c r="L46" s="198" t="e">
        <f>(#REF! -#REF!)/ABS(#REF!)</f>
        <v>#REF!</v>
      </c>
      <c r="M46" s="198">
        <f t="shared" si="21"/>
        <v>3.5398230088495444</v>
      </c>
      <c r="N46" s="198" t="e">
        <f>(#REF! -#REF!)/ABS(#REF!)</f>
        <v>#REF!</v>
      </c>
      <c r="O46" s="198">
        <f t="shared" si="22"/>
        <v>3.8461538461538463</v>
      </c>
      <c r="P46" s="198"/>
      <c r="Q46" s="206"/>
    </row>
    <row r="47" spans="1:19" x14ac:dyDescent="0.25">
      <c r="B47" s="50" t="s">
        <v>475</v>
      </c>
      <c r="C47" s="198">
        <f t="shared" si="16"/>
        <v>-0.9370816599732299</v>
      </c>
      <c r="D47" s="198" t="e">
        <v>#REF!</v>
      </c>
      <c r="E47" s="198">
        <f t="shared" si="17"/>
        <v>-3.0784298648918118</v>
      </c>
      <c r="F47" s="198" t="e">
        <f>(#REF! -#REF!)/ABS(#REF!)</f>
        <v>#REF!</v>
      </c>
      <c r="G47" s="198">
        <f t="shared" si="18"/>
        <v>-2.3183672587378594</v>
      </c>
      <c r="H47" s="198" t="e">
        <f>(#REF! -#REF!)/ABS(#REF!)</f>
        <v>#REF!</v>
      </c>
      <c r="I47" s="198">
        <f t="shared" si="19"/>
        <v>0.13577732518669094</v>
      </c>
      <c r="J47" s="198" t="e">
        <f>(#REF! -#REF!)/ABS(#REF!)</f>
        <v>#REF!</v>
      </c>
      <c r="K47" s="198">
        <f t="shared" si="20"/>
        <v>2.0114942528735713</v>
      </c>
      <c r="L47" s="198" t="e">
        <f>(#REF! -#REF!)/ABS(#REF!)</f>
        <v>#REF!</v>
      </c>
      <c r="M47" s="198">
        <f t="shared" si="21"/>
        <v>3.9603960396039599</v>
      </c>
      <c r="N47" s="198" t="e">
        <f>(#REF! -#REF!)/ABS(#REF!)</f>
        <v>#REF!</v>
      </c>
      <c r="O47" s="198">
        <f t="shared" si="22"/>
        <v>5.3226469379367112</v>
      </c>
      <c r="P47" s="198"/>
      <c r="Q47" s="206"/>
    </row>
    <row r="48" spans="1:19" x14ac:dyDescent="0.25">
      <c r="B48" s="50" t="s">
        <v>476</v>
      </c>
      <c r="C48" s="198">
        <f t="shared" si="16"/>
        <v>-0.66225165562914456</v>
      </c>
      <c r="D48" s="198" t="e">
        <v>#REF!</v>
      </c>
      <c r="E48" s="198">
        <f t="shared" si="17"/>
        <v>-3.4001623220777573</v>
      </c>
      <c r="F48" s="198" t="e">
        <f>(#REF! -#REF!)/ABS(#REF!)</f>
        <v>#REF!</v>
      </c>
      <c r="G48" s="198">
        <f t="shared" si="18"/>
        <v>-3.286873701335197</v>
      </c>
      <c r="H48" s="198" t="e">
        <f>(#REF! -#REF!)/ABS(#REF!)</f>
        <v>#REF!</v>
      </c>
      <c r="I48" s="198">
        <f t="shared" si="19"/>
        <v>-1.0243632336655522</v>
      </c>
      <c r="J48" s="198" t="e">
        <f>(#REF! -#REF!)/ABS(#REF!)</f>
        <v>#REF!</v>
      </c>
      <c r="K48" s="198">
        <f t="shared" si="20"/>
        <v>0.88951310861423816</v>
      </c>
      <c r="L48" s="198" t="e">
        <f>(#REF! -#REF!)/ABS(#REF!)</f>
        <v>#REF!</v>
      </c>
      <c r="M48" s="198">
        <f t="shared" si="21"/>
        <v>2.4904214559387059</v>
      </c>
      <c r="N48" s="198" t="e">
        <f>(#REF! -#REF!)/ABS(#REF!)</f>
        <v>#REF!</v>
      </c>
      <c r="O48" s="198">
        <f t="shared" si="22"/>
        <v>3.6260811709913501</v>
      </c>
      <c r="P48" s="198"/>
      <c r="Q48" s="206"/>
    </row>
    <row r="49" spans="1:18" x14ac:dyDescent="0.25">
      <c r="B49" s="50" t="s">
        <v>477</v>
      </c>
      <c r="C49" s="198">
        <f t="shared" si="16"/>
        <v>-0.98314606741573429</v>
      </c>
      <c r="D49" s="198" t="e">
        <v>#REF!</v>
      </c>
      <c r="E49" s="198">
        <f t="shared" si="17"/>
        <v>-3.3783720466752007</v>
      </c>
      <c r="F49" s="198" t="e">
        <f>(#REF! -#REF!)/ABS(#REF!)</f>
        <v>#REF!</v>
      </c>
      <c r="G49" s="198">
        <f t="shared" si="18"/>
        <v>-4.8487352835106474</v>
      </c>
      <c r="H49" s="198" t="e">
        <f>(#REF! -#REF!)/ABS(#REF!)</f>
        <v>#REF!</v>
      </c>
      <c r="I49" s="198">
        <f t="shared" si="19"/>
        <v>-3.864059590316582</v>
      </c>
      <c r="J49" s="198" t="e">
        <f>(#REF! -#REF!)/ABS(#REF!)</f>
        <v>#REF!</v>
      </c>
      <c r="K49" s="198">
        <f t="shared" si="20"/>
        <v>-3.3018867924528292</v>
      </c>
      <c r="L49" s="198" t="e">
        <f>(#REF! -#REF!)/ABS(#REF!)</f>
        <v>#REF!</v>
      </c>
      <c r="M49" s="198">
        <f t="shared" si="21"/>
        <v>-2.7243589743589784</v>
      </c>
      <c r="N49" s="198" t="e">
        <f>(#REF! -#REF!)/ABS(#REF!)</f>
        <v>#REF!</v>
      </c>
      <c r="O49" s="198">
        <f t="shared" si="22"/>
        <v>-2.0138888888888928</v>
      </c>
      <c r="P49" s="198"/>
      <c r="Q49" s="206"/>
    </row>
    <row r="50" spans="1:18" ht="15.75" thickBot="1" x14ac:dyDescent="0.3">
      <c r="B50" s="55" t="s">
        <v>478</v>
      </c>
      <c r="C50" s="198">
        <f t="shared" si="16"/>
        <v>2.072310405643734</v>
      </c>
      <c r="D50" s="198" t="e">
        <v>#REF!</v>
      </c>
      <c r="E50" s="202">
        <f t="shared" si="17"/>
        <v>-1.1486168849866274</v>
      </c>
      <c r="F50" s="202" t="e">
        <f>(#REF! -#REF!)/ABS(#REF!)</f>
        <v>#REF!</v>
      </c>
      <c r="G50" s="202">
        <f t="shared" si="18"/>
        <v>-4.6285812829292583</v>
      </c>
      <c r="H50" s="202" t="e">
        <f>(#REF! -#REF!)/ABS(#REF!)</f>
        <v>#REF!</v>
      </c>
      <c r="I50" s="202">
        <f t="shared" si="19"/>
        <v>-4.7309027777777777</v>
      </c>
      <c r="J50" s="202" t="e">
        <f>(#REF! -#REF!)/ABS(#REF!)</f>
        <v>#REF!</v>
      </c>
      <c r="K50" s="202">
        <f t="shared" si="20"/>
        <v>-5.2448830409356679</v>
      </c>
      <c r="L50" s="202" t="e">
        <f>(#REF! -#REF!)/ABS(#REF!)</f>
        <v>#REF!</v>
      </c>
      <c r="M50" s="202">
        <f t="shared" si="21"/>
        <v>-5.8972073677956116</v>
      </c>
      <c r="N50" s="202" t="e">
        <f>(#REF! -#REF!)/ABS(#REF!)</f>
        <v>#REF!</v>
      </c>
      <c r="O50" s="202">
        <f t="shared" si="22"/>
        <v>-5.5426954732510314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xyAQDWUnNgitqn8Q59jplrrDQ3U+8KpiL3tS0g6P+sf8GiT9I6TUgMhcqOdWlro9j1RTbKS5V2UFyt7vMkXdQ==" saltValue="3stJ8tlRvLi6K0wB2/5Z0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179" priority="1" operator="greaterThan">
      <formula>0.5</formula>
    </cfRule>
    <cfRule type="cellIs" dxfId="178" priority="2" operator="between">
      <formula>-0.49</formula>
      <formula>0.49</formula>
    </cfRule>
    <cfRule type="cellIs" dxfId="177" priority="3" operator="lessThan">
      <formula>-0.5</formula>
    </cfRule>
  </conditionalFormatting>
  <hyperlinks>
    <hyperlink ref="A2" location="Index!A1" display="Index" xr:uid="{00000000-0004-0000-9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8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337</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421822.43623290799</v>
      </c>
      <c r="D5" s="212"/>
      <c r="E5" s="212">
        <v>6625769.7782976096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46.6</v>
      </c>
      <c r="D10" s="94">
        <v>62.3</v>
      </c>
      <c r="E10" s="94">
        <v>85.3</v>
      </c>
      <c r="F10" s="94">
        <v>102</v>
      </c>
      <c r="G10" s="94">
        <v>124</v>
      </c>
      <c r="H10" s="94">
        <v>158</v>
      </c>
      <c r="I10" s="95">
        <v>187</v>
      </c>
      <c r="K10" s="46" t="s">
        <v>468</v>
      </c>
      <c r="L10" s="47">
        <f t="shared" ref="L10:L20" si="0">C25</f>
        <v>3.8833333333333333</v>
      </c>
      <c r="M10" s="47">
        <v>4.5842486957954547</v>
      </c>
      <c r="N10" s="47">
        <v>6.873389722338402</v>
      </c>
      <c r="O10" s="47">
        <f t="shared" ref="O10:O20" si="1">F25</f>
        <v>8.5</v>
      </c>
      <c r="P10" s="47">
        <f t="shared" ref="P10:P20" si="2">G25</f>
        <v>10.333333333333332</v>
      </c>
      <c r="Q10" s="47">
        <f t="shared" ref="Q10:Q20" si="3">H25</f>
        <v>13.166666666666666</v>
      </c>
      <c r="R10" s="48">
        <f t="shared" ref="R10:R20" si="4">I25</f>
        <v>15.583333333333332</v>
      </c>
      <c r="T10" s="49"/>
    </row>
    <row r="11" spans="1:29" x14ac:dyDescent="0.25">
      <c r="B11" s="50" t="s">
        <v>469</v>
      </c>
      <c r="C11" s="96">
        <v>34.5</v>
      </c>
      <c r="D11" s="96">
        <v>46</v>
      </c>
      <c r="E11" s="96">
        <v>62.4</v>
      </c>
      <c r="F11" s="96">
        <v>74.099999999999994</v>
      </c>
      <c r="G11" s="96">
        <v>90.1</v>
      </c>
      <c r="H11" s="96">
        <v>114</v>
      </c>
      <c r="I11" s="97">
        <v>134</v>
      </c>
      <c r="K11" s="50" t="s">
        <v>469</v>
      </c>
      <c r="L11" s="53">
        <f t="shared" si="0"/>
        <v>5.75</v>
      </c>
      <c r="M11" s="53">
        <v>6.7743108462944308</v>
      </c>
      <c r="N11" s="53">
        <v>10.045663506716236</v>
      </c>
      <c r="O11" s="53">
        <f t="shared" si="1"/>
        <v>12.349999999999998</v>
      </c>
      <c r="P11" s="53">
        <f t="shared" si="2"/>
        <v>15.016666666666666</v>
      </c>
      <c r="Q11" s="53">
        <f t="shared" si="3"/>
        <v>19</v>
      </c>
      <c r="R11" s="54">
        <f t="shared" si="4"/>
        <v>22.333333333333332</v>
      </c>
      <c r="T11" s="49"/>
    </row>
    <row r="12" spans="1:29" x14ac:dyDescent="0.25">
      <c r="B12" s="50" t="s">
        <v>470</v>
      </c>
      <c r="C12" s="96">
        <v>19.2</v>
      </c>
      <c r="D12" s="96">
        <v>25.4</v>
      </c>
      <c r="E12" s="96">
        <v>33.5</v>
      </c>
      <c r="F12" s="96">
        <v>39.200000000000003</v>
      </c>
      <c r="G12" s="96">
        <v>47</v>
      </c>
      <c r="H12" s="96">
        <v>58.5</v>
      </c>
      <c r="I12" s="97">
        <v>68.2</v>
      </c>
      <c r="K12" s="50" t="s">
        <v>470</v>
      </c>
      <c r="L12" s="53">
        <f t="shared" si="0"/>
        <v>9.6</v>
      </c>
      <c r="M12" s="53">
        <v>11.237873795004962</v>
      </c>
      <c r="N12" s="53">
        <v>16.179008932619482</v>
      </c>
      <c r="O12" s="53">
        <f t="shared" si="1"/>
        <v>19.600000000000001</v>
      </c>
      <c r="P12" s="53">
        <f t="shared" si="2"/>
        <v>23.5</v>
      </c>
      <c r="Q12" s="53">
        <f t="shared" si="3"/>
        <v>29.25</v>
      </c>
      <c r="R12" s="54">
        <f t="shared" si="4"/>
        <v>34.1</v>
      </c>
      <c r="T12" s="49"/>
    </row>
    <row r="13" spans="1:29" x14ac:dyDescent="0.25">
      <c r="B13" s="50" t="s">
        <v>471</v>
      </c>
      <c r="C13" s="96">
        <v>12.5</v>
      </c>
      <c r="D13" s="96">
        <v>16.399999999999999</v>
      </c>
      <c r="E13" s="96">
        <v>21.4</v>
      </c>
      <c r="F13" s="96">
        <v>24.8</v>
      </c>
      <c r="G13" s="96">
        <v>29.6</v>
      </c>
      <c r="H13" s="96">
        <v>36.6</v>
      </c>
      <c r="I13" s="97">
        <v>42.5</v>
      </c>
      <c r="K13" s="50" t="s">
        <v>471</v>
      </c>
      <c r="L13" s="53">
        <f t="shared" si="0"/>
        <v>12.5</v>
      </c>
      <c r="M13" s="53">
        <v>14.560575481047223</v>
      </c>
      <c r="N13" s="53">
        <v>20.641230471232085</v>
      </c>
      <c r="O13" s="53">
        <f t="shared" si="1"/>
        <v>24.8</v>
      </c>
      <c r="P13" s="53">
        <f t="shared" si="2"/>
        <v>29.6</v>
      </c>
      <c r="Q13" s="53">
        <f t="shared" si="3"/>
        <v>36.6</v>
      </c>
      <c r="R13" s="54">
        <f t="shared" si="4"/>
        <v>42.5</v>
      </c>
      <c r="T13" s="49"/>
    </row>
    <row r="14" spans="1:29" x14ac:dyDescent="0.25">
      <c r="B14" s="50" t="s">
        <v>472</v>
      </c>
      <c r="C14" s="96">
        <v>7.81</v>
      </c>
      <c r="D14" s="96">
        <v>10.199999999999999</v>
      </c>
      <c r="E14" s="96">
        <v>13.3</v>
      </c>
      <c r="F14" s="96">
        <v>15.4</v>
      </c>
      <c r="G14" s="96">
        <v>18.3</v>
      </c>
      <c r="H14" s="96">
        <v>22.5</v>
      </c>
      <c r="I14" s="97">
        <v>26.1</v>
      </c>
      <c r="K14" s="50" t="s">
        <v>472</v>
      </c>
      <c r="L14" s="53">
        <f t="shared" si="0"/>
        <v>15.62</v>
      </c>
      <c r="M14" s="53">
        <v>18.150624696743041</v>
      </c>
      <c r="N14" s="53">
        <v>25.660105924378897</v>
      </c>
      <c r="O14" s="53">
        <f t="shared" si="1"/>
        <v>30.8</v>
      </c>
      <c r="P14" s="53">
        <f t="shared" si="2"/>
        <v>36.6</v>
      </c>
      <c r="Q14" s="53">
        <f t="shared" si="3"/>
        <v>45</v>
      </c>
      <c r="R14" s="54">
        <f t="shared" si="4"/>
        <v>52.2</v>
      </c>
      <c r="T14" s="49"/>
    </row>
    <row r="15" spans="1:29" x14ac:dyDescent="0.25">
      <c r="B15" s="50" t="s">
        <v>473</v>
      </c>
      <c r="C15" s="96">
        <v>5.91</v>
      </c>
      <c r="D15" s="96">
        <v>7.74</v>
      </c>
      <c r="E15" s="96">
        <v>10</v>
      </c>
      <c r="F15" s="96">
        <v>11.6</v>
      </c>
      <c r="G15" s="96">
        <v>13.8</v>
      </c>
      <c r="H15" s="96">
        <v>17</v>
      </c>
      <c r="I15" s="97">
        <v>19.600000000000001</v>
      </c>
      <c r="K15" s="50" t="s">
        <v>473</v>
      </c>
      <c r="L15" s="53">
        <f t="shared" si="0"/>
        <v>17.73</v>
      </c>
      <c r="M15" s="53">
        <v>20.607552436356791</v>
      </c>
      <c r="N15" s="53">
        <v>29.019456208592924</v>
      </c>
      <c r="O15" s="53">
        <f t="shared" si="1"/>
        <v>34.799999999999997</v>
      </c>
      <c r="P15" s="53">
        <f t="shared" si="2"/>
        <v>41.400000000000006</v>
      </c>
      <c r="Q15" s="53">
        <f t="shared" si="3"/>
        <v>51</v>
      </c>
      <c r="R15" s="54">
        <f t="shared" si="4"/>
        <v>58.800000000000004</v>
      </c>
      <c r="T15" s="49"/>
    </row>
    <row r="16" spans="1:29" x14ac:dyDescent="0.25">
      <c r="B16" s="50" t="s">
        <v>474</v>
      </c>
      <c r="C16" s="96">
        <v>3.64</v>
      </c>
      <c r="D16" s="96">
        <v>4.78</v>
      </c>
      <c r="E16" s="96">
        <v>6.18</v>
      </c>
      <c r="F16" s="96">
        <v>7.15</v>
      </c>
      <c r="G16" s="96">
        <v>8.5</v>
      </c>
      <c r="H16" s="96">
        <v>10.4</v>
      </c>
      <c r="I16" s="97">
        <v>12.1</v>
      </c>
      <c r="K16" s="50" t="s">
        <v>474</v>
      </c>
      <c r="L16" s="53">
        <f t="shared" si="0"/>
        <v>21.84</v>
      </c>
      <c r="M16" s="53">
        <v>25.42815631052714</v>
      </c>
      <c r="N16" s="53">
        <v>35.812201214064295</v>
      </c>
      <c r="O16" s="53">
        <f t="shared" si="1"/>
        <v>42.900000000000006</v>
      </c>
      <c r="P16" s="53">
        <f t="shared" si="2"/>
        <v>51</v>
      </c>
      <c r="Q16" s="53">
        <f t="shared" si="3"/>
        <v>62.400000000000006</v>
      </c>
      <c r="R16" s="54">
        <f t="shared" si="4"/>
        <v>72.599999999999994</v>
      </c>
      <c r="T16" s="49"/>
    </row>
    <row r="17" spans="1:20" x14ac:dyDescent="0.25">
      <c r="B17" s="50" t="s">
        <v>475</v>
      </c>
      <c r="C17" s="96">
        <v>2.2400000000000002</v>
      </c>
      <c r="D17" s="96">
        <v>2.94</v>
      </c>
      <c r="E17" s="96">
        <v>3.82</v>
      </c>
      <c r="F17" s="96">
        <v>4.42</v>
      </c>
      <c r="G17" s="96">
        <v>5.26</v>
      </c>
      <c r="H17" s="96">
        <v>6.48</v>
      </c>
      <c r="I17" s="97">
        <v>7.51</v>
      </c>
      <c r="K17" s="50" t="s">
        <v>475</v>
      </c>
      <c r="L17" s="53">
        <f t="shared" si="0"/>
        <v>26.880000000000003</v>
      </c>
      <c r="M17" s="53">
        <v>31.30509720508476</v>
      </c>
      <c r="N17" s="53">
        <v>44.225708760523759</v>
      </c>
      <c r="O17" s="53">
        <f t="shared" si="1"/>
        <v>53.04</v>
      </c>
      <c r="P17" s="53">
        <f t="shared" si="2"/>
        <v>63.12</v>
      </c>
      <c r="Q17" s="53">
        <f t="shared" si="3"/>
        <v>77.760000000000005</v>
      </c>
      <c r="R17" s="54">
        <f t="shared" si="4"/>
        <v>90.12</v>
      </c>
      <c r="T17" s="49"/>
    </row>
    <row r="18" spans="1:20" x14ac:dyDescent="0.25">
      <c r="B18" s="50" t="s">
        <v>476</v>
      </c>
      <c r="C18" s="96">
        <v>1.35</v>
      </c>
      <c r="D18" s="96">
        <v>1.77</v>
      </c>
      <c r="E18" s="96">
        <v>2.33</v>
      </c>
      <c r="F18" s="96">
        <v>2.71</v>
      </c>
      <c r="G18" s="96">
        <v>3.25</v>
      </c>
      <c r="H18" s="96">
        <v>4.0199999999999996</v>
      </c>
      <c r="I18" s="97">
        <v>4.68</v>
      </c>
      <c r="K18" s="50" t="s">
        <v>476</v>
      </c>
      <c r="L18" s="53">
        <f t="shared" si="0"/>
        <v>32.400000000000006</v>
      </c>
      <c r="M18" s="53">
        <v>37.755611866832588</v>
      </c>
      <c r="N18" s="53">
        <v>53.921131050258246</v>
      </c>
      <c r="O18" s="53">
        <f t="shared" si="1"/>
        <v>65.039999999999992</v>
      </c>
      <c r="P18" s="53">
        <f t="shared" si="2"/>
        <v>78</v>
      </c>
      <c r="Q18" s="53">
        <f t="shared" si="3"/>
        <v>96.47999999999999</v>
      </c>
      <c r="R18" s="54">
        <f t="shared" si="4"/>
        <v>112.32</v>
      </c>
      <c r="T18" s="49"/>
    </row>
    <row r="19" spans="1:20" x14ac:dyDescent="0.25">
      <c r="B19" s="50" t="s">
        <v>477</v>
      </c>
      <c r="C19" s="96">
        <v>0.77900000000000003</v>
      </c>
      <c r="D19" s="96">
        <v>1.03</v>
      </c>
      <c r="E19" s="96">
        <v>1.38</v>
      </c>
      <c r="F19" s="96">
        <v>1.62</v>
      </c>
      <c r="G19" s="96">
        <v>1.95</v>
      </c>
      <c r="H19" s="96">
        <v>2.44</v>
      </c>
      <c r="I19" s="97">
        <v>2.86</v>
      </c>
      <c r="K19" s="50" t="s">
        <v>477</v>
      </c>
      <c r="L19" s="53">
        <f t="shared" si="0"/>
        <v>37.392000000000003</v>
      </c>
      <c r="M19" s="53">
        <v>43.830669166804313</v>
      </c>
      <c r="N19" s="53">
        <v>63.852850162016836</v>
      </c>
      <c r="O19" s="53">
        <f t="shared" si="1"/>
        <v>77.760000000000005</v>
      </c>
      <c r="P19" s="53">
        <f t="shared" si="2"/>
        <v>93.6</v>
      </c>
      <c r="Q19" s="53">
        <f t="shared" si="3"/>
        <v>117.12</v>
      </c>
      <c r="R19" s="54">
        <f t="shared" si="4"/>
        <v>137.28</v>
      </c>
      <c r="T19" s="49"/>
    </row>
    <row r="20" spans="1:20" ht="15.75" thickBot="1" x14ac:dyDescent="0.3">
      <c r="B20" s="55" t="s">
        <v>478</v>
      </c>
      <c r="C20" s="98">
        <v>0.55000000000000004</v>
      </c>
      <c r="D20" s="98">
        <v>0.73</v>
      </c>
      <c r="E20" s="98">
        <v>0.98199999999999998</v>
      </c>
      <c r="F20" s="98">
        <v>1.1599999999999999</v>
      </c>
      <c r="G20" s="98">
        <v>1.41</v>
      </c>
      <c r="H20" s="98">
        <v>1.77</v>
      </c>
      <c r="I20" s="99">
        <v>2.08</v>
      </c>
      <c r="K20" s="55" t="s">
        <v>478</v>
      </c>
      <c r="L20" s="58">
        <f t="shared" si="0"/>
        <v>39.6</v>
      </c>
      <c r="M20" s="58">
        <v>46.513667059934569</v>
      </c>
      <c r="N20" s="58">
        <v>68.275772292189259</v>
      </c>
      <c r="O20" s="58">
        <f t="shared" si="1"/>
        <v>83.52</v>
      </c>
      <c r="P20" s="58">
        <f t="shared" si="2"/>
        <v>101.52</v>
      </c>
      <c r="Q20" s="58">
        <f t="shared" si="3"/>
        <v>127.44</v>
      </c>
      <c r="R20" s="59">
        <f t="shared" si="4"/>
        <v>149.76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3.8833333333333333</v>
      </c>
      <c r="D25" s="69">
        <f t="shared" si="5"/>
        <v>5.1916666666666664</v>
      </c>
      <c r="E25" s="69">
        <f t="shared" si="5"/>
        <v>7.1083333333333325</v>
      </c>
      <c r="F25" s="68">
        <f t="shared" si="5"/>
        <v>8.5</v>
      </c>
      <c r="G25" s="68">
        <f t="shared" si="5"/>
        <v>10.333333333333332</v>
      </c>
      <c r="H25" s="68">
        <f t="shared" si="5"/>
        <v>13.166666666666666</v>
      </c>
      <c r="I25" s="70">
        <f t="shared" si="5"/>
        <v>15.583333333333332</v>
      </c>
      <c r="J25" s="60"/>
      <c r="K25" s="46" t="s">
        <v>468</v>
      </c>
      <c r="L25" s="71">
        <v>3.9</v>
      </c>
      <c r="M25" s="71">
        <v>4.5</v>
      </c>
      <c r="N25" s="71">
        <v>6.2</v>
      </c>
      <c r="O25" s="71">
        <v>7.6</v>
      </c>
      <c r="P25" s="71">
        <v>8.9</v>
      </c>
      <c r="Q25" s="71">
        <v>10.9</v>
      </c>
      <c r="R25" s="72">
        <v>12.6</v>
      </c>
    </row>
    <row r="26" spans="1:20" x14ac:dyDescent="0.25">
      <c r="A26" s="64">
        <f>10/60</f>
        <v>0.16666666666666666</v>
      </c>
      <c r="B26" s="73" t="s">
        <v>469</v>
      </c>
      <c r="C26" s="30">
        <f t="shared" ref="C26:I26" si="6">$A$26*C11</f>
        <v>5.75</v>
      </c>
      <c r="D26" s="74">
        <f t="shared" si="6"/>
        <v>7.6666666666666661</v>
      </c>
      <c r="E26" s="74">
        <f t="shared" si="6"/>
        <v>10.399999999999999</v>
      </c>
      <c r="F26" s="30">
        <f t="shared" si="6"/>
        <v>12.349999999999998</v>
      </c>
      <c r="G26" s="30">
        <f t="shared" si="6"/>
        <v>15.016666666666666</v>
      </c>
      <c r="H26" s="30">
        <f t="shared" si="6"/>
        <v>19</v>
      </c>
      <c r="I26" s="75">
        <f t="shared" si="6"/>
        <v>22.333333333333332</v>
      </c>
      <c r="J26" s="60"/>
      <c r="K26" s="50" t="s">
        <v>469</v>
      </c>
      <c r="L26" s="76">
        <v>5.9</v>
      </c>
      <c r="M26" s="76">
        <v>6.8</v>
      </c>
      <c r="N26" s="76">
        <v>9.5</v>
      </c>
      <c r="O26" s="76">
        <v>11.5</v>
      </c>
      <c r="P26" s="76">
        <v>13.6</v>
      </c>
      <c r="Q26" s="76">
        <v>16.600000000000001</v>
      </c>
      <c r="R26" s="77">
        <v>19</v>
      </c>
    </row>
    <row r="27" spans="1:20" x14ac:dyDescent="0.25">
      <c r="A27" s="64">
        <f>0.5</f>
        <v>0.5</v>
      </c>
      <c r="B27" s="73" t="s">
        <v>470</v>
      </c>
      <c r="C27" s="30">
        <f t="shared" ref="C27:I27" si="7">$A$27*C12</f>
        <v>9.6</v>
      </c>
      <c r="D27" s="74">
        <f t="shared" si="7"/>
        <v>12.7</v>
      </c>
      <c r="E27" s="74">
        <f t="shared" si="7"/>
        <v>16.75</v>
      </c>
      <c r="F27" s="30">
        <f t="shared" si="7"/>
        <v>19.600000000000001</v>
      </c>
      <c r="G27" s="30">
        <f t="shared" si="7"/>
        <v>23.5</v>
      </c>
      <c r="H27" s="30">
        <f t="shared" si="7"/>
        <v>29.25</v>
      </c>
      <c r="I27" s="75">
        <f t="shared" si="7"/>
        <v>34.1</v>
      </c>
      <c r="J27" s="60"/>
      <c r="K27" s="50" t="s">
        <v>470</v>
      </c>
      <c r="L27" s="76">
        <v>9.6999999999999993</v>
      </c>
      <c r="M27" s="76">
        <v>11</v>
      </c>
      <c r="N27" s="76">
        <v>15.4</v>
      </c>
      <c r="O27" s="76">
        <v>18.7</v>
      </c>
      <c r="P27" s="76">
        <v>22.1</v>
      </c>
      <c r="Q27" s="76">
        <v>26.9</v>
      </c>
      <c r="R27" s="77">
        <v>30.9</v>
      </c>
    </row>
    <row r="28" spans="1:20" x14ac:dyDescent="0.25">
      <c r="A28" s="64">
        <v>1</v>
      </c>
      <c r="B28" s="73" t="s">
        <v>471</v>
      </c>
      <c r="C28" s="30">
        <f t="shared" ref="C28:I28" si="8">$A$28*C13</f>
        <v>12.5</v>
      </c>
      <c r="D28" s="74">
        <f t="shared" si="8"/>
        <v>16.399999999999999</v>
      </c>
      <c r="E28" s="74">
        <f t="shared" si="8"/>
        <v>21.4</v>
      </c>
      <c r="F28" s="30">
        <f t="shared" si="8"/>
        <v>24.8</v>
      </c>
      <c r="G28" s="30">
        <f t="shared" si="8"/>
        <v>29.6</v>
      </c>
      <c r="H28" s="30">
        <f t="shared" si="8"/>
        <v>36.6</v>
      </c>
      <c r="I28" s="75">
        <f t="shared" si="8"/>
        <v>42.5</v>
      </c>
      <c r="J28" s="60"/>
      <c r="K28" s="50" t="s">
        <v>471</v>
      </c>
      <c r="L28" s="76">
        <v>12.4</v>
      </c>
      <c r="M28" s="76">
        <v>14</v>
      </c>
      <c r="N28" s="76">
        <v>19.5</v>
      </c>
      <c r="O28" s="76">
        <v>23.7</v>
      </c>
      <c r="P28" s="76">
        <v>28.1</v>
      </c>
      <c r="Q28" s="76">
        <v>34.4</v>
      </c>
      <c r="R28" s="77">
        <v>39.6</v>
      </c>
    </row>
    <row r="29" spans="1:20" x14ac:dyDescent="0.25">
      <c r="A29" s="64">
        <v>2</v>
      </c>
      <c r="B29" s="73" t="s">
        <v>472</v>
      </c>
      <c r="C29" s="30">
        <f t="shared" ref="C29:I29" si="9">$A$29*C14</f>
        <v>15.62</v>
      </c>
      <c r="D29" s="74">
        <f t="shared" si="9"/>
        <v>20.399999999999999</v>
      </c>
      <c r="E29" s="74">
        <f t="shared" si="9"/>
        <v>26.6</v>
      </c>
      <c r="F29" s="30">
        <f t="shared" si="9"/>
        <v>30.8</v>
      </c>
      <c r="G29" s="30">
        <f t="shared" si="9"/>
        <v>36.6</v>
      </c>
      <c r="H29" s="30">
        <f t="shared" si="9"/>
        <v>45</v>
      </c>
      <c r="I29" s="75">
        <f t="shared" si="9"/>
        <v>52.2</v>
      </c>
      <c r="J29" s="60"/>
      <c r="K29" s="50" t="s">
        <v>472</v>
      </c>
      <c r="L29" s="76">
        <v>15.8</v>
      </c>
      <c r="M29" s="76">
        <v>17.8</v>
      </c>
      <c r="N29" s="76">
        <v>24.6</v>
      </c>
      <c r="O29" s="76">
        <v>29.8</v>
      </c>
      <c r="P29" s="76">
        <v>35.4</v>
      </c>
      <c r="Q29" s="76">
        <v>43.6</v>
      </c>
      <c r="R29" s="77">
        <v>50.6</v>
      </c>
    </row>
    <row r="30" spans="1:20" x14ac:dyDescent="0.25">
      <c r="A30" s="64">
        <v>3</v>
      </c>
      <c r="B30" s="73" t="s">
        <v>473</v>
      </c>
      <c r="C30" s="30">
        <f t="shared" ref="C30:I30" si="10">$A$30*C15</f>
        <v>17.73</v>
      </c>
      <c r="D30" s="74">
        <f t="shared" si="10"/>
        <v>23.22</v>
      </c>
      <c r="E30" s="74">
        <f t="shared" si="10"/>
        <v>30</v>
      </c>
      <c r="F30" s="30">
        <f t="shared" si="10"/>
        <v>34.799999999999997</v>
      </c>
      <c r="G30" s="30">
        <f t="shared" si="10"/>
        <v>41.400000000000006</v>
      </c>
      <c r="H30" s="30">
        <f t="shared" si="10"/>
        <v>51</v>
      </c>
      <c r="I30" s="75">
        <f t="shared" si="10"/>
        <v>58.800000000000004</v>
      </c>
      <c r="J30" s="60"/>
      <c r="K30" s="50" t="s">
        <v>473</v>
      </c>
      <c r="L30" s="76">
        <v>18.2</v>
      </c>
      <c r="M30" s="76">
        <v>20.5</v>
      </c>
      <c r="N30" s="76">
        <v>28.2</v>
      </c>
      <c r="O30" s="76">
        <v>34.200000000000003</v>
      </c>
      <c r="P30" s="76">
        <v>40.799999999999997</v>
      </c>
      <c r="Q30" s="76">
        <v>50.1</v>
      </c>
      <c r="R30" s="77">
        <v>58.5</v>
      </c>
    </row>
    <row r="31" spans="1:20" x14ac:dyDescent="0.25">
      <c r="A31" s="64">
        <v>6</v>
      </c>
      <c r="B31" s="73" t="s">
        <v>474</v>
      </c>
      <c r="C31" s="30">
        <f t="shared" ref="C31:I31" si="11">$A$31*C16</f>
        <v>21.84</v>
      </c>
      <c r="D31" s="74">
        <f t="shared" si="11"/>
        <v>28.68</v>
      </c>
      <c r="E31" s="74">
        <f t="shared" si="11"/>
        <v>37.08</v>
      </c>
      <c r="F31" s="30">
        <f t="shared" si="11"/>
        <v>42.900000000000006</v>
      </c>
      <c r="G31" s="30">
        <f t="shared" si="11"/>
        <v>51</v>
      </c>
      <c r="H31" s="30">
        <f t="shared" si="11"/>
        <v>62.400000000000006</v>
      </c>
      <c r="I31" s="75">
        <f t="shared" si="11"/>
        <v>72.599999999999994</v>
      </c>
      <c r="J31" s="60"/>
      <c r="K31" s="50" t="s">
        <v>474</v>
      </c>
      <c r="L31" s="76">
        <v>23.3</v>
      </c>
      <c r="M31" s="76">
        <v>26.1</v>
      </c>
      <c r="N31" s="76">
        <v>36</v>
      </c>
      <c r="O31" s="76">
        <v>43.7</v>
      </c>
      <c r="P31" s="76">
        <v>52.1</v>
      </c>
      <c r="Q31" s="76">
        <v>64.8</v>
      </c>
      <c r="R31" s="77">
        <v>75.599999999999994</v>
      </c>
    </row>
    <row r="32" spans="1:20" x14ac:dyDescent="0.25">
      <c r="A32" s="64">
        <v>12</v>
      </c>
      <c r="B32" s="73" t="s">
        <v>475</v>
      </c>
      <c r="C32" s="30">
        <f t="shared" ref="C32:I32" si="12">$A$32*C17</f>
        <v>26.880000000000003</v>
      </c>
      <c r="D32" s="74">
        <f t="shared" si="12"/>
        <v>35.28</v>
      </c>
      <c r="E32" s="74">
        <f t="shared" si="12"/>
        <v>45.839999999999996</v>
      </c>
      <c r="F32" s="30">
        <f t="shared" si="12"/>
        <v>53.04</v>
      </c>
      <c r="G32" s="30">
        <f t="shared" si="12"/>
        <v>63.12</v>
      </c>
      <c r="H32" s="30">
        <f t="shared" si="12"/>
        <v>77.760000000000005</v>
      </c>
      <c r="I32" s="75">
        <f t="shared" si="12"/>
        <v>90.12</v>
      </c>
      <c r="J32" s="60"/>
      <c r="K32" s="50" t="s">
        <v>475</v>
      </c>
      <c r="L32" s="76">
        <v>29.4</v>
      </c>
      <c r="M32" s="76">
        <v>33</v>
      </c>
      <c r="N32" s="76">
        <v>45.7</v>
      </c>
      <c r="O32" s="76">
        <v>55.7</v>
      </c>
      <c r="P32" s="76">
        <v>66.400000000000006</v>
      </c>
      <c r="Q32" s="76">
        <v>82.6</v>
      </c>
      <c r="R32" s="77">
        <v>96.6</v>
      </c>
    </row>
    <row r="33" spans="1:19" x14ac:dyDescent="0.25">
      <c r="A33" s="64">
        <v>24</v>
      </c>
      <c r="B33" s="73" t="s">
        <v>476</v>
      </c>
      <c r="C33" s="30">
        <f t="shared" ref="C33:I33" si="13">$A$33*C18</f>
        <v>32.400000000000006</v>
      </c>
      <c r="D33" s="74">
        <f t="shared" si="13"/>
        <v>42.480000000000004</v>
      </c>
      <c r="E33" s="74">
        <f t="shared" si="13"/>
        <v>55.92</v>
      </c>
      <c r="F33" s="30">
        <f t="shared" si="13"/>
        <v>65.039999999999992</v>
      </c>
      <c r="G33" s="30">
        <f t="shared" si="13"/>
        <v>78</v>
      </c>
      <c r="H33" s="30">
        <f t="shared" si="13"/>
        <v>96.47999999999999</v>
      </c>
      <c r="I33" s="75">
        <f t="shared" si="13"/>
        <v>112.32</v>
      </c>
      <c r="J33" s="60"/>
      <c r="K33" s="50" t="s">
        <v>476</v>
      </c>
      <c r="L33" s="76">
        <v>35.799999999999997</v>
      </c>
      <c r="M33" s="76">
        <v>40.299999999999997</v>
      </c>
      <c r="N33" s="76">
        <v>56.2</v>
      </c>
      <c r="O33" s="76">
        <v>68.400000000000006</v>
      </c>
      <c r="P33" s="76">
        <v>81.8</v>
      </c>
      <c r="Q33" s="76">
        <v>102.2</v>
      </c>
      <c r="R33" s="77">
        <v>119.8</v>
      </c>
    </row>
    <row r="34" spans="1:19" x14ac:dyDescent="0.25">
      <c r="A34" s="64">
        <v>48</v>
      </c>
      <c r="B34" s="73" t="s">
        <v>477</v>
      </c>
      <c r="C34" s="30">
        <f t="shared" ref="C34:I34" si="14">$A$34*C19</f>
        <v>37.392000000000003</v>
      </c>
      <c r="D34" s="74">
        <f t="shared" si="14"/>
        <v>49.44</v>
      </c>
      <c r="E34" s="74">
        <f t="shared" si="14"/>
        <v>66.239999999999995</v>
      </c>
      <c r="F34" s="30">
        <f t="shared" si="14"/>
        <v>77.760000000000005</v>
      </c>
      <c r="G34" s="30">
        <f t="shared" si="14"/>
        <v>93.6</v>
      </c>
      <c r="H34" s="30">
        <f t="shared" si="14"/>
        <v>117.12</v>
      </c>
      <c r="I34" s="75">
        <f t="shared" si="14"/>
        <v>137.28</v>
      </c>
      <c r="J34" s="60"/>
      <c r="K34" s="50" t="s">
        <v>477</v>
      </c>
      <c r="L34" s="76">
        <v>41.7</v>
      </c>
      <c r="M34" s="76">
        <v>47</v>
      </c>
      <c r="N34" s="76">
        <v>65.3</v>
      </c>
      <c r="O34" s="76">
        <v>79.7</v>
      </c>
      <c r="P34" s="76">
        <v>95</v>
      </c>
      <c r="Q34" s="76">
        <v>119</v>
      </c>
      <c r="R34" s="77">
        <v>139.19999999999999</v>
      </c>
    </row>
    <row r="35" spans="1:19" ht="15.75" thickBot="1" x14ac:dyDescent="0.3">
      <c r="A35" s="64">
        <v>72</v>
      </c>
      <c r="B35" s="78" t="s">
        <v>478</v>
      </c>
      <c r="C35" s="79">
        <f t="shared" ref="C35:I35" si="15">$A$35*C20</f>
        <v>39.6</v>
      </c>
      <c r="D35" s="80">
        <f t="shared" si="15"/>
        <v>52.56</v>
      </c>
      <c r="E35" s="80">
        <f t="shared" si="15"/>
        <v>70.703999999999994</v>
      </c>
      <c r="F35" s="79">
        <f t="shared" si="15"/>
        <v>83.52</v>
      </c>
      <c r="G35" s="79">
        <f t="shared" si="15"/>
        <v>101.52</v>
      </c>
      <c r="H35" s="79">
        <f t="shared" si="15"/>
        <v>127.44</v>
      </c>
      <c r="I35" s="81">
        <f t="shared" si="15"/>
        <v>149.76</v>
      </c>
      <c r="J35" s="60"/>
      <c r="K35" s="55" t="s">
        <v>478</v>
      </c>
      <c r="L35" s="82">
        <v>45.1</v>
      </c>
      <c r="M35" s="82">
        <v>50.7</v>
      </c>
      <c r="N35" s="82">
        <v>70</v>
      </c>
      <c r="O35" s="82">
        <v>84.2</v>
      </c>
      <c r="P35" s="82">
        <v>100.1</v>
      </c>
      <c r="Q35" s="82">
        <v>125.3</v>
      </c>
      <c r="R35" s="83">
        <v>146.9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0.42918454935622163</v>
      </c>
      <c r="D40" s="198" t="e">
        <v>#REF!</v>
      </c>
      <c r="E40" s="198">
        <f>(M25-M10)/ABS(M10)*100</f>
        <v>-1.8377863284931562</v>
      </c>
      <c r="F40" s="198" t="e">
        <f>(#REF! -#REF!)/ABS(#REF!)</f>
        <v>#REF!</v>
      </c>
      <c r="G40" s="198">
        <f>(N25-N10)/ABS(N10)*100</f>
        <v>-9.7970542853098586</v>
      </c>
      <c r="H40" s="198" t="e">
        <f>(#REF! -#REF!)/ABS(#REF!)</f>
        <v>#REF!</v>
      </c>
      <c r="I40" s="198">
        <f>(O25-O10)/ABS(O10)*100</f>
        <v>-10.58823529411765</v>
      </c>
      <c r="J40" s="198" t="e">
        <f>(#REF! -#REF!)/ABS(#REF!)</f>
        <v>#REF!</v>
      </c>
      <c r="K40" s="200">
        <f>(P25-P10)/ABS(P10)*100</f>
        <v>-13.87096774193547</v>
      </c>
      <c r="L40" s="200" t="e">
        <f>(#REF! -#REF!)/ABS(#REF!)</f>
        <v>#REF!</v>
      </c>
      <c r="M40" s="200">
        <f>(Q25-Q10)/ABS(Q10)*100</f>
        <v>-17.215189873417717</v>
      </c>
      <c r="N40" s="200" t="e">
        <f>(#REF! -#REF!)/ABS(#REF!)</f>
        <v>#REF!</v>
      </c>
      <c r="O40" s="200">
        <f>(R25 -R10)/ABS(R10)*100</f>
        <v>-19.144385026737964</v>
      </c>
      <c r="P40" s="200"/>
      <c r="Q40" s="205"/>
    </row>
    <row r="41" spans="1:19" x14ac:dyDescent="0.25">
      <c r="A41" s="88"/>
      <c r="B41" s="50" t="s">
        <v>469</v>
      </c>
      <c r="C41" s="198">
        <f t="shared" ref="C41:C50" si="16">(L26-L11)/ABS(L11)*100</f>
        <v>2.6086956521739193</v>
      </c>
      <c r="D41" s="198" t="e">
        <v>#REF!</v>
      </c>
      <c r="E41" s="198">
        <f t="shared" ref="E41:E50" si="17">(M26-M11)/ABS(M11)*100</f>
        <v>0.37921427416666387</v>
      </c>
      <c r="F41" s="198" t="e">
        <f>(#REF! -#REF!)/ABS(#REF!)</f>
        <v>#REF!</v>
      </c>
      <c r="G41" s="200">
        <f t="shared" ref="G41:G50" si="18">(N26-N11)/ABS(N11)*100</f>
        <v>-5.4318314201090017</v>
      </c>
      <c r="H41" s="200" t="e">
        <f>(#REF! -#REF!)/ABS(#REF!)</f>
        <v>#REF!</v>
      </c>
      <c r="I41" s="200">
        <f t="shared" ref="I41:I50" si="19">(O26-O11)/ABS(O11)*100</f>
        <v>-6.8825910931173935</v>
      </c>
      <c r="J41" s="200" t="e">
        <f>(#REF! -#REF!)/ABS(#REF!)</f>
        <v>#REF!</v>
      </c>
      <c r="K41" s="200">
        <f t="shared" ref="K41:K50" si="20">(P26-P11)/ABS(P11)*100</f>
        <v>-9.4339622641509404</v>
      </c>
      <c r="L41" s="200" t="e">
        <f>(#REF! -#REF!)/ABS(#REF!)</f>
        <v>#REF!</v>
      </c>
      <c r="M41" s="200">
        <f t="shared" ref="M41:M50" si="21">(Q26-Q11)/ABS(Q11)*100</f>
        <v>-12.631578947368412</v>
      </c>
      <c r="N41" s="200" t="e">
        <f>(#REF! -#REF!)/ABS(#REF!)</f>
        <v>#REF!</v>
      </c>
      <c r="O41" s="200">
        <f t="shared" ref="O41:O50" si="22">(R26 -R11)/ABS(R11)*100</f>
        <v>-14.925373134328353</v>
      </c>
      <c r="P41" s="200"/>
      <c r="Q41" s="205"/>
    </row>
    <row r="42" spans="1:19" x14ac:dyDescent="0.25">
      <c r="A42" s="60"/>
      <c r="B42" s="50" t="s">
        <v>470</v>
      </c>
      <c r="C42" s="198">
        <f t="shared" si="16"/>
        <v>1.041666666666663</v>
      </c>
      <c r="D42" s="198" t="e">
        <v>#REF!</v>
      </c>
      <c r="E42" s="200">
        <f t="shared" si="17"/>
        <v>-2.1167153088219641</v>
      </c>
      <c r="F42" s="200" t="e">
        <f>(#REF! -#REF!)/ABS(#REF!)</f>
        <v>#REF!</v>
      </c>
      <c r="G42" s="198">
        <f t="shared" si="18"/>
        <v>-4.8149360437577489</v>
      </c>
      <c r="H42" s="198" t="e">
        <f>(#REF! -#REF!)/ABS(#REF!)</f>
        <v>#REF!</v>
      </c>
      <c r="I42" s="198">
        <f t="shared" si="19"/>
        <v>-4.5918367346938886</v>
      </c>
      <c r="J42" s="198" t="e">
        <f>(#REF! -#REF!)/ABS(#REF!)</f>
        <v>#REF!</v>
      </c>
      <c r="K42" s="198">
        <f t="shared" si="20"/>
        <v>-5.9574468085106327</v>
      </c>
      <c r="L42" s="198" t="e">
        <f>(#REF! -#REF!)/ABS(#REF!)</f>
        <v>#REF!</v>
      </c>
      <c r="M42" s="198">
        <f t="shared" si="21"/>
        <v>-8.0341880341880394</v>
      </c>
      <c r="N42" s="198" t="e">
        <f>(#REF! -#REF!)/ABS(#REF!)</f>
        <v>#REF!</v>
      </c>
      <c r="O42" s="198">
        <f t="shared" si="22"/>
        <v>-9.3841642228739079</v>
      </c>
      <c r="P42" s="198"/>
      <c r="Q42" s="206"/>
    </row>
    <row r="43" spans="1:19" x14ac:dyDescent="0.25">
      <c r="B43" s="50" t="s">
        <v>471</v>
      </c>
      <c r="C43" s="198">
        <f t="shared" si="16"/>
        <v>-0.79999999999999727</v>
      </c>
      <c r="D43" s="198" t="e">
        <v>#REF!</v>
      </c>
      <c r="E43" s="200">
        <f t="shared" si="17"/>
        <v>-3.8499541572164966</v>
      </c>
      <c r="F43" s="200" t="e">
        <f>(#REF! -#REF!)/ABS(#REF!)</f>
        <v>#REF!</v>
      </c>
      <c r="G43" s="198">
        <f t="shared" si="18"/>
        <v>-5.5288877900115034</v>
      </c>
      <c r="H43" s="198" t="e">
        <f>(#REF! -#REF!)/ABS(#REF!)</f>
        <v>#REF!</v>
      </c>
      <c r="I43" s="198">
        <f t="shared" si="19"/>
        <v>-4.4354838709677473</v>
      </c>
      <c r="J43" s="198" t="e">
        <f>(#REF! -#REF!)/ABS(#REF!)</f>
        <v>#REF!</v>
      </c>
      <c r="K43" s="198">
        <f t="shared" si="20"/>
        <v>-5.0675675675675675</v>
      </c>
      <c r="L43" s="198" t="e">
        <f>(#REF! -#REF!)/ABS(#REF!)</f>
        <v>#REF!</v>
      </c>
      <c r="M43" s="198">
        <f t="shared" si="21"/>
        <v>-6.0109289617486414</v>
      </c>
      <c r="N43" s="198" t="e">
        <f>(#REF! -#REF!)/ABS(#REF!)</f>
        <v>#REF!</v>
      </c>
      <c r="O43" s="198">
        <f t="shared" si="22"/>
        <v>-6.8235294117647021</v>
      </c>
      <c r="P43" s="198"/>
      <c r="Q43" s="206"/>
    </row>
    <row r="44" spans="1:19" x14ac:dyDescent="0.25">
      <c r="B44" s="50" t="s">
        <v>472</v>
      </c>
      <c r="C44" s="198">
        <f t="shared" si="16"/>
        <v>1.1523687580025703</v>
      </c>
      <c r="D44" s="198" t="e">
        <v>#REF!</v>
      </c>
      <c r="E44" s="200">
        <f t="shared" si="17"/>
        <v>-1.9317500229397409</v>
      </c>
      <c r="F44" s="200" t="e">
        <f>(#REF! -#REF!)/ABS(#REF!)</f>
        <v>#REF!</v>
      </c>
      <c r="G44" s="198">
        <f t="shared" si="18"/>
        <v>-4.1313388475599417</v>
      </c>
      <c r="H44" s="198" t="e">
        <f>(#REF! -#REF!)/ABS(#REF!)</f>
        <v>#REF!</v>
      </c>
      <c r="I44" s="198">
        <f t="shared" si="19"/>
        <v>-3.2467532467532463</v>
      </c>
      <c r="J44" s="198" t="e">
        <f>(#REF! -#REF!)/ABS(#REF!)</f>
        <v>#REF!</v>
      </c>
      <c r="K44" s="198">
        <f t="shared" si="20"/>
        <v>-3.2786885245901716</v>
      </c>
      <c r="L44" s="198" t="e">
        <f>(#REF! -#REF!)/ABS(#REF!)</f>
        <v>#REF!</v>
      </c>
      <c r="M44" s="198">
        <f t="shared" si="21"/>
        <v>-3.1111111111111081</v>
      </c>
      <c r="N44" s="198" t="e">
        <f>(#REF! -#REF!)/ABS(#REF!)</f>
        <v>#REF!</v>
      </c>
      <c r="O44" s="198">
        <f t="shared" si="22"/>
        <v>-3.065134099616861</v>
      </c>
      <c r="P44" s="198"/>
      <c r="Q44" s="206"/>
    </row>
    <row r="45" spans="1:19" x14ac:dyDescent="0.25">
      <c r="B45" s="50" t="s">
        <v>473</v>
      </c>
      <c r="C45" s="198">
        <f t="shared" si="16"/>
        <v>2.650874224478279</v>
      </c>
      <c r="D45" s="198" t="e">
        <v>#REF!</v>
      </c>
      <c r="E45" s="200">
        <f t="shared" si="17"/>
        <v>-0.5219078621245764</v>
      </c>
      <c r="F45" s="200" t="e">
        <f>(#REF! -#REF!)/ABS(#REF!)</f>
        <v>#REF!</v>
      </c>
      <c r="G45" s="198">
        <f t="shared" si="18"/>
        <v>-2.8238165550127587</v>
      </c>
      <c r="H45" s="198" t="e">
        <f>(#REF! -#REF!)/ABS(#REF!)</f>
        <v>#REF!</v>
      </c>
      <c r="I45" s="198">
        <f t="shared" si="19"/>
        <v>-1.7241379310344664</v>
      </c>
      <c r="J45" s="198" t="e">
        <f>(#REF! -#REF!)/ABS(#REF!)</f>
        <v>#REF!</v>
      </c>
      <c r="K45" s="198">
        <f t="shared" si="20"/>
        <v>-1.4492753623188608</v>
      </c>
      <c r="L45" s="198" t="e">
        <f>(#REF! -#REF!)/ABS(#REF!)</f>
        <v>#REF!</v>
      </c>
      <c r="M45" s="198">
        <f t="shared" si="21"/>
        <v>-1.7647058823529385</v>
      </c>
      <c r="N45" s="198" t="e">
        <f>(#REF! -#REF!)/ABS(#REF!)</f>
        <v>#REF!</v>
      </c>
      <c r="O45" s="198">
        <f t="shared" si="22"/>
        <v>-0.51020408163266029</v>
      </c>
      <c r="P45" s="198"/>
      <c r="Q45" s="206"/>
    </row>
    <row r="46" spans="1:19" x14ac:dyDescent="0.25">
      <c r="B46" s="50" t="s">
        <v>474</v>
      </c>
      <c r="C46" s="198">
        <f t="shared" si="16"/>
        <v>6.6849816849816888</v>
      </c>
      <c r="D46" s="198" t="e">
        <v>#REF!</v>
      </c>
      <c r="E46" s="201">
        <f t="shared" si="17"/>
        <v>2.6421250572331969</v>
      </c>
      <c r="F46" s="201" t="e">
        <f>(#REF! -#REF!)/ABS(#REF!)</f>
        <v>#REF!</v>
      </c>
      <c r="G46" s="198">
        <f t="shared" si="18"/>
        <v>0.52439889079465984</v>
      </c>
      <c r="H46" s="198" t="e">
        <f>(#REF! -#REF!)/ABS(#REF!)</f>
        <v>#REF!</v>
      </c>
      <c r="I46" s="198">
        <f t="shared" si="19"/>
        <v>1.8648018648018578</v>
      </c>
      <c r="J46" s="198" t="e">
        <f>(#REF! -#REF!)/ABS(#REF!)</f>
        <v>#REF!</v>
      </c>
      <c r="K46" s="198">
        <f t="shared" si="20"/>
        <v>2.1568627450980418</v>
      </c>
      <c r="L46" s="198" t="e">
        <f>(#REF! -#REF!)/ABS(#REF!)</f>
        <v>#REF!</v>
      </c>
      <c r="M46" s="198">
        <f t="shared" si="21"/>
        <v>3.8461538461538316</v>
      </c>
      <c r="N46" s="198" t="e">
        <f>(#REF! -#REF!)/ABS(#REF!)</f>
        <v>#REF!</v>
      </c>
      <c r="O46" s="198">
        <f t="shared" si="22"/>
        <v>4.1322314049586781</v>
      </c>
      <c r="P46" s="198"/>
      <c r="Q46" s="206"/>
    </row>
    <row r="47" spans="1:19" x14ac:dyDescent="0.25">
      <c r="B47" s="50" t="s">
        <v>475</v>
      </c>
      <c r="C47" s="198">
        <f t="shared" si="16"/>
        <v>9.374999999999984</v>
      </c>
      <c r="D47" s="198" t="e">
        <v>#REF!</v>
      </c>
      <c r="E47" s="198">
        <f t="shared" si="17"/>
        <v>5.4141432106460412</v>
      </c>
      <c r="F47" s="198" t="e">
        <f>(#REF! -#REF!)/ABS(#REF!)</f>
        <v>#REF!</v>
      </c>
      <c r="G47" s="198">
        <f t="shared" si="18"/>
        <v>3.3335615884854035</v>
      </c>
      <c r="H47" s="198" t="e">
        <f>(#REF! -#REF!)/ABS(#REF!)</f>
        <v>#REF!</v>
      </c>
      <c r="I47" s="198">
        <f t="shared" si="19"/>
        <v>5.0150829562594339</v>
      </c>
      <c r="J47" s="198" t="e">
        <f>(#REF! -#REF!)/ABS(#REF!)</f>
        <v>#REF!</v>
      </c>
      <c r="K47" s="198">
        <f t="shared" si="20"/>
        <v>5.19645120405578</v>
      </c>
      <c r="L47" s="198" t="e">
        <f>(#REF! -#REF!)/ABS(#REF!)</f>
        <v>#REF!</v>
      </c>
      <c r="M47" s="198">
        <f t="shared" si="21"/>
        <v>6.2242798353909317</v>
      </c>
      <c r="N47" s="198" t="e">
        <f>(#REF! -#REF!)/ABS(#REF!)</f>
        <v>#REF!</v>
      </c>
      <c r="O47" s="198">
        <f t="shared" si="22"/>
        <v>7.1904127829560478</v>
      </c>
      <c r="P47" s="198"/>
      <c r="Q47" s="206"/>
    </row>
    <row r="48" spans="1:19" x14ac:dyDescent="0.25">
      <c r="B48" s="50" t="s">
        <v>476</v>
      </c>
      <c r="C48" s="198">
        <f t="shared" si="16"/>
        <v>10.493827160493799</v>
      </c>
      <c r="D48" s="198" t="e">
        <v>#REF!</v>
      </c>
      <c r="E48" s="198">
        <f t="shared" si="17"/>
        <v>6.7390991891263559</v>
      </c>
      <c r="F48" s="198" t="e">
        <f>(#REF! -#REF!)/ABS(#REF!)</f>
        <v>#REF!</v>
      </c>
      <c r="G48" s="198">
        <f t="shared" si="18"/>
        <v>4.2263003489628064</v>
      </c>
      <c r="H48" s="198" t="e">
        <f>(#REF! -#REF!)/ABS(#REF!)</f>
        <v>#REF!</v>
      </c>
      <c r="I48" s="198">
        <f t="shared" si="19"/>
        <v>5.1660516605166267</v>
      </c>
      <c r="J48" s="198" t="e">
        <f>(#REF! -#REF!)/ABS(#REF!)</f>
        <v>#REF!</v>
      </c>
      <c r="K48" s="198">
        <f t="shared" si="20"/>
        <v>4.8717948717948687</v>
      </c>
      <c r="L48" s="198" t="e">
        <f>(#REF! -#REF!)/ABS(#REF!)</f>
        <v>#REF!</v>
      </c>
      <c r="M48" s="198">
        <f t="shared" si="21"/>
        <v>5.928689883913778</v>
      </c>
      <c r="N48" s="198" t="e">
        <f>(#REF! -#REF!)/ABS(#REF!)</f>
        <v>#REF!</v>
      </c>
      <c r="O48" s="198">
        <f t="shared" si="22"/>
        <v>6.6595441595441631</v>
      </c>
      <c r="P48" s="198"/>
      <c r="Q48" s="206"/>
    </row>
    <row r="49" spans="1:18" x14ac:dyDescent="0.25">
      <c r="B49" s="50" t="s">
        <v>477</v>
      </c>
      <c r="C49" s="198">
        <f t="shared" si="16"/>
        <v>11.521181001283695</v>
      </c>
      <c r="D49" s="198" t="e">
        <v>#REF!</v>
      </c>
      <c r="E49" s="198">
        <f t="shared" si="17"/>
        <v>7.2308520345293257</v>
      </c>
      <c r="F49" s="198" t="e">
        <f>(#REF! -#REF!)/ABS(#REF!)</f>
        <v>#REF!</v>
      </c>
      <c r="G49" s="198">
        <f t="shared" si="18"/>
        <v>2.266382525308174</v>
      </c>
      <c r="H49" s="198" t="e">
        <f>(#REF! -#REF!)/ABS(#REF!)</f>
        <v>#REF!</v>
      </c>
      <c r="I49" s="198">
        <f t="shared" si="19"/>
        <v>2.4948559670781862</v>
      </c>
      <c r="J49" s="198" t="e">
        <f>(#REF! -#REF!)/ABS(#REF!)</f>
        <v>#REF!</v>
      </c>
      <c r="K49" s="198">
        <f t="shared" si="20"/>
        <v>1.495726495726502</v>
      </c>
      <c r="L49" s="198" t="e">
        <f>(#REF! -#REF!)/ABS(#REF!)</f>
        <v>#REF!</v>
      </c>
      <c r="M49" s="198">
        <f t="shared" si="21"/>
        <v>1.605191256830597</v>
      </c>
      <c r="N49" s="198" t="e">
        <f>(#REF! -#REF!)/ABS(#REF!)</f>
        <v>#REF!</v>
      </c>
      <c r="O49" s="198">
        <f t="shared" si="22"/>
        <v>1.3986013986013894</v>
      </c>
      <c r="P49" s="198"/>
      <c r="Q49" s="206"/>
    </row>
    <row r="50" spans="1:18" ht="15.75" thickBot="1" x14ac:dyDescent="0.3">
      <c r="B50" s="55" t="s">
        <v>478</v>
      </c>
      <c r="C50" s="198">
        <f t="shared" si="16"/>
        <v>13.888888888888889</v>
      </c>
      <c r="D50" s="198" t="e">
        <v>#REF!</v>
      </c>
      <c r="E50" s="202">
        <f t="shared" si="17"/>
        <v>9.0002212353439894</v>
      </c>
      <c r="F50" s="202" t="e">
        <f>(#REF! -#REF!)/ABS(#REF!)</f>
        <v>#REF!</v>
      </c>
      <c r="G50" s="202">
        <f t="shared" si="18"/>
        <v>2.5253873371535516</v>
      </c>
      <c r="H50" s="202" t="e">
        <f>(#REF! -#REF!)/ABS(#REF!)</f>
        <v>#REF!</v>
      </c>
      <c r="I50" s="202">
        <f t="shared" si="19"/>
        <v>0.81417624521073617</v>
      </c>
      <c r="J50" s="202" t="e">
        <f>(#REF! -#REF!)/ABS(#REF!)</f>
        <v>#REF!</v>
      </c>
      <c r="K50" s="202">
        <f t="shared" si="20"/>
        <v>-1.3987391646966132</v>
      </c>
      <c r="L50" s="202" t="e">
        <f>(#REF! -#REF!)/ABS(#REF!)</f>
        <v>#REF!</v>
      </c>
      <c r="M50" s="202">
        <f t="shared" si="21"/>
        <v>-1.6792215944758322</v>
      </c>
      <c r="N50" s="202" t="e">
        <f>(#REF! -#REF!)/ABS(#REF!)</f>
        <v>#REF!</v>
      </c>
      <c r="O50" s="202">
        <f t="shared" si="22"/>
        <v>-1.9097222222222123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sZ0NFpuKwpjuEeiUfcm26pWf+GXUCqN8xoDt/79Ee4Hmu8xg+x4+8oyL0Ebh4t11pZEL/YiCVT32AUkZYJ/0lw==" saltValue="4aQbfHtADnTom1NASe0a9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76" priority="1" operator="greaterThan">
      <formula>0.5</formula>
    </cfRule>
    <cfRule type="cellIs" dxfId="175" priority="2" operator="between">
      <formula>-0.49</formula>
      <formula>0.49</formula>
    </cfRule>
    <cfRule type="cellIs" dxfId="174" priority="3" operator="lessThan">
      <formula>-0.5</formula>
    </cfRule>
  </conditionalFormatting>
  <hyperlinks>
    <hyperlink ref="A2" location="Index!A1" display="Index" xr:uid="{00000000-0004-0000-9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232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317328.30099999998</v>
      </c>
      <c r="D5" s="212"/>
      <c r="E5" s="212">
        <v>6275531.9189999998</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58.7</v>
      </c>
      <c r="D10" s="94">
        <v>77.400000000000006</v>
      </c>
      <c r="E10" s="94">
        <v>102</v>
      </c>
      <c r="F10" s="94">
        <v>120</v>
      </c>
      <c r="G10" s="94">
        <v>144</v>
      </c>
      <c r="H10" s="94">
        <v>179</v>
      </c>
      <c r="I10" s="95">
        <v>209</v>
      </c>
      <c r="K10" s="46" t="s">
        <v>468</v>
      </c>
      <c r="L10" s="47">
        <f t="shared" ref="L10:L20" si="0">C25</f>
        <v>4.8916666666666666</v>
      </c>
      <c r="M10" s="47">
        <v>5.713208819590105</v>
      </c>
      <c r="N10" s="47">
        <v>8.2341127484187737</v>
      </c>
      <c r="O10" s="47">
        <f t="shared" ref="O10:O20" si="1">F25</f>
        <v>10</v>
      </c>
      <c r="P10" s="47">
        <f t="shared" ref="P10:P20" si="2">G25</f>
        <v>12</v>
      </c>
      <c r="Q10" s="47">
        <f t="shared" ref="Q10:Q20" si="3">H25</f>
        <v>14.916666666666666</v>
      </c>
      <c r="R10" s="48">
        <f t="shared" ref="R10:R20" si="4">I25</f>
        <v>17.416666666666664</v>
      </c>
      <c r="T10" s="49"/>
    </row>
    <row r="11" spans="1:29" x14ac:dyDescent="0.25">
      <c r="B11" s="50" t="s">
        <v>469</v>
      </c>
      <c r="C11" s="96">
        <v>43.8</v>
      </c>
      <c r="D11" s="96">
        <v>57.3</v>
      </c>
      <c r="E11" s="96">
        <v>74</v>
      </c>
      <c r="F11" s="96">
        <v>85.6</v>
      </c>
      <c r="G11" s="96">
        <v>102</v>
      </c>
      <c r="H11" s="96">
        <v>125</v>
      </c>
      <c r="I11" s="97">
        <v>144</v>
      </c>
      <c r="K11" s="50" t="s">
        <v>469</v>
      </c>
      <c r="L11" s="53">
        <f t="shared" si="0"/>
        <v>7.2999999999999989</v>
      </c>
      <c r="M11" s="53">
        <v>8.4811476334533182</v>
      </c>
      <c r="N11" s="53">
        <v>11.916958886143494</v>
      </c>
      <c r="O11" s="53">
        <f t="shared" si="1"/>
        <v>14.266666666666666</v>
      </c>
      <c r="P11" s="53">
        <f t="shared" si="2"/>
        <v>17</v>
      </c>
      <c r="Q11" s="53">
        <f t="shared" si="3"/>
        <v>20.833333333333332</v>
      </c>
      <c r="R11" s="54">
        <f t="shared" si="4"/>
        <v>24</v>
      </c>
      <c r="T11" s="49"/>
    </row>
    <row r="12" spans="1:29" x14ac:dyDescent="0.25">
      <c r="B12" s="50" t="s">
        <v>470</v>
      </c>
      <c r="C12" s="96">
        <v>24.1</v>
      </c>
      <c r="D12" s="96">
        <v>30.8</v>
      </c>
      <c r="E12" s="96">
        <v>37.700000000000003</v>
      </c>
      <c r="F12" s="96">
        <v>42.2</v>
      </c>
      <c r="G12" s="96">
        <v>48.6</v>
      </c>
      <c r="H12" s="96">
        <v>57.7</v>
      </c>
      <c r="I12" s="97">
        <v>65.2</v>
      </c>
      <c r="K12" s="50" t="s">
        <v>470</v>
      </c>
      <c r="L12" s="53">
        <f t="shared" si="0"/>
        <v>12.05</v>
      </c>
      <c r="M12" s="53">
        <v>13.775952359278833</v>
      </c>
      <c r="N12" s="53">
        <v>18.211226940827018</v>
      </c>
      <c r="O12" s="53">
        <f t="shared" si="1"/>
        <v>21.1</v>
      </c>
      <c r="P12" s="53">
        <f t="shared" si="2"/>
        <v>24.3</v>
      </c>
      <c r="Q12" s="53">
        <f t="shared" si="3"/>
        <v>28.85</v>
      </c>
      <c r="R12" s="54">
        <f t="shared" si="4"/>
        <v>32.6</v>
      </c>
      <c r="T12" s="49"/>
    </row>
    <row r="13" spans="1:29" x14ac:dyDescent="0.25">
      <c r="B13" s="50" t="s">
        <v>471</v>
      </c>
      <c r="C13" s="96">
        <v>15.9</v>
      </c>
      <c r="D13" s="96">
        <v>20.100000000000001</v>
      </c>
      <c r="E13" s="96">
        <v>24</v>
      </c>
      <c r="F13" s="96">
        <v>26.4</v>
      </c>
      <c r="G13" s="96">
        <v>30.1</v>
      </c>
      <c r="H13" s="96">
        <v>35.1</v>
      </c>
      <c r="I13" s="97">
        <v>39.200000000000003</v>
      </c>
      <c r="K13" s="50" t="s">
        <v>471</v>
      </c>
      <c r="L13" s="53">
        <f t="shared" si="0"/>
        <v>15.9</v>
      </c>
      <c r="M13" s="53">
        <v>18.045676373058328</v>
      </c>
      <c r="N13" s="53">
        <v>23.174196697584563</v>
      </c>
      <c r="O13" s="53">
        <f t="shared" si="1"/>
        <v>26.4</v>
      </c>
      <c r="P13" s="53">
        <f t="shared" si="2"/>
        <v>30.1</v>
      </c>
      <c r="Q13" s="53">
        <f t="shared" si="3"/>
        <v>35.1</v>
      </c>
      <c r="R13" s="54">
        <f t="shared" si="4"/>
        <v>39.200000000000003</v>
      </c>
      <c r="T13" s="49"/>
    </row>
    <row r="14" spans="1:29" x14ac:dyDescent="0.25">
      <c r="B14" s="50" t="s">
        <v>472</v>
      </c>
      <c r="C14" s="96">
        <v>10.5</v>
      </c>
      <c r="D14" s="96">
        <v>13.2</v>
      </c>
      <c r="E14" s="96">
        <v>15.4</v>
      </c>
      <c r="F14" s="96">
        <v>16.8</v>
      </c>
      <c r="G14" s="96">
        <v>18.899999999999999</v>
      </c>
      <c r="H14" s="96">
        <v>21.8</v>
      </c>
      <c r="I14" s="97">
        <v>24.2</v>
      </c>
      <c r="K14" s="50" t="s">
        <v>472</v>
      </c>
      <c r="L14" s="53">
        <f t="shared" si="0"/>
        <v>21</v>
      </c>
      <c r="M14" s="53">
        <v>23.716962272659746</v>
      </c>
      <c r="N14" s="53">
        <v>29.8237218012999</v>
      </c>
      <c r="O14" s="53">
        <f t="shared" si="1"/>
        <v>33.6</v>
      </c>
      <c r="P14" s="53">
        <f t="shared" si="2"/>
        <v>37.799999999999997</v>
      </c>
      <c r="Q14" s="53">
        <f t="shared" si="3"/>
        <v>43.6</v>
      </c>
      <c r="R14" s="54">
        <f t="shared" si="4"/>
        <v>48.4</v>
      </c>
      <c r="T14" s="49"/>
    </row>
    <row r="15" spans="1:29" x14ac:dyDescent="0.25">
      <c r="B15" s="50" t="s">
        <v>473</v>
      </c>
      <c r="C15" s="96">
        <v>8.24</v>
      </c>
      <c r="D15" s="96">
        <v>10.3</v>
      </c>
      <c r="E15" s="96">
        <v>12</v>
      </c>
      <c r="F15" s="96">
        <v>13</v>
      </c>
      <c r="G15" s="96">
        <v>14.6</v>
      </c>
      <c r="H15" s="96">
        <v>16.7</v>
      </c>
      <c r="I15" s="97">
        <v>18.5</v>
      </c>
      <c r="K15" s="50" t="s">
        <v>473</v>
      </c>
      <c r="L15" s="53">
        <f t="shared" si="0"/>
        <v>24.72</v>
      </c>
      <c r="M15" s="53">
        <v>27.844719710967347</v>
      </c>
      <c r="N15" s="53">
        <v>34.784895004291172</v>
      </c>
      <c r="O15" s="53">
        <f t="shared" si="1"/>
        <v>39</v>
      </c>
      <c r="P15" s="53">
        <f t="shared" si="2"/>
        <v>43.8</v>
      </c>
      <c r="Q15" s="53">
        <f t="shared" si="3"/>
        <v>50.099999999999994</v>
      </c>
      <c r="R15" s="54">
        <f t="shared" si="4"/>
        <v>55.5</v>
      </c>
      <c r="T15" s="49"/>
    </row>
    <row r="16" spans="1:29" x14ac:dyDescent="0.25">
      <c r="B16" s="50" t="s">
        <v>474</v>
      </c>
      <c r="C16" s="96">
        <v>5.48</v>
      </c>
      <c r="D16" s="96">
        <v>6.83</v>
      </c>
      <c r="E16" s="96">
        <v>7.84</v>
      </c>
      <c r="F16" s="96">
        <v>8.4600000000000009</v>
      </c>
      <c r="G16" s="96">
        <v>9.4499999999999993</v>
      </c>
      <c r="H16" s="96">
        <v>10.8</v>
      </c>
      <c r="I16" s="97">
        <v>11.8</v>
      </c>
      <c r="K16" s="50" t="s">
        <v>474</v>
      </c>
      <c r="L16" s="53">
        <f t="shared" si="0"/>
        <v>32.880000000000003</v>
      </c>
      <c r="M16" s="53">
        <v>36.930131879554096</v>
      </c>
      <c r="N16" s="53">
        <v>45.564832212606518</v>
      </c>
      <c r="O16" s="53">
        <f t="shared" si="1"/>
        <v>50.760000000000005</v>
      </c>
      <c r="P16" s="53">
        <f t="shared" si="2"/>
        <v>56.699999999999996</v>
      </c>
      <c r="Q16" s="53">
        <f t="shared" si="3"/>
        <v>64.800000000000011</v>
      </c>
      <c r="R16" s="54">
        <f t="shared" si="4"/>
        <v>70.800000000000011</v>
      </c>
      <c r="T16" s="49"/>
    </row>
    <row r="17" spans="1:28" x14ac:dyDescent="0.25">
      <c r="B17" s="50" t="s">
        <v>475</v>
      </c>
      <c r="C17" s="96">
        <v>3.6</v>
      </c>
      <c r="D17" s="96">
        <v>4.4800000000000004</v>
      </c>
      <c r="E17" s="96">
        <v>5.13</v>
      </c>
      <c r="F17" s="96">
        <v>5.52</v>
      </c>
      <c r="G17" s="96">
        <v>6.16</v>
      </c>
      <c r="H17" s="96">
        <v>7.02</v>
      </c>
      <c r="I17" s="97">
        <v>7.7</v>
      </c>
      <c r="K17" s="50" t="s">
        <v>475</v>
      </c>
      <c r="L17" s="53">
        <f t="shared" si="0"/>
        <v>43.2</v>
      </c>
      <c r="M17" s="53">
        <v>48.479231799388685</v>
      </c>
      <c r="N17" s="53">
        <v>59.604305101076413</v>
      </c>
      <c r="O17" s="53">
        <f t="shared" si="1"/>
        <v>66.239999999999995</v>
      </c>
      <c r="P17" s="53">
        <f t="shared" si="2"/>
        <v>73.92</v>
      </c>
      <c r="Q17" s="53">
        <f t="shared" si="3"/>
        <v>84.24</v>
      </c>
      <c r="R17" s="54">
        <f t="shared" si="4"/>
        <v>92.4</v>
      </c>
      <c r="T17" s="49"/>
    </row>
    <row r="18" spans="1:28" x14ac:dyDescent="0.25">
      <c r="B18" s="50" t="s">
        <v>476</v>
      </c>
      <c r="C18" s="96">
        <v>2.29</v>
      </c>
      <c r="D18" s="96">
        <v>2.85</v>
      </c>
      <c r="E18" s="96">
        <v>3.29</v>
      </c>
      <c r="F18" s="96">
        <v>3.56</v>
      </c>
      <c r="G18" s="96">
        <v>3.98</v>
      </c>
      <c r="H18" s="96">
        <v>4.5599999999999996</v>
      </c>
      <c r="I18" s="97">
        <v>5.0199999999999996</v>
      </c>
      <c r="K18" s="50" t="s">
        <v>476</v>
      </c>
      <c r="L18" s="53">
        <f t="shared" si="0"/>
        <v>54.96</v>
      </c>
      <c r="M18" s="53">
        <v>61.711454405983581</v>
      </c>
      <c r="N18" s="53">
        <v>76.469598472688901</v>
      </c>
      <c r="O18" s="53">
        <f t="shared" si="1"/>
        <v>85.44</v>
      </c>
      <c r="P18" s="53">
        <f t="shared" si="2"/>
        <v>95.52</v>
      </c>
      <c r="Q18" s="53">
        <f t="shared" si="3"/>
        <v>109.44</v>
      </c>
      <c r="R18" s="54">
        <f t="shared" si="4"/>
        <v>120.47999999999999</v>
      </c>
      <c r="T18" s="49"/>
    </row>
    <row r="19" spans="1:28" x14ac:dyDescent="0.25">
      <c r="B19" s="50" t="s">
        <v>477</v>
      </c>
      <c r="C19" s="96">
        <v>1.38</v>
      </c>
      <c r="D19" s="96">
        <v>1.74</v>
      </c>
      <c r="E19" s="96">
        <v>2.04</v>
      </c>
      <c r="F19" s="96">
        <v>2.23</v>
      </c>
      <c r="G19" s="96">
        <v>2.52</v>
      </c>
      <c r="H19" s="96">
        <v>2.92</v>
      </c>
      <c r="I19" s="97">
        <v>3.23</v>
      </c>
      <c r="K19" s="50" t="s">
        <v>477</v>
      </c>
      <c r="L19" s="53">
        <f t="shared" si="0"/>
        <v>66.239999999999995</v>
      </c>
      <c r="M19" s="53">
        <v>74.956199116541072</v>
      </c>
      <c r="N19" s="53">
        <v>94.755924044917165</v>
      </c>
      <c r="O19" s="53">
        <f t="shared" si="1"/>
        <v>107.03999999999999</v>
      </c>
      <c r="P19" s="53">
        <f t="shared" si="2"/>
        <v>120.96000000000001</v>
      </c>
      <c r="Q19" s="53">
        <f t="shared" si="3"/>
        <v>140.16</v>
      </c>
      <c r="R19" s="54">
        <f t="shared" si="4"/>
        <v>155.04</v>
      </c>
      <c r="T19" s="49"/>
    </row>
    <row r="20" spans="1:28" ht="15.75" thickBot="1" x14ac:dyDescent="0.3">
      <c r="B20" s="55" t="s">
        <v>478</v>
      </c>
      <c r="C20" s="98">
        <v>1.01</v>
      </c>
      <c r="D20" s="98">
        <v>1.28</v>
      </c>
      <c r="E20" s="98">
        <v>1.51</v>
      </c>
      <c r="F20" s="98">
        <v>1.67</v>
      </c>
      <c r="G20" s="98">
        <v>1.9</v>
      </c>
      <c r="H20" s="98">
        <v>2.21</v>
      </c>
      <c r="I20" s="99">
        <v>2.46</v>
      </c>
      <c r="K20" s="55" t="s">
        <v>478</v>
      </c>
      <c r="L20" s="58">
        <f t="shared" si="0"/>
        <v>72.72</v>
      </c>
      <c r="M20" s="58">
        <v>82.501514845357917</v>
      </c>
      <c r="N20" s="58">
        <v>105.52685274286239</v>
      </c>
      <c r="O20" s="58">
        <f t="shared" si="1"/>
        <v>120.24</v>
      </c>
      <c r="P20" s="58">
        <f t="shared" si="2"/>
        <v>136.79999999999998</v>
      </c>
      <c r="Q20" s="58">
        <f t="shared" si="3"/>
        <v>159.12</v>
      </c>
      <c r="R20" s="59">
        <f t="shared" si="4"/>
        <v>177.12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4.8916666666666666</v>
      </c>
      <c r="D25" s="69">
        <f t="shared" si="5"/>
        <v>6.45</v>
      </c>
      <c r="E25" s="69">
        <f t="shared" si="5"/>
        <v>8.5</v>
      </c>
      <c r="F25" s="68">
        <f t="shared" si="5"/>
        <v>10</v>
      </c>
      <c r="G25" s="68">
        <f t="shared" si="5"/>
        <v>12</v>
      </c>
      <c r="H25" s="68">
        <f t="shared" si="5"/>
        <v>14.916666666666666</v>
      </c>
      <c r="I25" s="70">
        <f t="shared" si="5"/>
        <v>17.416666666666664</v>
      </c>
      <c r="J25" s="60"/>
      <c r="K25" s="46" t="s">
        <v>468</v>
      </c>
      <c r="L25" s="71">
        <v>7.1</v>
      </c>
      <c r="M25" s="71">
        <v>8</v>
      </c>
      <c r="N25" s="71">
        <v>10.8</v>
      </c>
      <c r="O25" s="71">
        <v>13</v>
      </c>
      <c r="P25" s="71">
        <v>15.1</v>
      </c>
      <c r="Q25" s="71">
        <v>18.100000000000001</v>
      </c>
      <c r="R25" s="72">
        <v>20.399999999999999</v>
      </c>
      <c r="W25" s="163"/>
      <c r="X25" s="163"/>
      <c r="Y25" s="163"/>
      <c r="Z25" s="163"/>
      <c r="AA25" s="163"/>
      <c r="AB25" s="163"/>
    </row>
    <row r="26" spans="1:28" x14ac:dyDescent="0.25">
      <c r="A26" s="64">
        <f>10/60</f>
        <v>0.16666666666666666</v>
      </c>
      <c r="B26" s="73" t="s">
        <v>469</v>
      </c>
      <c r="C26" s="30">
        <f t="shared" ref="C26:I26" si="6">$A$26*C11</f>
        <v>7.2999999999999989</v>
      </c>
      <c r="D26" s="74">
        <f t="shared" si="6"/>
        <v>9.5499999999999989</v>
      </c>
      <c r="E26" s="74">
        <f t="shared" si="6"/>
        <v>12.333333333333332</v>
      </c>
      <c r="F26" s="30">
        <f t="shared" si="6"/>
        <v>14.266666666666666</v>
      </c>
      <c r="G26" s="30">
        <f t="shared" si="6"/>
        <v>17</v>
      </c>
      <c r="H26" s="30">
        <f t="shared" si="6"/>
        <v>20.833333333333332</v>
      </c>
      <c r="I26" s="75">
        <f t="shared" si="6"/>
        <v>24</v>
      </c>
      <c r="J26" s="60"/>
      <c r="K26" s="50" t="s">
        <v>469</v>
      </c>
      <c r="L26" s="76">
        <v>10.3</v>
      </c>
      <c r="M26" s="76">
        <v>11.7</v>
      </c>
      <c r="N26" s="76">
        <v>16.100000000000001</v>
      </c>
      <c r="O26" s="76">
        <v>19.2</v>
      </c>
      <c r="P26" s="76">
        <v>22.3</v>
      </c>
      <c r="Q26" s="76">
        <v>26.5</v>
      </c>
      <c r="R26" s="77">
        <v>29.8</v>
      </c>
      <c r="W26" s="163"/>
      <c r="X26" s="163"/>
      <c r="Y26" s="163"/>
      <c r="Z26" s="163"/>
      <c r="AA26" s="163"/>
      <c r="AB26" s="163"/>
    </row>
    <row r="27" spans="1:28" x14ac:dyDescent="0.25">
      <c r="A27" s="64">
        <f>0.5</f>
        <v>0.5</v>
      </c>
      <c r="B27" s="73" t="s">
        <v>470</v>
      </c>
      <c r="C27" s="30">
        <f t="shared" ref="C27:I27" si="7">$A$27*C12</f>
        <v>12.05</v>
      </c>
      <c r="D27" s="74">
        <f t="shared" si="7"/>
        <v>15.4</v>
      </c>
      <c r="E27" s="74">
        <f t="shared" si="7"/>
        <v>18.850000000000001</v>
      </c>
      <c r="F27" s="30">
        <f t="shared" si="7"/>
        <v>21.1</v>
      </c>
      <c r="G27" s="30">
        <f t="shared" si="7"/>
        <v>24.3</v>
      </c>
      <c r="H27" s="30">
        <f t="shared" si="7"/>
        <v>28.85</v>
      </c>
      <c r="I27" s="75">
        <f t="shared" si="7"/>
        <v>32.6</v>
      </c>
      <c r="K27" s="50" t="s">
        <v>470</v>
      </c>
      <c r="L27" s="76">
        <v>16.2</v>
      </c>
      <c r="M27" s="76">
        <v>18.3</v>
      </c>
      <c r="N27" s="76">
        <v>25.1</v>
      </c>
      <c r="O27" s="76">
        <v>30</v>
      </c>
      <c r="P27" s="76">
        <v>34.9</v>
      </c>
      <c r="Q27" s="76">
        <v>41.8</v>
      </c>
      <c r="R27" s="77">
        <v>47.3</v>
      </c>
      <c r="W27" s="163"/>
      <c r="X27" s="163"/>
      <c r="Y27" s="163"/>
      <c r="Z27" s="163"/>
      <c r="AA27" s="163"/>
      <c r="AB27" s="163"/>
    </row>
    <row r="28" spans="1:28" x14ac:dyDescent="0.25">
      <c r="A28" s="64">
        <v>1</v>
      </c>
      <c r="B28" s="73" t="s">
        <v>471</v>
      </c>
      <c r="C28" s="30">
        <f t="shared" ref="C28:I28" si="8">$A$28*C13</f>
        <v>15.9</v>
      </c>
      <c r="D28" s="74">
        <f t="shared" si="8"/>
        <v>20.100000000000001</v>
      </c>
      <c r="E28" s="74">
        <f t="shared" si="8"/>
        <v>24</v>
      </c>
      <c r="F28" s="30">
        <f t="shared" si="8"/>
        <v>26.4</v>
      </c>
      <c r="G28" s="30">
        <f t="shared" si="8"/>
        <v>30.1</v>
      </c>
      <c r="H28" s="30">
        <f t="shared" si="8"/>
        <v>35.1</v>
      </c>
      <c r="I28" s="75">
        <f t="shared" si="8"/>
        <v>39.200000000000003</v>
      </c>
      <c r="K28" s="50" t="s">
        <v>471</v>
      </c>
      <c r="L28" s="76">
        <v>20.399999999999999</v>
      </c>
      <c r="M28" s="76">
        <v>22.9</v>
      </c>
      <c r="N28" s="76">
        <v>31.1</v>
      </c>
      <c r="O28" s="76">
        <v>37.1</v>
      </c>
      <c r="P28" s="76">
        <v>43.4</v>
      </c>
      <c r="Q28" s="76">
        <v>52.2</v>
      </c>
      <c r="R28" s="77">
        <v>59.4</v>
      </c>
      <c r="W28" s="163"/>
      <c r="X28" s="163"/>
      <c r="Y28" s="163"/>
      <c r="Z28" s="163"/>
      <c r="AA28" s="163"/>
      <c r="AB28" s="163"/>
    </row>
    <row r="29" spans="1:28" x14ac:dyDescent="0.25">
      <c r="A29" s="64">
        <v>2</v>
      </c>
      <c r="B29" s="73" t="s">
        <v>472</v>
      </c>
      <c r="C29" s="30">
        <f t="shared" ref="C29:I29" si="9">$A$29*C14</f>
        <v>21</v>
      </c>
      <c r="D29" s="74">
        <f t="shared" si="9"/>
        <v>26.4</v>
      </c>
      <c r="E29" s="74">
        <f t="shared" si="9"/>
        <v>30.8</v>
      </c>
      <c r="F29" s="30">
        <f t="shared" si="9"/>
        <v>33.6</v>
      </c>
      <c r="G29" s="30">
        <f t="shared" si="9"/>
        <v>37.799999999999997</v>
      </c>
      <c r="H29" s="30">
        <f t="shared" si="9"/>
        <v>43.6</v>
      </c>
      <c r="I29" s="75">
        <f t="shared" si="9"/>
        <v>48.4</v>
      </c>
      <c r="K29" s="50" t="s">
        <v>472</v>
      </c>
      <c r="L29" s="76">
        <v>25.6</v>
      </c>
      <c r="M29" s="76">
        <v>28.6</v>
      </c>
      <c r="N29" s="76">
        <v>38.200000000000003</v>
      </c>
      <c r="O29" s="76">
        <v>45.4</v>
      </c>
      <c r="P29" s="76">
        <v>53</v>
      </c>
      <c r="Q29" s="76">
        <v>63.8</v>
      </c>
      <c r="R29" s="77">
        <v>72.8</v>
      </c>
      <c r="W29" s="163"/>
      <c r="X29" s="163"/>
      <c r="Y29" s="163"/>
      <c r="Z29" s="163"/>
      <c r="AA29" s="163"/>
      <c r="AB29" s="163"/>
    </row>
    <row r="30" spans="1:28" x14ac:dyDescent="0.25">
      <c r="A30" s="64">
        <v>3</v>
      </c>
      <c r="B30" s="73" t="s">
        <v>473</v>
      </c>
      <c r="C30" s="30">
        <f t="shared" ref="C30:I30" si="10">$A$30*C15</f>
        <v>24.72</v>
      </c>
      <c r="D30" s="74">
        <f t="shared" si="10"/>
        <v>30.900000000000002</v>
      </c>
      <c r="E30" s="74">
        <f t="shared" si="10"/>
        <v>36</v>
      </c>
      <c r="F30" s="30">
        <f t="shared" si="10"/>
        <v>39</v>
      </c>
      <c r="G30" s="30">
        <f t="shared" si="10"/>
        <v>43.8</v>
      </c>
      <c r="H30" s="30">
        <f t="shared" si="10"/>
        <v>50.099999999999994</v>
      </c>
      <c r="I30" s="75">
        <f t="shared" si="10"/>
        <v>55.5</v>
      </c>
      <c r="K30" s="50" t="s">
        <v>473</v>
      </c>
      <c r="L30" s="76">
        <v>29.3</v>
      </c>
      <c r="M30" s="76">
        <v>32.4</v>
      </c>
      <c r="N30" s="76">
        <v>43.2</v>
      </c>
      <c r="O30" s="76">
        <v>51.3</v>
      </c>
      <c r="P30" s="76">
        <v>59.7</v>
      </c>
      <c r="Q30" s="76">
        <v>71.400000000000006</v>
      </c>
      <c r="R30" s="77">
        <v>81.3</v>
      </c>
      <c r="W30" s="163"/>
      <c r="X30" s="163"/>
      <c r="Y30" s="163"/>
      <c r="Z30" s="163"/>
      <c r="AA30" s="163"/>
      <c r="AB30" s="163"/>
    </row>
    <row r="31" spans="1:28" x14ac:dyDescent="0.25">
      <c r="A31" s="64">
        <v>6</v>
      </c>
      <c r="B31" s="73" t="s">
        <v>474</v>
      </c>
      <c r="C31" s="30">
        <f t="shared" ref="C31:I31" si="11">$A$31*C16</f>
        <v>32.880000000000003</v>
      </c>
      <c r="D31" s="74">
        <f t="shared" si="11"/>
        <v>40.980000000000004</v>
      </c>
      <c r="E31" s="74">
        <f t="shared" si="11"/>
        <v>47.04</v>
      </c>
      <c r="F31" s="30">
        <f t="shared" si="11"/>
        <v>50.760000000000005</v>
      </c>
      <c r="G31" s="30">
        <f t="shared" si="11"/>
        <v>56.699999999999996</v>
      </c>
      <c r="H31" s="30">
        <f t="shared" si="11"/>
        <v>64.800000000000011</v>
      </c>
      <c r="I31" s="75">
        <f t="shared" si="11"/>
        <v>70.800000000000011</v>
      </c>
      <c r="K31" s="50" t="s">
        <v>474</v>
      </c>
      <c r="L31" s="76">
        <v>36.9</v>
      </c>
      <c r="M31" s="76">
        <v>40.799999999999997</v>
      </c>
      <c r="N31" s="76">
        <v>53.6</v>
      </c>
      <c r="O31" s="76">
        <v>63</v>
      </c>
      <c r="P31" s="76">
        <v>72.599999999999994</v>
      </c>
      <c r="Q31" s="76">
        <v>86.4</v>
      </c>
      <c r="R31" s="77">
        <v>97.8</v>
      </c>
      <c r="W31" s="163"/>
      <c r="X31" s="163"/>
      <c r="Y31" s="163"/>
      <c r="Z31" s="163"/>
      <c r="AA31" s="163"/>
      <c r="AB31" s="163"/>
    </row>
    <row r="32" spans="1:28" x14ac:dyDescent="0.25">
      <c r="A32" s="64">
        <v>12</v>
      </c>
      <c r="B32" s="73" t="s">
        <v>475</v>
      </c>
      <c r="C32" s="30">
        <f t="shared" ref="C32:I32" si="12">$A$32*C17</f>
        <v>43.2</v>
      </c>
      <c r="D32" s="74">
        <f t="shared" si="12"/>
        <v>53.760000000000005</v>
      </c>
      <c r="E32" s="74">
        <f t="shared" si="12"/>
        <v>61.56</v>
      </c>
      <c r="F32" s="30">
        <f t="shared" si="12"/>
        <v>66.239999999999995</v>
      </c>
      <c r="G32" s="30">
        <f t="shared" si="12"/>
        <v>73.92</v>
      </c>
      <c r="H32" s="30">
        <f t="shared" si="12"/>
        <v>84.24</v>
      </c>
      <c r="I32" s="75">
        <f t="shared" si="12"/>
        <v>92.4</v>
      </c>
      <c r="K32" s="50" t="s">
        <v>475</v>
      </c>
      <c r="L32" s="76">
        <v>46.2</v>
      </c>
      <c r="M32" s="76">
        <v>50.9</v>
      </c>
      <c r="N32" s="76">
        <v>66.400000000000006</v>
      </c>
      <c r="O32" s="76">
        <v>77.3</v>
      </c>
      <c r="P32" s="76">
        <v>88.3</v>
      </c>
      <c r="Q32" s="76">
        <v>104.4</v>
      </c>
      <c r="R32" s="77">
        <v>117.4</v>
      </c>
      <c r="W32" s="163"/>
      <c r="X32" s="163"/>
      <c r="Y32" s="163"/>
      <c r="Z32" s="163"/>
      <c r="AA32" s="163"/>
      <c r="AB32" s="163"/>
    </row>
    <row r="33" spans="1:28" x14ac:dyDescent="0.25">
      <c r="A33" s="64">
        <v>24</v>
      </c>
      <c r="B33" s="73" t="s">
        <v>476</v>
      </c>
      <c r="C33" s="30">
        <f t="shared" ref="C33:I33" si="13">$A$33*C18</f>
        <v>54.96</v>
      </c>
      <c r="D33" s="74">
        <f t="shared" si="13"/>
        <v>68.400000000000006</v>
      </c>
      <c r="E33" s="74">
        <f t="shared" si="13"/>
        <v>78.960000000000008</v>
      </c>
      <c r="F33" s="30">
        <f t="shared" si="13"/>
        <v>85.44</v>
      </c>
      <c r="G33" s="30">
        <f t="shared" si="13"/>
        <v>95.52</v>
      </c>
      <c r="H33" s="30">
        <f t="shared" si="13"/>
        <v>109.44</v>
      </c>
      <c r="I33" s="75">
        <f t="shared" si="13"/>
        <v>120.47999999999999</v>
      </c>
      <c r="K33" s="50" t="s">
        <v>476</v>
      </c>
      <c r="L33" s="76">
        <v>56.4</v>
      </c>
      <c r="M33" s="76">
        <v>62.2</v>
      </c>
      <c r="N33" s="76">
        <v>80.400000000000006</v>
      </c>
      <c r="O33" s="76">
        <v>93.1</v>
      </c>
      <c r="P33" s="76">
        <v>105.8</v>
      </c>
      <c r="Q33" s="76">
        <v>124.3</v>
      </c>
      <c r="R33" s="77">
        <v>139.19999999999999</v>
      </c>
      <c r="W33" s="163"/>
      <c r="X33" s="163"/>
      <c r="Y33" s="163"/>
      <c r="Z33" s="163"/>
      <c r="AA33" s="163"/>
      <c r="AB33" s="163"/>
    </row>
    <row r="34" spans="1:28" x14ac:dyDescent="0.25">
      <c r="A34" s="64">
        <v>48</v>
      </c>
      <c r="B34" s="73" t="s">
        <v>477</v>
      </c>
      <c r="C34" s="30">
        <f t="shared" ref="C34:I34" si="14">$A$34*C19</f>
        <v>66.239999999999995</v>
      </c>
      <c r="D34" s="74">
        <f t="shared" si="14"/>
        <v>83.52</v>
      </c>
      <c r="E34" s="74">
        <f t="shared" si="14"/>
        <v>97.92</v>
      </c>
      <c r="F34" s="30">
        <f t="shared" si="14"/>
        <v>107.03999999999999</v>
      </c>
      <c r="G34" s="30">
        <f t="shared" si="14"/>
        <v>120.96000000000001</v>
      </c>
      <c r="H34" s="30">
        <f t="shared" si="14"/>
        <v>140.16</v>
      </c>
      <c r="I34" s="75">
        <f t="shared" si="14"/>
        <v>155.04</v>
      </c>
      <c r="K34" s="50" t="s">
        <v>477</v>
      </c>
      <c r="L34" s="76">
        <v>67.7</v>
      </c>
      <c r="M34" s="76">
        <v>73.900000000000006</v>
      </c>
      <c r="N34" s="76">
        <v>95</v>
      </c>
      <c r="O34" s="76">
        <v>109.4</v>
      </c>
      <c r="P34" s="76">
        <v>123.8</v>
      </c>
      <c r="Q34" s="76">
        <v>145</v>
      </c>
      <c r="R34" s="77">
        <v>161.80000000000001</v>
      </c>
      <c r="W34" s="163"/>
      <c r="X34" s="163"/>
      <c r="Y34" s="163"/>
      <c r="Z34" s="163"/>
      <c r="AA34" s="163"/>
      <c r="AB34" s="163"/>
    </row>
    <row r="35" spans="1:28" ht="15.75" thickBot="1" x14ac:dyDescent="0.3">
      <c r="A35" s="64">
        <v>72</v>
      </c>
      <c r="B35" s="78" t="s">
        <v>478</v>
      </c>
      <c r="C35" s="79">
        <f t="shared" ref="C35:I35" si="15">$A$35*C20</f>
        <v>72.72</v>
      </c>
      <c r="D35" s="80">
        <f t="shared" si="15"/>
        <v>92.16</v>
      </c>
      <c r="E35" s="80">
        <f t="shared" si="15"/>
        <v>108.72</v>
      </c>
      <c r="F35" s="79">
        <f t="shared" si="15"/>
        <v>120.24</v>
      </c>
      <c r="G35" s="79">
        <f t="shared" si="15"/>
        <v>136.79999999999998</v>
      </c>
      <c r="H35" s="79">
        <f t="shared" si="15"/>
        <v>159.12</v>
      </c>
      <c r="I35" s="81">
        <f t="shared" si="15"/>
        <v>177.12</v>
      </c>
      <c r="K35" s="55" t="s">
        <v>478</v>
      </c>
      <c r="L35" s="82">
        <v>74.900000000000006</v>
      </c>
      <c r="M35" s="82">
        <v>82.1</v>
      </c>
      <c r="N35" s="82">
        <v>104.4</v>
      </c>
      <c r="O35" s="82">
        <v>119.5</v>
      </c>
      <c r="P35" s="82">
        <v>135.4</v>
      </c>
      <c r="Q35" s="82">
        <v>157</v>
      </c>
      <c r="R35" s="83">
        <v>174.2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45.144804088586028</v>
      </c>
      <c r="D40" s="198" t="e">
        <v>#REF!</v>
      </c>
      <c r="E40" s="198">
        <f>(M25-M10)/ABS(M10)*100</f>
        <v>40.026388893202771</v>
      </c>
      <c r="F40" s="198" t="e">
        <f>(#REF! -#REF!)/ABS(#REF!)</f>
        <v>#REF!</v>
      </c>
      <c r="G40" s="198">
        <f>(N25-N10)/ABS(N10)*100</f>
        <v>31.161672544184722</v>
      </c>
      <c r="H40" s="198" t="e">
        <f>(#REF! -#REF!)/ABS(#REF!)</f>
        <v>#REF!</v>
      </c>
      <c r="I40" s="198">
        <f>(O25-O10)/ABS(O10)*100</f>
        <v>30</v>
      </c>
      <c r="J40" s="198" t="e">
        <f>(#REF! -#REF!)/ABS(#REF!)</f>
        <v>#REF!</v>
      </c>
      <c r="K40" s="200">
        <f>(P25-P10)/ABS(P10)*100</f>
        <v>25.833333333333329</v>
      </c>
      <c r="L40" s="200" t="e">
        <f>(#REF! -#REF!)/ABS(#REF!)</f>
        <v>#REF!</v>
      </c>
      <c r="M40" s="200">
        <f>(Q25-Q10)/ABS(Q10)*100</f>
        <v>21.34078212290504</v>
      </c>
      <c r="N40" s="200" t="e">
        <f>(#REF! -#REF!)/ABS(#REF!)</f>
        <v>#REF!</v>
      </c>
      <c r="O40" s="200">
        <f>(R25 -R10)/ABS(R10)*100</f>
        <v>17.129186602870821</v>
      </c>
      <c r="P40" s="200"/>
      <c r="Q40" s="205"/>
    </row>
    <row r="41" spans="1:28" x14ac:dyDescent="0.25">
      <c r="A41" s="88"/>
      <c r="B41" s="50" t="s">
        <v>469</v>
      </c>
      <c r="C41" s="198">
        <f t="shared" ref="C41:C50" si="16">(L26-L11)/ABS(L11)*100</f>
        <v>41.095890410958937</v>
      </c>
      <c r="D41" s="198" t="e">
        <v>#REF!</v>
      </c>
      <c r="E41" s="198">
        <f t="shared" ref="E41:E50" si="17">(M26-M11)/ABS(M11)*100</f>
        <v>37.953028359630643</v>
      </c>
      <c r="F41" s="198" t="e">
        <f>(#REF! -#REF!)/ABS(#REF!)</f>
        <v>#REF!</v>
      </c>
      <c r="G41" s="200">
        <f t="shared" ref="G41:G50" si="18">(N26-N11)/ABS(N11)*100</f>
        <v>35.101582155497411</v>
      </c>
      <c r="H41" s="200" t="e">
        <f>(#REF! -#REF!)/ABS(#REF!)</f>
        <v>#REF!</v>
      </c>
      <c r="I41" s="200">
        <f t="shared" ref="I41:I50" si="19">(O26-O11)/ABS(O11)*100</f>
        <v>34.579439252336449</v>
      </c>
      <c r="J41" s="200" t="e">
        <f>(#REF! -#REF!)/ABS(#REF!)</f>
        <v>#REF!</v>
      </c>
      <c r="K41" s="200">
        <f t="shared" ref="K41:K50" si="20">(P26-P11)/ABS(P11)*100</f>
        <v>31.176470588235301</v>
      </c>
      <c r="L41" s="200" t="e">
        <f>(#REF! -#REF!)/ABS(#REF!)</f>
        <v>#REF!</v>
      </c>
      <c r="M41" s="200">
        <f t="shared" ref="M41:M50" si="21">(Q26-Q11)/ABS(Q11)*100</f>
        <v>27.200000000000006</v>
      </c>
      <c r="N41" s="200" t="e">
        <f>(#REF! -#REF!)/ABS(#REF!)</f>
        <v>#REF!</v>
      </c>
      <c r="O41" s="200">
        <f t="shared" ref="O41:O50" si="22">(R26 -R11)/ABS(R11)*100</f>
        <v>24.166666666666671</v>
      </c>
      <c r="P41" s="200"/>
      <c r="Q41" s="205"/>
    </row>
    <row r="42" spans="1:28" x14ac:dyDescent="0.25">
      <c r="A42" s="60"/>
      <c r="B42" s="50" t="s">
        <v>470</v>
      </c>
      <c r="C42" s="198">
        <f t="shared" si="16"/>
        <v>34.439834024896257</v>
      </c>
      <c r="D42" s="198" t="e">
        <v>#REF!</v>
      </c>
      <c r="E42" s="200">
        <f t="shared" si="17"/>
        <v>32.840180647648523</v>
      </c>
      <c r="F42" s="200" t="e">
        <f>(#REF! -#REF!)/ABS(#REF!)</f>
        <v>#REF!</v>
      </c>
      <c r="G42" s="198">
        <f t="shared" si="18"/>
        <v>37.827067234713994</v>
      </c>
      <c r="H42" s="198" t="e">
        <f>(#REF! -#REF!)/ABS(#REF!)</f>
        <v>#REF!</v>
      </c>
      <c r="I42" s="198">
        <f t="shared" si="19"/>
        <v>42.180094786729846</v>
      </c>
      <c r="J42" s="198" t="e">
        <f>(#REF! -#REF!)/ABS(#REF!)</f>
        <v>#REF!</v>
      </c>
      <c r="K42" s="198">
        <f t="shared" si="20"/>
        <v>43.621399176954725</v>
      </c>
      <c r="L42" s="198" t="e">
        <f>(#REF! -#REF!)/ABS(#REF!)</f>
        <v>#REF!</v>
      </c>
      <c r="M42" s="198">
        <f t="shared" si="21"/>
        <v>44.887348353552845</v>
      </c>
      <c r="N42" s="198" t="e">
        <f>(#REF! -#REF!)/ABS(#REF!)</f>
        <v>#REF!</v>
      </c>
      <c r="O42" s="198">
        <f t="shared" si="22"/>
        <v>45.092024539877286</v>
      </c>
      <c r="P42" s="198"/>
      <c r="Q42" s="206"/>
    </row>
    <row r="43" spans="1:28" x14ac:dyDescent="0.25">
      <c r="B43" s="50" t="s">
        <v>471</v>
      </c>
      <c r="C43" s="198">
        <f t="shared" si="16"/>
        <v>28.301886792452819</v>
      </c>
      <c r="D43" s="198" t="e">
        <v>#REF!</v>
      </c>
      <c r="E43" s="200">
        <f t="shared" si="17"/>
        <v>26.900203276331808</v>
      </c>
      <c r="F43" s="200" t="e">
        <f>(#REF! -#REF!)/ABS(#REF!)</f>
        <v>#REF!</v>
      </c>
      <c r="G43" s="198">
        <f t="shared" si="18"/>
        <v>34.200983990273727</v>
      </c>
      <c r="H43" s="198" t="e">
        <f>(#REF! -#REF!)/ABS(#REF!)</f>
        <v>#REF!</v>
      </c>
      <c r="I43" s="198">
        <f t="shared" si="19"/>
        <v>40.530303030303045</v>
      </c>
      <c r="J43" s="198" t="e">
        <f>(#REF! -#REF!)/ABS(#REF!)</f>
        <v>#REF!</v>
      </c>
      <c r="K43" s="198">
        <f t="shared" si="20"/>
        <v>44.186046511627893</v>
      </c>
      <c r="L43" s="198" t="e">
        <f>(#REF! -#REF!)/ABS(#REF!)</f>
        <v>#REF!</v>
      </c>
      <c r="M43" s="198">
        <f t="shared" si="21"/>
        <v>48.717948717948723</v>
      </c>
      <c r="N43" s="198" t="e">
        <f>(#REF! -#REF!)/ABS(#REF!)</f>
        <v>#REF!</v>
      </c>
      <c r="O43" s="198">
        <f t="shared" si="22"/>
        <v>51.530612244897945</v>
      </c>
      <c r="P43" s="198"/>
      <c r="Q43" s="206"/>
    </row>
    <row r="44" spans="1:28" x14ac:dyDescent="0.25">
      <c r="B44" s="50" t="s">
        <v>472</v>
      </c>
      <c r="C44" s="198">
        <f t="shared" si="16"/>
        <v>21.904761904761909</v>
      </c>
      <c r="D44" s="198" t="e">
        <v>#REF!</v>
      </c>
      <c r="E44" s="200">
        <f t="shared" si="17"/>
        <v>20.588799152281343</v>
      </c>
      <c r="F44" s="200" t="e">
        <f>(#REF! -#REF!)/ABS(#REF!)</f>
        <v>#REF!</v>
      </c>
      <c r="G44" s="198">
        <f t="shared" si="18"/>
        <v>28.085958736159526</v>
      </c>
      <c r="H44" s="198" t="e">
        <f>(#REF! -#REF!)/ABS(#REF!)</f>
        <v>#REF!</v>
      </c>
      <c r="I44" s="198">
        <f t="shared" si="19"/>
        <v>35.119047619047613</v>
      </c>
      <c r="J44" s="198" t="e">
        <f>(#REF! -#REF!)/ABS(#REF!)</f>
        <v>#REF!</v>
      </c>
      <c r="K44" s="198">
        <f t="shared" si="20"/>
        <v>40.211640211640223</v>
      </c>
      <c r="L44" s="198" t="e">
        <f>(#REF! -#REF!)/ABS(#REF!)</f>
        <v>#REF!</v>
      </c>
      <c r="M44" s="198">
        <f t="shared" si="21"/>
        <v>46.330275229357788</v>
      </c>
      <c r="N44" s="198" t="e">
        <f>(#REF! -#REF!)/ABS(#REF!)</f>
        <v>#REF!</v>
      </c>
      <c r="O44" s="198">
        <f t="shared" si="22"/>
        <v>50.413223140495866</v>
      </c>
      <c r="P44" s="198"/>
      <c r="Q44" s="206"/>
    </row>
    <row r="45" spans="1:28" x14ac:dyDescent="0.25">
      <c r="B45" s="50" t="s">
        <v>473</v>
      </c>
      <c r="C45" s="198">
        <f t="shared" si="16"/>
        <v>18.527508090614894</v>
      </c>
      <c r="D45" s="198" t="e">
        <v>#REF!</v>
      </c>
      <c r="E45" s="200">
        <f t="shared" si="17"/>
        <v>16.359583922255965</v>
      </c>
      <c r="F45" s="200" t="e">
        <f>(#REF! -#REF!)/ABS(#REF!)</f>
        <v>#REF!</v>
      </c>
      <c r="G45" s="198">
        <f t="shared" si="18"/>
        <v>24.191836700012225</v>
      </c>
      <c r="H45" s="198" t="e">
        <f>(#REF! -#REF!)/ABS(#REF!)</f>
        <v>#REF!</v>
      </c>
      <c r="I45" s="198">
        <f t="shared" si="19"/>
        <v>31.538461538461533</v>
      </c>
      <c r="J45" s="198" t="e">
        <f>(#REF! -#REF!)/ABS(#REF!)</f>
        <v>#REF!</v>
      </c>
      <c r="K45" s="198">
        <f t="shared" si="20"/>
        <v>36.301369863013718</v>
      </c>
      <c r="L45" s="198" t="e">
        <f>(#REF! -#REF!)/ABS(#REF!)</f>
        <v>#REF!</v>
      </c>
      <c r="M45" s="198">
        <f t="shared" si="21"/>
        <v>42.51497005988027</v>
      </c>
      <c r="N45" s="198" t="e">
        <f>(#REF! -#REF!)/ABS(#REF!)</f>
        <v>#REF!</v>
      </c>
      <c r="O45" s="198">
        <f t="shared" si="22"/>
        <v>46.486486486486484</v>
      </c>
      <c r="P45" s="198"/>
      <c r="Q45" s="206"/>
    </row>
    <row r="46" spans="1:28" x14ac:dyDescent="0.25">
      <c r="B46" s="50" t="s">
        <v>474</v>
      </c>
      <c r="C46" s="198">
        <f t="shared" si="16"/>
        <v>12.226277372262761</v>
      </c>
      <c r="D46" s="198" t="e">
        <v>#REF!</v>
      </c>
      <c r="E46" s="201">
        <f t="shared" si="17"/>
        <v>10.47889060636798</v>
      </c>
      <c r="F46" s="201" t="e">
        <f>(#REF! -#REF!)/ABS(#REF!)</f>
        <v>#REF!</v>
      </c>
      <c r="G46" s="198">
        <f t="shared" si="18"/>
        <v>17.634582192470745</v>
      </c>
      <c r="H46" s="198" t="e">
        <f>(#REF! -#REF!)/ABS(#REF!)</f>
        <v>#REF!</v>
      </c>
      <c r="I46" s="198">
        <f t="shared" si="19"/>
        <v>24.113475177304952</v>
      </c>
      <c r="J46" s="198" t="e">
        <f>(#REF! -#REF!)/ABS(#REF!)</f>
        <v>#REF!</v>
      </c>
      <c r="K46" s="198">
        <f t="shared" si="20"/>
        <v>28.042328042328041</v>
      </c>
      <c r="L46" s="198" t="e">
        <f>(#REF! -#REF!)/ABS(#REF!)</f>
        <v>#REF!</v>
      </c>
      <c r="M46" s="198">
        <f t="shared" si="21"/>
        <v>33.333333333333321</v>
      </c>
      <c r="N46" s="198" t="e">
        <f>(#REF! -#REF!)/ABS(#REF!)</f>
        <v>#REF!</v>
      </c>
      <c r="O46" s="198">
        <f t="shared" si="22"/>
        <v>38.135593220338961</v>
      </c>
      <c r="P46" s="198"/>
      <c r="Q46" s="206"/>
    </row>
    <row r="47" spans="1:28" x14ac:dyDescent="0.25">
      <c r="B47" s="50" t="s">
        <v>475</v>
      </c>
      <c r="C47" s="198">
        <f t="shared" si="16"/>
        <v>6.9444444444444438</v>
      </c>
      <c r="D47" s="198" t="e">
        <v>#REF!</v>
      </c>
      <c r="E47" s="198">
        <f t="shared" si="17"/>
        <v>4.9934128713686396</v>
      </c>
      <c r="F47" s="198" t="e">
        <f>(#REF! -#REF!)/ABS(#REF!)</f>
        <v>#REF!</v>
      </c>
      <c r="G47" s="198">
        <f t="shared" si="18"/>
        <v>11.401349092820592</v>
      </c>
      <c r="H47" s="198" t="e">
        <f>(#REF! -#REF!)/ABS(#REF!)</f>
        <v>#REF!</v>
      </c>
      <c r="I47" s="198">
        <f t="shared" si="19"/>
        <v>16.696859903381647</v>
      </c>
      <c r="J47" s="198" t="e">
        <f>(#REF! -#REF!)/ABS(#REF!)</f>
        <v>#REF!</v>
      </c>
      <c r="K47" s="198">
        <f t="shared" si="20"/>
        <v>19.453463203463198</v>
      </c>
      <c r="L47" s="198" t="e">
        <f>(#REF! -#REF!)/ABS(#REF!)</f>
        <v>#REF!</v>
      </c>
      <c r="M47" s="198">
        <f t="shared" si="21"/>
        <v>23.931623931623946</v>
      </c>
      <c r="N47" s="198" t="e">
        <f>(#REF! -#REF!)/ABS(#REF!)</f>
        <v>#REF!</v>
      </c>
      <c r="O47" s="198">
        <f t="shared" si="22"/>
        <v>27.056277056277057</v>
      </c>
      <c r="P47" s="198"/>
      <c r="Q47" s="206"/>
    </row>
    <row r="48" spans="1:28" x14ac:dyDescent="0.25">
      <c r="B48" s="50" t="s">
        <v>476</v>
      </c>
      <c r="C48" s="198">
        <f t="shared" si="16"/>
        <v>2.6200873362445374</v>
      </c>
      <c r="D48" s="198" t="e">
        <v>#REF!</v>
      </c>
      <c r="E48" s="198">
        <f t="shared" si="17"/>
        <v>0.79166112469560013</v>
      </c>
      <c r="F48" s="198" t="e">
        <f>(#REF! -#REF!)/ABS(#REF!)</f>
        <v>#REF!</v>
      </c>
      <c r="G48" s="198">
        <f t="shared" si="18"/>
        <v>5.139822368381922</v>
      </c>
      <c r="H48" s="198" t="e">
        <f>(#REF! -#REF!)/ABS(#REF!)</f>
        <v>#REF!</v>
      </c>
      <c r="I48" s="198">
        <f t="shared" si="19"/>
        <v>8.9653558052434423</v>
      </c>
      <c r="J48" s="198" t="e">
        <f>(#REF! -#REF!)/ABS(#REF!)</f>
        <v>#REF!</v>
      </c>
      <c r="K48" s="198">
        <f t="shared" si="20"/>
        <v>10.762144053601341</v>
      </c>
      <c r="L48" s="198" t="e">
        <f>(#REF! -#REF!)/ABS(#REF!)</f>
        <v>#REF!</v>
      </c>
      <c r="M48" s="198">
        <f t="shared" si="21"/>
        <v>13.578216374269006</v>
      </c>
      <c r="N48" s="198" t="e">
        <f>(#REF! -#REF!)/ABS(#REF!)</f>
        <v>#REF!</v>
      </c>
      <c r="O48" s="198">
        <f t="shared" si="22"/>
        <v>15.53784860557769</v>
      </c>
      <c r="P48" s="198"/>
      <c r="Q48" s="206"/>
    </row>
    <row r="49" spans="1:18" x14ac:dyDescent="0.25">
      <c r="B49" s="50" t="s">
        <v>477</v>
      </c>
      <c r="C49" s="198">
        <f t="shared" si="16"/>
        <v>2.2041062801932489</v>
      </c>
      <c r="D49" s="198" t="e">
        <v>#REF!</v>
      </c>
      <c r="E49" s="198">
        <f t="shared" si="17"/>
        <v>-1.4090884129528758</v>
      </c>
      <c r="F49" s="198" t="e">
        <f>(#REF! -#REF!)/ABS(#REF!)</f>
        <v>#REF!</v>
      </c>
      <c r="G49" s="198">
        <f t="shared" si="18"/>
        <v>0.25758384770448262</v>
      </c>
      <c r="H49" s="198" t="e">
        <f>(#REF! -#REF!)/ABS(#REF!)</f>
        <v>#REF!</v>
      </c>
      <c r="I49" s="198">
        <f t="shared" si="19"/>
        <v>2.2047832585949307</v>
      </c>
      <c r="J49" s="198" t="e">
        <f>(#REF! -#REF!)/ABS(#REF!)</f>
        <v>#REF!</v>
      </c>
      <c r="K49" s="198">
        <f t="shared" si="20"/>
        <v>2.3478835978835888</v>
      </c>
      <c r="L49" s="198" t="e">
        <f>(#REF! -#REF!)/ABS(#REF!)</f>
        <v>#REF!</v>
      </c>
      <c r="M49" s="198">
        <f t="shared" si="21"/>
        <v>3.4531963470319655</v>
      </c>
      <c r="N49" s="198" t="e">
        <f>(#REF! -#REF!)/ABS(#REF!)</f>
        <v>#REF!</v>
      </c>
      <c r="O49" s="198">
        <f t="shared" si="22"/>
        <v>4.3601651186790633</v>
      </c>
      <c r="P49" s="198"/>
      <c r="Q49" s="206"/>
    </row>
    <row r="50" spans="1:18" ht="15.75" thickBot="1" x14ac:dyDescent="0.3">
      <c r="B50" s="55" t="s">
        <v>478</v>
      </c>
      <c r="C50" s="198">
        <f t="shared" si="16"/>
        <v>2.9977997799780072</v>
      </c>
      <c r="D50" s="198" t="e">
        <v>#REF!</v>
      </c>
      <c r="E50" s="202">
        <f t="shared" si="17"/>
        <v>-0.48667572481611809</v>
      </c>
      <c r="F50" s="202" t="e">
        <f>(#REF! -#REF!)/ABS(#REF!)</f>
        <v>#REF!</v>
      </c>
      <c r="G50" s="202">
        <f t="shared" si="18"/>
        <v>-1.0678350709541091</v>
      </c>
      <c r="H50" s="202" t="e">
        <f>(#REF! -#REF!)/ABS(#REF!)</f>
        <v>#REF!</v>
      </c>
      <c r="I50" s="202">
        <f t="shared" si="19"/>
        <v>-0.61543579507650947</v>
      </c>
      <c r="J50" s="202" t="e">
        <f>(#REF! -#REF!)/ABS(#REF!)</f>
        <v>#REF!</v>
      </c>
      <c r="K50" s="202">
        <f t="shared" si="20"/>
        <v>-1.0233918128654806</v>
      </c>
      <c r="L50" s="202" t="e">
        <f>(#REF! -#REF!)/ABS(#REF!)</f>
        <v>#REF!</v>
      </c>
      <c r="M50" s="202">
        <f t="shared" si="21"/>
        <v>-1.332327802916041</v>
      </c>
      <c r="N50" s="202" t="e">
        <f>(#REF! -#REF!)/ABS(#REF!)</f>
        <v>#REF!</v>
      </c>
      <c r="O50" s="202">
        <f t="shared" si="22"/>
        <v>-1.6485998193315354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QtUnUKfVLFPNPpJU2nXS5WLT+pkSWo93PI5S3CDotSCVjuhU8w09y/TF0YINHbFzaarVaX4ZKO2KWqgLEUvWzQ==" saltValue="VG0GFFLjmz/vzd3RQeiTy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10" priority="1" operator="greaterThan">
      <formula>0.5</formula>
    </cfRule>
    <cfRule type="cellIs" dxfId="509" priority="2" operator="between">
      <formula>-0.49</formula>
      <formula>0.49</formula>
    </cfRule>
    <cfRule type="cellIs" dxfId="508" priority="3" operator="lessThan">
      <formula>-0.5</formula>
    </cfRule>
  </conditionalFormatting>
  <hyperlinks>
    <hyperlink ref="A2" location="Index!A1" display="Index" xr:uid="{00000000-0004-0000-0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9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355</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404315.55772080598</v>
      </c>
      <c r="D5" s="212"/>
      <c r="E5" s="212">
        <v>6784209.20626071</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48.2</v>
      </c>
      <c r="D10" s="94">
        <v>63.7</v>
      </c>
      <c r="E10" s="94">
        <v>85.7</v>
      </c>
      <c r="F10" s="94">
        <v>101</v>
      </c>
      <c r="G10" s="94">
        <v>120</v>
      </c>
      <c r="H10" s="94">
        <v>149</v>
      </c>
      <c r="I10" s="95">
        <v>172</v>
      </c>
      <c r="K10" s="46" t="s">
        <v>468</v>
      </c>
      <c r="L10" s="47">
        <f t="shared" ref="L10:L20" si="0">C25</f>
        <v>4.0166666666666666</v>
      </c>
      <c r="M10" s="47">
        <v>4.707981636052267</v>
      </c>
      <c r="N10" s="47">
        <v>6.8907750428882029</v>
      </c>
      <c r="O10" s="47">
        <f t="shared" ref="O10:O20" si="1">F25</f>
        <v>8.4166666666666661</v>
      </c>
      <c r="P10" s="47">
        <f t="shared" ref="P10:P20" si="2">G25</f>
        <v>10</v>
      </c>
      <c r="Q10" s="47">
        <f t="shared" ref="Q10:Q20" si="3">H25</f>
        <v>12.416666666666666</v>
      </c>
      <c r="R10" s="48">
        <f t="shared" ref="R10:R20" si="4">I25</f>
        <v>14.333333333333332</v>
      </c>
      <c r="T10" s="49"/>
    </row>
    <row r="11" spans="1:29" x14ac:dyDescent="0.25">
      <c r="B11" s="50" t="s">
        <v>469</v>
      </c>
      <c r="C11" s="96">
        <v>35.9</v>
      </c>
      <c r="D11" s="96">
        <v>47.3</v>
      </c>
      <c r="E11" s="96">
        <v>63.3</v>
      </c>
      <c r="F11" s="96">
        <v>74.099999999999994</v>
      </c>
      <c r="G11" s="96">
        <v>88.4</v>
      </c>
      <c r="H11" s="96">
        <v>109</v>
      </c>
      <c r="I11" s="97">
        <v>126</v>
      </c>
      <c r="K11" s="50" t="s">
        <v>469</v>
      </c>
      <c r="L11" s="53">
        <f t="shared" si="0"/>
        <v>5.9833333333333325</v>
      </c>
      <c r="M11" s="53">
        <v>7.0009946070309681</v>
      </c>
      <c r="N11" s="53">
        <v>10.161800221994255</v>
      </c>
      <c r="O11" s="53">
        <f t="shared" si="1"/>
        <v>12.349999999999998</v>
      </c>
      <c r="P11" s="53">
        <f t="shared" si="2"/>
        <v>14.733333333333334</v>
      </c>
      <c r="Q11" s="53">
        <f t="shared" si="3"/>
        <v>18.166666666666664</v>
      </c>
      <c r="R11" s="54">
        <f t="shared" si="4"/>
        <v>21</v>
      </c>
      <c r="T11" s="49"/>
    </row>
    <row r="12" spans="1:29" x14ac:dyDescent="0.25">
      <c r="B12" s="50" t="s">
        <v>470</v>
      </c>
      <c r="C12" s="96">
        <v>20.2</v>
      </c>
      <c r="D12" s="96">
        <v>26.5</v>
      </c>
      <c r="E12" s="96">
        <v>34.9</v>
      </c>
      <c r="F12" s="96">
        <v>40.5</v>
      </c>
      <c r="G12" s="96">
        <v>48</v>
      </c>
      <c r="H12" s="96">
        <v>58.5</v>
      </c>
      <c r="I12" s="97">
        <v>67.2</v>
      </c>
      <c r="K12" s="50" t="s">
        <v>470</v>
      </c>
      <c r="L12" s="53">
        <f t="shared" si="0"/>
        <v>10.1</v>
      </c>
      <c r="M12" s="53">
        <v>11.776134743732973</v>
      </c>
      <c r="N12" s="53">
        <v>16.806479304068638</v>
      </c>
      <c r="O12" s="53">
        <f t="shared" si="1"/>
        <v>20.25</v>
      </c>
      <c r="P12" s="53">
        <f t="shared" si="2"/>
        <v>24</v>
      </c>
      <c r="Q12" s="53">
        <f t="shared" si="3"/>
        <v>29.25</v>
      </c>
      <c r="R12" s="54">
        <f t="shared" si="4"/>
        <v>33.6</v>
      </c>
      <c r="T12" s="49"/>
    </row>
    <row r="13" spans="1:29" x14ac:dyDescent="0.25">
      <c r="B13" s="50" t="s">
        <v>471</v>
      </c>
      <c r="C13" s="96">
        <v>13.1</v>
      </c>
      <c r="D13" s="96">
        <v>17.100000000000001</v>
      </c>
      <c r="E13" s="96">
        <v>22.5</v>
      </c>
      <c r="F13" s="96">
        <v>26</v>
      </c>
      <c r="G13" s="96">
        <v>30.7</v>
      </c>
      <c r="H13" s="96">
        <v>37.4</v>
      </c>
      <c r="I13" s="97">
        <v>42.9</v>
      </c>
      <c r="K13" s="50" t="s">
        <v>471</v>
      </c>
      <c r="L13" s="53">
        <f t="shared" si="0"/>
        <v>13.1</v>
      </c>
      <c r="M13" s="53">
        <v>15.236389375485702</v>
      </c>
      <c r="N13" s="53">
        <v>21.640173152549821</v>
      </c>
      <c r="O13" s="53">
        <f t="shared" si="1"/>
        <v>26</v>
      </c>
      <c r="P13" s="53">
        <f t="shared" si="2"/>
        <v>30.7</v>
      </c>
      <c r="Q13" s="53">
        <f t="shared" si="3"/>
        <v>37.4</v>
      </c>
      <c r="R13" s="54">
        <f t="shared" si="4"/>
        <v>42.9</v>
      </c>
      <c r="T13" s="49"/>
    </row>
    <row r="14" spans="1:29" x14ac:dyDescent="0.25">
      <c r="B14" s="50" t="s">
        <v>472</v>
      </c>
      <c r="C14" s="96">
        <v>8.1</v>
      </c>
      <c r="D14" s="96">
        <v>10.6</v>
      </c>
      <c r="E14" s="96">
        <v>14</v>
      </c>
      <c r="F14" s="96">
        <v>16.2</v>
      </c>
      <c r="G14" s="96">
        <v>19.2</v>
      </c>
      <c r="H14" s="96">
        <v>23.4</v>
      </c>
      <c r="I14" s="97">
        <v>26.9</v>
      </c>
      <c r="K14" s="50" t="s">
        <v>472</v>
      </c>
      <c r="L14" s="53">
        <f t="shared" si="0"/>
        <v>16.2</v>
      </c>
      <c r="M14" s="53">
        <v>18.873699782045179</v>
      </c>
      <c r="N14" s="53">
        <v>26.918778039987753</v>
      </c>
      <c r="O14" s="53">
        <f t="shared" si="1"/>
        <v>32.4</v>
      </c>
      <c r="P14" s="53">
        <f t="shared" si="2"/>
        <v>38.4</v>
      </c>
      <c r="Q14" s="53">
        <f t="shared" si="3"/>
        <v>46.8</v>
      </c>
      <c r="R14" s="54">
        <f t="shared" si="4"/>
        <v>53.8</v>
      </c>
      <c r="T14" s="49"/>
    </row>
    <row r="15" spans="1:29" x14ac:dyDescent="0.25">
      <c r="B15" s="50" t="s">
        <v>473</v>
      </c>
      <c r="C15" s="96">
        <v>6.05</v>
      </c>
      <c r="D15" s="96">
        <v>7.95</v>
      </c>
      <c r="E15" s="96">
        <v>10.5</v>
      </c>
      <c r="F15" s="96">
        <v>12.2</v>
      </c>
      <c r="G15" s="96">
        <v>14.5</v>
      </c>
      <c r="H15" s="96">
        <v>17.8</v>
      </c>
      <c r="I15" s="97">
        <v>20.399999999999999</v>
      </c>
      <c r="K15" s="50" t="s">
        <v>473</v>
      </c>
      <c r="L15" s="53">
        <f t="shared" si="0"/>
        <v>18.149999999999999</v>
      </c>
      <c r="M15" s="53">
        <v>21.185549459470884</v>
      </c>
      <c r="N15" s="53">
        <v>30.33201224424041</v>
      </c>
      <c r="O15" s="53">
        <f t="shared" si="1"/>
        <v>36.599999999999994</v>
      </c>
      <c r="P15" s="53">
        <f t="shared" si="2"/>
        <v>43.5</v>
      </c>
      <c r="Q15" s="53">
        <f t="shared" si="3"/>
        <v>53.400000000000006</v>
      </c>
      <c r="R15" s="54">
        <f t="shared" si="4"/>
        <v>61.199999999999996</v>
      </c>
      <c r="T15" s="49"/>
    </row>
    <row r="16" spans="1:29" x14ac:dyDescent="0.25">
      <c r="B16" s="50" t="s">
        <v>474</v>
      </c>
      <c r="C16" s="96">
        <v>3.64</v>
      </c>
      <c r="D16" s="96">
        <v>4.8099999999999996</v>
      </c>
      <c r="E16" s="96">
        <v>6.42</v>
      </c>
      <c r="F16" s="96">
        <v>7.51</v>
      </c>
      <c r="G16" s="96">
        <v>8.98</v>
      </c>
      <c r="H16" s="96">
        <v>11.1</v>
      </c>
      <c r="I16" s="97">
        <v>12.8</v>
      </c>
      <c r="K16" s="50" t="s">
        <v>474</v>
      </c>
      <c r="L16" s="53">
        <f t="shared" si="0"/>
        <v>21.84</v>
      </c>
      <c r="M16" s="53">
        <v>25.588033673576518</v>
      </c>
      <c r="N16" s="53">
        <v>37.104675052093697</v>
      </c>
      <c r="O16" s="53">
        <f t="shared" si="1"/>
        <v>45.06</v>
      </c>
      <c r="P16" s="53">
        <f t="shared" si="2"/>
        <v>53.88</v>
      </c>
      <c r="Q16" s="53">
        <f t="shared" si="3"/>
        <v>66.599999999999994</v>
      </c>
      <c r="R16" s="54">
        <f t="shared" si="4"/>
        <v>76.800000000000011</v>
      </c>
      <c r="T16" s="49"/>
    </row>
    <row r="17" spans="1:20" x14ac:dyDescent="0.25">
      <c r="B17" s="50" t="s">
        <v>475</v>
      </c>
      <c r="C17" s="96">
        <v>2.21</v>
      </c>
      <c r="D17" s="96">
        <v>2.92</v>
      </c>
      <c r="E17" s="96">
        <v>3.94</v>
      </c>
      <c r="F17" s="96">
        <v>4.63</v>
      </c>
      <c r="G17" s="96">
        <v>5.55</v>
      </c>
      <c r="H17" s="96">
        <v>6.87</v>
      </c>
      <c r="I17" s="97">
        <v>7.97</v>
      </c>
      <c r="K17" s="50" t="s">
        <v>475</v>
      </c>
      <c r="L17" s="53">
        <f t="shared" si="0"/>
        <v>26.52</v>
      </c>
      <c r="M17" s="53">
        <v>31.104072546156679</v>
      </c>
      <c r="N17" s="53">
        <v>45.534207412271527</v>
      </c>
      <c r="O17" s="53">
        <f t="shared" si="1"/>
        <v>55.56</v>
      </c>
      <c r="P17" s="53">
        <f t="shared" si="2"/>
        <v>66.599999999999994</v>
      </c>
      <c r="Q17" s="53">
        <f t="shared" si="3"/>
        <v>82.44</v>
      </c>
      <c r="R17" s="54">
        <f t="shared" si="4"/>
        <v>95.64</v>
      </c>
      <c r="T17" s="49"/>
    </row>
    <row r="18" spans="1:20" x14ac:dyDescent="0.25">
      <c r="B18" s="50" t="s">
        <v>476</v>
      </c>
      <c r="C18" s="96">
        <v>1.35</v>
      </c>
      <c r="D18" s="96">
        <v>1.78</v>
      </c>
      <c r="E18" s="96">
        <v>2.41</v>
      </c>
      <c r="F18" s="96">
        <v>2.83</v>
      </c>
      <c r="G18" s="96">
        <v>3.39</v>
      </c>
      <c r="H18" s="96">
        <v>4.21</v>
      </c>
      <c r="I18" s="97">
        <v>4.88</v>
      </c>
      <c r="K18" s="50" t="s">
        <v>476</v>
      </c>
      <c r="L18" s="53">
        <f t="shared" si="0"/>
        <v>32.400000000000006</v>
      </c>
      <c r="M18" s="53">
        <v>37.96958720790451</v>
      </c>
      <c r="N18" s="53">
        <v>55.644629702006014</v>
      </c>
      <c r="O18" s="53">
        <f t="shared" si="1"/>
        <v>67.92</v>
      </c>
      <c r="P18" s="53">
        <f t="shared" si="2"/>
        <v>81.36</v>
      </c>
      <c r="Q18" s="53">
        <f t="shared" si="3"/>
        <v>101.03999999999999</v>
      </c>
      <c r="R18" s="54">
        <f t="shared" si="4"/>
        <v>117.12</v>
      </c>
      <c r="T18" s="49"/>
    </row>
    <row r="19" spans="1:20" x14ac:dyDescent="0.25">
      <c r="B19" s="50" t="s">
        <v>477</v>
      </c>
      <c r="C19" s="96">
        <v>0.80300000000000005</v>
      </c>
      <c r="D19" s="96">
        <v>1.06</v>
      </c>
      <c r="E19" s="96">
        <v>1.43</v>
      </c>
      <c r="F19" s="96">
        <v>1.68</v>
      </c>
      <c r="G19" s="96">
        <v>2.0099999999999998</v>
      </c>
      <c r="H19" s="96">
        <v>2.4900000000000002</v>
      </c>
      <c r="I19" s="97">
        <v>2.88</v>
      </c>
      <c r="K19" s="50" t="s">
        <v>477</v>
      </c>
      <c r="L19" s="53">
        <f t="shared" si="0"/>
        <v>38.544000000000004</v>
      </c>
      <c r="M19" s="53">
        <v>45.176101869652342</v>
      </c>
      <c r="N19" s="53">
        <v>66.096051991740495</v>
      </c>
      <c r="O19" s="53">
        <f t="shared" si="1"/>
        <v>80.64</v>
      </c>
      <c r="P19" s="53">
        <f t="shared" si="2"/>
        <v>96.47999999999999</v>
      </c>
      <c r="Q19" s="53">
        <f t="shared" si="3"/>
        <v>119.52000000000001</v>
      </c>
      <c r="R19" s="54">
        <f t="shared" si="4"/>
        <v>138.24</v>
      </c>
      <c r="T19" s="49"/>
    </row>
    <row r="20" spans="1:20" ht="15.75" thickBot="1" x14ac:dyDescent="0.3">
      <c r="B20" s="55" t="s">
        <v>478</v>
      </c>
      <c r="C20" s="98">
        <v>0.56999999999999995</v>
      </c>
      <c r="D20" s="98">
        <v>0.75900000000000001</v>
      </c>
      <c r="E20" s="98">
        <v>1.02</v>
      </c>
      <c r="F20" s="98">
        <v>1.2</v>
      </c>
      <c r="G20" s="98">
        <v>1.44</v>
      </c>
      <c r="H20" s="98">
        <v>1.78</v>
      </c>
      <c r="I20" s="99">
        <v>2.06</v>
      </c>
      <c r="K20" s="55" t="s">
        <v>478</v>
      </c>
      <c r="L20" s="58">
        <f t="shared" si="0"/>
        <v>41.04</v>
      </c>
      <c r="M20" s="58">
        <v>48.298580080176485</v>
      </c>
      <c r="N20" s="58">
        <v>70.782532549716763</v>
      </c>
      <c r="O20" s="58">
        <f t="shared" si="1"/>
        <v>86.399999999999991</v>
      </c>
      <c r="P20" s="58">
        <f t="shared" si="2"/>
        <v>103.67999999999999</v>
      </c>
      <c r="Q20" s="58">
        <f t="shared" si="3"/>
        <v>128.16</v>
      </c>
      <c r="R20" s="59">
        <f t="shared" si="4"/>
        <v>148.32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4.0166666666666666</v>
      </c>
      <c r="D25" s="69">
        <f t="shared" si="5"/>
        <v>5.3083333333333336</v>
      </c>
      <c r="E25" s="69">
        <f t="shared" si="5"/>
        <v>7.1416666666666666</v>
      </c>
      <c r="F25" s="68">
        <f t="shared" si="5"/>
        <v>8.4166666666666661</v>
      </c>
      <c r="G25" s="68">
        <f t="shared" si="5"/>
        <v>10</v>
      </c>
      <c r="H25" s="68">
        <f t="shared" si="5"/>
        <v>12.416666666666666</v>
      </c>
      <c r="I25" s="70">
        <f t="shared" si="5"/>
        <v>14.333333333333332</v>
      </c>
      <c r="J25" s="60"/>
      <c r="K25" s="46" t="s">
        <v>468</v>
      </c>
      <c r="L25" s="71">
        <v>3.9</v>
      </c>
      <c r="M25" s="71">
        <v>4.5999999999999996</v>
      </c>
      <c r="N25" s="71">
        <v>6.8</v>
      </c>
      <c r="O25" s="71">
        <v>8.5</v>
      </c>
      <c r="P25" s="71">
        <v>10.3</v>
      </c>
      <c r="Q25" s="71">
        <v>12.8</v>
      </c>
      <c r="R25" s="72">
        <v>14.8</v>
      </c>
    </row>
    <row r="26" spans="1:20" x14ac:dyDescent="0.25">
      <c r="A26" s="64">
        <f>10/60</f>
        <v>0.16666666666666666</v>
      </c>
      <c r="B26" s="73" t="s">
        <v>469</v>
      </c>
      <c r="C26" s="30">
        <f t="shared" ref="C26:I26" si="6">$A$26*C11</f>
        <v>5.9833333333333325</v>
      </c>
      <c r="D26" s="74">
        <f t="shared" si="6"/>
        <v>7.8833333333333329</v>
      </c>
      <c r="E26" s="74">
        <f t="shared" si="6"/>
        <v>10.549999999999999</v>
      </c>
      <c r="F26" s="30">
        <f t="shared" si="6"/>
        <v>12.349999999999998</v>
      </c>
      <c r="G26" s="30">
        <f t="shared" si="6"/>
        <v>14.733333333333334</v>
      </c>
      <c r="H26" s="30">
        <f t="shared" si="6"/>
        <v>18.166666666666664</v>
      </c>
      <c r="I26" s="75">
        <f t="shared" si="6"/>
        <v>21</v>
      </c>
      <c r="J26" s="60"/>
      <c r="K26" s="50" t="s">
        <v>469</v>
      </c>
      <c r="L26" s="76">
        <v>6.1</v>
      </c>
      <c r="M26" s="76">
        <v>7.1</v>
      </c>
      <c r="N26" s="76">
        <v>10.6</v>
      </c>
      <c r="O26" s="76">
        <v>13.1</v>
      </c>
      <c r="P26" s="76">
        <v>15.8</v>
      </c>
      <c r="Q26" s="76">
        <v>19.7</v>
      </c>
      <c r="R26" s="77">
        <v>22.8</v>
      </c>
    </row>
    <row r="27" spans="1:20" x14ac:dyDescent="0.25">
      <c r="A27" s="64">
        <f>0.5</f>
        <v>0.5</v>
      </c>
      <c r="B27" s="73" t="s">
        <v>470</v>
      </c>
      <c r="C27" s="30">
        <f t="shared" ref="C27:I27" si="7">$A$27*C12</f>
        <v>10.1</v>
      </c>
      <c r="D27" s="74">
        <f t="shared" si="7"/>
        <v>13.25</v>
      </c>
      <c r="E27" s="74">
        <f t="shared" si="7"/>
        <v>17.45</v>
      </c>
      <c r="F27" s="30">
        <f t="shared" si="7"/>
        <v>20.25</v>
      </c>
      <c r="G27" s="30">
        <f t="shared" si="7"/>
        <v>24</v>
      </c>
      <c r="H27" s="30">
        <f t="shared" si="7"/>
        <v>29.25</v>
      </c>
      <c r="I27" s="75">
        <f t="shared" si="7"/>
        <v>33.6</v>
      </c>
      <c r="J27" s="60"/>
      <c r="K27" s="50" t="s">
        <v>470</v>
      </c>
      <c r="L27" s="76">
        <v>10.1</v>
      </c>
      <c r="M27" s="76">
        <v>11.9</v>
      </c>
      <c r="N27" s="76">
        <v>17.7</v>
      </c>
      <c r="O27" s="76">
        <v>22</v>
      </c>
      <c r="P27" s="76">
        <v>26.6</v>
      </c>
      <c r="Q27" s="76">
        <v>33.200000000000003</v>
      </c>
      <c r="R27" s="77">
        <v>38.6</v>
      </c>
    </row>
    <row r="28" spans="1:20" x14ac:dyDescent="0.25">
      <c r="A28" s="64">
        <v>1</v>
      </c>
      <c r="B28" s="73" t="s">
        <v>471</v>
      </c>
      <c r="C28" s="30">
        <f t="shared" ref="C28:I28" si="8">$A$28*C13</f>
        <v>13.1</v>
      </c>
      <c r="D28" s="74">
        <f t="shared" si="8"/>
        <v>17.100000000000001</v>
      </c>
      <c r="E28" s="74">
        <f t="shared" si="8"/>
        <v>22.5</v>
      </c>
      <c r="F28" s="30">
        <f t="shared" si="8"/>
        <v>26</v>
      </c>
      <c r="G28" s="30">
        <f t="shared" si="8"/>
        <v>30.7</v>
      </c>
      <c r="H28" s="30">
        <f t="shared" si="8"/>
        <v>37.4</v>
      </c>
      <c r="I28" s="75">
        <f t="shared" si="8"/>
        <v>42.9</v>
      </c>
      <c r="J28" s="60"/>
      <c r="K28" s="50" t="s">
        <v>471</v>
      </c>
      <c r="L28" s="76">
        <v>12.9</v>
      </c>
      <c r="M28" s="76">
        <v>15.1</v>
      </c>
      <c r="N28" s="76">
        <v>22.6</v>
      </c>
      <c r="O28" s="76">
        <v>28.2</v>
      </c>
      <c r="P28" s="76">
        <v>34.1</v>
      </c>
      <c r="Q28" s="76">
        <v>42.6</v>
      </c>
      <c r="R28" s="77">
        <v>49.7</v>
      </c>
    </row>
    <row r="29" spans="1:20" x14ac:dyDescent="0.25">
      <c r="A29" s="64">
        <v>2</v>
      </c>
      <c r="B29" s="73" t="s">
        <v>472</v>
      </c>
      <c r="C29" s="30">
        <f t="shared" ref="C29:I29" si="9">$A$29*C14</f>
        <v>16.2</v>
      </c>
      <c r="D29" s="74">
        <f t="shared" si="9"/>
        <v>21.2</v>
      </c>
      <c r="E29" s="74">
        <f t="shared" si="9"/>
        <v>28</v>
      </c>
      <c r="F29" s="30">
        <f t="shared" si="9"/>
        <v>32.4</v>
      </c>
      <c r="G29" s="30">
        <f t="shared" si="9"/>
        <v>38.4</v>
      </c>
      <c r="H29" s="30">
        <f t="shared" si="9"/>
        <v>46.8</v>
      </c>
      <c r="I29" s="75">
        <f t="shared" si="9"/>
        <v>53.8</v>
      </c>
      <c r="J29" s="60"/>
      <c r="K29" s="50" t="s">
        <v>472</v>
      </c>
      <c r="L29" s="76">
        <v>16.100000000000001</v>
      </c>
      <c r="M29" s="76">
        <v>18.8</v>
      </c>
      <c r="N29" s="76">
        <v>28</v>
      </c>
      <c r="O29" s="76">
        <v>35</v>
      </c>
      <c r="P29" s="76">
        <v>42.4</v>
      </c>
      <c r="Q29" s="76">
        <v>53.2</v>
      </c>
      <c r="R29" s="77">
        <v>62.2</v>
      </c>
    </row>
    <row r="30" spans="1:20" x14ac:dyDescent="0.25">
      <c r="A30" s="64">
        <v>3</v>
      </c>
      <c r="B30" s="73" t="s">
        <v>473</v>
      </c>
      <c r="C30" s="30">
        <f t="shared" ref="C30:I30" si="10">$A$30*C15</f>
        <v>18.149999999999999</v>
      </c>
      <c r="D30" s="74">
        <f t="shared" si="10"/>
        <v>23.85</v>
      </c>
      <c r="E30" s="74">
        <f t="shared" si="10"/>
        <v>31.5</v>
      </c>
      <c r="F30" s="30">
        <f t="shared" si="10"/>
        <v>36.599999999999994</v>
      </c>
      <c r="G30" s="30">
        <f t="shared" si="10"/>
        <v>43.5</v>
      </c>
      <c r="H30" s="30">
        <f t="shared" si="10"/>
        <v>53.400000000000006</v>
      </c>
      <c r="I30" s="75">
        <f t="shared" si="10"/>
        <v>61.199999999999996</v>
      </c>
      <c r="J30" s="60"/>
      <c r="K30" s="50" t="s">
        <v>473</v>
      </c>
      <c r="L30" s="76">
        <v>18.3</v>
      </c>
      <c r="M30" s="76">
        <v>21.4</v>
      </c>
      <c r="N30" s="76">
        <v>31.8</v>
      </c>
      <c r="O30" s="76">
        <v>39.6</v>
      </c>
      <c r="P30" s="76">
        <v>48</v>
      </c>
      <c r="Q30" s="76">
        <v>60</v>
      </c>
      <c r="R30" s="77">
        <v>70.2</v>
      </c>
    </row>
    <row r="31" spans="1:20" x14ac:dyDescent="0.25">
      <c r="A31" s="64">
        <v>6</v>
      </c>
      <c r="B31" s="73" t="s">
        <v>474</v>
      </c>
      <c r="C31" s="30">
        <f t="shared" ref="C31:I31" si="11">$A$31*C16</f>
        <v>21.84</v>
      </c>
      <c r="D31" s="74">
        <f t="shared" si="11"/>
        <v>28.86</v>
      </c>
      <c r="E31" s="74">
        <f t="shared" si="11"/>
        <v>38.519999999999996</v>
      </c>
      <c r="F31" s="30">
        <f t="shared" si="11"/>
        <v>45.06</v>
      </c>
      <c r="G31" s="30">
        <f t="shared" si="11"/>
        <v>53.88</v>
      </c>
      <c r="H31" s="30">
        <f t="shared" si="11"/>
        <v>66.599999999999994</v>
      </c>
      <c r="I31" s="75">
        <f t="shared" si="11"/>
        <v>76.800000000000011</v>
      </c>
      <c r="J31" s="60"/>
      <c r="K31" s="50" t="s">
        <v>474</v>
      </c>
      <c r="L31" s="76">
        <v>22.9</v>
      </c>
      <c r="M31" s="76">
        <v>26.6</v>
      </c>
      <c r="N31" s="76">
        <v>39.200000000000003</v>
      </c>
      <c r="O31" s="76">
        <v>48.8</v>
      </c>
      <c r="P31" s="76">
        <v>58.9</v>
      </c>
      <c r="Q31" s="76">
        <v>73.8</v>
      </c>
      <c r="R31" s="77">
        <v>85.8</v>
      </c>
    </row>
    <row r="32" spans="1:20" x14ac:dyDescent="0.25">
      <c r="A32" s="64">
        <v>12</v>
      </c>
      <c r="B32" s="73" t="s">
        <v>475</v>
      </c>
      <c r="C32" s="30">
        <f t="shared" ref="C32:I32" si="12">$A$32*C17</f>
        <v>26.52</v>
      </c>
      <c r="D32" s="74">
        <f t="shared" si="12"/>
        <v>35.04</v>
      </c>
      <c r="E32" s="74">
        <f t="shared" si="12"/>
        <v>47.28</v>
      </c>
      <c r="F32" s="30">
        <f t="shared" si="12"/>
        <v>55.56</v>
      </c>
      <c r="G32" s="30">
        <f t="shared" si="12"/>
        <v>66.599999999999994</v>
      </c>
      <c r="H32" s="30">
        <f t="shared" si="12"/>
        <v>82.44</v>
      </c>
      <c r="I32" s="75">
        <f t="shared" si="12"/>
        <v>95.64</v>
      </c>
      <c r="J32" s="60"/>
      <c r="K32" s="50" t="s">
        <v>475</v>
      </c>
      <c r="L32" s="76">
        <v>28.3</v>
      </c>
      <c r="M32" s="76">
        <v>32.9</v>
      </c>
      <c r="N32" s="76">
        <v>48.1</v>
      </c>
      <c r="O32" s="76">
        <v>59.5</v>
      </c>
      <c r="P32" s="76">
        <v>71.599999999999994</v>
      </c>
      <c r="Q32" s="76">
        <v>89.2</v>
      </c>
      <c r="R32" s="77">
        <v>103.8</v>
      </c>
    </row>
    <row r="33" spans="1:19" x14ac:dyDescent="0.25">
      <c r="A33" s="64">
        <v>24</v>
      </c>
      <c r="B33" s="73" t="s">
        <v>476</v>
      </c>
      <c r="C33" s="30">
        <f t="shared" ref="C33:I33" si="13">$A$33*C18</f>
        <v>32.400000000000006</v>
      </c>
      <c r="D33" s="74">
        <f t="shared" si="13"/>
        <v>42.72</v>
      </c>
      <c r="E33" s="74">
        <f t="shared" si="13"/>
        <v>57.84</v>
      </c>
      <c r="F33" s="30">
        <f t="shared" si="13"/>
        <v>67.92</v>
      </c>
      <c r="G33" s="30">
        <f t="shared" si="13"/>
        <v>81.36</v>
      </c>
      <c r="H33" s="30">
        <f t="shared" si="13"/>
        <v>101.03999999999999</v>
      </c>
      <c r="I33" s="75">
        <f t="shared" si="13"/>
        <v>117.12</v>
      </c>
      <c r="J33" s="60"/>
      <c r="K33" s="50" t="s">
        <v>476</v>
      </c>
      <c r="L33" s="76">
        <v>34.1</v>
      </c>
      <c r="M33" s="76">
        <v>39.6</v>
      </c>
      <c r="N33" s="76">
        <v>57.6</v>
      </c>
      <c r="O33" s="76">
        <v>71</v>
      </c>
      <c r="P33" s="76">
        <v>85.2</v>
      </c>
      <c r="Q33" s="76">
        <v>105.8</v>
      </c>
      <c r="R33" s="77">
        <v>122.9</v>
      </c>
    </row>
    <row r="34" spans="1:19" x14ac:dyDescent="0.25">
      <c r="A34" s="64">
        <v>48</v>
      </c>
      <c r="B34" s="73" t="s">
        <v>477</v>
      </c>
      <c r="C34" s="30">
        <f t="shared" ref="C34:I34" si="14">$A$34*C19</f>
        <v>38.544000000000004</v>
      </c>
      <c r="D34" s="74">
        <f t="shared" si="14"/>
        <v>50.88</v>
      </c>
      <c r="E34" s="74">
        <f t="shared" si="14"/>
        <v>68.64</v>
      </c>
      <c r="F34" s="30">
        <f t="shared" si="14"/>
        <v>80.64</v>
      </c>
      <c r="G34" s="30">
        <f t="shared" si="14"/>
        <v>96.47999999999999</v>
      </c>
      <c r="H34" s="30">
        <f t="shared" si="14"/>
        <v>119.52000000000001</v>
      </c>
      <c r="I34" s="75">
        <f t="shared" si="14"/>
        <v>138.24</v>
      </c>
      <c r="J34" s="60"/>
      <c r="K34" s="50" t="s">
        <v>477</v>
      </c>
      <c r="L34" s="76">
        <v>39.4</v>
      </c>
      <c r="M34" s="76">
        <v>45.6</v>
      </c>
      <c r="N34" s="76">
        <v>66.2</v>
      </c>
      <c r="O34" s="76">
        <v>81.599999999999994</v>
      </c>
      <c r="P34" s="76">
        <v>97.4</v>
      </c>
      <c r="Q34" s="76">
        <v>120.5</v>
      </c>
      <c r="R34" s="77">
        <v>140.19999999999999</v>
      </c>
    </row>
    <row r="35" spans="1:19" ht="15.75" thickBot="1" x14ac:dyDescent="0.3">
      <c r="A35" s="64">
        <v>72</v>
      </c>
      <c r="B35" s="78" t="s">
        <v>478</v>
      </c>
      <c r="C35" s="79">
        <f t="shared" ref="C35:I35" si="15">$A$35*C20</f>
        <v>41.04</v>
      </c>
      <c r="D35" s="80">
        <f t="shared" si="15"/>
        <v>54.648000000000003</v>
      </c>
      <c r="E35" s="80">
        <f t="shared" si="15"/>
        <v>73.44</v>
      </c>
      <c r="F35" s="79">
        <f t="shared" si="15"/>
        <v>86.399999999999991</v>
      </c>
      <c r="G35" s="79">
        <f t="shared" si="15"/>
        <v>103.67999999999999</v>
      </c>
      <c r="H35" s="79">
        <f t="shared" si="15"/>
        <v>128.16</v>
      </c>
      <c r="I35" s="81">
        <f t="shared" si="15"/>
        <v>148.32</v>
      </c>
      <c r="J35" s="60"/>
      <c r="K35" s="55" t="s">
        <v>478</v>
      </c>
      <c r="L35" s="82">
        <v>42.1</v>
      </c>
      <c r="M35" s="82">
        <v>48.7</v>
      </c>
      <c r="N35" s="82">
        <v>70.400000000000006</v>
      </c>
      <c r="O35" s="82">
        <v>86.4</v>
      </c>
      <c r="P35" s="82">
        <v>103</v>
      </c>
      <c r="Q35" s="82">
        <v>126.7</v>
      </c>
      <c r="R35" s="83">
        <v>147.6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-2.9045643153526979</v>
      </c>
      <c r="D40" s="198" t="e">
        <v>#REF!</v>
      </c>
      <c r="E40" s="198">
        <f>(M25-M10)/ABS(M10)*100</f>
        <v>-2.2935866024917653</v>
      </c>
      <c r="F40" s="198" t="e">
        <f>(#REF! -#REF!)/ABS(#REF!)</f>
        <v>#REF!</v>
      </c>
      <c r="G40" s="198">
        <f>(N25-N10)/ABS(N10)*100</f>
        <v>-1.3173415519040881</v>
      </c>
      <c r="H40" s="198" t="e">
        <f>(#REF! -#REF!)/ABS(#REF!)</f>
        <v>#REF!</v>
      </c>
      <c r="I40" s="198">
        <f>(O25-O10)/ABS(O10)*100</f>
        <v>0.9900990099009972</v>
      </c>
      <c r="J40" s="198" t="e">
        <f>(#REF! -#REF!)/ABS(#REF!)</f>
        <v>#REF!</v>
      </c>
      <c r="K40" s="200">
        <f>(P25-P10)/ABS(P10)*100</f>
        <v>3.0000000000000071</v>
      </c>
      <c r="L40" s="200" t="e">
        <f>(#REF! -#REF!)/ABS(#REF!)</f>
        <v>#REF!</v>
      </c>
      <c r="M40" s="200">
        <f>(Q25-Q10)/ABS(Q10)*100</f>
        <v>3.0872483221476616</v>
      </c>
      <c r="N40" s="200" t="e">
        <f>(#REF! -#REF!)/ABS(#REF!)</f>
        <v>#REF!</v>
      </c>
      <c r="O40" s="200">
        <f>(R25 -R10)/ABS(R10)*100</f>
        <v>3.2558139534883859</v>
      </c>
      <c r="P40" s="200"/>
      <c r="Q40" s="205"/>
    </row>
    <row r="41" spans="1:19" x14ac:dyDescent="0.25">
      <c r="A41" s="88"/>
      <c r="B41" s="50" t="s">
        <v>469</v>
      </c>
      <c r="C41" s="198">
        <f t="shared" ref="C41:C50" si="16">(L26-L11)/ABS(L11)*100</f>
        <v>1.9498607242339914</v>
      </c>
      <c r="D41" s="198" t="e">
        <v>#REF!</v>
      </c>
      <c r="E41" s="198">
        <f t="shared" ref="E41:E50" si="17">(M26-M11)/ABS(M11)*100</f>
        <v>1.4141618230872837</v>
      </c>
      <c r="F41" s="198" t="e">
        <f>(#REF! -#REF!)/ABS(#REF!)</f>
        <v>#REF!</v>
      </c>
      <c r="G41" s="200">
        <f t="shared" ref="G41:G50" si="18">(N26-N11)/ABS(N11)*100</f>
        <v>4.3122258697558555</v>
      </c>
      <c r="H41" s="200" t="e">
        <f>(#REF! -#REF!)/ABS(#REF!)</f>
        <v>#REF!</v>
      </c>
      <c r="I41" s="200">
        <f t="shared" ref="I41:I50" si="19">(O26-O11)/ABS(O11)*100</f>
        <v>6.0728744939271415</v>
      </c>
      <c r="J41" s="200" t="e">
        <f>(#REF! -#REF!)/ABS(#REF!)</f>
        <v>#REF!</v>
      </c>
      <c r="K41" s="200">
        <f t="shared" ref="K41:K50" si="20">(P26-P11)/ABS(P11)*100</f>
        <v>7.2398190045248851</v>
      </c>
      <c r="L41" s="200" t="e">
        <f>(#REF! -#REF!)/ABS(#REF!)</f>
        <v>#REF!</v>
      </c>
      <c r="M41" s="200">
        <f t="shared" ref="M41:M50" si="21">(Q26-Q11)/ABS(Q11)*100</f>
        <v>8.440366972477074</v>
      </c>
      <c r="N41" s="200" t="e">
        <f>(#REF! -#REF!)/ABS(#REF!)</f>
        <v>#REF!</v>
      </c>
      <c r="O41" s="200">
        <f t="shared" ref="O41:O50" si="22">(R26 -R11)/ABS(R11)*100</f>
        <v>8.5714285714285747</v>
      </c>
      <c r="P41" s="200"/>
      <c r="Q41" s="205"/>
    </row>
    <row r="42" spans="1:19" x14ac:dyDescent="0.25">
      <c r="A42" s="60"/>
      <c r="B42" s="50" t="s">
        <v>470</v>
      </c>
      <c r="C42" s="198">
        <f t="shared" si="16"/>
        <v>0</v>
      </c>
      <c r="D42" s="198" t="e">
        <v>#REF!</v>
      </c>
      <c r="E42" s="200">
        <f t="shared" si="17"/>
        <v>1.0518328718423178</v>
      </c>
      <c r="F42" s="200" t="e">
        <f>(#REF! -#REF!)/ABS(#REF!)</f>
        <v>#REF!</v>
      </c>
      <c r="G42" s="198">
        <f t="shared" si="18"/>
        <v>5.3165251315607245</v>
      </c>
      <c r="H42" s="198" t="e">
        <f>(#REF! -#REF!)/ABS(#REF!)</f>
        <v>#REF!</v>
      </c>
      <c r="I42" s="198">
        <f t="shared" si="19"/>
        <v>8.6419753086419746</v>
      </c>
      <c r="J42" s="198" t="e">
        <f>(#REF! -#REF!)/ABS(#REF!)</f>
        <v>#REF!</v>
      </c>
      <c r="K42" s="198">
        <f t="shared" si="20"/>
        <v>10.833333333333339</v>
      </c>
      <c r="L42" s="198" t="e">
        <f>(#REF! -#REF!)/ABS(#REF!)</f>
        <v>#REF!</v>
      </c>
      <c r="M42" s="198">
        <f t="shared" si="21"/>
        <v>13.504273504273515</v>
      </c>
      <c r="N42" s="198" t="e">
        <f>(#REF! -#REF!)/ABS(#REF!)</f>
        <v>#REF!</v>
      </c>
      <c r="O42" s="198">
        <f t="shared" si="22"/>
        <v>14.880952380952381</v>
      </c>
      <c r="P42" s="198"/>
      <c r="Q42" s="206"/>
    </row>
    <row r="43" spans="1:19" x14ac:dyDescent="0.25">
      <c r="B43" s="50" t="s">
        <v>471</v>
      </c>
      <c r="C43" s="198">
        <f t="shared" si="16"/>
        <v>-1.5267175572519029</v>
      </c>
      <c r="D43" s="198" t="e">
        <v>#REF!</v>
      </c>
      <c r="E43" s="200">
        <f t="shared" si="17"/>
        <v>-0.89515548680544677</v>
      </c>
      <c r="F43" s="200" t="e">
        <f>(#REF! -#REF!)/ABS(#REF!)</f>
        <v>#REF!</v>
      </c>
      <c r="G43" s="198">
        <f t="shared" si="18"/>
        <v>4.4353935649405196</v>
      </c>
      <c r="H43" s="198" t="e">
        <f>(#REF! -#REF!)/ABS(#REF!)</f>
        <v>#REF!</v>
      </c>
      <c r="I43" s="198">
        <f t="shared" si="19"/>
        <v>8.4615384615384599</v>
      </c>
      <c r="J43" s="198" t="e">
        <f>(#REF! -#REF!)/ABS(#REF!)</f>
        <v>#REF!</v>
      </c>
      <c r="K43" s="198">
        <f t="shared" si="20"/>
        <v>11.074918566775253</v>
      </c>
      <c r="L43" s="198" t="e">
        <f>(#REF! -#REF!)/ABS(#REF!)</f>
        <v>#REF!</v>
      </c>
      <c r="M43" s="198">
        <f t="shared" si="21"/>
        <v>13.903743315508029</v>
      </c>
      <c r="N43" s="198" t="e">
        <f>(#REF! -#REF!)/ABS(#REF!)</f>
        <v>#REF!</v>
      </c>
      <c r="O43" s="198">
        <f t="shared" si="22"/>
        <v>15.850815850815861</v>
      </c>
      <c r="P43" s="198"/>
      <c r="Q43" s="206"/>
    </row>
    <row r="44" spans="1:19" x14ac:dyDescent="0.25">
      <c r="B44" s="50" t="s">
        <v>472</v>
      </c>
      <c r="C44" s="198">
        <f t="shared" si="16"/>
        <v>-0.61728395061727082</v>
      </c>
      <c r="D44" s="198" t="e">
        <v>#REF!</v>
      </c>
      <c r="E44" s="200">
        <f t="shared" si="17"/>
        <v>-0.39048932056919761</v>
      </c>
      <c r="F44" s="200" t="e">
        <f>(#REF! -#REF!)/ABS(#REF!)</f>
        <v>#REF!</v>
      </c>
      <c r="G44" s="198">
        <f t="shared" si="18"/>
        <v>4.0166086231926839</v>
      </c>
      <c r="H44" s="198" t="e">
        <f>(#REF! -#REF!)/ABS(#REF!)</f>
        <v>#REF!</v>
      </c>
      <c r="I44" s="198">
        <f t="shared" si="19"/>
        <v>8.0246913580246968</v>
      </c>
      <c r="J44" s="198" t="e">
        <f>(#REF! -#REF!)/ABS(#REF!)</f>
        <v>#REF!</v>
      </c>
      <c r="K44" s="198">
        <f t="shared" si="20"/>
        <v>10.416666666666668</v>
      </c>
      <c r="L44" s="198" t="e">
        <f>(#REF! -#REF!)/ABS(#REF!)</f>
        <v>#REF!</v>
      </c>
      <c r="M44" s="198">
        <f t="shared" si="21"/>
        <v>13.675213675213687</v>
      </c>
      <c r="N44" s="198" t="e">
        <f>(#REF! -#REF!)/ABS(#REF!)</f>
        <v>#REF!</v>
      </c>
      <c r="O44" s="198">
        <f t="shared" si="22"/>
        <v>15.613382899628265</v>
      </c>
      <c r="P44" s="198"/>
      <c r="Q44" s="206"/>
    </row>
    <row r="45" spans="1:19" x14ac:dyDescent="0.25">
      <c r="B45" s="50" t="s">
        <v>473</v>
      </c>
      <c r="C45" s="198">
        <f t="shared" si="16"/>
        <v>0.82644628099174733</v>
      </c>
      <c r="D45" s="198" t="e">
        <v>#REF!</v>
      </c>
      <c r="E45" s="200">
        <f t="shared" si="17"/>
        <v>1.0122491320764175</v>
      </c>
      <c r="F45" s="200" t="e">
        <f>(#REF! -#REF!)/ABS(#REF!)</f>
        <v>#REF!</v>
      </c>
      <c r="G45" s="198">
        <f t="shared" si="18"/>
        <v>4.8397308557672085</v>
      </c>
      <c r="H45" s="198" t="e">
        <f>(#REF! -#REF!)/ABS(#REF!)</f>
        <v>#REF!</v>
      </c>
      <c r="I45" s="198">
        <f t="shared" si="19"/>
        <v>8.1967213114754305</v>
      </c>
      <c r="J45" s="198" t="e">
        <f>(#REF! -#REF!)/ABS(#REF!)</f>
        <v>#REF!</v>
      </c>
      <c r="K45" s="198">
        <f t="shared" si="20"/>
        <v>10.344827586206897</v>
      </c>
      <c r="L45" s="198" t="e">
        <f>(#REF! -#REF!)/ABS(#REF!)</f>
        <v>#REF!</v>
      </c>
      <c r="M45" s="198">
        <f t="shared" si="21"/>
        <v>12.359550561797741</v>
      </c>
      <c r="N45" s="198" t="e">
        <f>(#REF! -#REF!)/ABS(#REF!)</f>
        <v>#REF!</v>
      </c>
      <c r="O45" s="198">
        <f t="shared" si="22"/>
        <v>14.705882352941188</v>
      </c>
      <c r="P45" s="198"/>
      <c r="Q45" s="206"/>
    </row>
    <row r="46" spans="1:19" x14ac:dyDescent="0.25">
      <c r="B46" s="50" t="s">
        <v>474</v>
      </c>
      <c r="C46" s="198">
        <f t="shared" si="16"/>
        <v>4.8534798534798469</v>
      </c>
      <c r="D46" s="198" t="e">
        <v>#REF!</v>
      </c>
      <c r="E46" s="201">
        <f t="shared" si="17"/>
        <v>3.9548420927259054</v>
      </c>
      <c r="F46" s="201" t="e">
        <f>(#REF! -#REF!)/ABS(#REF!)</f>
        <v>#REF!</v>
      </c>
      <c r="G46" s="198">
        <f t="shared" si="18"/>
        <v>5.6470645409629423</v>
      </c>
      <c r="H46" s="198" t="e">
        <f>(#REF! -#REF!)/ABS(#REF!)</f>
        <v>#REF!</v>
      </c>
      <c r="I46" s="198">
        <f t="shared" si="19"/>
        <v>8.3000443852640817</v>
      </c>
      <c r="J46" s="198" t="e">
        <f>(#REF! -#REF!)/ABS(#REF!)</f>
        <v>#REF!</v>
      </c>
      <c r="K46" s="198">
        <f t="shared" si="20"/>
        <v>9.3170007423904888</v>
      </c>
      <c r="L46" s="198" t="e">
        <f>(#REF! -#REF!)/ABS(#REF!)</f>
        <v>#REF!</v>
      </c>
      <c r="M46" s="198">
        <f t="shared" si="21"/>
        <v>10.810810810810816</v>
      </c>
      <c r="N46" s="198" t="e">
        <f>(#REF! -#REF!)/ABS(#REF!)</f>
        <v>#REF!</v>
      </c>
      <c r="O46" s="198">
        <f t="shared" si="22"/>
        <v>11.718749999999979</v>
      </c>
      <c r="P46" s="198"/>
      <c r="Q46" s="206"/>
    </row>
    <row r="47" spans="1:19" x14ac:dyDescent="0.25">
      <c r="B47" s="50" t="s">
        <v>475</v>
      </c>
      <c r="C47" s="198">
        <f t="shared" si="16"/>
        <v>6.7119155354449509</v>
      </c>
      <c r="D47" s="198" t="e">
        <v>#REF!</v>
      </c>
      <c r="E47" s="198">
        <f t="shared" si="17"/>
        <v>5.7739302503820511</v>
      </c>
      <c r="F47" s="198" t="e">
        <f>(#REF! -#REF!)/ABS(#REF!)</f>
        <v>#REF!</v>
      </c>
      <c r="G47" s="198">
        <f t="shared" si="18"/>
        <v>5.6348682310367604</v>
      </c>
      <c r="H47" s="198" t="e">
        <f>(#REF! -#REF!)/ABS(#REF!)</f>
        <v>#REF!</v>
      </c>
      <c r="I47" s="198">
        <f t="shared" si="19"/>
        <v>7.0914326853851639</v>
      </c>
      <c r="J47" s="198" t="e">
        <f>(#REF! -#REF!)/ABS(#REF!)</f>
        <v>#REF!</v>
      </c>
      <c r="K47" s="198">
        <f t="shared" si="20"/>
        <v>7.5075075075075075</v>
      </c>
      <c r="L47" s="198" t="e">
        <f>(#REF! -#REF!)/ABS(#REF!)</f>
        <v>#REF!</v>
      </c>
      <c r="M47" s="198">
        <f t="shared" si="21"/>
        <v>8.1999029597282931</v>
      </c>
      <c r="N47" s="198" t="e">
        <f>(#REF! -#REF!)/ABS(#REF!)</f>
        <v>#REF!</v>
      </c>
      <c r="O47" s="198">
        <f t="shared" si="22"/>
        <v>8.5319949811794196</v>
      </c>
      <c r="P47" s="198"/>
      <c r="Q47" s="206"/>
    </row>
    <row r="48" spans="1:19" x14ac:dyDescent="0.25">
      <c r="B48" s="50" t="s">
        <v>476</v>
      </c>
      <c r="C48" s="198">
        <f t="shared" si="16"/>
        <v>5.2469135802468996</v>
      </c>
      <c r="D48" s="198" t="e">
        <v>#REF!</v>
      </c>
      <c r="E48" s="198">
        <f t="shared" si="17"/>
        <v>4.2939966220019157</v>
      </c>
      <c r="F48" s="198" t="e">
        <f>(#REF! -#REF!)/ABS(#REF!)</f>
        <v>#REF!</v>
      </c>
      <c r="G48" s="198">
        <f t="shared" si="18"/>
        <v>3.5140323665834279</v>
      </c>
      <c r="H48" s="198" t="e">
        <f>(#REF! -#REF!)/ABS(#REF!)</f>
        <v>#REF!</v>
      </c>
      <c r="I48" s="198">
        <f t="shared" si="19"/>
        <v>4.5347467608951684</v>
      </c>
      <c r="J48" s="198" t="e">
        <f>(#REF! -#REF!)/ABS(#REF!)</f>
        <v>#REF!</v>
      </c>
      <c r="K48" s="198">
        <f t="shared" si="20"/>
        <v>4.7197640117994144</v>
      </c>
      <c r="L48" s="198" t="e">
        <f>(#REF! -#REF!)/ABS(#REF!)</f>
        <v>#REF!</v>
      </c>
      <c r="M48" s="198">
        <f t="shared" si="21"/>
        <v>4.7110055423594668</v>
      </c>
      <c r="N48" s="198" t="e">
        <f>(#REF! -#REF!)/ABS(#REF!)</f>
        <v>#REF!</v>
      </c>
      <c r="O48" s="198">
        <f t="shared" si="22"/>
        <v>4.9351092896174871</v>
      </c>
      <c r="P48" s="198"/>
      <c r="Q48" s="206"/>
    </row>
    <row r="49" spans="1:18" x14ac:dyDescent="0.25">
      <c r="B49" s="50" t="s">
        <v>477</v>
      </c>
      <c r="C49" s="198">
        <f t="shared" si="16"/>
        <v>2.2208385222083709</v>
      </c>
      <c r="D49" s="198" t="e">
        <v>#REF!</v>
      </c>
      <c r="E49" s="198">
        <f t="shared" si="17"/>
        <v>0.9383238323012959</v>
      </c>
      <c r="F49" s="198" t="e">
        <f>(#REF! -#REF!)/ABS(#REF!)</f>
        <v>#REF!</v>
      </c>
      <c r="G49" s="198">
        <f t="shared" si="18"/>
        <v>0.15726810471599306</v>
      </c>
      <c r="H49" s="198" t="e">
        <f>(#REF! -#REF!)/ABS(#REF!)</f>
        <v>#REF!</v>
      </c>
      <c r="I49" s="198">
        <f t="shared" si="19"/>
        <v>1.1904761904761827</v>
      </c>
      <c r="J49" s="198" t="e">
        <f>(#REF! -#REF!)/ABS(#REF!)</f>
        <v>#REF!</v>
      </c>
      <c r="K49" s="198">
        <f t="shared" si="20"/>
        <v>0.95356550580432842</v>
      </c>
      <c r="L49" s="198" t="e">
        <f>(#REF! -#REF!)/ABS(#REF!)</f>
        <v>#REF!</v>
      </c>
      <c r="M49" s="198">
        <f t="shared" si="21"/>
        <v>0.81994645247656428</v>
      </c>
      <c r="N49" s="198" t="e">
        <f>(#REF! -#REF!)/ABS(#REF!)</f>
        <v>#REF!</v>
      </c>
      <c r="O49" s="198">
        <f t="shared" si="22"/>
        <v>1.4178240740740593</v>
      </c>
      <c r="P49" s="198"/>
      <c r="Q49" s="206"/>
    </row>
    <row r="50" spans="1:18" ht="15.75" thickBot="1" x14ac:dyDescent="0.3">
      <c r="B50" s="55" t="s">
        <v>478</v>
      </c>
      <c r="C50" s="198">
        <f t="shared" si="16"/>
        <v>2.5828460038986414</v>
      </c>
      <c r="D50" s="198" t="e">
        <v>#REF!</v>
      </c>
      <c r="E50" s="202">
        <f t="shared" si="17"/>
        <v>0.83112157574229617</v>
      </c>
      <c r="F50" s="202" t="e">
        <f>(#REF! -#REF!)/ABS(#REF!)</f>
        <v>#REF!</v>
      </c>
      <c r="G50" s="202">
        <f t="shared" si="18"/>
        <v>-0.54043354474222982</v>
      </c>
      <c r="H50" s="202" t="e">
        <f>(#REF! -#REF!)/ABS(#REF!)</f>
        <v>#REF!</v>
      </c>
      <c r="I50" s="202">
        <f t="shared" si="19"/>
        <v>1.6447748512965283E-14</v>
      </c>
      <c r="J50" s="202" t="e">
        <f>(#REF! -#REF!)/ABS(#REF!)</f>
        <v>#REF!</v>
      </c>
      <c r="K50" s="202">
        <f t="shared" si="20"/>
        <v>-0.65586419753085712</v>
      </c>
      <c r="L50" s="202" t="e">
        <f>(#REF! -#REF!)/ABS(#REF!)</f>
        <v>#REF!</v>
      </c>
      <c r="M50" s="202">
        <f t="shared" si="21"/>
        <v>-1.1392009987515557</v>
      </c>
      <c r="N50" s="202" t="e">
        <f>(#REF! -#REF!)/ABS(#REF!)</f>
        <v>#REF!</v>
      </c>
      <c r="O50" s="202">
        <f t="shared" si="22"/>
        <v>-0.48543689320388278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tRen5TAzYadwWGvNd5q6AAQhe3E9ImW6N7ng2EWWeDnZITaQPQnMrh9ma7Wgt6kyCBUO9TAAMTXQ38/qf331ew==" saltValue="9L8NE9PnUXsdyjIoup9me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173" priority="1" operator="greaterThan">
      <formula>0.5</formula>
    </cfRule>
    <cfRule type="cellIs" dxfId="172" priority="2" operator="between">
      <formula>-0.49</formula>
      <formula>0.49</formula>
    </cfRule>
    <cfRule type="cellIs" dxfId="171" priority="3" operator="lessThan">
      <formula>-0.5</formula>
    </cfRule>
  </conditionalFormatting>
  <hyperlinks>
    <hyperlink ref="A2" location="Index!A1" display="Index" xr:uid="{00000000-0004-0000-9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214"/>
  <dimension ref="A1:AD81"/>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451</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595748.64720000001</v>
      </c>
      <c r="D5" s="212"/>
      <c r="E5" s="212">
        <v>6876088.8380000005</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43</v>
      </c>
      <c r="D10" s="44">
        <v>57.3</v>
      </c>
      <c r="E10" s="44">
        <v>80</v>
      </c>
      <c r="F10" s="44">
        <v>94.9</v>
      </c>
      <c r="G10" s="44">
        <v>114</v>
      </c>
      <c r="H10" s="44">
        <v>141</v>
      </c>
      <c r="I10" s="45">
        <v>163</v>
      </c>
      <c r="K10" s="46" t="s">
        <v>468</v>
      </c>
      <c r="L10" s="47">
        <f t="shared" ref="L10:L20" si="0">C25</f>
        <v>3.583333333333333</v>
      </c>
      <c r="M10" s="47">
        <v>4.2357075596486613</v>
      </c>
      <c r="N10" s="47">
        <v>6.396482355787521</v>
      </c>
      <c r="O10" s="47">
        <f t="shared" ref="O10:O20" si="1">F25</f>
        <v>7.9083333333333332</v>
      </c>
      <c r="P10" s="47">
        <f t="shared" ref="P10:P20" si="2">G25</f>
        <v>9.5</v>
      </c>
      <c r="Q10" s="47">
        <f t="shared" ref="Q10:Q20" si="3">H25</f>
        <v>11.75</v>
      </c>
      <c r="R10" s="48">
        <f t="shared" ref="R10:R20" si="4">I25</f>
        <v>13.583333333333332</v>
      </c>
      <c r="T10" s="49"/>
    </row>
    <row r="11" spans="1:29" x14ac:dyDescent="0.25">
      <c r="B11" s="50" t="s">
        <v>469</v>
      </c>
      <c r="C11" s="51">
        <v>32.1</v>
      </c>
      <c r="D11" s="51">
        <v>42.8</v>
      </c>
      <c r="E11" s="51">
        <v>59.6</v>
      </c>
      <c r="F11" s="51">
        <v>70.7</v>
      </c>
      <c r="G11" s="51">
        <v>85.1</v>
      </c>
      <c r="H11" s="51">
        <v>105</v>
      </c>
      <c r="I11" s="52">
        <v>121</v>
      </c>
      <c r="K11" s="50" t="s">
        <v>469</v>
      </c>
      <c r="L11" s="53">
        <f t="shared" si="0"/>
        <v>5.35</v>
      </c>
      <c r="M11" s="53">
        <v>6.3239670828310652</v>
      </c>
      <c r="N11" s="53">
        <v>9.5357332967788242</v>
      </c>
      <c r="O11" s="53">
        <f t="shared" si="1"/>
        <v>11.783333333333333</v>
      </c>
      <c r="P11" s="53">
        <f t="shared" si="2"/>
        <v>14.183333333333332</v>
      </c>
      <c r="Q11" s="53">
        <f t="shared" si="3"/>
        <v>17.5</v>
      </c>
      <c r="R11" s="54">
        <f t="shared" si="4"/>
        <v>20.166666666666664</v>
      </c>
      <c r="T11" s="49"/>
    </row>
    <row r="12" spans="1:29" x14ac:dyDescent="0.25">
      <c r="B12" s="50" t="s">
        <v>470</v>
      </c>
      <c r="C12" s="51">
        <v>18.3</v>
      </c>
      <c r="D12" s="51">
        <v>24.3</v>
      </c>
      <c r="E12" s="51">
        <v>33.5</v>
      </c>
      <c r="F12" s="51">
        <v>39.6</v>
      </c>
      <c r="G12" s="51">
        <v>47.4</v>
      </c>
      <c r="H12" s="51">
        <v>58.4</v>
      </c>
      <c r="I12" s="52">
        <v>67.2</v>
      </c>
      <c r="K12" s="50" t="s">
        <v>470</v>
      </c>
      <c r="L12" s="53">
        <f t="shared" si="0"/>
        <v>9.15</v>
      </c>
      <c r="M12" s="53">
        <v>10.781538057100546</v>
      </c>
      <c r="N12" s="53">
        <v>16.092336158840723</v>
      </c>
      <c r="O12" s="53">
        <f t="shared" si="1"/>
        <v>19.8</v>
      </c>
      <c r="P12" s="53">
        <f t="shared" si="2"/>
        <v>23.7</v>
      </c>
      <c r="Q12" s="53">
        <f t="shared" si="3"/>
        <v>29.2</v>
      </c>
      <c r="R12" s="54">
        <f t="shared" si="4"/>
        <v>33.6</v>
      </c>
      <c r="T12" s="49"/>
    </row>
    <row r="13" spans="1:29" x14ac:dyDescent="0.25">
      <c r="B13" s="50" t="s">
        <v>471</v>
      </c>
      <c r="C13" s="51">
        <v>11.9</v>
      </c>
      <c r="D13" s="51">
        <v>15.8</v>
      </c>
      <c r="E13" s="51">
        <v>21.8</v>
      </c>
      <c r="F13" s="51">
        <v>25.8</v>
      </c>
      <c r="G13" s="51">
        <v>31</v>
      </c>
      <c r="H13" s="51">
        <v>38.1</v>
      </c>
      <c r="I13" s="52">
        <v>43.9</v>
      </c>
      <c r="K13" s="50" t="s">
        <v>471</v>
      </c>
      <c r="L13" s="53">
        <f t="shared" si="0"/>
        <v>11.9</v>
      </c>
      <c r="M13" s="53">
        <v>14.021729637435927</v>
      </c>
      <c r="N13" s="53">
        <v>20.952598095310471</v>
      </c>
      <c r="O13" s="53">
        <f t="shared" si="1"/>
        <v>25.8</v>
      </c>
      <c r="P13" s="53">
        <f t="shared" si="2"/>
        <v>31</v>
      </c>
      <c r="Q13" s="53">
        <f t="shared" si="3"/>
        <v>38.1</v>
      </c>
      <c r="R13" s="54">
        <f t="shared" si="4"/>
        <v>43.9</v>
      </c>
      <c r="T13" s="49"/>
    </row>
    <row r="14" spans="1:29" x14ac:dyDescent="0.25">
      <c r="B14" s="50" t="s">
        <v>472</v>
      </c>
      <c r="C14" s="51">
        <v>7.38</v>
      </c>
      <c r="D14" s="51">
        <v>9.85</v>
      </c>
      <c r="E14" s="51">
        <v>13.8</v>
      </c>
      <c r="F14" s="51">
        <v>16.399999999999999</v>
      </c>
      <c r="G14" s="51">
        <v>19.8</v>
      </c>
      <c r="H14" s="51">
        <v>24.5</v>
      </c>
      <c r="I14" s="52">
        <v>28.3</v>
      </c>
      <c r="K14" s="50" t="s">
        <v>472</v>
      </c>
      <c r="L14" s="53">
        <f t="shared" si="0"/>
        <v>14.76</v>
      </c>
      <c r="M14" s="53">
        <v>17.467105001049251</v>
      </c>
      <c r="N14" s="53">
        <v>26.48145612163632</v>
      </c>
      <c r="O14" s="53">
        <f t="shared" si="1"/>
        <v>32.799999999999997</v>
      </c>
      <c r="P14" s="53">
        <f t="shared" si="2"/>
        <v>39.6</v>
      </c>
      <c r="Q14" s="53">
        <f t="shared" si="3"/>
        <v>49</v>
      </c>
      <c r="R14" s="54">
        <f t="shared" si="4"/>
        <v>56.6</v>
      </c>
      <c r="T14" s="49"/>
    </row>
    <row r="15" spans="1:29" x14ac:dyDescent="0.25">
      <c r="B15" s="50" t="s">
        <v>473</v>
      </c>
      <c r="C15" s="51">
        <v>5.53</v>
      </c>
      <c r="D15" s="51">
        <v>7.41</v>
      </c>
      <c r="E15" s="51">
        <v>10.5</v>
      </c>
      <c r="F15" s="51">
        <v>12.5</v>
      </c>
      <c r="G15" s="51">
        <v>15.2</v>
      </c>
      <c r="H15" s="51">
        <v>18.899999999999999</v>
      </c>
      <c r="I15" s="52">
        <v>21.9</v>
      </c>
      <c r="K15" s="50" t="s">
        <v>473</v>
      </c>
      <c r="L15" s="53">
        <f t="shared" si="0"/>
        <v>16.59</v>
      </c>
      <c r="M15" s="53">
        <v>19.699994043687209</v>
      </c>
      <c r="N15" s="53">
        <v>30.167573470281312</v>
      </c>
      <c r="O15" s="53">
        <f t="shared" si="1"/>
        <v>37.5</v>
      </c>
      <c r="P15" s="53">
        <f t="shared" si="2"/>
        <v>45.599999999999994</v>
      </c>
      <c r="Q15" s="53">
        <f t="shared" si="3"/>
        <v>56.699999999999996</v>
      </c>
      <c r="R15" s="54">
        <f t="shared" si="4"/>
        <v>65.699999999999989</v>
      </c>
      <c r="T15" s="49"/>
    </row>
    <row r="16" spans="1:29" x14ac:dyDescent="0.25">
      <c r="B16" s="50" t="s">
        <v>474</v>
      </c>
      <c r="C16" s="51">
        <v>3.35</v>
      </c>
      <c r="D16" s="51">
        <v>4.5199999999999996</v>
      </c>
      <c r="E16" s="51">
        <v>6.52</v>
      </c>
      <c r="F16" s="51">
        <v>7.86</v>
      </c>
      <c r="G16" s="51">
        <v>9.61</v>
      </c>
      <c r="H16" s="51">
        <v>12.1</v>
      </c>
      <c r="I16" s="52">
        <v>14.1</v>
      </c>
      <c r="K16" s="50" t="s">
        <v>474</v>
      </c>
      <c r="L16" s="53">
        <f t="shared" si="0"/>
        <v>20.100000000000001</v>
      </c>
      <c r="M16" s="53">
        <v>23.985380203785283</v>
      </c>
      <c r="N16" s="53">
        <v>37.532500682151408</v>
      </c>
      <c r="O16" s="53">
        <f t="shared" si="1"/>
        <v>47.160000000000004</v>
      </c>
      <c r="P16" s="53">
        <f t="shared" si="2"/>
        <v>57.66</v>
      </c>
      <c r="Q16" s="53">
        <f t="shared" si="3"/>
        <v>72.599999999999994</v>
      </c>
      <c r="R16" s="54">
        <f t="shared" si="4"/>
        <v>84.6</v>
      </c>
      <c r="T16" s="49"/>
    </row>
    <row r="17" spans="1:20" x14ac:dyDescent="0.25">
      <c r="B17" s="50" t="s">
        <v>475</v>
      </c>
      <c r="C17" s="51">
        <v>2.0299999999999998</v>
      </c>
      <c r="D17" s="51">
        <v>2.75</v>
      </c>
      <c r="E17" s="51">
        <v>4.03</v>
      </c>
      <c r="F17" s="51">
        <v>4.91</v>
      </c>
      <c r="G17" s="51">
        <v>6.04</v>
      </c>
      <c r="H17" s="51">
        <v>7.67</v>
      </c>
      <c r="I17" s="52">
        <v>9.01</v>
      </c>
      <c r="K17" s="50" t="s">
        <v>475</v>
      </c>
      <c r="L17" s="53">
        <f t="shared" si="0"/>
        <v>24.36</v>
      </c>
      <c r="M17" s="53">
        <v>29.164442839102026</v>
      </c>
      <c r="N17" s="53">
        <v>46.471751834963705</v>
      </c>
      <c r="O17" s="53">
        <f t="shared" si="1"/>
        <v>58.92</v>
      </c>
      <c r="P17" s="53">
        <f t="shared" si="2"/>
        <v>72.48</v>
      </c>
      <c r="Q17" s="53">
        <f t="shared" si="3"/>
        <v>92.039999999999992</v>
      </c>
      <c r="R17" s="54">
        <f t="shared" si="4"/>
        <v>108.12</v>
      </c>
      <c r="T17" s="49"/>
    </row>
    <row r="18" spans="1:20" x14ac:dyDescent="0.25">
      <c r="B18" s="50" t="s">
        <v>476</v>
      </c>
      <c r="C18" s="96">
        <v>1.22</v>
      </c>
      <c r="D18" s="96">
        <v>1.66</v>
      </c>
      <c r="E18" s="96">
        <v>2.4500000000000002</v>
      </c>
      <c r="F18" s="96">
        <v>3.01</v>
      </c>
      <c r="G18" s="96">
        <v>3.71</v>
      </c>
      <c r="H18" s="96">
        <v>4.7300000000000004</v>
      </c>
      <c r="I18" s="97">
        <v>5.57</v>
      </c>
      <c r="K18" s="50" t="s">
        <v>476</v>
      </c>
      <c r="L18" s="53">
        <f t="shared" si="0"/>
        <v>29.28</v>
      </c>
      <c r="M18" s="53">
        <v>35.144517355787059</v>
      </c>
      <c r="N18" s="53">
        <v>56.635362384093227</v>
      </c>
      <c r="O18" s="53">
        <f t="shared" si="1"/>
        <v>72.239999999999995</v>
      </c>
      <c r="P18" s="53">
        <f t="shared" si="2"/>
        <v>89.039999999999992</v>
      </c>
      <c r="Q18" s="53">
        <f t="shared" si="3"/>
        <v>113.52000000000001</v>
      </c>
      <c r="R18" s="54">
        <f t="shared" si="4"/>
        <v>133.68</v>
      </c>
      <c r="T18" s="49"/>
    </row>
    <row r="19" spans="1:20" x14ac:dyDescent="0.25">
      <c r="B19" s="50" t="s">
        <v>477</v>
      </c>
      <c r="C19" s="96">
        <v>0.71299999999999997</v>
      </c>
      <c r="D19" s="96">
        <v>0.97199999999999998</v>
      </c>
      <c r="E19" s="96">
        <v>1.44</v>
      </c>
      <c r="F19" s="96">
        <v>1.77</v>
      </c>
      <c r="G19" s="96">
        <v>2.19</v>
      </c>
      <c r="H19" s="96">
        <v>2.79</v>
      </c>
      <c r="I19" s="97">
        <v>3.29</v>
      </c>
      <c r="K19" s="50" t="s">
        <v>477</v>
      </c>
      <c r="L19" s="53">
        <f t="shared" si="0"/>
        <v>34.223999999999997</v>
      </c>
      <c r="M19" s="53">
        <v>41.139525023415885</v>
      </c>
      <c r="N19" s="53">
        <v>66.533566040755318</v>
      </c>
      <c r="O19" s="53">
        <f t="shared" si="1"/>
        <v>84.960000000000008</v>
      </c>
      <c r="P19" s="53">
        <f t="shared" si="2"/>
        <v>105.12</v>
      </c>
      <c r="Q19" s="53">
        <f t="shared" si="3"/>
        <v>133.92000000000002</v>
      </c>
      <c r="R19" s="54">
        <f t="shared" si="4"/>
        <v>157.92000000000002</v>
      </c>
      <c r="T19" s="49"/>
    </row>
    <row r="20" spans="1:20" ht="15.75" thickBot="1" x14ac:dyDescent="0.3">
      <c r="B20" s="55" t="s">
        <v>478</v>
      </c>
      <c r="C20" s="98">
        <v>0.50900000000000001</v>
      </c>
      <c r="D20" s="98">
        <v>0.69</v>
      </c>
      <c r="E20" s="98">
        <v>1.03</v>
      </c>
      <c r="F20" s="98">
        <v>1.26</v>
      </c>
      <c r="G20" s="98">
        <v>1.56</v>
      </c>
      <c r="H20" s="98">
        <v>2</v>
      </c>
      <c r="I20" s="99">
        <v>2.37</v>
      </c>
      <c r="K20" s="55" t="s">
        <v>478</v>
      </c>
      <c r="L20" s="58">
        <f t="shared" si="0"/>
        <v>36.648000000000003</v>
      </c>
      <c r="M20" s="58">
        <v>43.981086492590727</v>
      </c>
      <c r="N20" s="58">
        <v>71.135481385763427</v>
      </c>
      <c r="O20" s="58">
        <f t="shared" si="1"/>
        <v>90.72</v>
      </c>
      <c r="P20" s="58">
        <f t="shared" si="2"/>
        <v>112.32000000000001</v>
      </c>
      <c r="Q20" s="58">
        <f t="shared" si="3"/>
        <v>144</v>
      </c>
      <c r="R20" s="59">
        <f t="shared" si="4"/>
        <v>170.64000000000001</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3.583333333333333</v>
      </c>
      <c r="D25" s="69">
        <f t="shared" si="5"/>
        <v>4.7749999999999995</v>
      </c>
      <c r="E25" s="69">
        <f t="shared" si="5"/>
        <v>6.6666666666666661</v>
      </c>
      <c r="F25" s="68">
        <f t="shared" si="5"/>
        <v>7.9083333333333332</v>
      </c>
      <c r="G25" s="68">
        <f t="shared" si="5"/>
        <v>9.5</v>
      </c>
      <c r="H25" s="68">
        <f t="shared" si="5"/>
        <v>11.75</v>
      </c>
      <c r="I25" s="70">
        <f t="shared" si="5"/>
        <v>13.583333333333332</v>
      </c>
      <c r="J25" s="60"/>
      <c r="K25" s="46" t="s">
        <v>468</v>
      </c>
      <c r="L25" s="71">
        <v>3.6</v>
      </c>
      <c r="M25" s="71">
        <v>4.3</v>
      </c>
      <c r="N25" s="71">
        <v>6.8</v>
      </c>
      <c r="O25" s="71">
        <v>8.8000000000000007</v>
      </c>
      <c r="P25" s="71">
        <v>10.8</v>
      </c>
      <c r="Q25" s="71">
        <v>13.9</v>
      </c>
      <c r="R25" s="72">
        <v>16.600000000000001</v>
      </c>
    </row>
    <row r="26" spans="1:20" x14ac:dyDescent="0.25">
      <c r="A26" s="64">
        <f>10/60</f>
        <v>0.16666666666666666</v>
      </c>
      <c r="B26" s="73" t="s">
        <v>469</v>
      </c>
      <c r="C26" s="30">
        <f t="shared" ref="C26:I26" si="6">$A$26*C11</f>
        <v>5.35</v>
      </c>
      <c r="D26" s="74">
        <f t="shared" si="6"/>
        <v>7.1333333333333329</v>
      </c>
      <c r="E26" s="74">
        <f t="shared" si="6"/>
        <v>9.9333333333333336</v>
      </c>
      <c r="F26" s="30">
        <f t="shared" si="6"/>
        <v>11.783333333333333</v>
      </c>
      <c r="G26" s="30">
        <f t="shared" si="6"/>
        <v>14.183333333333332</v>
      </c>
      <c r="H26" s="30">
        <f t="shared" si="6"/>
        <v>17.5</v>
      </c>
      <c r="I26" s="75">
        <f t="shared" si="6"/>
        <v>20.166666666666664</v>
      </c>
      <c r="J26" s="60"/>
      <c r="K26" s="50" t="s">
        <v>469</v>
      </c>
      <c r="L26" s="76">
        <v>5.6</v>
      </c>
      <c r="M26" s="76">
        <v>6.7</v>
      </c>
      <c r="N26" s="76">
        <v>10.6</v>
      </c>
      <c r="O26" s="76">
        <v>13.6</v>
      </c>
      <c r="P26" s="76">
        <v>16.8</v>
      </c>
      <c r="Q26" s="76">
        <v>21.7</v>
      </c>
      <c r="R26" s="77">
        <v>25.7</v>
      </c>
    </row>
    <row r="27" spans="1:20" x14ac:dyDescent="0.25">
      <c r="A27" s="64">
        <f>0.5</f>
        <v>0.5</v>
      </c>
      <c r="B27" s="73" t="s">
        <v>470</v>
      </c>
      <c r="C27" s="30">
        <f t="shared" ref="C27:I27" si="7">$A$27*C12</f>
        <v>9.15</v>
      </c>
      <c r="D27" s="74">
        <f t="shared" si="7"/>
        <v>12.15</v>
      </c>
      <c r="E27" s="74">
        <f t="shared" si="7"/>
        <v>16.75</v>
      </c>
      <c r="F27" s="30">
        <f t="shared" si="7"/>
        <v>19.8</v>
      </c>
      <c r="G27" s="30">
        <f t="shared" si="7"/>
        <v>23.7</v>
      </c>
      <c r="H27" s="30">
        <f t="shared" si="7"/>
        <v>29.2</v>
      </c>
      <c r="I27" s="75">
        <f t="shared" si="7"/>
        <v>33.6</v>
      </c>
      <c r="J27" s="60"/>
      <c r="K27" s="50" t="s">
        <v>470</v>
      </c>
      <c r="L27" s="76">
        <v>9.1999999999999993</v>
      </c>
      <c r="M27" s="76">
        <v>11.1</v>
      </c>
      <c r="N27" s="76">
        <v>17.600000000000001</v>
      </c>
      <c r="O27" s="76">
        <v>22.6</v>
      </c>
      <c r="P27" s="76">
        <v>28</v>
      </c>
      <c r="Q27" s="76">
        <v>35.9</v>
      </c>
      <c r="R27" s="77">
        <v>42.7</v>
      </c>
    </row>
    <row r="28" spans="1:20" x14ac:dyDescent="0.25">
      <c r="A28" s="64">
        <v>1</v>
      </c>
      <c r="B28" s="73" t="s">
        <v>471</v>
      </c>
      <c r="C28" s="30">
        <f t="shared" ref="C28:I28" si="8">$A$28*C13</f>
        <v>11.9</v>
      </c>
      <c r="D28" s="74">
        <f t="shared" si="8"/>
        <v>15.8</v>
      </c>
      <c r="E28" s="74">
        <f t="shared" si="8"/>
        <v>21.8</v>
      </c>
      <c r="F28" s="30">
        <f t="shared" si="8"/>
        <v>25.8</v>
      </c>
      <c r="G28" s="30">
        <f t="shared" si="8"/>
        <v>31</v>
      </c>
      <c r="H28" s="30">
        <f t="shared" si="8"/>
        <v>38.1</v>
      </c>
      <c r="I28" s="75">
        <f t="shared" si="8"/>
        <v>43.9</v>
      </c>
      <c r="J28" s="60"/>
      <c r="K28" s="50" t="s">
        <v>471</v>
      </c>
      <c r="L28" s="76">
        <v>11.6</v>
      </c>
      <c r="M28" s="76">
        <v>14</v>
      </c>
      <c r="N28" s="76">
        <v>22.2</v>
      </c>
      <c r="O28" s="76">
        <v>28.5</v>
      </c>
      <c r="P28" s="76">
        <v>35.4</v>
      </c>
      <c r="Q28" s="76">
        <v>45.6</v>
      </c>
      <c r="R28" s="77">
        <v>54.4</v>
      </c>
    </row>
    <row r="29" spans="1:20" x14ac:dyDescent="0.25">
      <c r="A29" s="64">
        <v>2</v>
      </c>
      <c r="B29" s="73" t="s">
        <v>472</v>
      </c>
      <c r="C29" s="30">
        <f t="shared" ref="C29:I29" si="9">$A$29*C14</f>
        <v>14.76</v>
      </c>
      <c r="D29" s="74">
        <f t="shared" si="9"/>
        <v>19.7</v>
      </c>
      <c r="E29" s="74">
        <f t="shared" si="9"/>
        <v>27.6</v>
      </c>
      <c r="F29" s="30">
        <f t="shared" si="9"/>
        <v>32.799999999999997</v>
      </c>
      <c r="G29" s="30">
        <f t="shared" si="9"/>
        <v>39.6</v>
      </c>
      <c r="H29" s="30">
        <f t="shared" si="9"/>
        <v>49</v>
      </c>
      <c r="I29" s="75">
        <f t="shared" si="9"/>
        <v>56.6</v>
      </c>
      <c r="J29" s="60"/>
      <c r="K29" s="50" t="s">
        <v>472</v>
      </c>
      <c r="L29" s="76">
        <v>14.4</v>
      </c>
      <c r="M29" s="76">
        <v>17.3</v>
      </c>
      <c r="N29" s="76">
        <v>27.4</v>
      </c>
      <c r="O29" s="76">
        <v>35.200000000000003</v>
      </c>
      <c r="P29" s="76">
        <v>43.8</v>
      </c>
      <c r="Q29" s="76">
        <v>56.4</v>
      </c>
      <c r="R29" s="77">
        <v>67.400000000000006</v>
      </c>
    </row>
    <row r="30" spans="1:20" x14ac:dyDescent="0.25">
      <c r="A30" s="64">
        <v>3</v>
      </c>
      <c r="B30" s="73" t="s">
        <v>473</v>
      </c>
      <c r="C30" s="30">
        <f t="shared" ref="C30:I30" si="10">$A$30*C15</f>
        <v>16.59</v>
      </c>
      <c r="D30" s="74">
        <f t="shared" si="10"/>
        <v>22.23</v>
      </c>
      <c r="E30" s="74">
        <f t="shared" si="10"/>
        <v>31.5</v>
      </c>
      <c r="F30" s="30">
        <f t="shared" si="10"/>
        <v>37.5</v>
      </c>
      <c r="G30" s="30">
        <f t="shared" si="10"/>
        <v>45.599999999999994</v>
      </c>
      <c r="H30" s="30">
        <f t="shared" si="10"/>
        <v>56.699999999999996</v>
      </c>
      <c r="I30" s="75">
        <f t="shared" si="10"/>
        <v>65.699999999999989</v>
      </c>
      <c r="J30" s="60"/>
      <c r="K30" s="50" t="s">
        <v>473</v>
      </c>
      <c r="L30" s="76">
        <v>16.3</v>
      </c>
      <c r="M30" s="76">
        <v>19.600000000000001</v>
      </c>
      <c r="N30" s="76">
        <v>30.9</v>
      </c>
      <c r="O30" s="76">
        <v>39.9</v>
      </c>
      <c r="P30" s="76">
        <v>49.5</v>
      </c>
      <c r="Q30" s="76">
        <v>63.9</v>
      </c>
      <c r="R30" s="77">
        <v>76.2</v>
      </c>
    </row>
    <row r="31" spans="1:20" x14ac:dyDescent="0.25">
      <c r="A31" s="64">
        <v>6</v>
      </c>
      <c r="B31" s="73" t="s">
        <v>474</v>
      </c>
      <c r="C31" s="30">
        <f t="shared" ref="C31:I31" si="11">$A$31*C16</f>
        <v>20.100000000000001</v>
      </c>
      <c r="D31" s="74">
        <f t="shared" si="11"/>
        <v>27.119999999999997</v>
      </c>
      <c r="E31" s="74">
        <f t="shared" si="11"/>
        <v>39.119999999999997</v>
      </c>
      <c r="F31" s="30">
        <f t="shared" si="11"/>
        <v>47.160000000000004</v>
      </c>
      <c r="G31" s="30">
        <f t="shared" si="11"/>
        <v>57.66</v>
      </c>
      <c r="H31" s="30">
        <f t="shared" si="11"/>
        <v>72.599999999999994</v>
      </c>
      <c r="I31" s="75">
        <f t="shared" si="11"/>
        <v>84.6</v>
      </c>
      <c r="J31" s="60"/>
      <c r="K31" s="50" t="s">
        <v>474</v>
      </c>
      <c r="L31" s="76">
        <v>20.3</v>
      </c>
      <c r="M31" s="76">
        <v>24.4</v>
      </c>
      <c r="N31" s="76">
        <v>38.5</v>
      </c>
      <c r="O31" s="76">
        <v>49.5</v>
      </c>
      <c r="P31" s="76">
        <v>61.2</v>
      </c>
      <c r="Q31" s="76">
        <v>79.2</v>
      </c>
      <c r="R31" s="77">
        <v>94.2</v>
      </c>
    </row>
    <row r="32" spans="1:20" x14ac:dyDescent="0.25">
      <c r="A32" s="64">
        <v>12</v>
      </c>
      <c r="B32" s="73" t="s">
        <v>475</v>
      </c>
      <c r="C32" s="30">
        <f t="shared" ref="C32:I32" si="12">$A$32*C17</f>
        <v>24.36</v>
      </c>
      <c r="D32" s="74">
        <f t="shared" si="12"/>
        <v>33</v>
      </c>
      <c r="E32" s="74">
        <f t="shared" si="12"/>
        <v>48.36</v>
      </c>
      <c r="F32" s="30">
        <f t="shared" si="12"/>
        <v>58.92</v>
      </c>
      <c r="G32" s="30">
        <f t="shared" si="12"/>
        <v>72.48</v>
      </c>
      <c r="H32" s="30">
        <f t="shared" si="12"/>
        <v>92.039999999999992</v>
      </c>
      <c r="I32" s="75">
        <f t="shared" si="12"/>
        <v>108.12</v>
      </c>
      <c r="J32" s="60"/>
      <c r="K32" s="50" t="s">
        <v>475</v>
      </c>
      <c r="L32" s="76">
        <v>25.4</v>
      </c>
      <c r="M32" s="76">
        <v>30.4</v>
      </c>
      <c r="N32" s="76">
        <v>47.9</v>
      </c>
      <c r="O32" s="76">
        <v>61.4</v>
      </c>
      <c r="P32" s="76">
        <v>76.400000000000006</v>
      </c>
      <c r="Q32" s="76">
        <v>97.9</v>
      </c>
      <c r="R32" s="77">
        <v>116.2</v>
      </c>
    </row>
    <row r="33" spans="1:19" x14ac:dyDescent="0.25">
      <c r="A33" s="64">
        <v>24</v>
      </c>
      <c r="B33" s="73" t="s">
        <v>476</v>
      </c>
      <c r="C33" s="30">
        <f t="shared" ref="C33:I33" si="13">$A$33*C18</f>
        <v>29.28</v>
      </c>
      <c r="D33" s="74">
        <f t="shared" si="13"/>
        <v>39.839999999999996</v>
      </c>
      <c r="E33" s="74">
        <f t="shared" si="13"/>
        <v>58.800000000000004</v>
      </c>
      <c r="F33" s="30">
        <f t="shared" si="13"/>
        <v>72.239999999999995</v>
      </c>
      <c r="G33" s="30">
        <f t="shared" si="13"/>
        <v>89.039999999999992</v>
      </c>
      <c r="H33" s="30">
        <f t="shared" si="13"/>
        <v>113.52000000000001</v>
      </c>
      <c r="I33" s="75">
        <f t="shared" si="13"/>
        <v>133.68</v>
      </c>
      <c r="J33" s="60"/>
      <c r="K33" s="50" t="s">
        <v>476</v>
      </c>
      <c r="L33" s="76">
        <v>30.7</v>
      </c>
      <c r="M33" s="76">
        <v>36.700000000000003</v>
      </c>
      <c r="N33" s="76">
        <v>57.8</v>
      </c>
      <c r="O33" s="76">
        <v>74.900000000000006</v>
      </c>
      <c r="P33" s="76">
        <v>93.4</v>
      </c>
      <c r="Q33" s="76">
        <v>119.5</v>
      </c>
      <c r="R33" s="77">
        <v>141.4</v>
      </c>
    </row>
    <row r="34" spans="1:19" x14ac:dyDescent="0.25">
      <c r="A34" s="64">
        <v>48</v>
      </c>
      <c r="B34" s="73" t="s">
        <v>477</v>
      </c>
      <c r="C34" s="30">
        <f t="shared" ref="C34:I34" si="14">$A$34*C19</f>
        <v>34.223999999999997</v>
      </c>
      <c r="D34" s="74">
        <f t="shared" si="14"/>
        <v>46.655999999999999</v>
      </c>
      <c r="E34" s="74">
        <f t="shared" si="14"/>
        <v>69.12</v>
      </c>
      <c r="F34" s="30">
        <f t="shared" si="14"/>
        <v>84.960000000000008</v>
      </c>
      <c r="G34" s="30">
        <f t="shared" si="14"/>
        <v>105.12</v>
      </c>
      <c r="H34" s="30">
        <f t="shared" si="14"/>
        <v>133.92000000000002</v>
      </c>
      <c r="I34" s="75">
        <f t="shared" si="14"/>
        <v>157.92000000000002</v>
      </c>
      <c r="J34" s="60"/>
      <c r="K34" s="50" t="s">
        <v>477</v>
      </c>
      <c r="L34" s="76">
        <v>35.4</v>
      </c>
      <c r="M34" s="76">
        <v>42.2</v>
      </c>
      <c r="N34" s="76">
        <v>66.7</v>
      </c>
      <c r="O34" s="76">
        <v>86.9</v>
      </c>
      <c r="P34" s="76">
        <v>109</v>
      </c>
      <c r="Q34" s="76">
        <v>139.69999999999999</v>
      </c>
      <c r="R34" s="77">
        <v>165.6</v>
      </c>
    </row>
    <row r="35" spans="1:19" ht="15.75" thickBot="1" x14ac:dyDescent="0.3">
      <c r="A35" s="64">
        <v>72</v>
      </c>
      <c r="B35" s="78" t="s">
        <v>478</v>
      </c>
      <c r="C35" s="79">
        <f t="shared" ref="C35:I35" si="15">$A$35*C20</f>
        <v>36.648000000000003</v>
      </c>
      <c r="D35" s="80">
        <f t="shared" si="15"/>
        <v>49.679999999999993</v>
      </c>
      <c r="E35" s="80">
        <f t="shared" si="15"/>
        <v>74.16</v>
      </c>
      <c r="F35" s="79">
        <f t="shared" si="15"/>
        <v>90.72</v>
      </c>
      <c r="G35" s="79">
        <f t="shared" si="15"/>
        <v>112.32000000000001</v>
      </c>
      <c r="H35" s="79">
        <f t="shared" si="15"/>
        <v>144</v>
      </c>
      <c r="I35" s="81">
        <f t="shared" si="15"/>
        <v>170.64000000000001</v>
      </c>
      <c r="J35" s="60"/>
      <c r="K35" s="55" t="s">
        <v>478</v>
      </c>
      <c r="L35" s="82">
        <v>37.299999999999997</v>
      </c>
      <c r="M35" s="82">
        <v>44.4</v>
      </c>
      <c r="N35" s="82">
        <v>70.599999999999994</v>
      </c>
      <c r="O35" s="82">
        <v>92.2</v>
      </c>
      <c r="P35" s="82">
        <v>115.9</v>
      </c>
      <c r="Q35" s="82">
        <v>149</v>
      </c>
      <c r="R35" s="83">
        <v>176.4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0.4651162790697782</v>
      </c>
      <c r="D40" s="198" t="e">
        <v>#REF!</v>
      </c>
      <c r="E40" s="198">
        <f>(M25-M10)/ABS(M10)*100</f>
        <v>1.5178677811428363</v>
      </c>
      <c r="F40" s="198" t="e">
        <f>(#REF! -#REF!)/ABS(#REF!)</f>
        <v>#REF!</v>
      </c>
      <c r="G40" s="198">
        <f>(N25-N10)/ABS(N10)*100</f>
        <v>6.3084305055164744</v>
      </c>
      <c r="H40" s="198" t="e">
        <f>(#REF! -#REF!)/ABS(#REF!)</f>
        <v>#REF!</v>
      </c>
      <c r="I40" s="198">
        <f>(O25-O10)/ABS(O10)*100</f>
        <v>11.275026343519505</v>
      </c>
      <c r="J40" s="198" t="e">
        <f>(#REF! -#REF!)/ABS(#REF!)</f>
        <v>#REF!</v>
      </c>
      <c r="K40" s="200">
        <f>(P25-P10)/ABS(P10)*100</f>
        <v>13.684210526315796</v>
      </c>
      <c r="L40" s="200" t="e">
        <f>(#REF! -#REF!)/ABS(#REF!)</f>
        <v>#REF!</v>
      </c>
      <c r="M40" s="200">
        <f>(Q25-Q10)/ABS(Q10)*100</f>
        <v>18.297872340425535</v>
      </c>
      <c r="N40" s="200" t="e">
        <f>(#REF! -#REF!)/ABS(#REF!)</f>
        <v>#REF!</v>
      </c>
      <c r="O40" s="200">
        <f>(R25 -R10)/ABS(R10)*100</f>
        <v>22.208588957055238</v>
      </c>
      <c r="P40" s="200"/>
      <c r="Q40" s="205"/>
    </row>
    <row r="41" spans="1:19" x14ac:dyDescent="0.25">
      <c r="A41" s="88"/>
      <c r="B41" s="50" t="s">
        <v>469</v>
      </c>
      <c r="C41" s="198">
        <f t="shared" ref="C41:C50" si="16">(L26-L11)/ABS(L11)*100</f>
        <v>4.6728971962616832</v>
      </c>
      <c r="D41" s="198" t="e">
        <v>#REF!</v>
      </c>
      <c r="E41" s="198">
        <f t="shared" ref="E41:E50" si="17">(M26-M11)/ABS(M11)*100</f>
        <v>5.946155510357201</v>
      </c>
      <c r="F41" s="198" t="e">
        <f>(#REF! -#REF!)/ABS(#REF!)</f>
        <v>#REF!</v>
      </c>
      <c r="G41" s="200">
        <f t="shared" ref="G41:G50" si="18">(N26-N11)/ABS(N11)*100</f>
        <v>11.16082707116699</v>
      </c>
      <c r="H41" s="200" t="e">
        <f>(#REF! -#REF!)/ABS(#REF!)</f>
        <v>#REF!</v>
      </c>
      <c r="I41" s="200">
        <f t="shared" ref="I41:I50" si="19">(O26-O11)/ABS(O11)*100</f>
        <v>15.417256011315416</v>
      </c>
      <c r="J41" s="200" t="e">
        <f>(#REF! -#REF!)/ABS(#REF!)</f>
        <v>#REF!</v>
      </c>
      <c r="K41" s="200">
        <f t="shared" ref="K41:K50" si="20">(P26-P11)/ABS(P11)*100</f>
        <v>18.448883666274988</v>
      </c>
      <c r="L41" s="200" t="e">
        <f>(#REF! -#REF!)/ABS(#REF!)</f>
        <v>#REF!</v>
      </c>
      <c r="M41" s="200">
        <f t="shared" ref="M41:M50" si="21">(Q26-Q11)/ABS(Q11)*100</f>
        <v>23.999999999999996</v>
      </c>
      <c r="N41" s="200" t="e">
        <f>(#REF! -#REF!)/ABS(#REF!)</f>
        <v>#REF!</v>
      </c>
      <c r="O41" s="200">
        <f t="shared" ref="O41:O50" si="22">(R26 -R11)/ABS(R11)*100</f>
        <v>27.43801652892563</v>
      </c>
      <c r="P41" s="200"/>
      <c r="Q41" s="205"/>
    </row>
    <row r="42" spans="1:19" x14ac:dyDescent="0.25">
      <c r="A42" s="60"/>
      <c r="B42" s="50" t="s">
        <v>470</v>
      </c>
      <c r="C42" s="198">
        <f t="shared" si="16"/>
        <v>0.54644808743168227</v>
      </c>
      <c r="D42" s="198" t="e">
        <v>#REF!</v>
      </c>
      <c r="E42" s="200">
        <f t="shared" si="17"/>
        <v>2.9537709852975929</v>
      </c>
      <c r="F42" s="200" t="e">
        <f>(#REF! -#REF!)/ABS(#REF!)</f>
        <v>#REF!</v>
      </c>
      <c r="G42" s="198">
        <f t="shared" si="18"/>
        <v>9.3688313882941472</v>
      </c>
      <c r="H42" s="198" t="e">
        <f>(#REF! -#REF!)/ABS(#REF!)</f>
        <v>#REF!</v>
      </c>
      <c r="I42" s="198">
        <f t="shared" si="19"/>
        <v>14.141414141414144</v>
      </c>
      <c r="J42" s="198" t="e">
        <f>(#REF! -#REF!)/ABS(#REF!)</f>
        <v>#REF!</v>
      </c>
      <c r="K42" s="198">
        <f t="shared" si="20"/>
        <v>18.143459915611817</v>
      </c>
      <c r="L42" s="198" t="e">
        <f>(#REF! -#REF!)/ABS(#REF!)</f>
        <v>#REF!</v>
      </c>
      <c r="M42" s="198">
        <f t="shared" si="21"/>
        <v>22.945205479452053</v>
      </c>
      <c r="N42" s="198" t="e">
        <f>(#REF! -#REF!)/ABS(#REF!)</f>
        <v>#REF!</v>
      </c>
      <c r="O42" s="198">
        <f t="shared" si="22"/>
        <v>27.083333333333336</v>
      </c>
      <c r="P42" s="198"/>
      <c r="Q42" s="206"/>
    </row>
    <row r="43" spans="1:19" x14ac:dyDescent="0.25">
      <c r="B43" s="50" t="s">
        <v>471</v>
      </c>
      <c r="C43" s="198">
        <f t="shared" si="16"/>
        <v>-2.5210084033613507</v>
      </c>
      <c r="D43" s="198" t="e">
        <v>#REF!</v>
      </c>
      <c r="E43" s="200">
        <f t="shared" si="17"/>
        <v>-0.15497116260116675</v>
      </c>
      <c r="F43" s="200" t="e">
        <f>(#REF! -#REF!)/ABS(#REF!)</f>
        <v>#REF!</v>
      </c>
      <c r="G43" s="198">
        <f t="shared" si="18"/>
        <v>5.9534473911792221</v>
      </c>
      <c r="H43" s="198" t="e">
        <f>(#REF! -#REF!)/ABS(#REF!)</f>
        <v>#REF!</v>
      </c>
      <c r="I43" s="198">
        <f t="shared" si="19"/>
        <v>10.465116279069765</v>
      </c>
      <c r="J43" s="198" t="e">
        <f>(#REF! -#REF!)/ABS(#REF!)</f>
        <v>#REF!</v>
      </c>
      <c r="K43" s="198">
        <f t="shared" si="20"/>
        <v>14.193548387096769</v>
      </c>
      <c r="L43" s="198" t="e">
        <f>(#REF! -#REF!)/ABS(#REF!)</f>
        <v>#REF!</v>
      </c>
      <c r="M43" s="198">
        <f t="shared" si="21"/>
        <v>19.685039370078737</v>
      </c>
      <c r="N43" s="198" t="e">
        <f>(#REF! -#REF!)/ABS(#REF!)</f>
        <v>#REF!</v>
      </c>
      <c r="O43" s="198">
        <f t="shared" si="22"/>
        <v>23.917995444191344</v>
      </c>
      <c r="P43" s="198"/>
      <c r="Q43" s="206"/>
    </row>
    <row r="44" spans="1:19" x14ac:dyDescent="0.25">
      <c r="B44" s="50" t="s">
        <v>472</v>
      </c>
      <c r="C44" s="198">
        <f t="shared" si="16"/>
        <v>-2.4390243902438988</v>
      </c>
      <c r="D44" s="198" t="e">
        <v>#REF!</v>
      </c>
      <c r="E44" s="200">
        <f t="shared" si="17"/>
        <v>-0.95668401282990345</v>
      </c>
      <c r="F44" s="200" t="e">
        <f>(#REF! -#REF!)/ABS(#REF!)</f>
        <v>#REF!</v>
      </c>
      <c r="G44" s="198">
        <f t="shared" si="18"/>
        <v>3.4686305546967047</v>
      </c>
      <c r="H44" s="198" t="e">
        <f>(#REF! -#REF!)/ABS(#REF!)</f>
        <v>#REF!</v>
      </c>
      <c r="I44" s="198">
        <f t="shared" si="19"/>
        <v>7.3170731707317245</v>
      </c>
      <c r="J44" s="198" t="e">
        <f>(#REF! -#REF!)/ABS(#REF!)</f>
        <v>#REF!</v>
      </c>
      <c r="K44" s="198">
        <f t="shared" si="20"/>
        <v>10.606060606060595</v>
      </c>
      <c r="L44" s="198" t="e">
        <f>(#REF! -#REF!)/ABS(#REF!)</f>
        <v>#REF!</v>
      </c>
      <c r="M44" s="198">
        <f t="shared" si="21"/>
        <v>15.102040816326529</v>
      </c>
      <c r="N44" s="198" t="e">
        <f>(#REF! -#REF!)/ABS(#REF!)</f>
        <v>#REF!</v>
      </c>
      <c r="O44" s="198">
        <f t="shared" si="22"/>
        <v>19.081272084805661</v>
      </c>
      <c r="P44" s="198"/>
      <c r="Q44" s="206"/>
    </row>
    <row r="45" spans="1:19" x14ac:dyDescent="0.25">
      <c r="B45" s="50" t="s">
        <v>473</v>
      </c>
      <c r="C45" s="198">
        <f t="shared" si="16"/>
        <v>-1.7480409885473125</v>
      </c>
      <c r="D45" s="198" t="e">
        <v>#REF!</v>
      </c>
      <c r="E45" s="200">
        <f t="shared" si="17"/>
        <v>-0.50758413157617199</v>
      </c>
      <c r="F45" s="200" t="e">
        <f>(#REF! -#REF!)/ABS(#REF!)</f>
        <v>#REF!</v>
      </c>
      <c r="G45" s="198">
        <f t="shared" si="18"/>
        <v>2.4278602667205407</v>
      </c>
      <c r="H45" s="198" t="e">
        <f>(#REF! -#REF!)/ABS(#REF!)</f>
        <v>#REF!</v>
      </c>
      <c r="I45" s="198">
        <f t="shared" si="19"/>
        <v>6.3999999999999959</v>
      </c>
      <c r="J45" s="198" t="e">
        <f>(#REF! -#REF!)/ABS(#REF!)</f>
        <v>#REF!</v>
      </c>
      <c r="K45" s="198">
        <f t="shared" si="20"/>
        <v>8.5526315789473824</v>
      </c>
      <c r="L45" s="198" t="e">
        <f>(#REF! -#REF!)/ABS(#REF!)</f>
        <v>#REF!</v>
      </c>
      <c r="M45" s="198">
        <f t="shared" si="21"/>
        <v>12.698412698412703</v>
      </c>
      <c r="N45" s="198" t="e">
        <f>(#REF! -#REF!)/ABS(#REF!)</f>
        <v>#REF!</v>
      </c>
      <c r="O45" s="198">
        <f t="shared" si="22"/>
        <v>15.981735159817376</v>
      </c>
      <c r="P45" s="198"/>
      <c r="Q45" s="206"/>
    </row>
    <row r="46" spans="1:19" x14ac:dyDescent="0.25">
      <c r="B46" s="50" t="s">
        <v>474</v>
      </c>
      <c r="C46" s="198">
        <f t="shared" si="16"/>
        <v>0.99502487562188691</v>
      </c>
      <c r="D46" s="198" t="e">
        <v>#REF!</v>
      </c>
      <c r="E46" s="201">
        <f t="shared" si="17"/>
        <v>1.7286354966734352</v>
      </c>
      <c r="F46" s="201" t="e">
        <f>(#REF! -#REF!)/ABS(#REF!)</f>
        <v>#REF!</v>
      </c>
      <c r="G46" s="198">
        <f t="shared" si="18"/>
        <v>2.5777640718426378</v>
      </c>
      <c r="H46" s="198" t="e">
        <f>(#REF! -#REF!)/ABS(#REF!)</f>
        <v>#REF!</v>
      </c>
      <c r="I46" s="198">
        <f t="shared" si="19"/>
        <v>4.9618320610686943</v>
      </c>
      <c r="J46" s="198" t="e">
        <f>(#REF! -#REF!)/ABS(#REF!)</f>
        <v>#REF!</v>
      </c>
      <c r="K46" s="198">
        <f t="shared" si="20"/>
        <v>6.1394380853277948</v>
      </c>
      <c r="L46" s="198" t="e">
        <f>(#REF! -#REF!)/ABS(#REF!)</f>
        <v>#REF!</v>
      </c>
      <c r="M46" s="198">
        <f t="shared" si="21"/>
        <v>9.0909090909091042</v>
      </c>
      <c r="N46" s="198" t="e">
        <f>(#REF! -#REF!)/ABS(#REF!)</f>
        <v>#REF!</v>
      </c>
      <c r="O46" s="198">
        <f t="shared" si="22"/>
        <v>11.347517730496465</v>
      </c>
      <c r="P46" s="198"/>
      <c r="Q46" s="206"/>
    </row>
    <row r="47" spans="1:19" x14ac:dyDescent="0.25">
      <c r="B47" s="50" t="s">
        <v>475</v>
      </c>
      <c r="C47" s="198">
        <f t="shared" si="16"/>
        <v>4.2692939244663348</v>
      </c>
      <c r="D47" s="198" t="e">
        <v>#REF!</v>
      </c>
      <c r="E47" s="198">
        <f t="shared" si="17"/>
        <v>4.2365189958006244</v>
      </c>
      <c r="F47" s="198" t="e">
        <f>(#REF! -#REF!)/ABS(#REF!)</f>
        <v>#REF!</v>
      </c>
      <c r="G47" s="198">
        <f t="shared" si="18"/>
        <v>3.0733684628642091</v>
      </c>
      <c r="H47" s="198" t="e">
        <f>(#REF! -#REF!)/ABS(#REF!)</f>
        <v>#REF!</v>
      </c>
      <c r="I47" s="198">
        <f t="shared" si="19"/>
        <v>4.2090970807875028</v>
      </c>
      <c r="J47" s="198" t="e">
        <f>(#REF! -#REF!)/ABS(#REF!)</f>
        <v>#REF!</v>
      </c>
      <c r="K47" s="198">
        <f t="shared" si="20"/>
        <v>5.4083885209713047</v>
      </c>
      <c r="L47" s="198" t="e">
        <f>(#REF! -#REF!)/ABS(#REF!)</f>
        <v>#REF!</v>
      </c>
      <c r="M47" s="198">
        <f t="shared" si="21"/>
        <v>6.3667970447631621</v>
      </c>
      <c r="N47" s="198" t="e">
        <f>(#REF! -#REF!)/ABS(#REF!)</f>
        <v>#REF!</v>
      </c>
      <c r="O47" s="198">
        <f t="shared" si="22"/>
        <v>7.473177950425451</v>
      </c>
      <c r="P47" s="198"/>
      <c r="Q47" s="206"/>
    </row>
    <row r="48" spans="1:19" x14ac:dyDescent="0.25">
      <c r="B48" s="50" t="s">
        <v>476</v>
      </c>
      <c r="C48" s="198">
        <f t="shared" si="16"/>
        <v>4.8497267759562774</v>
      </c>
      <c r="D48" s="198" t="e">
        <v>#REF!</v>
      </c>
      <c r="E48" s="198">
        <f t="shared" si="17"/>
        <v>4.4259610353044465</v>
      </c>
      <c r="F48" s="198" t="e">
        <f>(#REF! -#REF!)/ABS(#REF!)</f>
        <v>#REF!</v>
      </c>
      <c r="G48" s="198">
        <f t="shared" si="18"/>
        <v>2.0563788539187904</v>
      </c>
      <c r="H48" s="198" t="e">
        <f>(#REF! -#REF!)/ABS(#REF!)</f>
        <v>#REF!</v>
      </c>
      <c r="I48" s="198">
        <f t="shared" si="19"/>
        <v>3.6821705426356739</v>
      </c>
      <c r="J48" s="198" t="e">
        <f>(#REF! -#REF!)/ABS(#REF!)</f>
        <v>#REF!</v>
      </c>
      <c r="K48" s="198">
        <f t="shared" si="20"/>
        <v>4.8966756513926484</v>
      </c>
      <c r="L48" s="198" t="e">
        <f>(#REF! -#REF!)/ABS(#REF!)</f>
        <v>#REF!</v>
      </c>
      <c r="M48" s="198">
        <f t="shared" si="21"/>
        <v>5.2677942212825837</v>
      </c>
      <c r="N48" s="198" t="e">
        <f>(#REF! -#REF!)/ABS(#REF!)</f>
        <v>#REF!</v>
      </c>
      <c r="O48" s="198">
        <f t="shared" si="22"/>
        <v>5.7749850388988619</v>
      </c>
      <c r="P48" s="198"/>
      <c r="Q48" s="206"/>
    </row>
    <row r="49" spans="1:18" x14ac:dyDescent="0.25">
      <c r="B49" s="50" t="s">
        <v>477</v>
      </c>
      <c r="C49" s="198">
        <f t="shared" si="16"/>
        <v>3.4361851332398379</v>
      </c>
      <c r="D49" s="198" t="e">
        <v>#REF!</v>
      </c>
      <c r="E49" s="198">
        <f t="shared" si="17"/>
        <v>2.5777521154668515</v>
      </c>
      <c r="F49" s="198" t="e">
        <f>(#REF! -#REF!)/ABS(#REF!)</f>
        <v>#REF!</v>
      </c>
      <c r="G49" s="198">
        <f t="shared" si="18"/>
        <v>0.25015036642216876</v>
      </c>
      <c r="H49" s="198" t="e">
        <f>(#REF! -#REF!)/ABS(#REF!)</f>
        <v>#REF!</v>
      </c>
      <c r="I49" s="198">
        <f t="shared" si="19"/>
        <v>2.2834274952918991</v>
      </c>
      <c r="J49" s="198" t="e">
        <f>(#REF! -#REF!)/ABS(#REF!)</f>
        <v>#REF!</v>
      </c>
      <c r="K49" s="198">
        <f t="shared" si="20"/>
        <v>3.6910197869101937</v>
      </c>
      <c r="L49" s="198" t="e">
        <f>(#REF! -#REF!)/ABS(#REF!)</f>
        <v>#REF!</v>
      </c>
      <c r="M49" s="198">
        <f t="shared" si="21"/>
        <v>4.3160095579450211</v>
      </c>
      <c r="N49" s="198" t="e">
        <f>(#REF! -#REF!)/ABS(#REF!)</f>
        <v>#REF!</v>
      </c>
      <c r="O49" s="198">
        <f t="shared" si="22"/>
        <v>4.8632218844984667</v>
      </c>
      <c r="P49" s="198"/>
      <c r="Q49" s="206"/>
    </row>
    <row r="50" spans="1:18" ht="15.75" thickBot="1" x14ac:dyDescent="0.3">
      <c r="B50" s="55" t="s">
        <v>478</v>
      </c>
      <c r="C50" s="198">
        <f t="shared" si="16"/>
        <v>1.7790875354725875</v>
      </c>
      <c r="D50" s="198" t="e">
        <v>#REF!</v>
      </c>
      <c r="E50" s="202">
        <f t="shared" si="17"/>
        <v>0.95248558145521045</v>
      </c>
      <c r="F50" s="202" t="e">
        <f>(#REF! -#REF!)/ABS(#REF!)</f>
        <v>#REF!</v>
      </c>
      <c r="G50" s="202">
        <f t="shared" si="18"/>
        <v>-0.75276272168532798</v>
      </c>
      <c r="H50" s="202" t="e">
        <f>(#REF! -#REF!)/ABS(#REF!)</f>
        <v>#REF!</v>
      </c>
      <c r="I50" s="202">
        <f t="shared" si="19"/>
        <v>1.6313932980599692</v>
      </c>
      <c r="J50" s="202" t="e">
        <f>(#REF! -#REF!)/ABS(#REF!)</f>
        <v>#REF!</v>
      </c>
      <c r="K50" s="202">
        <f t="shared" si="20"/>
        <v>3.1873219373219355</v>
      </c>
      <c r="L50" s="202" t="e">
        <f>(#REF! -#REF!)/ABS(#REF!)</f>
        <v>#REF!</v>
      </c>
      <c r="M50" s="202">
        <f t="shared" si="21"/>
        <v>3.4722222222222223</v>
      </c>
      <c r="N50" s="202" t="e">
        <f>(#REF! -#REF!)/ABS(#REF!)</f>
        <v>#REF!</v>
      </c>
      <c r="O50" s="202">
        <f t="shared" si="22"/>
        <v>3.3755274261603319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spans="12:19" hidden="1" x14ac:dyDescent="0.25"/>
    <row r="66" spans="12:19" hidden="1" x14ac:dyDescent="0.25"/>
    <row r="67" spans="12:19" hidden="1" x14ac:dyDescent="0.25"/>
    <row r="68" spans="12:19" hidden="1" x14ac:dyDescent="0.25"/>
    <row r="69" spans="12:19" hidden="1" x14ac:dyDescent="0.25"/>
    <row r="70" spans="12:19" hidden="1" x14ac:dyDescent="0.25"/>
    <row r="71" spans="12:19" hidden="1" x14ac:dyDescent="0.25"/>
    <row r="72" spans="12:19" hidden="1" x14ac:dyDescent="0.25"/>
    <row r="73" spans="12:19" hidden="1" x14ac:dyDescent="0.25">
      <c r="L73" s="165" t="s">
        <v>153</v>
      </c>
    </row>
    <row r="74" spans="12:19" hidden="1" x14ac:dyDescent="0.25"/>
    <row r="75" spans="12:19" hidden="1" x14ac:dyDescent="0.25">
      <c r="L75" s="165" t="s">
        <v>154</v>
      </c>
    </row>
    <row r="76" spans="12:19" hidden="1" x14ac:dyDescent="0.25">
      <c r="L76" s="165" t="s">
        <v>155</v>
      </c>
    </row>
    <row r="77" spans="12:19" hidden="1" x14ac:dyDescent="0.25">
      <c r="L77" s="165" t="s">
        <v>156</v>
      </c>
    </row>
    <row r="78" spans="12:19" hidden="1" x14ac:dyDescent="0.25"/>
    <row r="79" spans="12:19" hidden="1" x14ac:dyDescent="0.25">
      <c r="L79" s="165" t="s">
        <v>157</v>
      </c>
    </row>
    <row r="80" spans="12:19" hidden="1" x14ac:dyDescent="0.25">
      <c r="L80" s="165" t="s">
        <v>158</v>
      </c>
      <c r="M80" s="165" t="s">
        <v>159</v>
      </c>
      <c r="N80" s="165" t="s">
        <v>160</v>
      </c>
      <c r="O80" s="165" t="s">
        <v>161</v>
      </c>
      <c r="P80" s="165" t="s">
        <v>162</v>
      </c>
      <c r="Q80" s="165" t="s">
        <v>163</v>
      </c>
      <c r="R80" s="165" t="s">
        <v>164</v>
      </c>
      <c r="S80" s="165" t="s">
        <v>165</v>
      </c>
    </row>
    <row r="81" x14ac:dyDescent="0.25"/>
  </sheetData>
  <sheetProtection algorithmName="SHA-512" hashValue="JdBu460Vm0u6Hqyu6PHZZ1iturhIh6GL6XkePs1xYP0xOytMXysWoJvPGAnIL2TGdPtHtQ+2wjO0L0Y87bTJUA==" saltValue="axiMB6dCprGcbXC4J/pmX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170" priority="1" operator="greaterThan">
      <formula>0.5</formula>
    </cfRule>
    <cfRule type="cellIs" dxfId="169" priority="2" operator="between">
      <formula>-0.49</formula>
      <formula>0.49</formula>
    </cfRule>
    <cfRule type="cellIs" dxfId="168" priority="3" operator="lessThan">
      <formula>-0.5</formula>
    </cfRule>
  </conditionalFormatting>
  <hyperlinks>
    <hyperlink ref="A2" location="Index!A1" display="Index" xr:uid="{00000000-0004-0000-A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7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329</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592690.65840831003</v>
      </c>
      <c r="D5" s="212"/>
      <c r="E5" s="212">
        <v>6660602.8828076404</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40.6</v>
      </c>
      <c r="D10" s="94">
        <v>55</v>
      </c>
      <c r="E10" s="94">
        <v>77.900000000000006</v>
      </c>
      <c r="F10" s="94">
        <v>94.5</v>
      </c>
      <c r="G10" s="94">
        <v>117</v>
      </c>
      <c r="H10" s="94">
        <v>151</v>
      </c>
      <c r="I10" s="95">
        <v>181</v>
      </c>
      <c r="K10" s="46" t="s">
        <v>468</v>
      </c>
      <c r="L10" s="47">
        <f t="shared" ref="L10:L20" si="0">C25</f>
        <v>3.3833333333333333</v>
      </c>
      <c r="M10" s="47">
        <v>4.0345728977205173</v>
      </c>
      <c r="N10" s="47">
        <v>6.2690078915006255</v>
      </c>
      <c r="O10" s="47">
        <f t="shared" ref="O10:O20" si="1">F25</f>
        <v>7.875</v>
      </c>
      <c r="P10" s="47">
        <f t="shared" ref="P10:P20" si="2">G25</f>
        <v>9.75</v>
      </c>
      <c r="Q10" s="47">
        <f t="shared" ref="Q10:Q20" si="3">H25</f>
        <v>12.583333333333332</v>
      </c>
      <c r="R10" s="48">
        <f t="shared" ref="R10:R20" si="4">I25</f>
        <v>15.083333333333332</v>
      </c>
      <c r="T10" s="49"/>
    </row>
    <row r="11" spans="1:29" x14ac:dyDescent="0.25">
      <c r="B11" s="50" t="s">
        <v>469</v>
      </c>
      <c r="C11" s="96">
        <v>30.1</v>
      </c>
      <c r="D11" s="96">
        <v>40.799999999999997</v>
      </c>
      <c r="E11" s="96">
        <v>57.2</v>
      </c>
      <c r="F11" s="96">
        <v>69.099999999999994</v>
      </c>
      <c r="G11" s="96">
        <v>85.2</v>
      </c>
      <c r="H11" s="96">
        <v>110</v>
      </c>
      <c r="I11" s="97">
        <v>131</v>
      </c>
      <c r="K11" s="50" t="s">
        <v>469</v>
      </c>
      <c r="L11" s="53">
        <f t="shared" si="0"/>
        <v>5.0166666666666666</v>
      </c>
      <c r="M11" s="53">
        <v>5.9788367295348834</v>
      </c>
      <c r="N11" s="53">
        <v>9.2076276424752272</v>
      </c>
      <c r="O11" s="53">
        <f t="shared" si="1"/>
        <v>11.516666666666666</v>
      </c>
      <c r="P11" s="53">
        <f t="shared" si="2"/>
        <v>14.2</v>
      </c>
      <c r="Q11" s="53">
        <f t="shared" si="3"/>
        <v>18.333333333333332</v>
      </c>
      <c r="R11" s="54">
        <f t="shared" si="4"/>
        <v>21.833333333333332</v>
      </c>
      <c r="T11" s="49"/>
    </row>
    <row r="12" spans="1:29" x14ac:dyDescent="0.25">
      <c r="B12" s="50" t="s">
        <v>470</v>
      </c>
      <c r="C12" s="96">
        <v>16.899999999999999</v>
      </c>
      <c r="D12" s="96">
        <v>22.5</v>
      </c>
      <c r="E12" s="96">
        <v>30.8</v>
      </c>
      <c r="F12" s="96">
        <v>36.799999999999997</v>
      </c>
      <c r="G12" s="96">
        <v>44.8</v>
      </c>
      <c r="H12" s="96">
        <v>56.7</v>
      </c>
      <c r="I12" s="97">
        <v>66.900000000000006</v>
      </c>
      <c r="K12" s="50" t="s">
        <v>470</v>
      </c>
      <c r="L12" s="53">
        <f t="shared" si="0"/>
        <v>8.4499999999999993</v>
      </c>
      <c r="M12" s="53">
        <v>9.9533881511733284</v>
      </c>
      <c r="N12" s="53">
        <v>14.89021036504306</v>
      </c>
      <c r="O12" s="53">
        <f t="shared" si="1"/>
        <v>18.399999999999999</v>
      </c>
      <c r="P12" s="53">
        <f t="shared" si="2"/>
        <v>22.4</v>
      </c>
      <c r="Q12" s="53">
        <f t="shared" si="3"/>
        <v>28.35</v>
      </c>
      <c r="R12" s="54">
        <f t="shared" si="4"/>
        <v>33.450000000000003</v>
      </c>
      <c r="T12" s="49"/>
    </row>
    <row r="13" spans="1:29" x14ac:dyDescent="0.25">
      <c r="B13" s="50" t="s">
        <v>471</v>
      </c>
      <c r="C13" s="96">
        <v>10.9</v>
      </c>
      <c r="D13" s="96">
        <v>14.6</v>
      </c>
      <c r="E13" s="96">
        <v>19.8</v>
      </c>
      <c r="F13" s="96">
        <v>23.5</v>
      </c>
      <c r="G13" s="96">
        <v>28.5</v>
      </c>
      <c r="H13" s="96">
        <v>35.799999999999997</v>
      </c>
      <c r="I13" s="97">
        <v>42.2</v>
      </c>
      <c r="K13" s="50" t="s">
        <v>471</v>
      </c>
      <c r="L13" s="53">
        <f t="shared" si="0"/>
        <v>10.9</v>
      </c>
      <c r="M13" s="53">
        <v>12.873500660422142</v>
      </c>
      <c r="N13" s="53">
        <v>19.115776793043274</v>
      </c>
      <c r="O13" s="53">
        <f t="shared" si="1"/>
        <v>23.5</v>
      </c>
      <c r="P13" s="53">
        <f t="shared" si="2"/>
        <v>28.5</v>
      </c>
      <c r="Q13" s="53">
        <f t="shared" si="3"/>
        <v>35.799999999999997</v>
      </c>
      <c r="R13" s="54">
        <f t="shared" si="4"/>
        <v>42.2</v>
      </c>
      <c r="T13" s="49"/>
    </row>
    <row r="14" spans="1:29" x14ac:dyDescent="0.25">
      <c r="B14" s="50" t="s">
        <v>472</v>
      </c>
      <c r="C14" s="96">
        <v>6.86</v>
      </c>
      <c r="D14" s="96">
        <v>9.16</v>
      </c>
      <c r="E14" s="96">
        <v>12.4</v>
      </c>
      <c r="F14" s="96">
        <v>14.8</v>
      </c>
      <c r="G14" s="96">
        <v>17.899999999999999</v>
      </c>
      <c r="H14" s="96">
        <v>22.6</v>
      </c>
      <c r="I14" s="97">
        <v>26.6</v>
      </c>
      <c r="K14" s="50" t="s">
        <v>472</v>
      </c>
      <c r="L14" s="53">
        <f t="shared" si="0"/>
        <v>13.72</v>
      </c>
      <c r="M14" s="53">
        <v>16.165549131896483</v>
      </c>
      <c r="N14" s="53">
        <v>24.020291255101959</v>
      </c>
      <c r="O14" s="53">
        <f t="shared" si="1"/>
        <v>29.6</v>
      </c>
      <c r="P14" s="53">
        <f t="shared" si="2"/>
        <v>35.799999999999997</v>
      </c>
      <c r="Q14" s="53">
        <f t="shared" si="3"/>
        <v>45.2</v>
      </c>
      <c r="R14" s="54">
        <f t="shared" si="4"/>
        <v>53.2</v>
      </c>
      <c r="T14" s="49"/>
    </row>
    <row r="15" spans="1:29" x14ac:dyDescent="0.25">
      <c r="B15" s="50" t="s">
        <v>473</v>
      </c>
      <c r="C15" s="96">
        <v>5.2</v>
      </c>
      <c r="D15" s="96">
        <v>6.94</v>
      </c>
      <c r="E15" s="96">
        <v>9.4700000000000006</v>
      </c>
      <c r="F15" s="96">
        <v>11.3</v>
      </c>
      <c r="G15" s="96">
        <v>13.7</v>
      </c>
      <c r="H15" s="96">
        <v>17.3</v>
      </c>
      <c r="I15" s="97">
        <v>20.399999999999999</v>
      </c>
      <c r="K15" s="50" t="s">
        <v>473</v>
      </c>
      <c r="L15" s="53">
        <f t="shared" si="0"/>
        <v>15.600000000000001</v>
      </c>
      <c r="M15" s="53">
        <v>18.394774728464952</v>
      </c>
      <c r="N15" s="53">
        <v>27.467236821613376</v>
      </c>
      <c r="O15" s="53">
        <f t="shared" si="1"/>
        <v>33.900000000000006</v>
      </c>
      <c r="P15" s="53">
        <f t="shared" si="2"/>
        <v>41.099999999999994</v>
      </c>
      <c r="Q15" s="53">
        <f t="shared" si="3"/>
        <v>51.900000000000006</v>
      </c>
      <c r="R15" s="54">
        <f t="shared" si="4"/>
        <v>61.199999999999996</v>
      </c>
      <c r="T15" s="49"/>
    </row>
    <row r="16" spans="1:29" x14ac:dyDescent="0.25">
      <c r="B16" s="50" t="s">
        <v>474</v>
      </c>
      <c r="C16" s="96">
        <v>3.22</v>
      </c>
      <c r="D16" s="96">
        <v>4.3099999999999996</v>
      </c>
      <c r="E16" s="96">
        <v>5.93</v>
      </c>
      <c r="F16" s="96">
        <v>7.09</v>
      </c>
      <c r="G16" s="96">
        <v>8.67</v>
      </c>
      <c r="H16" s="96">
        <v>11</v>
      </c>
      <c r="I16" s="97">
        <v>13</v>
      </c>
      <c r="K16" s="50" t="s">
        <v>474</v>
      </c>
      <c r="L16" s="53">
        <f t="shared" si="0"/>
        <v>19.32</v>
      </c>
      <c r="M16" s="53">
        <v>22.836315461598804</v>
      </c>
      <c r="N16" s="53">
        <v>34.363171659511536</v>
      </c>
      <c r="O16" s="53">
        <f t="shared" si="1"/>
        <v>42.54</v>
      </c>
      <c r="P16" s="53">
        <f t="shared" si="2"/>
        <v>52.019999999999996</v>
      </c>
      <c r="Q16" s="53">
        <f t="shared" si="3"/>
        <v>66</v>
      </c>
      <c r="R16" s="54">
        <f t="shared" si="4"/>
        <v>78</v>
      </c>
      <c r="T16" s="49"/>
    </row>
    <row r="17" spans="1:20" x14ac:dyDescent="0.25">
      <c r="B17" s="50" t="s">
        <v>475</v>
      </c>
      <c r="C17" s="96">
        <v>1.98</v>
      </c>
      <c r="D17" s="96">
        <v>2.66</v>
      </c>
      <c r="E17" s="96">
        <v>3.7</v>
      </c>
      <c r="F17" s="96">
        <v>4.4400000000000004</v>
      </c>
      <c r="G17" s="96">
        <v>5.45</v>
      </c>
      <c r="H17" s="96">
        <v>6.96</v>
      </c>
      <c r="I17" s="97">
        <v>8.25</v>
      </c>
      <c r="K17" s="50" t="s">
        <v>475</v>
      </c>
      <c r="L17" s="53">
        <f t="shared" si="0"/>
        <v>23.759999999999998</v>
      </c>
      <c r="M17" s="53">
        <v>28.168835458691667</v>
      </c>
      <c r="N17" s="53">
        <v>42.844125990299737</v>
      </c>
      <c r="O17" s="53">
        <f t="shared" si="1"/>
        <v>53.28</v>
      </c>
      <c r="P17" s="53">
        <f t="shared" si="2"/>
        <v>65.400000000000006</v>
      </c>
      <c r="Q17" s="53">
        <f t="shared" si="3"/>
        <v>83.52</v>
      </c>
      <c r="R17" s="54">
        <f t="shared" si="4"/>
        <v>99</v>
      </c>
      <c r="T17" s="49"/>
    </row>
    <row r="18" spans="1:20" x14ac:dyDescent="0.25">
      <c r="B18" s="50" t="s">
        <v>476</v>
      </c>
      <c r="C18" s="96">
        <v>1.2</v>
      </c>
      <c r="D18" s="96">
        <v>1.62</v>
      </c>
      <c r="E18" s="96">
        <v>2.2599999999999998</v>
      </c>
      <c r="F18" s="96">
        <v>2.72</v>
      </c>
      <c r="G18" s="96">
        <v>3.34</v>
      </c>
      <c r="H18" s="96">
        <v>4.28</v>
      </c>
      <c r="I18" s="97">
        <v>5.09</v>
      </c>
      <c r="K18" s="50" t="s">
        <v>476</v>
      </c>
      <c r="L18" s="53">
        <f t="shared" si="0"/>
        <v>28.799999999999997</v>
      </c>
      <c r="M18" s="53">
        <v>34.237985880885319</v>
      </c>
      <c r="N18" s="53">
        <v>52.362480428391066</v>
      </c>
      <c r="O18" s="53">
        <f t="shared" si="1"/>
        <v>65.28</v>
      </c>
      <c r="P18" s="53">
        <f t="shared" si="2"/>
        <v>80.16</v>
      </c>
      <c r="Q18" s="53">
        <f t="shared" si="3"/>
        <v>102.72</v>
      </c>
      <c r="R18" s="54">
        <f t="shared" si="4"/>
        <v>122.16</v>
      </c>
      <c r="T18" s="49"/>
    </row>
    <row r="19" spans="1:20" x14ac:dyDescent="0.25">
      <c r="B19" s="50" t="s">
        <v>477</v>
      </c>
      <c r="C19" s="96">
        <v>0.70099999999999996</v>
      </c>
      <c r="D19" s="96">
        <v>0.95</v>
      </c>
      <c r="E19" s="96">
        <v>1.33</v>
      </c>
      <c r="F19" s="96">
        <v>1.6</v>
      </c>
      <c r="G19" s="96">
        <v>1.97</v>
      </c>
      <c r="H19" s="96">
        <v>2.52</v>
      </c>
      <c r="I19" s="97">
        <v>3.01</v>
      </c>
      <c r="K19" s="50" t="s">
        <v>477</v>
      </c>
      <c r="L19" s="53">
        <f t="shared" si="0"/>
        <v>33.647999999999996</v>
      </c>
      <c r="M19" s="53">
        <v>40.104754846811488</v>
      </c>
      <c r="N19" s="53">
        <v>61.555875577468292</v>
      </c>
      <c r="O19" s="53">
        <f t="shared" si="1"/>
        <v>76.800000000000011</v>
      </c>
      <c r="P19" s="53">
        <f t="shared" si="2"/>
        <v>94.56</v>
      </c>
      <c r="Q19" s="53">
        <f t="shared" si="3"/>
        <v>120.96000000000001</v>
      </c>
      <c r="R19" s="54">
        <f t="shared" si="4"/>
        <v>144.47999999999999</v>
      </c>
      <c r="T19" s="49"/>
    </row>
    <row r="20" spans="1:20" ht="15.75" thickBot="1" x14ac:dyDescent="0.3">
      <c r="B20" s="55" t="s">
        <v>478</v>
      </c>
      <c r="C20" s="98">
        <v>0.5</v>
      </c>
      <c r="D20" s="98">
        <v>0.67100000000000004</v>
      </c>
      <c r="E20" s="98">
        <v>0.94099999999999995</v>
      </c>
      <c r="F20" s="98">
        <v>1.1399999999999999</v>
      </c>
      <c r="G20" s="98">
        <v>1.41</v>
      </c>
      <c r="H20" s="98">
        <v>1.81</v>
      </c>
      <c r="I20" s="99">
        <v>2.17</v>
      </c>
      <c r="K20" s="55" t="s">
        <v>478</v>
      </c>
      <c r="L20" s="58">
        <f t="shared" si="0"/>
        <v>36</v>
      </c>
      <c r="M20" s="58">
        <v>42.664404102863244</v>
      </c>
      <c r="N20" s="58">
        <v>65.56489420775543</v>
      </c>
      <c r="O20" s="58">
        <f t="shared" si="1"/>
        <v>82.08</v>
      </c>
      <c r="P20" s="58">
        <f t="shared" si="2"/>
        <v>101.52</v>
      </c>
      <c r="Q20" s="58">
        <f t="shared" si="3"/>
        <v>130.32</v>
      </c>
      <c r="R20" s="59">
        <f t="shared" si="4"/>
        <v>156.24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3.3833333333333333</v>
      </c>
      <c r="D25" s="69">
        <f t="shared" si="5"/>
        <v>4.583333333333333</v>
      </c>
      <c r="E25" s="69">
        <f t="shared" si="5"/>
        <v>6.4916666666666671</v>
      </c>
      <c r="F25" s="68">
        <f t="shared" si="5"/>
        <v>7.875</v>
      </c>
      <c r="G25" s="68">
        <f t="shared" si="5"/>
        <v>9.75</v>
      </c>
      <c r="H25" s="68">
        <f t="shared" si="5"/>
        <v>12.583333333333332</v>
      </c>
      <c r="I25" s="70">
        <f t="shared" si="5"/>
        <v>15.083333333333332</v>
      </c>
      <c r="J25" s="60"/>
      <c r="K25" s="46" t="s">
        <v>468</v>
      </c>
      <c r="L25" s="71">
        <v>4.3</v>
      </c>
      <c r="M25" s="71">
        <v>5</v>
      </c>
      <c r="N25" s="71">
        <v>7.5</v>
      </c>
      <c r="O25" s="71">
        <v>9.3000000000000007</v>
      </c>
      <c r="P25" s="71">
        <v>11.3</v>
      </c>
      <c r="Q25" s="71">
        <v>14.2</v>
      </c>
      <c r="R25" s="72">
        <v>16.5</v>
      </c>
    </row>
    <row r="26" spans="1:20" x14ac:dyDescent="0.25">
      <c r="A26" s="64">
        <f>10/60</f>
        <v>0.16666666666666666</v>
      </c>
      <c r="B26" s="73" t="s">
        <v>469</v>
      </c>
      <c r="C26" s="30">
        <f t="shared" ref="C26:I26" si="6">$A$26*C11</f>
        <v>5.0166666666666666</v>
      </c>
      <c r="D26" s="74">
        <f t="shared" si="6"/>
        <v>6.7999999999999989</v>
      </c>
      <c r="E26" s="74">
        <f t="shared" si="6"/>
        <v>9.5333333333333332</v>
      </c>
      <c r="F26" s="30">
        <f t="shared" si="6"/>
        <v>11.516666666666666</v>
      </c>
      <c r="G26" s="30">
        <f t="shared" si="6"/>
        <v>14.2</v>
      </c>
      <c r="H26" s="30">
        <f t="shared" si="6"/>
        <v>18.333333333333332</v>
      </c>
      <c r="I26" s="75">
        <f t="shared" si="6"/>
        <v>21.833333333333332</v>
      </c>
      <c r="J26" s="60"/>
      <c r="K26" s="50" t="s">
        <v>469</v>
      </c>
      <c r="L26" s="76">
        <v>6.4</v>
      </c>
      <c r="M26" s="76">
        <v>7.5</v>
      </c>
      <c r="N26" s="76">
        <v>11.3</v>
      </c>
      <c r="O26" s="76">
        <v>14.2</v>
      </c>
      <c r="P26" s="76">
        <v>17.3</v>
      </c>
      <c r="Q26" s="76">
        <v>21.8</v>
      </c>
      <c r="R26" s="77">
        <v>25.5</v>
      </c>
    </row>
    <row r="27" spans="1:20" x14ac:dyDescent="0.25">
      <c r="A27" s="64">
        <f>0.5</f>
        <v>0.5</v>
      </c>
      <c r="B27" s="73" t="s">
        <v>470</v>
      </c>
      <c r="C27" s="30">
        <f t="shared" ref="C27:I27" si="7">$A$27*C12</f>
        <v>8.4499999999999993</v>
      </c>
      <c r="D27" s="74">
        <f t="shared" si="7"/>
        <v>11.25</v>
      </c>
      <c r="E27" s="74">
        <f t="shared" si="7"/>
        <v>15.4</v>
      </c>
      <c r="F27" s="30">
        <f t="shared" si="7"/>
        <v>18.399999999999999</v>
      </c>
      <c r="G27" s="30">
        <f t="shared" si="7"/>
        <v>22.4</v>
      </c>
      <c r="H27" s="30">
        <f t="shared" si="7"/>
        <v>28.35</v>
      </c>
      <c r="I27" s="75">
        <f t="shared" si="7"/>
        <v>33.450000000000003</v>
      </c>
      <c r="J27" s="60"/>
      <c r="K27" s="50" t="s">
        <v>470</v>
      </c>
      <c r="L27" s="76">
        <v>10.5</v>
      </c>
      <c r="M27" s="76">
        <v>12.2</v>
      </c>
      <c r="N27" s="76">
        <v>18.3</v>
      </c>
      <c r="O27" s="76">
        <v>22.9</v>
      </c>
      <c r="P27" s="76">
        <v>27.8</v>
      </c>
      <c r="Q27" s="76">
        <v>34.9</v>
      </c>
      <c r="R27" s="77">
        <v>40.799999999999997</v>
      </c>
    </row>
    <row r="28" spans="1:20" x14ac:dyDescent="0.25">
      <c r="A28" s="64">
        <v>1</v>
      </c>
      <c r="B28" s="73" t="s">
        <v>471</v>
      </c>
      <c r="C28" s="30">
        <f t="shared" ref="C28:I28" si="8">$A$28*C13</f>
        <v>10.9</v>
      </c>
      <c r="D28" s="74">
        <f t="shared" si="8"/>
        <v>14.6</v>
      </c>
      <c r="E28" s="74">
        <f t="shared" si="8"/>
        <v>19.8</v>
      </c>
      <c r="F28" s="30">
        <f t="shared" si="8"/>
        <v>23.5</v>
      </c>
      <c r="G28" s="30">
        <f t="shared" si="8"/>
        <v>28.5</v>
      </c>
      <c r="H28" s="30">
        <f t="shared" si="8"/>
        <v>35.799999999999997</v>
      </c>
      <c r="I28" s="75">
        <f t="shared" si="8"/>
        <v>42.2</v>
      </c>
      <c r="J28" s="60"/>
      <c r="K28" s="50" t="s">
        <v>471</v>
      </c>
      <c r="L28" s="76">
        <v>13.4</v>
      </c>
      <c r="M28" s="76">
        <v>15.5</v>
      </c>
      <c r="N28" s="76">
        <v>22.9</v>
      </c>
      <c r="O28" s="76">
        <v>28.5</v>
      </c>
      <c r="P28" s="76">
        <v>34.4</v>
      </c>
      <c r="Q28" s="76">
        <v>42.9</v>
      </c>
      <c r="R28" s="77">
        <v>50</v>
      </c>
    </row>
    <row r="29" spans="1:20" x14ac:dyDescent="0.25">
      <c r="A29" s="64">
        <v>2</v>
      </c>
      <c r="B29" s="73" t="s">
        <v>472</v>
      </c>
      <c r="C29" s="30">
        <f t="shared" ref="C29:I29" si="9">$A$29*C14</f>
        <v>13.72</v>
      </c>
      <c r="D29" s="74">
        <f t="shared" si="9"/>
        <v>18.32</v>
      </c>
      <c r="E29" s="74">
        <f t="shared" si="9"/>
        <v>24.8</v>
      </c>
      <c r="F29" s="30">
        <f t="shared" si="9"/>
        <v>29.6</v>
      </c>
      <c r="G29" s="30">
        <f t="shared" si="9"/>
        <v>35.799999999999997</v>
      </c>
      <c r="H29" s="30">
        <f t="shared" si="9"/>
        <v>45.2</v>
      </c>
      <c r="I29" s="75">
        <f t="shared" si="9"/>
        <v>53.2</v>
      </c>
      <c r="J29" s="60"/>
      <c r="K29" s="50" t="s">
        <v>472</v>
      </c>
      <c r="L29" s="76">
        <v>16.8</v>
      </c>
      <c r="M29" s="76">
        <v>19.3</v>
      </c>
      <c r="N29" s="76">
        <v>28</v>
      </c>
      <c r="O29" s="76">
        <v>34.6</v>
      </c>
      <c r="P29" s="76">
        <v>41.6</v>
      </c>
      <c r="Q29" s="76">
        <v>51.6</v>
      </c>
      <c r="R29" s="77">
        <v>60.2</v>
      </c>
    </row>
    <row r="30" spans="1:20" x14ac:dyDescent="0.25">
      <c r="A30" s="64">
        <v>3</v>
      </c>
      <c r="B30" s="73" t="s">
        <v>473</v>
      </c>
      <c r="C30" s="30">
        <f t="shared" ref="C30:I30" si="10">$A$30*C15</f>
        <v>15.600000000000001</v>
      </c>
      <c r="D30" s="74">
        <f t="shared" si="10"/>
        <v>20.82</v>
      </c>
      <c r="E30" s="74">
        <f t="shared" si="10"/>
        <v>28.410000000000004</v>
      </c>
      <c r="F30" s="30">
        <f t="shared" si="10"/>
        <v>33.900000000000006</v>
      </c>
      <c r="G30" s="30">
        <f t="shared" si="10"/>
        <v>41.099999999999994</v>
      </c>
      <c r="H30" s="30">
        <f t="shared" si="10"/>
        <v>51.900000000000006</v>
      </c>
      <c r="I30" s="75">
        <f t="shared" si="10"/>
        <v>61.199999999999996</v>
      </c>
      <c r="J30" s="60"/>
      <c r="K30" s="50" t="s">
        <v>473</v>
      </c>
      <c r="L30" s="76">
        <v>19.100000000000001</v>
      </c>
      <c r="M30" s="76">
        <v>21.8</v>
      </c>
      <c r="N30" s="76">
        <v>31.5</v>
      </c>
      <c r="O30" s="76">
        <v>38.700000000000003</v>
      </c>
      <c r="P30" s="76">
        <v>46.5</v>
      </c>
      <c r="Q30" s="76">
        <v>57.6</v>
      </c>
      <c r="R30" s="77">
        <v>67.2</v>
      </c>
    </row>
    <row r="31" spans="1:20" x14ac:dyDescent="0.25">
      <c r="A31" s="64">
        <v>6</v>
      </c>
      <c r="B31" s="73" t="s">
        <v>474</v>
      </c>
      <c r="C31" s="30">
        <f t="shared" ref="C31:I31" si="11">$A$31*C16</f>
        <v>19.32</v>
      </c>
      <c r="D31" s="74">
        <f t="shared" si="11"/>
        <v>25.86</v>
      </c>
      <c r="E31" s="74">
        <f t="shared" si="11"/>
        <v>35.58</v>
      </c>
      <c r="F31" s="30">
        <f t="shared" si="11"/>
        <v>42.54</v>
      </c>
      <c r="G31" s="30">
        <f t="shared" si="11"/>
        <v>52.019999999999996</v>
      </c>
      <c r="H31" s="30">
        <f t="shared" si="11"/>
        <v>66</v>
      </c>
      <c r="I31" s="75">
        <f t="shared" si="11"/>
        <v>78</v>
      </c>
      <c r="J31" s="60"/>
      <c r="K31" s="50" t="s">
        <v>474</v>
      </c>
      <c r="L31" s="76">
        <v>23.5</v>
      </c>
      <c r="M31" s="76">
        <v>26.8</v>
      </c>
      <c r="N31" s="76">
        <v>38.200000000000003</v>
      </c>
      <c r="O31" s="76">
        <v>47</v>
      </c>
      <c r="P31" s="76">
        <v>56.5</v>
      </c>
      <c r="Q31" s="76">
        <v>70.8</v>
      </c>
      <c r="R31" s="77">
        <v>82.8</v>
      </c>
    </row>
    <row r="32" spans="1:20" x14ac:dyDescent="0.25">
      <c r="A32" s="64">
        <v>12</v>
      </c>
      <c r="B32" s="73" t="s">
        <v>475</v>
      </c>
      <c r="C32" s="30">
        <f t="shared" ref="C32:I32" si="12">$A$32*C17</f>
        <v>23.759999999999998</v>
      </c>
      <c r="D32" s="74">
        <f t="shared" si="12"/>
        <v>31.92</v>
      </c>
      <c r="E32" s="74">
        <f t="shared" si="12"/>
        <v>44.400000000000006</v>
      </c>
      <c r="F32" s="30">
        <f t="shared" si="12"/>
        <v>53.28</v>
      </c>
      <c r="G32" s="30">
        <f t="shared" si="12"/>
        <v>65.400000000000006</v>
      </c>
      <c r="H32" s="30">
        <f t="shared" si="12"/>
        <v>83.52</v>
      </c>
      <c r="I32" s="75">
        <f t="shared" si="12"/>
        <v>99</v>
      </c>
      <c r="J32" s="60"/>
      <c r="K32" s="50" t="s">
        <v>475</v>
      </c>
      <c r="L32" s="76">
        <v>28.4</v>
      </c>
      <c r="M32" s="76">
        <v>32.4</v>
      </c>
      <c r="N32" s="76">
        <v>46.4</v>
      </c>
      <c r="O32" s="76">
        <v>57.4</v>
      </c>
      <c r="P32" s="76">
        <v>69.599999999999994</v>
      </c>
      <c r="Q32" s="76">
        <v>88</v>
      </c>
      <c r="R32" s="77">
        <v>104</v>
      </c>
    </row>
    <row r="33" spans="1:19" x14ac:dyDescent="0.25">
      <c r="A33" s="64">
        <v>24</v>
      </c>
      <c r="B33" s="73" t="s">
        <v>476</v>
      </c>
      <c r="C33" s="30">
        <f t="shared" ref="C33:I33" si="13">$A$33*C18</f>
        <v>28.799999999999997</v>
      </c>
      <c r="D33" s="74">
        <f t="shared" si="13"/>
        <v>38.880000000000003</v>
      </c>
      <c r="E33" s="74">
        <f t="shared" si="13"/>
        <v>54.239999999999995</v>
      </c>
      <c r="F33" s="30">
        <f t="shared" si="13"/>
        <v>65.28</v>
      </c>
      <c r="G33" s="30">
        <f t="shared" si="13"/>
        <v>80.16</v>
      </c>
      <c r="H33" s="30">
        <f t="shared" si="13"/>
        <v>102.72</v>
      </c>
      <c r="I33" s="75">
        <f t="shared" si="13"/>
        <v>122.16</v>
      </c>
      <c r="J33" s="60"/>
      <c r="K33" s="50" t="s">
        <v>476</v>
      </c>
      <c r="L33" s="76">
        <v>33.6</v>
      </c>
      <c r="M33" s="76">
        <v>38.4</v>
      </c>
      <c r="N33" s="76">
        <v>55.7</v>
      </c>
      <c r="O33" s="76">
        <v>69.400000000000006</v>
      </c>
      <c r="P33" s="76">
        <v>84.7</v>
      </c>
      <c r="Q33" s="76">
        <v>108.5</v>
      </c>
      <c r="R33" s="77">
        <v>129.1</v>
      </c>
    </row>
    <row r="34" spans="1:19" x14ac:dyDescent="0.25">
      <c r="A34" s="64">
        <v>48</v>
      </c>
      <c r="B34" s="73" t="s">
        <v>477</v>
      </c>
      <c r="C34" s="30">
        <f t="shared" ref="C34:I34" si="14">$A$34*C19</f>
        <v>33.647999999999996</v>
      </c>
      <c r="D34" s="74">
        <f t="shared" si="14"/>
        <v>45.599999999999994</v>
      </c>
      <c r="E34" s="74">
        <f t="shared" si="14"/>
        <v>63.84</v>
      </c>
      <c r="F34" s="30">
        <f t="shared" si="14"/>
        <v>76.800000000000011</v>
      </c>
      <c r="G34" s="30">
        <f t="shared" si="14"/>
        <v>94.56</v>
      </c>
      <c r="H34" s="30">
        <f t="shared" si="14"/>
        <v>120.96000000000001</v>
      </c>
      <c r="I34" s="75">
        <f t="shared" si="14"/>
        <v>144.47999999999999</v>
      </c>
      <c r="J34" s="60"/>
      <c r="K34" s="50" t="s">
        <v>477</v>
      </c>
      <c r="L34" s="76">
        <v>38.4</v>
      </c>
      <c r="M34" s="76">
        <v>44.1</v>
      </c>
      <c r="N34" s="76">
        <v>64.3</v>
      </c>
      <c r="O34" s="76">
        <v>81.099999999999994</v>
      </c>
      <c r="P34" s="76">
        <v>99.4</v>
      </c>
      <c r="Q34" s="76">
        <v>127.7</v>
      </c>
      <c r="R34" s="77">
        <v>152.6</v>
      </c>
    </row>
    <row r="35" spans="1:19" ht="15.75" thickBot="1" x14ac:dyDescent="0.3">
      <c r="A35" s="64">
        <v>72</v>
      </c>
      <c r="B35" s="78" t="s">
        <v>478</v>
      </c>
      <c r="C35" s="79">
        <f t="shared" ref="C35:I35" si="15">$A$35*C20</f>
        <v>36</v>
      </c>
      <c r="D35" s="80">
        <f t="shared" si="15"/>
        <v>48.312000000000005</v>
      </c>
      <c r="E35" s="80">
        <f t="shared" si="15"/>
        <v>67.751999999999995</v>
      </c>
      <c r="F35" s="79">
        <f t="shared" si="15"/>
        <v>82.08</v>
      </c>
      <c r="G35" s="79">
        <f t="shared" si="15"/>
        <v>101.52</v>
      </c>
      <c r="H35" s="79">
        <f t="shared" si="15"/>
        <v>130.32</v>
      </c>
      <c r="I35" s="81">
        <f t="shared" si="15"/>
        <v>156.24</v>
      </c>
      <c r="J35" s="60"/>
      <c r="K35" s="55" t="s">
        <v>478</v>
      </c>
      <c r="L35" s="82">
        <v>41</v>
      </c>
      <c r="M35" s="82">
        <v>47.2</v>
      </c>
      <c r="N35" s="82">
        <v>69.099999999999994</v>
      </c>
      <c r="O35" s="82">
        <v>86.4</v>
      </c>
      <c r="P35" s="82">
        <v>106.6</v>
      </c>
      <c r="Q35" s="82">
        <v>136.1</v>
      </c>
      <c r="R35" s="83">
        <v>162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27.093596059113295</v>
      </c>
      <c r="D40" s="198" t="e">
        <v>#REF!</v>
      </c>
      <c r="E40" s="198">
        <f>(M25-M10)/ABS(M10)*100</f>
        <v>23.928855092070261</v>
      </c>
      <c r="F40" s="198" t="e">
        <f>(#REF! -#REF!)/ABS(#REF!)</f>
        <v>#REF!</v>
      </c>
      <c r="G40" s="198">
        <f>(N25-N10)/ABS(N10)*100</f>
        <v>19.636155031298092</v>
      </c>
      <c r="H40" s="198" t="e">
        <f>(#REF! -#REF!)/ABS(#REF!)</f>
        <v>#REF!</v>
      </c>
      <c r="I40" s="198">
        <f>(O25-O10)/ABS(O10)*100</f>
        <v>18.095238095238102</v>
      </c>
      <c r="J40" s="198" t="e">
        <f>(#REF! -#REF!)/ABS(#REF!)</f>
        <v>#REF!</v>
      </c>
      <c r="K40" s="200">
        <f>(P25-P10)/ABS(P10)*100</f>
        <v>15.897435897435905</v>
      </c>
      <c r="L40" s="200" t="e">
        <f>(#REF! -#REF!)/ABS(#REF!)</f>
        <v>#REF!</v>
      </c>
      <c r="M40" s="200">
        <f>(Q25-Q10)/ABS(Q10)*100</f>
        <v>12.847682119205302</v>
      </c>
      <c r="N40" s="200" t="e">
        <f>(#REF! -#REF!)/ABS(#REF!)</f>
        <v>#REF!</v>
      </c>
      <c r="O40" s="200">
        <f>(R25 -R10)/ABS(R10)*100</f>
        <v>9.3922651933701733</v>
      </c>
      <c r="P40" s="200"/>
      <c r="Q40" s="205"/>
    </row>
    <row r="41" spans="1:19" x14ac:dyDescent="0.25">
      <c r="A41" s="88"/>
      <c r="B41" s="50" t="s">
        <v>469</v>
      </c>
      <c r="C41" s="198">
        <f t="shared" ref="C41:C50" si="16">(L26-L11)/ABS(L11)*100</f>
        <v>27.574750830564792</v>
      </c>
      <c r="D41" s="198" t="e">
        <v>#REF!</v>
      </c>
      <c r="E41" s="198">
        <f t="shared" ref="E41:E50" si="17">(M26-M11)/ABS(M11)*100</f>
        <v>25.442462125629138</v>
      </c>
      <c r="F41" s="198" t="e">
        <f>(#REF! -#REF!)/ABS(#REF!)</f>
        <v>#REF!</v>
      </c>
      <c r="G41" s="200">
        <f t="shared" ref="G41:G50" si="18">(N26-N11)/ABS(N11)*100</f>
        <v>22.724337242663459</v>
      </c>
      <c r="H41" s="200" t="e">
        <f>(#REF! -#REF!)/ABS(#REF!)</f>
        <v>#REF!</v>
      </c>
      <c r="I41" s="200">
        <f t="shared" ref="I41:I50" si="19">(O26-O11)/ABS(O11)*100</f>
        <v>23.299565846599137</v>
      </c>
      <c r="J41" s="200" t="e">
        <f>(#REF! -#REF!)/ABS(#REF!)</f>
        <v>#REF!</v>
      </c>
      <c r="K41" s="200">
        <f t="shared" ref="K41:K50" si="20">(P26-P11)/ABS(P11)*100</f>
        <v>21.830985915492967</v>
      </c>
      <c r="L41" s="200" t="e">
        <f>(#REF! -#REF!)/ABS(#REF!)</f>
        <v>#REF!</v>
      </c>
      <c r="M41" s="200">
        <f t="shared" ref="M41:M50" si="21">(Q26-Q11)/ABS(Q11)*100</f>
        <v>18.909090909090921</v>
      </c>
      <c r="N41" s="200" t="e">
        <f>(#REF! -#REF!)/ABS(#REF!)</f>
        <v>#REF!</v>
      </c>
      <c r="O41" s="200">
        <f t="shared" ref="O41:O50" si="22">(R26 -R11)/ABS(R11)*100</f>
        <v>16.793893129771</v>
      </c>
      <c r="P41" s="200"/>
      <c r="Q41" s="205"/>
    </row>
    <row r="42" spans="1:19" x14ac:dyDescent="0.25">
      <c r="A42" s="60"/>
      <c r="B42" s="50" t="s">
        <v>470</v>
      </c>
      <c r="C42" s="198">
        <f t="shared" si="16"/>
        <v>24.26035502958581</v>
      </c>
      <c r="D42" s="198" t="e">
        <v>#REF!</v>
      </c>
      <c r="E42" s="200">
        <f t="shared" si="17"/>
        <v>22.571327619347738</v>
      </c>
      <c r="F42" s="200" t="e">
        <f>(#REF! -#REF!)/ABS(#REF!)</f>
        <v>#REF!</v>
      </c>
      <c r="G42" s="198">
        <f t="shared" si="18"/>
        <v>22.899539706718439</v>
      </c>
      <c r="H42" s="198" t="e">
        <f>(#REF! -#REF!)/ABS(#REF!)</f>
        <v>#REF!</v>
      </c>
      <c r="I42" s="198">
        <f t="shared" si="19"/>
        <v>24.456521739130437</v>
      </c>
      <c r="J42" s="198" t="e">
        <f>(#REF! -#REF!)/ABS(#REF!)</f>
        <v>#REF!</v>
      </c>
      <c r="K42" s="198">
        <f t="shared" si="20"/>
        <v>24.107142857142868</v>
      </c>
      <c r="L42" s="198" t="e">
        <f>(#REF! -#REF!)/ABS(#REF!)</f>
        <v>#REF!</v>
      </c>
      <c r="M42" s="198">
        <f t="shared" si="21"/>
        <v>23.104056437389758</v>
      </c>
      <c r="N42" s="198" t="e">
        <f>(#REF! -#REF!)/ABS(#REF!)</f>
        <v>#REF!</v>
      </c>
      <c r="O42" s="198">
        <f t="shared" si="22"/>
        <v>21.973094170403566</v>
      </c>
      <c r="P42" s="198"/>
      <c r="Q42" s="206"/>
    </row>
    <row r="43" spans="1:19" x14ac:dyDescent="0.25">
      <c r="B43" s="50" t="s">
        <v>471</v>
      </c>
      <c r="C43" s="198">
        <f t="shared" si="16"/>
        <v>22.935779816513762</v>
      </c>
      <c r="D43" s="198" t="e">
        <v>#REF!</v>
      </c>
      <c r="E43" s="200">
        <f t="shared" si="17"/>
        <v>20.402370799208327</v>
      </c>
      <c r="F43" s="200" t="e">
        <f>(#REF! -#REF!)/ABS(#REF!)</f>
        <v>#REF!</v>
      </c>
      <c r="G43" s="198">
        <f t="shared" si="18"/>
        <v>19.79633497464723</v>
      </c>
      <c r="H43" s="198" t="e">
        <f>(#REF! -#REF!)/ABS(#REF!)</f>
        <v>#REF!</v>
      </c>
      <c r="I43" s="198">
        <f t="shared" si="19"/>
        <v>21.276595744680851</v>
      </c>
      <c r="J43" s="198" t="e">
        <f>(#REF! -#REF!)/ABS(#REF!)</f>
        <v>#REF!</v>
      </c>
      <c r="K43" s="198">
        <f t="shared" si="20"/>
        <v>20.701754385964907</v>
      </c>
      <c r="L43" s="198" t="e">
        <f>(#REF! -#REF!)/ABS(#REF!)</f>
        <v>#REF!</v>
      </c>
      <c r="M43" s="198">
        <f t="shared" si="21"/>
        <v>19.832402234636877</v>
      </c>
      <c r="N43" s="198" t="e">
        <f>(#REF! -#REF!)/ABS(#REF!)</f>
        <v>#REF!</v>
      </c>
      <c r="O43" s="198">
        <f t="shared" si="22"/>
        <v>18.483412322274873</v>
      </c>
      <c r="P43" s="198"/>
      <c r="Q43" s="206"/>
    </row>
    <row r="44" spans="1:19" x14ac:dyDescent="0.25">
      <c r="B44" s="50" t="s">
        <v>472</v>
      </c>
      <c r="C44" s="198">
        <f t="shared" si="16"/>
        <v>22.448979591836736</v>
      </c>
      <c r="D44" s="198" t="e">
        <v>#REF!</v>
      </c>
      <c r="E44" s="200">
        <f t="shared" si="17"/>
        <v>19.389696214642569</v>
      </c>
      <c r="F44" s="200" t="e">
        <f>(#REF! -#REF!)/ABS(#REF!)</f>
        <v>#REF!</v>
      </c>
      <c r="G44" s="198">
        <f t="shared" si="18"/>
        <v>16.568111945989592</v>
      </c>
      <c r="H44" s="198" t="e">
        <f>(#REF! -#REF!)/ABS(#REF!)</f>
        <v>#REF!</v>
      </c>
      <c r="I44" s="198">
        <f t="shared" si="19"/>
        <v>16.891891891891891</v>
      </c>
      <c r="J44" s="198" t="e">
        <f>(#REF! -#REF!)/ABS(#REF!)</f>
        <v>#REF!</v>
      </c>
      <c r="K44" s="198">
        <f t="shared" si="20"/>
        <v>16.201117318435767</v>
      </c>
      <c r="L44" s="198" t="e">
        <f>(#REF! -#REF!)/ABS(#REF!)</f>
        <v>#REF!</v>
      </c>
      <c r="M44" s="198">
        <f t="shared" si="21"/>
        <v>14.159292035398227</v>
      </c>
      <c r="N44" s="198" t="e">
        <f>(#REF! -#REF!)/ABS(#REF!)</f>
        <v>#REF!</v>
      </c>
      <c r="O44" s="198">
        <f t="shared" si="22"/>
        <v>13.157894736842104</v>
      </c>
      <c r="P44" s="198"/>
      <c r="Q44" s="206"/>
    </row>
    <row r="45" spans="1:19" x14ac:dyDescent="0.25">
      <c r="B45" s="50" t="s">
        <v>473</v>
      </c>
      <c r="C45" s="198">
        <f t="shared" si="16"/>
        <v>22.435897435897434</v>
      </c>
      <c r="D45" s="198" t="e">
        <v>#REF!</v>
      </c>
      <c r="E45" s="200">
        <f t="shared" si="17"/>
        <v>18.511916138150038</v>
      </c>
      <c r="F45" s="200" t="e">
        <f>(#REF! -#REF!)/ABS(#REF!)</f>
        <v>#REF!</v>
      </c>
      <c r="G45" s="198">
        <f t="shared" si="18"/>
        <v>14.682085440838117</v>
      </c>
      <c r="H45" s="198" t="e">
        <f>(#REF! -#REF!)/ABS(#REF!)</f>
        <v>#REF!</v>
      </c>
      <c r="I45" s="198">
        <f t="shared" si="19"/>
        <v>14.159292035398218</v>
      </c>
      <c r="J45" s="198" t="e">
        <f>(#REF! -#REF!)/ABS(#REF!)</f>
        <v>#REF!</v>
      </c>
      <c r="K45" s="198">
        <f t="shared" si="20"/>
        <v>13.138686131386876</v>
      </c>
      <c r="L45" s="198" t="e">
        <f>(#REF! -#REF!)/ABS(#REF!)</f>
        <v>#REF!</v>
      </c>
      <c r="M45" s="198">
        <f t="shared" si="21"/>
        <v>10.982658959537563</v>
      </c>
      <c r="N45" s="198" t="e">
        <f>(#REF! -#REF!)/ABS(#REF!)</f>
        <v>#REF!</v>
      </c>
      <c r="O45" s="198">
        <f t="shared" si="22"/>
        <v>9.8039215686274641</v>
      </c>
      <c r="P45" s="198"/>
      <c r="Q45" s="206"/>
    </row>
    <row r="46" spans="1:19" x14ac:dyDescent="0.25">
      <c r="B46" s="50" t="s">
        <v>474</v>
      </c>
      <c r="C46" s="198">
        <f t="shared" si="16"/>
        <v>21.635610766045545</v>
      </c>
      <c r="D46" s="198" t="e">
        <v>#REF!</v>
      </c>
      <c r="E46" s="201">
        <f t="shared" si="17"/>
        <v>17.356935470025658</v>
      </c>
      <c r="F46" s="201" t="e">
        <f>(#REF! -#REF!)/ABS(#REF!)</f>
        <v>#REF!</v>
      </c>
      <c r="G46" s="198">
        <f t="shared" si="18"/>
        <v>11.165524470516834</v>
      </c>
      <c r="H46" s="198" t="e">
        <f>(#REF! -#REF!)/ABS(#REF!)</f>
        <v>#REF!</v>
      </c>
      <c r="I46" s="198">
        <f t="shared" si="19"/>
        <v>10.484250117536439</v>
      </c>
      <c r="J46" s="198" t="e">
        <f>(#REF! -#REF!)/ABS(#REF!)</f>
        <v>#REF!</v>
      </c>
      <c r="K46" s="198">
        <f t="shared" si="20"/>
        <v>8.6120722798923577</v>
      </c>
      <c r="L46" s="198" t="e">
        <f>(#REF! -#REF!)/ABS(#REF!)</f>
        <v>#REF!</v>
      </c>
      <c r="M46" s="198">
        <f t="shared" si="21"/>
        <v>7.272727272727268</v>
      </c>
      <c r="N46" s="198" t="e">
        <f>(#REF! -#REF!)/ABS(#REF!)</f>
        <v>#REF!</v>
      </c>
      <c r="O46" s="198">
        <f t="shared" si="22"/>
        <v>6.1538461538461497</v>
      </c>
      <c r="P46" s="198"/>
      <c r="Q46" s="206"/>
    </row>
    <row r="47" spans="1:19" x14ac:dyDescent="0.25">
      <c r="B47" s="50" t="s">
        <v>475</v>
      </c>
      <c r="C47" s="198">
        <f t="shared" si="16"/>
        <v>19.528619528619533</v>
      </c>
      <c r="D47" s="198" t="e">
        <v>#REF!</v>
      </c>
      <c r="E47" s="198">
        <f t="shared" si="17"/>
        <v>15.020729371340694</v>
      </c>
      <c r="F47" s="198" t="e">
        <f>(#REF! -#REF!)/ABS(#REF!)</f>
        <v>#REF!</v>
      </c>
      <c r="G47" s="198">
        <f t="shared" si="18"/>
        <v>8.2995601555866489</v>
      </c>
      <c r="H47" s="198" t="e">
        <f>(#REF! -#REF!)/ABS(#REF!)</f>
        <v>#REF!</v>
      </c>
      <c r="I47" s="198">
        <f t="shared" si="19"/>
        <v>7.7327327327327282</v>
      </c>
      <c r="J47" s="198" t="e">
        <f>(#REF! -#REF!)/ABS(#REF!)</f>
        <v>#REF!</v>
      </c>
      <c r="K47" s="198">
        <f t="shared" si="20"/>
        <v>6.4220183486238351</v>
      </c>
      <c r="L47" s="198" t="e">
        <f>(#REF! -#REF!)/ABS(#REF!)</f>
        <v>#REF!</v>
      </c>
      <c r="M47" s="198">
        <f t="shared" si="21"/>
        <v>5.3639846743295072</v>
      </c>
      <c r="N47" s="198" t="e">
        <f>(#REF! -#REF!)/ABS(#REF!)</f>
        <v>#REF!</v>
      </c>
      <c r="O47" s="198">
        <f t="shared" si="22"/>
        <v>5.0505050505050502</v>
      </c>
      <c r="P47" s="198"/>
      <c r="Q47" s="206"/>
    </row>
    <row r="48" spans="1:19" x14ac:dyDescent="0.25">
      <c r="B48" s="50" t="s">
        <v>476</v>
      </c>
      <c r="C48" s="198">
        <f t="shared" si="16"/>
        <v>16.666666666666682</v>
      </c>
      <c r="D48" s="198" t="e">
        <v>#REF!</v>
      </c>
      <c r="E48" s="198">
        <f t="shared" si="17"/>
        <v>12.156130134507373</v>
      </c>
      <c r="F48" s="198" t="e">
        <f>(#REF! -#REF!)/ABS(#REF!)</f>
        <v>#REF!</v>
      </c>
      <c r="G48" s="198">
        <f t="shared" si="18"/>
        <v>6.373875997286266</v>
      </c>
      <c r="H48" s="198" t="e">
        <f>(#REF! -#REF!)/ABS(#REF!)</f>
        <v>#REF!</v>
      </c>
      <c r="I48" s="198">
        <f t="shared" si="19"/>
        <v>6.311274509803928</v>
      </c>
      <c r="J48" s="198" t="e">
        <f>(#REF! -#REF!)/ABS(#REF!)</f>
        <v>#REF!</v>
      </c>
      <c r="K48" s="198">
        <f t="shared" si="20"/>
        <v>5.6636726546906271</v>
      </c>
      <c r="L48" s="198" t="e">
        <f>(#REF! -#REF!)/ABS(#REF!)</f>
        <v>#REF!</v>
      </c>
      <c r="M48" s="198">
        <f t="shared" si="21"/>
        <v>5.6269470404984441</v>
      </c>
      <c r="N48" s="198" t="e">
        <f>(#REF! -#REF!)/ABS(#REF!)</f>
        <v>#REF!</v>
      </c>
      <c r="O48" s="198">
        <f t="shared" si="22"/>
        <v>5.6810740013097565</v>
      </c>
      <c r="P48" s="198"/>
      <c r="Q48" s="206"/>
    </row>
    <row r="49" spans="1:18" x14ac:dyDescent="0.25">
      <c r="B49" s="50" t="s">
        <v>477</v>
      </c>
      <c r="C49" s="198">
        <f t="shared" si="16"/>
        <v>14.12268188302426</v>
      </c>
      <c r="D49" s="198" t="e">
        <v>#REF!</v>
      </c>
      <c r="E49" s="198">
        <f t="shared" si="17"/>
        <v>9.9620236264981266</v>
      </c>
      <c r="F49" s="198" t="e">
        <f>(#REF! -#REF!)/ABS(#REF!)</f>
        <v>#REF!</v>
      </c>
      <c r="G49" s="198">
        <f t="shared" si="18"/>
        <v>4.457940686877591</v>
      </c>
      <c r="H49" s="198" t="e">
        <f>(#REF! -#REF!)/ABS(#REF!)</f>
        <v>#REF!</v>
      </c>
      <c r="I49" s="198">
        <f t="shared" si="19"/>
        <v>5.5989583333333099</v>
      </c>
      <c r="J49" s="198" t="e">
        <f>(#REF! -#REF!)/ABS(#REF!)</f>
        <v>#REF!</v>
      </c>
      <c r="K49" s="198">
        <f t="shared" si="20"/>
        <v>5.1184433164128631</v>
      </c>
      <c r="L49" s="198" t="e">
        <f>(#REF! -#REF!)/ABS(#REF!)</f>
        <v>#REF!</v>
      </c>
      <c r="M49" s="198">
        <f t="shared" si="21"/>
        <v>5.5720899470899425</v>
      </c>
      <c r="N49" s="198" t="e">
        <f>(#REF! -#REF!)/ABS(#REF!)</f>
        <v>#REF!</v>
      </c>
      <c r="O49" s="198">
        <f t="shared" si="22"/>
        <v>5.6201550387596937</v>
      </c>
      <c r="P49" s="198"/>
      <c r="Q49" s="206"/>
    </row>
    <row r="50" spans="1:18" ht="15.75" thickBot="1" x14ac:dyDescent="0.3">
      <c r="B50" s="55" t="s">
        <v>478</v>
      </c>
      <c r="C50" s="198">
        <f t="shared" si="16"/>
        <v>13.888888888888889</v>
      </c>
      <c r="D50" s="198" t="e">
        <v>#REF!</v>
      </c>
      <c r="E50" s="202">
        <f t="shared" si="17"/>
        <v>10.630866626430558</v>
      </c>
      <c r="F50" s="202" t="e">
        <f>(#REF! -#REF!)/ABS(#REF!)</f>
        <v>#REF!</v>
      </c>
      <c r="G50" s="202">
        <f t="shared" si="18"/>
        <v>5.3917661806070756</v>
      </c>
      <c r="H50" s="202" t="e">
        <f>(#REF! -#REF!)/ABS(#REF!)</f>
        <v>#REF!</v>
      </c>
      <c r="I50" s="202">
        <f t="shared" si="19"/>
        <v>5.2631578947368514</v>
      </c>
      <c r="J50" s="202" t="e">
        <f>(#REF! -#REF!)/ABS(#REF!)</f>
        <v>#REF!</v>
      </c>
      <c r="K50" s="202">
        <f t="shared" si="20"/>
        <v>5.0039401103230876</v>
      </c>
      <c r="L50" s="202" t="e">
        <f>(#REF! -#REF!)/ABS(#REF!)</f>
        <v>#REF!</v>
      </c>
      <c r="M50" s="202">
        <f t="shared" si="21"/>
        <v>4.4352363413136908</v>
      </c>
      <c r="N50" s="202" t="e">
        <f>(#REF! -#REF!)/ABS(#REF!)</f>
        <v>#REF!</v>
      </c>
      <c r="O50" s="202">
        <f t="shared" si="22"/>
        <v>3.6866359447004546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FUZbUjlHiAQuXowt5RzPnFNbcOVUj4DoWeBJJlEf4C1WAq6QzZI5/zxfWd6iMkG7AOtjbyAlH66RyFeQYHS85g==" saltValue="VFZGw3vKjW81G9ewsJFn+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67" priority="1" operator="greaterThan">
      <formula>0.5</formula>
    </cfRule>
    <cfRule type="cellIs" dxfId="166" priority="2" operator="between">
      <formula>-0.49</formula>
      <formula>0.49</formula>
    </cfRule>
    <cfRule type="cellIs" dxfId="165" priority="3" operator="lessThan">
      <formula>-0.5</formula>
    </cfRule>
  </conditionalFormatting>
  <hyperlinks>
    <hyperlink ref="A2" location="Index!A1" display="Index" xr:uid="{00000000-0004-0000-A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73"/>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330</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625652.00219401403</v>
      </c>
      <c r="D5" s="212"/>
      <c r="E5" s="212">
        <v>6610683.8699999601</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v>
      </c>
      <c r="D10" s="94">
        <v>54.4</v>
      </c>
      <c r="E10" s="94">
        <v>77.5</v>
      </c>
      <c r="F10" s="94">
        <v>94.8</v>
      </c>
      <c r="G10" s="94">
        <v>118</v>
      </c>
      <c r="H10" s="94">
        <v>154</v>
      </c>
      <c r="I10" s="95">
        <v>185</v>
      </c>
      <c r="K10" s="46" t="s">
        <v>468</v>
      </c>
      <c r="L10" s="47">
        <f t="shared" ref="L10:L20" si="0">C25</f>
        <v>3.333333333333333</v>
      </c>
      <c r="M10" s="47">
        <v>3.9834674413076656</v>
      </c>
      <c r="N10" s="47">
        <v>6.2527463190259311</v>
      </c>
      <c r="O10" s="47">
        <f t="shared" ref="O10:O20" si="1">F25</f>
        <v>7.8999999999999995</v>
      </c>
      <c r="P10" s="47">
        <f t="shared" ref="P10:P20" si="2">G25</f>
        <v>9.8333333333333321</v>
      </c>
      <c r="Q10" s="47">
        <f t="shared" ref="Q10:Q20" si="3">H25</f>
        <v>12.833333333333332</v>
      </c>
      <c r="R10" s="48">
        <f t="shared" ref="R10:R20" si="4">I25</f>
        <v>15.416666666666666</v>
      </c>
      <c r="T10" s="49"/>
    </row>
    <row r="11" spans="1:29" x14ac:dyDescent="0.25">
      <c r="B11" s="50" t="s">
        <v>469</v>
      </c>
      <c r="C11" s="96">
        <v>29.6</v>
      </c>
      <c r="D11" s="96">
        <v>40.1</v>
      </c>
      <c r="E11" s="96">
        <v>56.7</v>
      </c>
      <c r="F11" s="96">
        <v>69</v>
      </c>
      <c r="G11" s="96">
        <v>85.6</v>
      </c>
      <c r="H11" s="96">
        <v>111</v>
      </c>
      <c r="I11" s="97">
        <v>133</v>
      </c>
      <c r="K11" s="50" t="s">
        <v>469</v>
      </c>
      <c r="L11" s="53">
        <f t="shared" si="0"/>
        <v>4.9333333333333336</v>
      </c>
      <c r="M11" s="53">
        <v>5.8802760229425211</v>
      </c>
      <c r="N11" s="53">
        <v>9.1431163338680346</v>
      </c>
      <c r="O11" s="53">
        <f t="shared" si="1"/>
        <v>11.5</v>
      </c>
      <c r="P11" s="53">
        <f t="shared" si="2"/>
        <v>14.266666666666666</v>
      </c>
      <c r="Q11" s="53">
        <f t="shared" si="3"/>
        <v>18.5</v>
      </c>
      <c r="R11" s="54">
        <f t="shared" si="4"/>
        <v>22.166666666666664</v>
      </c>
      <c r="T11" s="49"/>
    </row>
    <row r="12" spans="1:29" x14ac:dyDescent="0.25">
      <c r="B12" s="50" t="s">
        <v>470</v>
      </c>
      <c r="C12" s="96">
        <v>16.5</v>
      </c>
      <c r="D12" s="96">
        <v>22.1</v>
      </c>
      <c r="E12" s="96">
        <v>30.4</v>
      </c>
      <c r="F12" s="96">
        <v>36.4</v>
      </c>
      <c r="G12" s="96">
        <v>44.5</v>
      </c>
      <c r="H12" s="96">
        <v>56.7</v>
      </c>
      <c r="I12" s="97">
        <v>67.2</v>
      </c>
      <c r="K12" s="50" t="s">
        <v>470</v>
      </c>
      <c r="L12" s="53">
        <f t="shared" si="0"/>
        <v>8.25</v>
      </c>
      <c r="M12" s="53">
        <v>9.7533881511733274</v>
      </c>
      <c r="N12" s="53">
        <v>14.690210365043059</v>
      </c>
      <c r="O12" s="53">
        <f t="shared" si="1"/>
        <v>18.2</v>
      </c>
      <c r="P12" s="53">
        <f t="shared" si="2"/>
        <v>22.25</v>
      </c>
      <c r="Q12" s="53">
        <f t="shared" si="3"/>
        <v>28.35</v>
      </c>
      <c r="R12" s="54">
        <f t="shared" si="4"/>
        <v>33.6</v>
      </c>
      <c r="T12" s="49"/>
    </row>
    <row r="13" spans="1:29" x14ac:dyDescent="0.25">
      <c r="B13" s="50" t="s">
        <v>471</v>
      </c>
      <c r="C13" s="96">
        <v>10.7</v>
      </c>
      <c r="D13" s="96">
        <v>14.2</v>
      </c>
      <c r="E13" s="96">
        <v>19.399999999999999</v>
      </c>
      <c r="F13" s="96">
        <v>23.1</v>
      </c>
      <c r="G13" s="96">
        <v>28.2</v>
      </c>
      <c r="H13" s="96">
        <v>35.700000000000003</v>
      </c>
      <c r="I13" s="97">
        <v>42.1</v>
      </c>
      <c r="K13" s="50" t="s">
        <v>471</v>
      </c>
      <c r="L13" s="53">
        <f t="shared" si="0"/>
        <v>10.7</v>
      </c>
      <c r="M13" s="53">
        <v>12.582152426903049</v>
      </c>
      <c r="N13" s="53">
        <v>18.739305064561258</v>
      </c>
      <c r="O13" s="53">
        <f t="shared" si="1"/>
        <v>23.1</v>
      </c>
      <c r="P13" s="53">
        <f t="shared" si="2"/>
        <v>28.2</v>
      </c>
      <c r="Q13" s="53">
        <f t="shared" si="3"/>
        <v>35.700000000000003</v>
      </c>
      <c r="R13" s="54">
        <f t="shared" si="4"/>
        <v>42.1</v>
      </c>
      <c r="T13" s="49"/>
    </row>
    <row r="14" spans="1:29" x14ac:dyDescent="0.25">
      <c r="B14" s="50" t="s">
        <v>472</v>
      </c>
      <c r="C14" s="96">
        <v>6.64</v>
      </c>
      <c r="D14" s="96">
        <v>8.89</v>
      </c>
      <c r="E14" s="96">
        <v>12.2</v>
      </c>
      <c r="F14" s="96">
        <v>14.5</v>
      </c>
      <c r="G14" s="96">
        <v>17.7</v>
      </c>
      <c r="H14" s="96">
        <v>22.5</v>
      </c>
      <c r="I14" s="97">
        <v>26.6</v>
      </c>
      <c r="K14" s="50" t="s">
        <v>472</v>
      </c>
      <c r="L14" s="53">
        <f t="shared" si="0"/>
        <v>13.28</v>
      </c>
      <c r="M14" s="53">
        <v>15.701291586155197</v>
      </c>
      <c r="N14" s="53">
        <v>23.511655993986672</v>
      </c>
      <c r="O14" s="53">
        <f t="shared" si="1"/>
        <v>29</v>
      </c>
      <c r="P14" s="53">
        <f t="shared" si="2"/>
        <v>35.4</v>
      </c>
      <c r="Q14" s="53">
        <f t="shared" si="3"/>
        <v>45</v>
      </c>
      <c r="R14" s="54">
        <f t="shared" si="4"/>
        <v>53.2</v>
      </c>
      <c r="T14" s="49"/>
    </row>
    <row r="15" spans="1:29" x14ac:dyDescent="0.25">
      <c r="B15" s="50" t="s">
        <v>473</v>
      </c>
      <c r="C15" s="96">
        <v>4.99</v>
      </c>
      <c r="D15" s="96">
        <v>6.7</v>
      </c>
      <c r="E15" s="96">
        <v>9.23</v>
      </c>
      <c r="F15" s="96">
        <v>11.1</v>
      </c>
      <c r="G15" s="96">
        <v>13.5</v>
      </c>
      <c r="H15" s="96">
        <v>17.3</v>
      </c>
      <c r="I15" s="97">
        <v>20.5</v>
      </c>
      <c r="K15" s="50" t="s">
        <v>473</v>
      </c>
      <c r="L15" s="53">
        <f t="shared" si="0"/>
        <v>14.97</v>
      </c>
      <c r="M15" s="53">
        <v>17.717858731337138</v>
      </c>
      <c r="N15" s="53">
        <v>26.803032599733356</v>
      </c>
      <c r="O15" s="53">
        <f t="shared" si="1"/>
        <v>33.299999999999997</v>
      </c>
      <c r="P15" s="53">
        <f t="shared" si="2"/>
        <v>40.5</v>
      </c>
      <c r="Q15" s="53">
        <f t="shared" si="3"/>
        <v>51.900000000000006</v>
      </c>
      <c r="R15" s="54">
        <f t="shared" si="4"/>
        <v>61.5</v>
      </c>
      <c r="T15" s="49"/>
    </row>
    <row r="16" spans="1:29" x14ac:dyDescent="0.25">
      <c r="B16" s="50" t="s">
        <v>474</v>
      </c>
      <c r="C16" s="96">
        <v>3.04</v>
      </c>
      <c r="D16" s="96">
        <v>4.12</v>
      </c>
      <c r="E16" s="96">
        <v>5.75</v>
      </c>
      <c r="F16" s="96">
        <v>6.95</v>
      </c>
      <c r="G16" s="96">
        <v>8.59</v>
      </c>
      <c r="H16" s="96">
        <v>11.1</v>
      </c>
      <c r="I16" s="97">
        <v>13.2</v>
      </c>
      <c r="K16" s="50" t="s">
        <v>474</v>
      </c>
      <c r="L16" s="53">
        <f t="shared" si="0"/>
        <v>18.240000000000002</v>
      </c>
      <c r="M16" s="53">
        <v>21.72341512984401</v>
      </c>
      <c r="N16" s="53">
        <v>33.3626343411078</v>
      </c>
      <c r="O16" s="53">
        <f t="shared" si="1"/>
        <v>41.7</v>
      </c>
      <c r="P16" s="53">
        <f t="shared" si="2"/>
        <v>51.54</v>
      </c>
      <c r="Q16" s="53">
        <f t="shared" si="3"/>
        <v>66.599999999999994</v>
      </c>
      <c r="R16" s="54">
        <f t="shared" si="4"/>
        <v>79.199999999999989</v>
      </c>
      <c r="T16" s="49"/>
    </row>
    <row r="17" spans="1:20" x14ac:dyDescent="0.25">
      <c r="B17" s="50" t="s">
        <v>475</v>
      </c>
      <c r="C17" s="96">
        <v>1.85</v>
      </c>
      <c r="D17" s="96">
        <v>2.52</v>
      </c>
      <c r="E17" s="96">
        <v>3.56</v>
      </c>
      <c r="F17" s="96">
        <v>4.34</v>
      </c>
      <c r="G17" s="96">
        <v>5.39</v>
      </c>
      <c r="H17" s="96">
        <v>6.99</v>
      </c>
      <c r="I17" s="97">
        <v>8.4</v>
      </c>
      <c r="K17" s="50" t="s">
        <v>475</v>
      </c>
      <c r="L17" s="53">
        <f t="shared" si="0"/>
        <v>22.200000000000003</v>
      </c>
      <c r="M17" s="53">
        <v>26.533062279026034</v>
      </c>
      <c r="N17" s="53">
        <v>41.361575101567368</v>
      </c>
      <c r="O17" s="53">
        <f t="shared" si="1"/>
        <v>52.08</v>
      </c>
      <c r="P17" s="53">
        <f t="shared" si="2"/>
        <v>64.679999999999993</v>
      </c>
      <c r="Q17" s="53">
        <f t="shared" si="3"/>
        <v>83.88</v>
      </c>
      <c r="R17" s="54">
        <f t="shared" si="4"/>
        <v>100.80000000000001</v>
      </c>
      <c r="T17" s="49"/>
    </row>
    <row r="18" spans="1:20" x14ac:dyDescent="0.25">
      <c r="B18" s="50" t="s">
        <v>476</v>
      </c>
      <c r="C18" s="96">
        <v>1.1100000000000001</v>
      </c>
      <c r="D18" s="96">
        <v>1.52</v>
      </c>
      <c r="E18" s="96">
        <v>2.16</v>
      </c>
      <c r="F18" s="96">
        <v>2.64</v>
      </c>
      <c r="G18" s="96">
        <v>3.29</v>
      </c>
      <c r="H18" s="96">
        <v>4.28</v>
      </c>
      <c r="I18" s="97">
        <v>5.15</v>
      </c>
      <c r="K18" s="50" t="s">
        <v>476</v>
      </c>
      <c r="L18" s="53">
        <f t="shared" si="0"/>
        <v>26.64</v>
      </c>
      <c r="M18" s="53">
        <v>31.947803761108233</v>
      </c>
      <c r="N18" s="53">
        <v>50.174446502569488</v>
      </c>
      <c r="O18" s="53">
        <f t="shared" si="1"/>
        <v>63.36</v>
      </c>
      <c r="P18" s="53">
        <f t="shared" si="2"/>
        <v>78.960000000000008</v>
      </c>
      <c r="Q18" s="53">
        <f t="shared" si="3"/>
        <v>102.72</v>
      </c>
      <c r="R18" s="54">
        <f t="shared" si="4"/>
        <v>123.60000000000001</v>
      </c>
      <c r="T18" s="49"/>
    </row>
    <row r="19" spans="1:20" x14ac:dyDescent="0.25">
      <c r="B19" s="50" t="s">
        <v>477</v>
      </c>
      <c r="C19" s="96">
        <v>0.65</v>
      </c>
      <c r="D19" s="96">
        <v>0.879</v>
      </c>
      <c r="E19" s="96">
        <v>1.26</v>
      </c>
      <c r="F19" s="96">
        <v>1.54</v>
      </c>
      <c r="G19" s="96">
        <v>1.91</v>
      </c>
      <c r="H19" s="96">
        <v>2.5</v>
      </c>
      <c r="I19" s="97">
        <v>3</v>
      </c>
      <c r="K19" s="50" t="s">
        <v>477</v>
      </c>
      <c r="L19" s="53">
        <f t="shared" si="0"/>
        <v>31.200000000000003</v>
      </c>
      <c r="M19" s="53">
        <v>37.202235164205362</v>
      </c>
      <c r="N19" s="53">
        <v>58.47743400527213</v>
      </c>
      <c r="O19" s="53">
        <f t="shared" si="1"/>
        <v>73.92</v>
      </c>
      <c r="P19" s="53">
        <f t="shared" si="2"/>
        <v>91.679999999999993</v>
      </c>
      <c r="Q19" s="53">
        <f t="shared" si="3"/>
        <v>120</v>
      </c>
      <c r="R19" s="54">
        <f t="shared" si="4"/>
        <v>144</v>
      </c>
      <c r="T19" s="49"/>
    </row>
    <row r="20" spans="1:20" ht="15.75" thickBot="1" x14ac:dyDescent="0.3">
      <c r="B20" s="55" t="s">
        <v>478</v>
      </c>
      <c r="C20" s="98">
        <v>0.46100000000000002</v>
      </c>
      <c r="D20" s="98">
        <v>0.621</v>
      </c>
      <c r="E20" s="98">
        <v>0.89100000000000001</v>
      </c>
      <c r="F20" s="98">
        <v>1.0900000000000001</v>
      </c>
      <c r="G20" s="98">
        <v>1.36</v>
      </c>
      <c r="H20" s="98">
        <v>1.79</v>
      </c>
      <c r="I20" s="99">
        <v>2.15</v>
      </c>
      <c r="K20" s="55" t="s">
        <v>478</v>
      </c>
      <c r="L20" s="58">
        <f t="shared" si="0"/>
        <v>33.192</v>
      </c>
      <c r="M20" s="58">
        <v>39.495105098127638</v>
      </c>
      <c r="N20" s="58">
        <v>62.058506162966651</v>
      </c>
      <c r="O20" s="58">
        <f t="shared" si="1"/>
        <v>78.48</v>
      </c>
      <c r="P20" s="58">
        <f t="shared" si="2"/>
        <v>97.92</v>
      </c>
      <c r="Q20" s="58">
        <f t="shared" si="3"/>
        <v>128.88</v>
      </c>
      <c r="R20" s="59">
        <f t="shared" si="4"/>
        <v>154.79999999999998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3.333333333333333</v>
      </c>
      <c r="D25" s="69">
        <f t="shared" si="5"/>
        <v>4.5333333333333332</v>
      </c>
      <c r="E25" s="69">
        <f t="shared" si="5"/>
        <v>6.458333333333333</v>
      </c>
      <c r="F25" s="68">
        <f t="shared" si="5"/>
        <v>7.8999999999999995</v>
      </c>
      <c r="G25" s="68">
        <f t="shared" si="5"/>
        <v>9.8333333333333321</v>
      </c>
      <c r="H25" s="68">
        <f t="shared" si="5"/>
        <v>12.833333333333332</v>
      </c>
      <c r="I25" s="70">
        <f t="shared" si="5"/>
        <v>15.416666666666666</v>
      </c>
      <c r="J25" s="60"/>
      <c r="K25" s="46" t="s">
        <v>468</v>
      </c>
      <c r="L25" s="71">
        <v>4.2</v>
      </c>
      <c r="M25" s="71">
        <v>4.8</v>
      </c>
      <c r="N25" s="71">
        <v>7.2</v>
      </c>
      <c r="O25" s="71">
        <v>8.9</v>
      </c>
      <c r="P25" s="71">
        <v>10.8</v>
      </c>
      <c r="Q25" s="71">
        <v>13.6</v>
      </c>
      <c r="R25" s="72">
        <v>15.9</v>
      </c>
    </row>
    <row r="26" spans="1:20" x14ac:dyDescent="0.25">
      <c r="A26" s="64">
        <f>10/60</f>
        <v>0.16666666666666666</v>
      </c>
      <c r="B26" s="73" t="s">
        <v>469</v>
      </c>
      <c r="C26" s="30">
        <f t="shared" ref="C26:I26" si="6">$A$26*C11</f>
        <v>4.9333333333333336</v>
      </c>
      <c r="D26" s="74">
        <f t="shared" si="6"/>
        <v>6.6833333333333336</v>
      </c>
      <c r="E26" s="74">
        <f t="shared" si="6"/>
        <v>9.4499999999999993</v>
      </c>
      <c r="F26" s="30">
        <f t="shared" si="6"/>
        <v>11.5</v>
      </c>
      <c r="G26" s="30">
        <f t="shared" si="6"/>
        <v>14.266666666666666</v>
      </c>
      <c r="H26" s="30">
        <f t="shared" si="6"/>
        <v>18.5</v>
      </c>
      <c r="I26" s="75">
        <f t="shared" si="6"/>
        <v>22.166666666666664</v>
      </c>
      <c r="J26" s="60"/>
      <c r="K26" s="50" t="s">
        <v>469</v>
      </c>
      <c r="L26" s="76">
        <v>6.1</v>
      </c>
      <c r="M26" s="76">
        <v>7.2</v>
      </c>
      <c r="N26" s="76">
        <v>10.9</v>
      </c>
      <c r="O26" s="76">
        <v>13.7</v>
      </c>
      <c r="P26" s="76">
        <v>16.7</v>
      </c>
      <c r="Q26" s="76">
        <v>21.2</v>
      </c>
      <c r="R26" s="77">
        <v>25</v>
      </c>
    </row>
    <row r="27" spans="1:20" x14ac:dyDescent="0.25">
      <c r="A27" s="64">
        <f>0.5</f>
        <v>0.5</v>
      </c>
      <c r="B27" s="73" t="s">
        <v>470</v>
      </c>
      <c r="C27" s="30">
        <f t="shared" ref="C27:I27" si="7">$A$27*C12</f>
        <v>8.25</v>
      </c>
      <c r="D27" s="74">
        <f t="shared" si="7"/>
        <v>11.05</v>
      </c>
      <c r="E27" s="74">
        <f t="shared" si="7"/>
        <v>15.2</v>
      </c>
      <c r="F27" s="30">
        <f t="shared" si="7"/>
        <v>18.2</v>
      </c>
      <c r="G27" s="30">
        <f t="shared" si="7"/>
        <v>22.25</v>
      </c>
      <c r="H27" s="30">
        <f t="shared" si="7"/>
        <v>28.35</v>
      </c>
      <c r="I27" s="75">
        <f t="shared" si="7"/>
        <v>33.6</v>
      </c>
      <c r="J27" s="60"/>
      <c r="K27" s="50" t="s">
        <v>470</v>
      </c>
      <c r="L27" s="76">
        <v>9.9</v>
      </c>
      <c r="M27" s="76">
        <v>11.6</v>
      </c>
      <c r="N27" s="76">
        <v>17.399999999999999</v>
      </c>
      <c r="O27" s="76">
        <v>21.8</v>
      </c>
      <c r="P27" s="76">
        <v>26.5</v>
      </c>
      <c r="Q27" s="76">
        <v>33.299999999999997</v>
      </c>
      <c r="R27" s="77">
        <v>39.1</v>
      </c>
    </row>
    <row r="28" spans="1:20" x14ac:dyDescent="0.25">
      <c r="A28" s="64">
        <v>1</v>
      </c>
      <c r="B28" s="73" t="s">
        <v>471</v>
      </c>
      <c r="C28" s="30">
        <f t="shared" ref="C28:I28" si="8">$A$28*C13</f>
        <v>10.7</v>
      </c>
      <c r="D28" s="74">
        <f t="shared" si="8"/>
        <v>14.2</v>
      </c>
      <c r="E28" s="74">
        <f t="shared" si="8"/>
        <v>19.399999999999999</v>
      </c>
      <c r="F28" s="30">
        <f t="shared" si="8"/>
        <v>23.1</v>
      </c>
      <c r="G28" s="30">
        <f t="shared" si="8"/>
        <v>28.2</v>
      </c>
      <c r="H28" s="30">
        <f t="shared" si="8"/>
        <v>35.700000000000003</v>
      </c>
      <c r="I28" s="75">
        <f t="shared" si="8"/>
        <v>42.1</v>
      </c>
      <c r="J28" s="60"/>
      <c r="K28" s="50" t="s">
        <v>471</v>
      </c>
      <c r="L28" s="76">
        <v>12.7</v>
      </c>
      <c r="M28" s="76">
        <v>14.7</v>
      </c>
      <c r="N28" s="76">
        <v>21.4</v>
      </c>
      <c r="O28" s="76">
        <v>26.5</v>
      </c>
      <c r="P28" s="76">
        <v>32</v>
      </c>
      <c r="Q28" s="76">
        <v>39.799999999999997</v>
      </c>
      <c r="R28" s="77">
        <v>46.4</v>
      </c>
    </row>
    <row r="29" spans="1:20" x14ac:dyDescent="0.25">
      <c r="A29" s="64">
        <v>2</v>
      </c>
      <c r="B29" s="73" t="s">
        <v>472</v>
      </c>
      <c r="C29" s="30">
        <f t="shared" ref="C29:I29" si="9">$A$29*C14</f>
        <v>13.28</v>
      </c>
      <c r="D29" s="74">
        <f t="shared" si="9"/>
        <v>17.78</v>
      </c>
      <c r="E29" s="74">
        <f t="shared" si="9"/>
        <v>24.4</v>
      </c>
      <c r="F29" s="30">
        <f t="shared" si="9"/>
        <v>29</v>
      </c>
      <c r="G29" s="30">
        <f t="shared" si="9"/>
        <v>35.4</v>
      </c>
      <c r="H29" s="30">
        <f t="shared" si="9"/>
        <v>45</v>
      </c>
      <c r="I29" s="75">
        <f t="shared" si="9"/>
        <v>53.2</v>
      </c>
      <c r="J29" s="60"/>
      <c r="K29" s="50" t="s">
        <v>472</v>
      </c>
      <c r="L29" s="76">
        <v>15.8</v>
      </c>
      <c r="M29" s="76">
        <v>18</v>
      </c>
      <c r="N29" s="76">
        <v>25.6</v>
      </c>
      <c r="O29" s="76">
        <v>31.4</v>
      </c>
      <c r="P29" s="76">
        <v>37.6</v>
      </c>
      <c r="Q29" s="76">
        <v>46.6</v>
      </c>
      <c r="R29" s="77">
        <v>54</v>
      </c>
    </row>
    <row r="30" spans="1:20" x14ac:dyDescent="0.25">
      <c r="A30" s="64">
        <v>3</v>
      </c>
      <c r="B30" s="73" t="s">
        <v>473</v>
      </c>
      <c r="C30" s="30">
        <f t="shared" ref="C30:I30" si="10">$A$30*C15</f>
        <v>14.97</v>
      </c>
      <c r="D30" s="74">
        <f t="shared" si="10"/>
        <v>20.100000000000001</v>
      </c>
      <c r="E30" s="74">
        <f t="shared" si="10"/>
        <v>27.69</v>
      </c>
      <c r="F30" s="30">
        <f t="shared" si="10"/>
        <v>33.299999999999997</v>
      </c>
      <c r="G30" s="30">
        <f t="shared" si="10"/>
        <v>40.5</v>
      </c>
      <c r="H30" s="30">
        <f t="shared" si="10"/>
        <v>51.900000000000006</v>
      </c>
      <c r="I30" s="75">
        <f t="shared" si="10"/>
        <v>61.5</v>
      </c>
      <c r="J30" s="60"/>
      <c r="K30" s="50" t="s">
        <v>473</v>
      </c>
      <c r="L30" s="76">
        <v>17.8</v>
      </c>
      <c r="M30" s="76">
        <v>20.2</v>
      </c>
      <c r="N30" s="76">
        <v>28.4</v>
      </c>
      <c r="O30" s="76">
        <v>34.799999999999997</v>
      </c>
      <c r="P30" s="76">
        <v>41.4</v>
      </c>
      <c r="Q30" s="76">
        <v>51.3</v>
      </c>
      <c r="R30" s="77">
        <v>59.7</v>
      </c>
    </row>
    <row r="31" spans="1:20" x14ac:dyDescent="0.25">
      <c r="A31" s="64">
        <v>6</v>
      </c>
      <c r="B31" s="73" t="s">
        <v>474</v>
      </c>
      <c r="C31" s="30">
        <f t="shared" ref="C31:I31" si="11">$A$31*C16</f>
        <v>18.240000000000002</v>
      </c>
      <c r="D31" s="74">
        <f t="shared" si="11"/>
        <v>24.72</v>
      </c>
      <c r="E31" s="74">
        <f t="shared" si="11"/>
        <v>34.5</v>
      </c>
      <c r="F31" s="30">
        <f t="shared" si="11"/>
        <v>41.7</v>
      </c>
      <c r="G31" s="30">
        <f t="shared" si="11"/>
        <v>51.54</v>
      </c>
      <c r="H31" s="30">
        <f t="shared" si="11"/>
        <v>66.599999999999994</v>
      </c>
      <c r="I31" s="75">
        <f t="shared" si="11"/>
        <v>79.199999999999989</v>
      </c>
      <c r="J31" s="60"/>
      <c r="K31" s="50" t="s">
        <v>474</v>
      </c>
      <c r="L31" s="76">
        <v>21.5</v>
      </c>
      <c r="M31" s="76">
        <v>24.3</v>
      </c>
      <c r="N31" s="76">
        <v>34</v>
      </c>
      <c r="O31" s="76">
        <v>41.5</v>
      </c>
      <c r="P31" s="76">
        <v>49.6</v>
      </c>
      <c r="Q31" s="76">
        <v>61.8</v>
      </c>
      <c r="R31" s="77">
        <v>72</v>
      </c>
    </row>
    <row r="32" spans="1:20" x14ac:dyDescent="0.25">
      <c r="A32" s="64">
        <v>12</v>
      </c>
      <c r="B32" s="73" t="s">
        <v>475</v>
      </c>
      <c r="C32" s="30">
        <f t="shared" ref="C32:I32" si="12">$A$32*C17</f>
        <v>22.200000000000003</v>
      </c>
      <c r="D32" s="74">
        <f t="shared" si="12"/>
        <v>30.240000000000002</v>
      </c>
      <c r="E32" s="74">
        <f t="shared" si="12"/>
        <v>42.72</v>
      </c>
      <c r="F32" s="30">
        <f t="shared" si="12"/>
        <v>52.08</v>
      </c>
      <c r="G32" s="30">
        <f t="shared" si="12"/>
        <v>64.679999999999993</v>
      </c>
      <c r="H32" s="30">
        <f t="shared" si="12"/>
        <v>83.88</v>
      </c>
      <c r="I32" s="75">
        <f t="shared" si="12"/>
        <v>100.80000000000001</v>
      </c>
      <c r="J32" s="60"/>
      <c r="K32" s="50" t="s">
        <v>475</v>
      </c>
      <c r="L32" s="76">
        <v>25.7</v>
      </c>
      <c r="M32" s="76">
        <v>29</v>
      </c>
      <c r="N32" s="76">
        <v>40.9</v>
      </c>
      <c r="O32" s="76">
        <v>50.4</v>
      </c>
      <c r="P32" s="76">
        <v>60.6</v>
      </c>
      <c r="Q32" s="76">
        <v>76.3</v>
      </c>
      <c r="R32" s="77">
        <v>89.9</v>
      </c>
    </row>
    <row r="33" spans="1:19" x14ac:dyDescent="0.25">
      <c r="A33" s="64">
        <v>24</v>
      </c>
      <c r="B33" s="73" t="s">
        <v>476</v>
      </c>
      <c r="C33" s="30">
        <f t="shared" ref="C33:I33" si="13">$A$33*C18</f>
        <v>26.64</v>
      </c>
      <c r="D33" s="74">
        <f t="shared" si="13"/>
        <v>36.480000000000004</v>
      </c>
      <c r="E33" s="74">
        <f t="shared" si="13"/>
        <v>51.84</v>
      </c>
      <c r="F33" s="30">
        <f t="shared" si="13"/>
        <v>63.36</v>
      </c>
      <c r="G33" s="30">
        <f t="shared" si="13"/>
        <v>78.960000000000008</v>
      </c>
      <c r="H33" s="30">
        <f t="shared" si="13"/>
        <v>102.72</v>
      </c>
      <c r="I33" s="75">
        <f t="shared" si="13"/>
        <v>123.60000000000001</v>
      </c>
      <c r="J33" s="60"/>
      <c r="K33" s="50" t="s">
        <v>476</v>
      </c>
      <c r="L33" s="76">
        <v>30</v>
      </c>
      <c r="M33" s="76">
        <v>34.1</v>
      </c>
      <c r="N33" s="76">
        <v>49</v>
      </c>
      <c r="O33" s="76">
        <v>61</v>
      </c>
      <c r="P33" s="76">
        <v>74.2</v>
      </c>
      <c r="Q33" s="76">
        <v>94.1</v>
      </c>
      <c r="R33" s="77">
        <v>111.4</v>
      </c>
    </row>
    <row r="34" spans="1:19" x14ac:dyDescent="0.25">
      <c r="A34" s="64">
        <v>48</v>
      </c>
      <c r="B34" s="73" t="s">
        <v>477</v>
      </c>
      <c r="C34" s="30">
        <f t="shared" ref="C34:I34" si="14">$A$34*C19</f>
        <v>31.200000000000003</v>
      </c>
      <c r="D34" s="74">
        <f t="shared" si="14"/>
        <v>42.192</v>
      </c>
      <c r="E34" s="74">
        <f t="shared" si="14"/>
        <v>60.480000000000004</v>
      </c>
      <c r="F34" s="30">
        <f t="shared" si="14"/>
        <v>73.92</v>
      </c>
      <c r="G34" s="30">
        <f t="shared" si="14"/>
        <v>91.679999999999993</v>
      </c>
      <c r="H34" s="30">
        <f t="shared" si="14"/>
        <v>120</v>
      </c>
      <c r="I34" s="75">
        <f t="shared" si="14"/>
        <v>144</v>
      </c>
      <c r="J34" s="60"/>
      <c r="K34" s="50" t="s">
        <v>477</v>
      </c>
      <c r="L34" s="76">
        <v>34.200000000000003</v>
      </c>
      <c r="M34" s="76">
        <v>39.200000000000003</v>
      </c>
      <c r="N34" s="76">
        <v>57.1</v>
      </c>
      <c r="O34" s="76">
        <v>71.5</v>
      </c>
      <c r="P34" s="76">
        <v>87.4</v>
      </c>
      <c r="Q34" s="76">
        <v>110.9</v>
      </c>
      <c r="R34" s="77">
        <v>131.5</v>
      </c>
    </row>
    <row r="35" spans="1:19" ht="15.75" thickBot="1" x14ac:dyDescent="0.3">
      <c r="A35" s="64">
        <v>72</v>
      </c>
      <c r="B35" s="78" t="s">
        <v>478</v>
      </c>
      <c r="C35" s="79">
        <f t="shared" ref="C35:I35" si="15">$A$35*C20</f>
        <v>33.192</v>
      </c>
      <c r="D35" s="80">
        <f t="shared" si="15"/>
        <v>44.712000000000003</v>
      </c>
      <c r="E35" s="80">
        <f t="shared" si="15"/>
        <v>64.152000000000001</v>
      </c>
      <c r="F35" s="79">
        <f t="shared" si="15"/>
        <v>78.48</v>
      </c>
      <c r="G35" s="79">
        <f t="shared" si="15"/>
        <v>97.92</v>
      </c>
      <c r="H35" s="79">
        <f t="shared" si="15"/>
        <v>128.88</v>
      </c>
      <c r="I35" s="81">
        <f t="shared" si="15"/>
        <v>154.79999999999998</v>
      </c>
      <c r="J35" s="60"/>
      <c r="K35" s="55" t="s">
        <v>478</v>
      </c>
      <c r="L35" s="82">
        <v>36.700000000000003</v>
      </c>
      <c r="M35" s="82">
        <v>42.2</v>
      </c>
      <c r="N35" s="82">
        <v>61.6</v>
      </c>
      <c r="O35" s="82">
        <v>77</v>
      </c>
      <c r="P35" s="82">
        <v>93.6</v>
      </c>
      <c r="Q35" s="82">
        <v>118.1</v>
      </c>
      <c r="R35" s="83">
        <v>139.69999999999999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26.000000000000018</v>
      </c>
      <c r="D40" s="198" t="e">
        <v>#REF!</v>
      </c>
      <c r="E40" s="198">
        <f>(M25-M10)/ABS(M10)*100</f>
        <v>20.498035209854471</v>
      </c>
      <c r="F40" s="198" t="e">
        <f>(#REF! -#REF!)/ABS(#REF!)</f>
        <v>#REF!</v>
      </c>
      <c r="G40" s="198">
        <f>(N25-N10)/ABS(N10)*100</f>
        <v>15.149402080998462</v>
      </c>
      <c r="H40" s="198" t="e">
        <f>(#REF! -#REF!)/ABS(#REF!)</f>
        <v>#REF!</v>
      </c>
      <c r="I40" s="198">
        <f>(O25-O10)/ABS(O10)*100</f>
        <v>12.658227848101278</v>
      </c>
      <c r="J40" s="198" t="e">
        <f>(#REF! -#REF!)/ABS(#REF!)</f>
        <v>#REF!</v>
      </c>
      <c r="K40" s="200">
        <f>(P25-P10)/ABS(P10)*100</f>
        <v>9.8305084745762912</v>
      </c>
      <c r="L40" s="200" t="e">
        <f>(#REF! -#REF!)/ABS(#REF!)</f>
        <v>#REF!</v>
      </c>
      <c r="M40" s="200">
        <f>(Q25-Q10)/ABS(Q10)*100</f>
        <v>5.9740259740259809</v>
      </c>
      <c r="N40" s="200" t="e">
        <f>(#REF! -#REF!)/ABS(#REF!)</f>
        <v>#REF!</v>
      </c>
      <c r="O40" s="200">
        <f>(R25 -R10)/ABS(R10)*100</f>
        <v>3.1351351351351413</v>
      </c>
      <c r="P40" s="200"/>
      <c r="Q40" s="205"/>
    </row>
    <row r="41" spans="1:19" x14ac:dyDescent="0.25">
      <c r="A41" s="88"/>
      <c r="B41" s="50" t="s">
        <v>469</v>
      </c>
      <c r="C41" s="198">
        <f t="shared" ref="C41:C50" si="16">(L26-L11)/ABS(L11)*100</f>
        <v>23.648648648648635</v>
      </c>
      <c r="D41" s="198" t="e">
        <v>#REF!</v>
      </c>
      <c r="E41" s="198">
        <f t="shared" ref="E41:E50" si="17">(M26-M11)/ABS(M11)*100</f>
        <v>22.443231778719841</v>
      </c>
      <c r="F41" s="198" t="e">
        <f>(#REF! -#REF!)/ABS(#REF!)</f>
        <v>#REF!</v>
      </c>
      <c r="G41" s="200">
        <f t="shared" ref="G41:G50" si="18">(N26-N11)/ABS(N11)*100</f>
        <v>19.215370361460867</v>
      </c>
      <c r="H41" s="200" t="e">
        <f>(#REF! -#REF!)/ABS(#REF!)</f>
        <v>#REF!</v>
      </c>
      <c r="I41" s="200">
        <f t="shared" ref="I41:I50" si="19">(O26-O11)/ABS(O11)*100</f>
        <v>19.130434782608692</v>
      </c>
      <c r="J41" s="200" t="e">
        <f>(#REF! -#REF!)/ABS(#REF!)</f>
        <v>#REF!</v>
      </c>
      <c r="K41" s="200">
        <f t="shared" ref="K41:K50" si="20">(P26-P11)/ABS(P11)*100</f>
        <v>17.056074766355142</v>
      </c>
      <c r="L41" s="200" t="e">
        <f>(#REF! -#REF!)/ABS(#REF!)</f>
        <v>#REF!</v>
      </c>
      <c r="M41" s="200">
        <f t="shared" ref="M41:M50" si="21">(Q26-Q11)/ABS(Q11)*100</f>
        <v>14.594594594594589</v>
      </c>
      <c r="N41" s="200" t="e">
        <f>(#REF! -#REF!)/ABS(#REF!)</f>
        <v>#REF!</v>
      </c>
      <c r="O41" s="200">
        <f t="shared" ref="O41:O50" si="22">(R26 -R11)/ABS(R11)*100</f>
        <v>12.781954887218058</v>
      </c>
      <c r="P41" s="200"/>
      <c r="Q41" s="205"/>
    </row>
    <row r="42" spans="1:19" x14ac:dyDescent="0.25">
      <c r="A42" s="60"/>
      <c r="B42" s="50" t="s">
        <v>470</v>
      </c>
      <c r="C42" s="198">
        <f t="shared" si="16"/>
        <v>20.000000000000004</v>
      </c>
      <c r="D42" s="198" t="e">
        <v>#REF!</v>
      </c>
      <c r="E42" s="200">
        <f t="shared" si="17"/>
        <v>18.933029427363923</v>
      </c>
      <c r="F42" s="200" t="e">
        <f>(#REF! -#REF!)/ABS(#REF!)</f>
        <v>#REF!</v>
      </c>
      <c r="G42" s="198">
        <f t="shared" si="18"/>
        <v>18.446227573467404</v>
      </c>
      <c r="H42" s="198" t="e">
        <f>(#REF! -#REF!)/ABS(#REF!)</f>
        <v>#REF!</v>
      </c>
      <c r="I42" s="198">
        <f t="shared" si="19"/>
        <v>19.780219780219788</v>
      </c>
      <c r="J42" s="198" t="e">
        <f>(#REF! -#REF!)/ABS(#REF!)</f>
        <v>#REF!</v>
      </c>
      <c r="K42" s="198">
        <f t="shared" si="20"/>
        <v>19.101123595505616</v>
      </c>
      <c r="L42" s="198" t="e">
        <f>(#REF! -#REF!)/ABS(#REF!)</f>
        <v>#REF!</v>
      </c>
      <c r="M42" s="198">
        <f t="shared" si="21"/>
        <v>17.460317460317444</v>
      </c>
      <c r="N42" s="198" t="e">
        <f>(#REF! -#REF!)/ABS(#REF!)</f>
        <v>#REF!</v>
      </c>
      <c r="O42" s="198">
        <f t="shared" si="22"/>
        <v>16.36904761904762</v>
      </c>
      <c r="P42" s="198"/>
      <c r="Q42" s="206"/>
    </row>
    <row r="43" spans="1:19" x14ac:dyDescent="0.25">
      <c r="B43" s="50" t="s">
        <v>471</v>
      </c>
      <c r="C43" s="198">
        <f t="shared" si="16"/>
        <v>18.691588785046733</v>
      </c>
      <c r="D43" s="198" t="e">
        <v>#REF!</v>
      </c>
      <c r="E43" s="200">
        <f t="shared" si="17"/>
        <v>16.832156385012372</v>
      </c>
      <c r="F43" s="200" t="e">
        <f>(#REF! -#REF!)/ABS(#REF!)</f>
        <v>#REF!</v>
      </c>
      <c r="G43" s="198">
        <f t="shared" si="18"/>
        <v>14.198471748402778</v>
      </c>
      <c r="H43" s="198" t="e">
        <f>(#REF! -#REF!)/ABS(#REF!)</f>
        <v>#REF!</v>
      </c>
      <c r="I43" s="198">
        <f t="shared" si="19"/>
        <v>14.718614718614711</v>
      </c>
      <c r="J43" s="198" t="e">
        <f>(#REF! -#REF!)/ABS(#REF!)</f>
        <v>#REF!</v>
      </c>
      <c r="K43" s="198">
        <f t="shared" si="20"/>
        <v>13.475177304964541</v>
      </c>
      <c r="L43" s="198" t="e">
        <f>(#REF! -#REF!)/ABS(#REF!)</f>
        <v>#REF!</v>
      </c>
      <c r="M43" s="198">
        <f t="shared" si="21"/>
        <v>11.484593837534996</v>
      </c>
      <c r="N43" s="198" t="e">
        <f>(#REF! -#REF!)/ABS(#REF!)</f>
        <v>#REF!</v>
      </c>
      <c r="O43" s="198">
        <f t="shared" si="22"/>
        <v>10.213776722090254</v>
      </c>
      <c r="P43" s="198"/>
      <c r="Q43" s="206"/>
    </row>
    <row r="44" spans="1:19" x14ac:dyDescent="0.25">
      <c r="B44" s="50" t="s">
        <v>472</v>
      </c>
      <c r="C44" s="198">
        <f t="shared" si="16"/>
        <v>18.975903614457842</v>
      </c>
      <c r="D44" s="198" t="e">
        <v>#REF!</v>
      </c>
      <c r="E44" s="200">
        <f t="shared" si="17"/>
        <v>14.640250461125866</v>
      </c>
      <c r="F44" s="200" t="e">
        <f>(#REF! -#REF!)/ABS(#REF!)</f>
        <v>#REF!</v>
      </c>
      <c r="G44" s="198">
        <f t="shared" si="18"/>
        <v>8.8821646869426942</v>
      </c>
      <c r="H44" s="198" t="e">
        <f>(#REF! -#REF!)/ABS(#REF!)</f>
        <v>#REF!</v>
      </c>
      <c r="I44" s="198">
        <f t="shared" si="19"/>
        <v>8.2758620689655125</v>
      </c>
      <c r="J44" s="198" t="e">
        <f>(#REF! -#REF!)/ABS(#REF!)</f>
        <v>#REF!</v>
      </c>
      <c r="K44" s="198">
        <f t="shared" si="20"/>
        <v>6.2146892655367312</v>
      </c>
      <c r="L44" s="198" t="e">
        <f>(#REF! -#REF!)/ABS(#REF!)</f>
        <v>#REF!</v>
      </c>
      <c r="M44" s="198">
        <f t="shared" si="21"/>
        <v>3.5555555555555589</v>
      </c>
      <c r="N44" s="198" t="e">
        <f>(#REF! -#REF!)/ABS(#REF!)</f>
        <v>#REF!</v>
      </c>
      <c r="O44" s="198">
        <f t="shared" si="22"/>
        <v>1.5037593984962352</v>
      </c>
      <c r="P44" s="198"/>
      <c r="Q44" s="206"/>
    </row>
    <row r="45" spans="1:19" x14ac:dyDescent="0.25">
      <c r="B45" s="50" t="s">
        <v>473</v>
      </c>
      <c r="C45" s="198">
        <f t="shared" si="16"/>
        <v>18.90447561790247</v>
      </c>
      <c r="D45" s="198" t="e">
        <v>#REF!</v>
      </c>
      <c r="E45" s="200">
        <f t="shared" si="17"/>
        <v>14.009262102721021</v>
      </c>
      <c r="F45" s="200" t="e">
        <f>(#REF! -#REF!)/ABS(#REF!)</f>
        <v>#REF!</v>
      </c>
      <c r="G45" s="198">
        <f t="shared" si="18"/>
        <v>5.9581593773927262</v>
      </c>
      <c r="H45" s="198" t="e">
        <f>(#REF! -#REF!)/ABS(#REF!)</f>
        <v>#REF!</v>
      </c>
      <c r="I45" s="198">
        <f t="shared" si="19"/>
        <v>4.5045045045045047</v>
      </c>
      <c r="J45" s="198" t="e">
        <f>(#REF! -#REF!)/ABS(#REF!)</f>
        <v>#REF!</v>
      </c>
      <c r="K45" s="198">
        <f t="shared" si="20"/>
        <v>2.2222222222222188</v>
      </c>
      <c r="L45" s="198" t="e">
        <f>(#REF! -#REF!)/ABS(#REF!)</f>
        <v>#REF!</v>
      </c>
      <c r="M45" s="198">
        <f t="shared" si="21"/>
        <v>-1.156069364161866</v>
      </c>
      <c r="N45" s="198" t="e">
        <f>(#REF! -#REF!)/ABS(#REF!)</f>
        <v>#REF!</v>
      </c>
      <c r="O45" s="198">
        <f t="shared" si="22"/>
        <v>-2.9268292682926784</v>
      </c>
      <c r="P45" s="198"/>
      <c r="Q45" s="206"/>
    </row>
    <row r="46" spans="1:19" x14ac:dyDescent="0.25">
      <c r="B46" s="50" t="s">
        <v>474</v>
      </c>
      <c r="C46" s="198">
        <f t="shared" si="16"/>
        <v>17.872807017543845</v>
      </c>
      <c r="D46" s="198" t="e">
        <v>#REF!</v>
      </c>
      <c r="E46" s="201">
        <f t="shared" si="17"/>
        <v>11.860864669552958</v>
      </c>
      <c r="F46" s="201" t="e">
        <f>(#REF! -#REF!)/ABS(#REF!)</f>
        <v>#REF!</v>
      </c>
      <c r="G46" s="198">
        <f t="shared" si="18"/>
        <v>1.9104176617937798</v>
      </c>
      <c r="H46" s="198" t="e">
        <f>(#REF! -#REF!)/ABS(#REF!)</f>
        <v>#REF!</v>
      </c>
      <c r="I46" s="198">
        <f t="shared" si="19"/>
        <v>-0.47961630695444329</v>
      </c>
      <c r="J46" s="198" t="e">
        <f>(#REF! -#REF!)/ABS(#REF!)</f>
        <v>#REF!</v>
      </c>
      <c r="K46" s="198">
        <f t="shared" si="20"/>
        <v>-3.7640667442762856</v>
      </c>
      <c r="L46" s="198" t="e">
        <f>(#REF! -#REF!)/ABS(#REF!)</f>
        <v>#REF!</v>
      </c>
      <c r="M46" s="198">
        <f t="shared" si="21"/>
        <v>-7.2072072072072029</v>
      </c>
      <c r="N46" s="198" t="e">
        <f>(#REF! -#REF!)/ABS(#REF!)</f>
        <v>#REF!</v>
      </c>
      <c r="O46" s="198">
        <f t="shared" si="22"/>
        <v>-9.0909090909090775</v>
      </c>
      <c r="P46" s="198"/>
      <c r="Q46" s="206"/>
    </row>
    <row r="47" spans="1:19" x14ac:dyDescent="0.25">
      <c r="B47" s="50" t="s">
        <v>475</v>
      </c>
      <c r="C47" s="198">
        <f t="shared" si="16"/>
        <v>15.76576576576575</v>
      </c>
      <c r="D47" s="198" t="e">
        <v>#REF!</v>
      </c>
      <c r="E47" s="198">
        <f t="shared" si="17"/>
        <v>9.2975989542075652</v>
      </c>
      <c r="F47" s="198" t="e">
        <f>(#REF! -#REF!)/ABS(#REF!)</f>
        <v>#REF!</v>
      </c>
      <c r="G47" s="198">
        <f t="shared" si="18"/>
        <v>-1.1159514608278986</v>
      </c>
      <c r="H47" s="198" t="e">
        <f>(#REF! -#REF!)/ABS(#REF!)</f>
        <v>#REF!</v>
      </c>
      <c r="I47" s="198">
        <f t="shared" si="19"/>
        <v>-3.2258064516129026</v>
      </c>
      <c r="J47" s="198" t="e">
        <f>(#REF! -#REF!)/ABS(#REF!)</f>
        <v>#REF!</v>
      </c>
      <c r="K47" s="198">
        <f t="shared" si="20"/>
        <v>-6.3079777365491516</v>
      </c>
      <c r="L47" s="198" t="e">
        <f>(#REF! -#REF!)/ABS(#REF!)</f>
        <v>#REF!</v>
      </c>
      <c r="M47" s="198">
        <f t="shared" si="21"/>
        <v>-9.0367191225560308</v>
      </c>
      <c r="N47" s="198" t="e">
        <f>(#REF! -#REF!)/ABS(#REF!)</f>
        <v>#REF!</v>
      </c>
      <c r="O47" s="198">
        <f t="shared" si="22"/>
        <v>-10.813492063492069</v>
      </c>
      <c r="P47" s="198"/>
      <c r="Q47" s="206"/>
    </row>
    <row r="48" spans="1:19" x14ac:dyDescent="0.25">
      <c r="B48" s="50" t="s">
        <v>476</v>
      </c>
      <c r="C48" s="198">
        <f t="shared" si="16"/>
        <v>12.612612612612612</v>
      </c>
      <c r="D48" s="198" t="e">
        <v>#REF!</v>
      </c>
      <c r="E48" s="198">
        <f t="shared" si="17"/>
        <v>6.7366015360084059</v>
      </c>
      <c r="F48" s="198" t="e">
        <f>(#REF! -#REF!)/ABS(#REF!)</f>
        <v>#REF!</v>
      </c>
      <c r="G48" s="198">
        <f t="shared" si="18"/>
        <v>-2.3407263745487321</v>
      </c>
      <c r="H48" s="198" t="e">
        <f>(#REF! -#REF!)/ABS(#REF!)</f>
        <v>#REF!</v>
      </c>
      <c r="I48" s="198">
        <f t="shared" si="19"/>
        <v>-3.7247474747474736</v>
      </c>
      <c r="J48" s="198" t="e">
        <f>(#REF! -#REF!)/ABS(#REF!)</f>
        <v>#REF!</v>
      </c>
      <c r="K48" s="198">
        <f t="shared" si="20"/>
        <v>-6.0283687943262469</v>
      </c>
      <c r="L48" s="198" t="e">
        <f>(#REF! -#REF!)/ABS(#REF!)</f>
        <v>#REF!</v>
      </c>
      <c r="M48" s="198">
        <f t="shared" si="21"/>
        <v>-8.3917445482866082</v>
      </c>
      <c r="N48" s="198" t="e">
        <f>(#REF! -#REF!)/ABS(#REF!)</f>
        <v>#REF!</v>
      </c>
      <c r="O48" s="198">
        <f t="shared" si="22"/>
        <v>-9.8705501618123002</v>
      </c>
      <c r="P48" s="198"/>
      <c r="Q48" s="206"/>
    </row>
    <row r="49" spans="1:18" x14ac:dyDescent="0.25">
      <c r="B49" s="50" t="s">
        <v>477</v>
      </c>
      <c r="C49" s="198">
        <f t="shared" si="16"/>
        <v>9.615384615384615</v>
      </c>
      <c r="D49" s="198" t="e">
        <v>#REF!</v>
      </c>
      <c r="E49" s="198">
        <f t="shared" si="17"/>
        <v>5.3700129225483133</v>
      </c>
      <c r="F49" s="198" t="e">
        <f>(#REF! -#REF!)/ABS(#REF!)</f>
        <v>#REF!</v>
      </c>
      <c r="G49" s="198">
        <f t="shared" si="18"/>
        <v>-2.3554966607254753</v>
      </c>
      <c r="H49" s="198" t="e">
        <f>(#REF! -#REF!)/ABS(#REF!)</f>
        <v>#REF!</v>
      </c>
      <c r="I49" s="198">
        <f t="shared" si="19"/>
        <v>-3.2738095238095259</v>
      </c>
      <c r="J49" s="198" t="e">
        <f>(#REF! -#REF!)/ABS(#REF!)</f>
        <v>#REF!</v>
      </c>
      <c r="K49" s="198">
        <f t="shared" si="20"/>
        <v>-4.6684118673647328</v>
      </c>
      <c r="L49" s="198" t="e">
        <f>(#REF! -#REF!)/ABS(#REF!)</f>
        <v>#REF!</v>
      </c>
      <c r="M49" s="198">
        <f t="shared" si="21"/>
        <v>-7.5833333333333277</v>
      </c>
      <c r="N49" s="198" t="e">
        <f>(#REF! -#REF!)/ABS(#REF!)</f>
        <v>#REF!</v>
      </c>
      <c r="O49" s="198">
        <f t="shared" si="22"/>
        <v>-8.6805555555555554</v>
      </c>
      <c r="P49" s="198"/>
      <c r="Q49" s="206"/>
    </row>
    <row r="50" spans="1:18" ht="15.75" thickBot="1" x14ac:dyDescent="0.3">
      <c r="B50" s="55" t="s">
        <v>478</v>
      </c>
      <c r="C50" s="198">
        <f t="shared" si="16"/>
        <v>10.568811761870338</v>
      </c>
      <c r="D50" s="198" t="e">
        <v>#REF!</v>
      </c>
      <c r="E50" s="202">
        <f t="shared" si="17"/>
        <v>6.8486838942494588</v>
      </c>
      <c r="F50" s="202" t="e">
        <f>(#REF! -#REF!)/ABS(#REF!)</f>
        <v>#REF!</v>
      </c>
      <c r="G50" s="202">
        <f t="shared" si="18"/>
        <v>-0.73882887506606287</v>
      </c>
      <c r="H50" s="202" t="e">
        <f>(#REF! -#REF!)/ABS(#REF!)</f>
        <v>#REF!</v>
      </c>
      <c r="I50" s="202">
        <f t="shared" si="19"/>
        <v>-1.8858307849133586</v>
      </c>
      <c r="J50" s="202" t="e">
        <f>(#REF! -#REF!)/ABS(#REF!)</f>
        <v>#REF!</v>
      </c>
      <c r="K50" s="202">
        <f t="shared" si="20"/>
        <v>-4.4117647058823604</v>
      </c>
      <c r="L50" s="202" t="e">
        <f>(#REF! -#REF!)/ABS(#REF!)</f>
        <v>#REF!</v>
      </c>
      <c r="M50" s="202">
        <f t="shared" si="21"/>
        <v>-8.3643699565487282</v>
      </c>
      <c r="N50" s="202" t="e">
        <f>(#REF! -#REF!)/ABS(#REF!)</f>
        <v>#REF!</v>
      </c>
      <c r="O50" s="202">
        <f t="shared" si="22"/>
        <v>-9.7545219638242866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2A6+8h7nO6UVXyHF0YKgmGmUW+9xqZK1wlx776O9EIvdyM1s07CgNAMFMTdS9iycBNyRkTPbBhqe+rN03TCWRQ==" saltValue="CK8yUV/ts3EBBbITJ4K8l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64" priority="1" operator="greaterThan">
      <formula>0.5</formula>
    </cfRule>
    <cfRule type="cellIs" dxfId="163" priority="2" operator="between">
      <formula>-0.49</formula>
      <formula>0.49</formula>
    </cfRule>
    <cfRule type="cellIs" dxfId="162" priority="3" operator="lessThan">
      <formula>-0.5</formula>
    </cfRule>
  </conditionalFormatting>
  <hyperlinks>
    <hyperlink ref="A2" location="Index!A1" display="Index" xr:uid="{00000000-0004-0000-A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5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207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429226.55568038102</v>
      </c>
      <c r="D5" s="212"/>
      <c r="E5" s="212">
        <v>6470401.1652552998</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54.6</v>
      </c>
      <c r="D10" s="94">
        <v>72.400000000000006</v>
      </c>
      <c r="E10" s="94">
        <v>96</v>
      </c>
      <c r="F10" s="94">
        <v>113</v>
      </c>
      <c r="G10" s="94">
        <v>136</v>
      </c>
      <c r="H10" s="94">
        <v>172</v>
      </c>
      <c r="I10" s="95">
        <v>202</v>
      </c>
      <c r="K10" s="46" t="s">
        <v>468</v>
      </c>
      <c r="L10" s="47">
        <f t="shared" ref="L10:L20" si="0">C25</f>
        <v>4.55</v>
      </c>
      <c r="M10" s="47">
        <v>5.3338141145791917</v>
      </c>
      <c r="N10" s="47">
        <v>7.7377016123321605</v>
      </c>
      <c r="O10" s="47">
        <f t="shared" ref="O10:O20" si="1">F25</f>
        <v>9.4166666666666661</v>
      </c>
      <c r="P10" s="47">
        <f t="shared" ref="P10:P20" si="2">G25</f>
        <v>11.333333333333332</v>
      </c>
      <c r="Q10" s="47">
        <f t="shared" ref="Q10:Q20" si="3">H25</f>
        <v>14.333333333333332</v>
      </c>
      <c r="R10" s="48">
        <f t="shared" ref="R10:R20" si="4">I25</f>
        <v>16.833333333333332</v>
      </c>
      <c r="T10" s="49"/>
    </row>
    <row r="11" spans="1:29" x14ac:dyDescent="0.25">
      <c r="B11" s="50" t="s">
        <v>469</v>
      </c>
      <c r="C11" s="96">
        <v>40.9</v>
      </c>
      <c r="D11" s="96">
        <v>53.9</v>
      </c>
      <c r="E11" s="96">
        <v>70.3</v>
      </c>
      <c r="F11" s="96">
        <v>81.900000000000006</v>
      </c>
      <c r="G11" s="96">
        <v>98.3</v>
      </c>
      <c r="H11" s="96">
        <v>122</v>
      </c>
      <c r="I11" s="97">
        <v>143</v>
      </c>
      <c r="K11" s="50" t="s">
        <v>469</v>
      </c>
      <c r="L11" s="53">
        <f t="shared" si="0"/>
        <v>6.8166666666666664</v>
      </c>
      <c r="M11" s="53">
        <v>7.9555171187333737</v>
      </c>
      <c r="N11" s="53">
        <v>11.326180523278591</v>
      </c>
      <c r="O11" s="53">
        <f t="shared" si="1"/>
        <v>13.65</v>
      </c>
      <c r="P11" s="53">
        <f t="shared" si="2"/>
        <v>16.383333333333333</v>
      </c>
      <c r="Q11" s="53">
        <f t="shared" si="3"/>
        <v>20.333333333333332</v>
      </c>
      <c r="R11" s="54">
        <f t="shared" si="4"/>
        <v>23.833333333333332</v>
      </c>
      <c r="T11" s="49"/>
    </row>
    <row r="12" spans="1:29" x14ac:dyDescent="0.25">
      <c r="B12" s="50" t="s">
        <v>470</v>
      </c>
      <c r="C12" s="96">
        <v>22.5</v>
      </c>
      <c r="D12" s="96">
        <v>29.2</v>
      </c>
      <c r="E12" s="96">
        <v>36.9</v>
      </c>
      <c r="F12" s="96">
        <v>42.2</v>
      </c>
      <c r="G12" s="96">
        <v>49.7</v>
      </c>
      <c r="H12" s="96">
        <v>60.7</v>
      </c>
      <c r="I12" s="97">
        <v>69.8</v>
      </c>
      <c r="K12" s="50" t="s">
        <v>470</v>
      </c>
      <c r="L12" s="53">
        <f t="shared" si="0"/>
        <v>11.25</v>
      </c>
      <c r="M12" s="53">
        <v>12.993078022925044</v>
      </c>
      <c r="N12" s="53">
        <v>17.836491388322127</v>
      </c>
      <c r="O12" s="53">
        <f t="shared" si="1"/>
        <v>21.1</v>
      </c>
      <c r="P12" s="53">
        <f t="shared" si="2"/>
        <v>24.85</v>
      </c>
      <c r="Q12" s="53">
        <f t="shared" si="3"/>
        <v>30.35</v>
      </c>
      <c r="R12" s="54">
        <f t="shared" si="4"/>
        <v>34.9</v>
      </c>
      <c r="T12" s="49"/>
    </row>
    <row r="13" spans="1:29" x14ac:dyDescent="0.25">
      <c r="B13" s="50" t="s">
        <v>471</v>
      </c>
      <c r="C13" s="96">
        <v>14.9</v>
      </c>
      <c r="D13" s="96">
        <v>19.2</v>
      </c>
      <c r="E13" s="96">
        <v>23.8</v>
      </c>
      <c r="F13" s="96">
        <v>27</v>
      </c>
      <c r="G13" s="96">
        <v>31.4</v>
      </c>
      <c r="H13" s="96">
        <v>37.799999999999997</v>
      </c>
      <c r="I13" s="97">
        <v>43.2</v>
      </c>
      <c r="K13" s="50" t="s">
        <v>471</v>
      </c>
      <c r="L13" s="53">
        <f t="shared" si="0"/>
        <v>14.9</v>
      </c>
      <c r="M13" s="53">
        <v>17.116494517958291</v>
      </c>
      <c r="N13" s="53">
        <v>23.044381209183022</v>
      </c>
      <c r="O13" s="53">
        <f t="shared" si="1"/>
        <v>27</v>
      </c>
      <c r="P13" s="53">
        <f t="shared" si="2"/>
        <v>31.4</v>
      </c>
      <c r="Q13" s="53">
        <f t="shared" si="3"/>
        <v>37.799999999999997</v>
      </c>
      <c r="R13" s="54">
        <f t="shared" si="4"/>
        <v>43.2</v>
      </c>
      <c r="T13" s="49"/>
    </row>
    <row r="14" spans="1:29" x14ac:dyDescent="0.25">
      <c r="B14" s="50" t="s">
        <v>472</v>
      </c>
      <c r="C14" s="96">
        <v>10</v>
      </c>
      <c r="D14" s="96">
        <v>12.8</v>
      </c>
      <c r="E14" s="96">
        <v>15.5</v>
      </c>
      <c r="F14" s="96">
        <v>17.3</v>
      </c>
      <c r="G14" s="96">
        <v>20</v>
      </c>
      <c r="H14" s="96">
        <v>23.7</v>
      </c>
      <c r="I14" s="97">
        <v>26.8</v>
      </c>
      <c r="K14" s="50" t="s">
        <v>472</v>
      </c>
      <c r="L14" s="53">
        <f t="shared" si="0"/>
        <v>20</v>
      </c>
      <c r="M14" s="53">
        <v>22.859776431775277</v>
      </c>
      <c r="N14" s="53">
        <v>29.986882920037679</v>
      </c>
      <c r="O14" s="53">
        <f t="shared" si="1"/>
        <v>34.6</v>
      </c>
      <c r="P14" s="53">
        <f t="shared" si="2"/>
        <v>40</v>
      </c>
      <c r="Q14" s="53">
        <f t="shared" si="3"/>
        <v>47.4</v>
      </c>
      <c r="R14" s="54">
        <f t="shared" si="4"/>
        <v>53.6</v>
      </c>
      <c r="T14" s="49"/>
    </row>
    <row r="15" spans="1:29" x14ac:dyDescent="0.25">
      <c r="B15" s="50" t="s">
        <v>473</v>
      </c>
      <c r="C15" s="96">
        <v>8</v>
      </c>
      <c r="D15" s="96">
        <v>10.199999999999999</v>
      </c>
      <c r="E15" s="96">
        <v>12.2</v>
      </c>
      <c r="F15" s="96">
        <v>13.5</v>
      </c>
      <c r="G15" s="96">
        <v>15.4</v>
      </c>
      <c r="H15" s="96">
        <v>18.2</v>
      </c>
      <c r="I15" s="97">
        <v>20.399999999999999</v>
      </c>
      <c r="K15" s="50" t="s">
        <v>473</v>
      </c>
      <c r="L15" s="53">
        <f t="shared" si="0"/>
        <v>24</v>
      </c>
      <c r="M15" s="53">
        <v>27.354183744561418</v>
      </c>
      <c r="N15" s="53">
        <v>35.391430640967407</v>
      </c>
      <c r="O15" s="53">
        <f t="shared" si="1"/>
        <v>40.5</v>
      </c>
      <c r="P15" s="53">
        <f t="shared" si="2"/>
        <v>46.2</v>
      </c>
      <c r="Q15" s="53">
        <f t="shared" si="3"/>
        <v>54.599999999999994</v>
      </c>
      <c r="R15" s="54">
        <f t="shared" si="4"/>
        <v>61.199999999999996</v>
      </c>
      <c r="T15" s="49"/>
    </row>
    <row r="16" spans="1:29" x14ac:dyDescent="0.25">
      <c r="B16" s="50" t="s">
        <v>474</v>
      </c>
      <c r="C16" s="96">
        <v>5.47</v>
      </c>
      <c r="D16" s="96">
        <v>6.88</v>
      </c>
      <c r="E16" s="96">
        <v>8.06</v>
      </c>
      <c r="F16" s="96">
        <v>8.82</v>
      </c>
      <c r="G16" s="96">
        <v>10</v>
      </c>
      <c r="H16" s="96">
        <v>11.6</v>
      </c>
      <c r="I16" s="97">
        <v>12.9</v>
      </c>
      <c r="K16" s="50" t="s">
        <v>474</v>
      </c>
      <c r="L16" s="53">
        <f t="shared" si="0"/>
        <v>32.82</v>
      </c>
      <c r="M16" s="53">
        <v>37.086123024881395</v>
      </c>
      <c r="N16" s="53">
        <v>46.838211101813805</v>
      </c>
      <c r="O16" s="53">
        <f t="shared" si="1"/>
        <v>52.92</v>
      </c>
      <c r="P16" s="53">
        <f t="shared" si="2"/>
        <v>60</v>
      </c>
      <c r="Q16" s="53">
        <f t="shared" si="3"/>
        <v>69.599999999999994</v>
      </c>
      <c r="R16" s="54">
        <f t="shared" si="4"/>
        <v>77.400000000000006</v>
      </c>
      <c r="T16" s="49"/>
    </row>
    <row r="17" spans="1:28" x14ac:dyDescent="0.25">
      <c r="B17" s="50" t="s">
        <v>475</v>
      </c>
      <c r="C17" s="96">
        <v>3.67</v>
      </c>
      <c r="D17" s="96">
        <v>4.59</v>
      </c>
      <c r="E17" s="96">
        <v>5.3</v>
      </c>
      <c r="F17" s="96">
        <v>5.75</v>
      </c>
      <c r="G17" s="96">
        <v>6.47</v>
      </c>
      <c r="H17" s="96">
        <v>7.45</v>
      </c>
      <c r="I17" s="97">
        <v>8.23</v>
      </c>
      <c r="K17" s="50" t="s">
        <v>475</v>
      </c>
      <c r="L17" s="53">
        <f t="shared" si="0"/>
        <v>44.04</v>
      </c>
      <c r="M17" s="53">
        <v>49.568791654325885</v>
      </c>
      <c r="N17" s="53">
        <v>61.63249336047145</v>
      </c>
      <c r="O17" s="53">
        <f t="shared" si="1"/>
        <v>69</v>
      </c>
      <c r="P17" s="53">
        <f t="shared" si="2"/>
        <v>77.64</v>
      </c>
      <c r="Q17" s="53">
        <f t="shared" si="3"/>
        <v>89.4</v>
      </c>
      <c r="R17" s="54">
        <f t="shared" si="4"/>
        <v>98.76</v>
      </c>
      <c r="T17" s="49"/>
    </row>
    <row r="18" spans="1:28" x14ac:dyDescent="0.25">
      <c r="B18" s="50" t="s">
        <v>476</v>
      </c>
      <c r="C18" s="96">
        <v>2.35</v>
      </c>
      <c r="D18" s="96">
        <v>2.93</v>
      </c>
      <c r="E18" s="96">
        <v>3.39</v>
      </c>
      <c r="F18" s="96">
        <v>3.67</v>
      </c>
      <c r="G18" s="96">
        <v>4.13</v>
      </c>
      <c r="H18" s="96">
        <v>4.75</v>
      </c>
      <c r="I18" s="97">
        <v>5.25</v>
      </c>
      <c r="K18" s="50" t="s">
        <v>476</v>
      </c>
      <c r="L18" s="53">
        <f t="shared" si="0"/>
        <v>56.400000000000006</v>
      </c>
      <c r="M18" s="53">
        <v>63.400798111276472</v>
      </c>
      <c r="N18" s="53">
        <v>78.751401702923744</v>
      </c>
      <c r="O18" s="53">
        <f t="shared" si="1"/>
        <v>88.08</v>
      </c>
      <c r="P18" s="53">
        <f t="shared" si="2"/>
        <v>99.12</v>
      </c>
      <c r="Q18" s="53">
        <f t="shared" si="3"/>
        <v>114</v>
      </c>
      <c r="R18" s="54">
        <f t="shared" si="4"/>
        <v>126</v>
      </c>
      <c r="T18" s="49"/>
    </row>
    <row r="19" spans="1:28" x14ac:dyDescent="0.25">
      <c r="B19" s="50" t="s">
        <v>477</v>
      </c>
      <c r="C19" s="96">
        <v>1.42</v>
      </c>
      <c r="D19" s="96">
        <v>1.78</v>
      </c>
      <c r="E19" s="96">
        <v>2.08</v>
      </c>
      <c r="F19" s="96">
        <v>2.2599999999999998</v>
      </c>
      <c r="G19" s="96">
        <v>2.56</v>
      </c>
      <c r="H19" s="96">
        <v>2.96</v>
      </c>
      <c r="I19" s="97">
        <v>3.28</v>
      </c>
      <c r="K19" s="50" t="s">
        <v>477</v>
      </c>
      <c r="L19" s="53">
        <f t="shared" si="0"/>
        <v>68.16</v>
      </c>
      <c r="M19" s="53">
        <v>76.898563356095252</v>
      </c>
      <c r="N19" s="53">
        <v>96.493991896560317</v>
      </c>
      <c r="O19" s="53">
        <f t="shared" si="1"/>
        <v>108.47999999999999</v>
      </c>
      <c r="P19" s="53">
        <f t="shared" si="2"/>
        <v>122.88</v>
      </c>
      <c r="Q19" s="53">
        <f t="shared" si="3"/>
        <v>142.07999999999998</v>
      </c>
      <c r="R19" s="54">
        <f t="shared" si="4"/>
        <v>157.44</v>
      </c>
      <c r="T19" s="49"/>
    </row>
    <row r="20" spans="1:28" ht="15.75" thickBot="1" x14ac:dyDescent="0.3">
      <c r="B20" s="55" t="s">
        <v>478</v>
      </c>
      <c r="C20" s="98">
        <v>1.05</v>
      </c>
      <c r="D20" s="98">
        <v>1.31</v>
      </c>
      <c r="E20" s="98">
        <v>1.53</v>
      </c>
      <c r="F20" s="98">
        <v>1.67</v>
      </c>
      <c r="G20" s="98">
        <v>1.89</v>
      </c>
      <c r="H20" s="98">
        <v>2.19</v>
      </c>
      <c r="I20" s="99">
        <v>2.44</v>
      </c>
      <c r="K20" s="55" t="s">
        <v>478</v>
      </c>
      <c r="L20" s="58">
        <f t="shared" si="0"/>
        <v>75.600000000000009</v>
      </c>
      <c r="M20" s="58">
        <v>85.054683469529067</v>
      </c>
      <c r="N20" s="58">
        <v>106.73280018675368</v>
      </c>
      <c r="O20" s="58">
        <f t="shared" si="1"/>
        <v>120.24</v>
      </c>
      <c r="P20" s="58">
        <f t="shared" si="2"/>
        <v>136.07999999999998</v>
      </c>
      <c r="Q20" s="58">
        <f t="shared" si="3"/>
        <v>157.68</v>
      </c>
      <c r="R20" s="59">
        <f t="shared" si="4"/>
        <v>175.68</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4.55</v>
      </c>
      <c r="D25" s="69">
        <f t="shared" si="5"/>
        <v>6.0333333333333332</v>
      </c>
      <c r="E25" s="69">
        <f t="shared" si="5"/>
        <v>8</v>
      </c>
      <c r="F25" s="68">
        <f t="shared" si="5"/>
        <v>9.4166666666666661</v>
      </c>
      <c r="G25" s="68">
        <f t="shared" si="5"/>
        <v>11.333333333333332</v>
      </c>
      <c r="H25" s="68">
        <f t="shared" si="5"/>
        <v>14.333333333333332</v>
      </c>
      <c r="I25" s="70">
        <f t="shared" si="5"/>
        <v>16.833333333333332</v>
      </c>
      <c r="J25" s="60"/>
      <c r="K25" s="46" t="s">
        <v>468</v>
      </c>
      <c r="L25" s="71">
        <v>5.0999999999999996</v>
      </c>
      <c r="M25" s="71">
        <v>5.6</v>
      </c>
      <c r="N25" s="71">
        <v>7.3</v>
      </c>
      <c r="O25" s="71">
        <v>8.5</v>
      </c>
      <c r="P25" s="71">
        <v>9.8000000000000007</v>
      </c>
      <c r="Q25" s="71">
        <v>11.6</v>
      </c>
      <c r="R25" s="72">
        <v>13</v>
      </c>
      <c r="W25" s="163"/>
      <c r="X25" s="163"/>
      <c r="Y25" s="163"/>
      <c r="Z25" s="163"/>
      <c r="AA25" s="163"/>
      <c r="AB25" s="163"/>
    </row>
    <row r="26" spans="1:28" x14ac:dyDescent="0.25">
      <c r="A26" s="64">
        <f>10/60</f>
        <v>0.16666666666666666</v>
      </c>
      <c r="B26" s="73" t="s">
        <v>469</v>
      </c>
      <c r="C26" s="30">
        <f t="shared" ref="C26:I26" si="6">$A$26*C11</f>
        <v>6.8166666666666664</v>
      </c>
      <c r="D26" s="74">
        <f t="shared" si="6"/>
        <v>8.9833333333333325</v>
      </c>
      <c r="E26" s="74">
        <f t="shared" si="6"/>
        <v>11.716666666666665</v>
      </c>
      <c r="F26" s="30">
        <f t="shared" si="6"/>
        <v>13.65</v>
      </c>
      <c r="G26" s="30">
        <f t="shared" si="6"/>
        <v>16.383333333333333</v>
      </c>
      <c r="H26" s="30">
        <f t="shared" si="6"/>
        <v>20.333333333333332</v>
      </c>
      <c r="I26" s="75">
        <f t="shared" si="6"/>
        <v>23.833333333333332</v>
      </c>
      <c r="J26" s="60"/>
      <c r="K26" s="50" t="s">
        <v>469</v>
      </c>
      <c r="L26" s="76">
        <v>7.5</v>
      </c>
      <c r="M26" s="76">
        <v>8.1999999999999993</v>
      </c>
      <c r="N26" s="76">
        <v>10.8</v>
      </c>
      <c r="O26" s="76">
        <v>12.6</v>
      </c>
      <c r="P26" s="76">
        <v>14.5</v>
      </c>
      <c r="Q26" s="76">
        <v>17</v>
      </c>
      <c r="R26" s="77">
        <v>19.2</v>
      </c>
      <c r="W26" s="163"/>
      <c r="X26" s="163"/>
      <c r="Y26" s="163"/>
      <c r="Z26" s="163"/>
      <c r="AA26" s="163"/>
      <c r="AB26" s="163"/>
    </row>
    <row r="27" spans="1:28" x14ac:dyDescent="0.25">
      <c r="A27" s="64">
        <f>0.5</f>
        <v>0.5</v>
      </c>
      <c r="B27" s="73" t="s">
        <v>470</v>
      </c>
      <c r="C27" s="30">
        <f t="shared" ref="C27:I27" si="7">$A$27*C12</f>
        <v>11.25</v>
      </c>
      <c r="D27" s="74">
        <f t="shared" si="7"/>
        <v>14.6</v>
      </c>
      <c r="E27" s="74">
        <f t="shared" si="7"/>
        <v>18.45</v>
      </c>
      <c r="F27" s="30">
        <f t="shared" si="7"/>
        <v>21.1</v>
      </c>
      <c r="G27" s="30">
        <f t="shared" si="7"/>
        <v>24.85</v>
      </c>
      <c r="H27" s="30">
        <f t="shared" si="7"/>
        <v>30.35</v>
      </c>
      <c r="I27" s="75">
        <f t="shared" si="7"/>
        <v>34.9</v>
      </c>
      <c r="K27" s="50" t="s">
        <v>470</v>
      </c>
      <c r="L27" s="76">
        <v>12</v>
      </c>
      <c r="M27" s="76">
        <v>13.2</v>
      </c>
      <c r="N27" s="76">
        <v>17.100000000000001</v>
      </c>
      <c r="O27" s="76">
        <v>20</v>
      </c>
      <c r="P27" s="76">
        <v>22.9</v>
      </c>
      <c r="Q27" s="76">
        <v>27</v>
      </c>
      <c r="R27" s="77">
        <v>30.3</v>
      </c>
      <c r="W27" s="163"/>
      <c r="X27" s="163"/>
      <c r="Y27" s="163"/>
      <c r="Z27" s="163"/>
      <c r="AA27" s="163"/>
      <c r="AB27" s="163"/>
    </row>
    <row r="28" spans="1:28" x14ac:dyDescent="0.25">
      <c r="A28" s="64">
        <v>1</v>
      </c>
      <c r="B28" s="73" t="s">
        <v>471</v>
      </c>
      <c r="C28" s="30">
        <f t="shared" ref="C28:I28" si="8">$A$28*C13</f>
        <v>14.9</v>
      </c>
      <c r="D28" s="74">
        <f t="shared" si="8"/>
        <v>19.2</v>
      </c>
      <c r="E28" s="74">
        <f t="shared" si="8"/>
        <v>23.8</v>
      </c>
      <c r="F28" s="30">
        <f t="shared" si="8"/>
        <v>27</v>
      </c>
      <c r="G28" s="30">
        <f t="shared" si="8"/>
        <v>31.4</v>
      </c>
      <c r="H28" s="30">
        <f t="shared" si="8"/>
        <v>37.799999999999997</v>
      </c>
      <c r="I28" s="75">
        <f t="shared" si="8"/>
        <v>43.2</v>
      </c>
      <c r="K28" s="50" t="s">
        <v>471</v>
      </c>
      <c r="L28" s="76">
        <v>15.6</v>
      </c>
      <c r="M28" s="76">
        <v>17</v>
      </c>
      <c r="N28" s="76">
        <v>21.9</v>
      </c>
      <c r="O28" s="76">
        <v>25.5</v>
      </c>
      <c r="P28" s="76">
        <v>29.3</v>
      </c>
      <c r="Q28" s="76">
        <v>34.799999999999997</v>
      </c>
      <c r="R28" s="77">
        <v>39.299999999999997</v>
      </c>
      <c r="W28" s="163"/>
      <c r="X28" s="163"/>
      <c r="Y28" s="163"/>
      <c r="Z28" s="163"/>
      <c r="AA28" s="163"/>
      <c r="AB28" s="163"/>
    </row>
    <row r="29" spans="1:28" x14ac:dyDescent="0.25">
      <c r="A29" s="64">
        <v>2</v>
      </c>
      <c r="B29" s="73" t="s">
        <v>472</v>
      </c>
      <c r="C29" s="30">
        <f t="shared" ref="C29:I29" si="9">$A$29*C14</f>
        <v>20</v>
      </c>
      <c r="D29" s="74">
        <f t="shared" si="9"/>
        <v>25.6</v>
      </c>
      <c r="E29" s="74">
        <f t="shared" si="9"/>
        <v>31</v>
      </c>
      <c r="F29" s="30">
        <f t="shared" si="9"/>
        <v>34.6</v>
      </c>
      <c r="G29" s="30">
        <f t="shared" si="9"/>
        <v>40</v>
      </c>
      <c r="H29" s="30">
        <f t="shared" si="9"/>
        <v>47.4</v>
      </c>
      <c r="I29" s="75">
        <f t="shared" si="9"/>
        <v>53.6</v>
      </c>
      <c r="K29" s="50" t="s">
        <v>472</v>
      </c>
      <c r="L29" s="76">
        <v>20.2</v>
      </c>
      <c r="M29" s="76">
        <v>22</v>
      </c>
      <c r="N29" s="76">
        <v>28.2</v>
      </c>
      <c r="O29" s="76">
        <v>32.799999999999997</v>
      </c>
      <c r="P29" s="76">
        <v>38</v>
      </c>
      <c r="Q29" s="76">
        <v>45.6</v>
      </c>
      <c r="R29" s="77">
        <v>52.2</v>
      </c>
      <c r="W29" s="163"/>
      <c r="X29" s="163"/>
      <c r="Y29" s="163"/>
      <c r="Z29" s="163"/>
      <c r="AA29" s="163"/>
      <c r="AB29" s="163"/>
    </row>
    <row r="30" spans="1:28" x14ac:dyDescent="0.25">
      <c r="A30" s="64">
        <v>3</v>
      </c>
      <c r="B30" s="73" t="s">
        <v>473</v>
      </c>
      <c r="C30" s="30">
        <f t="shared" ref="C30:I30" si="10">$A$30*C15</f>
        <v>24</v>
      </c>
      <c r="D30" s="74">
        <f t="shared" si="10"/>
        <v>30.599999999999998</v>
      </c>
      <c r="E30" s="74">
        <f t="shared" si="10"/>
        <v>36.599999999999994</v>
      </c>
      <c r="F30" s="30">
        <f t="shared" si="10"/>
        <v>40.5</v>
      </c>
      <c r="G30" s="30">
        <f t="shared" si="10"/>
        <v>46.2</v>
      </c>
      <c r="H30" s="30">
        <f t="shared" si="10"/>
        <v>54.599999999999994</v>
      </c>
      <c r="I30" s="75">
        <f t="shared" si="10"/>
        <v>61.199999999999996</v>
      </c>
      <c r="K30" s="50" t="s">
        <v>473</v>
      </c>
      <c r="L30" s="76">
        <v>23.6</v>
      </c>
      <c r="M30" s="76">
        <v>25.7</v>
      </c>
      <c r="N30" s="76">
        <v>32.700000000000003</v>
      </c>
      <c r="O30" s="76">
        <v>38.4</v>
      </c>
      <c r="P30" s="76">
        <v>44.7</v>
      </c>
      <c r="Q30" s="76">
        <v>54</v>
      </c>
      <c r="R30" s="77">
        <v>62.4</v>
      </c>
      <c r="W30" s="163"/>
      <c r="X30" s="163"/>
      <c r="Y30" s="163"/>
      <c r="Z30" s="163"/>
      <c r="AA30" s="163"/>
      <c r="AB30" s="163"/>
    </row>
    <row r="31" spans="1:28" x14ac:dyDescent="0.25">
      <c r="A31" s="64">
        <v>6</v>
      </c>
      <c r="B31" s="73" t="s">
        <v>474</v>
      </c>
      <c r="C31" s="30">
        <f t="shared" ref="C31:I31" si="11">$A$31*C16</f>
        <v>32.82</v>
      </c>
      <c r="D31" s="74">
        <f t="shared" si="11"/>
        <v>41.28</v>
      </c>
      <c r="E31" s="74">
        <f t="shared" si="11"/>
        <v>48.36</v>
      </c>
      <c r="F31" s="30">
        <f t="shared" si="11"/>
        <v>52.92</v>
      </c>
      <c r="G31" s="30">
        <f t="shared" si="11"/>
        <v>60</v>
      </c>
      <c r="H31" s="30">
        <f t="shared" si="11"/>
        <v>69.599999999999994</v>
      </c>
      <c r="I31" s="75">
        <f t="shared" si="11"/>
        <v>77.400000000000006</v>
      </c>
      <c r="K31" s="50" t="s">
        <v>474</v>
      </c>
      <c r="L31" s="76">
        <v>31.1</v>
      </c>
      <c r="M31" s="76">
        <v>33.700000000000003</v>
      </c>
      <c r="N31" s="76">
        <v>43.4</v>
      </c>
      <c r="O31" s="76">
        <v>51.2</v>
      </c>
      <c r="P31" s="76">
        <v>59.9</v>
      </c>
      <c r="Q31" s="76">
        <v>73.2</v>
      </c>
      <c r="R31" s="77">
        <v>85.2</v>
      </c>
      <c r="W31" s="163"/>
      <c r="X31" s="163"/>
      <c r="Y31" s="163"/>
      <c r="Z31" s="163"/>
      <c r="AA31" s="163"/>
      <c r="AB31" s="163"/>
    </row>
    <row r="32" spans="1:28" x14ac:dyDescent="0.25">
      <c r="A32" s="64">
        <v>12</v>
      </c>
      <c r="B32" s="73" t="s">
        <v>475</v>
      </c>
      <c r="C32" s="30">
        <f t="shared" ref="C32:I32" si="12">$A$32*C17</f>
        <v>44.04</v>
      </c>
      <c r="D32" s="74">
        <f t="shared" si="12"/>
        <v>55.08</v>
      </c>
      <c r="E32" s="74">
        <f t="shared" si="12"/>
        <v>63.599999999999994</v>
      </c>
      <c r="F32" s="30">
        <f t="shared" si="12"/>
        <v>69</v>
      </c>
      <c r="G32" s="30">
        <f t="shared" si="12"/>
        <v>77.64</v>
      </c>
      <c r="H32" s="30">
        <f t="shared" si="12"/>
        <v>89.4</v>
      </c>
      <c r="I32" s="75">
        <f t="shared" si="12"/>
        <v>98.76</v>
      </c>
      <c r="K32" s="50" t="s">
        <v>475</v>
      </c>
      <c r="L32" s="76">
        <v>40.9</v>
      </c>
      <c r="M32" s="76">
        <v>44.6</v>
      </c>
      <c r="N32" s="76">
        <v>57.7</v>
      </c>
      <c r="O32" s="76">
        <v>68.3</v>
      </c>
      <c r="P32" s="76">
        <v>79.900000000000006</v>
      </c>
      <c r="Q32" s="76">
        <v>98.3</v>
      </c>
      <c r="R32" s="77">
        <v>114.6</v>
      </c>
      <c r="W32" s="163"/>
      <c r="X32" s="163"/>
      <c r="Y32" s="163"/>
      <c r="Z32" s="163"/>
      <c r="AA32" s="163"/>
      <c r="AB32" s="163"/>
    </row>
    <row r="33" spans="1:28" x14ac:dyDescent="0.25">
      <c r="A33" s="64">
        <v>24</v>
      </c>
      <c r="B33" s="73" t="s">
        <v>476</v>
      </c>
      <c r="C33" s="30">
        <f t="shared" ref="C33:I33" si="13">$A$33*C18</f>
        <v>56.400000000000006</v>
      </c>
      <c r="D33" s="74">
        <f t="shared" si="13"/>
        <v>70.320000000000007</v>
      </c>
      <c r="E33" s="74">
        <f t="shared" si="13"/>
        <v>81.36</v>
      </c>
      <c r="F33" s="30">
        <f t="shared" si="13"/>
        <v>88.08</v>
      </c>
      <c r="G33" s="30">
        <f t="shared" si="13"/>
        <v>99.12</v>
      </c>
      <c r="H33" s="30">
        <f t="shared" si="13"/>
        <v>114</v>
      </c>
      <c r="I33" s="75">
        <f t="shared" si="13"/>
        <v>126</v>
      </c>
      <c r="K33" s="50" t="s">
        <v>476</v>
      </c>
      <c r="L33" s="76">
        <v>53.3</v>
      </c>
      <c r="M33" s="76">
        <v>58.3</v>
      </c>
      <c r="N33" s="76">
        <v>75.8</v>
      </c>
      <c r="O33" s="76">
        <v>89</v>
      </c>
      <c r="P33" s="76">
        <v>103</v>
      </c>
      <c r="Q33" s="76">
        <v>125.8</v>
      </c>
      <c r="R33" s="77">
        <v>145.19999999999999</v>
      </c>
      <c r="W33" s="163"/>
      <c r="X33" s="163"/>
      <c r="Y33" s="163"/>
      <c r="Z33" s="163"/>
      <c r="AA33" s="163"/>
      <c r="AB33" s="163"/>
    </row>
    <row r="34" spans="1:28" x14ac:dyDescent="0.25">
      <c r="A34" s="64">
        <v>48</v>
      </c>
      <c r="B34" s="73" t="s">
        <v>477</v>
      </c>
      <c r="C34" s="30">
        <f t="shared" ref="C34:I34" si="14">$A$34*C19</f>
        <v>68.16</v>
      </c>
      <c r="D34" s="74">
        <f t="shared" si="14"/>
        <v>85.44</v>
      </c>
      <c r="E34" s="74">
        <f t="shared" si="14"/>
        <v>99.84</v>
      </c>
      <c r="F34" s="30">
        <f t="shared" si="14"/>
        <v>108.47999999999999</v>
      </c>
      <c r="G34" s="30">
        <f t="shared" si="14"/>
        <v>122.88</v>
      </c>
      <c r="H34" s="30">
        <f t="shared" si="14"/>
        <v>142.07999999999998</v>
      </c>
      <c r="I34" s="75">
        <f t="shared" si="14"/>
        <v>157.44</v>
      </c>
      <c r="K34" s="50" t="s">
        <v>477</v>
      </c>
      <c r="L34" s="76">
        <v>68.2</v>
      </c>
      <c r="M34" s="76">
        <v>74.900000000000006</v>
      </c>
      <c r="N34" s="76">
        <v>97</v>
      </c>
      <c r="O34" s="76">
        <v>111.8</v>
      </c>
      <c r="P34" s="76">
        <v>127.2</v>
      </c>
      <c r="Q34" s="76">
        <v>151.19999999999999</v>
      </c>
      <c r="R34" s="77">
        <v>171.4</v>
      </c>
      <c r="W34" s="163"/>
      <c r="X34" s="163"/>
      <c r="Y34" s="163"/>
      <c r="Z34" s="163"/>
      <c r="AA34" s="163"/>
      <c r="AB34" s="163"/>
    </row>
    <row r="35" spans="1:28" ht="15.75" thickBot="1" x14ac:dyDescent="0.3">
      <c r="A35" s="64">
        <v>72</v>
      </c>
      <c r="B35" s="78" t="s">
        <v>478</v>
      </c>
      <c r="C35" s="79">
        <f t="shared" ref="C35:I35" si="15">$A$35*C20</f>
        <v>75.600000000000009</v>
      </c>
      <c r="D35" s="80">
        <f t="shared" si="15"/>
        <v>94.320000000000007</v>
      </c>
      <c r="E35" s="80">
        <f t="shared" si="15"/>
        <v>110.16</v>
      </c>
      <c r="F35" s="79">
        <f t="shared" si="15"/>
        <v>120.24</v>
      </c>
      <c r="G35" s="79">
        <f t="shared" si="15"/>
        <v>136.07999999999998</v>
      </c>
      <c r="H35" s="79">
        <f t="shared" si="15"/>
        <v>157.68</v>
      </c>
      <c r="I35" s="81">
        <f t="shared" si="15"/>
        <v>175.68</v>
      </c>
      <c r="K35" s="55" t="s">
        <v>478</v>
      </c>
      <c r="L35" s="82">
        <v>78.5</v>
      </c>
      <c r="M35" s="82">
        <v>86.4</v>
      </c>
      <c r="N35" s="82">
        <v>110.2</v>
      </c>
      <c r="O35" s="82">
        <v>126.7</v>
      </c>
      <c r="P35" s="82">
        <v>141.80000000000001</v>
      </c>
      <c r="Q35" s="82">
        <v>166.3</v>
      </c>
      <c r="R35" s="83">
        <v>185.8</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12.087912087912084</v>
      </c>
      <c r="D40" s="198" t="e">
        <v>#REF!</v>
      </c>
      <c r="E40" s="198">
        <f>(M25-M10)/ABS(M10)*100</f>
        <v>4.9905354724160365</v>
      </c>
      <c r="F40" s="198" t="e">
        <f>(#REF! -#REF!)/ABS(#REF!)</f>
        <v>#REF!</v>
      </c>
      <c r="G40" s="198">
        <f>(N25-N10)/ABS(N10)*100</f>
        <v>-5.6567393557094841</v>
      </c>
      <c r="H40" s="198" t="e">
        <f>(#REF! -#REF!)/ABS(#REF!)</f>
        <v>#REF!</v>
      </c>
      <c r="I40" s="198">
        <f>(O25-O10)/ABS(O10)*100</f>
        <v>-9.7345132743362779</v>
      </c>
      <c r="J40" s="198" t="e">
        <f>(#REF! -#REF!)/ABS(#REF!)</f>
        <v>#REF!</v>
      </c>
      <c r="K40" s="200">
        <f>(P25-P10)/ABS(P10)*100</f>
        <v>-13.529411764705868</v>
      </c>
      <c r="L40" s="200" t="e">
        <f>(#REF! -#REF!)/ABS(#REF!)</f>
        <v>#REF!</v>
      </c>
      <c r="M40" s="200">
        <f>(Q25-Q10)/ABS(Q10)*100</f>
        <v>-19.06976744186046</v>
      </c>
      <c r="N40" s="200" t="e">
        <f>(#REF! -#REF!)/ABS(#REF!)</f>
        <v>#REF!</v>
      </c>
      <c r="O40" s="200">
        <f>(R25 -R10)/ABS(R10)*100</f>
        <v>-22.772277227722768</v>
      </c>
      <c r="P40" s="200"/>
      <c r="Q40" s="205"/>
    </row>
    <row r="41" spans="1:28" x14ac:dyDescent="0.25">
      <c r="A41" s="88"/>
      <c r="B41" s="50" t="s">
        <v>469</v>
      </c>
      <c r="C41" s="198">
        <f t="shared" ref="C41:C50" si="16">(L26-L11)/ABS(L11)*100</f>
        <v>10.024449877750614</v>
      </c>
      <c r="D41" s="198" t="e">
        <v>#REF!</v>
      </c>
      <c r="E41" s="198">
        <f t="shared" ref="E41:E50" si="17">(M26-M11)/ABS(M11)*100</f>
        <v>3.0731236903623249</v>
      </c>
      <c r="F41" s="198" t="e">
        <f>(#REF! -#REF!)/ABS(#REF!)</f>
        <v>#REF!</v>
      </c>
      <c r="G41" s="200">
        <f t="shared" ref="G41:G50" si="18">(N26-N11)/ABS(N11)*100</f>
        <v>-4.645701365938292</v>
      </c>
      <c r="H41" s="200" t="e">
        <f>(#REF! -#REF!)/ABS(#REF!)</f>
        <v>#REF!</v>
      </c>
      <c r="I41" s="200">
        <f t="shared" ref="I41:I50" si="19">(O26-O11)/ABS(O11)*100</f>
        <v>-7.692307692307697</v>
      </c>
      <c r="J41" s="200" t="e">
        <f>(#REF! -#REF!)/ABS(#REF!)</f>
        <v>#REF!</v>
      </c>
      <c r="K41" s="200">
        <f t="shared" ref="K41:K50" si="20">(P26-P11)/ABS(P11)*100</f>
        <v>-11.495422177009154</v>
      </c>
      <c r="L41" s="200" t="e">
        <f>(#REF! -#REF!)/ABS(#REF!)</f>
        <v>#REF!</v>
      </c>
      <c r="M41" s="200">
        <f t="shared" ref="M41:M50" si="21">(Q26-Q11)/ABS(Q11)*100</f>
        <v>-16.393442622950815</v>
      </c>
      <c r="N41" s="200" t="e">
        <f>(#REF! -#REF!)/ABS(#REF!)</f>
        <v>#REF!</v>
      </c>
      <c r="O41" s="200">
        <f t="shared" ref="O41:O50" si="22">(R26 -R11)/ABS(R11)*100</f>
        <v>-19.44055944055944</v>
      </c>
      <c r="P41" s="200"/>
      <c r="Q41" s="205"/>
    </row>
    <row r="42" spans="1:28" x14ac:dyDescent="0.25">
      <c r="A42" s="60"/>
      <c r="B42" s="50" t="s">
        <v>470</v>
      </c>
      <c r="C42" s="198">
        <f t="shared" si="16"/>
        <v>6.666666666666667</v>
      </c>
      <c r="D42" s="198" t="e">
        <v>#REF!</v>
      </c>
      <c r="E42" s="200">
        <f t="shared" si="17"/>
        <v>1.5925554876978456</v>
      </c>
      <c r="F42" s="200" t="e">
        <f>(#REF! -#REF!)/ABS(#REF!)</f>
        <v>#REF!</v>
      </c>
      <c r="G42" s="198">
        <f t="shared" si="18"/>
        <v>-4.12912703674625</v>
      </c>
      <c r="H42" s="198" t="e">
        <f>(#REF! -#REF!)/ABS(#REF!)</f>
        <v>#REF!</v>
      </c>
      <c r="I42" s="198">
        <f t="shared" si="19"/>
        <v>-5.2132701421801011</v>
      </c>
      <c r="J42" s="198" t="e">
        <f>(#REF! -#REF!)/ABS(#REF!)</f>
        <v>#REF!</v>
      </c>
      <c r="K42" s="198">
        <f t="shared" si="20"/>
        <v>-7.8470824949698299</v>
      </c>
      <c r="L42" s="198" t="e">
        <f>(#REF! -#REF!)/ABS(#REF!)</f>
        <v>#REF!</v>
      </c>
      <c r="M42" s="198">
        <f t="shared" si="21"/>
        <v>-11.037891268533777</v>
      </c>
      <c r="N42" s="198" t="e">
        <f>(#REF! -#REF!)/ABS(#REF!)</f>
        <v>#REF!</v>
      </c>
      <c r="O42" s="198">
        <f t="shared" si="22"/>
        <v>-13.180515759312314</v>
      </c>
      <c r="P42" s="198"/>
      <c r="Q42" s="206"/>
    </row>
    <row r="43" spans="1:28" x14ac:dyDescent="0.25">
      <c r="B43" s="50" t="s">
        <v>471</v>
      </c>
      <c r="C43" s="198">
        <f t="shared" si="16"/>
        <v>4.6979865771812035</v>
      </c>
      <c r="D43" s="198" t="e">
        <v>#REF!</v>
      </c>
      <c r="E43" s="200">
        <f t="shared" si="17"/>
        <v>-0.68059799181466185</v>
      </c>
      <c r="F43" s="200" t="e">
        <f>(#REF! -#REF!)/ABS(#REF!)</f>
        <v>#REF!</v>
      </c>
      <c r="G43" s="198">
        <f t="shared" si="18"/>
        <v>-4.9659880158856087</v>
      </c>
      <c r="H43" s="198" t="e">
        <f>(#REF! -#REF!)/ABS(#REF!)</f>
        <v>#REF!</v>
      </c>
      <c r="I43" s="198">
        <f t="shared" si="19"/>
        <v>-5.5555555555555554</v>
      </c>
      <c r="J43" s="198" t="e">
        <f>(#REF! -#REF!)/ABS(#REF!)</f>
        <v>#REF!</v>
      </c>
      <c r="K43" s="198">
        <f t="shared" si="20"/>
        <v>-6.6878980891719673</v>
      </c>
      <c r="L43" s="198" t="e">
        <f>(#REF! -#REF!)/ABS(#REF!)</f>
        <v>#REF!</v>
      </c>
      <c r="M43" s="198">
        <f t="shared" si="21"/>
        <v>-7.9365079365079376</v>
      </c>
      <c r="N43" s="198" t="e">
        <f>(#REF! -#REF!)/ABS(#REF!)</f>
        <v>#REF!</v>
      </c>
      <c r="O43" s="198">
        <f t="shared" si="22"/>
        <v>-9.0277777777777892</v>
      </c>
      <c r="P43" s="198"/>
      <c r="Q43" s="206"/>
    </row>
    <row r="44" spans="1:28" x14ac:dyDescent="0.25">
      <c r="B44" s="50" t="s">
        <v>472</v>
      </c>
      <c r="C44" s="198">
        <f t="shared" si="16"/>
        <v>0.99999999999999634</v>
      </c>
      <c r="D44" s="198" t="e">
        <v>#REF!</v>
      </c>
      <c r="E44" s="200">
        <f t="shared" si="17"/>
        <v>-3.7610885405693675</v>
      </c>
      <c r="F44" s="200" t="e">
        <f>(#REF! -#REF!)/ABS(#REF!)</f>
        <v>#REF!</v>
      </c>
      <c r="G44" s="198">
        <f t="shared" si="18"/>
        <v>-5.958881837777338</v>
      </c>
      <c r="H44" s="198" t="e">
        <f>(#REF! -#REF!)/ABS(#REF!)</f>
        <v>#REF!</v>
      </c>
      <c r="I44" s="198">
        <f t="shared" si="19"/>
        <v>-5.2023121387283355</v>
      </c>
      <c r="J44" s="198" t="e">
        <f>(#REF! -#REF!)/ABS(#REF!)</f>
        <v>#REF!</v>
      </c>
      <c r="K44" s="198">
        <f t="shared" si="20"/>
        <v>-5</v>
      </c>
      <c r="L44" s="198" t="e">
        <f>(#REF! -#REF!)/ABS(#REF!)</f>
        <v>#REF!</v>
      </c>
      <c r="M44" s="198">
        <f t="shared" si="21"/>
        <v>-3.7974683544303738</v>
      </c>
      <c r="N44" s="198" t="e">
        <f>(#REF! -#REF!)/ABS(#REF!)</f>
        <v>#REF!</v>
      </c>
      <c r="O44" s="198">
        <f t="shared" si="22"/>
        <v>-2.6119402985074598</v>
      </c>
      <c r="P44" s="198"/>
      <c r="Q44" s="206"/>
    </row>
    <row r="45" spans="1:28" x14ac:dyDescent="0.25">
      <c r="B45" s="50" t="s">
        <v>473</v>
      </c>
      <c r="C45" s="198">
        <f t="shared" si="16"/>
        <v>-1.6666666666666607</v>
      </c>
      <c r="D45" s="198" t="e">
        <v>#REF!</v>
      </c>
      <c r="E45" s="200">
        <f t="shared" si="17"/>
        <v>-6.0472787636746963</v>
      </c>
      <c r="F45" s="200" t="e">
        <f>(#REF! -#REF!)/ABS(#REF!)</f>
        <v>#REF!</v>
      </c>
      <c r="G45" s="198">
        <f t="shared" si="18"/>
        <v>-7.604752314962747</v>
      </c>
      <c r="H45" s="198" t="e">
        <f>(#REF! -#REF!)/ABS(#REF!)</f>
        <v>#REF!</v>
      </c>
      <c r="I45" s="198">
        <f t="shared" si="19"/>
        <v>-5.1851851851851887</v>
      </c>
      <c r="J45" s="198" t="e">
        <f>(#REF! -#REF!)/ABS(#REF!)</f>
        <v>#REF!</v>
      </c>
      <c r="K45" s="198">
        <f t="shared" si="20"/>
        <v>-3.2467532467532463</v>
      </c>
      <c r="L45" s="198" t="e">
        <f>(#REF! -#REF!)/ABS(#REF!)</f>
        <v>#REF!</v>
      </c>
      <c r="M45" s="198">
        <f t="shared" si="21"/>
        <v>-1.0989010989010886</v>
      </c>
      <c r="N45" s="198" t="e">
        <f>(#REF! -#REF!)/ABS(#REF!)</f>
        <v>#REF!</v>
      </c>
      <c r="O45" s="198">
        <f t="shared" si="22"/>
        <v>1.960784313725495</v>
      </c>
      <c r="P45" s="198"/>
      <c r="Q45" s="206"/>
    </row>
    <row r="46" spans="1:28" x14ac:dyDescent="0.25">
      <c r="B46" s="50" t="s">
        <v>474</v>
      </c>
      <c r="C46" s="198">
        <f t="shared" si="16"/>
        <v>-5.2407068860450909</v>
      </c>
      <c r="D46" s="198" t="e">
        <v>#REF!</v>
      </c>
      <c r="E46" s="201">
        <f t="shared" si="17"/>
        <v>-9.1304314085611313</v>
      </c>
      <c r="F46" s="201" t="e">
        <f>(#REF! -#REF!)/ABS(#REF!)</f>
        <v>#REF!</v>
      </c>
      <c r="G46" s="198">
        <f t="shared" si="18"/>
        <v>-7.3406114813822647</v>
      </c>
      <c r="H46" s="198" t="e">
        <f>(#REF! -#REF!)/ABS(#REF!)</f>
        <v>#REF!</v>
      </c>
      <c r="I46" s="198">
        <f t="shared" si="19"/>
        <v>-3.2501889644746762</v>
      </c>
      <c r="J46" s="198" t="e">
        <f>(#REF! -#REF!)/ABS(#REF!)</f>
        <v>#REF!</v>
      </c>
      <c r="K46" s="198">
        <f t="shared" si="20"/>
        <v>-0.16666666666666904</v>
      </c>
      <c r="L46" s="198" t="e">
        <f>(#REF! -#REF!)/ABS(#REF!)</f>
        <v>#REF!</v>
      </c>
      <c r="M46" s="198">
        <f t="shared" si="21"/>
        <v>5.1724137931034608</v>
      </c>
      <c r="N46" s="198" t="e">
        <f>(#REF! -#REF!)/ABS(#REF!)</f>
        <v>#REF!</v>
      </c>
      <c r="O46" s="198">
        <f t="shared" si="22"/>
        <v>10.077519379844958</v>
      </c>
      <c r="P46" s="198"/>
      <c r="Q46" s="206"/>
    </row>
    <row r="47" spans="1:28" x14ac:dyDescent="0.25">
      <c r="B47" s="50" t="s">
        <v>475</v>
      </c>
      <c r="C47" s="198">
        <f t="shared" si="16"/>
        <v>-7.1298819255222536</v>
      </c>
      <c r="D47" s="198" t="e">
        <v>#REF!</v>
      </c>
      <c r="E47" s="198">
        <f t="shared" si="17"/>
        <v>-10.02403223579943</v>
      </c>
      <c r="F47" s="198" t="e">
        <f>(#REF! -#REF!)/ABS(#REF!)</f>
        <v>#REF!</v>
      </c>
      <c r="G47" s="198">
        <f t="shared" si="18"/>
        <v>-6.3805521179735152</v>
      </c>
      <c r="H47" s="198" t="e">
        <f>(#REF! -#REF!)/ABS(#REF!)</f>
        <v>#REF!</v>
      </c>
      <c r="I47" s="198">
        <f t="shared" si="19"/>
        <v>-1.0144927536231925</v>
      </c>
      <c r="J47" s="198" t="e">
        <f>(#REF! -#REF!)/ABS(#REF!)</f>
        <v>#REF!</v>
      </c>
      <c r="K47" s="198">
        <f t="shared" si="20"/>
        <v>2.9108706852138138</v>
      </c>
      <c r="L47" s="198" t="e">
        <f>(#REF! -#REF!)/ABS(#REF!)</f>
        <v>#REF!</v>
      </c>
      <c r="M47" s="198">
        <f t="shared" si="21"/>
        <v>9.955257270693501</v>
      </c>
      <c r="N47" s="198" t="e">
        <f>(#REF! -#REF!)/ABS(#REF!)</f>
        <v>#REF!</v>
      </c>
      <c r="O47" s="198">
        <f t="shared" si="22"/>
        <v>16.038882138517607</v>
      </c>
      <c r="P47" s="198"/>
      <c r="Q47" s="206"/>
    </row>
    <row r="48" spans="1:28" x14ac:dyDescent="0.25">
      <c r="B48" s="50" t="s">
        <v>476</v>
      </c>
      <c r="C48" s="198">
        <f t="shared" si="16"/>
        <v>-5.496453900709235</v>
      </c>
      <c r="D48" s="198" t="e">
        <v>#REF!</v>
      </c>
      <c r="E48" s="198">
        <f t="shared" si="17"/>
        <v>-8.0453216098698412</v>
      </c>
      <c r="F48" s="198" t="e">
        <f>(#REF! -#REF!)/ABS(#REF!)</f>
        <v>#REF!</v>
      </c>
      <c r="G48" s="198">
        <f t="shared" si="18"/>
        <v>-3.7477449786321353</v>
      </c>
      <c r="H48" s="198" t="e">
        <f>(#REF! -#REF!)/ABS(#REF!)</f>
        <v>#REF!</v>
      </c>
      <c r="I48" s="198">
        <f t="shared" si="19"/>
        <v>1.0445049954586758</v>
      </c>
      <c r="J48" s="198" t="e">
        <f>(#REF! -#REF!)/ABS(#REF!)</f>
        <v>#REF!</v>
      </c>
      <c r="K48" s="198">
        <f t="shared" si="20"/>
        <v>3.9144471347861129</v>
      </c>
      <c r="L48" s="198" t="e">
        <f>(#REF! -#REF!)/ABS(#REF!)</f>
        <v>#REF!</v>
      </c>
      <c r="M48" s="198">
        <f t="shared" si="21"/>
        <v>10.350877192982454</v>
      </c>
      <c r="N48" s="198" t="e">
        <f>(#REF! -#REF!)/ABS(#REF!)</f>
        <v>#REF!</v>
      </c>
      <c r="O48" s="198">
        <f t="shared" si="22"/>
        <v>15.238095238095228</v>
      </c>
      <c r="P48" s="198"/>
      <c r="Q48" s="206"/>
    </row>
    <row r="49" spans="1:18" x14ac:dyDescent="0.25">
      <c r="B49" s="50" t="s">
        <v>477</v>
      </c>
      <c r="C49" s="198">
        <f t="shared" si="16"/>
        <v>5.8685446009398845E-2</v>
      </c>
      <c r="D49" s="198" t="e">
        <v>#REF!</v>
      </c>
      <c r="E49" s="198">
        <f t="shared" si="17"/>
        <v>-2.5989605902524748</v>
      </c>
      <c r="F49" s="198" t="e">
        <f>(#REF! -#REF!)/ABS(#REF!)</f>
        <v>#REF!</v>
      </c>
      <c r="G49" s="198">
        <f t="shared" si="18"/>
        <v>0.52439337775777162</v>
      </c>
      <c r="H49" s="198" t="e">
        <f>(#REF! -#REF!)/ABS(#REF!)</f>
        <v>#REF!</v>
      </c>
      <c r="I49" s="198">
        <f t="shared" si="19"/>
        <v>3.0604719764011872</v>
      </c>
      <c r="J49" s="198" t="e">
        <f>(#REF! -#REF!)/ABS(#REF!)</f>
        <v>#REF!</v>
      </c>
      <c r="K49" s="198">
        <f t="shared" si="20"/>
        <v>3.5156250000000062</v>
      </c>
      <c r="L49" s="198" t="e">
        <f>(#REF! -#REF!)/ABS(#REF!)</f>
        <v>#REF!</v>
      </c>
      <c r="M49" s="198">
        <f t="shared" si="21"/>
        <v>6.4189189189189229</v>
      </c>
      <c r="N49" s="198" t="e">
        <f>(#REF! -#REF!)/ABS(#REF!)</f>
        <v>#REF!</v>
      </c>
      <c r="O49" s="198">
        <f t="shared" si="22"/>
        <v>8.8668699186991926</v>
      </c>
      <c r="P49" s="198"/>
      <c r="Q49" s="206"/>
    </row>
    <row r="50" spans="1:18" ht="15.75" thickBot="1" x14ac:dyDescent="0.3">
      <c r="B50" s="55" t="s">
        <v>478</v>
      </c>
      <c r="C50" s="198">
        <f t="shared" si="16"/>
        <v>3.8359788359788238</v>
      </c>
      <c r="D50" s="198" t="e">
        <v>#REF!</v>
      </c>
      <c r="E50" s="202">
        <f t="shared" si="17"/>
        <v>1.5817077621044815</v>
      </c>
      <c r="F50" s="202" t="e">
        <f>(#REF! -#REF!)/ABS(#REF!)</f>
        <v>#REF!</v>
      </c>
      <c r="G50" s="202">
        <f t="shared" si="18"/>
        <v>3.2484857580609319</v>
      </c>
      <c r="H50" s="202" t="e">
        <f>(#REF! -#REF!)/ABS(#REF!)</f>
        <v>#REF!</v>
      </c>
      <c r="I50" s="202">
        <f t="shared" si="19"/>
        <v>5.372588157019301</v>
      </c>
      <c r="J50" s="202" t="e">
        <f>(#REF! -#REF!)/ABS(#REF!)</f>
        <v>#REF!</v>
      </c>
      <c r="K50" s="202">
        <f t="shared" si="20"/>
        <v>4.2034097589653356</v>
      </c>
      <c r="L50" s="202" t="e">
        <f>(#REF! -#REF!)/ABS(#REF!)</f>
        <v>#REF!</v>
      </c>
      <c r="M50" s="202">
        <f t="shared" si="21"/>
        <v>5.4667681380010169</v>
      </c>
      <c r="N50" s="202" t="e">
        <f>(#REF! -#REF!)/ABS(#REF!)</f>
        <v>#REF!</v>
      </c>
      <c r="O50" s="202">
        <f t="shared" si="22"/>
        <v>5.7604735883424434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L9iaAgMrsyXkEfPjnYg4LxQw9EX+dXvk/9/tDAkCaGzMebbGfXSoS4BO87TyCY6igmPsgV9IyrNxUhYxvMCUFQ==" saltValue="IYUkLOejU+NY0qtLFpn95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23:I23"/>
    <mergeCell ref="K8:R8"/>
    <mergeCell ref="K23:R23"/>
    <mergeCell ref="B8:I8"/>
    <mergeCell ref="C1:G2"/>
    <mergeCell ref="C5:D5"/>
    <mergeCell ref="E5:F5"/>
    <mergeCell ref="C3:G3"/>
    <mergeCell ref="K3:R3"/>
    <mergeCell ref="C4:D4"/>
    <mergeCell ref="E4:F4"/>
  </mergeCells>
  <conditionalFormatting sqref="C40:Q50">
    <cfRule type="cellIs" dxfId="161" priority="1" operator="greaterThan">
      <formula>0.5</formula>
    </cfRule>
    <cfRule type="cellIs" dxfId="160" priority="2" operator="between">
      <formula>-0.49</formula>
      <formula>0.49</formula>
    </cfRule>
    <cfRule type="cellIs" dxfId="159" priority="3" operator="lessThan">
      <formula>-0.5</formula>
    </cfRule>
  </conditionalFormatting>
  <hyperlinks>
    <hyperlink ref="A2" location="Index!A1" display="Index" xr:uid="{00000000-0004-0000-A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5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252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420314.3186</v>
      </c>
      <c r="D5" s="212"/>
      <c r="E5" s="212">
        <v>6494239.0306285704</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54.1</v>
      </c>
      <c r="D10" s="94">
        <v>71.8</v>
      </c>
      <c r="E10" s="94">
        <v>96</v>
      </c>
      <c r="F10" s="94">
        <v>113</v>
      </c>
      <c r="G10" s="94">
        <v>138</v>
      </c>
      <c r="H10" s="94">
        <v>174</v>
      </c>
      <c r="I10" s="95">
        <v>206</v>
      </c>
      <c r="K10" s="46" t="s">
        <v>468</v>
      </c>
      <c r="L10" s="47">
        <v>4.5083333333333329</v>
      </c>
      <c r="M10" s="47">
        <v>5.3</v>
      </c>
      <c r="N10" s="47">
        <v>7.7</v>
      </c>
      <c r="O10" s="47">
        <v>9.4166666666666661</v>
      </c>
      <c r="P10" s="47">
        <v>11.5</v>
      </c>
      <c r="Q10" s="47">
        <v>14.5</v>
      </c>
      <c r="R10" s="48">
        <v>17.166666666666664</v>
      </c>
      <c r="T10" s="49"/>
    </row>
    <row r="11" spans="1:29" x14ac:dyDescent="0.25">
      <c r="B11" s="50" t="s">
        <v>469</v>
      </c>
      <c r="C11" s="96">
        <v>40.299999999999997</v>
      </c>
      <c r="D11" s="96">
        <v>53.3</v>
      </c>
      <c r="E11" s="96">
        <v>70.400000000000006</v>
      </c>
      <c r="F11" s="96">
        <v>82.6</v>
      </c>
      <c r="G11" s="96">
        <v>99.6</v>
      </c>
      <c r="H11" s="96">
        <v>125</v>
      </c>
      <c r="I11" s="97">
        <v>147</v>
      </c>
      <c r="K11" s="50" t="s">
        <v>469</v>
      </c>
      <c r="L11" s="53">
        <v>6.7166666666666659</v>
      </c>
      <c r="M11" s="53">
        <v>7.9</v>
      </c>
      <c r="N11" s="53">
        <v>11.3</v>
      </c>
      <c r="O11" s="53">
        <v>13.766666666666666</v>
      </c>
      <c r="P11" s="53">
        <v>16.599999999999998</v>
      </c>
      <c r="Q11" s="53">
        <v>20.833333333333332</v>
      </c>
      <c r="R11" s="54">
        <v>24.5</v>
      </c>
      <c r="T11" s="49"/>
    </row>
    <row r="12" spans="1:29" x14ac:dyDescent="0.25">
      <c r="B12" s="50" t="s">
        <v>470</v>
      </c>
      <c r="C12" s="96">
        <v>22.2</v>
      </c>
      <c r="D12" s="96">
        <v>29</v>
      </c>
      <c r="E12" s="96">
        <v>37.200000000000003</v>
      </c>
      <c r="F12" s="96">
        <v>42.9</v>
      </c>
      <c r="G12" s="96">
        <v>51</v>
      </c>
      <c r="H12" s="96">
        <v>62.7</v>
      </c>
      <c r="I12" s="97">
        <v>72.7</v>
      </c>
      <c r="K12" s="50" t="s">
        <v>470</v>
      </c>
      <c r="L12" s="53">
        <v>11.1</v>
      </c>
      <c r="M12" s="53">
        <v>12.9</v>
      </c>
      <c r="N12" s="53">
        <v>18</v>
      </c>
      <c r="O12" s="53">
        <v>21.45</v>
      </c>
      <c r="P12" s="53">
        <v>25.5</v>
      </c>
      <c r="Q12" s="53">
        <v>31.35</v>
      </c>
      <c r="R12" s="54">
        <v>36.35</v>
      </c>
      <c r="T12" s="49"/>
    </row>
    <row r="13" spans="1:29" x14ac:dyDescent="0.25">
      <c r="B13" s="50" t="s">
        <v>471</v>
      </c>
      <c r="C13" s="96">
        <v>14.7</v>
      </c>
      <c r="D13" s="96">
        <v>19.100000000000001</v>
      </c>
      <c r="E13" s="96">
        <v>24</v>
      </c>
      <c r="F13" s="96">
        <v>27.5</v>
      </c>
      <c r="G13" s="96">
        <v>32.299999999999997</v>
      </c>
      <c r="H13" s="96">
        <v>39.299999999999997</v>
      </c>
      <c r="I13" s="97">
        <v>45.2</v>
      </c>
      <c r="K13" s="50" t="s">
        <v>471</v>
      </c>
      <c r="L13" s="53">
        <v>14.7</v>
      </c>
      <c r="M13" s="53">
        <v>17</v>
      </c>
      <c r="N13" s="53">
        <v>23.3</v>
      </c>
      <c r="O13" s="53">
        <v>27.5</v>
      </c>
      <c r="P13" s="53">
        <v>32.299999999999997</v>
      </c>
      <c r="Q13" s="53">
        <v>39.299999999999997</v>
      </c>
      <c r="R13" s="54">
        <v>45.2</v>
      </c>
      <c r="T13" s="49"/>
    </row>
    <row r="14" spans="1:29" x14ac:dyDescent="0.25">
      <c r="B14" s="50" t="s">
        <v>472</v>
      </c>
      <c r="C14" s="96">
        <v>9.77</v>
      </c>
      <c r="D14" s="96">
        <v>12.6</v>
      </c>
      <c r="E14" s="96">
        <v>15.6</v>
      </c>
      <c r="F14" s="96">
        <v>17.600000000000001</v>
      </c>
      <c r="G14" s="96">
        <v>20.5</v>
      </c>
      <c r="H14" s="96">
        <v>24.7</v>
      </c>
      <c r="I14" s="97">
        <v>28.2</v>
      </c>
      <c r="K14" s="50" t="s">
        <v>472</v>
      </c>
      <c r="L14" s="53">
        <v>19.54</v>
      </c>
      <c r="M14" s="53">
        <v>22.5</v>
      </c>
      <c r="N14" s="53">
        <v>30.1</v>
      </c>
      <c r="O14" s="53">
        <v>35.200000000000003</v>
      </c>
      <c r="P14" s="53">
        <v>41</v>
      </c>
      <c r="Q14" s="53">
        <v>49.4</v>
      </c>
      <c r="R14" s="54">
        <v>56.4</v>
      </c>
      <c r="T14" s="49"/>
    </row>
    <row r="15" spans="1:29" x14ac:dyDescent="0.25">
      <c r="B15" s="50" t="s">
        <v>473</v>
      </c>
      <c r="C15" s="96">
        <v>7.74</v>
      </c>
      <c r="D15" s="96">
        <v>9.93</v>
      </c>
      <c r="E15" s="96">
        <v>12.2</v>
      </c>
      <c r="F15" s="96">
        <v>13.7</v>
      </c>
      <c r="G15" s="96">
        <v>15.8</v>
      </c>
      <c r="H15" s="96">
        <v>18.899999999999999</v>
      </c>
      <c r="I15" s="97">
        <v>21.5</v>
      </c>
      <c r="K15" s="50" t="s">
        <v>473</v>
      </c>
      <c r="L15" s="53">
        <v>23.22</v>
      </c>
      <c r="M15" s="53">
        <v>26.6</v>
      </c>
      <c r="N15" s="53">
        <v>35.4</v>
      </c>
      <c r="O15" s="53">
        <v>41.099999999999994</v>
      </c>
      <c r="P15" s="53">
        <v>47.400000000000006</v>
      </c>
      <c r="Q15" s="53">
        <v>56.699999999999996</v>
      </c>
      <c r="R15" s="54">
        <v>64.5</v>
      </c>
      <c r="T15" s="49"/>
    </row>
    <row r="16" spans="1:29" x14ac:dyDescent="0.25">
      <c r="B16" s="50" t="s">
        <v>474</v>
      </c>
      <c r="C16" s="96">
        <v>5.22</v>
      </c>
      <c r="D16" s="96">
        <v>6.65</v>
      </c>
      <c r="E16" s="96">
        <v>8</v>
      </c>
      <c r="F16" s="96">
        <v>8.9</v>
      </c>
      <c r="G16" s="96">
        <v>10.199999999999999</v>
      </c>
      <c r="H16" s="96">
        <v>12.1</v>
      </c>
      <c r="I16" s="97">
        <v>13.6</v>
      </c>
      <c r="K16" s="50" t="s">
        <v>474</v>
      </c>
      <c r="L16" s="53">
        <v>31.32</v>
      </c>
      <c r="M16" s="53">
        <v>35.700000000000003</v>
      </c>
      <c r="N16" s="53">
        <v>46.5</v>
      </c>
      <c r="O16" s="53">
        <v>53.400000000000006</v>
      </c>
      <c r="P16" s="53">
        <v>61.199999999999996</v>
      </c>
      <c r="Q16" s="53">
        <v>72.599999999999994</v>
      </c>
      <c r="R16" s="54">
        <v>81.599999999999994</v>
      </c>
      <c r="T16" s="49"/>
    </row>
    <row r="17" spans="1:28" x14ac:dyDescent="0.25">
      <c r="B17" s="50" t="s">
        <v>475</v>
      </c>
      <c r="C17" s="96">
        <v>3.45</v>
      </c>
      <c r="D17" s="96">
        <v>4.38</v>
      </c>
      <c r="E17" s="96">
        <v>5.21</v>
      </c>
      <c r="F17" s="96">
        <v>5.77</v>
      </c>
      <c r="G17" s="96">
        <v>6.58</v>
      </c>
      <c r="H17" s="96">
        <v>7.73</v>
      </c>
      <c r="I17" s="97">
        <v>8.67</v>
      </c>
      <c r="K17" s="50" t="s">
        <v>475</v>
      </c>
      <c r="L17" s="53">
        <v>41.400000000000006</v>
      </c>
      <c r="M17" s="53">
        <v>47.1</v>
      </c>
      <c r="N17" s="53">
        <v>60.6</v>
      </c>
      <c r="O17" s="53">
        <v>69.239999999999995</v>
      </c>
      <c r="P17" s="53">
        <v>78.960000000000008</v>
      </c>
      <c r="Q17" s="53">
        <v>92.76</v>
      </c>
      <c r="R17" s="54">
        <v>104.03999999999999</v>
      </c>
      <c r="T17" s="49"/>
    </row>
    <row r="18" spans="1:28" x14ac:dyDescent="0.25">
      <c r="B18" s="50" t="s">
        <v>476</v>
      </c>
      <c r="C18" s="96">
        <v>2.17</v>
      </c>
      <c r="D18" s="96">
        <v>2.75</v>
      </c>
      <c r="E18" s="96">
        <v>3.29</v>
      </c>
      <c r="F18" s="96">
        <v>3.65</v>
      </c>
      <c r="G18" s="96">
        <v>4.17</v>
      </c>
      <c r="H18" s="96">
        <v>4.9000000000000004</v>
      </c>
      <c r="I18" s="97">
        <v>5.51</v>
      </c>
      <c r="K18" s="50" t="s">
        <v>476</v>
      </c>
      <c r="L18" s="53">
        <v>52.08</v>
      </c>
      <c r="M18" s="53">
        <v>59.2</v>
      </c>
      <c r="N18" s="53">
        <v>76.5</v>
      </c>
      <c r="O18" s="53">
        <v>87.6</v>
      </c>
      <c r="P18" s="53">
        <v>100.08</v>
      </c>
      <c r="Q18" s="53">
        <v>117.60000000000001</v>
      </c>
      <c r="R18" s="54">
        <v>132.24</v>
      </c>
      <c r="T18" s="49"/>
    </row>
    <row r="19" spans="1:28" x14ac:dyDescent="0.25">
      <c r="B19" s="50" t="s">
        <v>477</v>
      </c>
      <c r="C19" s="96">
        <v>1.28</v>
      </c>
      <c r="D19" s="96">
        <v>1.64</v>
      </c>
      <c r="E19" s="96">
        <v>1.99</v>
      </c>
      <c r="F19" s="96">
        <v>2.2200000000000002</v>
      </c>
      <c r="G19" s="96">
        <v>2.5499999999999998</v>
      </c>
      <c r="H19" s="96">
        <v>3.03</v>
      </c>
      <c r="I19" s="97">
        <v>3.43</v>
      </c>
      <c r="K19" s="50" t="s">
        <v>477</v>
      </c>
      <c r="L19" s="53">
        <v>61.44</v>
      </c>
      <c r="M19" s="53">
        <v>70.3</v>
      </c>
      <c r="N19" s="53">
        <v>92.3</v>
      </c>
      <c r="O19" s="53">
        <v>106.56</v>
      </c>
      <c r="P19" s="53">
        <v>122.39999999999999</v>
      </c>
      <c r="Q19" s="53">
        <v>145.44</v>
      </c>
      <c r="R19" s="54">
        <v>164.64000000000001</v>
      </c>
      <c r="T19" s="49"/>
    </row>
    <row r="20" spans="1:28" ht="15.75" thickBot="1" x14ac:dyDescent="0.3">
      <c r="B20" s="55" t="s">
        <v>478</v>
      </c>
      <c r="C20" s="98">
        <v>0.93200000000000005</v>
      </c>
      <c r="D20" s="98">
        <v>1.19</v>
      </c>
      <c r="E20" s="98">
        <v>1.45</v>
      </c>
      <c r="F20" s="98">
        <v>1.62</v>
      </c>
      <c r="G20" s="98">
        <v>1.88</v>
      </c>
      <c r="H20" s="98">
        <v>2.25</v>
      </c>
      <c r="I20" s="99">
        <v>2.54</v>
      </c>
      <c r="K20" s="55" t="s">
        <v>478</v>
      </c>
      <c r="L20" s="58">
        <v>67.103999999999999</v>
      </c>
      <c r="M20" s="58">
        <v>76.599999999999994</v>
      </c>
      <c r="N20" s="58">
        <v>100.9</v>
      </c>
      <c r="O20" s="58">
        <v>116.64000000000001</v>
      </c>
      <c r="P20" s="58">
        <v>135.35999999999999</v>
      </c>
      <c r="Q20" s="58">
        <v>162</v>
      </c>
      <c r="R20" s="59">
        <v>182.88</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4.5083333333333329</v>
      </c>
      <c r="D25" s="69">
        <f t="shared" si="0"/>
        <v>5.9833333333333325</v>
      </c>
      <c r="E25" s="69">
        <f t="shared" si="0"/>
        <v>8</v>
      </c>
      <c r="F25" s="68">
        <f t="shared" si="0"/>
        <v>9.4166666666666661</v>
      </c>
      <c r="G25" s="68">
        <f t="shared" si="0"/>
        <v>11.5</v>
      </c>
      <c r="H25" s="68">
        <f t="shared" si="0"/>
        <v>14.5</v>
      </c>
      <c r="I25" s="70">
        <f t="shared" si="0"/>
        <v>17.166666666666664</v>
      </c>
      <c r="J25" s="60"/>
      <c r="K25" s="46" t="s">
        <v>468</v>
      </c>
      <c r="L25" s="71">
        <v>5.0999999999999996</v>
      </c>
      <c r="M25" s="71">
        <v>5.7</v>
      </c>
      <c r="N25" s="71">
        <v>7.4</v>
      </c>
      <c r="O25" s="71">
        <v>8.8000000000000007</v>
      </c>
      <c r="P25" s="71">
        <v>10.199999999999999</v>
      </c>
      <c r="Q25" s="71">
        <v>12.1</v>
      </c>
      <c r="R25" s="72">
        <v>13.8</v>
      </c>
      <c r="W25" s="163"/>
      <c r="X25" s="163"/>
      <c r="Y25" s="163"/>
      <c r="Z25" s="163"/>
      <c r="AA25" s="163"/>
      <c r="AB25" s="163"/>
    </row>
    <row r="26" spans="1:28" x14ac:dyDescent="0.25">
      <c r="A26" s="64">
        <f>10/60</f>
        <v>0.16666666666666666</v>
      </c>
      <c r="B26" s="73" t="s">
        <v>469</v>
      </c>
      <c r="C26" s="30">
        <f t="shared" ref="C26:I26" si="1">$A$26*C11</f>
        <v>6.7166666666666659</v>
      </c>
      <c r="D26" s="74">
        <f t="shared" si="1"/>
        <v>8.8833333333333329</v>
      </c>
      <c r="E26" s="74">
        <f t="shared" si="1"/>
        <v>11.733333333333334</v>
      </c>
      <c r="F26" s="30">
        <f t="shared" si="1"/>
        <v>13.766666666666666</v>
      </c>
      <c r="G26" s="30">
        <f t="shared" si="1"/>
        <v>16.599999999999998</v>
      </c>
      <c r="H26" s="30">
        <f t="shared" si="1"/>
        <v>20.833333333333332</v>
      </c>
      <c r="I26" s="75">
        <f t="shared" si="1"/>
        <v>24.5</v>
      </c>
      <c r="J26" s="60"/>
      <c r="K26" s="50" t="s">
        <v>469</v>
      </c>
      <c r="L26" s="76">
        <v>7.5</v>
      </c>
      <c r="M26" s="76">
        <v>8.3000000000000007</v>
      </c>
      <c r="N26" s="76">
        <v>11</v>
      </c>
      <c r="O26" s="76">
        <v>13</v>
      </c>
      <c r="P26" s="76">
        <v>15.1</v>
      </c>
      <c r="Q26" s="76">
        <v>18.2</v>
      </c>
      <c r="R26" s="77">
        <v>20.5</v>
      </c>
      <c r="W26" s="163"/>
      <c r="X26" s="163"/>
      <c r="Y26" s="163"/>
      <c r="Z26" s="163"/>
      <c r="AA26" s="163"/>
      <c r="AB26" s="163"/>
    </row>
    <row r="27" spans="1:28" x14ac:dyDescent="0.25">
      <c r="A27" s="64">
        <f>0.5</f>
        <v>0.5</v>
      </c>
      <c r="B27" s="73" t="s">
        <v>470</v>
      </c>
      <c r="C27" s="30">
        <f t="shared" ref="C27:I27" si="2">$A$27*C12</f>
        <v>11.1</v>
      </c>
      <c r="D27" s="74">
        <f t="shared" si="2"/>
        <v>14.5</v>
      </c>
      <c r="E27" s="74">
        <f t="shared" si="2"/>
        <v>18.600000000000001</v>
      </c>
      <c r="F27" s="30">
        <f t="shared" si="2"/>
        <v>21.45</v>
      </c>
      <c r="G27" s="30">
        <f t="shared" si="2"/>
        <v>25.5</v>
      </c>
      <c r="H27" s="30">
        <f t="shared" si="2"/>
        <v>31.35</v>
      </c>
      <c r="I27" s="75">
        <f t="shared" si="2"/>
        <v>36.35</v>
      </c>
      <c r="K27" s="50" t="s">
        <v>470</v>
      </c>
      <c r="L27" s="76">
        <v>12</v>
      </c>
      <c r="M27" s="76">
        <v>13.3</v>
      </c>
      <c r="N27" s="76">
        <v>17.600000000000001</v>
      </c>
      <c r="O27" s="76">
        <v>20.7</v>
      </c>
      <c r="P27" s="76">
        <v>24</v>
      </c>
      <c r="Q27" s="76">
        <v>28.6</v>
      </c>
      <c r="R27" s="77">
        <v>32.4</v>
      </c>
      <c r="W27" s="163"/>
      <c r="X27" s="163"/>
      <c r="Y27" s="163"/>
      <c r="Z27" s="163"/>
      <c r="AA27" s="163"/>
      <c r="AB27" s="163"/>
    </row>
    <row r="28" spans="1:28" x14ac:dyDescent="0.25">
      <c r="A28" s="64">
        <v>1</v>
      </c>
      <c r="B28" s="73" t="s">
        <v>471</v>
      </c>
      <c r="C28" s="30">
        <f t="shared" ref="C28:I28" si="3">$A$28*C13</f>
        <v>14.7</v>
      </c>
      <c r="D28" s="74">
        <f t="shared" si="3"/>
        <v>19.100000000000001</v>
      </c>
      <c r="E28" s="74">
        <f t="shared" si="3"/>
        <v>24</v>
      </c>
      <c r="F28" s="30">
        <f t="shared" si="3"/>
        <v>27.5</v>
      </c>
      <c r="G28" s="30">
        <f t="shared" si="3"/>
        <v>32.299999999999997</v>
      </c>
      <c r="H28" s="30">
        <f t="shared" si="3"/>
        <v>39.299999999999997</v>
      </c>
      <c r="I28" s="75">
        <f t="shared" si="3"/>
        <v>45.2</v>
      </c>
      <c r="K28" s="50" t="s">
        <v>471</v>
      </c>
      <c r="L28" s="76">
        <v>15.6</v>
      </c>
      <c r="M28" s="76">
        <v>17.2</v>
      </c>
      <c r="N28" s="76">
        <v>22.5</v>
      </c>
      <c r="O28" s="76">
        <v>26.5</v>
      </c>
      <c r="P28" s="76">
        <v>30.6</v>
      </c>
      <c r="Q28" s="76">
        <v>36.5</v>
      </c>
      <c r="R28" s="77">
        <v>41.4</v>
      </c>
      <c r="W28" s="163"/>
      <c r="X28" s="163"/>
      <c r="Y28" s="163"/>
      <c r="Z28" s="163"/>
      <c r="AA28" s="163"/>
      <c r="AB28" s="163"/>
    </row>
    <row r="29" spans="1:28" x14ac:dyDescent="0.25">
      <c r="A29" s="64">
        <v>2</v>
      </c>
      <c r="B29" s="73" t="s">
        <v>472</v>
      </c>
      <c r="C29" s="30">
        <f t="shared" ref="C29:I29" si="4">$A$29*C14</f>
        <v>19.54</v>
      </c>
      <c r="D29" s="74">
        <f t="shared" si="4"/>
        <v>25.2</v>
      </c>
      <c r="E29" s="74">
        <f t="shared" si="4"/>
        <v>31.2</v>
      </c>
      <c r="F29" s="30">
        <f t="shared" si="4"/>
        <v>35.200000000000003</v>
      </c>
      <c r="G29" s="30">
        <f t="shared" si="4"/>
        <v>41</v>
      </c>
      <c r="H29" s="30">
        <f t="shared" si="4"/>
        <v>49.4</v>
      </c>
      <c r="I29" s="75">
        <f t="shared" si="4"/>
        <v>56.4</v>
      </c>
      <c r="K29" s="50" t="s">
        <v>472</v>
      </c>
      <c r="L29" s="76">
        <v>20.2</v>
      </c>
      <c r="M29" s="76">
        <v>22.2</v>
      </c>
      <c r="N29" s="76">
        <v>28.8</v>
      </c>
      <c r="O29" s="76">
        <v>33.799999999999997</v>
      </c>
      <c r="P29" s="76">
        <v>39.200000000000003</v>
      </c>
      <c r="Q29" s="76">
        <v>47.2</v>
      </c>
      <c r="R29" s="77">
        <v>54</v>
      </c>
      <c r="W29" s="163"/>
      <c r="X29" s="163"/>
      <c r="Y29" s="163"/>
      <c r="Z29" s="163"/>
      <c r="AA29" s="163"/>
      <c r="AB29" s="163"/>
    </row>
    <row r="30" spans="1:28" x14ac:dyDescent="0.25">
      <c r="A30" s="64">
        <v>3</v>
      </c>
      <c r="B30" s="73" t="s">
        <v>473</v>
      </c>
      <c r="C30" s="30">
        <f t="shared" ref="C30:I30" si="5">$A$30*C15</f>
        <v>23.22</v>
      </c>
      <c r="D30" s="74">
        <f t="shared" si="5"/>
        <v>29.79</v>
      </c>
      <c r="E30" s="74">
        <f t="shared" si="5"/>
        <v>36.599999999999994</v>
      </c>
      <c r="F30" s="30">
        <f t="shared" si="5"/>
        <v>41.099999999999994</v>
      </c>
      <c r="G30" s="30">
        <f t="shared" si="5"/>
        <v>47.400000000000006</v>
      </c>
      <c r="H30" s="30">
        <f t="shared" si="5"/>
        <v>56.699999999999996</v>
      </c>
      <c r="I30" s="75">
        <f t="shared" si="5"/>
        <v>64.5</v>
      </c>
      <c r="K30" s="50" t="s">
        <v>473</v>
      </c>
      <c r="L30" s="76">
        <v>23.6</v>
      </c>
      <c r="M30" s="76">
        <v>25.7</v>
      </c>
      <c r="N30" s="76">
        <v>33.299999999999997</v>
      </c>
      <c r="O30" s="76">
        <v>39.299999999999997</v>
      </c>
      <c r="P30" s="76">
        <v>45.9</v>
      </c>
      <c r="Q30" s="76">
        <v>55.8</v>
      </c>
      <c r="R30" s="77">
        <v>64.2</v>
      </c>
      <c r="W30" s="163"/>
      <c r="X30" s="163"/>
      <c r="Y30" s="163"/>
      <c r="Z30" s="163"/>
      <c r="AA30" s="163"/>
      <c r="AB30" s="163"/>
    </row>
    <row r="31" spans="1:28" x14ac:dyDescent="0.25">
      <c r="A31" s="64">
        <v>6</v>
      </c>
      <c r="B31" s="73" t="s">
        <v>474</v>
      </c>
      <c r="C31" s="30">
        <f t="shared" ref="C31:I31" si="6">$A$31*C16</f>
        <v>31.32</v>
      </c>
      <c r="D31" s="74">
        <f t="shared" si="6"/>
        <v>39.900000000000006</v>
      </c>
      <c r="E31" s="74">
        <f t="shared" si="6"/>
        <v>48</v>
      </c>
      <c r="F31" s="30">
        <f t="shared" si="6"/>
        <v>53.400000000000006</v>
      </c>
      <c r="G31" s="30">
        <f t="shared" si="6"/>
        <v>61.199999999999996</v>
      </c>
      <c r="H31" s="30">
        <f t="shared" si="6"/>
        <v>72.599999999999994</v>
      </c>
      <c r="I31" s="75">
        <f t="shared" si="6"/>
        <v>81.599999999999994</v>
      </c>
      <c r="K31" s="50" t="s">
        <v>474</v>
      </c>
      <c r="L31" s="76">
        <v>30.5</v>
      </c>
      <c r="M31" s="76">
        <v>33.299999999999997</v>
      </c>
      <c r="N31" s="76">
        <v>43.4</v>
      </c>
      <c r="O31" s="76">
        <v>51.5</v>
      </c>
      <c r="P31" s="76">
        <v>60.6</v>
      </c>
      <c r="Q31" s="76">
        <v>74.400000000000006</v>
      </c>
      <c r="R31" s="77">
        <v>87</v>
      </c>
      <c r="W31" s="163"/>
      <c r="X31" s="163"/>
      <c r="Y31" s="163"/>
      <c r="Z31" s="163"/>
      <c r="AA31" s="163"/>
      <c r="AB31" s="163"/>
    </row>
    <row r="32" spans="1:28" x14ac:dyDescent="0.25">
      <c r="A32" s="64">
        <v>12</v>
      </c>
      <c r="B32" s="73" t="s">
        <v>475</v>
      </c>
      <c r="C32" s="30">
        <f t="shared" ref="C32:I32" si="7">$A$32*C17</f>
        <v>41.400000000000006</v>
      </c>
      <c r="D32" s="74">
        <f t="shared" si="7"/>
        <v>52.56</v>
      </c>
      <c r="E32" s="74">
        <f t="shared" si="7"/>
        <v>62.519999999999996</v>
      </c>
      <c r="F32" s="30">
        <f t="shared" si="7"/>
        <v>69.239999999999995</v>
      </c>
      <c r="G32" s="30">
        <f t="shared" si="7"/>
        <v>78.960000000000008</v>
      </c>
      <c r="H32" s="30">
        <f t="shared" si="7"/>
        <v>92.76</v>
      </c>
      <c r="I32" s="75">
        <f t="shared" si="7"/>
        <v>104.03999999999999</v>
      </c>
      <c r="K32" s="50" t="s">
        <v>475</v>
      </c>
      <c r="L32" s="76">
        <v>39.5</v>
      </c>
      <c r="M32" s="76">
        <v>43.2</v>
      </c>
      <c r="N32" s="76">
        <v>56.5</v>
      </c>
      <c r="O32" s="76">
        <v>67.400000000000006</v>
      </c>
      <c r="P32" s="76">
        <v>79.599999999999994</v>
      </c>
      <c r="Q32" s="76">
        <v>98.8</v>
      </c>
      <c r="R32" s="77">
        <v>115.9</v>
      </c>
      <c r="W32" s="163"/>
      <c r="X32" s="163"/>
      <c r="Y32" s="163"/>
      <c r="Z32" s="163"/>
      <c r="AA32" s="163"/>
      <c r="AB32" s="163"/>
    </row>
    <row r="33" spans="1:28" x14ac:dyDescent="0.25">
      <c r="A33" s="64">
        <v>24</v>
      </c>
      <c r="B33" s="73" t="s">
        <v>476</v>
      </c>
      <c r="C33" s="30">
        <f t="shared" ref="C33:I33" si="8">$A$33*C18</f>
        <v>52.08</v>
      </c>
      <c r="D33" s="74">
        <f t="shared" si="8"/>
        <v>66</v>
      </c>
      <c r="E33" s="74">
        <f t="shared" si="8"/>
        <v>78.960000000000008</v>
      </c>
      <c r="F33" s="30">
        <f t="shared" si="8"/>
        <v>87.6</v>
      </c>
      <c r="G33" s="30">
        <f t="shared" si="8"/>
        <v>100.08</v>
      </c>
      <c r="H33" s="30">
        <f t="shared" si="8"/>
        <v>117.60000000000001</v>
      </c>
      <c r="I33" s="75">
        <f t="shared" si="8"/>
        <v>132.24</v>
      </c>
      <c r="K33" s="50" t="s">
        <v>476</v>
      </c>
      <c r="L33" s="76">
        <v>50.6</v>
      </c>
      <c r="M33" s="76">
        <v>55.4</v>
      </c>
      <c r="N33" s="76">
        <v>72.7</v>
      </c>
      <c r="O33" s="76">
        <v>86.2</v>
      </c>
      <c r="P33" s="76">
        <v>100.8</v>
      </c>
      <c r="Q33" s="76">
        <v>124.3</v>
      </c>
      <c r="R33" s="77">
        <v>144.69999999999999</v>
      </c>
      <c r="W33" s="163"/>
      <c r="X33" s="163"/>
      <c r="Y33" s="163"/>
      <c r="Z33" s="163"/>
      <c r="AA33" s="163"/>
      <c r="AB33" s="163"/>
    </row>
    <row r="34" spans="1:28" x14ac:dyDescent="0.25">
      <c r="A34" s="64">
        <v>48</v>
      </c>
      <c r="B34" s="73" t="s">
        <v>477</v>
      </c>
      <c r="C34" s="30">
        <f t="shared" ref="C34:I34" si="9">$A$34*C19</f>
        <v>61.44</v>
      </c>
      <c r="D34" s="74">
        <f t="shared" si="9"/>
        <v>78.72</v>
      </c>
      <c r="E34" s="74">
        <f t="shared" si="9"/>
        <v>95.52</v>
      </c>
      <c r="F34" s="30">
        <f t="shared" si="9"/>
        <v>106.56</v>
      </c>
      <c r="G34" s="30">
        <f t="shared" si="9"/>
        <v>122.39999999999999</v>
      </c>
      <c r="H34" s="30">
        <f t="shared" si="9"/>
        <v>145.44</v>
      </c>
      <c r="I34" s="75">
        <f t="shared" si="9"/>
        <v>164.64000000000001</v>
      </c>
      <c r="K34" s="50" t="s">
        <v>477</v>
      </c>
      <c r="L34" s="76">
        <v>64.3</v>
      </c>
      <c r="M34" s="76">
        <v>70.599999999999994</v>
      </c>
      <c r="N34" s="76">
        <v>91.2</v>
      </c>
      <c r="O34" s="76">
        <v>106.1</v>
      </c>
      <c r="P34" s="76">
        <v>121.4</v>
      </c>
      <c r="Q34" s="76">
        <v>145.9</v>
      </c>
      <c r="R34" s="77">
        <v>166.6</v>
      </c>
      <c r="W34" s="163"/>
      <c r="X34" s="163"/>
      <c r="Y34" s="163"/>
      <c r="Z34" s="163"/>
      <c r="AA34" s="163"/>
      <c r="AB34" s="163"/>
    </row>
    <row r="35" spans="1:28" ht="15.75" thickBot="1" x14ac:dyDescent="0.3">
      <c r="A35" s="64">
        <v>72</v>
      </c>
      <c r="B35" s="78" t="s">
        <v>478</v>
      </c>
      <c r="C35" s="79">
        <f t="shared" ref="C35:I35" si="10">$A$35*C20</f>
        <v>67.103999999999999</v>
      </c>
      <c r="D35" s="80">
        <f t="shared" si="10"/>
        <v>85.679999999999993</v>
      </c>
      <c r="E35" s="80">
        <f t="shared" si="10"/>
        <v>104.39999999999999</v>
      </c>
      <c r="F35" s="79">
        <f t="shared" si="10"/>
        <v>116.64000000000001</v>
      </c>
      <c r="G35" s="79">
        <f t="shared" si="10"/>
        <v>135.35999999999999</v>
      </c>
      <c r="H35" s="79">
        <f t="shared" si="10"/>
        <v>162</v>
      </c>
      <c r="I35" s="81">
        <f t="shared" si="10"/>
        <v>182.88</v>
      </c>
      <c r="K35" s="55" t="s">
        <v>478</v>
      </c>
      <c r="L35" s="82">
        <v>74.2</v>
      </c>
      <c r="M35" s="82">
        <v>81.400000000000006</v>
      </c>
      <c r="N35" s="82">
        <v>103.7</v>
      </c>
      <c r="O35" s="82">
        <v>118.8</v>
      </c>
      <c r="P35" s="82">
        <v>134.6</v>
      </c>
      <c r="Q35" s="82">
        <v>158.4</v>
      </c>
      <c r="R35" s="83">
        <v>177.8</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13.123844731977824</v>
      </c>
      <c r="D40" s="198" t="e">
        <v>#REF!</v>
      </c>
      <c r="E40" s="198">
        <f>(M25-M10)/ABS(M10)*100</f>
        <v>7.547169811320761</v>
      </c>
      <c r="F40" s="198" t="e">
        <f>(#REF! -#REF!)/ABS(#REF!)</f>
        <v>#REF!</v>
      </c>
      <c r="G40" s="198">
        <f>(N25-N10)/ABS(N10)*100</f>
        <v>-3.8961038961038938</v>
      </c>
      <c r="H40" s="198" t="e">
        <f>(#REF! -#REF!)/ABS(#REF!)</f>
        <v>#REF!</v>
      </c>
      <c r="I40" s="198">
        <f>(O25-O10)/ABS(O10)*100</f>
        <v>-6.5486725663716676</v>
      </c>
      <c r="J40" s="198" t="e">
        <f>(#REF! -#REF!)/ABS(#REF!)</f>
        <v>#REF!</v>
      </c>
      <c r="K40" s="200">
        <f>(P25-P10)/ABS(P10)*100</f>
        <v>-11.304347826086962</v>
      </c>
      <c r="L40" s="200" t="e">
        <f>(#REF! -#REF!)/ABS(#REF!)</f>
        <v>#REF!</v>
      </c>
      <c r="M40" s="200">
        <f>(Q25-Q10)/ABS(Q10)*100</f>
        <v>-16.551724137931036</v>
      </c>
      <c r="N40" s="200" t="e">
        <f>(#REF! -#REF!)/ABS(#REF!)</f>
        <v>#REF!</v>
      </c>
      <c r="O40" s="200">
        <f>(R25 -R10)/ABS(R10)*100</f>
        <v>-19.611650485436876</v>
      </c>
      <c r="P40" s="200"/>
      <c r="Q40" s="205"/>
    </row>
    <row r="41" spans="1:28" x14ac:dyDescent="0.25">
      <c r="A41" s="88"/>
      <c r="B41" s="50" t="s">
        <v>469</v>
      </c>
      <c r="C41" s="198">
        <f t="shared" ref="C41:C50" si="11">(L26-L11)/ABS(L11)*100</f>
        <v>11.662531017369741</v>
      </c>
      <c r="D41" s="198" t="e">
        <v>#REF!</v>
      </c>
      <c r="E41" s="198">
        <f t="shared" ref="E41:E50" si="12">(M26-M11)/ABS(M11)*100</f>
        <v>5.0632911392405102</v>
      </c>
      <c r="F41" s="198" t="e">
        <f>(#REF! -#REF!)/ABS(#REF!)</f>
        <v>#REF!</v>
      </c>
      <c r="G41" s="200">
        <f t="shared" ref="G41:G50" si="13">(N26-N11)/ABS(N11)*100</f>
        <v>-2.6548672566371745</v>
      </c>
      <c r="H41" s="200" t="e">
        <f>(#REF! -#REF!)/ABS(#REF!)</f>
        <v>#REF!</v>
      </c>
      <c r="I41" s="200">
        <f t="shared" ref="I41:I50" si="14">(O26-O11)/ABS(O11)*100</f>
        <v>-5.5690072639225114</v>
      </c>
      <c r="J41" s="200" t="e">
        <f>(#REF! -#REF!)/ABS(#REF!)</f>
        <v>#REF!</v>
      </c>
      <c r="K41" s="200">
        <f t="shared" ref="K41:K50" si="15">(P26-P11)/ABS(P11)*100</f>
        <v>-9.0361445783132428</v>
      </c>
      <c r="L41" s="200" t="e">
        <f>(#REF! -#REF!)/ABS(#REF!)</f>
        <v>#REF!</v>
      </c>
      <c r="M41" s="200">
        <f t="shared" ref="M41:M50" si="16">(Q26-Q11)/ABS(Q11)*100</f>
        <v>-12.639999999999999</v>
      </c>
      <c r="N41" s="200" t="e">
        <f>(#REF! -#REF!)/ABS(#REF!)</f>
        <v>#REF!</v>
      </c>
      <c r="O41" s="200">
        <f t="shared" ref="O41:O50" si="17">(R26 -R11)/ABS(R11)*100</f>
        <v>-16.326530612244898</v>
      </c>
      <c r="P41" s="200"/>
      <c r="Q41" s="205"/>
    </row>
    <row r="42" spans="1:28" x14ac:dyDescent="0.25">
      <c r="A42" s="60"/>
      <c r="B42" s="50" t="s">
        <v>470</v>
      </c>
      <c r="C42" s="198">
        <f t="shared" si="11"/>
        <v>8.1081081081081106</v>
      </c>
      <c r="D42" s="198" t="e">
        <v>#REF!</v>
      </c>
      <c r="E42" s="200">
        <f t="shared" si="12"/>
        <v>3.1007751937984525</v>
      </c>
      <c r="F42" s="200" t="e">
        <f>(#REF! -#REF!)/ABS(#REF!)</f>
        <v>#REF!</v>
      </c>
      <c r="G42" s="198">
        <f t="shared" si="13"/>
        <v>-2.2222222222222143</v>
      </c>
      <c r="H42" s="198" t="e">
        <f>(#REF! -#REF!)/ABS(#REF!)</f>
        <v>#REF!</v>
      </c>
      <c r="I42" s="198">
        <f t="shared" si="14"/>
        <v>-3.4965034965034967</v>
      </c>
      <c r="J42" s="198" t="e">
        <f>(#REF! -#REF!)/ABS(#REF!)</f>
        <v>#REF!</v>
      </c>
      <c r="K42" s="198">
        <f t="shared" si="15"/>
        <v>-5.8823529411764701</v>
      </c>
      <c r="L42" s="198" t="e">
        <f>(#REF! -#REF!)/ABS(#REF!)</f>
        <v>#REF!</v>
      </c>
      <c r="M42" s="198">
        <f t="shared" si="16"/>
        <v>-8.7719298245614024</v>
      </c>
      <c r="N42" s="198" t="e">
        <f>(#REF! -#REF!)/ABS(#REF!)</f>
        <v>#REF!</v>
      </c>
      <c r="O42" s="198">
        <f t="shared" si="17"/>
        <v>-10.866574965612113</v>
      </c>
      <c r="P42" s="198"/>
      <c r="Q42" s="206"/>
    </row>
    <row r="43" spans="1:28" x14ac:dyDescent="0.25">
      <c r="B43" s="50" t="s">
        <v>471</v>
      </c>
      <c r="C43" s="198">
        <f t="shared" si="11"/>
        <v>6.1224489795918391</v>
      </c>
      <c r="D43" s="198" t="e">
        <v>#REF!</v>
      </c>
      <c r="E43" s="200">
        <f t="shared" si="12"/>
        <v>1.1764705882352899</v>
      </c>
      <c r="F43" s="200" t="e">
        <f>(#REF! -#REF!)/ABS(#REF!)</f>
        <v>#REF!</v>
      </c>
      <c r="G43" s="198">
        <f t="shared" si="13"/>
        <v>-3.4334763948497882</v>
      </c>
      <c r="H43" s="198" t="e">
        <f>(#REF! -#REF!)/ABS(#REF!)</f>
        <v>#REF!</v>
      </c>
      <c r="I43" s="198">
        <f t="shared" si="14"/>
        <v>-3.6363636363636362</v>
      </c>
      <c r="J43" s="198" t="e">
        <f>(#REF! -#REF!)/ABS(#REF!)</f>
        <v>#REF!</v>
      </c>
      <c r="K43" s="198">
        <f t="shared" si="15"/>
        <v>-5.2631578947368292</v>
      </c>
      <c r="L43" s="198" t="e">
        <f>(#REF! -#REF!)/ABS(#REF!)</f>
        <v>#REF!</v>
      </c>
      <c r="M43" s="198">
        <f t="shared" si="16"/>
        <v>-7.1246819338422318</v>
      </c>
      <c r="N43" s="198" t="e">
        <f>(#REF! -#REF!)/ABS(#REF!)</f>
        <v>#REF!</v>
      </c>
      <c r="O43" s="198">
        <f t="shared" si="17"/>
        <v>-8.4070796460177082</v>
      </c>
      <c r="P43" s="198"/>
      <c r="Q43" s="206"/>
    </row>
    <row r="44" spans="1:28" x14ac:dyDescent="0.25">
      <c r="B44" s="50" t="s">
        <v>472</v>
      </c>
      <c r="C44" s="198">
        <f t="shared" si="11"/>
        <v>3.3776867963152517</v>
      </c>
      <c r="D44" s="198" t="e">
        <v>#REF!</v>
      </c>
      <c r="E44" s="200">
        <f t="shared" si="12"/>
        <v>-1.3333333333333366</v>
      </c>
      <c r="F44" s="200" t="e">
        <f>(#REF! -#REF!)/ABS(#REF!)</f>
        <v>#REF!</v>
      </c>
      <c r="G44" s="198">
        <f t="shared" si="13"/>
        <v>-4.318936877076414</v>
      </c>
      <c r="H44" s="198" t="e">
        <f>(#REF! -#REF!)/ABS(#REF!)</f>
        <v>#REF!</v>
      </c>
      <c r="I44" s="198">
        <f t="shared" si="14"/>
        <v>-3.9772727272727431</v>
      </c>
      <c r="J44" s="198" t="e">
        <f>(#REF! -#REF!)/ABS(#REF!)</f>
        <v>#REF!</v>
      </c>
      <c r="K44" s="198">
        <f t="shared" si="15"/>
        <v>-4.3902439024390176</v>
      </c>
      <c r="L44" s="198" t="e">
        <f>(#REF! -#REF!)/ABS(#REF!)</f>
        <v>#REF!</v>
      </c>
      <c r="M44" s="198">
        <f t="shared" si="16"/>
        <v>-4.4534412955465497</v>
      </c>
      <c r="N44" s="198" t="e">
        <f>(#REF! -#REF!)/ABS(#REF!)</f>
        <v>#REF!</v>
      </c>
      <c r="O44" s="198">
        <f t="shared" si="17"/>
        <v>-4.2553191489361684</v>
      </c>
      <c r="P44" s="198"/>
      <c r="Q44" s="206"/>
    </row>
    <row r="45" spans="1:28" x14ac:dyDescent="0.25">
      <c r="B45" s="50" t="s">
        <v>473</v>
      </c>
      <c r="C45" s="198">
        <f t="shared" si="11"/>
        <v>1.636520241171415</v>
      </c>
      <c r="D45" s="198" t="e">
        <v>#REF!</v>
      </c>
      <c r="E45" s="200">
        <f t="shared" si="12"/>
        <v>-3.3834586466165497</v>
      </c>
      <c r="F45" s="200" t="e">
        <f>(#REF! -#REF!)/ABS(#REF!)</f>
        <v>#REF!</v>
      </c>
      <c r="G45" s="198">
        <f t="shared" si="13"/>
        <v>-5.9322033898305131</v>
      </c>
      <c r="H45" s="198" t="e">
        <f>(#REF! -#REF!)/ABS(#REF!)</f>
        <v>#REF!</v>
      </c>
      <c r="I45" s="198">
        <f t="shared" si="14"/>
        <v>-4.3795620437956142</v>
      </c>
      <c r="J45" s="198" t="e">
        <f>(#REF! -#REF!)/ABS(#REF!)</f>
        <v>#REF!</v>
      </c>
      <c r="K45" s="198">
        <f t="shared" si="15"/>
        <v>-3.1645569620253311</v>
      </c>
      <c r="L45" s="198" t="e">
        <f>(#REF! -#REF!)/ABS(#REF!)</f>
        <v>#REF!</v>
      </c>
      <c r="M45" s="198">
        <f t="shared" si="16"/>
        <v>-1.5873015873015848</v>
      </c>
      <c r="N45" s="198" t="e">
        <f>(#REF! -#REF!)/ABS(#REF!)</f>
        <v>#REF!</v>
      </c>
      <c r="O45" s="198">
        <f t="shared" si="17"/>
        <v>-0.46511627906976299</v>
      </c>
      <c r="P45" s="198"/>
      <c r="Q45" s="206"/>
    </row>
    <row r="46" spans="1:28" x14ac:dyDescent="0.25">
      <c r="B46" s="50" t="s">
        <v>474</v>
      </c>
      <c r="C46" s="198">
        <f t="shared" si="11"/>
        <v>-2.6181353767560673</v>
      </c>
      <c r="D46" s="198" t="e">
        <v>#REF!</v>
      </c>
      <c r="E46" s="201">
        <f t="shared" si="12"/>
        <v>-6.7226890756302673</v>
      </c>
      <c r="F46" s="201" t="e">
        <f>(#REF! -#REF!)/ABS(#REF!)</f>
        <v>#REF!</v>
      </c>
      <c r="G46" s="198">
        <f t="shared" si="13"/>
        <v>-6.6666666666666696</v>
      </c>
      <c r="H46" s="198" t="e">
        <f>(#REF! -#REF!)/ABS(#REF!)</f>
        <v>#REF!</v>
      </c>
      <c r="I46" s="198">
        <f t="shared" si="14"/>
        <v>-3.5580524344569389</v>
      </c>
      <c r="J46" s="198" t="e">
        <f>(#REF! -#REF!)/ABS(#REF!)</f>
        <v>#REF!</v>
      </c>
      <c r="K46" s="198">
        <f t="shared" si="15"/>
        <v>-0.98039215686273584</v>
      </c>
      <c r="L46" s="198" t="e">
        <f>(#REF! -#REF!)/ABS(#REF!)</f>
        <v>#REF!</v>
      </c>
      <c r="M46" s="198">
        <f t="shared" si="16"/>
        <v>2.4793388429752223</v>
      </c>
      <c r="N46" s="198" t="e">
        <f>(#REF! -#REF!)/ABS(#REF!)</f>
        <v>#REF!</v>
      </c>
      <c r="O46" s="198">
        <f t="shared" si="17"/>
        <v>6.6176470588235361</v>
      </c>
      <c r="P46" s="198"/>
      <c r="Q46" s="206"/>
    </row>
    <row r="47" spans="1:28" x14ac:dyDescent="0.25">
      <c r="B47" s="50" t="s">
        <v>475</v>
      </c>
      <c r="C47" s="198">
        <f t="shared" si="11"/>
        <v>-4.5893719806763418</v>
      </c>
      <c r="D47" s="198" t="e">
        <v>#REF!</v>
      </c>
      <c r="E47" s="198">
        <f t="shared" si="12"/>
        <v>-8.280254777070061</v>
      </c>
      <c r="F47" s="198" t="e">
        <f>(#REF! -#REF!)/ABS(#REF!)</f>
        <v>#REF!</v>
      </c>
      <c r="G47" s="198">
        <f t="shared" si="13"/>
        <v>-6.7656765676567687</v>
      </c>
      <c r="H47" s="198" t="e">
        <f>(#REF! -#REF!)/ABS(#REF!)</f>
        <v>#REF!</v>
      </c>
      <c r="I47" s="198">
        <f t="shared" si="14"/>
        <v>-2.6574234546504756</v>
      </c>
      <c r="J47" s="198" t="e">
        <f>(#REF! -#REF!)/ABS(#REF!)</f>
        <v>#REF!</v>
      </c>
      <c r="K47" s="198">
        <f t="shared" si="15"/>
        <v>0.81053698074972946</v>
      </c>
      <c r="L47" s="198" t="e">
        <f>(#REF! -#REF!)/ABS(#REF!)</f>
        <v>#REF!</v>
      </c>
      <c r="M47" s="198">
        <f t="shared" si="16"/>
        <v>6.5114273393704094</v>
      </c>
      <c r="N47" s="198" t="e">
        <f>(#REF! -#REF!)/ABS(#REF!)</f>
        <v>#REF!</v>
      </c>
      <c r="O47" s="198">
        <f t="shared" si="17"/>
        <v>11.399461745482521</v>
      </c>
      <c r="P47" s="198"/>
      <c r="Q47" s="206"/>
    </row>
    <row r="48" spans="1:28" x14ac:dyDescent="0.25">
      <c r="B48" s="50" t="s">
        <v>476</v>
      </c>
      <c r="C48" s="198">
        <f t="shared" si="11"/>
        <v>-2.8417818740399325</v>
      </c>
      <c r="D48" s="198" t="e">
        <v>#REF!</v>
      </c>
      <c r="E48" s="198">
        <f t="shared" si="12"/>
        <v>-6.4189189189189255</v>
      </c>
      <c r="F48" s="198" t="e">
        <f>(#REF! -#REF!)/ABS(#REF!)</f>
        <v>#REF!</v>
      </c>
      <c r="G48" s="198">
        <f t="shared" si="13"/>
        <v>-4.9673202614379051</v>
      </c>
      <c r="H48" s="198" t="e">
        <f>(#REF! -#REF!)/ABS(#REF!)</f>
        <v>#REF!</v>
      </c>
      <c r="I48" s="198">
        <f t="shared" si="14"/>
        <v>-1.5981735159817254</v>
      </c>
      <c r="J48" s="198" t="e">
        <f>(#REF! -#REF!)/ABS(#REF!)</f>
        <v>#REF!</v>
      </c>
      <c r="K48" s="198">
        <f t="shared" si="15"/>
        <v>0.71942446043165353</v>
      </c>
      <c r="L48" s="198" t="e">
        <f>(#REF! -#REF!)/ABS(#REF!)</f>
        <v>#REF!</v>
      </c>
      <c r="M48" s="198">
        <f t="shared" si="16"/>
        <v>5.6972789115646156</v>
      </c>
      <c r="N48" s="198" t="e">
        <f>(#REF! -#REF!)/ABS(#REF!)</f>
        <v>#REF!</v>
      </c>
      <c r="O48" s="198">
        <f t="shared" si="17"/>
        <v>9.4222625529340434</v>
      </c>
      <c r="P48" s="198"/>
      <c r="Q48" s="206"/>
    </row>
    <row r="49" spans="1:18" x14ac:dyDescent="0.25">
      <c r="B49" s="50" t="s">
        <v>477</v>
      </c>
      <c r="C49" s="198">
        <f t="shared" si="11"/>
        <v>4.6549479166666661</v>
      </c>
      <c r="D49" s="198" t="e">
        <v>#REF!</v>
      </c>
      <c r="E49" s="198">
        <f t="shared" si="12"/>
        <v>0.42674253200568585</v>
      </c>
      <c r="F49" s="198" t="e">
        <f>(#REF! -#REF!)/ABS(#REF!)</f>
        <v>#REF!</v>
      </c>
      <c r="G49" s="198">
        <f t="shared" si="13"/>
        <v>-1.1917659804983689</v>
      </c>
      <c r="H49" s="198" t="e">
        <f>(#REF! -#REF!)/ABS(#REF!)</f>
        <v>#REF!</v>
      </c>
      <c r="I49" s="198">
        <f t="shared" si="14"/>
        <v>-0.43168168168168913</v>
      </c>
      <c r="J49" s="198" t="e">
        <f>(#REF! -#REF!)/ABS(#REF!)</f>
        <v>#REF!</v>
      </c>
      <c r="K49" s="198">
        <f t="shared" si="15"/>
        <v>-0.81699346405227602</v>
      </c>
      <c r="L49" s="198" t="e">
        <f>(#REF! -#REF!)/ABS(#REF!)</f>
        <v>#REF!</v>
      </c>
      <c r="M49" s="198">
        <f t="shared" si="16"/>
        <v>0.31628162816282174</v>
      </c>
      <c r="N49" s="198" t="e">
        <f>(#REF! -#REF!)/ABS(#REF!)</f>
        <v>#REF!</v>
      </c>
      <c r="O49" s="198">
        <f t="shared" si="17"/>
        <v>1.1904761904761778</v>
      </c>
      <c r="P49" s="198"/>
      <c r="Q49" s="206"/>
    </row>
    <row r="50" spans="1:18" ht="15.75" thickBot="1" x14ac:dyDescent="0.3">
      <c r="B50" s="55" t="s">
        <v>478</v>
      </c>
      <c r="C50" s="198">
        <f t="shared" si="11"/>
        <v>10.574630424415837</v>
      </c>
      <c r="D50" s="198" t="e">
        <v>#REF!</v>
      </c>
      <c r="E50" s="202">
        <f t="shared" si="12"/>
        <v>6.2663185378590223</v>
      </c>
      <c r="F50" s="202" t="e">
        <f>(#REF! -#REF!)/ABS(#REF!)</f>
        <v>#REF!</v>
      </c>
      <c r="G50" s="202">
        <f t="shared" si="13"/>
        <v>2.7750247770069345</v>
      </c>
      <c r="H50" s="202" t="e">
        <f>(#REF! -#REF!)/ABS(#REF!)</f>
        <v>#REF!</v>
      </c>
      <c r="I50" s="202">
        <f t="shared" si="14"/>
        <v>1.8518518518518365</v>
      </c>
      <c r="J50" s="202" t="e">
        <f>(#REF! -#REF!)/ABS(#REF!)</f>
        <v>#REF!</v>
      </c>
      <c r="K50" s="202">
        <f t="shared" si="15"/>
        <v>-0.56146572104018244</v>
      </c>
      <c r="L50" s="202" t="e">
        <f>(#REF! -#REF!)/ABS(#REF!)</f>
        <v>#REF!</v>
      </c>
      <c r="M50" s="202">
        <f t="shared" si="16"/>
        <v>-2.2222222222222188</v>
      </c>
      <c r="N50" s="202" t="e">
        <f>(#REF! -#REF!)/ABS(#REF!)</f>
        <v>#REF!</v>
      </c>
      <c r="O50" s="202">
        <f t="shared" si="17"/>
        <v>-2.7777777777777692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ciC/rUP+i/rFGfA8Pb7SHZ12b/hrrjEOfac697UNTuOj/A40bP+rv5wKCfKpXZJiISgRPs6o8Tsmey9QRjtZ+g==" saltValue="9oNuy/0/sXMTIiXHkPtzF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58" priority="1" operator="greaterThan">
      <formula>0.5</formula>
    </cfRule>
    <cfRule type="cellIs" dxfId="157" priority="2" operator="between">
      <formula>-0.49</formula>
      <formula>0.49</formula>
    </cfRule>
    <cfRule type="cellIs" dxfId="156" priority="3" operator="lessThan">
      <formula>-0.5</formula>
    </cfRule>
  </conditionalFormatting>
  <hyperlinks>
    <hyperlink ref="A2" location="Index!A1" display="Index" xr:uid="{00000000-0004-0000-A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1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276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436995.05555227498</v>
      </c>
      <c r="D5" s="212"/>
      <c r="E5" s="197">
        <v>7049491.4438013397</v>
      </c>
      <c r="F5" s="197"/>
      <c r="G5" s="31">
        <v>50</v>
      </c>
    </row>
    <row r="6" spans="1:29" x14ac:dyDescent="0.25">
      <c r="B6" s="49"/>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47.9</v>
      </c>
      <c r="D10" s="44">
        <v>63.3</v>
      </c>
      <c r="E10" s="44">
        <v>86.9</v>
      </c>
      <c r="F10" s="44">
        <v>101</v>
      </c>
      <c r="G10" s="44">
        <v>120</v>
      </c>
      <c r="H10" s="44">
        <v>145</v>
      </c>
      <c r="I10" s="45">
        <v>165</v>
      </c>
      <c r="K10" s="46" t="s">
        <v>468</v>
      </c>
      <c r="L10" s="47">
        <v>3.9916666666666663</v>
      </c>
      <c r="M10" s="47">
        <v>4.7</v>
      </c>
      <c r="N10" s="47">
        <v>6.9</v>
      </c>
      <c r="O10" s="47">
        <v>8.4166666666666661</v>
      </c>
      <c r="P10" s="47">
        <v>10</v>
      </c>
      <c r="Q10" s="47">
        <v>12.083333333333332</v>
      </c>
      <c r="R10" s="48">
        <v>13.75</v>
      </c>
      <c r="T10" s="49"/>
    </row>
    <row r="11" spans="1:29" x14ac:dyDescent="0.25">
      <c r="B11" s="50" t="s">
        <v>469</v>
      </c>
      <c r="C11" s="51">
        <v>35.9</v>
      </c>
      <c r="D11" s="51">
        <v>47.4</v>
      </c>
      <c r="E11" s="51">
        <v>65.2</v>
      </c>
      <c r="F11" s="51">
        <v>76.3</v>
      </c>
      <c r="G11" s="51">
        <v>90.5</v>
      </c>
      <c r="H11" s="51">
        <v>110</v>
      </c>
      <c r="I11" s="52">
        <v>124</v>
      </c>
      <c r="K11" s="50" t="s">
        <v>469</v>
      </c>
      <c r="L11" s="53">
        <v>5.9833333333333325</v>
      </c>
      <c r="M11" s="53">
        <v>7</v>
      </c>
      <c r="N11" s="53">
        <v>10.4</v>
      </c>
      <c r="O11" s="53">
        <v>12.716666666666665</v>
      </c>
      <c r="P11" s="53">
        <v>15.083333333333332</v>
      </c>
      <c r="Q11" s="53">
        <v>18.333333333333332</v>
      </c>
      <c r="R11" s="54">
        <v>20.666666666666664</v>
      </c>
      <c r="T11" s="49"/>
    </row>
    <row r="12" spans="1:29" x14ac:dyDescent="0.25">
      <c r="B12" s="50" t="s">
        <v>470</v>
      </c>
      <c r="C12" s="51">
        <v>20.7</v>
      </c>
      <c r="D12" s="51">
        <v>27.4</v>
      </c>
      <c r="E12" s="51">
        <v>37.799999999999997</v>
      </c>
      <c r="F12" s="51">
        <v>44.2</v>
      </c>
      <c r="G12" s="51">
        <v>52.4</v>
      </c>
      <c r="H12" s="51">
        <v>63.6</v>
      </c>
      <c r="I12" s="52">
        <v>72.3</v>
      </c>
      <c r="K12" s="50" t="s">
        <v>470</v>
      </c>
      <c r="L12" s="53">
        <v>10.35</v>
      </c>
      <c r="M12" s="53">
        <v>12.2</v>
      </c>
      <c r="N12" s="53">
        <v>18.100000000000001</v>
      </c>
      <c r="O12" s="53">
        <v>22.1</v>
      </c>
      <c r="P12" s="53">
        <v>26.2</v>
      </c>
      <c r="Q12" s="53">
        <v>31.8</v>
      </c>
      <c r="R12" s="54">
        <v>36.15</v>
      </c>
      <c r="T12" s="49"/>
    </row>
    <row r="13" spans="1:29" x14ac:dyDescent="0.25">
      <c r="B13" s="50" t="s">
        <v>471</v>
      </c>
      <c r="C13" s="51">
        <v>13.5</v>
      </c>
      <c r="D13" s="51">
        <v>17.8</v>
      </c>
      <c r="E13" s="51">
        <v>24.7</v>
      </c>
      <c r="F13" s="51">
        <v>29</v>
      </c>
      <c r="G13" s="51">
        <v>34.5</v>
      </c>
      <c r="H13" s="51">
        <v>41.9</v>
      </c>
      <c r="I13" s="52">
        <v>47.8</v>
      </c>
      <c r="K13" s="50" t="s">
        <v>471</v>
      </c>
      <c r="L13" s="53">
        <v>13.5</v>
      </c>
      <c r="M13" s="53">
        <v>15.9</v>
      </c>
      <c r="N13" s="53">
        <v>23.6</v>
      </c>
      <c r="O13" s="53">
        <v>29</v>
      </c>
      <c r="P13" s="53">
        <v>34.5</v>
      </c>
      <c r="Q13" s="53">
        <v>41.9</v>
      </c>
      <c r="R13" s="54">
        <v>47.8</v>
      </c>
      <c r="T13" s="49"/>
    </row>
    <row r="14" spans="1:29" x14ac:dyDescent="0.25">
      <c r="B14" s="50" t="s">
        <v>472</v>
      </c>
      <c r="C14" s="51">
        <v>8.2899999999999991</v>
      </c>
      <c r="D14" s="51">
        <v>11</v>
      </c>
      <c r="E14" s="51">
        <v>15.4</v>
      </c>
      <c r="F14" s="51">
        <v>18.2</v>
      </c>
      <c r="G14" s="51">
        <v>21.8</v>
      </c>
      <c r="H14" s="51">
        <v>26.6</v>
      </c>
      <c r="I14" s="52">
        <v>30.3</v>
      </c>
      <c r="K14" s="50" t="s">
        <v>472</v>
      </c>
      <c r="L14" s="53">
        <v>16.579999999999998</v>
      </c>
      <c r="M14" s="53">
        <v>19.600000000000001</v>
      </c>
      <c r="N14" s="53">
        <v>29.5</v>
      </c>
      <c r="O14" s="53">
        <v>36.4</v>
      </c>
      <c r="P14" s="53">
        <v>43.6</v>
      </c>
      <c r="Q14" s="53">
        <v>53.2</v>
      </c>
      <c r="R14" s="54">
        <v>60.6</v>
      </c>
      <c r="T14" s="49"/>
    </row>
    <row r="15" spans="1:29" x14ac:dyDescent="0.25">
      <c r="B15" s="50" t="s">
        <v>473</v>
      </c>
      <c r="C15" s="51">
        <v>6.14</v>
      </c>
      <c r="D15" s="51">
        <v>8.18</v>
      </c>
      <c r="E15" s="51">
        <v>11.5</v>
      </c>
      <c r="F15" s="51">
        <v>13.7</v>
      </c>
      <c r="G15" s="51">
        <v>16.399999999999999</v>
      </c>
      <c r="H15" s="51">
        <v>20.100000000000001</v>
      </c>
      <c r="I15" s="52">
        <v>23</v>
      </c>
      <c r="K15" s="50" t="s">
        <v>473</v>
      </c>
      <c r="L15" s="53">
        <v>18.419999999999998</v>
      </c>
      <c r="M15" s="53">
        <v>21.8</v>
      </c>
      <c r="N15" s="53">
        <v>33.1</v>
      </c>
      <c r="O15" s="53">
        <v>41.099999999999994</v>
      </c>
      <c r="P15" s="53">
        <v>49.199999999999996</v>
      </c>
      <c r="Q15" s="53">
        <v>60.300000000000004</v>
      </c>
      <c r="R15" s="54">
        <v>69</v>
      </c>
      <c r="T15" s="49"/>
    </row>
    <row r="16" spans="1:29" x14ac:dyDescent="0.25">
      <c r="B16" s="50" t="s">
        <v>474</v>
      </c>
      <c r="C16" s="51">
        <v>3.64</v>
      </c>
      <c r="D16" s="51">
        <v>4.88</v>
      </c>
      <c r="E16" s="51">
        <v>6.98</v>
      </c>
      <c r="F16" s="51">
        <v>8.34</v>
      </c>
      <c r="G16" s="51">
        <v>10.1</v>
      </c>
      <c r="H16" s="51">
        <v>12.4</v>
      </c>
      <c r="I16" s="52">
        <v>14.3</v>
      </c>
      <c r="K16" s="50" t="s">
        <v>474</v>
      </c>
      <c r="L16" s="53">
        <v>21.84</v>
      </c>
      <c r="M16" s="53">
        <v>26</v>
      </c>
      <c r="N16" s="53">
        <v>40.1</v>
      </c>
      <c r="O16" s="53">
        <v>50.04</v>
      </c>
      <c r="P16" s="53">
        <v>60.599999999999994</v>
      </c>
      <c r="Q16" s="53">
        <v>74.400000000000006</v>
      </c>
      <c r="R16" s="54">
        <v>85.800000000000011</v>
      </c>
      <c r="T16" s="49"/>
    </row>
    <row r="17" spans="1:28" x14ac:dyDescent="0.25">
      <c r="B17" s="50" t="s">
        <v>475</v>
      </c>
      <c r="C17" s="51">
        <v>2.1800000000000002</v>
      </c>
      <c r="D17" s="51">
        <v>2.93</v>
      </c>
      <c r="E17" s="51">
        <v>4.25</v>
      </c>
      <c r="F17" s="51">
        <v>5.0999999999999996</v>
      </c>
      <c r="G17" s="51">
        <v>6.17</v>
      </c>
      <c r="H17" s="51">
        <v>7.66</v>
      </c>
      <c r="I17" s="52">
        <v>8.84</v>
      </c>
      <c r="K17" s="50" t="s">
        <v>475</v>
      </c>
      <c r="L17" s="53">
        <v>26.160000000000004</v>
      </c>
      <c r="M17" s="53">
        <v>31.2</v>
      </c>
      <c r="N17" s="53">
        <v>48.8</v>
      </c>
      <c r="O17" s="53">
        <v>61.199999999999996</v>
      </c>
      <c r="P17" s="53">
        <v>74.039999999999992</v>
      </c>
      <c r="Q17" s="53">
        <v>91.92</v>
      </c>
      <c r="R17" s="54">
        <v>106.08</v>
      </c>
      <c r="T17" s="49"/>
    </row>
    <row r="18" spans="1:28" x14ac:dyDescent="0.25">
      <c r="B18" s="50" t="s">
        <v>476</v>
      </c>
      <c r="C18" s="51">
        <v>1.33</v>
      </c>
      <c r="D18" s="51">
        <v>1.79</v>
      </c>
      <c r="E18" s="51">
        <v>2.6</v>
      </c>
      <c r="F18" s="51">
        <v>3.13</v>
      </c>
      <c r="G18" s="51">
        <v>3.79</v>
      </c>
      <c r="H18" s="51">
        <v>4.71</v>
      </c>
      <c r="I18" s="52">
        <v>5.44</v>
      </c>
      <c r="K18" s="50" t="s">
        <v>476</v>
      </c>
      <c r="L18" s="53">
        <v>31.92</v>
      </c>
      <c r="M18" s="53">
        <v>38.1</v>
      </c>
      <c r="N18" s="53">
        <v>59.8</v>
      </c>
      <c r="O18" s="53">
        <v>75.12</v>
      </c>
      <c r="P18" s="53">
        <v>90.960000000000008</v>
      </c>
      <c r="Q18" s="53">
        <v>113.03999999999999</v>
      </c>
      <c r="R18" s="54">
        <v>130.56</v>
      </c>
      <c r="T18" s="49"/>
    </row>
    <row r="19" spans="1:28" x14ac:dyDescent="0.25">
      <c r="B19" s="50" t="s">
        <v>477</v>
      </c>
      <c r="C19" s="51">
        <v>0.80400000000000005</v>
      </c>
      <c r="D19" s="51">
        <v>1.08</v>
      </c>
      <c r="E19" s="51">
        <v>1.56</v>
      </c>
      <c r="F19" s="51">
        <v>1.87</v>
      </c>
      <c r="G19" s="51">
        <v>2.2599999999999998</v>
      </c>
      <c r="H19" s="51">
        <v>2.8</v>
      </c>
      <c r="I19" s="52">
        <v>3.23</v>
      </c>
      <c r="K19" s="50" t="s">
        <v>477</v>
      </c>
      <c r="L19" s="53">
        <v>38.591999999999999</v>
      </c>
      <c r="M19" s="53">
        <v>46</v>
      </c>
      <c r="N19" s="53">
        <v>71.599999999999994</v>
      </c>
      <c r="O19" s="53">
        <v>89.76</v>
      </c>
      <c r="P19" s="53">
        <v>108.47999999999999</v>
      </c>
      <c r="Q19" s="53">
        <v>134.39999999999998</v>
      </c>
      <c r="R19" s="54">
        <v>155.04</v>
      </c>
      <c r="T19" s="49"/>
    </row>
    <row r="20" spans="1:28" ht="15.75" thickBot="1" x14ac:dyDescent="0.3">
      <c r="B20" s="55" t="s">
        <v>478</v>
      </c>
      <c r="C20" s="56">
        <v>0.56899999999999995</v>
      </c>
      <c r="D20" s="56">
        <v>0.76800000000000002</v>
      </c>
      <c r="E20" s="56">
        <v>1.1100000000000001</v>
      </c>
      <c r="F20" s="56">
        <v>1.33</v>
      </c>
      <c r="G20" s="56">
        <v>1.61</v>
      </c>
      <c r="H20" s="56">
        <v>2</v>
      </c>
      <c r="I20" s="57">
        <v>2.31</v>
      </c>
      <c r="K20" s="55" t="s">
        <v>478</v>
      </c>
      <c r="L20" s="58">
        <v>40.967999999999996</v>
      </c>
      <c r="M20" s="58">
        <v>48.9</v>
      </c>
      <c r="N20" s="58">
        <v>76.400000000000006</v>
      </c>
      <c r="O20" s="58">
        <v>95.76</v>
      </c>
      <c r="P20" s="58">
        <v>115.92</v>
      </c>
      <c r="Q20" s="58">
        <v>144</v>
      </c>
      <c r="R20" s="59">
        <v>166.32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3.9916666666666663</v>
      </c>
      <c r="D25" s="69">
        <f t="shared" si="0"/>
        <v>5.2749999999999995</v>
      </c>
      <c r="E25" s="69">
        <f t="shared" si="0"/>
        <v>7.2416666666666671</v>
      </c>
      <c r="F25" s="68">
        <f t="shared" si="0"/>
        <v>8.4166666666666661</v>
      </c>
      <c r="G25" s="68">
        <f t="shared" si="0"/>
        <v>10</v>
      </c>
      <c r="H25" s="68">
        <f t="shared" si="0"/>
        <v>12.083333333333332</v>
      </c>
      <c r="I25" s="70">
        <f t="shared" si="0"/>
        <v>13.75</v>
      </c>
      <c r="J25" s="60"/>
      <c r="K25" s="46" t="s">
        <v>468</v>
      </c>
      <c r="L25" s="71">
        <v>3.7</v>
      </c>
      <c r="M25" s="71">
        <v>4.4000000000000004</v>
      </c>
      <c r="N25" s="71">
        <v>6.8</v>
      </c>
      <c r="O25" s="71">
        <v>8.6</v>
      </c>
      <c r="P25" s="71">
        <v>10.6</v>
      </c>
      <c r="Q25" s="71">
        <v>13.5</v>
      </c>
      <c r="R25" s="72">
        <v>16.100000000000001</v>
      </c>
      <c r="W25" s="163"/>
      <c r="X25" s="163"/>
      <c r="Y25" s="163"/>
      <c r="Z25" s="163"/>
      <c r="AA25" s="163"/>
      <c r="AB25" s="163"/>
    </row>
    <row r="26" spans="1:28" x14ac:dyDescent="0.25">
      <c r="A26" s="64">
        <f>10/60</f>
        <v>0.16666666666666666</v>
      </c>
      <c r="B26" s="73" t="s">
        <v>469</v>
      </c>
      <c r="C26" s="30">
        <f t="shared" ref="C26:I26" si="1">$A$26*C11</f>
        <v>5.9833333333333325</v>
      </c>
      <c r="D26" s="74">
        <f t="shared" si="1"/>
        <v>7.8999999999999995</v>
      </c>
      <c r="E26" s="74">
        <f t="shared" si="1"/>
        <v>10.866666666666667</v>
      </c>
      <c r="F26" s="30">
        <f t="shared" si="1"/>
        <v>12.716666666666665</v>
      </c>
      <c r="G26" s="30">
        <f t="shared" si="1"/>
        <v>15.083333333333332</v>
      </c>
      <c r="H26" s="30">
        <f t="shared" si="1"/>
        <v>18.333333333333332</v>
      </c>
      <c r="I26" s="75">
        <f t="shared" si="1"/>
        <v>20.666666666666664</v>
      </c>
      <c r="J26" s="60"/>
      <c r="K26" s="50" t="s">
        <v>469</v>
      </c>
      <c r="L26" s="76">
        <v>5.8</v>
      </c>
      <c r="M26" s="76">
        <v>6.9</v>
      </c>
      <c r="N26" s="76">
        <v>10.8</v>
      </c>
      <c r="O26" s="76">
        <v>13.8</v>
      </c>
      <c r="P26" s="76">
        <v>17</v>
      </c>
      <c r="Q26" s="76">
        <v>21.7</v>
      </c>
      <c r="R26" s="77">
        <v>25.8</v>
      </c>
      <c r="W26" s="163"/>
      <c r="X26" s="163"/>
      <c r="Y26" s="163"/>
      <c r="Z26" s="163"/>
      <c r="AA26" s="163"/>
      <c r="AB26" s="163"/>
    </row>
    <row r="27" spans="1:28" x14ac:dyDescent="0.25">
      <c r="A27" s="64">
        <f>0.5</f>
        <v>0.5</v>
      </c>
      <c r="B27" s="73" t="s">
        <v>470</v>
      </c>
      <c r="C27" s="30">
        <f t="shared" ref="C27:I27" si="2">$A$27*C12</f>
        <v>10.35</v>
      </c>
      <c r="D27" s="74">
        <f t="shared" si="2"/>
        <v>13.7</v>
      </c>
      <c r="E27" s="74">
        <f t="shared" si="2"/>
        <v>18.899999999999999</v>
      </c>
      <c r="F27" s="30">
        <f t="shared" si="2"/>
        <v>22.1</v>
      </c>
      <c r="G27" s="30">
        <f t="shared" si="2"/>
        <v>26.2</v>
      </c>
      <c r="H27" s="30">
        <f t="shared" si="2"/>
        <v>31.8</v>
      </c>
      <c r="I27" s="75">
        <f t="shared" si="2"/>
        <v>36.15</v>
      </c>
      <c r="K27" s="50" t="s">
        <v>470</v>
      </c>
      <c r="L27" s="76">
        <v>10</v>
      </c>
      <c r="M27" s="76">
        <v>11.9</v>
      </c>
      <c r="N27" s="76">
        <v>18.5</v>
      </c>
      <c r="O27" s="76">
        <v>23.6</v>
      </c>
      <c r="P27" s="76">
        <v>29.1</v>
      </c>
      <c r="Q27" s="76">
        <v>37.200000000000003</v>
      </c>
      <c r="R27" s="77">
        <v>44.1</v>
      </c>
      <c r="W27" s="163"/>
      <c r="X27" s="163"/>
      <c r="Y27" s="163"/>
      <c r="Z27" s="163"/>
      <c r="AA27" s="163"/>
      <c r="AB27" s="163"/>
    </row>
    <row r="28" spans="1:28" x14ac:dyDescent="0.25">
      <c r="A28" s="64">
        <v>1</v>
      </c>
      <c r="B28" s="73" t="s">
        <v>471</v>
      </c>
      <c r="C28" s="30">
        <f t="shared" ref="C28:I28" si="3">$A$28*C13</f>
        <v>13.5</v>
      </c>
      <c r="D28" s="74">
        <f t="shared" si="3"/>
        <v>17.8</v>
      </c>
      <c r="E28" s="74">
        <f t="shared" si="3"/>
        <v>24.7</v>
      </c>
      <c r="F28" s="30">
        <f t="shared" si="3"/>
        <v>29</v>
      </c>
      <c r="G28" s="30">
        <f t="shared" si="3"/>
        <v>34.5</v>
      </c>
      <c r="H28" s="30">
        <f t="shared" si="3"/>
        <v>41.9</v>
      </c>
      <c r="I28" s="75">
        <f t="shared" si="3"/>
        <v>47.8</v>
      </c>
      <c r="K28" s="50" t="s">
        <v>471</v>
      </c>
      <c r="L28" s="76">
        <v>12.8</v>
      </c>
      <c r="M28" s="76">
        <v>15.3</v>
      </c>
      <c r="N28" s="76">
        <v>23.7</v>
      </c>
      <c r="O28" s="76">
        <v>30.1</v>
      </c>
      <c r="P28" s="76">
        <v>37.200000000000003</v>
      </c>
      <c r="Q28" s="76">
        <v>47.5</v>
      </c>
      <c r="R28" s="77">
        <v>56.4</v>
      </c>
      <c r="W28" s="163"/>
      <c r="X28" s="163"/>
      <c r="Y28" s="163"/>
      <c r="Z28" s="163"/>
      <c r="AA28" s="163"/>
      <c r="AB28" s="163"/>
    </row>
    <row r="29" spans="1:28" x14ac:dyDescent="0.25">
      <c r="A29" s="64">
        <v>2</v>
      </c>
      <c r="B29" s="73" t="s">
        <v>472</v>
      </c>
      <c r="C29" s="30">
        <f t="shared" ref="C29:I29" si="4">$A$29*C14</f>
        <v>16.579999999999998</v>
      </c>
      <c r="D29" s="74">
        <f t="shared" si="4"/>
        <v>22</v>
      </c>
      <c r="E29" s="74">
        <f t="shared" si="4"/>
        <v>30.8</v>
      </c>
      <c r="F29" s="30">
        <f t="shared" si="4"/>
        <v>36.4</v>
      </c>
      <c r="G29" s="30">
        <f t="shared" si="4"/>
        <v>43.6</v>
      </c>
      <c r="H29" s="30">
        <f t="shared" si="4"/>
        <v>53.2</v>
      </c>
      <c r="I29" s="75">
        <f t="shared" si="4"/>
        <v>60.6</v>
      </c>
      <c r="K29" s="50" t="s">
        <v>472</v>
      </c>
      <c r="L29" s="76">
        <v>16.100000000000001</v>
      </c>
      <c r="M29" s="76">
        <v>19.100000000000001</v>
      </c>
      <c r="N29" s="76">
        <v>29.6</v>
      </c>
      <c r="O29" s="76">
        <v>37.6</v>
      </c>
      <c r="P29" s="76">
        <v>46.4</v>
      </c>
      <c r="Q29" s="76">
        <v>59.4</v>
      </c>
      <c r="R29" s="77">
        <v>70.599999999999994</v>
      </c>
      <c r="W29" s="163"/>
      <c r="X29" s="163"/>
      <c r="Y29" s="163"/>
      <c r="Z29" s="163"/>
      <c r="AA29" s="163"/>
      <c r="AB29" s="163"/>
    </row>
    <row r="30" spans="1:28" x14ac:dyDescent="0.25">
      <c r="A30" s="64">
        <v>3</v>
      </c>
      <c r="B30" s="73" t="s">
        <v>473</v>
      </c>
      <c r="C30" s="30">
        <f t="shared" ref="C30:I30" si="5">$A$30*C15</f>
        <v>18.419999999999998</v>
      </c>
      <c r="D30" s="74">
        <f t="shared" si="5"/>
        <v>24.54</v>
      </c>
      <c r="E30" s="74">
        <f t="shared" si="5"/>
        <v>34.5</v>
      </c>
      <c r="F30" s="30">
        <f t="shared" si="5"/>
        <v>41.099999999999994</v>
      </c>
      <c r="G30" s="30">
        <f t="shared" si="5"/>
        <v>49.199999999999996</v>
      </c>
      <c r="H30" s="30">
        <f t="shared" si="5"/>
        <v>60.300000000000004</v>
      </c>
      <c r="I30" s="75">
        <f t="shared" si="5"/>
        <v>69</v>
      </c>
      <c r="K30" s="50" t="s">
        <v>473</v>
      </c>
      <c r="L30" s="76">
        <v>18.399999999999999</v>
      </c>
      <c r="M30" s="76">
        <v>21.8</v>
      </c>
      <c r="N30" s="76">
        <v>33.6</v>
      </c>
      <c r="O30" s="76">
        <v>42.9</v>
      </c>
      <c r="P30" s="76">
        <v>52.8</v>
      </c>
      <c r="Q30" s="76">
        <v>67.8</v>
      </c>
      <c r="R30" s="77">
        <v>80.400000000000006</v>
      </c>
      <c r="W30" s="163"/>
      <c r="X30" s="163"/>
      <c r="Y30" s="163"/>
      <c r="Z30" s="163"/>
      <c r="AA30" s="163"/>
      <c r="AB30" s="163"/>
    </row>
    <row r="31" spans="1:28" x14ac:dyDescent="0.25">
      <c r="A31" s="64">
        <v>6</v>
      </c>
      <c r="B31" s="73" t="s">
        <v>474</v>
      </c>
      <c r="C31" s="30">
        <f t="shared" ref="C31:I31" si="6">$A$31*C16</f>
        <v>21.84</v>
      </c>
      <c r="D31" s="74">
        <f t="shared" si="6"/>
        <v>29.28</v>
      </c>
      <c r="E31" s="74">
        <f t="shared" si="6"/>
        <v>41.88</v>
      </c>
      <c r="F31" s="30">
        <f t="shared" si="6"/>
        <v>50.04</v>
      </c>
      <c r="G31" s="30">
        <f t="shared" si="6"/>
        <v>60.599999999999994</v>
      </c>
      <c r="H31" s="30">
        <f t="shared" si="6"/>
        <v>74.400000000000006</v>
      </c>
      <c r="I31" s="75">
        <f t="shared" si="6"/>
        <v>85.800000000000011</v>
      </c>
      <c r="K31" s="50" t="s">
        <v>474</v>
      </c>
      <c r="L31" s="76">
        <v>23</v>
      </c>
      <c r="M31" s="76">
        <v>27.3</v>
      </c>
      <c r="N31" s="76">
        <v>42.2</v>
      </c>
      <c r="O31" s="76">
        <v>53.8</v>
      </c>
      <c r="P31" s="76">
        <v>66.599999999999994</v>
      </c>
      <c r="Q31" s="76">
        <v>85.2</v>
      </c>
      <c r="R31" s="77">
        <v>101.4</v>
      </c>
      <c r="W31" s="163"/>
      <c r="X31" s="163"/>
      <c r="Y31" s="163"/>
      <c r="Z31" s="163"/>
      <c r="AA31" s="163"/>
      <c r="AB31" s="163"/>
    </row>
    <row r="32" spans="1:28" x14ac:dyDescent="0.25">
      <c r="A32" s="64">
        <v>12</v>
      </c>
      <c r="B32" s="73" t="s">
        <v>475</v>
      </c>
      <c r="C32" s="30">
        <f t="shared" ref="C32:I32" si="7">$A$32*C17</f>
        <v>26.160000000000004</v>
      </c>
      <c r="D32" s="74">
        <f t="shared" si="7"/>
        <v>35.160000000000004</v>
      </c>
      <c r="E32" s="74">
        <f t="shared" si="7"/>
        <v>51</v>
      </c>
      <c r="F32" s="30">
        <f t="shared" si="7"/>
        <v>61.199999999999996</v>
      </c>
      <c r="G32" s="30">
        <f t="shared" si="7"/>
        <v>74.039999999999992</v>
      </c>
      <c r="H32" s="30">
        <f t="shared" si="7"/>
        <v>91.92</v>
      </c>
      <c r="I32" s="75">
        <f t="shared" si="7"/>
        <v>106.08</v>
      </c>
      <c r="K32" s="50" t="s">
        <v>475</v>
      </c>
      <c r="L32" s="76">
        <v>28.6</v>
      </c>
      <c r="M32" s="76">
        <v>34</v>
      </c>
      <c r="N32" s="76">
        <v>53</v>
      </c>
      <c r="O32" s="76">
        <v>67.900000000000006</v>
      </c>
      <c r="P32" s="76">
        <v>83.9</v>
      </c>
      <c r="Q32" s="76">
        <v>107.5</v>
      </c>
      <c r="R32" s="77">
        <v>127.2</v>
      </c>
      <c r="W32" s="163"/>
      <c r="X32" s="163"/>
      <c r="Y32" s="163"/>
      <c r="Z32" s="163"/>
      <c r="AA32" s="163"/>
      <c r="AB32" s="163"/>
    </row>
    <row r="33" spans="1:28" x14ac:dyDescent="0.25">
      <c r="A33" s="64">
        <v>24</v>
      </c>
      <c r="B33" s="73" t="s">
        <v>476</v>
      </c>
      <c r="C33" s="30">
        <f t="shared" ref="C33:I33" si="8">$A$33*C18</f>
        <v>31.92</v>
      </c>
      <c r="D33" s="74">
        <f t="shared" si="8"/>
        <v>42.96</v>
      </c>
      <c r="E33" s="74">
        <f t="shared" si="8"/>
        <v>62.400000000000006</v>
      </c>
      <c r="F33" s="30">
        <f t="shared" si="8"/>
        <v>75.12</v>
      </c>
      <c r="G33" s="30">
        <f t="shared" si="8"/>
        <v>90.960000000000008</v>
      </c>
      <c r="H33" s="30">
        <f t="shared" si="8"/>
        <v>113.03999999999999</v>
      </c>
      <c r="I33" s="75">
        <f t="shared" si="8"/>
        <v>130.56</v>
      </c>
      <c r="K33" s="50" t="s">
        <v>476</v>
      </c>
      <c r="L33" s="76">
        <v>34.299999999999997</v>
      </c>
      <c r="M33" s="76">
        <v>41.3</v>
      </c>
      <c r="N33" s="76">
        <v>65.3</v>
      </c>
      <c r="O33" s="76">
        <v>83.8</v>
      </c>
      <c r="P33" s="76">
        <v>103.7</v>
      </c>
      <c r="Q33" s="76">
        <v>131.80000000000001</v>
      </c>
      <c r="R33" s="77">
        <v>155.5</v>
      </c>
      <c r="W33" s="163"/>
      <c r="X33" s="163"/>
      <c r="Y33" s="163"/>
      <c r="Z33" s="163"/>
      <c r="AA33" s="163"/>
      <c r="AB33" s="163"/>
    </row>
    <row r="34" spans="1:28" x14ac:dyDescent="0.25">
      <c r="A34" s="64">
        <v>48</v>
      </c>
      <c r="B34" s="73" t="s">
        <v>477</v>
      </c>
      <c r="C34" s="30">
        <f t="shared" ref="C34:I34" si="9">$A$34*C19</f>
        <v>38.591999999999999</v>
      </c>
      <c r="D34" s="74">
        <f t="shared" si="9"/>
        <v>51.84</v>
      </c>
      <c r="E34" s="74">
        <f t="shared" si="9"/>
        <v>74.88</v>
      </c>
      <c r="F34" s="30">
        <f t="shared" si="9"/>
        <v>89.76</v>
      </c>
      <c r="G34" s="30">
        <f t="shared" si="9"/>
        <v>108.47999999999999</v>
      </c>
      <c r="H34" s="30">
        <f t="shared" si="9"/>
        <v>134.39999999999998</v>
      </c>
      <c r="I34" s="75">
        <f t="shared" si="9"/>
        <v>155.04</v>
      </c>
      <c r="K34" s="50" t="s">
        <v>477</v>
      </c>
      <c r="L34" s="76">
        <v>39.4</v>
      </c>
      <c r="M34" s="76">
        <v>47.7</v>
      </c>
      <c r="N34" s="76">
        <v>76.3</v>
      </c>
      <c r="O34" s="76">
        <v>97.9</v>
      </c>
      <c r="P34" s="76">
        <v>121.4</v>
      </c>
      <c r="Q34" s="76">
        <v>152.19999999999999</v>
      </c>
      <c r="R34" s="77">
        <v>177.1</v>
      </c>
      <c r="W34" s="163"/>
      <c r="X34" s="163"/>
      <c r="Y34" s="163"/>
      <c r="Z34" s="163"/>
      <c r="AA34" s="163"/>
      <c r="AB34" s="163"/>
    </row>
    <row r="35" spans="1:28" ht="15.75" thickBot="1" x14ac:dyDescent="0.3">
      <c r="A35" s="64">
        <v>72</v>
      </c>
      <c r="B35" s="78" t="s">
        <v>478</v>
      </c>
      <c r="C35" s="79">
        <f t="shared" ref="C35:I35" si="10">$A$35*C20</f>
        <v>40.967999999999996</v>
      </c>
      <c r="D35" s="80">
        <f t="shared" si="10"/>
        <v>55.295999999999999</v>
      </c>
      <c r="E35" s="80">
        <f t="shared" si="10"/>
        <v>79.92</v>
      </c>
      <c r="F35" s="79">
        <f t="shared" si="10"/>
        <v>95.76</v>
      </c>
      <c r="G35" s="79">
        <f t="shared" si="10"/>
        <v>115.92</v>
      </c>
      <c r="H35" s="79">
        <f t="shared" si="10"/>
        <v>144</v>
      </c>
      <c r="I35" s="81">
        <f t="shared" si="10"/>
        <v>166.32</v>
      </c>
      <c r="K35" s="55" t="s">
        <v>478</v>
      </c>
      <c r="L35" s="82">
        <v>41.5</v>
      </c>
      <c r="M35" s="82">
        <v>50.5</v>
      </c>
      <c r="N35" s="82">
        <v>81.400000000000006</v>
      </c>
      <c r="O35" s="82">
        <v>104.4</v>
      </c>
      <c r="P35" s="82">
        <v>128.9</v>
      </c>
      <c r="Q35" s="82">
        <v>159.80000000000001</v>
      </c>
      <c r="R35" s="83">
        <v>184.3</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-7.3068893528183576</v>
      </c>
      <c r="D40" s="198" t="e">
        <v>#REF!</v>
      </c>
      <c r="E40" s="198">
        <f>(M25-M10)/ABS(M10)*100</f>
        <v>-6.3829787234042508</v>
      </c>
      <c r="F40" s="198" t="e">
        <f>(#REF! -#REF!)/ABS(#REF!)</f>
        <v>#REF!</v>
      </c>
      <c r="G40" s="198">
        <f>(N25-N10)/ABS(N10)*100</f>
        <v>-1.4492753623188481</v>
      </c>
      <c r="H40" s="198" t="e">
        <f>(#REF! -#REF!)/ABS(#REF!)</f>
        <v>#REF!</v>
      </c>
      <c r="I40" s="198">
        <f>(O25-O10)/ABS(O10)*100</f>
        <v>2.178217821782181</v>
      </c>
      <c r="J40" s="198" t="e">
        <f>(#REF! -#REF!)/ABS(#REF!)</f>
        <v>#REF!</v>
      </c>
      <c r="K40" s="200">
        <f>(P25-P10)/ABS(P10)*100</f>
        <v>5.9999999999999964</v>
      </c>
      <c r="L40" s="200" t="e">
        <f>(#REF! -#REF!)/ABS(#REF!)</f>
        <v>#REF!</v>
      </c>
      <c r="M40" s="200">
        <f>(Q25-Q10)/ABS(Q10)*100</f>
        <v>11.724137931034493</v>
      </c>
      <c r="N40" s="200" t="e">
        <f>(#REF! -#REF!)/ABS(#REF!)</f>
        <v>#REF!</v>
      </c>
      <c r="O40" s="200">
        <f>(R25 -R10)/ABS(R10)*100</f>
        <v>17.090909090909101</v>
      </c>
      <c r="P40" s="200"/>
      <c r="Q40" s="205"/>
    </row>
    <row r="41" spans="1:28" x14ac:dyDescent="0.25">
      <c r="A41" s="88"/>
      <c r="B41" s="50" t="s">
        <v>469</v>
      </c>
      <c r="C41" s="198">
        <f t="shared" ref="C41:C50" si="11">(L26-L11)/ABS(L11)*100</f>
        <v>-3.0640668523676773</v>
      </c>
      <c r="D41" s="198" t="e">
        <v>#REF!</v>
      </c>
      <c r="E41" s="198">
        <f t="shared" ref="E41:E50" si="12">(M26-M11)/ABS(M11)*100</f>
        <v>-1.4285714285714235</v>
      </c>
      <c r="F41" s="198" t="e">
        <f>(#REF! -#REF!)/ABS(#REF!)</f>
        <v>#REF!</v>
      </c>
      <c r="G41" s="200">
        <f t="shared" ref="G41:G50" si="13">(N26-N11)/ABS(N11)*100</f>
        <v>3.8461538461538494</v>
      </c>
      <c r="H41" s="200" t="e">
        <f>(#REF! -#REF!)/ABS(#REF!)</f>
        <v>#REF!</v>
      </c>
      <c r="I41" s="200">
        <f t="shared" ref="I41:I50" si="14">(O26-O11)/ABS(O11)*100</f>
        <v>8.5190039318479869</v>
      </c>
      <c r="J41" s="200" t="e">
        <f>(#REF! -#REF!)/ABS(#REF!)</f>
        <v>#REF!</v>
      </c>
      <c r="K41" s="200">
        <f t="shared" ref="K41:K50" si="15">(P26-P11)/ABS(P11)*100</f>
        <v>12.707182320441998</v>
      </c>
      <c r="L41" s="200" t="e">
        <f>(#REF! -#REF!)/ABS(#REF!)</f>
        <v>#REF!</v>
      </c>
      <c r="M41" s="200">
        <f t="shared" ref="M41:M50" si="16">(Q26-Q11)/ABS(Q11)*100</f>
        <v>18.363636363636367</v>
      </c>
      <c r="N41" s="200" t="e">
        <f>(#REF! -#REF!)/ABS(#REF!)</f>
        <v>#REF!</v>
      </c>
      <c r="O41" s="200">
        <f t="shared" ref="O41:O50" si="17">(R26 -R11)/ABS(R11)*100</f>
        <v>24.838709677419374</v>
      </c>
      <c r="P41" s="200"/>
      <c r="Q41" s="205"/>
    </row>
    <row r="42" spans="1:28" x14ac:dyDescent="0.25">
      <c r="A42" s="60"/>
      <c r="B42" s="50" t="s">
        <v>470</v>
      </c>
      <c r="C42" s="198">
        <f t="shared" si="11"/>
        <v>-3.3816425120772915</v>
      </c>
      <c r="D42" s="198" t="e">
        <v>#REF!</v>
      </c>
      <c r="E42" s="200">
        <f t="shared" si="12"/>
        <v>-2.4590163934426141</v>
      </c>
      <c r="F42" s="200" t="e">
        <f>(#REF! -#REF!)/ABS(#REF!)</f>
        <v>#REF!</v>
      </c>
      <c r="G42" s="198">
        <f t="shared" si="13"/>
        <v>2.2099447513812076</v>
      </c>
      <c r="H42" s="198" t="e">
        <f>(#REF! -#REF!)/ABS(#REF!)</f>
        <v>#REF!</v>
      </c>
      <c r="I42" s="198">
        <f t="shared" si="14"/>
        <v>6.7873303167420813</v>
      </c>
      <c r="J42" s="198" t="e">
        <f>(#REF! -#REF!)/ABS(#REF!)</f>
        <v>#REF!</v>
      </c>
      <c r="K42" s="198">
        <f t="shared" si="15"/>
        <v>11.068702290076345</v>
      </c>
      <c r="L42" s="198" t="e">
        <f>(#REF! -#REF!)/ABS(#REF!)</f>
        <v>#REF!</v>
      </c>
      <c r="M42" s="198">
        <f t="shared" si="16"/>
        <v>16.981132075471706</v>
      </c>
      <c r="N42" s="198" t="e">
        <f>(#REF! -#REF!)/ABS(#REF!)</f>
        <v>#REF!</v>
      </c>
      <c r="O42" s="198">
        <f t="shared" si="17"/>
        <v>21.991701244813285</v>
      </c>
      <c r="P42" s="198"/>
      <c r="Q42" s="206"/>
    </row>
    <row r="43" spans="1:28" x14ac:dyDescent="0.25">
      <c r="B43" s="50" t="s">
        <v>471</v>
      </c>
      <c r="C43" s="198">
        <f t="shared" si="11"/>
        <v>-5.1851851851851798</v>
      </c>
      <c r="D43" s="198" t="e">
        <v>#REF!</v>
      </c>
      <c r="E43" s="200">
        <f t="shared" si="12"/>
        <v>-3.7735849056603752</v>
      </c>
      <c r="F43" s="200" t="e">
        <f>(#REF! -#REF!)/ABS(#REF!)</f>
        <v>#REF!</v>
      </c>
      <c r="G43" s="198">
        <f t="shared" si="13"/>
        <v>0.42372881355931302</v>
      </c>
      <c r="H43" s="198" t="e">
        <f>(#REF! -#REF!)/ABS(#REF!)</f>
        <v>#REF!</v>
      </c>
      <c r="I43" s="198">
        <f t="shared" si="14"/>
        <v>3.793103448275867</v>
      </c>
      <c r="J43" s="198" t="e">
        <f>(#REF! -#REF!)/ABS(#REF!)</f>
        <v>#REF!</v>
      </c>
      <c r="K43" s="198">
        <f t="shared" si="15"/>
        <v>7.8260869565217464</v>
      </c>
      <c r="L43" s="198" t="e">
        <f>(#REF! -#REF!)/ABS(#REF!)</f>
        <v>#REF!</v>
      </c>
      <c r="M43" s="198">
        <f t="shared" si="16"/>
        <v>13.365155131264919</v>
      </c>
      <c r="N43" s="198" t="e">
        <f>(#REF! -#REF!)/ABS(#REF!)</f>
        <v>#REF!</v>
      </c>
      <c r="O43" s="198">
        <f t="shared" si="17"/>
        <v>17.991631799163184</v>
      </c>
      <c r="P43" s="198"/>
      <c r="Q43" s="206"/>
    </row>
    <row r="44" spans="1:28" x14ac:dyDescent="0.25">
      <c r="B44" s="50" t="s">
        <v>472</v>
      </c>
      <c r="C44" s="198">
        <f t="shared" si="11"/>
        <v>-2.8950542822677741</v>
      </c>
      <c r="D44" s="198" t="e">
        <v>#REF!</v>
      </c>
      <c r="E44" s="200">
        <f t="shared" si="12"/>
        <v>-2.5510204081632648</v>
      </c>
      <c r="F44" s="200" t="e">
        <f>(#REF! -#REF!)/ABS(#REF!)</f>
        <v>#REF!</v>
      </c>
      <c r="G44" s="198">
        <f t="shared" si="13"/>
        <v>0.33898305084746244</v>
      </c>
      <c r="H44" s="198" t="e">
        <f>(#REF! -#REF!)/ABS(#REF!)</f>
        <v>#REF!</v>
      </c>
      <c r="I44" s="198">
        <f t="shared" si="14"/>
        <v>3.2967032967033045</v>
      </c>
      <c r="J44" s="198" t="e">
        <f>(#REF! -#REF!)/ABS(#REF!)</f>
        <v>#REF!</v>
      </c>
      <c r="K44" s="198">
        <f t="shared" si="15"/>
        <v>6.4220183486238467</v>
      </c>
      <c r="L44" s="198" t="e">
        <f>(#REF! -#REF!)/ABS(#REF!)</f>
        <v>#REF!</v>
      </c>
      <c r="M44" s="198">
        <f t="shared" si="16"/>
        <v>11.654135338345856</v>
      </c>
      <c r="N44" s="198" t="e">
        <f>(#REF! -#REF!)/ABS(#REF!)</f>
        <v>#REF!</v>
      </c>
      <c r="O44" s="198">
        <f t="shared" si="17"/>
        <v>16.501650165016489</v>
      </c>
      <c r="P44" s="198"/>
      <c r="Q44" s="206"/>
    </row>
    <row r="45" spans="1:28" x14ac:dyDescent="0.25">
      <c r="B45" s="50" t="s">
        <v>473</v>
      </c>
      <c r="C45" s="198">
        <f t="shared" si="11"/>
        <v>-0.10857763300759814</v>
      </c>
      <c r="D45" s="198" t="e">
        <v>#REF!</v>
      </c>
      <c r="E45" s="200">
        <f t="shared" si="12"/>
        <v>0</v>
      </c>
      <c r="F45" s="200" t="e">
        <f>(#REF! -#REF!)/ABS(#REF!)</f>
        <v>#REF!</v>
      </c>
      <c r="G45" s="198">
        <f t="shared" si="13"/>
        <v>1.5105740181268881</v>
      </c>
      <c r="H45" s="198" t="e">
        <f>(#REF! -#REF!)/ABS(#REF!)</f>
        <v>#REF!</v>
      </c>
      <c r="I45" s="198">
        <f t="shared" si="14"/>
        <v>4.379562043795632</v>
      </c>
      <c r="J45" s="198" t="e">
        <f>(#REF! -#REF!)/ABS(#REF!)</f>
        <v>#REF!</v>
      </c>
      <c r="K45" s="198">
        <f t="shared" si="15"/>
        <v>7.3170731707317112</v>
      </c>
      <c r="L45" s="198" t="e">
        <f>(#REF! -#REF!)/ABS(#REF!)</f>
        <v>#REF!</v>
      </c>
      <c r="M45" s="198">
        <f t="shared" si="16"/>
        <v>12.43781094527362</v>
      </c>
      <c r="N45" s="198" t="e">
        <f>(#REF! -#REF!)/ABS(#REF!)</f>
        <v>#REF!</v>
      </c>
      <c r="O45" s="198">
        <f t="shared" si="17"/>
        <v>16.521739130434788</v>
      </c>
      <c r="P45" s="198"/>
      <c r="Q45" s="206"/>
    </row>
    <row r="46" spans="1:28" x14ac:dyDescent="0.25">
      <c r="B46" s="50" t="s">
        <v>474</v>
      </c>
      <c r="C46" s="198">
        <f t="shared" si="11"/>
        <v>5.311355311355312</v>
      </c>
      <c r="D46" s="198" t="e">
        <v>#REF!</v>
      </c>
      <c r="E46" s="201">
        <f t="shared" si="12"/>
        <v>5.0000000000000027</v>
      </c>
      <c r="F46" s="201" t="e">
        <f>(#REF! -#REF!)/ABS(#REF!)</f>
        <v>#REF!</v>
      </c>
      <c r="G46" s="198">
        <f t="shared" si="13"/>
        <v>5.2369077306733205</v>
      </c>
      <c r="H46" s="198" t="e">
        <f>(#REF! -#REF!)/ABS(#REF!)</f>
        <v>#REF!</v>
      </c>
      <c r="I46" s="198">
        <f t="shared" si="14"/>
        <v>7.5139888089528348</v>
      </c>
      <c r="J46" s="198" t="e">
        <f>(#REF! -#REF!)/ABS(#REF!)</f>
        <v>#REF!</v>
      </c>
      <c r="K46" s="198">
        <f t="shared" si="15"/>
        <v>9.9009900990099009</v>
      </c>
      <c r="L46" s="198" t="e">
        <f>(#REF! -#REF!)/ABS(#REF!)</f>
        <v>#REF!</v>
      </c>
      <c r="M46" s="198">
        <f t="shared" si="16"/>
        <v>14.516129032258061</v>
      </c>
      <c r="N46" s="198" t="e">
        <f>(#REF! -#REF!)/ABS(#REF!)</f>
        <v>#REF!</v>
      </c>
      <c r="O46" s="198">
        <f t="shared" si="17"/>
        <v>18.181818181818173</v>
      </c>
      <c r="P46" s="198"/>
      <c r="Q46" s="206"/>
    </row>
    <row r="47" spans="1:28" x14ac:dyDescent="0.25">
      <c r="B47" s="50" t="s">
        <v>475</v>
      </c>
      <c r="C47" s="198">
        <f t="shared" si="11"/>
        <v>9.3272171253822531</v>
      </c>
      <c r="D47" s="198" t="e">
        <v>#REF!</v>
      </c>
      <c r="E47" s="198">
        <f t="shared" si="12"/>
        <v>8.974358974358978</v>
      </c>
      <c r="F47" s="198" t="e">
        <f>(#REF! -#REF!)/ABS(#REF!)</f>
        <v>#REF!</v>
      </c>
      <c r="G47" s="198">
        <f t="shared" si="13"/>
        <v>8.606557377049187</v>
      </c>
      <c r="H47" s="198" t="e">
        <f>(#REF! -#REF!)/ABS(#REF!)</f>
        <v>#REF!</v>
      </c>
      <c r="I47" s="198">
        <f t="shared" si="14"/>
        <v>10.94771241830067</v>
      </c>
      <c r="J47" s="198" t="e">
        <f>(#REF! -#REF!)/ABS(#REF!)</f>
        <v>#REF!</v>
      </c>
      <c r="K47" s="198">
        <f t="shared" si="15"/>
        <v>13.317125877903853</v>
      </c>
      <c r="L47" s="198" t="e">
        <f>(#REF! -#REF!)/ABS(#REF!)</f>
        <v>#REF!</v>
      </c>
      <c r="M47" s="198">
        <f t="shared" si="16"/>
        <v>16.949521322889467</v>
      </c>
      <c r="N47" s="198" t="e">
        <f>(#REF! -#REF!)/ABS(#REF!)</f>
        <v>#REF!</v>
      </c>
      <c r="O47" s="198">
        <f t="shared" si="17"/>
        <v>19.909502262443443</v>
      </c>
      <c r="P47" s="198"/>
      <c r="Q47" s="206"/>
    </row>
    <row r="48" spans="1:28" x14ac:dyDescent="0.25">
      <c r="B48" s="50" t="s">
        <v>476</v>
      </c>
      <c r="C48" s="198">
        <f t="shared" si="11"/>
        <v>7.4561403508771784</v>
      </c>
      <c r="D48" s="198" t="e">
        <v>#REF!</v>
      </c>
      <c r="E48" s="198">
        <f t="shared" si="12"/>
        <v>8.398950131233585</v>
      </c>
      <c r="F48" s="198" t="e">
        <f>(#REF! -#REF!)/ABS(#REF!)</f>
        <v>#REF!</v>
      </c>
      <c r="G48" s="198">
        <f t="shared" si="13"/>
        <v>9.1973244147157196</v>
      </c>
      <c r="H48" s="198" t="e">
        <f>(#REF! -#REF!)/ABS(#REF!)</f>
        <v>#REF!</v>
      </c>
      <c r="I48" s="198">
        <f t="shared" si="14"/>
        <v>11.554845580404676</v>
      </c>
      <c r="J48" s="198" t="e">
        <f>(#REF! -#REF!)/ABS(#REF!)</f>
        <v>#REF!</v>
      </c>
      <c r="K48" s="198">
        <f t="shared" si="15"/>
        <v>14.006156552330687</v>
      </c>
      <c r="L48" s="198" t="e">
        <f>(#REF! -#REF!)/ABS(#REF!)</f>
        <v>#REF!</v>
      </c>
      <c r="M48" s="198">
        <f t="shared" si="16"/>
        <v>16.595895258315661</v>
      </c>
      <c r="N48" s="198" t="e">
        <f>(#REF! -#REF!)/ABS(#REF!)</f>
        <v>#REF!</v>
      </c>
      <c r="O48" s="198">
        <f t="shared" si="17"/>
        <v>19.102328431372548</v>
      </c>
      <c r="P48" s="198"/>
      <c r="Q48" s="206"/>
    </row>
    <row r="49" spans="1:18" x14ac:dyDescent="0.25">
      <c r="B49" s="50" t="s">
        <v>477</v>
      </c>
      <c r="C49" s="198">
        <f t="shared" si="11"/>
        <v>2.0936981757877273</v>
      </c>
      <c r="D49" s="198" t="e">
        <v>#REF!</v>
      </c>
      <c r="E49" s="198">
        <f t="shared" si="12"/>
        <v>3.6956521739130501</v>
      </c>
      <c r="F49" s="198" t="e">
        <f>(#REF! -#REF!)/ABS(#REF!)</f>
        <v>#REF!</v>
      </c>
      <c r="G49" s="198">
        <f t="shared" si="13"/>
        <v>6.56424581005587</v>
      </c>
      <c r="H49" s="198" t="e">
        <f>(#REF! -#REF!)/ABS(#REF!)</f>
        <v>#REF!</v>
      </c>
      <c r="I49" s="198">
        <f t="shared" si="14"/>
        <v>9.0686274509803919</v>
      </c>
      <c r="J49" s="198" t="e">
        <f>(#REF! -#REF!)/ABS(#REF!)</f>
        <v>#REF!</v>
      </c>
      <c r="K49" s="198">
        <f t="shared" si="15"/>
        <v>11.910029498525089</v>
      </c>
      <c r="L49" s="198" t="e">
        <f>(#REF! -#REF!)/ABS(#REF!)</f>
        <v>#REF!</v>
      </c>
      <c r="M49" s="198">
        <f t="shared" si="16"/>
        <v>13.244047619047631</v>
      </c>
      <c r="N49" s="198" t="e">
        <f>(#REF! -#REF!)/ABS(#REF!)</f>
        <v>#REF!</v>
      </c>
      <c r="O49" s="198">
        <f t="shared" si="17"/>
        <v>14.228586171310631</v>
      </c>
      <c r="P49" s="198"/>
      <c r="Q49" s="206"/>
    </row>
    <row r="50" spans="1:18" ht="15.75" thickBot="1" x14ac:dyDescent="0.3">
      <c r="B50" s="55" t="s">
        <v>478</v>
      </c>
      <c r="C50" s="198">
        <f t="shared" si="11"/>
        <v>1.2985744971685305</v>
      </c>
      <c r="D50" s="198" t="e">
        <v>#REF!</v>
      </c>
      <c r="E50" s="202">
        <f t="shared" si="12"/>
        <v>3.2719836400818028</v>
      </c>
      <c r="F50" s="202" t="e">
        <f>(#REF! -#REF!)/ABS(#REF!)</f>
        <v>#REF!</v>
      </c>
      <c r="G50" s="202">
        <f t="shared" si="13"/>
        <v>6.5445026178010473</v>
      </c>
      <c r="H50" s="202" t="e">
        <f>(#REF! -#REF!)/ABS(#REF!)</f>
        <v>#REF!</v>
      </c>
      <c r="I50" s="202">
        <f t="shared" si="14"/>
        <v>9.0225563909774422</v>
      </c>
      <c r="J50" s="202" t="e">
        <f>(#REF! -#REF!)/ABS(#REF!)</f>
        <v>#REF!</v>
      </c>
      <c r="K50" s="202">
        <f t="shared" si="15"/>
        <v>11.197377501725331</v>
      </c>
      <c r="L50" s="202" t="e">
        <f>(#REF! -#REF!)/ABS(#REF!)</f>
        <v>#REF!</v>
      </c>
      <c r="M50" s="202">
        <f t="shared" si="16"/>
        <v>10.97222222222223</v>
      </c>
      <c r="N50" s="202" t="e">
        <f>(#REF! -#REF!)/ABS(#REF!)</f>
        <v>#REF!</v>
      </c>
      <c r="O50" s="202">
        <f t="shared" si="17"/>
        <v>10.810485810485822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C2HgCtdS4C3YB+AdJ8pIYzF8lwOxOeZ9cSP91fEoIxMQ8CjxUvzI+v2rXQ6KEk0gd8AgL9gUJ4Zywlh50Z/gJQ==" saltValue="buHjhYX//QJgUgHmoeJuI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55" priority="1" operator="greaterThan">
      <formula>0.5</formula>
    </cfRule>
    <cfRule type="cellIs" dxfId="154" priority="2" operator="between">
      <formula>-0.49</formula>
      <formula>0.49</formula>
    </cfRule>
    <cfRule type="cellIs" dxfId="153" priority="3" operator="lessThan">
      <formula>-0.5</formula>
    </cfRule>
  </conditionalFormatting>
  <hyperlinks>
    <hyperlink ref="A2" location="Index!A1" display="Index" xr:uid="{00000000-0004-0000-A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6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219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403874.44090074499</v>
      </c>
      <c r="D5" s="212"/>
      <c r="E5" s="212">
        <v>6389875.5622421503</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65.900000000000006</v>
      </c>
      <c r="D10" s="44">
        <v>86.1</v>
      </c>
      <c r="E10" s="44">
        <v>111</v>
      </c>
      <c r="F10" s="44">
        <v>128</v>
      </c>
      <c r="G10" s="44">
        <v>152</v>
      </c>
      <c r="H10" s="44">
        <v>187</v>
      </c>
      <c r="I10" s="45">
        <v>217</v>
      </c>
      <c r="K10" s="46" t="s">
        <v>468</v>
      </c>
      <c r="L10" s="47">
        <v>5.4916666666666671</v>
      </c>
      <c r="M10" s="47">
        <v>6.4</v>
      </c>
      <c r="N10" s="47">
        <v>8.9</v>
      </c>
      <c r="O10" s="47">
        <v>10.666666666666666</v>
      </c>
      <c r="P10" s="47">
        <v>12.666666666666666</v>
      </c>
      <c r="Q10" s="47">
        <v>15.583333333333332</v>
      </c>
      <c r="R10" s="48">
        <v>18.083333333333332</v>
      </c>
      <c r="T10" s="49"/>
    </row>
    <row r="11" spans="1:29" x14ac:dyDescent="0.25">
      <c r="B11" s="50" t="s">
        <v>469</v>
      </c>
      <c r="C11" s="51">
        <v>49.2</v>
      </c>
      <c r="D11" s="51">
        <v>64</v>
      </c>
      <c r="E11" s="51">
        <v>81.099999999999994</v>
      </c>
      <c r="F11" s="51">
        <v>92.9</v>
      </c>
      <c r="G11" s="51">
        <v>110</v>
      </c>
      <c r="H11" s="51">
        <v>134</v>
      </c>
      <c r="I11" s="52">
        <v>154</v>
      </c>
      <c r="K11" s="50" t="s">
        <v>469</v>
      </c>
      <c r="L11" s="53">
        <v>8.1999999999999993</v>
      </c>
      <c r="M11" s="53">
        <v>9.5</v>
      </c>
      <c r="N11" s="53">
        <v>13.1</v>
      </c>
      <c r="O11" s="53">
        <v>15.483333333333334</v>
      </c>
      <c r="P11" s="53">
        <v>18.333333333333332</v>
      </c>
      <c r="Q11" s="53">
        <v>22.333333333333332</v>
      </c>
      <c r="R11" s="54">
        <v>25.666666666666664</v>
      </c>
      <c r="T11" s="49"/>
    </row>
    <row r="12" spans="1:29" x14ac:dyDescent="0.25">
      <c r="B12" s="50" t="s">
        <v>470</v>
      </c>
      <c r="C12" s="51">
        <v>27.3</v>
      </c>
      <c r="D12" s="51">
        <v>34.9</v>
      </c>
      <c r="E12" s="51">
        <v>42.8</v>
      </c>
      <c r="F12" s="51">
        <v>48.1</v>
      </c>
      <c r="G12" s="51">
        <v>55.7</v>
      </c>
      <c r="H12" s="51">
        <v>66.599999999999994</v>
      </c>
      <c r="I12" s="52">
        <v>75.5</v>
      </c>
      <c r="K12" s="50" t="s">
        <v>470</v>
      </c>
      <c r="L12" s="53">
        <v>13.65</v>
      </c>
      <c r="M12" s="53">
        <v>15.6</v>
      </c>
      <c r="N12" s="53">
        <v>20.7</v>
      </c>
      <c r="O12" s="53">
        <v>24.05</v>
      </c>
      <c r="P12" s="53">
        <v>27.85</v>
      </c>
      <c r="Q12" s="53">
        <v>33.299999999999997</v>
      </c>
      <c r="R12" s="54">
        <v>37.75</v>
      </c>
      <c r="T12" s="49"/>
    </row>
    <row r="13" spans="1:29" x14ac:dyDescent="0.25">
      <c r="B13" s="50" t="s">
        <v>471</v>
      </c>
      <c r="C13" s="51">
        <v>18</v>
      </c>
      <c r="D13" s="51">
        <v>22.9</v>
      </c>
      <c r="E13" s="51">
        <v>27.6</v>
      </c>
      <c r="F13" s="51">
        <v>30.7</v>
      </c>
      <c r="G13" s="51">
        <v>35.299999999999997</v>
      </c>
      <c r="H13" s="51">
        <v>41.8</v>
      </c>
      <c r="I13" s="52">
        <v>47.1</v>
      </c>
      <c r="K13" s="50" t="s">
        <v>471</v>
      </c>
      <c r="L13" s="53">
        <v>18</v>
      </c>
      <c r="M13" s="53">
        <v>20.5</v>
      </c>
      <c r="N13" s="53">
        <v>26.7</v>
      </c>
      <c r="O13" s="53">
        <v>30.7</v>
      </c>
      <c r="P13" s="53">
        <v>35.299999999999997</v>
      </c>
      <c r="Q13" s="53">
        <v>41.8</v>
      </c>
      <c r="R13" s="54">
        <v>47.1</v>
      </c>
      <c r="T13" s="49"/>
    </row>
    <row r="14" spans="1:29" x14ac:dyDescent="0.25">
      <c r="B14" s="50" t="s">
        <v>472</v>
      </c>
      <c r="C14" s="51">
        <v>11.7</v>
      </c>
      <c r="D14" s="51">
        <v>14.8</v>
      </c>
      <c r="E14" s="51">
        <v>17.7</v>
      </c>
      <c r="F14" s="51">
        <v>19.7</v>
      </c>
      <c r="G14" s="51">
        <v>22.5</v>
      </c>
      <c r="H14" s="51">
        <v>26.5</v>
      </c>
      <c r="I14" s="52">
        <v>29.8</v>
      </c>
      <c r="K14" s="50" t="s">
        <v>472</v>
      </c>
      <c r="L14" s="53">
        <v>23.4</v>
      </c>
      <c r="M14" s="53">
        <v>26.5</v>
      </c>
      <c r="N14" s="53">
        <v>34.299999999999997</v>
      </c>
      <c r="O14" s="53">
        <v>39.4</v>
      </c>
      <c r="P14" s="53">
        <v>45</v>
      </c>
      <c r="Q14" s="53">
        <v>53</v>
      </c>
      <c r="R14" s="54">
        <v>59.6</v>
      </c>
      <c r="T14" s="49"/>
    </row>
    <row r="15" spans="1:29" x14ac:dyDescent="0.25">
      <c r="B15" s="50" t="s">
        <v>473</v>
      </c>
      <c r="C15" s="51">
        <v>9.0500000000000007</v>
      </c>
      <c r="D15" s="51">
        <v>11.5</v>
      </c>
      <c r="E15" s="51">
        <v>13.7</v>
      </c>
      <c r="F15" s="51">
        <v>15.2</v>
      </c>
      <c r="G15" s="51">
        <v>17.399999999999999</v>
      </c>
      <c r="H15" s="51">
        <v>20.399999999999999</v>
      </c>
      <c r="I15" s="52">
        <v>22.9</v>
      </c>
      <c r="K15" s="50" t="s">
        <v>473</v>
      </c>
      <c r="L15" s="53">
        <v>27.150000000000002</v>
      </c>
      <c r="M15" s="53">
        <v>30.9</v>
      </c>
      <c r="N15" s="53">
        <v>39.799999999999997</v>
      </c>
      <c r="O15" s="53">
        <v>45.599999999999994</v>
      </c>
      <c r="P15" s="53">
        <v>52.199999999999996</v>
      </c>
      <c r="Q15" s="53">
        <v>61.199999999999996</v>
      </c>
      <c r="R15" s="54">
        <v>68.699999999999989</v>
      </c>
      <c r="T15" s="49"/>
    </row>
    <row r="16" spans="1:29" x14ac:dyDescent="0.25">
      <c r="B16" s="50" t="s">
        <v>474</v>
      </c>
      <c r="C16" s="51">
        <v>5.87</v>
      </c>
      <c r="D16" s="51">
        <v>7.44</v>
      </c>
      <c r="E16" s="51">
        <v>8.89</v>
      </c>
      <c r="F16" s="51">
        <v>9.83</v>
      </c>
      <c r="G16" s="51">
        <v>11.2</v>
      </c>
      <c r="H16" s="51">
        <v>13.2</v>
      </c>
      <c r="I16" s="52">
        <v>14.8</v>
      </c>
      <c r="K16" s="50" t="s">
        <v>474</v>
      </c>
      <c r="L16" s="53">
        <v>35.22</v>
      </c>
      <c r="M16" s="53">
        <v>40</v>
      </c>
      <c r="N16" s="53">
        <v>51.6</v>
      </c>
      <c r="O16" s="53">
        <v>58.980000000000004</v>
      </c>
      <c r="P16" s="53">
        <v>67.199999999999989</v>
      </c>
      <c r="Q16" s="53">
        <v>79.199999999999989</v>
      </c>
      <c r="R16" s="54">
        <v>88.800000000000011</v>
      </c>
      <c r="T16" s="49"/>
    </row>
    <row r="17" spans="1:28" x14ac:dyDescent="0.25">
      <c r="B17" s="50" t="s">
        <v>475</v>
      </c>
      <c r="C17" s="51">
        <v>3.82</v>
      </c>
      <c r="D17" s="51">
        <v>4.84</v>
      </c>
      <c r="E17" s="51">
        <v>5.79</v>
      </c>
      <c r="F17" s="51">
        <v>6.41</v>
      </c>
      <c r="G17" s="51">
        <v>7.33</v>
      </c>
      <c r="H17" s="51">
        <v>8.6199999999999992</v>
      </c>
      <c r="I17" s="52">
        <v>9.66</v>
      </c>
      <c r="K17" s="50" t="s">
        <v>475</v>
      </c>
      <c r="L17" s="53">
        <v>45.839999999999996</v>
      </c>
      <c r="M17" s="53">
        <v>52.1</v>
      </c>
      <c r="N17" s="53">
        <v>67.2</v>
      </c>
      <c r="O17" s="53">
        <v>76.92</v>
      </c>
      <c r="P17" s="53">
        <v>87.960000000000008</v>
      </c>
      <c r="Q17" s="53">
        <v>103.44</v>
      </c>
      <c r="R17" s="54">
        <v>115.92</v>
      </c>
      <c r="T17" s="49"/>
    </row>
    <row r="18" spans="1:28" x14ac:dyDescent="0.25">
      <c r="B18" s="50" t="s">
        <v>476</v>
      </c>
      <c r="C18" s="51">
        <v>2.4700000000000002</v>
      </c>
      <c r="D18" s="51">
        <v>3.14</v>
      </c>
      <c r="E18" s="51">
        <v>3.76</v>
      </c>
      <c r="F18" s="51">
        <v>4.17</v>
      </c>
      <c r="G18" s="51">
        <v>4.7699999999999996</v>
      </c>
      <c r="H18" s="51">
        <v>5.62</v>
      </c>
      <c r="I18" s="52">
        <v>6.3</v>
      </c>
      <c r="K18" s="50" t="s">
        <v>476</v>
      </c>
      <c r="L18" s="53">
        <v>59.28</v>
      </c>
      <c r="M18" s="53">
        <v>67.5</v>
      </c>
      <c r="N18" s="53">
        <v>87.3</v>
      </c>
      <c r="O18" s="53">
        <v>100.08</v>
      </c>
      <c r="P18" s="53">
        <v>114.47999999999999</v>
      </c>
      <c r="Q18" s="53">
        <v>134.88</v>
      </c>
      <c r="R18" s="54">
        <v>151.19999999999999</v>
      </c>
      <c r="T18" s="49"/>
    </row>
    <row r="19" spans="1:28" x14ac:dyDescent="0.25">
      <c r="B19" s="50" t="s">
        <v>477</v>
      </c>
      <c r="C19" s="51">
        <v>1.56</v>
      </c>
      <c r="D19" s="51">
        <v>1.99</v>
      </c>
      <c r="E19" s="51">
        <v>2.39</v>
      </c>
      <c r="F19" s="51">
        <v>2.66</v>
      </c>
      <c r="G19" s="51">
        <v>3.04</v>
      </c>
      <c r="H19" s="51">
        <v>3.6</v>
      </c>
      <c r="I19" s="52">
        <v>4.04</v>
      </c>
      <c r="K19" s="50" t="s">
        <v>477</v>
      </c>
      <c r="L19" s="53">
        <v>74.88</v>
      </c>
      <c r="M19" s="53">
        <v>85.4</v>
      </c>
      <c r="N19" s="53">
        <v>111.1</v>
      </c>
      <c r="O19" s="53">
        <v>127.68</v>
      </c>
      <c r="P19" s="53">
        <v>145.92000000000002</v>
      </c>
      <c r="Q19" s="53">
        <v>172.8</v>
      </c>
      <c r="R19" s="54">
        <v>193.92000000000002</v>
      </c>
      <c r="T19" s="49"/>
    </row>
    <row r="20" spans="1:28" ht="15.75" thickBot="1" x14ac:dyDescent="0.3">
      <c r="B20" s="55" t="s">
        <v>478</v>
      </c>
      <c r="C20" s="56">
        <v>1.1599999999999999</v>
      </c>
      <c r="D20" s="56">
        <v>1.48</v>
      </c>
      <c r="E20" s="56">
        <v>1.79</v>
      </c>
      <c r="F20" s="56">
        <v>1.99</v>
      </c>
      <c r="G20" s="56">
        <v>2.2999999999999998</v>
      </c>
      <c r="H20" s="56">
        <v>2.72</v>
      </c>
      <c r="I20" s="57">
        <v>3.06</v>
      </c>
      <c r="K20" s="55" t="s">
        <v>478</v>
      </c>
      <c r="L20" s="58">
        <v>83.52</v>
      </c>
      <c r="M20" s="58">
        <v>95.3</v>
      </c>
      <c r="N20" s="58">
        <v>124.5</v>
      </c>
      <c r="O20" s="58">
        <v>143.28</v>
      </c>
      <c r="P20" s="58">
        <v>165.6</v>
      </c>
      <c r="Q20" s="58">
        <v>195.84</v>
      </c>
      <c r="R20" s="59">
        <v>220.32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5.4916666666666671</v>
      </c>
      <c r="D25" s="69">
        <f t="shared" si="0"/>
        <v>7.1749999999999989</v>
      </c>
      <c r="E25" s="69">
        <f t="shared" si="0"/>
        <v>9.25</v>
      </c>
      <c r="F25" s="68">
        <f t="shared" si="0"/>
        <v>10.666666666666666</v>
      </c>
      <c r="G25" s="68">
        <f t="shared" si="0"/>
        <v>12.666666666666666</v>
      </c>
      <c r="H25" s="68">
        <f t="shared" si="0"/>
        <v>15.583333333333332</v>
      </c>
      <c r="I25" s="70">
        <f t="shared" si="0"/>
        <v>18.083333333333332</v>
      </c>
      <c r="J25" s="60"/>
      <c r="K25" s="46" t="s">
        <v>468</v>
      </c>
      <c r="L25" s="71">
        <v>6.7</v>
      </c>
      <c r="M25" s="71">
        <v>7.3</v>
      </c>
      <c r="N25" s="71">
        <v>9.1999999999999993</v>
      </c>
      <c r="O25" s="71">
        <v>10.5</v>
      </c>
      <c r="P25" s="71">
        <v>11.7</v>
      </c>
      <c r="Q25" s="71">
        <v>13.3</v>
      </c>
      <c r="R25" s="72">
        <v>14.4</v>
      </c>
      <c r="W25" s="163"/>
      <c r="X25" s="163"/>
      <c r="Y25" s="163"/>
      <c r="Z25" s="163"/>
      <c r="AA25" s="163"/>
      <c r="AB25" s="163"/>
    </row>
    <row r="26" spans="1:28" x14ac:dyDescent="0.25">
      <c r="A26" s="64">
        <f>10/60</f>
        <v>0.16666666666666666</v>
      </c>
      <c r="B26" s="73" t="s">
        <v>469</v>
      </c>
      <c r="C26" s="30">
        <f t="shared" ref="C26:I26" si="1">$A$26*C11</f>
        <v>8.1999999999999993</v>
      </c>
      <c r="D26" s="74">
        <f t="shared" si="1"/>
        <v>10.666666666666666</v>
      </c>
      <c r="E26" s="74">
        <f t="shared" si="1"/>
        <v>13.516666666666666</v>
      </c>
      <c r="F26" s="30">
        <f t="shared" si="1"/>
        <v>15.483333333333334</v>
      </c>
      <c r="G26" s="30">
        <f t="shared" si="1"/>
        <v>18.333333333333332</v>
      </c>
      <c r="H26" s="30">
        <f t="shared" si="1"/>
        <v>22.333333333333332</v>
      </c>
      <c r="I26" s="75">
        <f t="shared" si="1"/>
        <v>25.666666666666664</v>
      </c>
      <c r="J26" s="60"/>
      <c r="K26" s="50" t="s">
        <v>469</v>
      </c>
      <c r="L26" s="76">
        <v>9.5</v>
      </c>
      <c r="M26" s="76">
        <v>10.5</v>
      </c>
      <c r="N26" s="76">
        <v>13.4</v>
      </c>
      <c r="O26" s="76">
        <v>15.4</v>
      </c>
      <c r="P26" s="76">
        <v>17.3</v>
      </c>
      <c r="Q26" s="76">
        <v>20</v>
      </c>
      <c r="R26" s="77">
        <v>22</v>
      </c>
      <c r="W26" s="163"/>
      <c r="X26" s="163"/>
      <c r="Y26" s="163"/>
      <c r="Z26" s="163"/>
      <c r="AA26" s="163"/>
      <c r="AB26" s="163"/>
    </row>
    <row r="27" spans="1:28" x14ac:dyDescent="0.25">
      <c r="A27" s="64">
        <f>0.5</f>
        <v>0.5</v>
      </c>
      <c r="B27" s="73" t="s">
        <v>470</v>
      </c>
      <c r="C27" s="30">
        <f t="shared" ref="C27:I27" si="2">$A$27*C12</f>
        <v>13.65</v>
      </c>
      <c r="D27" s="74">
        <f t="shared" si="2"/>
        <v>17.45</v>
      </c>
      <c r="E27" s="74">
        <f t="shared" si="2"/>
        <v>21.4</v>
      </c>
      <c r="F27" s="30">
        <f t="shared" si="2"/>
        <v>24.05</v>
      </c>
      <c r="G27" s="30">
        <f t="shared" si="2"/>
        <v>27.85</v>
      </c>
      <c r="H27" s="30">
        <f t="shared" si="2"/>
        <v>33.299999999999997</v>
      </c>
      <c r="I27" s="75">
        <f t="shared" si="2"/>
        <v>37.75</v>
      </c>
      <c r="K27" s="50" t="s">
        <v>470</v>
      </c>
      <c r="L27" s="76">
        <v>15.3</v>
      </c>
      <c r="M27" s="76">
        <v>16.7</v>
      </c>
      <c r="N27" s="76">
        <v>21.2</v>
      </c>
      <c r="O27" s="76">
        <v>24.3</v>
      </c>
      <c r="P27" s="76">
        <v>27.3</v>
      </c>
      <c r="Q27" s="76">
        <v>31.2</v>
      </c>
      <c r="R27" s="77">
        <v>34.200000000000003</v>
      </c>
      <c r="W27" s="163"/>
      <c r="X27" s="163"/>
      <c r="Y27" s="163"/>
      <c r="Z27" s="163"/>
      <c r="AA27" s="163"/>
      <c r="AB27" s="163"/>
    </row>
    <row r="28" spans="1:28" x14ac:dyDescent="0.25">
      <c r="A28" s="64">
        <v>1</v>
      </c>
      <c r="B28" s="73" t="s">
        <v>471</v>
      </c>
      <c r="C28" s="30">
        <f t="shared" ref="C28:I28" si="3">$A$28*C13</f>
        <v>18</v>
      </c>
      <c r="D28" s="74">
        <f t="shared" si="3"/>
        <v>22.9</v>
      </c>
      <c r="E28" s="74">
        <f t="shared" si="3"/>
        <v>27.6</v>
      </c>
      <c r="F28" s="30">
        <f t="shared" si="3"/>
        <v>30.7</v>
      </c>
      <c r="G28" s="30">
        <f t="shared" si="3"/>
        <v>35.299999999999997</v>
      </c>
      <c r="H28" s="30">
        <f t="shared" si="3"/>
        <v>41.8</v>
      </c>
      <c r="I28" s="75">
        <f t="shared" si="3"/>
        <v>47.1</v>
      </c>
      <c r="K28" s="50" t="s">
        <v>471</v>
      </c>
      <c r="L28" s="76">
        <v>19.899999999999999</v>
      </c>
      <c r="M28" s="76">
        <v>21.7</v>
      </c>
      <c r="N28" s="76">
        <v>27.2</v>
      </c>
      <c r="O28" s="76">
        <v>30.9</v>
      </c>
      <c r="P28" s="76">
        <v>34.5</v>
      </c>
      <c r="Q28" s="76">
        <v>39.1</v>
      </c>
      <c r="R28" s="77">
        <v>42.6</v>
      </c>
      <c r="W28" s="163"/>
      <c r="X28" s="163"/>
      <c r="Y28" s="163"/>
      <c r="Z28" s="163"/>
      <c r="AA28" s="163"/>
      <c r="AB28" s="163"/>
    </row>
    <row r="29" spans="1:28" x14ac:dyDescent="0.25">
      <c r="A29" s="64">
        <v>2</v>
      </c>
      <c r="B29" s="73" t="s">
        <v>472</v>
      </c>
      <c r="C29" s="30">
        <f t="shared" ref="C29:I29" si="4">$A$29*C14</f>
        <v>23.4</v>
      </c>
      <c r="D29" s="74">
        <f t="shared" si="4"/>
        <v>29.6</v>
      </c>
      <c r="E29" s="74">
        <f t="shared" si="4"/>
        <v>35.4</v>
      </c>
      <c r="F29" s="30">
        <f t="shared" si="4"/>
        <v>39.4</v>
      </c>
      <c r="G29" s="30">
        <f t="shared" si="4"/>
        <v>45</v>
      </c>
      <c r="H29" s="30">
        <f t="shared" si="4"/>
        <v>53</v>
      </c>
      <c r="I29" s="75">
        <f t="shared" si="4"/>
        <v>59.6</v>
      </c>
      <c r="K29" s="50" t="s">
        <v>472</v>
      </c>
      <c r="L29" s="76">
        <v>25.8</v>
      </c>
      <c r="M29" s="76">
        <v>28</v>
      </c>
      <c r="N29" s="76">
        <v>34.799999999999997</v>
      </c>
      <c r="O29" s="76">
        <v>39.6</v>
      </c>
      <c r="P29" s="76">
        <v>44</v>
      </c>
      <c r="Q29" s="76">
        <v>49.8</v>
      </c>
      <c r="R29" s="77">
        <v>54.2</v>
      </c>
      <c r="W29" s="163"/>
      <c r="X29" s="163"/>
      <c r="Y29" s="163"/>
      <c r="Z29" s="163"/>
      <c r="AA29" s="163"/>
      <c r="AB29" s="163"/>
    </row>
    <row r="30" spans="1:28" x14ac:dyDescent="0.25">
      <c r="A30" s="64">
        <v>3</v>
      </c>
      <c r="B30" s="73" t="s">
        <v>473</v>
      </c>
      <c r="C30" s="30">
        <f t="shared" ref="C30:I30" si="5">$A$30*C15</f>
        <v>27.150000000000002</v>
      </c>
      <c r="D30" s="74">
        <f t="shared" si="5"/>
        <v>34.5</v>
      </c>
      <c r="E30" s="74">
        <f t="shared" si="5"/>
        <v>41.099999999999994</v>
      </c>
      <c r="F30" s="30">
        <f t="shared" si="5"/>
        <v>45.599999999999994</v>
      </c>
      <c r="G30" s="30">
        <f t="shared" si="5"/>
        <v>52.199999999999996</v>
      </c>
      <c r="H30" s="30">
        <f t="shared" si="5"/>
        <v>61.199999999999996</v>
      </c>
      <c r="I30" s="75">
        <f t="shared" si="5"/>
        <v>68.699999999999989</v>
      </c>
      <c r="K30" s="50" t="s">
        <v>473</v>
      </c>
      <c r="L30" s="76">
        <v>30</v>
      </c>
      <c r="M30" s="76">
        <v>32.4</v>
      </c>
      <c r="N30" s="76">
        <v>40.5</v>
      </c>
      <c r="O30" s="76">
        <v>45.9</v>
      </c>
      <c r="P30" s="76">
        <v>51.3</v>
      </c>
      <c r="Q30" s="76">
        <v>58.2</v>
      </c>
      <c r="R30" s="77">
        <v>63.6</v>
      </c>
      <c r="W30" s="163"/>
      <c r="X30" s="163"/>
      <c r="Y30" s="163"/>
      <c r="Z30" s="163"/>
      <c r="AA30" s="163"/>
      <c r="AB30" s="163"/>
    </row>
    <row r="31" spans="1:28" x14ac:dyDescent="0.25">
      <c r="A31" s="64">
        <v>6</v>
      </c>
      <c r="B31" s="73" t="s">
        <v>474</v>
      </c>
      <c r="C31" s="30">
        <f t="shared" ref="C31:I31" si="6">$A$31*C16</f>
        <v>35.22</v>
      </c>
      <c r="D31" s="74">
        <f t="shared" si="6"/>
        <v>44.64</v>
      </c>
      <c r="E31" s="74">
        <f t="shared" si="6"/>
        <v>53.34</v>
      </c>
      <c r="F31" s="30">
        <f t="shared" si="6"/>
        <v>58.980000000000004</v>
      </c>
      <c r="G31" s="30">
        <f t="shared" si="6"/>
        <v>67.199999999999989</v>
      </c>
      <c r="H31" s="30">
        <f t="shared" si="6"/>
        <v>79.199999999999989</v>
      </c>
      <c r="I31" s="75">
        <f t="shared" si="6"/>
        <v>88.800000000000011</v>
      </c>
      <c r="K31" s="50" t="s">
        <v>474</v>
      </c>
      <c r="L31" s="76">
        <v>38.5</v>
      </c>
      <c r="M31" s="76">
        <v>41.8</v>
      </c>
      <c r="N31" s="76">
        <v>52.4</v>
      </c>
      <c r="O31" s="76">
        <v>59.9</v>
      </c>
      <c r="P31" s="76">
        <v>67.8</v>
      </c>
      <c r="Q31" s="76">
        <v>78</v>
      </c>
      <c r="R31" s="77">
        <v>86.4</v>
      </c>
      <c r="W31" s="163"/>
      <c r="X31" s="163"/>
      <c r="Y31" s="163"/>
      <c r="Z31" s="163"/>
      <c r="AA31" s="163"/>
      <c r="AB31" s="163"/>
    </row>
    <row r="32" spans="1:28" x14ac:dyDescent="0.25">
      <c r="A32" s="64">
        <v>12</v>
      </c>
      <c r="B32" s="73" t="s">
        <v>475</v>
      </c>
      <c r="C32" s="30">
        <f t="shared" ref="C32:I32" si="7">$A$32*C17</f>
        <v>45.839999999999996</v>
      </c>
      <c r="D32" s="74">
        <f t="shared" si="7"/>
        <v>58.08</v>
      </c>
      <c r="E32" s="74">
        <f t="shared" si="7"/>
        <v>69.48</v>
      </c>
      <c r="F32" s="30">
        <f t="shared" si="7"/>
        <v>76.92</v>
      </c>
      <c r="G32" s="30">
        <f t="shared" si="7"/>
        <v>87.960000000000008</v>
      </c>
      <c r="H32" s="30">
        <f t="shared" si="7"/>
        <v>103.44</v>
      </c>
      <c r="I32" s="75">
        <f t="shared" si="7"/>
        <v>115.92</v>
      </c>
      <c r="K32" s="50" t="s">
        <v>475</v>
      </c>
      <c r="L32" s="76">
        <v>49</v>
      </c>
      <c r="M32" s="76">
        <v>53.2</v>
      </c>
      <c r="N32" s="76">
        <v>67.400000000000006</v>
      </c>
      <c r="O32" s="76">
        <v>77.900000000000006</v>
      </c>
      <c r="P32" s="76">
        <v>88.8</v>
      </c>
      <c r="Q32" s="76">
        <v>105.1</v>
      </c>
      <c r="R32" s="77">
        <v>118.7</v>
      </c>
      <c r="W32" s="163"/>
      <c r="X32" s="163"/>
      <c r="Y32" s="163"/>
      <c r="Z32" s="163"/>
      <c r="AA32" s="163"/>
      <c r="AB32" s="163"/>
    </row>
    <row r="33" spans="1:28" x14ac:dyDescent="0.25">
      <c r="A33" s="64">
        <v>24</v>
      </c>
      <c r="B33" s="73" t="s">
        <v>476</v>
      </c>
      <c r="C33" s="30">
        <f t="shared" ref="C33:I33" si="8">$A$33*C18</f>
        <v>59.28</v>
      </c>
      <c r="D33" s="74">
        <f t="shared" si="8"/>
        <v>75.36</v>
      </c>
      <c r="E33" s="74">
        <f t="shared" si="8"/>
        <v>90.24</v>
      </c>
      <c r="F33" s="30">
        <f t="shared" si="8"/>
        <v>100.08</v>
      </c>
      <c r="G33" s="30">
        <f t="shared" si="8"/>
        <v>114.47999999999999</v>
      </c>
      <c r="H33" s="30">
        <f t="shared" si="8"/>
        <v>134.88</v>
      </c>
      <c r="I33" s="75">
        <f t="shared" si="8"/>
        <v>151.19999999999999</v>
      </c>
      <c r="K33" s="50" t="s">
        <v>476</v>
      </c>
      <c r="L33" s="76">
        <v>61.4</v>
      </c>
      <c r="M33" s="76">
        <v>66.7</v>
      </c>
      <c r="N33" s="76">
        <v>84.7</v>
      </c>
      <c r="O33" s="76">
        <v>98.6</v>
      </c>
      <c r="P33" s="76">
        <v>113.3</v>
      </c>
      <c r="Q33" s="76">
        <v>135.80000000000001</v>
      </c>
      <c r="R33" s="77">
        <v>155</v>
      </c>
      <c r="W33" s="163"/>
      <c r="X33" s="163"/>
      <c r="Y33" s="163"/>
      <c r="Z33" s="163"/>
      <c r="AA33" s="163"/>
      <c r="AB33" s="163"/>
    </row>
    <row r="34" spans="1:28" x14ac:dyDescent="0.25">
      <c r="A34" s="64">
        <v>48</v>
      </c>
      <c r="B34" s="73" t="s">
        <v>477</v>
      </c>
      <c r="C34" s="30">
        <f t="shared" ref="C34:I34" si="9">$A$34*C19</f>
        <v>74.88</v>
      </c>
      <c r="D34" s="74">
        <f t="shared" si="9"/>
        <v>95.52</v>
      </c>
      <c r="E34" s="74">
        <f t="shared" si="9"/>
        <v>114.72</v>
      </c>
      <c r="F34" s="30">
        <f t="shared" si="9"/>
        <v>127.68</v>
      </c>
      <c r="G34" s="30">
        <f t="shared" si="9"/>
        <v>145.92000000000002</v>
      </c>
      <c r="H34" s="30">
        <f t="shared" si="9"/>
        <v>172.8</v>
      </c>
      <c r="I34" s="75">
        <f t="shared" si="9"/>
        <v>193.92000000000002</v>
      </c>
      <c r="K34" s="50" t="s">
        <v>477</v>
      </c>
      <c r="L34" s="76">
        <v>76.3</v>
      </c>
      <c r="M34" s="76">
        <v>82.6</v>
      </c>
      <c r="N34" s="76">
        <v>104.2</v>
      </c>
      <c r="O34" s="76">
        <v>120</v>
      </c>
      <c r="P34" s="76">
        <v>137.30000000000001</v>
      </c>
      <c r="Q34" s="76">
        <v>164.2</v>
      </c>
      <c r="R34" s="77">
        <v>186.2</v>
      </c>
      <c r="W34" s="163"/>
      <c r="X34" s="163"/>
      <c r="Y34" s="163"/>
      <c r="Z34" s="163"/>
      <c r="AA34" s="163"/>
      <c r="AB34" s="163"/>
    </row>
    <row r="35" spans="1:28" ht="15.75" thickBot="1" x14ac:dyDescent="0.3">
      <c r="A35" s="64">
        <v>72</v>
      </c>
      <c r="B35" s="78" t="s">
        <v>478</v>
      </c>
      <c r="C35" s="79">
        <f t="shared" ref="C35:I35" si="10">$A$35*C20</f>
        <v>83.52</v>
      </c>
      <c r="D35" s="80">
        <f t="shared" si="10"/>
        <v>106.56</v>
      </c>
      <c r="E35" s="80">
        <f t="shared" si="10"/>
        <v>128.88</v>
      </c>
      <c r="F35" s="79">
        <f t="shared" si="10"/>
        <v>143.28</v>
      </c>
      <c r="G35" s="79">
        <f t="shared" si="10"/>
        <v>165.6</v>
      </c>
      <c r="H35" s="79">
        <f t="shared" si="10"/>
        <v>195.84</v>
      </c>
      <c r="I35" s="81">
        <f t="shared" si="10"/>
        <v>220.32</v>
      </c>
      <c r="K35" s="55" t="s">
        <v>478</v>
      </c>
      <c r="L35" s="82">
        <v>87.8</v>
      </c>
      <c r="M35" s="82">
        <v>94.3</v>
      </c>
      <c r="N35" s="82">
        <v>117.4</v>
      </c>
      <c r="O35" s="82">
        <v>133.9</v>
      </c>
      <c r="P35" s="82">
        <v>151.19999999999999</v>
      </c>
      <c r="Q35" s="82">
        <v>177.8</v>
      </c>
      <c r="R35" s="83">
        <v>200.9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22.003034901365698</v>
      </c>
      <c r="D40" s="198" t="e">
        <v>#REF!</v>
      </c>
      <c r="E40" s="198">
        <f>(M25-M10)/ABS(M10)*100</f>
        <v>14.062499999999991</v>
      </c>
      <c r="F40" s="198" t="e">
        <f>(#REF! -#REF!)/ABS(#REF!)</f>
        <v>#REF!</v>
      </c>
      <c r="G40" s="198">
        <f>(N25-N10)/ABS(N10)*100</f>
        <v>3.3707865168539208</v>
      </c>
      <c r="H40" s="198" t="e">
        <f>(#REF! -#REF!)/ABS(#REF!)</f>
        <v>#REF!</v>
      </c>
      <c r="I40" s="198">
        <f>(O25-O10)/ABS(O10)*100</f>
        <v>-1.5624999999999944</v>
      </c>
      <c r="J40" s="198" t="e">
        <f>(#REF! -#REF!)/ABS(#REF!)</f>
        <v>#REF!</v>
      </c>
      <c r="K40" s="200">
        <f>(P25-P10)/ABS(P10)*100</f>
        <v>-7.631578947368423</v>
      </c>
      <c r="L40" s="200" t="e">
        <f>(#REF! -#REF!)/ABS(#REF!)</f>
        <v>#REF!</v>
      </c>
      <c r="M40" s="200">
        <f>(Q25-Q10)/ABS(Q10)*100</f>
        <v>-14.652406417112287</v>
      </c>
      <c r="N40" s="200" t="e">
        <f>(#REF! -#REF!)/ABS(#REF!)</f>
        <v>#REF!</v>
      </c>
      <c r="O40" s="200">
        <f>(R25 -R10)/ABS(R10)*100</f>
        <v>-20.368663594470039</v>
      </c>
      <c r="P40" s="200"/>
      <c r="Q40" s="205"/>
    </row>
    <row r="41" spans="1:28" x14ac:dyDescent="0.25">
      <c r="A41" s="88"/>
      <c r="B41" s="50" t="s">
        <v>469</v>
      </c>
      <c r="C41" s="198">
        <f t="shared" ref="C41:C50" si="11">(L26-L11)/ABS(L11)*100</f>
        <v>15.853658536585376</v>
      </c>
      <c r="D41" s="198" t="e">
        <v>#REF!</v>
      </c>
      <c r="E41" s="198">
        <f t="shared" ref="E41:E50" si="12">(M26-M11)/ABS(M11)*100</f>
        <v>10.526315789473683</v>
      </c>
      <c r="F41" s="198" t="e">
        <f>(#REF! -#REF!)/ABS(#REF!)</f>
        <v>#REF!</v>
      </c>
      <c r="G41" s="200">
        <f t="shared" ref="G41:G50" si="13">(N26-N11)/ABS(N11)*100</f>
        <v>2.2900763358778682</v>
      </c>
      <c r="H41" s="200" t="e">
        <f>(#REF! -#REF!)/ABS(#REF!)</f>
        <v>#REF!</v>
      </c>
      <c r="I41" s="200">
        <f t="shared" ref="I41:I50" si="14">(O26-O11)/ABS(O11)*100</f>
        <v>-0.53821313240043434</v>
      </c>
      <c r="J41" s="200" t="e">
        <f>(#REF! -#REF!)/ABS(#REF!)</f>
        <v>#REF!</v>
      </c>
      <c r="K41" s="200">
        <f t="shared" ref="K41:K50" si="15">(P26-P11)/ABS(P11)*100</f>
        <v>-5.636363636363626</v>
      </c>
      <c r="L41" s="200" t="e">
        <f>(#REF! -#REF!)/ABS(#REF!)</f>
        <v>#REF!</v>
      </c>
      <c r="M41" s="200">
        <f t="shared" ref="M41:M50" si="16">(Q26-Q11)/ABS(Q11)*100</f>
        <v>-10.447761194029846</v>
      </c>
      <c r="N41" s="200" t="e">
        <f>(#REF! -#REF!)/ABS(#REF!)</f>
        <v>#REF!</v>
      </c>
      <c r="O41" s="200">
        <f t="shared" ref="O41:O50" si="17">(R26 -R11)/ABS(R11)*100</f>
        <v>-14.285714285714276</v>
      </c>
      <c r="P41" s="200"/>
      <c r="Q41" s="205"/>
    </row>
    <row r="42" spans="1:28" x14ac:dyDescent="0.25">
      <c r="A42" s="60"/>
      <c r="B42" s="50" t="s">
        <v>470</v>
      </c>
      <c r="C42" s="198">
        <f t="shared" si="11"/>
        <v>12.087912087912091</v>
      </c>
      <c r="D42" s="198" t="e">
        <v>#REF!</v>
      </c>
      <c r="E42" s="200">
        <f t="shared" si="12"/>
        <v>7.0512820512820502</v>
      </c>
      <c r="F42" s="200" t="e">
        <f>(#REF! -#REF!)/ABS(#REF!)</f>
        <v>#REF!</v>
      </c>
      <c r="G42" s="198">
        <f t="shared" si="13"/>
        <v>2.4154589371980677</v>
      </c>
      <c r="H42" s="198" t="e">
        <f>(#REF! -#REF!)/ABS(#REF!)</f>
        <v>#REF!</v>
      </c>
      <c r="I42" s="198">
        <f t="shared" si="14"/>
        <v>1.0395010395010393</v>
      </c>
      <c r="J42" s="198" t="e">
        <f>(#REF! -#REF!)/ABS(#REF!)</f>
        <v>#REF!</v>
      </c>
      <c r="K42" s="198">
        <f t="shared" si="15"/>
        <v>-1.974865350089769</v>
      </c>
      <c r="L42" s="198" t="e">
        <f>(#REF! -#REF!)/ABS(#REF!)</f>
        <v>#REF!</v>
      </c>
      <c r="M42" s="198">
        <f t="shared" si="16"/>
        <v>-6.3063063063063005</v>
      </c>
      <c r="N42" s="198" t="e">
        <f>(#REF! -#REF!)/ABS(#REF!)</f>
        <v>#REF!</v>
      </c>
      <c r="O42" s="198">
        <f t="shared" si="17"/>
        <v>-9.4039735099337669</v>
      </c>
      <c r="P42" s="198"/>
      <c r="Q42" s="206"/>
    </row>
    <row r="43" spans="1:28" x14ac:dyDescent="0.25">
      <c r="B43" s="50" t="s">
        <v>471</v>
      </c>
      <c r="C43" s="198">
        <f t="shared" si="11"/>
        <v>10.555555555555546</v>
      </c>
      <c r="D43" s="198" t="e">
        <v>#REF!</v>
      </c>
      <c r="E43" s="200">
        <f t="shared" si="12"/>
        <v>5.8536585365853631</v>
      </c>
      <c r="F43" s="200" t="e">
        <f>(#REF! -#REF!)/ABS(#REF!)</f>
        <v>#REF!</v>
      </c>
      <c r="G43" s="198">
        <f t="shared" si="13"/>
        <v>1.8726591760299627</v>
      </c>
      <c r="H43" s="198" t="e">
        <f>(#REF! -#REF!)/ABS(#REF!)</f>
        <v>#REF!</v>
      </c>
      <c r="I43" s="198">
        <f t="shared" si="14"/>
        <v>0.65146579804560034</v>
      </c>
      <c r="J43" s="198" t="e">
        <f>(#REF! -#REF!)/ABS(#REF!)</f>
        <v>#REF!</v>
      </c>
      <c r="K43" s="198">
        <f t="shared" si="15"/>
        <v>-2.2662889518413518</v>
      </c>
      <c r="L43" s="198" t="e">
        <f>(#REF! -#REF!)/ABS(#REF!)</f>
        <v>#REF!</v>
      </c>
      <c r="M43" s="198">
        <f t="shared" si="16"/>
        <v>-6.4593301435406607</v>
      </c>
      <c r="N43" s="198" t="e">
        <f>(#REF! -#REF!)/ABS(#REF!)</f>
        <v>#REF!</v>
      </c>
      <c r="O43" s="198">
        <f t="shared" si="17"/>
        <v>-9.5541401273885338</v>
      </c>
      <c r="P43" s="198"/>
      <c r="Q43" s="206"/>
    </row>
    <row r="44" spans="1:28" x14ac:dyDescent="0.25">
      <c r="B44" s="50" t="s">
        <v>472</v>
      </c>
      <c r="C44" s="198">
        <f t="shared" si="11"/>
        <v>10.256410256410266</v>
      </c>
      <c r="D44" s="198" t="e">
        <v>#REF!</v>
      </c>
      <c r="E44" s="200">
        <f t="shared" si="12"/>
        <v>5.6603773584905666</v>
      </c>
      <c r="F44" s="200" t="e">
        <f>(#REF! -#REF!)/ABS(#REF!)</f>
        <v>#REF!</v>
      </c>
      <c r="G44" s="198">
        <f t="shared" si="13"/>
        <v>1.457725947521866</v>
      </c>
      <c r="H44" s="198" t="e">
        <f>(#REF! -#REF!)/ABS(#REF!)</f>
        <v>#REF!</v>
      </c>
      <c r="I44" s="198">
        <f t="shared" si="14"/>
        <v>0.50761421319797684</v>
      </c>
      <c r="J44" s="198" t="e">
        <f>(#REF! -#REF!)/ABS(#REF!)</f>
        <v>#REF!</v>
      </c>
      <c r="K44" s="198">
        <f t="shared" si="15"/>
        <v>-2.2222222222222223</v>
      </c>
      <c r="L44" s="198" t="e">
        <f>(#REF! -#REF!)/ABS(#REF!)</f>
        <v>#REF!</v>
      </c>
      <c r="M44" s="198">
        <f t="shared" si="16"/>
        <v>-6.0377358490566095</v>
      </c>
      <c r="N44" s="198" t="e">
        <f>(#REF! -#REF!)/ABS(#REF!)</f>
        <v>#REF!</v>
      </c>
      <c r="O44" s="198">
        <f t="shared" si="17"/>
        <v>-9.0604026845637566</v>
      </c>
      <c r="P44" s="198"/>
      <c r="Q44" s="206"/>
    </row>
    <row r="45" spans="1:28" x14ac:dyDescent="0.25">
      <c r="B45" s="50" t="s">
        <v>473</v>
      </c>
      <c r="C45" s="198">
        <f t="shared" si="11"/>
        <v>10.497237569060765</v>
      </c>
      <c r="D45" s="198" t="e">
        <v>#REF!</v>
      </c>
      <c r="E45" s="200">
        <f t="shared" si="12"/>
        <v>4.8543689320388346</v>
      </c>
      <c r="F45" s="200" t="e">
        <f>(#REF! -#REF!)/ABS(#REF!)</f>
        <v>#REF!</v>
      </c>
      <c r="G45" s="198">
        <f t="shared" si="13"/>
        <v>1.7587939698492534</v>
      </c>
      <c r="H45" s="198" t="e">
        <f>(#REF! -#REF!)/ABS(#REF!)</f>
        <v>#REF!</v>
      </c>
      <c r="I45" s="198">
        <f t="shared" si="14"/>
        <v>0.65789473684211464</v>
      </c>
      <c r="J45" s="198" t="e">
        <f>(#REF! -#REF!)/ABS(#REF!)</f>
        <v>#REF!</v>
      </c>
      <c r="K45" s="198">
        <f t="shared" si="15"/>
        <v>-1.7241379310344802</v>
      </c>
      <c r="L45" s="198" t="e">
        <f>(#REF! -#REF!)/ABS(#REF!)</f>
        <v>#REF!</v>
      </c>
      <c r="M45" s="198">
        <f t="shared" si="16"/>
        <v>-4.9019607843137143</v>
      </c>
      <c r="N45" s="198" t="e">
        <f>(#REF! -#REF!)/ABS(#REF!)</f>
        <v>#REF!</v>
      </c>
      <c r="O45" s="198">
        <f t="shared" si="17"/>
        <v>-7.4235807860261831</v>
      </c>
      <c r="P45" s="198"/>
      <c r="Q45" s="206"/>
    </row>
    <row r="46" spans="1:28" x14ac:dyDescent="0.25">
      <c r="B46" s="50" t="s">
        <v>474</v>
      </c>
      <c r="C46" s="198">
        <f t="shared" si="11"/>
        <v>9.312890403180015</v>
      </c>
      <c r="D46" s="198" t="e">
        <v>#REF!</v>
      </c>
      <c r="E46" s="201">
        <f t="shared" si="12"/>
        <v>4.4999999999999929</v>
      </c>
      <c r="F46" s="201" t="e">
        <f>(#REF! -#REF!)/ABS(#REF!)</f>
        <v>#REF!</v>
      </c>
      <c r="G46" s="198">
        <f t="shared" si="13"/>
        <v>1.5503875968992191</v>
      </c>
      <c r="H46" s="198" t="e">
        <f>(#REF! -#REF!)/ABS(#REF!)</f>
        <v>#REF!</v>
      </c>
      <c r="I46" s="198">
        <f t="shared" si="14"/>
        <v>1.559850796880289</v>
      </c>
      <c r="J46" s="198" t="e">
        <f>(#REF! -#REF!)/ABS(#REF!)</f>
        <v>#REF!</v>
      </c>
      <c r="K46" s="198">
        <f t="shared" si="15"/>
        <v>0.89285714285715567</v>
      </c>
      <c r="L46" s="198" t="e">
        <f>(#REF! -#REF!)/ABS(#REF!)</f>
        <v>#REF!</v>
      </c>
      <c r="M46" s="198">
        <f t="shared" si="16"/>
        <v>-1.5151515151515009</v>
      </c>
      <c r="N46" s="198" t="e">
        <f>(#REF! -#REF!)/ABS(#REF!)</f>
        <v>#REF!</v>
      </c>
      <c r="O46" s="198">
        <f t="shared" si="17"/>
        <v>-2.7027027027027088</v>
      </c>
      <c r="P46" s="198"/>
      <c r="Q46" s="206"/>
    </row>
    <row r="47" spans="1:28" x14ac:dyDescent="0.25">
      <c r="B47" s="50" t="s">
        <v>475</v>
      </c>
      <c r="C47" s="198">
        <f t="shared" si="11"/>
        <v>6.8935427574171122</v>
      </c>
      <c r="D47" s="198" t="e">
        <v>#REF!</v>
      </c>
      <c r="E47" s="198">
        <f t="shared" si="12"/>
        <v>2.1113243761996188</v>
      </c>
      <c r="F47" s="198" t="e">
        <f>(#REF! -#REF!)/ABS(#REF!)</f>
        <v>#REF!</v>
      </c>
      <c r="G47" s="198">
        <f t="shared" si="13"/>
        <v>0.29761904761905184</v>
      </c>
      <c r="H47" s="198" t="e">
        <f>(#REF! -#REF!)/ABS(#REF!)</f>
        <v>#REF!</v>
      </c>
      <c r="I47" s="198">
        <f t="shared" si="14"/>
        <v>1.2740509620384868</v>
      </c>
      <c r="J47" s="198" t="e">
        <f>(#REF! -#REF!)/ABS(#REF!)</f>
        <v>#REF!</v>
      </c>
      <c r="K47" s="198">
        <f t="shared" si="15"/>
        <v>0.95497953615278441</v>
      </c>
      <c r="L47" s="198" t="e">
        <f>(#REF! -#REF!)/ABS(#REF!)</f>
        <v>#REF!</v>
      </c>
      <c r="M47" s="198">
        <f t="shared" si="16"/>
        <v>1.6047950502706849</v>
      </c>
      <c r="N47" s="198" t="e">
        <f>(#REF! -#REF!)/ABS(#REF!)</f>
        <v>#REF!</v>
      </c>
      <c r="O47" s="198">
        <f t="shared" si="17"/>
        <v>2.398205659075225</v>
      </c>
      <c r="P47" s="198"/>
      <c r="Q47" s="206"/>
    </row>
    <row r="48" spans="1:28" x14ac:dyDescent="0.25">
      <c r="B48" s="50" t="s">
        <v>476</v>
      </c>
      <c r="C48" s="198">
        <f t="shared" si="11"/>
        <v>3.5762483130904141</v>
      </c>
      <c r="D48" s="198" t="e">
        <v>#REF!</v>
      </c>
      <c r="E48" s="198">
        <f t="shared" si="12"/>
        <v>-1.1851851851851809</v>
      </c>
      <c r="F48" s="198" t="e">
        <f>(#REF! -#REF!)/ABS(#REF!)</f>
        <v>#REF!</v>
      </c>
      <c r="G48" s="198">
        <f t="shared" si="13"/>
        <v>-2.978235967926683</v>
      </c>
      <c r="H48" s="198" t="e">
        <f>(#REF! -#REF!)/ABS(#REF!)</f>
        <v>#REF!</v>
      </c>
      <c r="I48" s="198">
        <f t="shared" si="14"/>
        <v>-1.4788169464428498</v>
      </c>
      <c r="J48" s="198" t="e">
        <f>(#REF! -#REF!)/ABS(#REF!)</f>
        <v>#REF!</v>
      </c>
      <c r="K48" s="198">
        <f t="shared" si="15"/>
        <v>-1.0307477288609301</v>
      </c>
      <c r="L48" s="198" t="e">
        <f>(#REF! -#REF!)/ABS(#REF!)</f>
        <v>#REF!</v>
      </c>
      <c r="M48" s="198">
        <f t="shared" si="16"/>
        <v>0.68208778173192175</v>
      </c>
      <c r="N48" s="198" t="e">
        <f>(#REF! -#REF!)/ABS(#REF!)</f>
        <v>#REF!</v>
      </c>
      <c r="O48" s="198">
        <f t="shared" si="17"/>
        <v>2.513227513227521</v>
      </c>
      <c r="P48" s="198"/>
      <c r="Q48" s="206"/>
    </row>
    <row r="49" spans="1:18" x14ac:dyDescent="0.25">
      <c r="B49" s="50" t="s">
        <v>477</v>
      </c>
      <c r="C49" s="198">
        <f t="shared" si="11"/>
        <v>1.8963675213675237</v>
      </c>
      <c r="D49" s="198" t="e">
        <v>#REF!</v>
      </c>
      <c r="E49" s="198">
        <f t="shared" si="12"/>
        <v>-3.2786885245901773</v>
      </c>
      <c r="F49" s="198" t="e">
        <f>(#REF! -#REF!)/ABS(#REF!)</f>
        <v>#REF!</v>
      </c>
      <c r="G49" s="198">
        <f t="shared" si="13"/>
        <v>-6.2106210621062026</v>
      </c>
      <c r="H49" s="198" t="e">
        <f>(#REF! -#REF!)/ABS(#REF!)</f>
        <v>#REF!</v>
      </c>
      <c r="I49" s="198">
        <f t="shared" si="14"/>
        <v>-6.0150375939849674</v>
      </c>
      <c r="J49" s="198" t="e">
        <f>(#REF! -#REF!)/ABS(#REF!)</f>
        <v>#REF!</v>
      </c>
      <c r="K49" s="198">
        <f t="shared" si="15"/>
        <v>-5.9073464912280729</v>
      </c>
      <c r="L49" s="198" t="e">
        <f>(#REF! -#REF!)/ABS(#REF!)</f>
        <v>#REF!</v>
      </c>
      <c r="M49" s="198">
        <f t="shared" si="16"/>
        <v>-4.9768518518518645</v>
      </c>
      <c r="N49" s="198" t="e">
        <f>(#REF! -#REF!)/ABS(#REF!)</f>
        <v>#REF!</v>
      </c>
      <c r="O49" s="198">
        <f t="shared" si="17"/>
        <v>-3.9810231023102447</v>
      </c>
      <c r="P49" s="198"/>
      <c r="Q49" s="206"/>
    </row>
    <row r="50" spans="1:18" ht="15.75" thickBot="1" x14ac:dyDescent="0.3">
      <c r="B50" s="55" t="s">
        <v>478</v>
      </c>
      <c r="C50" s="198">
        <f t="shared" si="11"/>
        <v>5.1245210727969361</v>
      </c>
      <c r="D50" s="198" t="e">
        <v>#REF!</v>
      </c>
      <c r="E50" s="202">
        <f t="shared" si="12"/>
        <v>-1.0493179433368311</v>
      </c>
      <c r="F50" s="202" t="e">
        <f>(#REF! -#REF!)/ABS(#REF!)</f>
        <v>#REF!</v>
      </c>
      <c r="G50" s="202">
        <f t="shared" si="13"/>
        <v>-5.7028112449799151</v>
      </c>
      <c r="H50" s="202" t="e">
        <f>(#REF! -#REF!)/ABS(#REF!)</f>
        <v>#REF!</v>
      </c>
      <c r="I50" s="202">
        <f t="shared" si="14"/>
        <v>-6.5466219988833023</v>
      </c>
      <c r="J50" s="202" t="e">
        <f>(#REF! -#REF!)/ABS(#REF!)</f>
        <v>#REF!</v>
      </c>
      <c r="K50" s="202">
        <f t="shared" si="15"/>
        <v>-8.6956521739130466</v>
      </c>
      <c r="L50" s="202" t="e">
        <f>(#REF! -#REF!)/ABS(#REF!)</f>
        <v>#REF!</v>
      </c>
      <c r="M50" s="202">
        <f t="shared" si="16"/>
        <v>-9.2116013071895395</v>
      </c>
      <c r="N50" s="202" t="e">
        <f>(#REF! -#REF!)/ABS(#REF!)</f>
        <v>#REF!</v>
      </c>
      <c r="O50" s="202">
        <f t="shared" si="17"/>
        <v>-8.8144517066085637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DdxwnzckKTy+Bd3y77Ew0WCncDHJ7TYSV0/O0gVdT5lavUt0kpu+RsXxXjsIq8erg6VTovkrIDFly0Lidjle7A==" saltValue="nsdxZ4glZTTD7VSukJwai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52" priority="1" operator="greaterThan">
      <formula>0.5</formula>
    </cfRule>
    <cfRule type="cellIs" dxfId="151" priority="2" operator="between">
      <formula>-0.49</formula>
      <formula>0.49</formula>
    </cfRule>
    <cfRule type="cellIs" dxfId="150" priority="3" operator="lessThan">
      <formula>-0.5</formula>
    </cfRule>
  </conditionalFormatting>
  <hyperlinks>
    <hyperlink ref="A2" location="Index!A1" display="Index" xr:uid="{00000000-0004-0000-A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6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221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412859.19799999997</v>
      </c>
      <c r="D5" s="212"/>
      <c r="E5" s="212">
        <v>6379662.2050000001</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69.3</v>
      </c>
      <c r="D10" s="94">
        <v>90</v>
      </c>
      <c r="E10" s="94">
        <v>114</v>
      </c>
      <c r="F10" s="94">
        <v>130</v>
      </c>
      <c r="G10" s="94">
        <v>153</v>
      </c>
      <c r="H10" s="94">
        <v>187</v>
      </c>
      <c r="I10" s="95">
        <v>215</v>
      </c>
      <c r="K10" s="46" t="s">
        <v>468</v>
      </c>
      <c r="L10" s="47">
        <f t="shared" ref="L10:L20" si="0">C25</f>
        <v>5.7749999999999995</v>
      </c>
      <c r="M10" s="47">
        <v>6.6754551700141018</v>
      </c>
      <c r="N10" s="47">
        <v>9.1666226246023896</v>
      </c>
      <c r="O10" s="47">
        <f t="shared" ref="O10:O20" si="1">F25</f>
        <v>10.833333333333332</v>
      </c>
      <c r="P10" s="47">
        <f t="shared" ref="P10:P20" si="2">G25</f>
        <v>12.75</v>
      </c>
      <c r="Q10" s="47">
        <f t="shared" ref="Q10:Q20" si="3">H25</f>
        <v>15.583333333333332</v>
      </c>
      <c r="R10" s="48">
        <f t="shared" ref="R10:R20" si="4">I25</f>
        <v>17.916666666666664</v>
      </c>
      <c r="T10" s="49"/>
    </row>
    <row r="11" spans="1:29" x14ac:dyDescent="0.25">
      <c r="B11" s="50" t="s">
        <v>469</v>
      </c>
      <c r="C11" s="96">
        <v>51.8</v>
      </c>
      <c r="D11" s="96">
        <v>67</v>
      </c>
      <c r="E11" s="96">
        <v>83.6</v>
      </c>
      <c r="F11" s="96">
        <v>94.9</v>
      </c>
      <c r="G11" s="96">
        <v>111</v>
      </c>
      <c r="H11" s="96">
        <v>134</v>
      </c>
      <c r="I11" s="97">
        <v>154</v>
      </c>
      <c r="K11" s="50" t="s">
        <v>469</v>
      </c>
      <c r="L11" s="53">
        <f t="shared" si="0"/>
        <v>8.6333333333333329</v>
      </c>
      <c r="M11" s="53">
        <v>9.9441815108040466</v>
      </c>
      <c r="N11" s="53">
        <v>13.469429182201932</v>
      </c>
      <c r="O11" s="53">
        <f t="shared" si="1"/>
        <v>15.816666666666666</v>
      </c>
      <c r="P11" s="53">
        <f t="shared" si="2"/>
        <v>18.5</v>
      </c>
      <c r="Q11" s="53">
        <f t="shared" si="3"/>
        <v>22.333333333333332</v>
      </c>
      <c r="R11" s="54">
        <f t="shared" si="4"/>
        <v>25.666666666666664</v>
      </c>
      <c r="T11" s="49"/>
    </row>
    <row r="12" spans="1:29" x14ac:dyDescent="0.25">
      <c r="B12" s="50" t="s">
        <v>470</v>
      </c>
      <c r="C12" s="96">
        <v>28.8</v>
      </c>
      <c r="D12" s="96">
        <v>36.6</v>
      </c>
      <c r="E12" s="96">
        <v>44.1</v>
      </c>
      <c r="F12" s="96">
        <v>49</v>
      </c>
      <c r="G12" s="96">
        <v>56.3</v>
      </c>
      <c r="H12" s="96">
        <v>66.5</v>
      </c>
      <c r="I12" s="97">
        <v>74.8</v>
      </c>
      <c r="K12" s="50" t="s">
        <v>470</v>
      </c>
      <c r="L12" s="53">
        <f t="shared" si="0"/>
        <v>14.4</v>
      </c>
      <c r="M12" s="53">
        <v>16.393811900275772</v>
      </c>
      <c r="N12" s="53">
        <v>21.326661684380564</v>
      </c>
      <c r="O12" s="53">
        <f t="shared" si="1"/>
        <v>24.5</v>
      </c>
      <c r="P12" s="53">
        <f t="shared" si="2"/>
        <v>28.15</v>
      </c>
      <c r="Q12" s="53">
        <f t="shared" si="3"/>
        <v>33.25</v>
      </c>
      <c r="R12" s="54">
        <f t="shared" si="4"/>
        <v>37.4</v>
      </c>
      <c r="T12" s="49"/>
    </row>
    <row r="13" spans="1:29" x14ac:dyDescent="0.25">
      <c r="B13" s="50" t="s">
        <v>471</v>
      </c>
      <c r="C13" s="96">
        <v>19</v>
      </c>
      <c r="D13" s="96">
        <v>24.1</v>
      </c>
      <c r="E13" s="96">
        <v>28.6</v>
      </c>
      <c r="F13" s="96">
        <v>31.5</v>
      </c>
      <c r="G13" s="96">
        <v>35.9</v>
      </c>
      <c r="H13" s="96">
        <v>42.1</v>
      </c>
      <c r="I13" s="97">
        <v>47.1</v>
      </c>
      <c r="K13" s="50" t="s">
        <v>471</v>
      </c>
      <c r="L13" s="53">
        <f t="shared" si="0"/>
        <v>19</v>
      </c>
      <c r="M13" s="53">
        <v>21.58472133829266</v>
      </c>
      <c r="N13" s="53">
        <v>27.665830320450652</v>
      </c>
      <c r="O13" s="53">
        <f t="shared" si="1"/>
        <v>31.5</v>
      </c>
      <c r="P13" s="53">
        <f t="shared" si="2"/>
        <v>35.9</v>
      </c>
      <c r="Q13" s="53">
        <f t="shared" si="3"/>
        <v>42.1</v>
      </c>
      <c r="R13" s="54">
        <f t="shared" si="4"/>
        <v>47.1</v>
      </c>
      <c r="T13" s="49"/>
    </row>
    <row r="14" spans="1:29" x14ac:dyDescent="0.25">
      <c r="B14" s="50" t="s">
        <v>472</v>
      </c>
      <c r="C14" s="96">
        <v>12.4</v>
      </c>
      <c r="D14" s="96">
        <v>15.6</v>
      </c>
      <c r="E14" s="96">
        <v>18.600000000000001</v>
      </c>
      <c r="F14" s="96">
        <v>20.399999999999999</v>
      </c>
      <c r="G14" s="96">
        <v>23.3</v>
      </c>
      <c r="H14" s="96">
        <v>27.2</v>
      </c>
      <c r="I14" s="97">
        <v>30.5</v>
      </c>
      <c r="K14" s="50" t="s">
        <v>472</v>
      </c>
      <c r="L14" s="53">
        <f t="shared" si="0"/>
        <v>24.8</v>
      </c>
      <c r="M14" s="53">
        <v>28.076849625075045</v>
      </c>
      <c r="N14" s="53">
        <v>35.901401282067006</v>
      </c>
      <c r="O14" s="53">
        <f t="shared" si="1"/>
        <v>40.799999999999997</v>
      </c>
      <c r="P14" s="53">
        <f t="shared" si="2"/>
        <v>46.6</v>
      </c>
      <c r="Q14" s="53">
        <f t="shared" si="3"/>
        <v>54.4</v>
      </c>
      <c r="R14" s="54">
        <f t="shared" si="4"/>
        <v>61</v>
      </c>
      <c r="T14" s="49"/>
    </row>
    <row r="15" spans="1:29" x14ac:dyDescent="0.25">
      <c r="B15" s="50" t="s">
        <v>473</v>
      </c>
      <c r="C15" s="96">
        <v>9.61</v>
      </c>
      <c r="D15" s="96">
        <v>12.2</v>
      </c>
      <c r="E15" s="96">
        <v>14.5</v>
      </c>
      <c r="F15" s="96">
        <v>16</v>
      </c>
      <c r="G15" s="96">
        <v>18.2</v>
      </c>
      <c r="H15" s="96">
        <v>21.4</v>
      </c>
      <c r="I15" s="97">
        <v>23.9</v>
      </c>
      <c r="K15" s="50" t="s">
        <v>473</v>
      </c>
      <c r="L15" s="53">
        <f t="shared" si="0"/>
        <v>28.83</v>
      </c>
      <c r="M15" s="53">
        <v>32.769163071417772</v>
      </c>
      <c r="N15" s="53">
        <v>42.094952685575855</v>
      </c>
      <c r="O15" s="53">
        <f t="shared" si="1"/>
        <v>48</v>
      </c>
      <c r="P15" s="53">
        <f t="shared" si="2"/>
        <v>54.599999999999994</v>
      </c>
      <c r="Q15" s="53">
        <f t="shared" si="3"/>
        <v>64.199999999999989</v>
      </c>
      <c r="R15" s="54">
        <f t="shared" si="4"/>
        <v>71.699999999999989</v>
      </c>
      <c r="T15" s="49"/>
    </row>
    <row r="16" spans="1:29" x14ac:dyDescent="0.25">
      <c r="B16" s="50" t="s">
        <v>474</v>
      </c>
      <c r="C16" s="96">
        <v>6.25</v>
      </c>
      <c r="D16" s="96">
        <v>7.93</v>
      </c>
      <c r="E16" s="96">
        <v>9.52</v>
      </c>
      <c r="F16" s="96">
        <v>10.6</v>
      </c>
      <c r="G16" s="96">
        <v>12.1</v>
      </c>
      <c r="H16" s="96">
        <v>14.3</v>
      </c>
      <c r="I16" s="97">
        <v>16</v>
      </c>
      <c r="K16" s="50" t="s">
        <v>474</v>
      </c>
      <c r="L16" s="53">
        <f t="shared" si="0"/>
        <v>37.5</v>
      </c>
      <c r="M16" s="53">
        <v>42.632284660206878</v>
      </c>
      <c r="N16" s="53">
        <v>55.354274727399059</v>
      </c>
      <c r="O16" s="53">
        <f t="shared" si="1"/>
        <v>63.599999999999994</v>
      </c>
      <c r="P16" s="53">
        <f t="shared" si="2"/>
        <v>72.599999999999994</v>
      </c>
      <c r="Q16" s="53">
        <f t="shared" si="3"/>
        <v>85.800000000000011</v>
      </c>
      <c r="R16" s="54">
        <f t="shared" si="4"/>
        <v>96</v>
      </c>
      <c r="T16" s="49"/>
    </row>
    <row r="17" spans="1:28" x14ac:dyDescent="0.25">
      <c r="B17" s="50" t="s">
        <v>475</v>
      </c>
      <c r="C17" s="96">
        <v>4.08</v>
      </c>
      <c r="D17" s="96">
        <v>5.19</v>
      </c>
      <c r="E17" s="96">
        <v>6.28</v>
      </c>
      <c r="F17" s="96">
        <v>7.01</v>
      </c>
      <c r="G17" s="96">
        <v>8.07</v>
      </c>
      <c r="H17" s="96">
        <v>9.57</v>
      </c>
      <c r="I17" s="97">
        <v>10.8</v>
      </c>
      <c r="K17" s="50" t="s">
        <v>475</v>
      </c>
      <c r="L17" s="53">
        <f t="shared" si="0"/>
        <v>48.96</v>
      </c>
      <c r="M17" s="53">
        <v>55.775508881039414</v>
      </c>
      <c r="N17" s="53">
        <v>72.952295184624603</v>
      </c>
      <c r="O17" s="53">
        <f t="shared" si="1"/>
        <v>84.12</v>
      </c>
      <c r="P17" s="53">
        <f t="shared" si="2"/>
        <v>96.84</v>
      </c>
      <c r="Q17" s="53">
        <f t="shared" si="3"/>
        <v>114.84</v>
      </c>
      <c r="R17" s="54">
        <f t="shared" si="4"/>
        <v>129.60000000000002</v>
      </c>
      <c r="T17" s="49"/>
    </row>
    <row r="18" spans="1:28" x14ac:dyDescent="0.25">
      <c r="B18" s="50" t="s">
        <v>476</v>
      </c>
      <c r="C18" s="96">
        <v>2.64</v>
      </c>
      <c r="D18" s="96">
        <v>3.38</v>
      </c>
      <c r="E18" s="96">
        <v>4.12</v>
      </c>
      <c r="F18" s="96">
        <v>4.5999999999999996</v>
      </c>
      <c r="G18" s="96">
        <v>5.32</v>
      </c>
      <c r="H18" s="96">
        <v>6.33</v>
      </c>
      <c r="I18" s="97">
        <v>7.16</v>
      </c>
      <c r="K18" s="50" t="s">
        <v>476</v>
      </c>
      <c r="L18" s="53">
        <f t="shared" si="0"/>
        <v>63.36</v>
      </c>
      <c r="M18" s="53">
        <v>72.482150202244327</v>
      </c>
      <c r="N18" s="53">
        <v>95.506353119815969</v>
      </c>
      <c r="O18" s="53">
        <f t="shared" si="1"/>
        <v>110.39999999999999</v>
      </c>
      <c r="P18" s="53">
        <f t="shared" si="2"/>
        <v>127.68</v>
      </c>
      <c r="Q18" s="53">
        <f t="shared" si="3"/>
        <v>151.92000000000002</v>
      </c>
      <c r="R18" s="54">
        <f t="shared" si="4"/>
        <v>171.84</v>
      </c>
      <c r="T18" s="49"/>
    </row>
    <row r="19" spans="1:28" x14ac:dyDescent="0.25">
      <c r="B19" s="50" t="s">
        <v>477</v>
      </c>
      <c r="C19" s="96">
        <v>1.67</v>
      </c>
      <c r="D19" s="96">
        <v>2.15</v>
      </c>
      <c r="E19" s="96">
        <v>2.63</v>
      </c>
      <c r="F19" s="96">
        <v>2.95</v>
      </c>
      <c r="G19" s="96">
        <v>3.42</v>
      </c>
      <c r="H19" s="96">
        <v>4.09</v>
      </c>
      <c r="I19" s="97">
        <v>4.63</v>
      </c>
      <c r="K19" s="50" t="s">
        <v>477</v>
      </c>
      <c r="L19" s="53">
        <f t="shared" si="0"/>
        <v>80.16</v>
      </c>
      <c r="M19" s="53">
        <v>91.975197146012718</v>
      </c>
      <c r="N19" s="53">
        <v>122.02152090805916</v>
      </c>
      <c r="O19" s="53">
        <f t="shared" si="1"/>
        <v>141.60000000000002</v>
      </c>
      <c r="P19" s="53">
        <f t="shared" si="2"/>
        <v>164.16</v>
      </c>
      <c r="Q19" s="53">
        <f t="shared" si="3"/>
        <v>196.32</v>
      </c>
      <c r="R19" s="54">
        <f t="shared" si="4"/>
        <v>222.24</v>
      </c>
      <c r="T19" s="49"/>
    </row>
    <row r="20" spans="1:28" ht="15.75" thickBot="1" x14ac:dyDescent="0.3">
      <c r="B20" s="55" t="s">
        <v>478</v>
      </c>
      <c r="C20" s="98">
        <v>1.25</v>
      </c>
      <c r="D20" s="98">
        <v>1.6</v>
      </c>
      <c r="E20" s="98">
        <v>1.99</v>
      </c>
      <c r="F20" s="98">
        <v>2.2400000000000002</v>
      </c>
      <c r="G20" s="98">
        <v>2.6</v>
      </c>
      <c r="H20" s="98">
        <v>3.12</v>
      </c>
      <c r="I20" s="99">
        <v>3.55</v>
      </c>
      <c r="K20" s="55" t="s">
        <v>478</v>
      </c>
      <c r="L20" s="58">
        <f t="shared" si="0"/>
        <v>90</v>
      </c>
      <c r="M20" s="58">
        <v>103.12157721345663</v>
      </c>
      <c r="N20" s="58">
        <v>138.208346857241</v>
      </c>
      <c r="O20" s="58">
        <f t="shared" si="1"/>
        <v>161.28000000000003</v>
      </c>
      <c r="P20" s="58">
        <f t="shared" si="2"/>
        <v>187.20000000000002</v>
      </c>
      <c r="Q20" s="58">
        <f t="shared" si="3"/>
        <v>224.64000000000001</v>
      </c>
      <c r="R20" s="59">
        <f t="shared" si="4"/>
        <v>255.6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5.7749999999999995</v>
      </c>
      <c r="D25" s="69">
        <f t="shared" si="5"/>
        <v>7.5</v>
      </c>
      <c r="E25" s="69">
        <f t="shared" si="5"/>
        <v>9.5</v>
      </c>
      <c r="F25" s="68">
        <f t="shared" si="5"/>
        <v>10.833333333333332</v>
      </c>
      <c r="G25" s="68">
        <f t="shared" si="5"/>
        <v>12.75</v>
      </c>
      <c r="H25" s="68">
        <f t="shared" si="5"/>
        <v>15.583333333333332</v>
      </c>
      <c r="I25" s="70">
        <f t="shared" si="5"/>
        <v>17.916666666666664</v>
      </c>
      <c r="J25" s="60"/>
      <c r="K25" s="46" t="s">
        <v>468</v>
      </c>
      <c r="L25" s="71">
        <v>6.8</v>
      </c>
      <c r="M25" s="71">
        <v>7.4</v>
      </c>
      <c r="N25" s="71">
        <v>9.3000000000000007</v>
      </c>
      <c r="O25" s="71">
        <v>10.6</v>
      </c>
      <c r="P25" s="71">
        <v>11.8</v>
      </c>
      <c r="Q25" s="71">
        <v>13.4</v>
      </c>
      <c r="R25" s="72">
        <v>14.6</v>
      </c>
      <c r="W25" s="163"/>
      <c r="X25" s="163"/>
      <c r="Y25" s="163"/>
      <c r="Z25" s="163"/>
      <c r="AA25" s="163"/>
      <c r="AB25" s="163"/>
    </row>
    <row r="26" spans="1:28" x14ac:dyDescent="0.25">
      <c r="A26" s="64">
        <f>10/60</f>
        <v>0.16666666666666666</v>
      </c>
      <c r="B26" s="73" t="s">
        <v>469</v>
      </c>
      <c r="C26" s="30">
        <f t="shared" ref="C26:I26" si="6">$A$26*C11</f>
        <v>8.6333333333333329</v>
      </c>
      <c r="D26" s="74">
        <f t="shared" si="6"/>
        <v>11.166666666666666</v>
      </c>
      <c r="E26" s="74">
        <f t="shared" si="6"/>
        <v>13.933333333333332</v>
      </c>
      <c r="F26" s="30">
        <f t="shared" si="6"/>
        <v>15.816666666666666</v>
      </c>
      <c r="G26" s="30">
        <f t="shared" si="6"/>
        <v>18.5</v>
      </c>
      <c r="H26" s="30">
        <f t="shared" si="6"/>
        <v>22.333333333333332</v>
      </c>
      <c r="I26" s="75">
        <f t="shared" si="6"/>
        <v>25.666666666666664</v>
      </c>
      <c r="J26" s="60"/>
      <c r="K26" s="50" t="s">
        <v>469</v>
      </c>
      <c r="L26" s="76">
        <v>9.6</v>
      </c>
      <c r="M26" s="76">
        <v>10.6</v>
      </c>
      <c r="N26" s="76">
        <v>13.5</v>
      </c>
      <c r="O26" s="76">
        <v>15.6</v>
      </c>
      <c r="P26" s="76">
        <v>17.5</v>
      </c>
      <c r="Q26" s="76">
        <v>20.3</v>
      </c>
      <c r="R26" s="77">
        <v>22.3</v>
      </c>
      <c r="W26" s="163"/>
      <c r="X26" s="163"/>
      <c r="Y26" s="163"/>
      <c r="Z26" s="163"/>
      <c r="AA26" s="163"/>
      <c r="AB26" s="163"/>
    </row>
    <row r="27" spans="1:28" x14ac:dyDescent="0.25">
      <c r="A27" s="64">
        <f>0.5</f>
        <v>0.5</v>
      </c>
      <c r="B27" s="73" t="s">
        <v>470</v>
      </c>
      <c r="C27" s="30">
        <f t="shared" ref="C27:I27" si="7">$A$27*C12</f>
        <v>14.4</v>
      </c>
      <c r="D27" s="74">
        <f t="shared" si="7"/>
        <v>18.3</v>
      </c>
      <c r="E27" s="74">
        <f t="shared" si="7"/>
        <v>22.05</v>
      </c>
      <c r="F27" s="30">
        <f t="shared" si="7"/>
        <v>24.5</v>
      </c>
      <c r="G27" s="30">
        <f t="shared" si="7"/>
        <v>28.15</v>
      </c>
      <c r="H27" s="30">
        <f t="shared" si="7"/>
        <v>33.25</v>
      </c>
      <c r="I27" s="75">
        <f t="shared" si="7"/>
        <v>37.4</v>
      </c>
      <c r="K27" s="50" t="s">
        <v>470</v>
      </c>
      <c r="L27" s="76">
        <v>15.4</v>
      </c>
      <c r="M27" s="76">
        <v>16.899999999999999</v>
      </c>
      <c r="N27" s="76">
        <v>21.4</v>
      </c>
      <c r="O27" s="76">
        <v>24.5</v>
      </c>
      <c r="P27" s="76">
        <v>27.5</v>
      </c>
      <c r="Q27" s="76">
        <v>31.5</v>
      </c>
      <c r="R27" s="77">
        <v>34.6</v>
      </c>
      <c r="W27" s="163"/>
      <c r="X27" s="163"/>
      <c r="Y27" s="163"/>
      <c r="Z27" s="163"/>
      <c r="AA27" s="163"/>
      <c r="AB27" s="163"/>
    </row>
    <row r="28" spans="1:28" x14ac:dyDescent="0.25">
      <c r="A28" s="64">
        <v>1</v>
      </c>
      <c r="B28" s="73" t="s">
        <v>471</v>
      </c>
      <c r="C28" s="30">
        <f t="shared" ref="C28:I28" si="8">$A$28*C13</f>
        <v>19</v>
      </c>
      <c r="D28" s="74">
        <f t="shared" si="8"/>
        <v>24.1</v>
      </c>
      <c r="E28" s="74">
        <f t="shared" si="8"/>
        <v>28.6</v>
      </c>
      <c r="F28" s="30">
        <f t="shared" si="8"/>
        <v>31.5</v>
      </c>
      <c r="G28" s="30">
        <f t="shared" si="8"/>
        <v>35.9</v>
      </c>
      <c r="H28" s="30">
        <f t="shared" si="8"/>
        <v>42.1</v>
      </c>
      <c r="I28" s="75">
        <f t="shared" si="8"/>
        <v>47.1</v>
      </c>
      <c r="K28" s="50" t="s">
        <v>471</v>
      </c>
      <c r="L28" s="76">
        <v>20.2</v>
      </c>
      <c r="M28" s="76">
        <v>21.9</v>
      </c>
      <c r="N28" s="76">
        <v>27.4</v>
      </c>
      <c r="O28" s="76">
        <v>31.1</v>
      </c>
      <c r="P28" s="76">
        <v>34.700000000000003</v>
      </c>
      <c r="Q28" s="76">
        <v>39.299999999999997</v>
      </c>
      <c r="R28" s="77">
        <v>42.7</v>
      </c>
      <c r="W28" s="163"/>
      <c r="X28" s="163"/>
      <c r="Y28" s="163"/>
      <c r="Z28" s="163"/>
      <c r="AA28" s="163"/>
      <c r="AB28" s="163"/>
    </row>
    <row r="29" spans="1:28" x14ac:dyDescent="0.25">
      <c r="A29" s="64">
        <v>2</v>
      </c>
      <c r="B29" s="73" t="s">
        <v>472</v>
      </c>
      <c r="C29" s="30">
        <f t="shared" ref="C29:I29" si="9">$A$29*C14</f>
        <v>24.8</v>
      </c>
      <c r="D29" s="74">
        <f t="shared" si="9"/>
        <v>31.2</v>
      </c>
      <c r="E29" s="74">
        <f t="shared" si="9"/>
        <v>37.200000000000003</v>
      </c>
      <c r="F29" s="30">
        <f t="shared" si="9"/>
        <v>40.799999999999997</v>
      </c>
      <c r="G29" s="30">
        <f t="shared" si="9"/>
        <v>46.6</v>
      </c>
      <c r="H29" s="30">
        <f t="shared" si="9"/>
        <v>54.4</v>
      </c>
      <c r="I29" s="75">
        <f t="shared" si="9"/>
        <v>61</v>
      </c>
      <c r="K29" s="50" t="s">
        <v>472</v>
      </c>
      <c r="L29" s="76">
        <v>26.2</v>
      </c>
      <c r="M29" s="76">
        <v>28.4</v>
      </c>
      <c r="N29" s="76">
        <v>35.4</v>
      </c>
      <c r="O29" s="76">
        <v>40</v>
      </c>
      <c r="P29" s="76">
        <v>44.4</v>
      </c>
      <c r="Q29" s="76">
        <v>50</v>
      </c>
      <c r="R29" s="77">
        <v>54.2</v>
      </c>
      <c r="W29" s="163"/>
      <c r="X29" s="163"/>
      <c r="Y29" s="163"/>
      <c r="Z29" s="163"/>
      <c r="AA29" s="163"/>
      <c r="AB29" s="163"/>
    </row>
    <row r="30" spans="1:28" x14ac:dyDescent="0.25">
      <c r="A30" s="64">
        <v>3</v>
      </c>
      <c r="B30" s="73" t="s">
        <v>473</v>
      </c>
      <c r="C30" s="30">
        <f t="shared" ref="C30:I30" si="10">$A$30*C15</f>
        <v>28.83</v>
      </c>
      <c r="D30" s="74">
        <f t="shared" si="10"/>
        <v>36.599999999999994</v>
      </c>
      <c r="E30" s="74">
        <f t="shared" si="10"/>
        <v>43.5</v>
      </c>
      <c r="F30" s="30">
        <f t="shared" si="10"/>
        <v>48</v>
      </c>
      <c r="G30" s="30">
        <f t="shared" si="10"/>
        <v>54.599999999999994</v>
      </c>
      <c r="H30" s="30">
        <f t="shared" si="10"/>
        <v>64.199999999999989</v>
      </c>
      <c r="I30" s="75">
        <f t="shared" si="10"/>
        <v>71.699999999999989</v>
      </c>
      <c r="K30" s="50" t="s">
        <v>473</v>
      </c>
      <c r="L30" s="76">
        <v>30.6</v>
      </c>
      <c r="M30" s="76">
        <v>33</v>
      </c>
      <c r="N30" s="76">
        <v>41.1</v>
      </c>
      <c r="O30" s="76">
        <v>46.5</v>
      </c>
      <c r="P30" s="76">
        <v>51.9</v>
      </c>
      <c r="Q30" s="76">
        <v>58.5</v>
      </c>
      <c r="R30" s="77">
        <v>63.9</v>
      </c>
      <c r="W30" s="163"/>
      <c r="X30" s="163"/>
      <c r="Y30" s="163"/>
      <c r="Z30" s="163"/>
      <c r="AA30" s="163"/>
      <c r="AB30" s="163"/>
    </row>
    <row r="31" spans="1:28" x14ac:dyDescent="0.25">
      <c r="A31" s="64">
        <v>6</v>
      </c>
      <c r="B31" s="73" t="s">
        <v>474</v>
      </c>
      <c r="C31" s="30">
        <f t="shared" ref="C31:I31" si="11">$A$31*C16</f>
        <v>37.5</v>
      </c>
      <c r="D31" s="74">
        <f t="shared" si="11"/>
        <v>47.58</v>
      </c>
      <c r="E31" s="74">
        <f t="shared" si="11"/>
        <v>57.12</v>
      </c>
      <c r="F31" s="30">
        <f t="shared" si="11"/>
        <v>63.599999999999994</v>
      </c>
      <c r="G31" s="30">
        <f t="shared" si="11"/>
        <v>72.599999999999994</v>
      </c>
      <c r="H31" s="30">
        <f t="shared" si="11"/>
        <v>85.800000000000011</v>
      </c>
      <c r="I31" s="75">
        <f t="shared" si="11"/>
        <v>96</v>
      </c>
      <c r="K31" s="50" t="s">
        <v>474</v>
      </c>
      <c r="L31" s="76">
        <v>39.4</v>
      </c>
      <c r="M31" s="76">
        <v>42.8</v>
      </c>
      <c r="N31" s="76">
        <v>53.6</v>
      </c>
      <c r="O31" s="76">
        <v>61.2</v>
      </c>
      <c r="P31" s="76">
        <v>69</v>
      </c>
      <c r="Q31" s="76">
        <v>79.2</v>
      </c>
      <c r="R31" s="77">
        <v>87.6</v>
      </c>
      <c r="W31" s="163"/>
      <c r="X31" s="163"/>
      <c r="Y31" s="163"/>
      <c r="Z31" s="163"/>
      <c r="AA31" s="163"/>
      <c r="AB31" s="163"/>
    </row>
    <row r="32" spans="1:28" x14ac:dyDescent="0.25">
      <c r="A32" s="64">
        <v>12</v>
      </c>
      <c r="B32" s="73" t="s">
        <v>475</v>
      </c>
      <c r="C32" s="30">
        <f t="shared" ref="C32:I32" si="12">$A$32*C17</f>
        <v>48.96</v>
      </c>
      <c r="D32" s="74">
        <f t="shared" si="12"/>
        <v>62.28</v>
      </c>
      <c r="E32" s="74">
        <f t="shared" si="12"/>
        <v>75.36</v>
      </c>
      <c r="F32" s="30">
        <f t="shared" si="12"/>
        <v>84.12</v>
      </c>
      <c r="G32" s="30">
        <f t="shared" si="12"/>
        <v>96.84</v>
      </c>
      <c r="H32" s="30">
        <f t="shared" si="12"/>
        <v>114.84</v>
      </c>
      <c r="I32" s="75">
        <f t="shared" si="12"/>
        <v>129.60000000000002</v>
      </c>
      <c r="K32" s="50" t="s">
        <v>475</v>
      </c>
      <c r="L32" s="76">
        <v>50.4</v>
      </c>
      <c r="M32" s="76">
        <v>54.8</v>
      </c>
      <c r="N32" s="76">
        <v>69.7</v>
      </c>
      <c r="O32" s="76">
        <v>80.400000000000006</v>
      </c>
      <c r="P32" s="76">
        <v>91.7</v>
      </c>
      <c r="Q32" s="76">
        <v>108.4</v>
      </c>
      <c r="R32" s="77">
        <v>122.4</v>
      </c>
      <c r="W32" s="163"/>
      <c r="X32" s="163"/>
      <c r="Y32" s="163"/>
      <c r="Z32" s="163"/>
      <c r="AA32" s="163"/>
      <c r="AB32" s="163"/>
    </row>
    <row r="33" spans="1:28" x14ac:dyDescent="0.25">
      <c r="A33" s="64">
        <v>24</v>
      </c>
      <c r="B33" s="73" t="s">
        <v>476</v>
      </c>
      <c r="C33" s="30">
        <f t="shared" ref="C33:I33" si="13">$A$33*C18</f>
        <v>63.36</v>
      </c>
      <c r="D33" s="74">
        <f t="shared" si="13"/>
        <v>81.12</v>
      </c>
      <c r="E33" s="74">
        <f t="shared" si="13"/>
        <v>98.88</v>
      </c>
      <c r="F33" s="30">
        <f t="shared" si="13"/>
        <v>110.39999999999999</v>
      </c>
      <c r="G33" s="30">
        <f t="shared" si="13"/>
        <v>127.68</v>
      </c>
      <c r="H33" s="30">
        <f t="shared" si="13"/>
        <v>151.92000000000002</v>
      </c>
      <c r="I33" s="75">
        <f t="shared" si="13"/>
        <v>171.84</v>
      </c>
      <c r="K33" s="50" t="s">
        <v>476</v>
      </c>
      <c r="L33" s="76">
        <v>64.099999999999994</v>
      </c>
      <c r="M33" s="76">
        <v>69.599999999999994</v>
      </c>
      <c r="N33" s="76">
        <v>88.6</v>
      </c>
      <c r="O33" s="76">
        <v>102.7</v>
      </c>
      <c r="P33" s="76">
        <v>118.1</v>
      </c>
      <c r="Q33" s="76">
        <v>142.30000000000001</v>
      </c>
      <c r="R33" s="77">
        <v>163</v>
      </c>
      <c r="W33" s="163"/>
      <c r="X33" s="163"/>
      <c r="Y33" s="163"/>
      <c r="Z33" s="163"/>
      <c r="AA33" s="163"/>
      <c r="AB33" s="163"/>
    </row>
    <row r="34" spans="1:28" x14ac:dyDescent="0.25">
      <c r="A34" s="64">
        <v>48</v>
      </c>
      <c r="B34" s="73" t="s">
        <v>477</v>
      </c>
      <c r="C34" s="30">
        <f t="shared" ref="C34:I34" si="14">$A$34*C19</f>
        <v>80.16</v>
      </c>
      <c r="D34" s="74">
        <f t="shared" si="14"/>
        <v>103.19999999999999</v>
      </c>
      <c r="E34" s="74">
        <f t="shared" si="14"/>
        <v>126.24</v>
      </c>
      <c r="F34" s="30">
        <f t="shared" si="14"/>
        <v>141.60000000000002</v>
      </c>
      <c r="G34" s="30">
        <f t="shared" si="14"/>
        <v>164.16</v>
      </c>
      <c r="H34" s="30">
        <f t="shared" si="14"/>
        <v>196.32</v>
      </c>
      <c r="I34" s="75">
        <f t="shared" si="14"/>
        <v>222.24</v>
      </c>
      <c r="K34" s="50" t="s">
        <v>477</v>
      </c>
      <c r="L34" s="76">
        <v>81.099999999999994</v>
      </c>
      <c r="M34" s="76">
        <v>87.4</v>
      </c>
      <c r="N34" s="76">
        <v>109.4</v>
      </c>
      <c r="O34" s="76">
        <v>126.2</v>
      </c>
      <c r="P34" s="76">
        <v>144</v>
      </c>
      <c r="Q34" s="76">
        <v>173.3</v>
      </c>
      <c r="R34" s="77">
        <v>198.2</v>
      </c>
      <c r="W34" s="163"/>
      <c r="X34" s="163"/>
      <c r="Y34" s="163"/>
      <c r="Z34" s="163"/>
      <c r="AA34" s="163"/>
      <c r="AB34" s="163"/>
    </row>
    <row r="35" spans="1:28" ht="15.75" thickBot="1" x14ac:dyDescent="0.3">
      <c r="A35" s="64">
        <v>72</v>
      </c>
      <c r="B35" s="78" t="s">
        <v>478</v>
      </c>
      <c r="C35" s="79">
        <f t="shared" ref="C35:I35" si="15">$A$35*C20</f>
        <v>90</v>
      </c>
      <c r="D35" s="80">
        <f t="shared" si="15"/>
        <v>115.2</v>
      </c>
      <c r="E35" s="80">
        <f t="shared" si="15"/>
        <v>143.28</v>
      </c>
      <c r="F35" s="79">
        <f t="shared" si="15"/>
        <v>161.28000000000003</v>
      </c>
      <c r="G35" s="79">
        <f t="shared" si="15"/>
        <v>187.20000000000002</v>
      </c>
      <c r="H35" s="79">
        <f t="shared" si="15"/>
        <v>224.64000000000001</v>
      </c>
      <c r="I35" s="81">
        <f t="shared" si="15"/>
        <v>255.6</v>
      </c>
      <c r="K35" s="55" t="s">
        <v>478</v>
      </c>
      <c r="L35" s="82">
        <v>93.6</v>
      </c>
      <c r="M35" s="82">
        <v>100.8</v>
      </c>
      <c r="N35" s="82">
        <v>123.1</v>
      </c>
      <c r="O35" s="82">
        <v>140.4</v>
      </c>
      <c r="P35" s="82">
        <v>158.4</v>
      </c>
      <c r="Q35" s="82">
        <v>187.9</v>
      </c>
      <c r="R35" s="83">
        <v>213.1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17.748917748917755</v>
      </c>
      <c r="D40" s="198" t="e">
        <v>#REF!</v>
      </c>
      <c r="E40" s="198">
        <f>(M25-M10)/ABS(M10)*100</f>
        <v>10.853864066686077</v>
      </c>
      <c r="F40" s="198" t="e">
        <f>(#REF! -#REF!)/ABS(#REF!)</f>
        <v>#REF!</v>
      </c>
      <c r="G40" s="198">
        <f>(N25-N10)/ABS(N10)*100</f>
        <v>1.4550329042633239</v>
      </c>
      <c r="H40" s="198" t="e">
        <f>(#REF! -#REF!)/ABS(#REF!)</f>
        <v>#REF!</v>
      </c>
      <c r="I40" s="198">
        <f>(O25-O10)/ABS(O10)*100</f>
        <v>-2.1538461538461466</v>
      </c>
      <c r="J40" s="198" t="e">
        <f>(#REF! -#REF!)/ABS(#REF!)</f>
        <v>#REF!</v>
      </c>
      <c r="K40" s="200">
        <f>(P25-P10)/ABS(P10)*100</f>
        <v>-7.4509803921568567</v>
      </c>
      <c r="L40" s="200" t="e">
        <f>(#REF! -#REF!)/ABS(#REF!)</f>
        <v>#REF!</v>
      </c>
      <c r="M40" s="200">
        <f>(Q25-Q10)/ABS(Q10)*100</f>
        <v>-14.010695187165767</v>
      </c>
      <c r="N40" s="200" t="e">
        <f>(#REF! -#REF!)/ABS(#REF!)</f>
        <v>#REF!</v>
      </c>
      <c r="O40" s="200">
        <f>(R25 -R10)/ABS(R10)*100</f>
        <v>-18.511627906976734</v>
      </c>
      <c r="P40" s="200"/>
      <c r="Q40" s="205"/>
    </row>
    <row r="41" spans="1:28" x14ac:dyDescent="0.25">
      <c r="A41" s="88"/>
      <c r="B41" s="50" t="s">
        <v>469</v>
      </c>
      <c r="C41" s="198">
        <f t="shared" ref="C41:C50" si="16">(L26-L11)/ABS(L11)*100</f>
        <v>11.1969111969112</v>
      </c>
      <c r="D41" s="198" t="e">
        <v>#REF!</v>
      </c>
      <c r="E41" s="198">
        <f t="shared" ref="E41:E50" si="17">(M26-M11)/ABS(M11)*100</f>
        <v>6.5949971697864376</v>
      </c>
      <c r="F41" s="198" t="e">
        <f>(#REF! -#REF!)/ABS(#REF!)</f>
        <v>#REF!</v>
      </c>
      <c r="G41" s="200">
        <f t="shared" ref="G41:G50" si="18">(N26-N11)/ABS(N11)*100</f>
        <v>0.22696446437732976</v>
      </c>
      <c r="H41" s="200" t="e">
        <f>(#REF! -#REF!)/ABS(#REF!)</f>
        <v>#REF!</v>
      </c>
      <c r="I41" s="200">
        <f t="shared" ref="I41:I50" si="19">(O26-O11)/ABS(O11)*100</f>
        <v>-1.3698630136986309</v>
      </c>
      <c r="J41" s="200" t="e">
        <f>(#REF! -#REF!)/ABS(#REF!)</f>
        <v>#REF!</v>
      </c>
      <c r="K41" s="200">
        <f t="shared" ref="K41:K50" si="20">(P26-P11)/ABS(P11)*100</f>
        <v>-5.4054054054054053</v>
      </c>
      <c r="L41" s="200" t="e">
        <f>(#REF! -#REF!)/ABS(#REF!)</f>
        <v>#REF!</v>
      </c>
      <c r="M41" s="200">
        <f t="shared" ref="M41:M50" si="21">(Q26-Q11)/ABS(Q11)*100</f>
        <v>-9.1044776119402897</v>
      </c>
      <c r="N41" s="200" t="e">
        <f>(#REF! -#REF!)/ABS(#REF!)</f>
        <v>#REF!</v>
      </c>
      <c r="O41" s="200">
        <f t="shared" ref="O41:O50" si="22">(R26 -R11)/ABS(R11)*100</f>
        <v>-13.116883116883107</v>
      </c>
      <c r="P41" s="200"/>
      <c r="Q41" s="205"/>
    </row>
    <row r="42" spans="1:28" x14ac:dyDescent="0.25">
      <c r="A42" s="60"/>
      <c r="B42" s="50" t="s">
        <v>470</v>
      </c>
      <c r="C42" s="198">
        <f t="shared" si="16"/>
        <v>6.9444444444444446</v>
      </c>
      <c r="D42" s="198" t="e">
        <v>#REF!</v>
      </c>
      <c r="E42" s="200">
        <f t="shared" si="17"/>
        <v>3.0876778555432369</v>
      </c>
      <c r="F42" s="200" t="e">
        <f>(#REF! -#REF!)/ABS(#REF!)</f>
        <v>#REF!</v>
      </c>
      <c r="G42" s="198">
        <f t="shared" si="18"/>
        <v>0.34388089755813273</v>
      </c>
      <c r="H42" s="198" t="e">
        <f>(#REF! -#REF!)/ABS(#REF!)</f>
        <v>#REF!</v>
      </c>
      <c r="I42" s="198">
        <f t="shared" si="19"/>
        <v>0</v>
      </c>
      <c r="J42" s="198" t="e">
        <f>(#REF! -#REF!)/ABS(#REF!)</f>
        <v>#REF!</v>
      </c>
      <c r="K42" s="198">
        <f t="shared" si="20"/>
        <v>-2.3090586145648264</v>
      </c>
      <c r="L42" s="198" t="e">
        <f>(#REF! -#REF!)/ABS(#REF!)</f>
        <v>#REF!</v>
      </c>
      <c r="M42" s="198">
        <f t="shared" si="21"/>
        <v>-5.2631578947368416</v>
      </c>
      <c r="N42" s="198" t="e">
        <f>(#REF! -#REF!)/ABS(#REF!)</f>
        <v>#REF!</v>
      </c>
      <c r="O42" s="198">
        <f t="shared" si="22"/>
        <v>-7.4866310160427734</v>
      </c>
      <c r="P42" s="198"/>
      <c r="Q42" s="206"/>
    </row>
    <row r="43" spans="1:28" x14ac:dyDescent="0.25">
      <c r="B43" s="50" t="s">
        <v>471</v>
      </c>
      <c r="C43" s="198">
        <f t="shared" si="16"/>
        <v>6.3157894736842062</v>
      </c>
      <c r="D43" s="198" t="e">
        <v>#REF!</v>
      </c>
      <c r="E43" s="200">
        <f t="shared" si="17"/>
        <v>1.4606566226454569</v>
      </c>
      <c r="F43" s="200" t="e">
        <f>(#REF! -#REF!)/ABS(#REF!)</f>
        <v>#REF!</v>
      </c>
      <c r="G43" s="198">
        <f t="shared" si="18"/>
        <v>-0.9608615298061427</v>
      </c>
      <c r="H43" s="198" t="e">
        <f>(#REF! -#REF!)/ABS(#REF!)</f>
        <v>#REF!</v>
      </c>
      <c r="I43" s="198">
        <f t="shared" si="19"/>
        <v>-1.2698412698412653</v>
      </c>
      <c r="J43" s="198" t="e">
        <f>(#REF! -#REF!)/ABS(#REF!)</f>
        <v>#REF!</v>
      </c>
      <c r="K43" s="198">
        <f t="shared" si="20"/>
        <v>-3.3426183844011028</v>
      </c>
      <c r="L43" s="198" t="e">
        <f>(#REF! -#REF!)/ABS(#REF!)</f>
        <v>#REF!</v>
      </c>
      <c r="M43" s="198">
        <f t="shared" si="21"/>
        <v>-6.6508313539192496</v>
      </c>
      <c r="N43" s="198" t="e">
        <f>(#REF! -#REF!)/ABS(#REF!)</f>
        <v>#REF!</v>
      </c>
      <c r="O43" s="198">
        <f t="shared" si="22"/>
        <v>-9.3418259023354526</v>
      </c>
      <c r="P43" s="198"/>
      <c r="Q43" s="206"/>
    </row>
    <row r="44" spans="1:28" x14ac:dyDescent="0.25">
      <c r="B44" s="50" t="s">
        <v>472</v>
      </c>
      <c r="C44" s="198">
        <f t="shared" si="16"/>
        <v>5.6451612903225747</v>
      </c>
      <c r="D44" s="198" t="e">
        <v>#REF!</v>
      </c>
      <c r="E44" s="200">
        <f t="shared" si="17"/>
        <v>1.1509495518199173</v>
      </c>
      <c r="F44" s="200" t="e">
        <f>(#REF! -#REF!)/ABS(#REF!)</f>
        <v>#REF!</v>
      </c>
      <c r="G44" s="198">
        <f t="shared" si="18"/>
        <v>-1.3966064391961794</v>
      </c>
      <c r="H44" s="198" t="e">
        <f>(#REF! -#REF!)/ABS(#REF!)</f>
        <v>#REF!</v>
      </c>
      <c r="I44" s="198">
        <f t="shared" si="19"/>
        <v>-1.9607843137254832</v>
      </c>
      <c r="J44" s="198" t="e">
        <f>(#REF! -#REF!)/ABS(#REF!)</f>
        <v>#REF!</v>
      </c>
      <c r="K44" s="198">
        <f t="shared" si="20"/>
        <v>-4.7210300429184606</v>
      </c>
      <c r="L44" s="198" t="e">
        <f>(#REF! -#REF!)/ABS(#REF!)</f>
        <v>#REF!</v>
      </c>
      <c r="M44" s="198">
        <f t="shared" si="21"/>
        <v>-8.088235294117645</v>
      </c>
      <c r="N44" s="198" t="e">
        <f>(#REF! -#REF!)/ABS(#REF!)</f>
        <v>#REF!</v>
      </c>
      <c r="O44" s="198">
        <f t="shared" si="22"/>
        <v>-11.147540983606554</v>
      </c>
      <c r="P44" s="198"/>
      <c r="Q44" s="206"/>
    </row>
    <row r="45" spans="1:28" x14ac:dyDescent="0.25">
      <c r="B45" s="50" t="s">
        <v>473</v>
      </c>
      <c r="C45" s="198">
        <f t="shared" si="16"/>
        <v>6.1394380853277948</v>
      </c>
      <c r="D45" s="198" t="e">
        <v>#REF!</v>
      </c>
      <c r="E45" s="200">
        <f t="shared" si="17"/>
        <v>0.7044333969687826</v>
      </c>
      <c r="F45" s="200" t="e">
        <f>(#REF! -#REF!)/ABS(#REF!)</f>
        <v>#REF!</v>
      </c>
      <c r="G45" s="198">
        <f t="shared" si="18"/>
        <v>-2.3635914096579596</v>
      </c>
      <c r="H45" s="198" t="e">
        <f>(#REF! -#REF!)/ABS(#REF!)</f>
        <v>#REF!</v>
      </c>
      <c r="I45" s="198">
        <f t="shared" si="19"/>
        <v>-3.125</v>
      </c>
      <c r="J45" s="198" t="e">
        <f>(#REF! -#REF!)/ABS(#REF!)</f>
        <v>#REF!</v>
      </c>
      <c r="K45" s="198">
        <f t="shared" si="20"/>
        <v>-4.9450549450549381</v>
      </c>
      <c r="L45" s="198" t="e">
        <f>(#REF! -#REF!)/ABS(#REF!)</f>
        <v>#REF!</v>
      </c>
      <c r="M45" s="198">
        <f t="shared" si="21"/>
        <v>-8.878504672897181</v>
      </c>
      <c r="N45" s="198" t="e">
        <f>(#REF! -#REF!)/ABS(#REF!)</f>
        <v>#REF!</v>
      </c>
      <c r="O45" s="198">
        <f t="shared" si="22"/>
        <v>-10.878661087866098</v>
      </c>
      <c r="P45" s="198"/>
      <c r="Q45" s="206"/>
    </row>
    <row r="46" spans="1:28" x14ac:dyDescent="0.25">
      <c r="B46" s="50" t="s">
        <v>474</v>
      </c>
      <c r="C46" s="198">
        <f t="shared" si="16"/>
        <v>5.0666666666666629</v>
      </c>
      <c r="D46" s="198" t="e">
        <v>#REF!</v>
      </c>
      <c r="E46" s="201">
        <f t="shared" si="17"/>
        <v>0.39339984035541337</v>
      </c>
      <c r="F46" s="201" t="e">
        <f>(#REF! -#REF!)/ABS(#REF!)</f>
        <v>#REF!</v>
      </c>
      <c r="G46" s="198">
        <f t="shared" si="18"/>
        <v>-3.1691766101864083</v>
      </c>
      <c r="H46" s="198" t="e">
        <f>(#REF! -#REF!)/ABS(#REF!)</f>
        <v>#REF!</v>
      </c>
      <c r="I46" s="198">
        <f t="shared" si="19"/>
        <v>-3.7735849056603641</v>
      </c>
      <c r="J46" s="198" t="e">
        <f>(#REF! -#REF!)/ABS(#REF!)</f>
        <v>#REF!</v>
      </c>
      <c r="K46" s="198">
        <f t="shared" si="20"/>
        <v>-4.9586776859504056</v>
      </c>
      <c r="L46" s="198" t="e">
        <f>(#REF! -#REF!)/ABS(#REF!)</f>
        <v>#REF!</v>
      </c>
      <c r="M46" s="198">
        <f t="shared" si="21"/>
        <v>-7.6923076923077014</v>
      </c>
      <c r="N46" s="198" t="e">
        <f>(#REF! -#REF!)/ABS(#REF!)</f>
        <v>#REF!</v>
      </c>
      <c r="O46" s="198">
        <f t="shared" si="22"/>
        <v>-8.7500000000000071</v>
      </c>
      <c r="P46" s="198"/>
      <c r="Q46" s="206"/>
    </row>
    <row r="47" spans="1:28" x14ac:dyDescent="0.25">
      <c r="B47" s="50" t="s">
        <v>475</v>
      </c>
      <c r="C47" s="198">
        <f t="shared" si="16"/>
        <v>2.9411764705882306</v>
      </c>
      <c r="D47" s="198" t="e">
        <v>#REF!</v>
      </c>
      <c r="E47" s="198">
        <f t="shared" si="17"/>
        <v>-1.74899144913232</v>
      </c>
      <c r="F47" s="198" t="e">
        <f>(#REF! -#REF!)/ABS(#REF!)</f>
        <v>#REF!</v>
      </c>
      <c r="G47" s="198">
        <f t="shared" si="18"/>
        <v>-4.4581122175715349</v>
      </c>
      <c r="H47" s="198" t="e">
        <f>(#REF! -#REF!)/ABS(#REF!)</f>
        <v>#REF!</v>
      </c>
      <c r="I47" s="198">
        <f t="shared" si="19"/>
        <v>-4.4222539229671884</v>
      </c>
      <c r="J47" s="198" t="e">
        <f>(#REF! -#REF!)/ABS(#REF!)</f>
        <v>#REF!</v>
      </c>
      <c r="K47" s="198">
        <f t="shared" si="20"/>
        <v>-5.3077240809582822</v>
      </c>
      <c r="L47" s="198" t="e">
        <f>(#REF! -#REF!)/ABS(#REF!)</f>
        <v>#REF!</v>
      </c>
      <c r="M47" s="198">
        <f t="shared" si="21"/>
        <v>-5.6078021595262957</v>
      </c>
      <c r="N47" s="198" t="e">
        <f>(#REF! -#REF!)/ABS(#REF!)</f>
        <v>#REF!</v>
      </c>
      <c r="O47" s="198">
        <f t="shared" si="22"/>
        <v>-5.5555555555555678</v>
      </c>
      <c r="P47" s="198"/>
      <c r="Q47" s="206"/>
    </row>
    <row r="48" spans="1:28" x14ac:dyDescent="0.25">
      <c r="B48" s="50" t="s">
        <v>476</v>
      </c>
      <c r="C48" s="198">
        <f t="shared" si="16"/>
        <v>1.1679292929292848</v>
      </c>
      <c r="D48" s="198" t="e">
        <v>#REF!</v>
      </c>
      <c r="E48" s="198">
        <f t="shared" si="17"/>
        <v>-3.976358585116988</v>
      </c>
      <c r="F48" s="198" t="e">
        <f>(#REF! -#REF!)/ABS(#REF!)</f>
        <v>#REF!</v>
      </c>
      <c r="G48" s="198">
        <f t="shared" si="18"/>
        <v>-7.23130231048789</v>
      </c>
      <c r="H48" s="198" t="e">
        <f>(#REF! -#REF!)/ABS(#REF!)</f>
        <v>#REF!</v>
      </c>
      <c r="I48" s="198">
        <f t="shared" si="19"/>
        <v>-6.9746376811594111</v>
      </c>
      <c r="J48" s="198" t="e">
        <f>(#REF! -#REF!)/ABS(#REF!)</f>
        <v>#REF!</v>
      </c>
      <c r="K48" s="198">
        <f t="shared" si="20"/>
        <v>-7.50313283208021</v>
      </c>
      <c r="L48" s="198" t="e">
        <f>(#REF! -#REF!)/ABS(#REF!)</f>
        <v>#REF!</v>
      </c>
      <c r="M48" s="198">
        <f t="shared" si="21"/>
        <v>-6.332280147446026</v>
      </c>
      <c r="N48" s="198" t="e">
        <f>(#REF! -#REF!)/ABS(#REF!)</f>
        <v>#REF!</v>
      </c>
      <c r="O48" s="198">
        <f t="shared" si="22"/>
        <v>-5.1443202979515847</v>
      </c>
      <c r="P48" s="198"/>
      <c r="Q48" s="206"/>
    </row>
    <row r="49" spans="1:18" x14ac:dyDescent="0.25">
      <c r="B49" s="50" t="s">
        <v>477</v>
      </c>
      <c r="C49" s="198">
        <f t="shared" si="16"/>
        <v>1.1726546906187596</v>
      </c>
      <c r="D49" s="198" t="e">
        <v>#REF!</v>
      </c>
      <c r="E49" s="198">
        <f t="shared" si="17"/>
        <v>-4.974381450631177</v>
      </c>
      <c r="F49" s="198" t="e">
        <f>(#REF! -#REF!)/ABS(#REF!)</f>
        <v>#REF!</v>
      </c>
      <c r="G49" s="198">
        <f t="shared" si="18"/>
        <v>-10.343684305958801</v>
      </c>
      <c r="H49" s="198" t="e">
        <f>(#REF! -#REF!)/ABS(#REF!)</f>
        <v>#REF!</v>
      </c>
      <c r="I49" s="198">
        <f t="shared" si="19"/>
        <v>-10.875706214689277</v>
      </c>
      <c r="J49" s="198" t="e">
        <f>(#REF! -#REF!)/ABS(#REF!)</f>
        <v>#REF!</v>
      </c>
      <c r="K49" s="198">
        <f t="shared" si="20"/>
        <v>-12.280701754385962</v>
      </c>
      <c r="L49" s="198" t="e">
        <f>(#REF! -#REF!)/ABS(#REF!)</f>
        <v>#REF!</v>
      </c>
      <c r="M49" s="198">
        <f t="shared" si="21"/>
        <v>-11.725753871230635</v>
      </c>
      <c r="N49" s="198" t="e">
        <f>(#REF! -#REF!)/ABS(#REF!)</f>
        <v>#REF!</v>
      </c>
      <c r="O49" s="198">
        <f t="shared" si="22"/>
        <v>-10.81713462922967</v>
      </c>
      <c r="P49" s="198"/>
      <c r="Q49" s="206"/>
    </row>
    <row r="50" spans="1:18" ht="15.75" thickBot="1" x14ac:dyDescent="0.3">
      <c r="B50" s="55" t="s">
        <v>478</v>
      </c>
      <c r="C50" s="198">
        <f t="shared" si="16"/>
        <v>3.9999999999999938</v>
      </c>
      <c r="D50" s="198" t="e">
        <v>#REF!</v>
      </c>
      <c r="E50" s="202">
        <f t="shared" si="17"/>
        <v>-2.2513011109702905</v>
      </c>
      <c r="F50" s="202" t="e">
        <f>(#REF! -#REF!)/ABS(#REF!)</f>
        <v>#REF!</v>
      </c>
      <c r="G50" s="202">
        <f t="shared" si="18"/>
        <v>-10.931573382356428</v>
      </c>
      <c r="H50" s="202" t="e">
        <f>(#REF! -#REF!)/ABS(#REF!)</f>
        <v>#REF!</v>
      </c>
      <c r="I50" s="202">
        <f t="shared" si="19"/>
        <v>-12.946428571428584</v>
      </c>
      <c r="J50" s="202" t="e">
        <f>(#REF! -#REF!)/ABS(#REF!)</f>
        <v>#REF!</v>
      </c>
      <c r="K50" s="202">
        <f t="shared" si="20"/>
        <v>-15.384615384615389</v>
      </c>
      <c r="L50" s="202" t="e">
        <f>(#REF! -#REF!)/ABS(#REF!)</f>
        <v>#REF!</v>
      </c>
      <c r="M50" s="202">
        <f t="shared" si="21"/>
        <v>-16.355056980056982</v>
      </c>
      <c r="N50" s="202" t="e">
        <f>(#REF! -#REF!)/ABS(#REF!)</f>
        <v>#REF!</v>
      </c>
      <c r="O50" s="202">
        <f t="shared" si="22"/>
        <v>-16.627543035993742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IGoJ/GV6TTEm8eBSonMD+7glyRKziuLn2rf3gwa1raku+IVHHtkgzhAdag/XSXTiBFDOquTds7qnkV+0Us3KQ==" saltValue="JidY+5z+puCyL6qDMgkgW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49" priority="1" operator="greaterThan">
      <formula>0.5</formula>
    </cfRule>
    <cfRule type="cellIs" dxfId="148" priority="2" operator="between">
      <formula>-0.49</formula>
      <formula>0.49</formula>
    </cfRule>
    <cfRule type="cellIs" dxfId="147" priority="3" operator="lessThan">
      <formula>-0.5</formula>
    </cfRule>
  </conditionalFormatting>
  <hyperlinks>
    <hyperlink ref="A2" location="Index!A1" display="Index" xr:uid="{00000000-0004-0000-A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6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220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394417.98959999997</v>
      </c>
      <c r="D5" s="212"/>
      <c r="E5" s="212">
        <v>6388429.4726</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62.3</v>
      </c>
      <c r="D10" s="94">
        <v>81.900000000000006</v>
      </c>
      <c r="E10" s="94">
        <v>107</v>
      </c>
      <c r="F10" s="94">
        <v>124</v>
      </c>
      <c r="G10" s="94">
        <v>149</v>
      </c>
      <c r="H10" s="94">
        <v>185</v>
      </c>
      <c r="I10" s="95">
        <v>215</v>
      </c>
      <c r="K10" s="46" t="s">
        <v>468</v>
      </c>
      <c r="L10" s="47">
        <f t="shared" ref="L10:L20" si="0">C25</f>
        <v>5.1916666666666664</v>
      </c>
      <c r="M10" s="47">
        <v>6.0547276458141992</v>
      </c>
      <c r="N10" s="47">
        <v>8.5968556993869569</v>
      </c>
      <c r="O10" s="47">
        <f t="shared" ref="O10:O20" si="1">F25</f>
        <v>10.333333333333332</v>
      </c>
      <c r="P10" s="47">
        <f t="shared" ref="P10:P20" si="2">G25</f>
        <v>12.416666666666666</v>
      </c>
      <c r="Q10" s="47">
        <f t="shared" ref="Q10:Q20" si="3">H25</f>
        <v>15.416666666666666</v>
      </c>
      <c r="R10" s="48">
        <f t="shared" ref="R10:R20" si="4">I25</f>
        <v>17.916666666666664</v>
      </c>
      <c r="T10" s="49"/>
    </row>
    <row r="11" spans="1:29" x14ac:dyDescent="0.25">
      <c r="B11" s="50" t="s">
        <v>469</v>
      </c>
      <c r="C11" s="96">
        <v>46.5</v>
      </c>
      <c r="D11" s="96">
        <v>60.8</v>
      </c>
      <c r="E11" s="96">
        <v>78.099999999999994</v>
      </c>
      <c r="F11" s="96">
        <v>90.1</v>
      </c>
      <c r="G11" s="96">
        <v>107</v>
      </c>
      <c r="H11" s="96">
        <v>132</v>
      </c>
      <c r="I11" s="97">
        <v>153</v>
      </c>
      <c r="K11" s="50" t="s">
        <v>469</v>
      </c>
      <c r="L11" s="53">
        <f t="shared" si="0"/>
        <v>7.75</v>
      </c>
      <c r="M11" s="53">
        <v>8.9976031661244189</v>
      </c>
      <c r="N11" s="53">
        <v>12.578010862258278</v>
      </c>
      <c r="O11" s="53">
        <f t="shared" si="1"/>
        <v>15.016666666666666</v>
      </c>
      <c r="P11" s="53">
        <f t="shared" si="2"/>
        <v>17.833333333333332</v>
      </c>
      <c r="Q11" s="53">
        <f t="shared" si="3"/>
        <v>22</v>
      </c>
      <c r="R11" s="54">
        <f t="shared" si="4"/>
        <v>25.5</v>
      </c>
      <c r="T11" s="49"/>
    </row>
    <row r="12" spans="1:29" x14ac:dyDescent="0.25">
      <c r="B12" s="50" t="s">
        <v>470</v>
      </c>
      <c r="C12" s="51">
        <v>25.7</v>
      </c>
      <c r="D12" s="51">
        <v>33.1</v>
      </c>
      <c r="E12" s="51">
        <v>41.1</v>
      </c>
      <c r="F12" s="51">
        <v>46.5</v>
      </c>
      <c r="G12" s="51">
        <v>54.1</v>
      </c>
      <c r="H12" s="51">
        <v>65.2</v>
      </c>
      <c r="I12" s="52">
        <v>74.3</v>
      </c>
      <c r="K12" s="50" t="s">
        <v>470</v>
      </c>
      <c r="L12" s="53">
        <f t="shared" si="0"/>
        <v>12.85</v>
      </c>
      <c r="M12" s="53">
        <v>14.763435438691241</v>
      </c>
      <c r="N12" s="53">
        <v>19.866305216735316</v>
      </c>
      <c r="O12" s="53">
        <f t="shared" si="1"/>
        <v>23.25</v>
      </c>
      <c r="P12" s="53">
        <f t="shared" si="2"/>
        <v>27.05</v>
      </c>
      <c r="Q12" s="53">
        <f t="shared" si="3"/>
        <v>32.6</v>
      </c>
      <c r="R12" s="54">
        <f t="shared" si="4"/>
        <v>37.15</v>
      </c>
      <c r="T12" s="49"/>
    </row>
    <row r="13" spans="1:29" x14ac:dyDescent="0.25">
      <c r="B13" s="50" t="s">
        <v>471</v>
      </c>
      <c r="C13" s="51">
        <v>16.899999999999999</v>
      </c>
      <c r="D13" s="51">
        <v>21.6</v>
      </c>
      <c r="E13" s="51">
        <v>26.4</v>
      </c>
      <c r="F13" s="51">
        <v>29.5</v>
      </c>
      <c r="G13" s="51">
        <v>34.1</v>
      </c>
      <c r="H13" s="51">
        <v>40.6</v>
      </c>
      <c r="I13" s="52">
        <v>46</v>
      </c>
      <c r="K13" s="50" t="s">
        <v>471</v>
      </c>
      <c r="L13" s="53">
        <f t="shared" si="0"/>
        <v>16.899999999999999</v>
      </c>
      <c r="M13" s="53">
        <v>19.320731466540945</v>
      </c>
      <c r="N13" s="53">
        <v>25.49524929717159</v>
      </c>
      <c r="O13" s="53">
        <f t="shared" si="1"/>
        <v>29.5</v>
      </c>
      <c r="P13" s="53">
        <f t="shared" si="2"/>
        <v>34.1</v>
      </c>
      <c r="Q13" s="53">
        <f t="shared" si="3"/>
        <v>40.6</v>
      </c>
      <c r="R13" s="54">
        <f t="shared" si="4"/>
        <v>46</v>
      </c>
      <c r="T13" s="49"/>
    </row>
    <row r="14" spans="1:29" x14ac:dyDescent="0.25">
      <c r="B14" s="50" t="s">
        <v>472</v>
      </c>
      <c r="C14" s="51">
        <v>10.9</v>
      </c>
      <c r="D14" s="51">
        <v>13.9</v>
      </c>
      <c r="E14" s="51">
        <v>16.7</v>
      </c>
      <c r="F14" s="51">
        <v>18.7</v>
      </c>
      <c r="G14" s="51">
        <v>21.4</v>
      </c>
      <c r="H14" s="51">
        <v>25.4</v>
      </c>
      <c r="I14" s="52">
        <v>28.6</v>
      </c>
      <c r="K14" s="50" t="s">
        <v>472</v>
      </c>
      <c r="L14" s="53">
        <f t="shared" si="0"/>
        <v>21.8</v>
      </c>
      <c r="M14" s="53">
        <v>24.841383964155661</v>
      </c>
      <c r="N14" s="53">
        <v>32.427930329231287</v>
      </c>
      <c r="O14" s="53">
        <f t="shared" si="1"/>
        <v>37.4</v>
      </c>
      <c r="P14" s="53">
        <f t="shared" si="2"/>
        <v>42.8</v>
      </c>
      <c r="Q14" s="53">
        <f t="shared" si="3"/>
        <v>50.8</v>
      </c>
      <c r="R14" s="54">
        <f t="shared" si="4"/>
        <v>57.2</v>
      </c>
      <c r="T14" s="49"/>
    </row>
    <row r="15" spans="1:29" x14ac:dyDescent="0.25">
      <c r="B15" s="50" t="s">
        <v>473</v>
      </c>
      <c r="C15" s="51">
        <v>8.36</v>
      </c>
      <c r="D15" s="51">
        <v>10.6</v>
      </c>
      <c r="E15" s="51">
        <v>12.8</v>
      </c>
      <c r="F15" s="51">
        <v>14.3</v>
      </c>
      <c r="G15" s="51">
        <v>16.399999999999999</v>
      </c>
      <c r="H15" s="51">
        <v>19.399999999999999</v>
      </c>
      <c r="I15" s="52">
        <v>21.8</v>
      </c>
      <c r="K15" s="50" t="s">
        <v>473</v>
      </c>
      <c r="L15" s="53">
        <f t="shared" si="0"/>
        <v>25.08</v>
      </c>
      <c r="M15" s="53">
        <v>28.514281180142195</v>
      </c>
      <c r="N15" s="53">
        <v>37.214810349299285</v>
      </c>
      <c r="O15" s="53">
        <f t="shared" si="1"/>
        <v>42.900000000000006</v>
      </c>
      <c r="P15" s="53">
        <f t="shared" si="2"/>
        <v>49.199999999999996</v>
      </c>
      <c r="Q15" s="53">
        <f t="shared" si="3"/>
        <v>58.199999999999996</v>
      </c>
      <c r="R15" s="54">
        <f t="shared" si="4"/>
        <v>65.400000000000006</v>
      </c>
      <c r="T15" s="49"/>
    </row>
    <row r="16" spans="1:29" x14ac:dyDescent="0.25">
      <c r="B16" s="50" t="s">
        <v>474</v>
      </c>
      <c r="C16" s="51">
        <v>5.34</v>
      </c>
      <c r="D16" s="51">
        <v>6.8</v>
      </c>
      <c r="E16" s="51">
        <v>8.19</v>
      </c>
      <c r="F16" s="51">
        <v>9.1</v>
      </c>
      <c r="G16" s="51">
        <v>10.4</v>
      </c>
      <c r="H16" s="51">
        <v>12.3</v>
      </c>
      <c r="I16" s="52">
        <v>13.9</v>
      </c>
      <c r="K16" s="50" t="s">
        <v>474</v>
      </c>
      <c r="L16" s="53">
        <f t="shared" si="0"/>
        <v>32.04</v>
      </c>
      <c r="M16" s="53">
        <v>36.512986273898051</v>
      </c>
      <c r="N16" s="53">
        <v>47.525242570261582</v>
      </c>
      <c r="O16" s="53">
        <f t="shared" si="1"/>
        <v>54.599999999999994</v>
      </c>
      <c r="P16" s="53">
        <f t="shared" si="2"/>
        <v>62.400000000000006</v>
      </c>
      <c r="Q16" s="53">
        <f t="shared" si="3"/>
        <v>73.800000000000011</v>
      </c>
      <c r="R16" s="54">
        <f t="shared" si="4"/>
        <v>83.4</v>
      </c>
      <c r="T16" s="49"/>
    </row>
    <row r="17" spans="1:28" x14ac:dyDescent="0.25">
      <c r="B17" s="50" t="s">
        <v>475</v>
      </c>
      <c r="C17" s="51">
        <v>3.45</v>
      </c>
      <c r="D17" s="51">
        <v>4.38</v>
      </c>
      <c r="E17" s="51">
        <v>5.27</v>
      </c>
      <c r="F17" s="51">
        <v>5.86</v>
      </c>
      <c r="G17" s="51">
        <v>6.72</v>
      </c>
      <c r="H17" s="51">
        <v>7.93</v>
      </c>
      <c r="I17" s="52">
        <v>8.92</v>
      </c>
      <c r="K17" s="50" t="s">
        <v>475</v>
      </c>
      <c r="L17" s="53">
        <f t="shared" si="0"/>
        <v>41.400000000000006</v>
      </c>
      <c r="M17" s="53">
        <v>47.096701760579236</v>
      </c>
      <c r="N17" s="53">
        <v>61.211312205364848</v>
      </c>
      <c r="O17" s="53">
        <f t="shared" si="1"/>
        <v>70.320000000000007</v>
      </c>
      <c r="P17" s="53">
        <f t="shared" si="2"/>
        <v>80.64</v>
      </c>
      <c r="Q17" s="53">
        <f t="shared" si="3"/>
        <v>95.16</v>
      </c>
      <c r="R17" s="54">
        <f t="shared" si="4"/>
        <v>107.03999999999999</v>
      </c>
      <c r="T17" s="49"/>
    </row>
    <row r="18" spans="1:28" x14ac:dyDescent="0.25">
      <c r="B18" s="50" t="s">
        <v>476</v>
      </c>
      <c r="C18" s="51">
        <v>2.2400000000000002</v>
      </c>
      <c r="D18" s="51">
        <v>2.84</v>
      </c>
      <c r="E18" s="51">
        <v>3.42</v>
      </c>
      <c r="F18" s="51">
        <v>3.8</v>
      </c>
      <c r="G18" s="51">
        <v>4.3600000000000003</v>
      </c>
      <c r="H18" s="51">
        <v>5.14</v>
      </c>
      <c r="I18" s="52">
        <v>5.79</v>
      </c>
      <c r="K18" s="50" t="s">
        <v>476</v>
      </c>
      <c r="L18" s="53">
        <f t="shared" si="0"/>
        <v>53.760000000000005</v>
      </c>
      <c r="M18" s="53">
        <v>61.12385913235557</v>
      </c>
      <c r="N18" s="53">
        <v>79.412925770122968</v>
      </c>
      <c r="O18" s="53">
        <f t="shared" si="1"/>
        <v>91.199999999999989</v>
      </c>
      <c r="P18" s="53">
        <f t="shared" si="2"/>
        <v>104.64000000000001</v>
      </c>
      <c r="Q18" s="53">
        <f t="shared" si="3"/>
        <v>123.35999999999999</v>
      </c>
      <c r="R18" s="54">
        <f t="shared" si="4"/>
        <v>138.96</v>
      </c>
      <c r="T18" s="49"/>
    </row>
    <row r="19" spans="1:28" x14ac:dyDescent="0.25">
      <c r="B19" s="50" t="s">
        <v>477</v>
      </c>
      <c r="C19" s="51">
        <v>1.43</v>
      </c>
      <c r="D19" s="51">
        <v>1.82</v>
      </c>
      <c r="E19" s="51">
        <v>2.19</v>
      </c>
      <c r="F19" s="51">
        <v>2.4300000000000002</v>
      </c>
      <c r="G19" s="51">
        <v>2.79</v>
      </c>
      <c r="H19" s="51">
        <v>3.29</v>
      </c>
      <c r="I19" s="52">
        <v>3.71</v>
      </c>
      <c r="K19" s="50" t="s">
        <v>477</v>
      </c>
      <c r="L19" s="53">
        <f t="shared" si="0"/>
        <v>68.64</v>
      </c>
      <c r="M19" s="53">
        <v>78.198421723135979</v>
      </c>
      <c r="N19" s="53">
        <v>101.63121741652965</v>
      </c>
      <c r="O19" s="53">
        <f t="shared" si="1"/>
        <v>116.64000000000001</v>
      </c>
      <c r="P19" s="53">
        <f t="shared" si="2"/>
        <v>133.92000000000002</v>
      </c>
      <c r="Q19" s="53">
        <f t="shared" si="3"/>
        <v>157.92000000000002</v>
      </c>
      <c r="R19" s="54">
        <f t="shared" si="4"/>
        <v>178.07999999999998</v>
      </c>
      <c r="T19" s="49"/>
    </row>
    <row r="20" spans="1:28" ht="15.75" thickBot="1" x14ac:dyDescent="0.3">
      <c r="B20" s="55" t="s">
        <v>478</v>
      </c>
      <c r="C20" s="56">
        <v>1.07</v>
      </c>
      <c r="D20" s="56">
        <v>1.36</v>
      </c>
      <c r="E20" s="56">
        <v>1.64</v>
      </c>
      <c r="F20" s="56">
        <v>1.82</v>
      </c>
      <c r="G20" s="56">
        <v>2.09</v>
      </c>
      <c r="H20" s="56">
        <v>2.48</v>
      </c>
      <c r="I20" s="57">
        <v>2.79</v>
      </c>
      <c r="K20" s="55" t="s">
        <v>478</v>
      </c>
      <c r="L20" s="58">
        <f t="shared" si="0"/>
        <v>77.040000000000006</v>
      </c>
      <c r="M20" s="58">
        <v>87.727410963373245</v>
      </c>
      <c r="N20" s="58">
        <v>114.12023432161099</v>
      </c>
      <c r="O20" s="58">
        <f t="shared" si="1"/>
        <v>131.04</v>
      </c>
      <c r="P20" s="58">
        <f t="shared" si="2"/>
        <v>150.47999999999999</v>
      </c>
      <c r="Q20" s="58">
        <f t="shared" si="3"/>
        <v>178.56</v>
      </c>
      <c r="R20" s="59">
        <f t="shared" si="4"/>
        <v>200.88</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5.1916666666666664</v>
      </c>
      <c r="D25" s="69">
        <f t="shared" si="5"/>
        <v>6.8250000000000002</v>
      </c>
      <c r="E25" s="69">
        <f t="shared" si="5"/>
        <v>8.9166666666666661</v>
      </c>
      <c r="F25" s="68">
        <f t="shared" si="5"/>
        <v>10.333333333333332</v>
      </c>
      <c r="G25" s="68">
        <f t="shared" si="5"/>
        <v>12.416666666666666</v>
      </c>
      <c r="H25" s="68">
        <f t="shared" si="5"/>
        <v>15.416666666666666</v>
      </c>
      <c r="I25" s="70">
        <f t="shared" si="5"/>
        <v>17.916666666666664</v>
      </c>
      <c r="J25" s="60"/>
      <c r="K25" s="46" t="s">
        <v>468</v>
      </c>
      <c r="L25" s="71">
        <v>5.9</v>
      </c>
      <c r="M25" s="71">
        <v>6.5</v>
      </c>
      <c r="N25" s="71">
        <v>8.1999999999999993</v>
      </c>
      <c r="O25" s="71">
        <v>9.3000000000000007</v>
      </c>
      <c r="P25" s="71">
        <v>10.5</v>
      </c>
      <c r="Q25" s="71">
        <v>12</v>
      </c>
      <c r="R25" s="72">
        <v>13.2</v>
      </c>
      <c r="W25" s="163"/>
      <c r="X25" s="163"/>
      <c r="Y25" s="163"/>
      <c r="Z25" s="163"/>
      <c r="AA25" s="163"/>
      <c r="AB25" s="163"/>
    </row>
    <row r="26" spans="1:28" x14ac:dyDescent="0.25">
      <c r="A26" s="64">
        <f>10/60</f>
        <v>0.16666666666666666</v>
      </c>
      <c r="B26" s="73" t="s">
        <v>469</v>
      </c>
      <c r="C26" s="30">
        <f t="shared" ref="C26:I26" si="6">$A$26*C11</f>
        <v>7.75</v>
      </c>
      <c r="D26" s="74">
        <f t="shared" si="6"/>
        <v>10.133333333333333</v>
      </c>
      <c r="E26" s="74">
        <f t="shared" si="6"/>
        <v>13.016666666666666</v>
      </c>
      <c r="F26" s="30">
        <f t="shared" si="6"/>
        <v>15.016666666666666</v>
      </c>
      <c r="G26" s="30">
        <f t="shared" si="6"/>
        <v>17.833333333333332</v>
      </c>
      <c r="H26" s="30">
        <f t="shared" si="6"/>
        <v>22</v>
      </c>
      <c r="I26" s="75">
        <f t="shared" si="6"/>
        <v>25.5</v>
      </c>
      <c r="J26" s="60"/>
      <c r="K26" s="50" t="s">
        <v>469</v>
      </c>
      <c r="L26" s="76">
        <v>8.6</v>
      </c>
      <c r="M26" s="76">
        <v>9.4</v>
      </c>
      <c r="N26" s="76">
        <v>12</v>
      </c>
      <c r="O26" s="76">
        <v>13.9</v>
      </c>
      <c r="P26" s="76">
        <v>15.7</v>
      </c>
      <c r="Q26" s="76">
        <v>18.2</v>
      </c>
      <c r="R26" s="77">
        <v>20.2</v>
      </c>
      <c r="W26" s="163"/>
      <c r="X26" s="163"/>
      <c r="Y26" s="163"/>
      <c r="Z26" s="163"/>
      <c r="AA26" s="163"/>
      <c r="AB26" s="163"/>
    </row>
    <row r="27" spans="1:28" x14ac:dyDescent="0.25">
      <c r="A27" s="64">
        <f>0.5</f>
        <v>0.5</v>
      </c>
      <c r="B27" s="73" t="s">
        <v>470</v>
      </c>
      <c r="C27" s="30">
        <f t="shared" ref="C27:I27" si="7">$A$27*C12</f>
        <v>12.85</v>
      </c>
      <c r="D27" s="74">
        <f t="shared" si="7"/>
        <v>16.55</v>
      </c>
      <c r="E27" s="74">
        <f t="shared" si="7"/>
        <v>20.55</v>
      </c>
      <c r="F27" s="30">
        <f t="shared" si="7"/>
        <v>23.25</v>
      </c>
      <c r="G27" s="30">
        <f t="shared" si="7"/>
        <v>27.05</v>
      </c>
      <c r="H27" s="30">
        <f t="shared" si="7"/>
        <v>32.6</v>
      </c>
      <c r="I27" s="75">
        <f t="shared" si="7"/>
        <v>37.15</v>
      </c>
      <c r="K27" s="50" t="s">
        <v>470</v>
      </c>
      <c r="L27" s="76">
        <v>13.7</v>
      </c>
      <c r="M27" s="76">
        <v>15</v>
      </c>
      <c r="N27" s="76">
        <v>19</v>
      </c>
      <c r="O27" s="76">
        <v>21.8</v>
      </c>
      <c r="P27" s="76">
        <v>24.6</v>
      </c>
      <c r="Q27" s="76">
        <v>28.2</v>
      </c>
      <c r="R27" s="77">
        <v>31.1</v>
      </c>
      <c r="W27" s="163"/>
      <c r="X27" s="163"/>
      <c r="Y27" s="163"/>
      <c r="Z27" s="163"/>
      <c r="AA27" s="163"/>
      <c r="AB27" s="163"/>
    </row>
    <row r="28" spans="1:28" x14ac:dyDescent="0.25">
      <c r="A28" s="64">
        <v>1</v>
      </c>
      <c r="B28" s="73" t="s">
        <v>471</v>
      </c>
      <c r="C28" s="30">
        <f t="shared" ref="C28:I28" si="8">$A$28*C13</f>
        <v>16.899999999999999</v>
      </c>
      <c r="D28" s="74">
        <f t="shared" si="8"/>
        <v>21.6</v>
      </c>
      <c r="E28" s="74">
        <f t="shared" si="8"/>
        <v>26.4</v>
      </c>
      <c r="F28" s="30">
        <f t="shared" si="8"/>
        <v>29.5</v>
      </c>
      <c r="G28" s="30">
        <f t="shared" si="8"/>
        <v>34.1</v>
      </c>
      <c r="H28" s="30">
        <f t="shared" si="8"/>
        <v>40.6</v>
      </c>
      <c r="I28" s="75">
        <f t="shared" si="8"/>
        <v>46</v>
      </c>
      <c r="K28" s="50" t="s">
        <v>471</v>
      </c>
      <c r="L28" s="76">
        <v>17.8</v>
      </c>
      <c r="M28" s="76">
        <v>19.399999999999999</v>
      </c>
      <c r="N28" s="76">
        <v>24.3</v>
      </c>
      <c r="O28" s="76">
        <v>27.7</v>
      </c>
      <c r="P28" s="76">
        <v>31</v>
      </c>
      <c r="Q28" s="76">
        <v>35.299999999999997</v>
      </c>
      <c r="R28" s="77">
        <v>38.6</v>
      </c>
      <c r="W28" s="163"/>
      <c r="X28" s="163"/>
      <c r="Y28" s="163"/>
      <c r="Z28" s="163"/>
      <c r="AA28" s="163"/>
      <c r="AB28" s="163"/>
    </row>
    <row r="29" spans="1:28" x14ac:dyDescent="0.25">
      <c r="A29" s="64">
        <v>2</v>
      </c>
      <c r="B29" s="73" t="s">
        <v>472</v>
      </c>
      <c r="C29" s="30">
        <f t="shared" ref="C29:I29" si="9">$A$29*C14</f>
        <v>21.8</v>
      </c>
      <c r="D29" s="74">
        <f t="shared" si="9"/>
        <v>27.8</v>
      </c>
      <c r="E29" s="74">
        <f t="shared" si="9"/>
        <v>33.4</v>
      </c>
      <c r="F29" s="30">
        <f t="shared" si="9"/>
        <v>37.4</v>
      </c>
      <c r="G29" s="30">
        <f t="shared" si="9"/>
        <v>42.8</v>
      </c>
      <c r="H29" s="30">
        <f t="shared" si="9"/>
        <v>50.8</v>
      </c>
      <c r="I29" s="75">
        <f t="shared" si="9"/>
        <v>57.2</v>
      </c>
      <c r="K29" s="50" t="s">
        <v>472</v>
      </c>
      <c r="L29" s="76">
        <v>23</v>
      </c>
      <c r="M29" s="76">
        <v>25</v>
      </c>
      <c r="N29" s="76">
        <v>31.2</v>
      </c>
      <c r="O29" s="76">
        <v>35.6</v>
      </c>
      <c r="P29" s="76">
        <v>39.6</v>
      </c>
      <c r="Q29" s="76">
        <v>45.2</v>
      </c>
      <c r="R29" s="77">
        <v>49.4</v>
      </c>
      <c r="W29" s="163"/>
      <c r="X29" s="163"/>
      <c r="Y29" s="163"/>
      <c r="Z29" s="163"/>
      <c r="AA29" s="163"/>
      <c r="AB29" s="163"/>
    </row>
    <row r="30" spans="1:28" x14ac:dyDescent="0.25">
      <c r="A30" s="64">
        <v>3</v>
      </c>
      <c r="B30" s="73" t="s">
        <v>473</v>
      </c>
      <c r="C30" s="30">
        <f t="shared" ref="C30:I30" si="10">$A$30*C15</f>
        <v>25.08</v>
      </c>
      <c r="D30" s="74">
        <f t="shared" si="10"/>
        <v>31.799999999999997</v>
      </c>
      <c r="E30" s="74">
        <f t="shared" si="10"/>
        <v>38.400000000000006</v>
      </c>
      <c r="F30" s="30">
        <f t="shared" si="10"/>
        <v>42.900000000000006</v>
      </c>
      <c r="G30" s="30">
        <f t="shared" si="10"/>
        <v>49.199999999999996</v>
      </c>
      <c r="H30" s="30">
        <f t="shared" si="10"/>
        <v>58.199999999999996</v>
      </c>
      <c r="I30" s="75">
        <f t="shared" si="10"/>
        <v>65.400000000000006</v>
      </c>
      <c r="K30" s="50" t="s">
        <v>473</v>
      </c>
      <c r="L30" s="76">
        <v>26.6</v>
      </c>
      <c r="M30" s="76">
        <v>29</v>
      </c>
      <c r="N30" s="76">
        <v>36.299999999999997</v>
      </c>
      <c r="O30" s="76">
        <v>41.4</v>
      </c>
      <c r="P30" s="76">
        <v>46.5</v>
      </c>
      <c r="Q30" s="76">
        <v>53.1</v>
      </c>
      <c r="R30" s="77">
        <v>58.5</v>
      </c>
      <c r="W30" s="163"/>
      <c r="X30" s="163"/>
      <c r="Y30" s="163"/>
      <c r="Z30" s="163"/>
      <c r="AA30" s="163"/>
      <c r="AB30" s="163"/>
    </row>
    <row r="31" spans="1:28" x14ac:dyDescent="0.25">
      <c r="A31" s="64">
        <v>6</v>
      </c>
      <c r="B31" s="73" t="s">
        <v>474</v>
      </c>
      <c r="C31" s="30">
        <f t="shared" ref="C31:I31" si="11">$A$31*C16</f>
        <v>32.04</v>
      </c>
      <c r="D31" s="74">
        <f t="shared" si="11"/>
        <v>40.799999999999997</v>
      </c>
      <c r="E31" s="74">
        <f t="shared" si="11"/>
        <v>49.14</v>
      </c>
      <c r="F31" s="30">
        <f t="shared" si="11"/>
        <v>54.599999999999994</v>
      </c>
      <c r="G31" s="30">
        <f t="shared" si="11"/>
        <v>62.400000000000006</v>
      </c>
      <c r="H31" s="30">
        <f t="shared" si="11"/>
        <v>73.800000000000011</v>
      </c>
      <c r="I31" s="75">
        <f t="shared" si="11"/>
        <v>83.4</v>
      </c>
      <c r="K31" s="50" t="s">
        <v>474</v>
      </c>
      <c r="L31" s="76">
        <v>34.1</v>
      </c>
      <c r="M31" s="76">
        <v>37.200000000000003</v>
      </c>
      <c r="N31" s="76">
        <v>47.4</v>
      </c>
      <c r="O31" s="76">
        <v>54.7</v>
      </c>
      <c r="P31" s="76">
        <v>62.4</v>
      </c>
      <c r="Q31" s="76">
        <v>72.599999999999994</v>
      </c>
      <c r="R31" s="77">
        <v>81</v>
      </c>
      <c r="W31" s="163"/>
      <c r="X31" s="163"/>
      <c r="Y31" s="163"/>
      <c r="Z31" s="163"/>
      <c r="AA31" s="163"/>
      <c r="AB31" s="163"/>
    </row>
    <row r="32" spans="1:28" x14ac:dyDescent="0.25">
      <c r="A32" s="64">
        <v>12</v>
      </c>
      <c r="B32" s="73" t="s">
        <v>475</v>
      </c>
      <c r="C32" s="30">
        <f t="shared" ref="C32:I32" si="12">$A$32*C17</f>
        <v>41.400000000000006</v>
      </c>
      <c r="D32" s="74">
        <f t="shared" si="12"/>
        <v>52.56</v>
      </c>
      <c r="E32" s="74">
        <f t="shared" si="12"/>
        <v>63.239999999999995</v>
      </c>
      <c r="F32" s="30">
        <f t="shared" si="12"/>
        <v>70.320000000000007</v>
      </c>
      <c r="G32" s="30">
        <f t="shared" si="12"/>
        <v>80.64</v>
      </c>
      <c r="H32" s="30">
        <f t="shared" si="12"/>
        <v>95.16</v>
      </c>
      <c r="I32" s="75">
        <f t="shared" si="12"/>
        <v>107.03999999999999</v>
      </c>
      <c r="K32" s="50" t="s">
        <v>475</v>
      </c>
      <c r="L32" s="76">
        <v>43.1</v>
      </c>
      <c r="M32" s="76">
        <v>47.3</v>
      </c>
      <c r="N32" s="76">
        <v>61.3</v>
      </c>
      <c r="O32" s="76">
        <v>71.900000000000006</v>
      </c>
      <c r="P32" s="76">
        <v>83</v>
      </c>
      <c r="Q32" s="76">
        <v>99</v>
      </c>
      <c r="R32" s="77">
        <v>112.3</v>
      </c>
      <c r="W32" s="163"/>
      <c r="X32" s="163"/>
      <c r="Y32" s="163"/>
      <c r="Z32" s="163"/>
      <c r="AA32" s="163"/>
      <c r="AB32" s="163"/>
    </row>
    <row r="33" spans="1:28" x14ac:dyDescent="0.25">
      <c r="A33" s="64">
        <v>24</v>
      </c>
      <c r="B33" s="73" t="s">
        <v>476</v>
      </c>
      <c r="C33" s="30">
        <f t="shared" ref="C33:I33" si="13">$A$33*C18</f>
        <v>53.760000000000005</v>
      </c>
      <c r="D33" s="74">
        <f t="shared" si="13"/>
        <v>68.16</v>
      </c>
      <c r="E33" s="74">
        <f t="shared" si="13"/>
        <v>82.08</v>
      </c>
      <c r="F33" s="30">
        <f t="shared" si="13"/>
        <v>91.199999999999989</v>
      </c>
      <c r="G33" s="30">
        <f t="shared" si="13"/>
        <v>104.64000000000001</v>
      </c>
      <c r="H33" s="30">
        <f t="shared" si="13"/>
        <v>123.35999999999999</v>
      </c>
      <c r="I33" s="75">
        <f t="shared" si="13"/>
        <v>138.96</v>
      </c>
      <c r="K33" s="50" t="s">
        <v>476</v>
      </c>
      <c r="L33" s="76">
        <v>53.5</v>
      </c>
      <c r="M33" s="76">
        <v>58.8</v>
      </c>
      <c r="N33" s="76">
        <v>77</v>
      </c>
      <c r="O33" s="76">
        <v>91.2</v>
      </c>
      <c r="P33" s="76">
        <v>106.6</v>
      </c>
      <c r="Q33" s="76">
        <v>128.6</v>
      </c>
      <c r="R33" s="77">
        <v>147.1</v>
      </c>
      <c r="W33" s="163"/>
      <c r="X33" s="163"/>
      <c r="Y33" s="163"/>
      <c r="Z33" s="163"/>
      <c r="AA33" s="163"/>
      <c r="AB33" s="163"/>
    </row>
    <row r="34" spans="1:28" x14ac:dyDescent="0.25">
      <c r="A34" s="64">
        <v>48</v>
      </c>
      <c r="B34" s="73" t="s">
        <v>477</v>
      </c>
      <c r="C34" s="30">
        <f t="shared" ref="C34:I34" si="14">$A$34*C19</f>
        <v>68.64</v>
      </c>
      <c r="D34" s="74">
        <f t="shared" si="14"/>
        <v>87.36</v>
      </c>
      <c r="E34" s="74">
        <f t="shared" si="14"/>
        <v>105.12</v>
      </c>
      <c r="F34" s="30">
        <f t="shared" si="14"/>
        <v>116.64000000000001</v>
      </c>
      <c r="G34" s="30">
        <f t="shared" si="14"/>
        <v>133.92000000000002</v>
      </c>
      <c r="H34" s="30">
        <f t="shared" si="14"/>
        <v>157.92000000000002</v>
      </c>
      <c r="I34" s="75">
        <f t="shared" si="14"/>
        <v>178.07999999999998</v>
      </c>
      <c r="K34" s="50" t="s">
        <v>477</v>
      </c>
      <c r="L34" s="76">
        <v>65.8</v>
      </c>
      <c r="M34" s="76">
        <v>72</v>
      </c>
      <c r="N34" s="76">
        <v>93.6</v>
      </c>
      <c r="O34" s="76">
        <v>110.4</v>
      </c>
      <c r="P34" s="76">
        <v>128.6</v>
      </c>
      <c r="Q34" s="76">
        <v>153.6</v>
      </c>
      <c r="R34" s="77">
        <v>174.2</v>
      </c>
      <c r="W34" s="163"/>
      <c r="X34" s="163"/>
      <c r="Y34" s="163"/>
      <c r="Z34" s="163"/>
      <c r="AA34" s="163"/>
      <c r="AB34" s="163"/>
    </row>
    <row r="35" spans="1:28" ht="15.75" thickBot="1" x14ac:dyDescent="0.3">
      <c r="A35" s="64">
        <v>72</v>
      </c>
      <c r="B35" s="78" t="s">
        <v>478</v>
      </c>
      <c r="C35" s="79">
        <f t="shared" ref="C35:I35" si="15">$A$35*C20</f>
        <v>77.040000000000006</v>
      </c>
      <c r="D35" s="80">
        <f t="shared" si="15"/>
        <v>97.92</v>
      </c>
      <c r="E35" s="80">
        <f t="shared" si="15"/>
        <v>118.08</v>
      </c>
      <c r="F35" s="79">
        <f t="shared" si="15"/>
        <v>131.04</v>
      </c>
      <c r="G35" s="79">
        <f t="shared" si="15"/>
        <v>150.47999999999999</v>
      </c>
      <c r="H35" s="79">
        <f t="shared" si="15"/>
        <v>178.56</v>
      </c>
      <c r="I35" s="81">
        <f t="shared" si="15"/>
        <v>200.88</v>
      </c>
      <c r="K35" s="55" t="s">
        <v>478</v>
      </c>
      <c r="L35" s="82">
        <v>74.900000000000006</v>
      </c>
      <c r="M35" s="82">
        <v>81.400000000000006</v>
      </c>
      <c r="N35" s="82">
        <v>104.4</v>
      </c>
      <c r="O35" s="82">
        <v>121.7</v>
      </c>
      <c r="P35" s="82">
        <v>140.4</v>
      </c>
      <c r="Q35" s="82">
        <v>164.9</v>
      </c>
      <c r="R35" s="83">
        <v>185</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13.643659711075454</v>
      </c>
      <c r="D40" s="198" t="e">
        <v>#REF!</v>
      </c>
      <c r="E40" s="198">
        <f>(M25-M10)/ABS(M10)*100</f>
        <v>7.3541268944380995</v>
      </c>
      <c r="F40" s="198" t="e">
        <f>(#REF! -#REF!)/ABS(#REF!)</f>
        <v>#REF!</v>
      </c>
      <c r="G40" s="198">
        <f>(N25-N10)/ABS(N10)*100</f>
        <v>-4.6162889463790515</v>
      </c>
      <c r="H40" s="198" t="e">
        <f>(#REF! -#REF!)/ABS(#REF!)</f>
        <v>#REF!</v>
      </c>
      <c r="I40" s="198">
        <f>(O25-O10)/ABS(O10)*100</f>
        <v>-9.9999999999999822</v>
      </c>
      <c r="J40" s="198" t="e">
        <f>(#REF! -#REF!)/ABS(#REF!)</f>
        <v>#REF!</v>
      </c>
      <c r="K40" s="200">
        <f>(P25-P10)/ABS(P10)*100</f>
        <v>-15.436241610738252</v>
      </c>
      <c r="L40" s="200" t="e">
        <f>(#REF! -#REF!)/ABS(#REF!)</f>
        <v>#REF!</v>
      </c>
      <c r="M40" s="200">
        <f>(Q25-Q10)/ABS(Q10)*100</f>
        <v>-22.162162162162158</v>
      </c>
      <c r="N40" s="200" t="e">
        <f>(#REF! -#REF!)/ABS(#REF!)</f>
        <v>#REF!</v>
      </c>
      <c r="O40" s="200">
        <f>(R25 -R10)/ABS(R10)*100</f>
        <v>-26.325581395348831</v>
      </c>
      <c r="P40" s="200"/>
      <c r="Q40" s="205"/>
    </row>
    <row r="41" spans="1:28" x14ac:dyDescent="0.25">
      <c r="A41" s="88"/>
      <c r="B41" s="50" t="s">
        <v>469</v>
      </c>
      <c r="C41" s="198">
        <f t="shared" ref="C41:C50" si="16">(L26-L11)/ABS(L11)*100</f>
        <v>10.967741935483867</v>
      </c>
      <c r="D41" s="198" t="e">
        <v>#REF!</v>
      </c>
      <c r="E41" s="198">
        <f t="shared" ref="E41:E50" si="17">(M26-M11)/ABS(M11)*100</f>
        <v>4.4722669631684564</v>
      </c>
      <c r="F41" s="198" t="e">
        <f>(#REF! -#REF!)/ABS(#REF!)</f>
        <v>#REF!</v>
      </c>
      <c r="G41" s="200">
        <f t="shared" ref="G41:G50" si="18">(N26-N11)/ABS(N11)*100</f>
        <v>-4.5954075615617729</v>
      </c>
      <c r="H41" s="200" t="e">
        <f>(#REF! -#REF!)/ABS(#REF!)</f>
        <v>#REF!</v>
      </c>
      <c r="I41" s="200">
        <f t="shared" ref="I41:I50" si="19">(O26-O11)/ABS(O11)*100</f>
        <v>-7.4361820199777942</v>
      </c>
      <c r="J41" s="200" t="e">
        <f>(#REF! -#REF!)/ABS(#REF!)</f>
        <v>#REF!</v>
      </c>
      <c r="K41" s="200">
        <f t="shared" ref="K41:K50" si="20">(P26-P11)/ABS(P11)*100</f>
        <v>-11.962616822429904</v>
      </c>
      <c r="L41" s="200" t="e">
        <f>(#REF! -#REF!)/ABS(#REF!)</f>
        <v>#REF!</v>
      </c>
      <c r="M41" s="200">
        <f t="shared" ref="M41:M50" si="21">(Q26-Q11)/ABS(Q11)*100</f>
        <v>-17.272727272727277</v>
      </c>
      <c r="N41" s="200" t="e">
        <f>(#REF! -#REF!)/ABS(#REF!)</f>
        <v>#REF!</v>
      </c>
      <c r="O41" s="200">
        <f t="shared" ref="O41:O50" si="22">(R26 -R11)/ABS(R11)*100</f>
        <v>-20.7843137254902</v>
      </c>
      <c r="P41" s="200"/>
      <c r="Q41" s="205"/>
    </row>
    <row r="42" spans="1:28" x14ac:dyDescent="0.25">
      <c r="A42" s="60"/>
      <c r="B42" s="50" t="s">
        <v>470</v>
      </c>
      <c r="C42" s="198">
        <f t="shared" si="16"/>
        <v>6.6147859922178958</v>
      </c>
      <c r="D42" s="198" t="e">
        <v>#REF!</v>
      </c>
      <c r="E42" s="200">
        <f t="shared" si="17"/>
        <v>1.602367973844238</v>
      </c>
      <c r="F42" s="200" t="e">
        <f>(#REF! -#REF!)/ABS(#REF!)</f>
        <v>#REF!</v>
      </c>
      <c r="G42" s="198">
        <f t="shared" si="18"/>
        <v>-4.3606760657514894</v>
      </c>
      <c r="H42" s="198" t="e">
        <f>(#REF! -#REF!)/ABS(#REF!)</f>
        <v>#REF!</v>
      </c>
      <c r="I42" s="198">
        <f t="shared" si="19"/>
        <v>-6.2365591397849434</v>
      </c>
      <c r="J42" s="198" t="e">
        <f>(#REF! -#REF!)/ABS(#REF!)</f>
        <v>#REF!</v>
      </c>
      <c r="K42" s="198">
        <f t="shared" si="20"/>
        <v>-9.0573012939001813</v>
      </c>
      <c r="L42" s="198" t="e">
        <f>(#REF! -#REF!)/ABS(#REF!)</f>
        <v>#REF!</v>
      </c>
      <c r="M42" s="198">
        <f t="shared" si="21"/>
        <v>-13.496932515337429</v>
      </c>
      <c r="N42" s="198" t="e">
        <f>(#REF! -#REF!)/ABS(#REF!)</f>
        <v>#REF!</v>
      </c>
      <c r="O42" s="198">
        <f t="shared" si="22"/>
        <v>-16.285329744279938</v>
      </c>
      <c r="P42" s="198"/>
      <c r="Q42" s="206"/>
    </row>
    <row r="43" spans="1:28" x14ac:dyDescent="0.25">
      <c r="B43" s="50" t="s">
        <v>471</v>
      </c>
      <c r="C43" s="198">
        <f t="shared" si="16"/>
        <v>5.3254437869822615</v>
      </c>
      <c r="D43" s="198" t="e">
        <v>#REF!</v>
      </c>
      <c r="E43" s="200">
        <f t="shared" si="17"/>
        <v>0.41027708291649595</v>
      </c>
      <c r="F43" s="200" t="e">
        <f>(#REF! -#REF!)/ABS(#REF!)</f>
        <v>#REF!</v>
      </c>
      <c r="G43" s="198">
        <f t="shared" si="18"/>
        <v>-4.6881255532739132</v>
      </c>
      <c r="H43" s="198" t="e">
        <f>(#REF! -#REF!)/ABS(#REF!)</f>
        <v>#REF!</v>
      </c>
      <c r="I43" s="198">
        <f t="shared" si="19"/>
        <v>-6.1016949152542397</v>
      </c>
      <c r="J43" s="198" t="e">
        <f>(#REF! -#REF!)/ABS(#REF!)</f>
        <v>#REF!</v>
      </c>
      <c r="K43" s="198">
        <f t="shared" si="20"/>
        <v>-9.0909090909090953</v>
      </c>
      <c r="L43" s="198" t="e">
        <f>(#REF! -#REF!)/ABS(#REF!)</f>
        <v>#REF!</v>
      </c>
      <c r="M43" s="198">
        <f t="shared" si="21"/>
        <v>-13.054187192118235</v>
      </c>
      <c r="N43" s="198" t="e">
        <f>(#REF! -#REF!)/ABS(#REF!)</f>
        <v>#REF!</v>
      </c>
      <c r="O43" s="198">
        <f t="shared" si="22"/>
        <v>-16.086956521739125</v>
      </c>
      <c r="P43" s="198"/>
      <c r="Q43" s="206"/>
    </row>
    <row r="44" spans="1:28" x14ac:dyDescent="0.25">
      <c r="B44" s="50" t="s">
        <v>472</v>
      </c>
      <c r="C44" s="198">
        <f t="shared" si="16"/>
        <v>5.5045871559632999</v>
      </c>
      <c r="D44" s="198" t="e">
        <v>#REF!</v>
      </c>
      <c r="E44" s="200">
        <f t="shared" si="17"/>
        <v>0.63851529396756224</v>
      </c>
      <c r="F44" s="200" t="e">
        <f>(#REF! -#REF!)/ABS(#REF!)</f>
        <v>#REF!</v>
      </c>
      <c r="G44" s="198">
        <f t="shared" si="18"/>
        <v>-3.7866441575656258</v>
      </c>
      <c r="H44" s="198" t="e">
        <f>(#REF! -#REF!)/ABS(#REF!)</f>
        <v>#REF!</v>
      </c>
      <c r="I44" s="198">
        <f t="shared" si="19"/>
        <v>-4.8128342245989231</v>
      </c>
      <c r="J44" s="198" t="e">
        <f>(#REF! -#REF!)/ABS(#REF!)</f>
        <v>#REF!</v>
      </c>
      <c r="K44" s="198">
        <f t="shared" si="20"/>
        <v>-7.4766355140186826</v>
      </c>
      <c r="L44" s="198" t="e">
        <f>(#REF! -#REF!)/ABS(#REF!)</f>
        <v>#REF!</v>
      </c>
      <c r="M44" s="198">
        <f t="shared" si="21"/>
        <v>-11.023622047244084</v>
      </c>
      <c r="N44" s="198" t="e">
        <f>(#REF! -#REF!)/ABS(#REF!)</f>
        <v>#REF!</v>
      </c>
      <c r="O44" s="198">
        <f t="shared" si="22"/>
        <v>-13.636363636363644</v>
      </c>
      <c r="P44" s="198"/>
      <c r="Q44" s="206"/>
    </row>
    <row r="45" spans="1:28" x14ac:dyDescent="0.25">
      <c r="B45" s="50" t="s">
        <v>473</v>
      </c>
      <c r="C45" s="198">
        <f t="shared" si="16"/>
        <v>6.060606060606073</v>
      </c>
      <c r="D45" s="198" t="e">
        <v>#REF!</v>
      </c>
      <c r="E45" s="200">
        <f t="shared" si="17"/>
        <v>1.7034229857986651</v>
      </c>
      <c r="F45" s="200" t="e">
        <f>(#REF! -#REF!)/ABS(#REF!)</f>
        <v>#REF!</v>
      </c>
      <c r="G45" s="198">
        <f t="shared" si="18"/>
        <v>-2.458188932612718</v>
      </c>
      <c r="H45" s="198" t="e">
        <f>(#REF! -#REF!)/ABS(#REF!)</f>
        <v>#REF!</v>
      </c>
      <c r="I45" s="198">
        <f t="shared" si="19"/>
        <v>-3.4965034965035127</v>
      </c>
      <c r="J45" s="198" t="e">
        <f>(#REF! -#REF!)/ABS(#REF!)</f>
        <v>#REF!</v>
      </c>
      <c r="K45" s="198">
        <f t="shared" si="20"/>
        <v>-5.487804878048772</v>
      </c>
      <c r="L45" s="198" t="e">
        <f>(#REF! -#REF!)/ABS(#REF!)</f>
        <v>#REF!</v>
      </c>
      <c r="M45" s="198">
        <f t="shared" si="21"/>
        <v>-8.7628865979381345</v>
      </c>
      <c r="N45" s="198" t="e">
        <f>(#REF! -#REF!)/ABS(#REF!)</f>
        <v>#REF!</v>
      </c>
      <c r="O45" s="198">
        <f t="shared" si="22"/>
        <v>-10.550458715596339</v>
      </c>
      <c r="P45" s="198"/>
      <c r="Q45" s="206"/>
    </row>
    <row r="46" spans="1:28" x14ac:dyDescent="0.25">
      <c r="B46" s="50" t="s">
        <v>474</v>
      </c>
      <c r="C46" s="198">
        <f t="shared" si="16"/>
        <v>6.429463171036212</v>
      </c>
      <c r="D46" s="198" t="e">
        <v>#REF!</v>
      </c>
      <c r="E46" s="201">
        <f t="shared" si="17"/>
        <v>1.8815599495160329</v>
      </c>
      <c r="F46" s="201" t="e">
        <f>(#REF! -#REF!)/ABS(#REF!)</f>
        <v>#REF!</v>
      </c>
      <c r="G46" s="198">
        <f t="shared" si="18"/>
        <v>-0.26352852397633636</v>
      </c>
      <c r="H46" s="198" t="e">
        <f>(#REF! -#REF!)/ABS(#REF!)</f>
        <v>#REF!</v>
      </c>
      <c r="I46" s="198">
        <f t="shared" si="19"/>
        <v>0.18315018315019879</v>
      </c>
      <c r="J46" s="198" t="e">
        <f>(#REF! -#REF!)/ABS(#REF!)</f>
        <v>#REF!</v>
      </c>
      <c r="K46" s="198">
        <f t="shared" si="20"/>
        <v>-1.1386902816668271E-14</v>
      </c>
      <c r="L46" s="198" t="e">
        <f>(#REF! -#REF!)/ABS(#REF!)</f>
        <v>#REF!</v>
      </c>
      <c r="M46" s="198">
        <f t="shared" si="21"/>
        <v>-1.6260162601626242</v>
      </c>
      <c r="N46" s="198" t="e">
        <f>(#REF! -#REF!)/ABS(#REF!)</f>
        <v>#REF!</v>
      </c>
      <c r="O46" s="198">
        <f t="shared" si="22"/>
        <v>-2.8776978417266252</v>
      </c>
      <c r="P46" s="198"/>
      <c r="Q46" s="206"/>
    </row>
    <row r="47" spans="1:28" x14ac:dyDescent="0.25">
      <c r="B47" s="50" t="s">
        <v>475</v>
      </c>
      <c r="C47" s="198">
        <f t="shared" si="16"/>
        <v>4.1062801932367039</v>
      </c>
      <c r="D47" s="198" t="e">
        <v>#REF!</v>
      </c>
      <c r="E47" s="198">
        <f t="shared" si="17"/>
        <v>0.43166130922340923</v>
      </c>
      <c r="F47" s="198" t="e">
        <f>(#REF! -#REF!)/ABS(#REF!)</f>
        <v>#REF!</v>
      </c>
      <c r="G47" s="198">
        <f t="shared" si="18"/>
        <v>0.14488791604009421</v>
      </c>
      <c r="H47" s="198" t="e">
        <f>(#REF! -#REF!)/ABS(#REF!)</f>
        <v>#REF!</v>
      </c>
      <c r="I47" s="198">
        <f t="shared" si="19"/>
        <v>2.2468714448236606</v>
      </c>
      <c r="J47" s="198" t="e">
        <f>(#REF! -#REF!)/ABS(#REF!)</f>
        <v>#REF!</v>
      </c>
      <c r="K47" s="198">
        <f t="shared" si="20"/>
        <v>2.926587301587301</v>
      </c>
      <c r="L47" s="198" t="e">
        <f>(#REF! -#REF!)/ABS(#REF!)</f>
        <v>#REF!</v>
      </c>
      <c r="M47" s="198">
        <f t="shared" si="21"/>
        <v>4.0353089533417439</v>
      </c>
      <c r="N47" s="198" t="e">
        <f>(#REF! -#REF!)/ABS(#REF!)</f>
        <v>#REF!</v>
      </c>
      <c r="O47" s="198">
        <f t="shared" si="22"/>
        <v>4.9140508221225758</v>
      </c>
      <c r="P47" s="198"/>
      <c r="Q47" s="206"/>
    </row>
    <row r="48" spans="1:28" x14ac:dyDescent="0.25">
      <c r="B48" s="50" t="s">
        <v>476</v>
      </c>
      <c r="C48" s="198">
        <f t="shared" si="16"/>
        <v>-0.48363095238096188</v>
      </c>
      <c r="D48" s="198" t="e">
        <v>#REF!</v>
      </c>
      <c r="E48" s="198">
        <f t="shared" si="17"/>
        <v>-3.8018854917579161</v>
      </c>
      <c r="F48" s="198" t="e">
        <f>(#REF! -#REF!)/ABS(#REF!)</f>
        <v>#REF!</v>
      </c>
      <c r="G48" s="198">
        <f t="shared" si="18"/>
        <v>-3.0384546932670347</v>
      </c>
      <c r="H48" s="198" t="e">
        <f>(#REF! -#REF!)/ABS(#REF!)</f>
        <v>#REF!</v>
      </c>
      <c r="I48" s="198">
        <f t="shared" si="19"/>
        <v>1.5582077538598689E-14</v>
      </c>
      <c r="J48" s="198" t="e">
        <f>(#REF! -#REF!)/ABS(#REF!)</f>
        <v>#REF!</v>
      </c>
      <c r="K48" s="198">
        <f t="shared" si="20"/>
        <v>1.8730886850152708</v>
      </c>
      <c r="L48" s="198" t="e">
        <f>(#REF! -#REF!)/ABS(#REF!)</f>
        <v>#REF!</v>
      </c>
      <c r="M48" s="198">
        <f t="shared" si="21"/>
        <v>4.2477302204928744</v>
      </c>
      <c r="N48" s="198" t="e">
        <f>(#REF! -#REF!)/ABS(#REF!)</f>
        <v>#REF!</v>
      </c>
      <c r="O48" s="198">
        <f t="shared" si="22"/>
        <v>5.857800805987325</v>
      </c>
      <c r="P48" s="198"/>
      <c r="Q48" s="206"/>
    </row>
    <row r="49" spans="1:18" x14ac:dyDescent="0.25">
      <c r="B49" s="50" t="s">
        <v>477</v>
      </c>
      <c r="C49" s="198">
        <f t="shared" si="16"/>
        <v>-4.1375291375291425</v>
      </c>
      <c r="D49" s="198" t="e">
        <v>#REF!</v>
      </c>
      <c r="E49" s="198">
        <f t="shared" si="17"/>
        <v>-7.9265304676885808</v>
      </c>
      <c r="F49" s="198" t="e">
        <f>(#REF! -#REF!)/ABS(#REF!)</f>
        <v>#REF!</v>
      </c>
      <c r="G49" s="198">
        <f t="shared" si="18"/>
        <v>-7.9023135023702205</v>
      </c>
      <c r="H49" s="198" t="e">
        <f>(#REF! -#REF!)/ABS(#REF!)</f>
        <v>#REF!</v>
      </c>
      <c r="I49" s="198">
        <f t="shared" si="19"/>
        <v>-5.3497942386831348</v>
      </c>
      <c r="J49" s="198" t="e">
        <f>(#REF! -#REF!)/ABS(#REF!)</f>
        <v>#REF!</v>
      </c>
      <c r="K49" s="198">
        <f t="shared" si="20"/>
        <v>-3.9725209080047943</v>
      </c>
      <c r="L49" s="198" t="e">
        <f>(#REF! -#REF!)/ABS(#REF!)</f>
        <v>#REF!</v>
      </c>
      <c r="M49" s="198">
        <f t="shared" si="21"/>
        <v>-2.7355623100304087</v>
      </c>
      <c r="N49" s="198" t="e">
        <f>(#REF! -#REF!)/ABS(#REF!)</f>
        <v>#REF!</v>
      </c>
      <c r="O49" s="198">
        <f t="shared" si="22"/>
        <v>-2.1787960467205729</v>
      </c>
      <c r="P49" s="198"/>
      <c r="Q49" s="206"/>
    </row>
    <row r="50" spans="1:18" ht="15.75" thickBot="1" x14ac:dyDescent="0.3">
      <c r="B50" s="55" t="s">
        <v>478</v>
      </c>
      <c r="C50" s="198">
        <f t="shared" si="16"/>
        <v>-2.7777777777777781</v>
      </c>
      <c r="D50" s="198" t="e">
        <v>#REF!</v>
      </c>
      <c r="E50" s="202">
        <f t="shared" si="17"/>
        <v>-7.2125814427773021</v>
      </c>
      <c r="F50" s="202" t="e">
        <f>(#REF! -#REF!)/ABS(#REF!)</f>
        <v>#REF!</v>
      </c>
      <c r="G50" s="202">
        <f t="shared" si="18"/>
        <v>-8.5175379978783159</v>
      </c>
      <c r="H50" s="202" t="e">
        <f>(#REF! -#REF!)/ABS(#REF!)</f>
        <v>#REF!</v>
      </c>
      <c r="I50" s="202">
        <f t="shared" si="19"/>
        <v>-7.12759462759462</v>
      </c>
      <c r="J50" s="202" t="e">
        <f>(#REF! -#REF!)/ABS(#REF!)</f>
        <v>#REF!</v>
      </c>
      <c r="K50" s="202">
        <f t="shared" si="20"/>
        <v>-6.698564593301426</v>
      </c>
      <c r="L50" s="202" t="e">
        <f>(#REF! -#REF!)/ABS(#REF!)</f>
        <v>#REF!</v>
      </c>
      <c r="M50" s="202">
        <f t="shared" si="21"/>
        <v>-7.6500896057347649</v>
      </c>
      <c r="N50" s="202" t="e">
        <f>(#REF! -#REF!)/ABS(#REF!)</f>
        <v>#REF!</v>
      </c>
      <c r="O50" s="202">
        <f t="shared" si="22"/>
        <v>-7.9052170450019883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QCqDflvfiXVIhdsxtcsEReQk8JR3eyHuLm27uCeRSVY3CTTyfLEU+934K+Eo+oATzPHYeZzUkXbjo8Rym2cC6w==" saltValue="ykKzzu1bEvr0ISAQcpXLX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46" priority="1" operator="greaterThan">
      <formula>0.5</formula>
    </cfRule>
    <cfRule type="cellIs" dxfId="145" priority="2" operator="between">
      <formula>-0.49</formula>
      <formula>0.49</formula>
    </cfRule>
    <cfRule type="cellIs" dxfId="144" priority="3" operator="lessThan">
      <formula>-0.5</formula>
    </cfRule>
  </conditionalFormatting>
  <hyperlinks>
    <hyperlink ref="A2" location="Index!A1" display="Index" xr:uid="{00000000-0004-0000-A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30" ht="15" customHeight="1" x14ac:dyDescent="0.25">
      <c r="C1" s="181" t="s">
        <v>367</v>
      </c>
      <c r="D1" s="182"/>
      <c r="E1" s="182"/>
      <c r="F1" s="182"/>
      <c r="G1" s="183"/>
    </row>
    <row r="2" spans="1:30" ht="15.75" customHeight="1" thickBot="1" x14ac:dyDescent="0.3">
      <c r="A2" s="164" t="s">
        <v>137</v>
      </c>
      <c r="C2" s="184"/>
      <c r="D2" s="185"/>
      <c r="E2" s="185"/>
      <c r="F2" s="185"/>
      <c r="G2" s="186"/>
    </row>
    <row r="3" spans="1:30" ht="22.5" customHeight="1" x14ac:dyDescent="0.35">
      <c r="C3" s="191" t="s">
        <v>138</v>
      </c>
      <c r="D3" s="192"/>
      <c r="E3" s="192"/>
      <c r="F3" s="192"/>
      <c r="G3" s="193"/>
      <c r="H3" s="33"/>
      <c r="K3" s="210"/>
      <c r="L3" s="210"/>
      <c r="M3" s="210"/>
      <c r="N3" s="210"/>
      <c r="O3" s="210"/>
      <c r="P3" s="210"/>
      <c r="Q3" s="210"/>
      <c r="R3" s="210"/>
    </row>
    <row r="4" spans="1:30" ht="18.75" customHeight="1" x14ac:dyDescent="0.35">
      <c r="C4" s="194" t="s">
        <v>148</v>
      </c>
      <c r="D4" s="195"/>
      <c r="E4" s="195" t="s">
        <v>149</v>
      </c>
      <c r="F4" s="195"/>
      <c r="G4" s="90" t="s">
        <v>150</v>
      </c>
      <c r="H4" s="33"/>
    </row>
    <row r="5" spans="1:30" ht="15.75" thickBot="1" x14ac:dyDescent="0.3">
      <c r="C5" s="211">
        <v>397699.73980397702</v>
      </c>
      <c r="D5" s="212"/>
      <c r="E5" s="212">
        <v>6454968.1242237799</v>
      </c>
      <c r="F5" s="212"/>
      <c r="G5" s="31">
        <v>50</v>
      </c>
    </row>
    <row r="6" spans="1:30" x14ac:dyDescent="0.25"/>
    <row r="7" spans="1:30" ht="18.75" customHeight="1" x14ac:dyDescent="0.35">
      <c r="G7" s="33"/>
    </row>
    <row r="8" spans="1:30" ht="16.5" thickBot="1" x14ac:dyDescent="0.3">
      <c r="B8" s="187" t="s">
        <v>524</v>
      </c>
      <c r="C8" s="187"/>
      <c r="D8" s="187"/>
      <c r="E8" s="187"/>
      <c r="F8" s="187"/>
      <c r="G8" s="187"/>
      <c r="H8" s="187"/>
      <c r="I8" s="187"/>
      <c r="K8" s="180" t="s">
        <v>506</v>
      </c>
      <c r="L8" s="180"/>
      <c r="M8" s="180"/>
      <c r="N8" s="180"/>
      <c r="O8" s="180"/>
      <c r="P8" s="180"/>
      <c r="Q8" s="180"/>
      <c r="R8" s="180"/>
      <c r="T8" s="34"/>
    </row>
    <row r="9" spans="1:30"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30" x14ac:dyDescent="0.25">
      <c r="B10" s="43" t="s">
        <v>468</v>
      </c>
      <c r="C10" s="94">
        <v>60.4</v>
      </c>
      <c r="D10" s="94">
        <v>79.8</v>
      </c>
      <c r="E10" s="94">
        <v>105</v>
      </c>
      <c r="F10" s="94">
        <v>122</v>
      </c>
      <c r="G10" s="94">
        <v>147</v>
      </c>
      <c r="H10" s="94">
        <v>184</v>
      </c>
      <c r="I10" s="95">
        <v>215</v>
      </c>
      <c r="K10" s="46" t="s">
        <v>468</v>
      </c>
      <c r="L10" s="47">
        <f t="shared" ref="L10:L20" si="0">C25</f>
        <v>5.0333333333333332</v>
      </c>
      <c r="M10" s="47">
        <v>5.8895348238983818</v>
      </c>
      <c r="N10" s="47">
        <v>8.4295064155987447</v>
      </c>
      <c r="O10" s="47">
        <f t="shared" ref="O10:O20" si="1">F25</f>
        <v>10.166666666666666</v>
      </c>
      <c r="P10" s="47">
        <f t="shared" ref="P10:P20" si="2">G25</f>
        <v>12.25</v>
      </c>
      <c r="Q10" s="47">
        <f t="shared" ref="Q10:Q20" si="3">H25</f>
        <v>15.333333333333332</v>
      </c>
      <c r="R10" s="48">
        <f t="shared" ref="R10:R20" si="4">I25</f>
        <v>17.916666666666664</v>
      </c>
      <c r="T10" s="49"/>
      <c r="AD10" s="63"/>
    </row>
    <row r="11" spans="1:30" x14ac:dyDescent="0.25">
      <c r="B11" s="50" t="s">
        <v>469</v>
      </c>
      <c r="C11" s="96">
        <v>45</v>
      </c>
      <c r="D11" s="96">
        <v>59.1</v>
      </c>
      <c r="E11" s="96">
        <v>76.7</v>
      </c>
      <c r="F11" s="96">
        <v>89.1</v>
      </c>
      <c r="G11" s="96">
        <v>106</v>
      </c>
      <c r="H11" s="96">
        <v>132</v>
      </c>
      <c r="I11" s="97">
        <v>154</v>
      </c>
      <c r="K11" s="50" t="s">
        <v>469</v>
      </c>
      <c r="L11" s="53">
        <f t="shared" si="0"/>
        <v>7.5</v>
      </c>
      <c r="M11" s="53">
        <v>8.7338148546202703</v>
      </c>
      <c r="N11" s="53">
        <v>12.358146274155001</v>
      </c>
      <c r="O11" s="53">
        <f t="shared" si="1"/>
        <v>14.849999999999998</v>
      </c>
      <c r="P11" s="53">
        <f t="shared" si="2"/>
        <v>17.666666666666664</v>
      </c>
      <c r="Q11" s="53">
        <f t="shared" si="3"/>
        <v>22</v>
      </c>
      <c r="R11" s="54">
        <f t="shared" si="4"/>
        <v>25.666666666666664</v>
      </c>
      <c r="T11" s="49"/>
      <c r="AD11" s="63"/>
    </row>
    <row r="12" spans="1:30" x14ac:dyDescent="0.25">
      <c r="B12" s="50" t="s">
        <v>470</v>
      </c>
      <c r="C12" s="96">
        <v>24.9</v>
      </c>
      <c r="D12" s="96">
        <v>32.4</v>
      </c>
      <c r="E12" s="96">
        <v>40.799999999999997</v>
      </c>
      <c r="F12" s="96">
        <v>46.6</v>
      </c>
      <c r="G12" s="96">
        <v>54.9</v>
      </c>
      <c r="H12" s="96">
        <v>66.900000000000006</v>
      </c>
      <c r="I12" s="97">
        <v>77</v>
      </c>
      <c r="K12" s="50" t="s">
        <v>470</v>
      </c>
      <c r="L12" s="53">
        <f t="shared" si="0"/>
        <v>12.45</v>
      </c>
      <c r="M12" s="53">
        <v>14.394817096738439</v>
      </c>
      <c r="N12" s="53">
        <v>19.722980391451053</v>
      </c>
      <c r="O12" s="53">
        <f t="shared" si="1"/>
        <v>23.3</v>
      </c>
      <c r="P12" s="53">
        <f t="shared" si="2"/>
        <v>27.45</v>
      </c>
      <c r="Q12" s="53">
        <f t="shared" si="3"/>
        <v>33.450000000000003</v>
      </c>
      <c r="R12" s="54">
        <f t="shared" si="4"/>
        <v>38.5</v>
      </c>
      <c r="T12" s="49"/>
      <c r="AD12" s="63"/>
    </row>
    <row r="13" spans="1:30" x14ac:dyDescent="0.25">
      <c r="B13" s="50" t="s">
        <v>471</v>
      </c>
      <c r="C13" s="96">
        <v>16.399999999999999</v>
      </c>
      <c r="D13" s="96">
        <v>21.1</v>
      </c>
      <c r="E13" s="96">
        <v>26.2</v>
      </c>
      <c r="F13" s="96">
        <v>29.8</v>
      </c>
      <c r="G13" s="96">
        <v>34.799999999999997</v>
      </c>
      <c r="H13" s="96">
        <v>42</v>
      </c>
      <c r="I13" s="97">
        <v>48</v>
      </c>
      <c r="K13" s="50" t="s">
        <v>471</v>
      </c>
      <c r="L13" s="53">
        <f t="shared" si="0"/>
        <v>16.399999999999999</v>
      </c>
      <c r="M13" s="53">
        <v>18.824423947794696</v>
      </c>
      <c r="N13" s="53">
        <v>25.390169361274939</v>
      </c>
      <c r="O13" s="53">
        <f t="shared" si="1"/>
        <v>29.8</v>
      </c>
      <c r="P13" s="53">
        <f t="shared" si="2"/>
        <v>34.799999999999997</v>
      </c>
      <c r="Q13" s="53">
        <f t="shared" si="3"/>
        <v>42</v>
      </c>
      <c r="R13" s="54">
        <f t="shared" si="4"/>
        <v>48</v>
      </c>
      <c r="T13" s="49"/>
      <c r="AD13" s="63"/>
    </row>
    <row r="14" spans="1:30" x14ac:dyDescent="0.25">
      <c r="B14" s="50" t="s">
        <v>472</v>
      </c>
      <c r="C14" s="96">
        <v>10.6</v>
      </c>
      <c r="D14" s="96">
        <v>13.6</v>
      </c>
      <c r="E14" s="96">
        <v>16.600000000000001</v>
      </c>
      <c r="F14" s="96">
        <v>18.7</v>
      </c>
      <c r="G14" s="96">
        <v>21.7</v>
      </c>
      <c r="H14" s="96">
        <v>26</v>
      </c>
      <c r="I14" s="97">
        <v>29.5</v>
      </c>
      <c r="K14" s="50" t="s">
        <v>472</v>
      </c>
      <c r="L14" s="53">
        <f t="shared" si="0"/>
        <v>21.2</v>
      </c>
      <c r="M14" s="53">
        <v>24.268161394282782</v>
      </c>
      <c r="N14" s="53">
        <v>32.177723048244381</v>
      </c>
      <c r="O14" s="53">
        <f t="shared" si="1"/>
        <v>37.4</v>
      </c>
      <c r="P14" s="53">
        <f t="shared" si="2"/>
        <v>43.4</v>
      </c>
      <c r="Q14" s="53">
        <f t="shared" si="3"/>
        <v>52</v>
      </c>
      <c r="R14" s="54">
        <f t="shared" si="4"/>
        <v>59</v>
      </c>
      <c r="T14" s="49"/>
      <c r="AD14" s="63"/>
    </row>
    <row r="15" spans="1:30" x14ac:dyDescent="0.25">
      <c r="B15" s="50" t="s">
        <v>473</v>
      </c>
      <c r="C15" s="96">
        <v>8.15</v>
      </c>
      <c r="D15" s="96">
        <v>10.4</v>
      </c>
      <c r="E15" s="96">
        <v>12.7</v>
      </c>
      <c r="F15" s="96">
        <v>14.2</v>
      </c>
      <c r="G15" s="96">
        <v>16.399999999999999</v>
      </c>
      <c r="H15" s="96">
        <v>19.600000000000001</v>
      </c>
      <c r="I15" s="97">
        <v>22.2</v>
      </c>
      <c r="K15" s="50" t="s">
        <v>473</v>
      </c>
      <c r="L15" s="53">
        <f t="shared" si="0"/>
        <v>24.450000000000003</v>
      </c>
      <c r="M15" s="53">
        <v>27.924723544781759</v>
      </c>
      <c r="N15" s="53">
        <v>36.816496832622214</v>
      </c>
      <c r="O15" s="53">
        <f t="shared" si="1"/>
        <v>42.599999999999994</v>
      </c>
      <c r="P15" s="53">
        <f t="shared" si="2"/>
        <v>49.199999999999996</v>
      </c>
      <c r="Q15" s="53">
        <f t="shared" si="3"/>
        <v>58.800000000000004</v>
      </c>
      <c r="R15" s="54">
        <f t="shared" si="4"/>
        <v>66.599999999999994</v>
      </c>
      <c r="T15" s="49"/>
      <c r="AD15" s="63"/>
    </row>
    <row r="16" spans="1:30" x14ac:dyDescent="0.25">
      <c r="B16" s="50" t="s">
        <v>474</v>
      </c>
      <c r="C16" s="96">
        <v>5.25</v>
      </c>
      <c r="D16" s="96">
        <v>6.67</v>
      </c>
      <c r="E16" s="96">
        <v>8.0399999999999991</v>
      </c>
      <c r="F16" s="96">
        <v>8.94</v>
      </c>
      <c r="G16" s="96">
        <v>10.3</v>
      </c>
      <c r="H16" s="96">
        <v>12.2</v>
      </c>
      <c r="I16" s="97">
        <v>13.7</v>
      </c>
      <c r="K16" s="50" t="s">
        <v>474</v>
      </c>
      <c r="L16" s="53">
        <f t="shared" si="0"/>
        <v>31.5</v>
      </c>
      <c r="M16" s="53">
        <v>35.85502787177473</v>
      </c>
      <c r="N16" s="53">
        <v>46.668208687918302</v>
      </c>
      <c r="O16" s="53">
        <f t="shared" si="1"/>
        <v>53.64</v>
      </c>
      <c r="P16" s="53">
        <f t="shared" si="2"/>
        <v>61.800000000000004</v>
      </c>
      <c r="Q16" s="53">
        <f t="shared" si="3"/>
        <v>73.199999999999989</v>
      </c>
      <c r="R16" s="54">
        <f t="shared" si="4"/>
        <v>82.199999999999989</v>
      </c>
      <c r="T16" s="49"/>
      <c r="AD16" s="63"/>
    </row>
    <row r="17" spans="1:30" x14ac:dyDescent="0.25">
      <c r="B17" s="50" t="s">
        <v>475</v>
      </c>
      <c r="C17" s="96">
        <v>3.38</v>
      </c>
      <c r="D17" s="96">
        <v>4.29</v>
      </c>
      <c r="E17" s="96">
        <v>5.15</v>
      </c>
      <c r="F17" s="96">
        <v>5.71</v>
      </c>
      <c r="G17" s="96">
        <v>6.56</v>
      </c>
      <c r="H17" s="96">
        <v>7.74</v>
      </c>
      <c r="I17" s="97">
        <v>8.7100000000000009</v>
      </c>
      <c r="K17" s="50" t="s">
        <v>475</v>
      </c>
      <c r="L17" s="53">
        <f t="shared" si="0"/>
        <v>40.56</v>
      </c>
      <c r="M17" s="53">
        <v>46.133104154667436</v>
      </c>
      <c r="N17" s="53">
        <v>59.778967887190547</v>
      </c>
      <c r="O17" s="53">
        <f t="shared" si="1"/>
        <v>68.52</v>
      </c>
      <c r="P17" s="53">
        <f t="shared" si="2"/>
        <v>78.72</v>
      </c>
      <c r="Q17" s="53">
        <f t="shared" si="3"/>
        <v>92.88</v>
      </c>
      <c r="R17" s="54">
        <f t="shared" si="4"/>
        <v>104.52000000000001</v>
      </c>
      <c r="T17" s="49"/>
      <c r="AD17" s="63"/>
    </row>
    <row r="18" spans="1:30" x14ac:dyDescent="0.25">
      <c r="B18" s="50" t="s">
        <v>476</v>
      </c>
      <c r="C18" s="96">
        <v>2.16</v>
      </c>
      <c r="D18" s="96">
        <v>2.76</v>
      </c>
      <c r="E18" s="96">
        <v>3.34</v>
      </c>
      <c r="F18" s="96">
        <v>3.73</v>
      </c>
      <c r="G18" s="96">
        <v>4.29</v>
      </c>
      <c r="H18" s="96">
        <v>5.0999999999999996</v>
      </c>
      <c r="I18" s="97">
        <v>5.77</v>
      </c>
      <c r="K18" s="50" t="s">
        <v>476</v>
      </c>
      <c r="L18" s="53">
        <f t="shared" si="0"/>
        <v>51.84</v>
      </c>
      <c r="M18" s="53">
        <v>59.193677012578476</v>
      </c>
      <c r="N18" s="53">
        <v>77.584891844301382</v>
      </c>
      <c r="O18" s="53">
        <f t="shared" si="1"/>
        <v>89.52</v>
      </c>
      <c r="P18" s="53">
        <f t="shared" si="2"/>
        <v>102.96000000000001</v>
      </c>
      <c r="Q18" s="53">
        <f t="shared" si="3"/>
        <v>122.39999999999999</v>
      </c>
      <c r="R18" s="54">
        <f t="shared" si="4"/>
        <v>138.47999999999999</v>
      </c>
      <c r="T18" s="49"/>
      <c r="AD18" s="63"/>
    </row>
    <row r="19" spans="1:30" x14ac:dyDescent="0.25">
      <c r="B19" s="50" t="s">
        <v>477</v>
      </c>
      <c r="C19" s="96">
        <v>1.34</v>
      </c>
      <c r="D19" s="96">
        <v>1.73</v>
      </c>
      <c r="E19" s="96">
        <v>2.14</v>
      </c>
      <c r="F19" s="96">
        <v>2.42</v>
      </c>
      <c r="G19" s="96">
        <v>2.81</v>
      </c>
      <c r="H19" s="96">
        <v>3.39</v>
      </c>
      <c r="I19" s="97">
        <v>3.87</v>
      </c>
      <c r="K19" s="50" t="s">
        <v>477</v>
      </c>
      <c r="L19" s="53">
        <f t="shared" si="0"/>
        <v>64.320000000000007</v>
      </c>
      <c r="M19" s="53">
        <v>73.960795737188704</v>
      </c>
      <c r="N19" s="53">
        <v>99.352566794662465</v>
      </c>
      <c r="O19" s="53">
        <f t="shared" si="1"/>
        <v>116.16</v>
      </c>
      <c r="P19" s="53">
        <f t="shared" si="2"/>
        <v>134.88</v>
      </c>
      <c r="Q19" s="53">
        <f t="shared" si="3"/>
        <v>162.72</v>
      </c>
      <c r="R19" s="54">
        <f t="shared" si="4"/>
        <v>185.76</v>
      </c>
      <c r="T19" s="49"/>
      <c r="AD19" s="63"/>
    </row>
    <row r="20" spans="1:30" ht="15.75" thickBot="1" x14ac:dyDescent="0.3">
      <c r="B20" s="55" t="s">
        <v>478</v>
      </c>
      <c r="C20" s="98">
        <v>0.99099999999999999</v>
      </c>
      <c r="D20" s="98">
        <v>1.28</v>
      </c>
      <c r="E20" s="98">
        <v>1.6</v>
      </c>
      <c r="F20" s="98">
        <v>1.82</v>
      </c>
      <c r="G20" s="98">
        <v>2.13</v>
      </c>
      <c r="H20" s="98">
        <v>2.59</v>
      </c>
      <c r="I20" s="99">
        <v>2.97</v>
      </c>
      <c r="K20" s="55" t="s">
        <v>478</v>
      </c>
      <c r="L20" s="58">
        <f t="shared" si="0"/>
        <v>71.352000000000004</v>
      </c>
      <c r="M20" s="58">
        <v>82.129626620385466</v>
      </c>
      <c r="N20" s="58">
        <v>111.43026856655669</v>
      </c>
      <c r="O20" s="58">
        <f t="shared" si="1"/>
        <v>131.04</v>
      </c>
      <c r="P20" s="58">
        <f t="shared" si="2"/>
        <v>153.35999999999999</v>
      </c>
      <c r="Q20" s="58">
        <f t="shared" si="3"/>
        <v>186.48</v>
      </c>
      <c r="R20" s="59">
        <f t="shared" si="4"/>
        <v>213.84</v>
      </c>
      <c r="T20" s="49"/>
      <c r="AD20" s="63"/>
    </row>
    <row r="21" spans="1:30" x14ac:dyDescent="0.25">
      <c r="AD21" s="63"/>
    </row>
    <row r="22" spans="1:30" x14ac:dyDescent="0.25">
      <c r="A22" s="60"/>
      <c r="AD22" s="63"/>
    </row>
    <row r="23" spans="1:3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3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30" x14ac:dyDescent="0.25">
      <c r="A25" s="64">
        <f>5/60</f>
        <v>8.3333333333333329E-2</v>
      </c>
      <c r="B25" s="67" t="s">
        <v>468</v>
      </c>
      <c r="C25" s="68">
        <f t="shared" ref="C25:I25" si="5">$A$25*C10</f>
        <v>5.0333333333333332</v>
      </c>
      <c r="D25" s="69">
        <f t="shared" si="5"/>
        <v>6.6499999999999995</v>
      </c>
      <c r="E25" s="69">
        <f t="shared" si="5"/>
        <v>8.75</v>
      </c>
      <c r="F25" s="68">
        <f t="shared" si="5"/>
        <v>10.166666666666666</v>
      </c>
      <c r="G25" s="68">
        <f t="shared" si="5"/>
        <v>12.25</v>
      </c>
      <c r="H25" s="68">
        <f t="shared" si="5"/>
        <v>15.333333333333332</v>
      </c>
      <c r="I25" s="70">
        <f t="shared" si="5"/>
        <v>17.916666666666664</v>
      </c>
      <c r="J25" s="60"/>
      <c r="K25" s="46" t="s">
        <v>468</v>
      </c>
      <c r="L25" s="71">
        <v>5.7</v>
      </c>
      <c r="M25" s="71">
        <v>6.3</v>
      </c>
      <c r="N25" s="71">
        <v>8.1</v>
      </c>
      <c r="O25" s="71">
        <v>9.5</v>
      </c>
      <c r="P25" s="71">
        <v>10.9</v>
      </c>
      <c r="Q25" s="71">
        <v>12.8</v>
      </c>
      <c r="R25" s="72">
        <v>14.4</v>
      </c>
    </row>
    <row r="26" spans="1:30" x14ac:dyDescent="0.25">
      <c r="A26" s="64">
        <f>10/60</f>
        <v>0.16666666666666666</v>
      </c>
      <c r="B26" s="73" t="s">
        <v>469</v>
      </c>
      <c r="C26" s="30">
        <f t="shared" ref="C26:I26" si="6">$A$26*C11</f>
        <v>7.5</v>
      </c>
      <c r="D26" s="74">
        <f t="shared" si="6"/>
        <v>9.85</v>
      </c>
      <c r="E26" s="74">
        <f t="shared" si="6"/>
        <v>12.783333333333333</v>
      </c>
      <c r="F26" s="30">
        <f t="shared" si="6"/>
        <v>14.849999999999998</v>
      </c>
      <c r="G26" s="30">
        <f t="shared" si="6"/>
        <v>17.666666666666664</v>
      </c>
      <c r="H26" s="30">
        <f t="shared" si="6"/>
        <v>22</v>
      </c>
      <c r="I26" s="75">
        <f t="shared" si="6"/>
        <v>25.666666666666664</v>
      </c>
      <c r="J26" s="60"/>
      <c r="K26" s="50" t="s">
        <v>469</v>
      </c>
      <c r="L26" s="76">
        <v>8.1999999999999993</v>
      </c>
      <c r="M26" s="76">
        <v>9.1</v>
      </c>
      <c r="N26" s="76">
        <v>12</v>
      </c>
      <c r="O26" s="76">
        <v>14</v>
      </c>
      <c r="P26" s="76">
        <v>16.100000000000001</v>
      </c>
      <c r="Q26" s="76">
        <v>19</v>
      </c>
      <c r="R26" s="77">
        <v>21.3</v>
      </c>
    </row>
    <row r="27" spans="1:30" x14ac:dyDescent="0.25">
      <c r="A27" s="64">
        <f>0.5</f>
        <v>0.5</v>
      </c>
      <c r="B27" s="73" t="s">
        <v>470</v>
      </c>
      <c r="C27" s="30">
        <f t="shared" ref="C27:I27" si="7">$A$27*C12</f>
        <v>12.45</v>
      </c>
      <c r="D27" s="74">
        <f t="shared" si="7"/>
        <v>16.2</v>
      </c>
      <c r="E27" s="74">
        <f t="shared" si="7"/>
        <v>20.399999999999999</v>
      </c>
      <c r="F27" s="30">
        <f t="shared" si="7"/>
        <v>23.3</v>
      </c>
      <c r="G27" s="30">
        <f t="shared" si="7"/>
        <v>27.45</v>
      </c>
      <c r="H27" s="30">
        <f t="shared" si="7"/>
        <v>33.450000000000003</v>
      </c>
      <c r="I27" s="75">
        <f t="shared" si="7"/>
        <v>38.5</v>
      </c>
      <c r="J27" s="60"/>
      <c r="K27" s="50" t="s">
        <v>470</v>
      </c>
      <c r="L27" s="76">
        <v>13.3</v>
      </c>
      <c r="M27" s="76">
        <v>14.7</v>
      </c>
      <c r="N27" s="76">
        <v>19.100000000000001</v>
      </c>
      <c r="O27" s="76">
        <v>22.3</v>
      </c>
      <c r="P27" s="76">
        <v>25.6</v>
      </c>
      <c r="Q27" s="76">
        <v>30.1</v>
      </c>
      <c r="R27" s="77">
        <v>33.700000000000003</v>
      </c>
    </row>
    <row r="28" spans="1:30" x14ac:dyDescent="0.25">
      <c r="A28" s="64">
        <v>1</v>
      </c>
      <c r="B28" s="73" t="s">
        <v>471</v>
      </c>
      <c r="C28" s="30">
        <f t="shared" ref="C28:I28" si="8">$A$28*C13</f>
        <v>16.399999999999999</v>
      </c>
      <c r="D28" s="74">
        <f t="shared" si="8"/>
        <v>21.1</v>
      </c>
      <c r="E28" s="74">
        <f t="shared" si="8"/>
        <v>26.2</v>
      </c>
      <c r="F28" s="30">
        <f t="shared" si="8"/>
        <v>29.8</v>
      </c>
      <c r="G28" s="30">
        <f t="shared" si="8"/>
        <v>34.799999999999997</v>
      </c>
      <c r="H28" s="30">
        <f t="shared" si="8"/>
        <v>42</v>
      </c>
      <c r="I28" s="75">
        <f t="shared" si="8"/>
        <v>48</v>
      </c>
      <c r="J28" s="60"/>
      <c r="K28" s="50" t="s">
        <v>471</v>
      </c>
      <c r="L28" s="76">
        <v>17.2</v>
      </c>
      <c r="M28" s="76">
        <v>18.899999999999999</v>
      </c>
      <c r="N28" s="76">
        <v>24.5</v>
      </c>
      <c r="O28" s="76">
        <v>28.6</v>
      </c>
      <c r="P28" s="76">
        <v>32.799999999999997</v>
      </c>
      <c r="Q28" s="76">
        <v>38.799999999999997</v>
      </c>
      <c r="R28" s="77">
        <v>43.6</v>
      </c>
    </row>
    <row r="29" spans="1:30" x14ac:dyDescent="0.25">
      <c r="A29" s="64">
        <v>2</v>
      </c>
      <c r="B29" s="73" t="s">
        <v>472</v>
      </c>
      <c r="C29" s="30">
        <f t="shared" ref="C29:I29" si="9">$A$29*C14</f>
        <v>21.2</v>
      </c>
      <c r="D29" s="74">
        <f t="shared" si="9"/>
        <v>27.2</v>
      </c>
      <c r="E29" s="74">
        <f t="shared" si="9"/>
        <v>33.200000000000003</v>
      </c>
      <c r="F29" s="30">
        <f t="shared" si="9"/>
        <v>37.4</v>
      </c>
      <c r="G29" s="30">
        <f t="shared" si="9"/>
        <v>43.4</v>
      </c>
      <c r="H29" s="30">
        <f t="shared" si="9"/>
        <v>52</v>
      </c>
      <c r="I29" s="75">
        <f t="shared" si="9"/>
        <v>59</v>
      </c>
      <c r="J29" s="60"/>
      <c r="K29" s="50" t="s">
        <v>472</v>
      </c>
      <c r="L29" s="76">
        <v>22.2</v>
      </c>
      <c r="M29" s="76">
        <v>24.2</v>
      </c>
      <c r="N29" s="76">
        <v>31.2</v>
      </c>
      <c r="O29" s="76">
        <v>36.6</v>
      </c>
      <c r="P29" s="76">
        <v>42.2</v>
      </c>
      <c r="Q29" s="76">
        <v>50.4</v>
      </c>
      <c r="R29" s="77">
        <v>57.2</v>
      </c>
    </row>
    <row r="30" spans="1:30" x14ac:dyDescent="0.25">
      <c r="A30" s="64">
        <v>3</v>
      </c>
      <c r="B30" s="73" t="s">
        <v>473</v>
      </c>
      <c r="C30" s="30">
        <f t="shared" ref="C30:I30" si="10">$A$30*C15</f>
        <v>24.450000000000003</v>
      </c>
      <c r="D30" s="74">
        <f t="shared" si="10"/>
        <v>31.200000000000003</v>
      </c>
      <c r="E30" s="74">
        <f t="shared" si="10"/>
        <v>38.099999999999994</v>
      </c>
      <c r="F30" s="30">
        <f t="shared" si="10"/>
        <v>42.599999999999994</v>
      </c>
      <c r="G30" s="30">
        <f t="shared" si="10"/>
        <v>49.199999999999996</v>
      </c>
      <c r="H30" s="30">
        <f t="shared" si="10"/>
        <v>58.800000000000004</v>
      </c>
      <c r="I30" s="75">
        <f t="shared" si="10"/>
        <v>66.599999999999994</v>
      </c>
      <c r="J30" s="60"/>
      <c r="K30" s="50" t="s">
        <v>473</v>
      </c>
      <c r="L30" s="76">
        <v>25.6</v>
      </c>
      <c r="M30" s="76">
        <v>28</v>
      </c>
      <c r="N30" s="76">
        <v>36</v>
      </c>
      <c r="O30" s="76">
        <v>42.3</v>
      </c>
      <c r="P30" s="76">
        <v>49.2</v>
      </c>
      <c r="Q30" s="76">
        <v>59.1</v>
      </c>
      <c r="R30" s="77">
        <v>67.5</v>
      </c>
    </row>
    <row r="31" spans="1:30" x14ac:dyDescent="0.25">
      <c r="A31" s="64">
        <v>6</v>
      </c>
      <c r="B31" s="73" t="s">
        <v>474</v>
      </c>
      <c r="C31" s="30">
        <f t="shared" ref="C31:I31" si="11">$A$31*C16</f>
        <v>31.5</v>
      </c>
      <c r="D31" s="74">
        <f t="shared" si="11"/>
        <v>40.019999999999996</v>
      </c>
      <c r="E31" s="74">
        <f t="shared" si="11"/>
        <v>48.239999999999995</v>
      </c>
      <c r="F31" s="30">
        <f t="shared" si="11"/>
        <v>53.64</v>
      </c>
      <c r="G31" s="30">
        <f t="shared" si="11"/>
        <v>61.800000000000004</v>
      </c>
      <c r="H31" s="30">
        <f t="shared" si="11"/>
        <v>73.199999999999989</v>
      </c>
      <c r="I31" s="75">
        <f t="shared" si="11"/>
        <v>82.199999999999989</v>
      </c>
      <c r="J31" s="60"/>
      <c r="K31" s="50" t="s">
        <v>474</v>
      </c>
      <c r="L31" s="76">
        <v>32.799999999999997</v>
      </c>
      <c r="M31" s="76">
        <v>35.799999999999997</v>
      </c>
      <c r="N31" s="76">
        <v>46.4</v>
      </c>
      <c r="O31" s="76">
        <v>54.8</v>
      </c>
      <c r="P31" s="76">
        <v>64.2</v>
      </c>
      <c r="Q31" s="76">
        <v>78</v>
      </c>
      <c r="R31" s="77">
        <v>90</v>
      </c>
    </row>
    <row r="32" spans="1:30" x14ac:dyDescent="0.25">
      <c r="A32" s="64">
        <v>12</v>
      </c>
      <c r="B32" s="73" t="s">
        <v>475</v>
      </c>
      <c r="C32" s="30">
        <f t="shared" ref="C32:I32" si="12">$A$32*C17</f>
        <v>40.56</v>
      </c>
      <c r="D32" s="74">
        <f t="shared" si="12"/>
        <v>51.480000000000004</v>
      </c>
      <c r="E32" s="74">
        <f t="shared" si="12"/>
        <v>61.800000000000004</v>
      </c>
      <c r="F32" s="30">
        <f t="shared" si="12"/>
        <v>68.52</v>
      </c>
      <c r="G32" s="30">
        <f t="shared" si="12"/>
        <v>78.72</v>
      </c>
      <c r="H32" s="30">
        <f t="shared" si="12"/>
        <v>92.88</v>
      </c>
      <c r="I32" s="75">
        <f t="shared" si="12"/>
        <v>104.52000000000001</v>
      </c>
      <c r="J32" s="60"/>
      <c r="K32" s="50" t="s">
        <v>475</v>
      </c>
      <c r="L32" s="76">
        <v>41.8</v>
      </c>
      <c r="M32" s="76">
        <v>45.7</v>
      </c>
      <c r="N32" s="76">
        <v>59.5</v>
      </c>
      <c r="O32" s="76">
        <v>70.400000000000006</v>
      </c>
      <c r="P32" s="76">
        <v>82.4</v>
      </c>
      <c r="Q32" s="76">
        <v>100.7</v>
      </c>
      <c r="R32" s="77">
        <v>116.5</v>
      </c>
    </row>
    <row r="33" spans="1:19" x14ac:dyDescent="0.25">
      <c r="A33" s="64">
        <v>24</v>
      </c>
      <c r="B33" s="73" t="s">
        <v>476</v>
      </c>
      <c r="C33" s="30">
        <f t="shared" ref="C33:I33" si="13">$A$33*C18</f>
        <v>51.84</v>
      </c>
      <c r="D33" s="74">
        <f t="shared" si="13"/>
        <v>66.239999999999995</v>
      </c>
      <c r="E33" s="74">
        <f t="shared" si="13"/>
        <v>80.16</v>
      </c>
      <c r="F33" s="30">
        <f t="shared" si="13"/>
        <v>89.52</v>
      </c>
      <c r="G33" s="30">
        <f t="shared" si="13"/>
        <v>102.96000000000001</v>
      </c>
      <c r="H33" s="30">
        <f t="shared" si="13"/>
        <v>122.39999999999999</v>
      </c>
      <c r="I33" s="75">
        <f t="shared" si="13"/>
        <v>138.47999999999999</v>
      </c>
      <c r="J33" s="60"/>
      <c r="K33" s="50" t="s">
        <v>476</v>
      </c>
      <c r="L33" s="76">
        <v>52.6</v>
      </c>
      <c r="M33" s="76">
        <v>57.6</v>
      </c>
      <c r="N33" s="76">
        <v>75.099999999999994</v>
      </c>
      <c r="O33" s="76">
        <v>88.3</v>
      </c>
      <c r="P33" s="76">
        <v>102.5</v>
      </c>
      <c r="Q33" s="76">
        <v>123.8</v>
      </c>
      <c r="R33" s="77">
        <v>141.80000000000001</v>
      </c>
    </row>
    <row r="34" spans="1:19" x14ac:dyDescent="0.25">
      <c r="A34" s="64">
        <v>48</v>
      </c>
      <c r="B34" s="73" t="s">
        <v>477</v>
      </c>
      <c r="C34" s="30">
        <f t="shared" ref="C34:I34" si="14">$A$34*C19</f>
        <v>64.320000000000007</v>
      </c>
      <c r="D34" s="74">
        <f t="shared" si="14"/>
        <v>83.039999999999992</v>
      </c>
      <c r="E34" s="74">
        <f t="shared" si="14"/>
        <v>102.72</v>
      </c>
      <c r="F34" s="30">
        <f t="shared" si="14"/>
        <v>116.16</v>
      </c>
      <c r="G34" s="30">
        <f t="shared" si="14"/>
        <v>134.88</v>
      </c>
      <c r="H34" s="30">
        <f t="shared" si="14"/>
        <v>162.72</v>
      </c>
      <c r="I34" s="75">
        <f t="shared" si="14"/>
        <v>185.76</v>
      </c>
      <c r="J34" s="60"/>
      <c r="K34" s="50" t="s">
        <v>477</v>
      </c>
      <c r="L34" s="76">
        <v>65.8</v>
      </c>
      <c r="M34" s="76">
        <v>72</v>
      </c>
      <c r="N34" s="76">
        <v>93.1</v>
      </c>
      <c r="O34" s="76">
        <v>107.5</v>
      </c>
      <c r="P34" s="76">
        <v>122.4</v>
      </c>
      <c r="Q34" s="76">
        <v>143.5</v>
      </c>
      <c r="R34" s="77">
        <v>161.30000000000001</v>
      </c>
    </row>
    <row r="35" spans="1:19" ht="15.75" thickBot="1" x14ac:dyDescent="0.3">
      <c r="A35" s="64">
        <v>72</v>
      </c>
      <c r="B35" s="78" t="s">
        <v>478</v>
      </c>
      <c r="C35" s="79">
        <f t="shared" ref="C35:I35" si="15">$A$35*C20</f>
        <v>71.352000000000004</v>
      </c>
      <c r="D35" s="80">
        <f t="shared" si="15"/>
        <v>92.16</v>
      </c>
      <c r="E35" s="80">
        <f t="shared" si="15"/>
        <v>115.2</v>
      </c>
      <c r="F35" s="79">
        <f t="shared" si="15"/>
        <v>131.04</v>
      </c>
      <c r="G35" s="79">
        <f t="shared" si="15"/>
        <v>153.35999999999999</v>
      </c>
      <c r="H35" s="79">
        <f t="shared" si="15"/>
        <v>186.48</v>
      </c>
      <c r="I35" s="81">
        <f t="shared" si="15"/>
        <v>213.84</v>
      </c>
      <c r="J35" s="60"/>
      <c r="K35" s="55" t="s">
        <v>478</v>
      </c>
      <c r="L35" s="82">
        <v>74.900000000000006</v>
      </c>
      <c r="M35" s="82">
        <v>82.1</v>
      </c>
      <c r="N35" s="82">
        <v>105.1</v>
      </c>
      <c r="O35" s="82">
        <v>120.2</v>
      </c>
      <c r="P35" s="82">
        <v>134.6</v>
      </c>
      <c r="Q35" s="82">
        <v>155.5</v>
      </c>
      <c r="R35" s="83">
        <v>172.1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13.245033112582789</v>
      </c>
      <c r="D40" s="198" t="e">
        <v>#REF!</v>
      </c>
      <c r="E40" s="198">
        <f>(M25-M10)/ABS(M10)*100</f>
        <v>6.9693989147673348</v>
      </c>
      <c r="F40" s="198" t="e">
        <f>(#REF! -#REF!)/ABS(#REF!)</f>
        <v>#REF!</v>
      </c>
      <c r="G40" s="198">
        <f>(N25-N10)/ABS(N10)*100</f>
        <v>-3.9089645271399958</v>
      </c>
      <c r="H40" s="198" t="e">
        <f>(#REF! -#REF!)/ABS(#REF!)</f>
        <v>#REF!</v>
      </c>
      <c r="I40" s="198">
        <f>(O25-O10)/ABS(O10)*100</f>
        <v>-6.5573770491803227</v>
      </c>
      <c r="J40" s="198" t="e">
        <f>(#REF! -#REF!)/ABS(#REF!)</f>
        <v>#REF!</v>
      </c>
      <c r="K40" s="200">
        <f>(P25-P10)/ABS(P10)*100</f>
        <v>-11.020408163265303</v>
      </c>
      <c r="L40" s="200" t="e">
        <f>(#REF! -#REF!)/ABS(#REF!)</f>
        <v>#REF!</v>
      </c>
      <c r="M40" s="200">
        <f>(Q25-Q10)/ABS(Q10)*100</f>
        <v>-16.521739130434771</v>
      </c>
      <c r="N40" s="200" t="e">
        <f>(#REF! -#REF!)/ABS(#REF!)</f>
        <v>#REF!</v>
      </c>
      <c r="O40" s="200">
        <f>(R25 -R10)/ABS(R10)*100</f>
        <v>-19.627906976744171</v>
      </c>
      <c r="P40" s="200"/>
      <c r="Q40" s="205"/>
    </row>
    <row r="41" spans="1:19" x14ac:dyDescent="0.25">
      <c r="A41" s="88"/>
      <c r="B41" s="50" t="s">
        <v>469</v>
      </c>
      <c r="C41" s="198">
        <f t="shared" ref="C41:C50" si="16">(L26-L11)/ABS(L11)*100</f>
        <v>9.3333333333333233</v>
      </c>
      <c r="D41" s="198" t="e">
        <v>#REF!</v>
      </c>
      <c r="E41" s="198">
        <f t="shared" ref="E41:E50" si="17">(M26-M11)/ABS(M11)*100</f>
        <v>4.1927285095357156</v>
      </c>
      <c r="F41" s="198" t="e">
        <f>(#REF! -#REF!)/ABS(#REF!)</f>
        <v>#REF!</v>
      </c>
      <c r="G41" s="200">
        <f t="shared" ref="G41:G50" si="18">(N26-N11)/ABS(N11)*100</f>
        <v>-2.8980582217577702</v>
      </c>
      <c r="H41" s="200" t="e">
        <f>(#REF! -#REF!)/ABS(#REF!)</f>
        <v>#REF!</v>
      </c>
      <c r="I41" s="200">
        <f t="shared" ref="I41:I50" si="19">(O26-O11)/ABS(O11)*100</f>
        <v>-5.7239057239057107</v>
      </c>
      <c r="J41" s="200" t="e">
        <f>(#REF! -#REF!)/ABS(#REF!)</f>
        <v>#REF!</v>
      </c>
      <c r="K41" s="200">
        <f t="shared" ref="K41:K50" si="20">(P26-P11)/ABS(P11)*100</f>
        <v>-8.8679245283018666</v>
      </c>
      <c r="L41" s="200" t="e">
        <f>(#REF! -#REF!)/ABS(#REF!)</f>
        <v>#REF!</v>
      </c>
      <c r="M41" s="200">
        <f t="shared" ref="M41:M50" si="21">(Q26-Q11)/ABS(Q11)*100</f>
        <v>-13.636363636363635</v>
      </c>
      <c r="N41" s="200" t="e">
        <f>(#REF! -#REF!)/ABS(#REF!)</f>
        <v>#REF!</v>
      </c>
      <c r="O41" s="200">
        <f t="shared" ref="O41:O50" si="22">(R26 -R11)/ABS(R11)*100</f>
        <v>-17.012987012987001</v>
      </c>
      <c r="P41" s="200"/>
      <c r="Q41" s="205"/>
    </row>
    <row r="42" spans="1:19" x14ac:dyDescent="0.25">
      <c r="A42" s="60"/>
      <c r="B42" s="50" t="s">
        <v>470</v>
      </c>
      <c r="C42" s="198">
        <f t="shared" si="16"/>
        <v>6.8273092369478023</v>
      </c>
      <c r="D42" s="198" t="e">
        <v>#REF!</v>
      </c>
      <c r="E42" s="200">
        <f t="shared" si="17"/>
        <v>2.1200887875866661</v>
      </c>
      <c r="F42" s="200" t="e">
        <f>(#REF! -#REF!)/ABS(#REF!)</f>
        <v>#REF!</v>
      </c>
      <c r="G42" s="198">
        <f t="shared" si="18"/>
        <v>-3.1586523896818495</v>
      </c>
      <c r="H42" s="198" t="e">
        <f>(#REF! -#REF!)/ABS(#REF!)</f>
        <v>#REF!</v>
      </c>
      <c r="I42" s="198">
        <f t="shared" si="19"/>
        <v>-4.2918454935622314</v>
      </c>
      <c r="J42" s="198" t="e">
        <f>(#REF! -#REF!)/ABS(#REF!)</f>
        <v>#REF!</v>
      </c>
      <c r="K42" s="198">
        <f t="shared" si="20"/>
        <v>-6.7395264116575513</v>
      </c>
      <c r="L42" s="198" t="e">
        <f>(#REF! -#REF!)/ABS(#REF!)</f>
        <v>#REF!</v>
      </c>
      <c r="M42" s="198">
        <f t="shared" si="21"/>
        <v>-10.014947683109121</v>
      </c>
      <c r="N42" s="198" t="e">
        <f>(#REF! -#REF!)/ABS(#REF!)</f>
        <v>#REF!</v>
      </c>
      <c r="O42" s="198">
        <f t="shared" si="22"/>
        <v>-12.467532467532461</v>
      </c>
      <c r="P42" s="198"/>
      <c r="Q42" s="206"/>
    </row>
    <row r="43" spans="1:19" x14ac:dyDescent="0.25">
      <c r="B43" s="50" t="s">
        <v>471</v>
      </c>
      <c r="C43" s="198">
        <f t="shared" si="16"/>
        <v>4.8780487804878101</v>
      </c>
      <c r="D43" s="198" t="e">
        <v>#REF!</v>
      </c>
      <c r="E43" s="200">
        <f t="shared" si="17"/>
        <v>0.40147869817900533</v>
      </c>
      <c r="F43" s="200" t="e">
        <f>(#REF! -#REF!)/ABS(#REF!)</f>
        <v>#REF!</v>
      </c>
      <c r="G43" s="198">
        <f t="shared" si="18"/>
        <v>-3.5059607071098329</v>
      </c>
      <c r="H43" s="198" t="e">
        <f>(#REF! -#REF!)/ABS(#REF!)</f>
        <v>#REF!</v>
      </c>
      <c r="I43" s="198">
        <f t="shared" si="19"/>
        <v>-4.0268456375838904</v>
      </c>
      <c r="J43" s="198" t="e">
        <f>(#REF! -#REF!)/ABS(#REF!)</f>
        <v>#REF!</v>
      </c>
      <c r="K43" s="198">
        <f t="shared" si="20"/>
        <v>-5.7471264367816097</v>
      </c>
      <c r="L43" s="198" t="e">
        <f>(#REF! -#REF!)/ABS(#REF!)</f>
        <v>#REF!</v>
      </c>
      <c r="M43" s="198">
        <f t="shared" si="21"/>
        <v>-7.6190476190476257</v>
      </c>
      <c r="N43" s="198" t="e">
        <f>(#REF! -#REF!)/ABS(#REF!)</f>
        <v>#REF!</v>
      </c>
      <c r="O43" s="198">
        <f t="shared" si="22"/>
        <v>-9.1666666666666625</v>
      </c>
      <c r="P43" s="198"/>
      <c r="Q43" s="206"/>
    </row>
    <row r="44" spans="1:19" x14ac:dyDescent="0.25">
      <c r="B44" s="50" t="s">
        <v>472</v>
      </c>
      <c r="C44" s="198">
        <f t="shared" si="16"/>
        <v>4.716981132075472</v>
      </c>
      <c r="D44" s="198" t="e">
        <v>#REF!</v>
      </c>
      <c r="E44" s="200">
        <f t="shared" si="17"/>
        <v>-0.28086756625427811</v>
      </c>
      <c r="F44" s="200" t="e">
        <f>(#REF! -#REF!)/ABS(#REF!)</f>
        <v>#REF!</v>
      </c>
      <c r="G44" s="198">
        <f t="shared" si="18"/>
        <v>-3.0385091163177456</v>
      </c>
      <c r="H44" s="198" t="e">
        <f>(#REF! -#REF!)/ABS(#REF!)</f>
        <v>#REF!</v>
      </c>
      <c r="I44" s="198">
        <f t="shared" si="19"/>
        <v>-2.1390374331550728</v>
      </c>
      <c r="J44" s="198" t="e">
        <f>(#REF! -#REF!)/ABS(#REF!)</f>
        <v>#REF!</v>
      </c>
      <c r="K44" s="198">
        <f t="shared" si="20"/>
        <v>-2.7649769585253359</v>
      </c>
      <c r="L44" s="198" t="e">
        <f>(#REF! -#REF!)/ABS(#REF!)</f>
        <v>#REF!</v>
      </c>
      <c r="M44" s="198">
        <f t="shared" si="21"/>
        <v>-3.0769230769230793</v>
      </c>
      <c r="N44" s="198" t="e">
        <f>(#REF! -#REF!)/ABS(#REF!)</f>
        <v>#REF!</v>
      </c>
      <c r="O44" s="198">
        <f t="shared" si="22"/>
        <v>-3.0508474576271141</v>
      </c>
      <c r="P44" s="198"/>
      <c r="Q44" s="206"/>
    </row>
    <row r="45" spans="1:19" x14ac:dyDescent="0.25">
      <c r="B45" s="50" t="s">
        <v>473</v>
      </c>
      <c r="C45" s="198">
        <f t="shared" si="16"/>
        <v>4.7034764826175808</v>
      </c>
      <c r="D45" s="198" t="e">
        <v>#REF!</v>
      </c>
      <c r="E45" s="200">
        <f t="shared" si="17"/>
        <v>0.26956920485720376</v>
      </c>
      <c r="F45" s="200" t="e">
        <f>(#REF! -#REF!)/ABS(#REF!)</f>
        <v>#REF!</v>
      </c>
      <c r="G45" s="198">
        <f t="shared" si="18"/>
        <v>-2.2177472135228671</v>
      </c>
      <c r="H45" s="198" t="e">
        <f>(#REF! -#REF!)/ABS(#REF!)</f>
        <v>#REF!</v>
      </c>
      <c r="I45" s="198">
        <f t="shared" si="19"/>
        <v>-0.70422535211266946</v>
      </c>
      <c r="J45" s="198" t="e">
        <f>(#REF! -#REF!)/ABS(#REF!)</f>
        <v>#REF!</v>
      </c>
      <c r="K45" s="198">
        <f t="shared" si="20"/>
        <v>1.4441925523579273E-14</v>
      </c>
      <c r="L45" s="198" t="e">
        <f>(#REF! -#REF!)/ABS(#REF!)</f>
        <v>#REF!</v>
      </c>
      <c r="M45" s="198">
        <f t="shared" si="21"/>
        <v>0.51020408163264819</v>
      </c>
      <c r="N45" s="198" t="e">
        <f>(#REF! -#REF!)/ABS(#REF!)</f>
        <v>#REF!</v>
      </c>
      <c r="O45" s="198">
        <f t="shared" si="22"/>
        <v>1.35135135135136</v>
      </c>
      <c r="P45" s="198"/>
      <c r="Q45" s="206"/>
    </row>
    <row r="46" spans="1:19" x14ac:dyDescent="0.25">
      <c r="B46" s="50" t="s">
        <v>474</v>
      </c>
      <c r="C46" s="198">
        <f t="shared" si="16"/>
        <v>4.1269841269841177</v>
      </c>
      <c r="D46" s="198" t="e">
        <v>#REF!</v>
      </c>
      <c r="E46" s="201">
        <f t="shared" si="17"/>
        <v>-0.15347323664487084</v>
      </c>
      <c r="F46" s="201" t="e">
        <f>(#REF! -#REF!)/ABS(#REF!)</f>
        <v>#REF!</v>
      </c>
      <c r="G46" s="198">
        <f t="shared" si="18"/>
        <v>-0.57471391223065826</v>
      </c>
      <c r="H46" s="198" t="e">
        <f>(#REF! -#REF!)/ABS(#REF!)</f>
        <v>#REF!</v>
      </c>
      <c r="I46" s="198">
        <f t="shared" si="19"/>
        <v>2.1625652498135657</v>
      </c>
      <c r="J46" s="198" t="e">
        <f>(#REF! -#REF!)/ABS(#REF!)</f>
        <v>#REF!</v>
      </c>
      <c r="K46" s="198">
        <f t="shared" si="20"/>
        <v>3.8834951456310653</v>
      </c>
      <c r="L46" s="198" t="e">
        <f>(#REF! -#REF!)/ABS(#REF!)</f>
        <v>#REF!</v>
      </c>
      <c r="M46" s="198">
        <f t="shared" si="21"/>
        <v>6.5573770491803449</v>
      </c>
      <c r="N46" s="198" t="e">
        <f>(#REF! -#REF!)/ABS(#REF!)</f>
        <v>#REF!</v>
      </c>
      <c r="O46" s="198">
        <f t="shared" si="22"/>
        <v>9.4890510948905256</v>
      </c>
      <c r="P46" s="198"/>
      <c r="Q46" s="206"/>
    </row>
    <row r="47" spans="1:19" x14ac:dyDescent="0.25">
      <c r="B47" s="50" t="s">
        <v>475</v>
      </c>
      <c r="C47" s="198">
        <f t="shared" si="16"/>
        <v>3.0571992110453521</v>
      </c>
      <c r="D47" s="198" t="e">
        <v>#REF!</v>
      </c>
      <c r="E47" s="198">
        <f t="shared" si="17"/>
        <v>-0.93881424760708254</v>
      </c>
      <c r="F47" s="198" t="e">
        <f>(#REF! -#REF!)/ABS(#REF!)</f>
        <v>#REF!</v>
      </c>
      <c r="G47" s="198">
        <f t="shared" si="18"/>
        <v>-0.46666561342609575</v>
      </c>
      <c r="H47" s="198" t="e">
        <f>(#REF! -#REF!)/ABS(#REF!)</f>
        <v>#REF!</v>
      </c>
      <c r="I47" s="198">
        <f t="shared" si="19"/>
        <v>2.7437244600116895</v>
      </c>
      <c r="J47" s="198" t="e">
        <f>(#REF! -#REF!)/ABS(#REF!)</f>
        <v>#REF!</v>
      </c>
      <c r="K47" s="198">
        <f t="shared" si="20"/>
        <v>4.6747967479674886</v>
      </c>
      <c r="L47" s="198" t="e">
        <f>(#REF! -#REF!)/ABS(#REF!)</f>
        <v>#REF!</v>
      </c>
      <c r="M47" s="198">
        <f t="shared" si="21"/>
        <v>8.4194659776055207</v>
      </c>
      <c r="N47" s="198" t="e">
        <f>(#REF! -#REF!)/ABS(#REF!)</f>
        <v>#REF!</v>
      </c>
      <c r="O47" s="198">
        <f t="shared" si="22"/>
        <v>11.46192116341369</v>
      </c>
      <c r="P47" s="198"/>
      <c r="Q47" s="206"/>
    </row>
    <row r="48" spans="1:19" x14ac:dyDescent="0.25">
      <c r="B48" s="50" t="s">
        <v>476</v>
      </c>
      <c r="C48" s="198">
        <f t="shared" si="16"/>
        <v>1.4660493827160455</v>
      </c>
      <c r="D48" s="198" t="e">
        <v>#REF!</v>
      </c>
      <c r="E48" s="198">
        <f t="shared" si="17"/>
        <v>-2.6923095388039897</v>
      </c>
      <c r="F48" s="198" t="e">
        <f>(#REF! -#REF!)/ABS(#REF!)</f>
        <v>#REF!</v>
      </c>
      <c r="G48" s="198">
        <f t="shared" si="18"/>
        <v>-3.2028037743329052</v>
      </c>
      <c r="H48" s="198" t="e">
        <f>(#REF! -#REF!)/ABS(#REF!)</f>
        <v>#REF!</v>
      </c>
      <c r="I48" s="198">
        <f t="shared" si="19"/>
        <v>-1.3628239499553159</v>
      </c>
      <c r="J48" s="198" t="e">
        <f>(#REF! -#REF!)/ABS(#REF!)</f>
        <v>#REF!</v>
      </c>
      <c r="K48" s="198">
        <f t="shared" si="20"/>
        <v>-0.44677544677545444</v>
      </c>
      <c r="L48" s="198" t="e">
        <f>(#REF! -#REF!)/ABS(#REF!)</f>
        <v>#REF!</v>
      </c>
      <c r="M48" s="198">
        <f t="shared" si="21"/>
        <v>1.1437908496732074</v>
      </c>
      <c r="N48" s="198" t="e">
        <f>(#REF! -#REF!)/ABS(#REF!)</f>
        <v>#REF!</v>
      </c>
      <c r="O48" s="198">
        <f t="shared" si="22"/>
        <v>2.3974581166955673</v>
      </c>
      <c r="P48" s="198"/>
      <c r="Q48" s="206"/>
    </row>
    <row r="49" spans="1:18" x14ac:dyDescent="0.25">
      <c r="B49" s="50" t="s">
        <v>477</v>
      </c>
      <c r="C49" s="198">
        <f t="shared" si="16"/>
        <v>2.3009950248756059</v>
      </c>
      <c r="D49" s="198" t="e">
        <v>#REF!</v>
      </c>
      <c r="E49" s="198">
        <f t="shared" si="17"/>
        <v>-2.651128503479288</v>
      </c>
      <c r="F49" s="198" t="e">
        <f>(#REF! -#REF!)/ABS(#REF!)</f>
        <v>#REF!</v>
      </c>
      <c r="G49" s="198">
        <f t="shared" si="18"/>
        <v>-6.2933117848731595</v>
      </c>
      <c r="H49" s="198" t="e">
        <f>(#REF! -#REF!)/ABS(#REF!)</f>
        <v>#REF!</v>
      </c>
      <c r="I49" s="198">
        <f t="shared" si="19"/>
        <v>-7.4552341597796108</v>
      </c>
      <c r="J49" s="198" t="e">
        <f>(#REF! -#REF!)/ABS(#REF!)</f>
        <v>#REF!</v>
      </c>
      <c r="K49" s="198">
        <f t="shared" si="20"/>
        <v>-9.2526690391458999</v>
      </c>
      <c r="L49" s="198" t="e">
        <f>(#REF! -#REF!)/ABS(#REF!)</f>
        <v>#REF!</v>
      </c>
      <c r="M49" s="198">
        <f t="shared" si="21"/>
        <v>-11.811701081612586</v>
      </c>
      <c r="N49" s="198" t="e">
        <f>(#REF! -#REF!)/ABS(#REF!)</f>
        <v>#REF!</v>
      </c>
      <c r="O49" s="198">
        <f t="shared" si="22"/>
        <v>-13.167527993109379</v>
      </c>
      <c r="P49" s="198"/>
      <c r="Q49" s="206"/>
    </row>
    <row r="50" spans="1:18" ht="15.75" thickBot="1" x14ac:dyDescent="0.3">
      <c r="B50" s="55" t="s">
        <v>478</v>
      </c>
      <c r="C50" s="198">
        <f t="shared" si="16"/>
        <v>4.972530552752553</v>
      </c>
      <c r="D50" s="198" t="e">
        <v>#REF!</v>
      </c>
      <c r="E50" s="202">
        <f t="shared" si="17"/>
        <v>-3.6073000212712182E-2</v>
      </c>
      <c r="F50" s="202" t="e">
        <f>(#REF! -#REF!)/ABS(#REF!)</f>
        <v>#REF!</v>
      </c>
      <c r="G50" s="202">
        <f t="shared" si="18"/>
        <v>-5.6809237274481328</v>
      </c>
      <c r="H50" s="202" t="e">
        <f>(#REF! -#REF!)/ABS(#REF!)</f>
        <v>#REF!</v>
      </c>
      <c r="I50" s="202">
        <f t="shared" si="19"/>
        <v>-8.2722832722832642</v>
      </c>
      <c r="J50" s="202" t="e">
        <f>(#REF! -#REF!)/ABS(#REF!)</f>
        <v>#REF!</v>
      </c>
      <c r="K50" s="202">
        <f t="shared" si="20"/>
        <v>-12.232655190401665</v>
      </c>
      <c r="L50" s="202" t="e">
        <f>(#REF! -#REF!)/ABS(#REF!)</f>
        <v>#REF!</v>
      </c>
      <c r="M50" s="202">
        <f t="shared" si="21"/>
        <v>-16.613041613041609</v>
      </c>
      <c r="N50" s="202" t="e">
        <f>(#REF! -#REF!)/ABS(#REF!)</f>
        <v>#REF!</v>
      </c>
      <c r="O50" s="202">
        <f t="shared" si="22"/>
        <v>-19.519266741488966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45JBmPcRNaW4xY/FirVlsPJskXg+oDrVJlRiJKb70chvg5V0NdoVFPsE9TXYywVR+HEFxmkZRxwHiI/euX5uRw==" saltValue="vSNNHDEdMt8hZYLkqnGpI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507" priority="1" operator="greaterThan">
      <formula>0.5</formula>
    </cfRule>
    <cfRule type="cellIs" dxfId="506" priority="2" operator="between">
      <formula>-0.49</formula>
      <formula>0.49</formula>
    </cfRule>
    <cfRule type="cellIs" dxfId="505" priority="3" operator="lessThan">
      <formula>-0.5</formula>
    </cfRule>
  </conditionalFormatting>
  <hyperlinks>
    <hyperlink ref="A2" location="Index!A1" display="Index" xr:uid="{00000000-0004-0000-1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3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293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376068.50900000002</v>
      </c>
      <c r="D5" s="197"/>
      <c r="E5" s="197">
        <v>6223377.6140000001</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61.2</v>
      </c>
      <c r="D10" s="44">
        <v>80.7</v>
      </c>
      <c r="E10" s="44">
        <v>106</v>
      </c>
      <c r="F10" s="44">
        <v>124</v>
      </c>
      <c r="G10" s="44">
        <v>149</v>
      </c>
      <c r="H10" s="44">
        <v>185</v>
      </c>
      <c r="I10" s="45">
        <v>216</v>
      </c>
      <c r="K10" s="46" t="s">
        <v>468</v>
      </c>
      <c r="L10" s="47">
        <v>5.0999999999999996</v>
      </c>
      <c r="M10" s="47">
        <v>6</v>
      </c>
      <c r="N10" s="47">
        <v>8.5</v>
      </c>
      <c r="O10" s="47">
        <v>10.333333333333332</v>
      </c>
      <c r="P10" s="47">
        <v>12.416666666666666</v>
      </c>
      <c r="Q10" s="47">
        <v>15.416666666666666</v>
      </c>
      <c r="R10" s="48">
        <v>18</v>
      </c>
      <c r="T10" s="49"/>
    </row>
    <row r="11" spans="1:29" x14ac:dyDescent="0.25">
      <c r="B11" s="50" t="s">
        <v>469</v>
      </c>
      <c r="C11" s="51">
        <v>45.5</v>
      </c>
      <c r="D11" s="51">
        <v>59.5</v>
      </c>
      <c r="E11" s="51">
        <v>76.7</v>
      </c>
      <c r="F11" s="51">
        <v>88.6</v>
      </c>
      <c r="G11" s="51">
        <v>105</v>
      </c>
      <c r="H11" s="51">
        <v>129</v>
      </c>
      <c r="I11" s="52">
        <v>149</v>
      </c>
      <c r="K11" s="50" t="s">
        <v>469</v>
      </c>
      <c r="L11" s="53">
        <v>7.583333333333333</v>
      </c>
      <c r="M11" s="53">
        <v>8.8000000000000007</v>
      </c>
      <c r="N11" s="53">
        <v>12.3</v>
      </c>
      <c r="O11" s="53">
        <v>14.766666666666666</v>
      </c>
      <c r="P11" s="53">
        <v>17.5</v>
      </c>
      <c r="Q11" s="53">
        <v>21.5</v>
      </c>
      <c r="R11" s="54">
        <v>24.833333333333332</v>
      </c>
      <c r="T11" s="49"/>
    </row>
    <row r="12" spans="1:29" x14ac:dyDescent="0.25">
      <c r="B12" s="50" t="s">
        <v>470</v>
      </c>
      <c r="C12" s="51">
        <v>25.3</v>
      </c>
      <c r="D12" s="51">
        <v>32.299999999999997</v>
      </c>
      <c r="E12" s="51">
        <v>39.5</v>
      </c>
      <c r="F12" s="51">
        <v>44.3</v>
      </c>
      <c r="G12" s="51">
        <v>51.1</v>
      </c>
      <c r="H12" s="51">
        <v>60.8</v>
      </c>
      <c r="I12" s="52">
        <v>68.7</v>
      </c>
      <c r="K12" s="50" t="s">
        <v>470</v>
      </c>
      <c r="L12" s="53">
        <v>12.65</v>
      </c>
      <c r="M12" s="53">
        <v>14.5</v>
      </c>
      <c r="N12" s="53">
        <v>19.100000000000001</v>
      </c>
      <c r="O12" s="53">
        <v>22.15</v>
      </c>
      <c r="P12" s="53">
        <v>25.55</v>
      </c>
      <c r="Q12" s="53">
        <v>30.4</v>
      </c>
      <c r="R12" s="54">
        <v>34.35</v>
      </c>
      <c r="T12" s="49"/>
    </row>
    <row r="13" spans="1:29" x14ac:dyDescent="0.25">
      <c r="B13" s="50" t="s">
        <v>471</v>
      </c>
      <c r="C13" s="51">
        <v>16.5</v>
      </c>
      <c r="D13" s="51">
        <v>20.9</v>
      </c>
      <c r="E13" s="51">
        <v>25</v>
      </c>
      <c r="F13" s="51">
        <v>27.5</v>
      </c>
      <c r="G13" s="51">
        <v>31.4</v>
      </c>
      <c r="H13" s="51">
        <v>36.700000000000003</v>
      </c>
      <c r="I13" s="52">
        <v>41</v>
      </c>
      <c r="K13" s="50" t="s">
        <v>471</v>
      </c>
      <c r="L13" s="53">
        <v>16.5</v>
      </c>
      <c r="M13" s="53">
        <v>18.7</v>
      </c>
      <c r="N13" s="53">
        <v>24.1</v>
      </c>
      <c r="O13" s="53">
        <v>27.5</v>
      </c>
      <c r="P13" s="53">
        <v>31.4</v>
      </c>
      <c r="Q13" s="53">
        <v>36.700000000000003</v>
      </c>
      <c r="R13" s="54">
        <v>41</v>
      </c>
      <c r="T13" s="49"/>
    </row>
    <row r="14" spans="1:29" x14ac:dyDescent="0.25">
      <c r="B14" s="50" t="s">
        <v>472</v>
      </c>
      <c r="C14" s="51">
        <v>10.7</v>
      </c>
      <c r="D14" s="51">
        <v>13.4</v>
      </c>
      <c r="E14" s="51">
        <v>15.6</v>
      </c>
      <c r="F14" s="51">
        <v>17</v>
      </c>
      <c r="G14" s="51">
        <v>19.2</v>
      </c>
      <c r="H14" s="51">
        <v>22.1</v>
      </c>
      <c r="I14" s="52">
        <v>24.5</v>
      </c>
      <c r="K14" s="50" t="s">
        <v>472</v>
      </c>
      <c r="L14" s="53">
        <v>21.4</v>
      </c>
      <c r="M14" s="53">
        <v>24.1</v>
      </c>
      <c r="N14" s="53">
        <v>30.2</v>
      </c>
      <c r="O14" s="53">
        <v>34</v>
      </c>
      <c r="P14" s="53">
        <v>38.4</v>
      </c>
      <c r="Q14" s="53">
        <v>44.2</v>
      </c>
      <c r="R14" s="54">
        <v>49</v>
      </c>
      <c r="T14" s="49"/>
    </row>
    <row r="15" spans="1:29" x14ac:dyDescent="0.25">
      <c r="B15" s="50" t="s">
        <v>473</v>
      </c>
      <c r="C15" s="51">
        <v>8.26</v>
      </c>
      <c r="D15" s="51">
        <v>10.3</v>
      </c>
      <c r="E15" s="51">
        <v>11.9</v>
      </c>
      <c r="F15" s="51">
        <v>12.9</v>
      </c>
      <c r="G15" s="51">
        <v>14.4</v>
      </c>
      <c r="H15" s="51">
        <v>16.5</v>
      </c>
      <c r="I15" s="52">
        <v>18.2</v>
      </c>
      <c r="K15" s="50" t="s">
        <v>473</v>
      </c>
      <c r="L15" s="53">
        <v>24.78</v>
      </c>
      <c r="M15" s="53">
        <v>27.9</v>
      </c>
      <c r="N15" s="53">
        <v>34.6</v>
      </c>
      <c r="O15" s="53">
        <v>38.700000000000003</v>
      </c>
      <c r="P15" s="53">
        <v>43.2</v>
      </c>
      <c r="Q15" s="53">
        <v>49.5</v>
      </c>
      <c r="R15" s="54">
        <v>54.599999999999994</v>
      </c>
      <c r="T15" s="49"/>
    </row>
    <row r="16" spans="1:29" x14ac:dyDescent="0.25">
      <c r="B16" s="50" t="s">
        <v>474</v>
      </c>
      <c r="C16" s="51">
        <v>5.33</v>
      </c>
      <c r="D16" s="51">
        <v>6.6</v>
      </c>
      <c r="E16" s="51">
        <v>7.49</v>
      </c>
      <c r="F16" s="51">
        <v>8.0299999999999994</v>
      </c>
      <c r="G16" s="51">
        <v>8.91</v>
      </c>
      <c r="H16" s="51">
        <v>10.1</v>
      </c>
      <c r="I16" s="52">
        <v>11</v>
      </c>
      <c r="K16" s="50" t="s">
        <v>474</v>
      </c>
      <c r="L16" s="53">
        <v>31.98</v>
      </c>
      <c r="M16" s="53">
        <v>35.799999999999997</v>
      </c>
      <c r="N16" s="53">
        <v>43.6</v>
      </c>
      <c r="O16" s="53">
        <v>48.179999999999993</v>
      </c>
      <c r="P16" s="53">
        <v>53.46</v>
      </c>
      <c r="Q16" s="53">
        <v>60.599999999999994</v>
      </c>
      <c r="R16" s="54">
        <v>66</v>
      </c>
      <c r="T16" s="49"/>
    </row>
    <row r="17" spans="1:28" x14ac:dyDescent="0.25">
      <c r="B17" s="50" t="s">
        <v>475</v>
      </c>
      <c r="C17" s="51">
        <v>3.41</v>
      </c>
      <c r="D17" s="51">
        <v>4.2</v>
      </c>
      <c r="E17" s="51">
        <v>4.74</v>
      </c>
      <c r="F17" s="51">
        <v>5.0599999999999996</v>
      </c>
      <c r="G17" s="51">
        <v>5.58</v>
      </c>
      <c r="H17" s="51">
        <v>6.31</v>
      </c>
      <c r="I17" s="52">
        <v>6.87</v>
      </c>
      <c r="K17" s="50" t="s">
        <v>475</v>
      </c>
      <c r="L17" s="53">
        <v>40.92</v>
      </c>
      <c r="M17" s="53">
        <v>45.6</v>
      </c>
      <c r="N17" s="53">
        <v>55.2</v>
      </c>
      <c r="O17" s="53">
        <v>60.72</v>
      </c>
      <c r="P17" s="53">
        <v>66.960000000000008</v>
      </c>
      <c r="Q17" s="53">
        <v>75.72</v>
      </c>
      <c r="R17" s="54">
        <v>82.44</v>
      </c>
      <c r="T17" s="49"/>
    </row>
    <row r="18" spans="1:28" x14ac:dyDescent="0.25">
      <c r="B18" s="50" t="s">
        <v>476</v>
      </c>
      <c r="C18" s="51">
        <v>2.12</v>
      </c>
      <c r="D18" s="51">
        <v>2.63</v>
      </c>
      <c r="E18" s="51">
        <v>2.98</v>
      </c>
      <c r="F18" s="51">
        <v>3.19</v>
      </c>
      <c r="G18" s="51">
        <v>3.54</v>
      </c>
      <c r="H18" s="51">
        <v>4.01</v>
      </c>
      <c r="I18" s="52">
        <v>4.38</v>
      </c>
      <c r="K18" s="50" t="s">
        <v>476</v>
      </c>
      <c r="L18" s="53">
        <v>50.88</v>
      </c>
      <c r="M18" s="53">
        <v>57</v>
      </c>
      <c r="N18" s="53">
        <v>69.3</v>
      </c>
      <c r="O18" s="53">
        <v>76.56</v>
      </c>
      <c r="P18" s="53">
        <v>84.960000000000008</v>
      </c>
      <c r="Q18" s="53">
        <v>96.24</v>
      </c>
      <c r="R18" s="54">
        <v>105.12</v>
      </c>
      <c r="T18" s="49"/>
    </row>
    <row r="19" spans="1:28" x14ac:dyDescent="0.25">
      <c r="B19" s="50" t="s">
        <v>477</v>
      </c>
      <c r="C19" s="51">
        <v>1.27</v>
      </c>
      <c r="D19" s="51">
        <v>1.59</v>
      </c>
      <c r="E19" s="51">
        <v>1.83</v>
      </c>
      <c r="F19" s="51">
        <v>1.98</v>
      </c>
      <c r="G19" s="51">
        <v>2.2200000000000002</v>
      </c>
      <c r="H19" s="51">
        <v>2.54</v>
      </c>
      <c r="I19" s="52">
        <v>2.8</v>
      </c>
      <c r="K19" s="50" t="s">
        <v>477</v>
      </c>
      <c r="L19" s="53">
        <v>60.96</v>
      </c>
      <c r="M19" s="53">
        <v>68.599999999999994</v>
      </c>
      <c r="N19" s="53">
        <v>85.1</v>
      </c>
      <c r="O19" s="53">
        <v>95.039999999999992</v>
      </c>
      <c r="P19" s="53">
        <v>106.56</v>
      </c>
      <c r="Q19" s="53">
        <v>121.92</v>
      </c>
      <c r="R19" s="54">
        <v>134.39999999999998</v>
      </c>
      <c r="T19" s="49"/>
    </row>
    <row r="20" spans="1:28" ht="15.75" thickBot="1" x14ac:dyDescent="0.3">
      <c r="B20" s="55" t="s">
        <v>478</v>
      </c>
      <c r="C20" s="56">
        <v>0.92100000000000004</v>
      </c>
      <c r="D20" s="56">
        <v>1.1499999999999999</v>
      </c>
      <c r="E20" s="56">
        <v>1.34</v>
      </c>
      <c r="F20" s="56">
        <v>1.46</v>
      </c>
      <c r="G20" s="56">
        <v>1.64</v>
      </c>
      <c r="H20" s="56">
        <v>1.89</v>
      </c>
      <c r="I20" s="57">
        <v>2.09</v>
      </c>
      <c r="K20" s="55" t="s">
        <v>478</v>
      </c>
      <c r="L20" s="58">
        <v>66.311999999999998</v>
      </c>
      <c r="M20" s="58">
        <v>74.599999999999994</v>
      </c>
      <c r="N20" s="58">
        <v>93.5</v>
      </c>
      <c r="O20" s="58">
        <v>105.12</v>
      </c>
      <c r="P20" s="58">
        <v>118.08</v>
      </c>
      <c r="Q20" s="58">
        <v>136.07999999999998</v>
      </c>
      <c r="R20" s="59">
        <v>150.47999999999999</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5.0999999999999996</v>
      </c>
      <c r="D25" s="69">
        <f t="shared" si="0"/>
        <v>6.7249999999999996</v>
      </c>
      <c r="E25" s="69">
        <f t="shared" si="0"/>
        <v>8.8333333333333321</v>
      </c>
      <c r="F25" s="68">
        <f t="shared" si="0"/>
        <v>10.333333333333332</v>
      </c>
      <c r="G25" s="68">
        <f t="shared" si="0"/>
        <v>12.416666666666666</v>
      </c>
      <c r="H25" s="68">
        <f t="shared" si="0"/>
        <v>15.416666666666666</v>
      </c>
      <c r="I25" s="70">
        <f t="shared" si="0"/>
        <v>18</v>
      </c>
      <c r="J25" s="60"/>
      <c r="K25" s="46" t="s">
        <v>468</v>
      </c>
      <c r="L25" s="71">
        <v>5.7</v>
      </c>
      <c r="M25" s="71">
        <v>6.3</v>
      </c>
      <c r="N25" s="71">
        <v>8.1</v>
      </c>
      <c r="O25" s="71">
        <v>9.5</v>
      </c>
      <c r="P25" s="71">
        <v>11</v>
      </c>
      <c r="Q25" s="71">
        <v>13.1</v>
      </c>
      <c r="R25" s="72">
        <v>14.8</v>
      </c>
      <c r="W25" s="163"/>
      <c r="X25" s="163"/>
      <c r="Y25" s="163"/>
      <c r="Z25" s="163"/>
      <c r="AA25" s="163"/>
      <c r="AB25" s="163"/>
    </row>
    <row r="26" spans="1:28" x14ac:dyDescent="0.25">
      <c r="A26" s="64">
        <f>10/60</f>
        <v>0.16666666666666666</v>
      </c>
      <c r="B26" s="73" t="s">
        <v>469</v>
      </c>
      <c r="C26" s="30">
        <f t="shared" ref="C26:I26" si="1">$A$26*C11</f>
        <v>7.583333333333333</v>
      </c>
      <c r="D26" s="74">
        <f t="shared" si="1"/>
        <v>9.9166666666666661</v>
      </c>
      <c r="E26" s="74">
        <f t="shared" si="1"/>
        <v>12.783333333333333</v>
      </c>
      <c r="F26" s="30">
        <f t="shared" si="1"/>
        <v>14.766666666666666</v>
      </c>
      <c r="G26" s="30">
        <f t="shared" si="1"/>
        <v>17.5</v>
      </c>
      <c r="H26" s="30">
        <f t="shared" si="1"/>
        <v>21.5</v>
      </c>
      <c r="I26" s="75">
        <f t="shared" si="1"/>
        <v>24.833333333333332</v>
      </c>
      <c r="J26" s="60"/>
      <c r="K26" s="50" t="s">
        <v>469</v>
      </c>
      <c r="L26" s="76">
        <v>8.1999999999999993</v>
      </c>
      <c r="M26" s="76">
        <v>9</v>
      </c>
      <c r="N26" s="76">
        <v>11.8</v>
      </c>
      <c r="O26" s="76">
        <v>13.8</v>
      </c>
      <c r="P26" s="76">
        <v>16</v>
      </c>
      <c r="Q26" s="76">
        <v>19.2</v>
      </c>
      <c r="R26" s="77">
        <v>21.8</v>
      </c>
      <c r="W26" s="163"/>
      <c r="X26" s="163"/>
      <c r="Y26" s="163"/>
      <c r="Z26" s="163"/>
      <c r="AA26" s="163"/>
      <c r="AB26" s="163"/>
    </row>
    <row r="27" spans="1:28" x14ac:dyDescent="0.25">
      <c r="A27" s="64">
        <f>0.5</f>
        <v>0.5</v>
      </c>
      <c r="B27" s="73" t="s">
        <v>470</v>
      </c>
      <c r="C27" s="30">
        <f t="shared" ref="C27:I27" si="2">$A$27*C12</f>
        <v>12.65</v>
      </c>
      <c r="D27" s="74">
        <f t="shared" si="2"/>
        <v>16.149999999999999</v>
      </c>
      <c r="E27" s="74">
        <f t="shared" si="2"/>
        <v>19.75</v>
      </c>
      <c r="F27" s="30">
        <f t="shared" si="2"/>
        <v>22.15</v>
      </c>
      <c r="G27" s="30">
        <f t="shared" si="2"/>
        <v>25.55</v>
      </c>
      <c r="H27" s="30">
        <f t="shared" si="2"/>
        <v>30.4</v>
      </c>
      <c r="I27" s="75">
        <f t="shared" si="2"/>
        <v>34.35</v>
      </c>
      <c r="K27" s="50" t="s">
        <v>470</v>
      </c>
      <c r="L27" s="76">
        <v>12.9</v>
      </c>
      <c r="M27" s="76">
        <v>14.2</v>
      </c>
      <c r="N27" s="76">
        <v>18.399999999999999</v>
      </c>
      <c r="O27" s="76">
        <v>21.6</v>
      </c>
      <c r="P27" s="76">
        <v>25</v>
      </c>
      <c r="Q27" s="76">
        <v>30.1</v>
      </c>
      <c r="R27" s="77">
        <v>34.4</v>
      </c>
      <c r="W27" s="163"/>
      <c r="X27" s="163"/>
      <c r="Y27" s="163"/>
      <c r="Z27" s="163"/>
      <c r="AA27" s="163"/>
      <c r="AB27" s="163"/>
    </row>
    <row r="28" spans="1:28" x14ac:dyDescent="0.25">
      <c r="A28" s="64">
        <v>1</v>
      </c>
      <c r="B28" s="73" t="s">
        <v>471</v>
      </c>
      <c r="C28" s="30">
        <f t="shared" ref="C28:I28" si="3">$A$28*C13</f>
        <v>16.5</v>
      </c>
      <c r="D28" s="74">
        <f t="shared" si="3"/>
        <v>20.9</v>
      </c>
      <c r="E28" s="74">
        <f t="shared" si="3"/>
        <v>25</v>
      </c>
      <c r="F28" s="30">
        <f t="shared" si="3"/>
        <v>27.5</v>
      </c>
      <c r="G28" s="30">
        <f t="shared" si="3"/>
        <v>31.4</v>
      </c>
      <c r="H28" s="30">
        <f t="shared" si="3"/>
        <v>36.700000000000003</v>
      </c>
      <c r="I28" s="75">
        <f t="shared" si="3"/>
        <v>41</v>
      </c>
      <c r="K28" s="50" t="s">
        <v>471</v>
      </c>
      <c r="L28" s="76">
        <v>16.5</v>
      </c>
      <c r="M28" s="76">
        <v>18.100000000000001</v>
      </c>
      <c r="N28" s="76">
        <v>23.3</v>
      </c>
      <c r="O28" s="76">
        <v>27.4</v>
      </c>
      <c r="P28" s="76">
        <v>31.7</v>
      </c>
      <c r="Q28" s="76">
        <v>37.9</v>
      </c>
      <c r="R28" s="77">
        <v>43.1</v>
      </c>
      <c r="W28" s="163"/>
      <c r="X28" s="163"/>
      <c r="Y28" s="163"/>
      <c r="Z28" s="163"/>
      <c r="AA28" s="163"/>
      <c r="AB28" s="163"/>
    </row>
    <row r="29" spans="1:28" x14ac:dyDescent="0.25">
      <c r="A29" s="64">
        <v>2</v>
      </c>
      <c r="B29" s="73" t="s">
        <v>472</v>
      </c>
      <c r="C29" s="30">
        <f t="shared" ref="C29:I29" si="4">$A$29*C14</f>
        <v>21.4</v>
      </c>
      <c r="D29" s="74">
        <f t="shared" si="4"/>
        <v>26.8</v>
      </c>
      <c r="E29" s="74">
        <f t="shared" si="4"/>
        <v>31.2</v>
      </c>
      <c r="F29" s="30">
        <f t="shared" si="4"/>
        <v>34</v>
      </c>
      <c r="G29" s="30">
        <f t="shared" si="4"/>
        <v>38.4</v>
      </c>
      <c r="H29" s="30">
        <f t="shared" si="4"/>
        <v>44.2</v>
      </c>
      <c r="I29" s="75">
        <f t="shared" si="4"/>
        <v>49</v>
      </c>
      <c r="K29" s="50" t="s">
        <v>472</v>
      </c>
      <c r="L29" s="76">
        <v>21.2</v>
      </c>
      <c r="M29" s="76">
        <v>23</v>
      </c>
      <c r="N29" s="76">
        <v>29.6</v>
      </c>
      <c r="O29" s="76">
        <v>34.6</v>
      </c>
      <c r="P29" s="76">
        <v>39.799999999999997</v>
      </c>
      <c r="Q29" s="76">
        <v>47.4</v>
      </c>
      <c r="R29" s="77">
        <v>53.6</v>
      </c>
      <c r="W29" s="163"/>
      <c r="X29" s="163"/>
      <c r="Y29" s="163"/>
      <c r="Z29" s="163"/>
      <c r="AA29" s="163"/>
      <c r="AB29" s="163"/>
    </row>
    <row r="30" spans="1:28" x14ac:dyDescent="0.25">
      <c r="A30" s="64">
        <v>3</v>
      </c>
      <c r="B30" s="73" t="s">
        <v>473</v>
      </c>
      <c r="C30" s="30">
        <f t="shared" ref="C30:I30" si="5">$A$30*C15</f>
        <v>24.78</v>
      </c>
      <c r="D30" s="74">
        <f t="shared" si="5"/>
        <v>30.900000000000002</v>
      </c>
      <c r="E30" s="74">
        <f t="shared" si="5"/>
        <v>35.700000000000003</v>
      </c>
      <c r="F30" s="30">
        <f t="shared" si="5"/>
        <v>38.700000000000003</v>
      </c>
      <c r="G30" s="30">
        <f t="shared" si="5"/>
        <v>43.2</v>
      </c>
      <c r="H30" s="30">
        <f t="shared" si="5"/>
        <v>49.5</v>
      </c>
      <c r="I30" s="75">
        <f t="shared" si="5"/>
        <v>54.599999999999994</v>
      </c>
      <c r="K30" s="50" t="s">
        <v>473</v>
      </c>
      <c r="L30" s="76">
        <v>24.5</v>
      </c>
      <c r="M30" s="76">
        <v>26.7</v>
      </c>
      <c r="N30" s="76">
        <v>34.200000000000003</v>
      </c>
      <c r="O30" s="76">
        <v>39.9</v>
      </c>
      <c r="P30" s="76">
        <v>45.6</v>
      </c>
      <c r="Q30" s="76">
        <v>54</v>
      </c>
      <c r="R30" s="77">
        <v>60.9</v>
      </c>
      <c r="W30" s="163"/>
      <c r="X30" s="163"/>
      <c r="Y30" s="163"/>
      <c r="Z30" s="163"/>
      <c r="AA30" s="163"/>
      <c r="AB30" s="163"/>
    </row>
    <row r="31" spans="1:28" x14ac:dyDescent="0.25">
      <c r="A31" s="64">
        <v>6</v>
      </c>
      <c r="B31" s="73" t="s">
        <v>474</v>
      </c>
      <c r="C31" s="30">
        <f t="shared" ref="C31:I31" si="6">$A$31*C16</f>
        <v>31.98</v>
      </c>
      <c r="D31" s="74">
        <f t="shared" si="6"/>
        <v>39.599999999999994</v>
      </c>
      <c r="E31" s="74">
        <f t="shared" si="6"/>
        <v>44.94</v>
      </c>
      <c r="F31" s="30">
        <f t="shared" si="6"/>
        <v>48.179999999999993</v>
      </c>
      <c r="G31" s="30">
        <f t="shared" si="6"/>
        <v>53.46</v>
      </c>
      <c r="H31" s="30">
        <f t="shared" si="6"/>
        <v>60.599999999999994</v>
      </c>
      <c r="I31" s="75">
        <f t="shared" si="6"/>
        <v>66</v>
      </c>
      <c r="K31" s="50" t="s">
        <v>474</v>
      </c>
      <c r="L31" s="76">
        <v>31.6</v>
      </c>
      <c r="M31" s="76">
        <v>34.5</v>
      </c>
      <c r="N31" s="76">
        <v>43.9</v>
      </c>
      <c r="O31" s="76">
        <v>50.8</v>
      </c>
      <c r="P31" s="76">
        <v>57.8</v>
      </c>
      <c r="Q31" s="76">
        <v>68.400000000000006</v>
      </c>
      <c r="R31" s="77">
        <v>76.8</v>
      </c>
      <c r="W31" s="163"/>
      <c r="X31" s="163"/>
      <c r="Y31" s="163"/>
      <c r="Z31" s="163"/>
      <c r="AA31" s="163"/>
      <c r="AB31" s="163"/>
    </row>
    <row r="32" spans="1:28" x14ac:dyDescent="0.25">
      <c r="A32" s="64">
        <v>12</v>
      </c>
      <c r="B32" s="73" t="s">
        <v>475</v>
      </c>
      <c r="C32" s="30">
        <f t="shared" ref="C32:I32" si="7">$A$32*C17</f>
        <v>40.92</v>
      </c>
      <c r="D32" s="74">
        <f t="shared" si="7"/>
        <v>50.400000000000006</v>
      </c>
      <c r="E32" s="74">
        <f t="shared" si="7"/>
        <v>56.88</v>
      </c>
      <c r="F32" s="30">
        <f t="shared" si="7"/>
        <v>60.72</v>
      </c>
      <c r="G32" s="30">
        <f t="shared" si="7"/>
        <v>66.960000000000008</v>
      </c>
      <c r="H32" s="30">
        <f t="shared" si="7"/>
        <v>75.72</v>
      </c>
      <c r="I32" s="75">
        <f t="shared" si="7"/>
        <v>82.44</v>
      </c>
      <c r="K32" s="50" t="s">
        <v>475</v>
      </c>
      <c r="L32" s="76">
        <v>40.6</v>
      </c>
      <c r="M32" s="76">
        <v>44.3</v>
      </c>
      <c r="N32" s="76">
        <v>56.2</v>
      </c>
      <c r="O32" s="76">
        <v>64.400000000000006</v>
      </c>
      <c r="P32" s="76">
        <v>73</v>
      </c>
      <c r="Q32" s="76">
        <v>85.6</v>
      </c>
      <c r="R32" s="77">
        <v>95.9</v>
      </c>
      <c r="W32" s="163"/>
      <c r="X32" s="163"/>
      <c r="Y32" s="163"/>
      <c r="Z32" s="163"/>
      <c r="AA32" s="163"/>
      <c r="AB32" s="163"/>
    </row>
    <row r="33" spans="1:28" x14ac:dyDescent="0.25">
      <c r="A33" s="64">
        <v>24</v>
      </c>
      <c r="B33" s="73" t="s">
        <v>476</v>
      </c>
      <c r="C33" s="30">
        <f t="shared" ref="C33:I33" si="8">$A$33*C18</f>
        <v>50.88</v>
      </c>
      <c r="D33" s="74">
        <f t="shared" si="8"/>
        <v>63.12</v>
      </c>
      <c r="E33" s="74">
        <f t="shared" si="8"/>
        <v>71.52</v>
      </c>
      <c r="F33" s="30">
        <f t="shared" si="8"/>
        <v>76.56</v>
      </c>
      <c r="G33" s="30">
        <f t="shared" si="8"/>
        <v>84.960000000000008</v>
      </c>
      <c r="H33" s="30">
        <f t="shared" si="8"/>
        <v>96.24</v>
      </c>
      <c r="I33" s="75">
        <f t="shared" si="8"/>
        <v>105.12</v>
      </c>
      <c r="K33" s="50" t="s">
        <v>476</v>
      </c>
      <c r="L33" s="76">
        <v>51.1</v>
      </c>
      <c r="M33" s="76">
        <v>55.7</v>
      </c>
      <c r="N33" s="76">
        <v>70.099999999999994</v>
      </c>
      <c r="O33" s="76">
        <v>80.2</v>
      </c>
      <c r="P33" s="76">
        <v>90</v>
      </c>
      <c r="Q33" s="76">
        <v>105.4</v>
      </c>
      <c r="R33" s="77">
        <v>117.6</v>
      </c>
      <c r="W33" s="163"/>
      <c r="X33" s="163"/>
      <c r="Y33" s="163"/>
      <c r="Z33" s="163"/>
      <c r="AA33" s="163"/>
      <c r="AB33" s="163"/>
    </row>
    <row r="34" spans="1:28" x14ac:dyDescent="0.25">
      <c r="A34" s="64">
        <v>48</v>
      </c>
      <c r="B34" s="73" t="s">
        <v>477</v>
      </c>
      <c r="C34" s="30">
        <f t="shared" ref="C34:I34" si="9">$A$34*C19</f>
        <v>60.96</v>
      </c>
      <c r="D34" s="74">
        <f t="shared" si="9"/>
        <v>76.320000000000007</v>
      </c>
      <c r="E34" s="74">
        <f t="shared" si="9"/>
        <v>87.84</v>
      </c>
      <c r="F34" s="30">
        <f t="shared" si="9"/>
        <v>95.039999999999992</v>
      </c>
      <c r="G34" s="30">
        <f t="shared" si="9"/>
        <v>106.56</v>
      </c>
      <c r="H34" s="30">
        <f t="shared" si="9"/>
        <v>121.92</v>
      </c>
      <c r="I34" s="75">
        <f t="shared" si="9"/>
        <v>134.39999999999998</v>
      </c>
      <c r="K34" s="50" t="s">
        <v>477</v>
      </c>
      <c r="L34" s="76">
        <v>62.9</v>
      </c>
      <c r="M34" s="76">
        <v>68.2</v>
      </c>
      <c r="N34" s="76">
        <v>85</v>
      </c>
      <c r="O34" s="76">
        <v>96.5</v>
      </c>
      <c r="P34" s="76">
        <v>108</v>
      </c>
      <c r="Q34" s="76">
        <v>125.3</v>
      </c>
      <c r="R34" s="77">
        <v>138.69999999999999</v>
      </c>
      <c r="W34" s="163"/>
      <c r="X34" s="163"/>
      <c r="Y34" s="163"/>
      <c r="Z34" s="163"/>
      <c r="AA34" s="163"/>
      <c r="AB34" s="163"/>
    </row>
    <row r="35" spans="1:28" ht="15.75" thickBot="1" x14ac:dyDescent="0.3">
      <c r="A35" s="64">
        <v>72</v>
      </c>
      <c r="B35" s="78" t="s">
        <v>478</v>
      </c>
      <c r="C35" s="79">
        <f t="shared" ref="C35:I35" si="10">$A$35*C20</f>
        <v>66.311999999999998</v>
      </c>
      <c r="D35" s="80">
        <f t="shared" si="10"/>
        <v>82.8</v>
      </c>
      <c r="E35" s="80">
        <f t="shared" si="10"/>
        <v>96.48</v>
      </c>
      <c r="F35" s="79">
        <f t="shared" si="10"/>
        <v>105.12</v>
      </c>
      <c r="G35" s="79">
        <f t="shared" si="10"/>
        <v>118.08</v>
      </c>
      <c r="H35" s="79">
        <f t="shared" si="10"/>
        <v>136.07999999999998</v>
      </c>
      <c r="I35" s="81">
        <f t="shared" si="10"/>
        <v>150.47999999999999</v>
      </c>
      <c r="K35" s="55" t="s">
        <v>478</v>
      </c>
      <c r="L35" s="82">
        <v>71.099999999999994</v>
      </c>
      <c r="M35" s="82">
        <v>77</v>
      </c>
      <c r="N35" s="82">
        <v>95</v>
      </c>
      <c r="O35" s="82">
        <v>107.3</v>
      </c>
      <c r="P35" s="82">
        <v>119.5</v>
      </c>
      <c r="Q35" s="82">
        <v>136.80000000000001</v>
      </c>
      <c r="R35" s="83">
        <v>150.5</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11.764705882352953</v>
      </c>
      <c r="D40" s="198" t="e">
        <v>#REF!</v>
      </c>
      <c r="E40" s="198">
        <f>(M25-M10)/ABS(M10)*100</f>
        <v>4.9999999999999964</v>
      </c>
      <c r="F40" s="198" t="e">
        <f>(#REF! -#REF!)/ABS(#REF!)</f>
        <v>#REF!</v>
      </c>
      <c r="G40" s="198">
        <f>(N25-N10)/ABS(N10)*100</f>
        <v>-4.7058823529411802</v>
      </c>
      <c r="H40" s="198" t="e">
        <f>(#REF! -#REF!)/ABS(#REF!)</f>
        <v>#REF!</v>
      </c>
      <c r="I40" s="198">
        <f>(O25-O10)/ABS(O10)*100</f>
        <v>-8.0645161290322473</v>
      </c>
      <c r="J40" s="198" t="e">
        <f>(#REF! -#REF!)/ABS(#REF!)</f>
        <v>#REF!</v>
      </c>
      <c r="K40" s="200">
        <f>(P25-P10)/ABS(P10)*100</f>
        <v>-11.409395973154359</v>
      </c>
      <c r="L40" s="200" t="e">
        <f>(#REF! -#REF!)/ABS(#REF!)</f>
        <v>#REF!</v>
      </c>
      <c r="M40" s="200">
        <f>(Q25-Q10)/ABS(Q10)*100</f>
        <v>-15.027027027027026</v>
      </c>
      <c r="N40" s="200" t="e">
        <f>(#REF! -#REF!)/ABS(#REF!)</f>
        <v>#REF!</v>
      </c>
      <c r="O40" s="200">
        <f>(R25 -R10)/ABS(R10)*100</f>
        <v>-17.777777777777771</v>
      </c>
      <c r="P40" s="200"/>
      <c r="Q40" s="205"/>
    </row>
    <row r="41" spans="1:28" x14ac:dyDescent="0.25">
      <c r="A41" s="88"/>
      <c r="B41" s="50" t="s">
        <v>469</v>
      </c>
      <c r="C41" s="198">
        <f t="shared" ref="C41:C50" si="11">(L26-L11)/ABS(L11)*100</f>
        <v>8.1318681318681261</v>
      </c>
      <c r="D41" s="198" t="e">
        <v>#REF!</v>
      </c>
      <c r="E41" s="198">
        <f t="shared" ref="E41:E50" si="12">(M26-M11)/ABS(M11)*100</f>
        <v>2.2727272727272645</v>
      </c>
      <c r="F41" s="198" t="e">
        <f>(#REF! -#REF!)/ABS(#REF!)</f>
        <v>#REF!</v>
      </c>
      <c r="G41" s="200">
        <f t="shared" ref="G41:G50" si="13">(N26-N11)/ABS(N11)*100</f>
        <v>-4.0650406504065035</v>
      </c>
      <c r="H41" s="200" t="e">
        <f>(#REF! -#REF!)/ABS(#REF!)</f>
        <v>#REF!</v>
      </c>
      <c r="I41" s="200">
        <f t="shared" ref="I41:I50" si="14">(O26-O11)/ABS(O11)*100</f>
        <v>-6.5462753950338488</v>
      </c>
      <c r="J41" s="200" t="e">
        <f>(#REF! -#REF!)/ABS(#REF!)</f>
        <v>#REF!</v>
      </c>
      <c r="K41" s="200">
        <f t="shared" ref="K41:K50" si="15">(P26-P11)/ABS(P11)*100</f>
        <v>-8.5714285714285712</v>
      </c>
      <c r="L41" s="200" t="e">
        <f>(#REF! -#REF!)/ABS(#REF!)</f>
        <v>#REF!</v>
      </c>
      <c r="M41" s="200">
        <f t="shared" ref="M41:M50" si="16">(Q26-Q11)/ABS(Q11)*100</f>
        <v>-10.697674418604654</v>
      </c>
      <c r="N41" s="200" t="e">
        <f>(#REF! -#REF!)/ABS(#REF!)</f>
        <v>#REF!</v>
      </c>
      <c r="O41" s="200">
        <f t="shared" ref="O41:O50" si="17">(R26 -R11)/ABS(R11)*100</f>
        <v>-12.214765100671134</v>
      </c>
      <c r="P41" s="200"/>
      <c r="Q41" s="205"/>
    </row>
    <row r="42" spans="1:28" x14ac:dyDescent="0.25">
      <c r="A42" s="60"/>
      <c r="B42" s="50" t="s">
        <v>470</v>
      </c>
      <c r="C42" s="198">
        <f t="shared" si="11"/>
        <v>1.9762845849802373</v>
      </c>
      <c r="D42" s="198" t="e">
        <v>#REF!</v>
      </c>
      <c r="E42" s="200">
        <f t="shared" si="12"/>
        <v>-2.0689655172413843</v>
      </c>
      <c r="F42" s="200" t="e">
        <f>(#REF! -#REF!)/ABS(#REF!)</f>
        <v>#REF!</v>
      </c>
      <c r="G42" s="198">
        <f t="shared" si="13"/>
        <v>-3.6649214659686007</v>
      </c>
      <c r="H42" s="198" t="e">
        <f>(#REF! -#REF!)/ABS(#REF!)</f>
        <v>#REF!</v>
      </c>
      <c r="I42" s="198">
        <f t="shared" si="14"/>
        <v>-2.4830699774266241</v>
      </c>
      <c r="J42" s="198" t="e">
        <f>(#REF! -#REF!)/ABS(#REF!)</f>
        <v>#REF!</v>
      </c>
      <c r="K42" s="198">
        <f t="shared" si="15"/>
        <v>-2.1526418786692787</v>
      </c>
      <c r="L42" s="198" t="e">
        <f>(#REF! -#REF!)/ABS(#REF!)</f>
        <v>#REF!</v>
      </c>
      <c r="M42" s="198">
        <f t="shared" si="16"/>
        <v>-0.98684210526314864</v>
      </c>
      <c r="N42" s="198" t="e">
        <f>(#REF! -#REF!)/ABS(#REF!)</f>
        <v>#REF!</v>
      </c>
      <c r="O42" s="198">
        <f t="shared" si="17"/>
        <v>0.14556040756913291</v>
      </c>
      <c r="P42" s="198"/>
      <c r="Q42" s="206"/>
    </row>
    <row r="43" spans="1:28" x14ac:dyDescent="0.25">
      <c r="B43" s="50" t="s">
        <v>471</v>
      </c>
      <c r="C43" s="198">
        <f t="shared" si="11"/>
        <v>0</v>
      </c>
      <c r="D43" s="198" t="e">
        <v>#REF!</v>
      </c>
      <c r="E43" s="200">
        <f t="shared" si="12"/>
        <v>-3.2085561497326087</v>
      </c>
      <c r="F43" s="200" t="e">
        <f>(#REF! -#REF!)/ABS(#REF!)</f>
        <v>#REF!</v>
      </c>
      <c r="G43" s="198">
        <f t="shared" si="13"/>
        <v>-3.3195020746887995</v>
      </c>
      <c r="H43" s="198" t="e">
        <f>(#REF! -#REF!)/ABS(#REF!)</f>
        <v>#REF!</v>
      </c>
      <c r="I43" s="198">
        <f t="shared" si="14"/>
        <v>-0.36363636363636881</v>
      </c>
      <c r="J43" s="198" t="e">
        <f>(#REF! -#REF!)/ABS(#REF!)</f>
        <v>#REF!</v>
      </c>
      <c r="K43" s="198">
        <f t="shared" si="15"/>
        <v>0.95541401273885584</v>
      </c>
      <c r="L43" s="198" t="e">
        <f>(#REF! -#REF!)/ABS(#REF!)</f>
        <v>#REF!</v>
      </c>
      <c r="M43" s="198">
        <f t="shared" si="16"/>
        <v>3.2697547683923585</v>
      </c>
      <c r="N43" s="198" t="e">
        <f>(#REF! -#REF!)/ABS(#REF!)</f>
        <v>#REF!</v>
      </c>
      <c r="O43" s="198">
        <f t="shared" si="17"/>
        <v>5.1219512195121979</v>
      </c>
      <c r="P43" s="198"/>
      <c r="Q43" s="206"/>
    </row>
    <row r="44" spans="1:28" x14ac:dyDescent="0.25">
      <c r="B44" s="50" t="s">
        <v>472</v>
      </c>
      <c r="C44" s="198">
        <f t="shared" si="11"/>
        <v>-0.93457943925233322</v>
      </c>
      <c r="D44" s="198" t="e">
        <v>#REF!</v>
      </c>
      <c r="E44" s="200">
        <f t="shared" si="12"/>
        <v>-4.5643153526971005</v>
      </c>
      <c r="F44" s="200" t="e">
        <f>(#REF! -#REF!)/ABS(#REF!)</f>
        <v>#REF!</v>
      </c>
      <c r="G44" s="198">
        <f t="shared" si="13"/>
        <v>-1.9867549668874103</v>
      </c>
      <c r="H44" s="198" t="e">
        <f>(#REF! -#REF!)/ABS(#REF!)</f>
        <v>#REF!</v>
      </c>
      <c r="I44" s="198">
        <f t="shared" si="14"/>
        <v>1.7647058823529453</v>
      </c>
      <c r="J44" s="198" t="e">
        <f>(#REF! -#REF!)/ABS(#REF!)</f>
        <v>#REF!</v>
      </c>
      <c r="K44" s="198">
        <f t="shared" si="15"/>
        <v>3.6458333333333299</v>
      </c>
      <c r="L44" s="198" t="e">
        <f>(#REF! -#REF!)/ABS(#REF!)</f>
        <v>#REF!</v>
      </c>
      <c r="M44" s="198">
        <f t="shared" si="16"/>
        <v>7.2398190045248763</v>
      </c>
      <c r="N44" s="198" t="e">
        <f>(#REF! -#REF!)/ABS(#REF!)</f>
        <v>#REF!</v>
      </c>
      <c r="O44" s="198">
        <f t="shared" si="17"/>
        <v>9.3877551020408188</v>
      </c>
      <c r="P44" s="198"/>
      <c r="Q44" s="206"/>
    </row>
    <row r="45" spans="1:28" x14ac:dyDescent="0.25">
      <c r="B45" s="50" t="s">
        <v>473</v>
      </c>
      <c r="C45" s="198">
        <f t="shared" si="11"/>
        <v>-1.1299435028248632</v>
      </c>
      <c r="D45" s="198" t="e">
        <v>#REF!</v>
      </c>
      <c r="E45" s="200">
        <f t="shared" si="12"/>
        <v>-4.3010752688172023</v>
      </c>
      <c r="F45" s="200" t="e">
        <f>(#REF! -#REF!)/ABS(#REF!)</f>
        <v>#REF!</v>
      </c>
      <c r="G45" s="198">
        <f t="shared" si="13"/>
        <v>-1.1560693641618456</v>
      </c>
      <c r="H45" s="198" t="e">
        <f>(#REF! -#REF!)/ABS(#REF!)</f>
        <v>#REF!</v>
      </c>
      <c r="I45" s="198">
        <f t="shared" si="14"/>
        <v>3.1007751937984382</v>
      </c>
      <c r="J45" s="198" t="e">
        <f>(#REF! -#REF!)/ABS(#REF!)</f>
        <v>#REF!</v>
      </c>
      <c r="K45" s="198">
        <f t="shared" si="15"/>
        <v>5.5555555555555518</v>
      </c>
      <c r="L45" s="198" t="e">
        <f>(#REF! -#REF!)/ABS(#REF!)</f>
        <v>#REF!</v>
      </c>
      <c r="M45" s="198">
        <f t="shared" si="16"/>
        <v>9.0909090909090917</v>
      </c>
      <c r="N45" s="198" t="e">
        <f>(#REF! -#REF!)/ABS(#REF!)</f>
        <v>#REF!</v>
      </c>
      <c r="O45" s="198">
        <f t="shared" si="17"/>
        <v>11.538461538461547</v>
      </c>
      <c r="P45" s="198"/>
      <c r="Q45" s="206"/>
    </row>
    <row r="46" spans="1:28" x14ac:dyDescent="0.25">
      <c r="B46" s="50" t="s">
        <v>474</v>
      </c>
      <c r="C46" s="198">
        <f t="shared" si="11"/>
        <v>-1.1882426516572826</v>
      </c>
      <c r="D46" s="198" t="e">
        <v>#REF!</v>
      </c>
      <c r="E46" s="201">
        <f t="shared" si="12"/>
        <v>-3.6312849162011092</v>
      </c>
      <c r="F46" s="201" t="e">
        <f>(#REF! -#REF!)/ABS(#REF!)</f>
        <v>#REF!</v>
      </c>
      <c r="G46" s="198">
        <f t="shared" si="13"/>
        <v>0.68807339449540628</v>
      </c>
      <c r="H46" s="198" t="e">
        <f>(#REF! -#REF!)/ABS(#REF!)</f>
        <v>#REF!</v>
      </c>
      <c r="I46" s="198">
        <f t="shared" si="14"/>
        <v>5.4379410543794204</v>
      </c>
      <c r="J46" s="198" t="e">
        <f>(#REF! -#REF!)/ABS(#REF!)</f>
        <v>#REF!</v>
      </c>
      <c r="K46" s="198">
        <f t="shared" si="15"/>
        <v>8.1182192293303341</v>
      </c>
      <c r="L46" s="198" t="e">
        <f>(#REF! -#REF!)/ABS(#REF!)</f>
        <v>#REF!</v>
      </c>
      <c r="M46" s="198">
        <f t="shared" si="16"/>
        <v>12.871287128712892</v>
      </c>
      <c r="N46" s="198" t="e">
        <f>(#REF! -#REF!)/ABS(#REF!)</f>
        <v>#REF!</v>
      </c>
      <c r="O46" s="198">
        <f t="shared" si="17"/>
        <v>16.36363636363636</v>
      </c>
      <c r="P46" s="198"/>
      <c r="Q46" s="206"/>
    </row>
    <row r="47" spans="1:28" x14ac:dyDescent="0.25">
      <c r="B47" s="50" t="s">
        <v>475</v>
      </c>
      <c r="C47" s="198">
        <f t="shared" si="11"/>
        <v>-0.78201368523949233</v>
      </c>
      <c r="D47" s="198" t="e">
        <v>#REF!</v>
      </c>
      <c r="E47" s="198">
        <f t="shared" si="12"/>
        <v>-2.8508771929824652</v>
      </c>
      <c r="F47" s="198" t="e">
        <f>(#REF! -#REF!)/ABS(#REF!)</f>
        <v>#REF!</v>
      </c>
      <c r="G47" s="198">
        <f t="shared" si="13"/>
        <v>1.8115942028985508</v>
      </c>
      <c r="H47" s="198" t="e">
        <f>(#REF! -#REF!)/ABS(#REF!)</f>
        <v>#REF!</v>
      </c>
      <c r="I47" s="198">
        <f t="shared" si="14"/>
        <v>6.0606060606060721</v>
      </c>
      <c r="J47" s="198" t="e">
        <f>(#REF! -#REF!)/ABS(#REF!)</f>
        <v>#REF!</v>
      </c>
      <c r="K47" s="198">
        <f t="shared" si="15"/>
        <v>9.0203106332138461</v>
      </c>
      <c r="L47" s="198" t="e">
        <f>(#REF! -#REF!)/ABS(#REF!)</f>
        <v>#REF!</v>
      </c>
      <c r="M47" s="198">
        <f t="shared" si="16"/>
        <v>13.048071843634437</v>
      </c>
      <c r="N47" s="198" t="e">
        <f>(#REF! -#REF!)/ABS(#REF!)</f>
        <v>#REF!</v>
      </c>
      <c r="O47" s="198">
        <f t="shared" si="17"/>
        <v>16.327025715672015</v>
      </c>
      <c r="P47" s="198"/>
      <c r="Q47" s="206"/>
    </row>
    <row r="48" spans="1:28" x14ac:dyDescent="0.25">
      <c r="B48" s="50" t="s">
        <v>476</v>
      </c>
      <c r="C48" s="198">
        <f t="shared" si="11"/>
        <v>0.43238993710691598</v>
      </c>
      <c r="D48" s="198" t="e">
        <v>#REF!</v>
      </c>
      <c r="E48" s="198">
        <f t="shared" si="12"/>
        <v>-2.28070175438596</v>
      </c>
      <c r="F48" s="198" t="e">
        <f>(#REF! -#REF!)/ABS(#REF!)</f>
        <v>#REF!</v>
      </c>
      <c r="G48" s="198">
        <f t="shared" si="13"/>
        <v>1.1544011544011503</v>
      </c>
      <c r="H48" s="198" t="e">
        <f>(#REF! -#REF!)/ABS(#REF!)</f>
        <v>#REF!</v>
      </c>
      <c r="I48" s="198">
        <f t="shared" si="14"/>
        <v>4.7544409613375134</v>
      </c>
      <c r="J48" s="198" t="e">
        <f>(#REF! -#REF!)/ABS(#REF!)</f>
        <v>#REF!</v>
      </c>
      <c r="K48" s="198">
        <f t="shared" si="15"/>
        <v>5.932203389830498</v>
      </c>
      <c r="L48" s="198" t="e">
        <f>(#REF! -#REF!)/ABS(#REF!)</f>
        <v>#REF!</v>
      </c>
      <c r="M48" s="198">
        <f t="shared" si="16"/>
        <v>9.5178719866999284</v>
      </c>
      <c r="N48" s="198" t="e">
        <f>(#REF! -#REF!)/ABS(#REF!)</f>
        <v>#REF!</v>
      </c>
      <c r="O48" s="198">
        <f t="shared" si="17"/>
        <v>11.872146118721451</v>
      </c>
      <c r="P48" s="198"/>
      <c r="Q48" s="206"/>
    </row>
    <row r="49" spans="1:18" x14ac:dyDescent="0.25">
      <c r="B49" s="50" t="s">
        <v>477</v>
      </c>
      <c r="C49" s="198">
        <f t="shared" si="11"/>
        <v>3.1824146981627255</v>
      </c>
      <c r="D49" s="198" t="e">
        <v>#REF!</v>
      </c>
      <c r="E49" s="198">
        <f t="shared" si="12"/>
        <v>-0.58309037900873395</v>
      </c>
      <c r="F49" s="198" t="e">
        <f>(#REF! -#REF!)/ABS(#REF!)</f>
        <v>#REF!</v>
      </c>
      <c r="G49" s="198">
        <f t="shared" si="13"/>
        <v>-0.11750881316098039</v>
      </c>
      <c r="H49" s="198" t="e">
        <f>(#REF! -#REF!)/ABS(#REF!)</f>
        <v>#REF!</v>
      </c>
      <c r="I49" s="198">
        <f t="shared" si="14"/>
        <v>1.5361952861952946</v>
      </c>
      <c r="J49" s="198" t="e">
        <f>(#REF! -#REF!)/ABS(#REF!)</f>
        <v>#REF!</v>
      </c>
      <c r="K49" s="198">
        <f t="shared" si="15"/>
        <v>1.3513513513513491</v>
      </c>
      <c r="L49" s="198" t="e">
        <f>(#REF! -#REF!)/ABS(#REF!)</f>
        <v>#REF!</v>
      </c>
      <c r="M49" s="198">
        <f t="shared" si="16"/>
        <v>2.7723097112860855</v>
      </c>
      <c r="N49" s="198" t="e">
        <f>(#REF! -#REF!)/ABS(#REF!)</f>
        <v>#REF!</v>
      </c>
      <c r="O49" s="198">
        <f t="shared" si="17"/>
        <v>3.1994047619047707</v>
      </c>
      <c r="P49" s="198"/>
      <c r="Q49" s="206"/>
    </row>
    <row r="50" spans="1:18" ht="15.75" thickBot="1" x14ac:dyDescent="0.3">
      <c r="B50" s="55" t="s">
        <v>478</v>
      </c>
      <c r="C50" s="198">
        <f t="shared" si="11"/>
        <v>7.2204125950054241</v>
      </c>
      <c r="D50" s="198" t="e">
        <v>#REF!</v>
      </c>
      <c r="E50" s="202">
        <f t="shared" si="12"/>
        <v>3.2171581769437072</v>
      </c>
      <c r="F50" s="202" t="e">
        <f>(#REF! -#REF!)/ABS(#REF!)</f>
        <v>#REF!</v>
      </c>
      <c r="G50" s="202">
        <f t="shared" si="13"/>
        <v>1.6042780748663104</v>
      </c>
      <c r="H50" s="202" t="e">
        <f>(#REF! -#REF!)/ABS(#REF!)</f>
        <v>#REF!</v>
      </c>
      <c r="I50" s="202">
        <f t="shared" si="14"/>
        <v>2.0738203957381969</v>
      </c>
      <c r="J50" s="202" t="e">
        <f>(#REF! -#REF!)/ABS(#REF!)</f>
        <v>#REF!</v>
      </c>
      <c r="K50" s="202">
        <f t="shared" si="15"/>
        <v>1.2025745257452589</v>
      </c>
      <c r="L50" s="202" t="e">
        <f>(#REF! -#REF!)/ABS(#REF!)</f>
        <v>#REF!</v>
      </c>
      <c r="M50" s="202">
        <f t="shared" si="16"/>
        <v>0.52910052910054917</v>
      </c>
      <c r="N50" s="202" t="e">
        <f>(#REF! -#REF!)/ABS(#REF!)</f>
        <v>#REF!</v>
      </c>
      <c r="O50" s="202">
        <f t="shared" si="17"/>
        <v>1.3290802764493776E-2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jEsP35M3A2mxQWr6GEliXK6UhzW4uHgivwhWpsby9JNdoOauxBB3/g+AQzv95YlKqp0Bi4ezXzRNZMFY5RVdfA==" saltValue="8EiaW/9HKmxcrj5q7pNth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43" priority="1" operator="greaterThan">
      <formula>0.5</formula>
    </cfRule>
    <cfRule type="cellIs" dxfId="142" priority="2" operator="between">
      <formula>-0.49</formula>
      <formula>0.49</formula>
    </cfRule>
    <cfRule type="cellIs" dxfId="141" priority="3" operator="lessThan">
      <formula>-0.5</formula>
    </cfRule>
  </conditionalFormatting>
  <hyperlinks>
    <hyperlink ref="A2" location="Index!A1" display="Index" xr:uid="{00000000-0004-0000-A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3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28515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294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386068.20299999998</v>
      </c>
      <c r="D5" s="197"/>
      <c r="E5" s="197">
        <v>6237974.2130000005</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60.2</v>
      </c>
      <c r="D10" s="94">
        <v>79.599999999999994</v>
      </c>
      <c r="E10" s="94">
        <v>106</v>
      </c>
      <c r="F10" s="94">
        <v>124</v>
      </c>
      <c r="G10" s="94">
        <v>150</v>
      </c>
      <c r="H10" s="94">
        <v>188</v>
      </c>
      <c r="I10" s="95">
        <v>220</v>
      </c>
      <c r="K10" s="46" t="s">
        <v>468</v>
      </c>
      <c r="L10" s="47">
        <f t="shared" ref="L10:L20" si="0">C25</f>
        <v>5.0166666666666666</v>
      </c>
      <c r="M10" s="47">
        <v>5.8779554525056898</v>
      </c>
      <c r="N10" s="47">
        <v>8.5129248645846758</v>
      </c>
      <c r="O10" s="47">
        <f t="shared" ref="O10:O20" si="1">F25</f>
        <v>10.333333333333332</v>
      </c>
      <c r="P10" s="47">
        <f t="shared" ref="P10:P20" si="2">G25</f>
        <v>12.5</v>
      </c>
      <c r="Q10" s="47">
        <f t="shared" ref="Q10:Q20" si="3">H25</f>
        <v>15.666666666666666</v>
      </c>
      <c r="R10" s="48">
        <f t="shared" ref="R10:R20" si="4">I25</f>
        <v>18.333333333333332</v>
      </c>
      <c r="T10" s="49"/>
    </row>
    <row r="11" spans="1:29" x14ac:dyDescent="0.25">
      <c r="B11" s="50" t="s">
        <v>469</v>
      </c>
      <c r="C11" s="96">
        <v>44.8</v>
      </c>
      <c r="D11" s="96">
        <v>58.8</v>
      </c>
      <c r="E11" s="96">
        <v>76.400000000000006</v>
      </c>
      <c r="F11" s="96">
        <v>88.8</v>
      </c>
      <c r="G11" s="96">
        <v>106</v>
      </c>
      <c r="H11" s="96">
        <v>131</v>
      </c>
      <c r="I11" s="97">
        <v>152</v>
      </c>
      <c r="K11" s="50" t="s">
        <v>469</v>
      </c>
      <c r="L11" s="53">
        <f t="shared" si="0"/>
        <v>7.4666666666666659</v>
      </c>
      <c r="M11" s="53">
        <v>8.6928540673160253</v>
      </c>
      <c r="N11" s="53">
        <v>12.310148611267154</v>
      </c>
      <c r="O11" s="53">
        <f t="shared" si="1"/>
        <v>14.799999999999999</v>
      </c>
      <c r="P11" s="53">
        <f t="shared" si="2"/>
        <v>17.666666666666664</v>
      </c>
      <c r="Q11" s="53">
        <f t="shared" si="3"/>
        <v>21.833333333333332</v>
      </c>
      <c r="R11" s="54">
        <f t="shared" si="4"/>
        <v>25.333333333333332</v>
      </c>
      <c r="T11" s="49"/>
    </row>
    <row r="12" spans="1:29" x14ac:dyDescent="0.25">
      <c r="B12" s="50" t="s">
        <v>470</v>
      </c>
      <c r="C12" s="96">
        <v>24.8</v>
      </c>
      <c r="D12" s="96">
        <v>31.9</v>
      </c>
      <c r="E12" s="96">
        <v>39.4</v>
      </c>
      <c r="F12" s="96">
        <v>44.5</v>
      </c>
      <c r="G12" s="96">
        <v>51.7</v>
      </c>
      <c r="H12" s="96">
        <v>61.9</v>
      </c>
      <c r="I12" s="97">
        <v>70.3</v>
      </c>
      <c r="K12" s="50" t="s">
        <v>470</v>
      </c>
      <c r="L12" s="53">
        <f t="shared" si="0"/>
        <v>12.4</v>
      </c>
      <c r="M12" s="53">
        <v>14.229644840532584</v>
      </c>
      <c r="N12" s="53">
        <v>19.056147004930367</v>
      </c>
      <c r="O12" s="53">
        <f t="shared" si="1"/>
        <v>22.25</v>
      </c>
      <c r="P12" s="53">
        <f t="shared" si="2"/>
        <v>25.85</v>
      </c>
      <c r="Q12" s="53">
        <f t="shared" si="3"/>
        <v>30.95</v>
      </c>
      <c r="R12" s="54">
        <f t="shared" si="4"/>
        <v>35.15</v>
      </c>
      <c r="T12" s="49"/>
    </row>
    <row r="13" spans="1:29" x14ac:dyDescent="0.25">
      <c r="B13" s="50" t="s">
        <v>471</v>
      </c>
      <c r="C13" s="96">
        <v>16.3</v>
      </c>
      <c r="D13" s="96">
        <v>20.7</v>
      </c>
      <c r="E13" s="96">
        <v>24.9</v>
      </c>
      <c r="F13" s="96">
        <v>27.7</v>
      </c>
      <c r="G13" s="96">
        <v>31.7</v>
      </c>
      <c r="H13" s="96">
        <v>37.4</v>
      </c>
      <c r="I13" s="97">
        <v>42</v>
      </c>
      <c r="K13" s="50" t="s">
        <v>471</v>
      </c>
      <c r="L13" s="53">
        <f t="shared" si="0"/>
        <v>16.3</v>
      </c>
      <c r="M13" s="53">
        <v>18.545006506760267</v>
      </c>
      <c r="N13" s="53">
        <v>24.107202663624278</v>
      </c>
      <c r="O13" s="53">
        <f t="shared" si="1"/>
        <v>27.7</v>
      </c>
      <c r="P13" s="53">
        <f t="shared" si="2"/>
        <v>31.7</v>
      </c>
      <c r="Q13" s="53">
        <f t="shared" si="3"/>
        <v>37.4</v>
      </c>
      <c r="R13" s="54">
        <f t="shared" si="4"/>
        <v>42</v>
      </c>
      <c r="T13" s="49"/>
    </row>
    <row r="14" spans="1:29" x14ac:dyDescent="0.25">
      <c r="B14" s="50" t="s">
        <v>472</v>
      </c>
      <c r="C14" s="96">
        <v>10.5</v>
      </c>
      <c r="D14" s="96">
        <v>13.2</v>
      </c>
      <c r="E14" s="96">
        <v>15.5</v>
      </c>
      <c r="F14" s="96">
        <v>17.100000000000001</v>
      </c>
      <c r="G14" s="96">
        <v>19.399999999999999</v>
      </c>
      <c r="H14" s="96">
        <v>22.5</v>
      </c>
      <c r="I14" s="97">
        <v>25.1</v>
      </c>
      <c r="K14" s="50" t="s">
        <v>472</v>
      </c>
      <c r="L14" s="53">
        <f t="shared" si="0"/>
        <v>21</v>
      </c>
      <c r="M14" s="53">
        <v>23.716873338001943</v>
      </c>
      <c r="N14" s="53">
        <v>30.112825753529474</v>
      </c>
      <c r="O14" s="53">
        <f t="shared" si="1"/>
        <v>34.200000000000003</v>
      </c>
      <c r="P14" s="53">
        <f t="shared" si="2"/>
        <v>38.799999999999997</v>
      </c>
      <c r="Q14" s="53">
        <f t="shared" si="3"/>
        <v>45</v>
      </c>
      <c r="R14" s="54">
        <f t="shared" si="4"/>
        <v>50.2</v>
      </c>
      <c r="T14" s="49"/>
    </row>
    <row r="15" spans="1:29" x14ac:dyDescent="0.25">
      <c r="B15" s="50" t="s">
        <v>473</v>
      </c>
      <c r="C15" s="96">
        <v>8.0399999999999991</v>
      </c>
      <c r="D15" s="96">
        <v>10.1</v>
      </c>
      <c r="E15" s="96">
        <v>11.8</v>
      </c>
      <c r="F15" s="96">
        <v>12.9</v>
      </c>
      <c r="G15" s="96">
        <v>14.5</v>
      </c>
      <c r="H15" s="96">
        <v>16.8</v>
      </c>
      <c r="I15" s="97">
        <v>18.600000000000001</v>
      </c>
      <c r="K15" s="50" t="s">
        <v>473</v>
      </c>
      <c r="L15" s="53">
        <f t="shared" si="0"/>
        <v>24.119999999999997</v>
      </c>
      <c r="M15" s="53">
        <v>27.231742061245985</v>
      </c>
      <c r="N15" s="53">
        <v>34.299602597014193</v>
      </c>
      <c r="O15" s="53">
        <f t="shared" si="1"/>
        <v>38.700000000000003</v>
      </c>
      <c r="P15" s="53">
        <f t="shared" si="2"/>
        <v>43.5</v>
      </c>
      <c r="Q15" s="53">
        <f t="shared" si="3"/>
        <v>50.400000000000006</v>
      </c>
      <c r="R15" s="54">
        <f t="shared" si="4"/>
        <v>55.800000000000004</v>
      </c>
      <c r="T15" s="49"/>
    </row>
    <row r="16" spans="1:29" x14ac:dyDescent="0.25">
      <c r="B16" s="50" t="s">
        <v>474</v>
      </c>
      <c r="C16" s="96">
        <v>5.13</v>
      </c>
      <c r="D16" s="96">
        <v>6.4</v>
      </c>
      <c r="E16" s="96">
        <v>7.38</v>
      </c>
      <c r="F16" s="96">
        <v>7.99</v>
      </c>
      <c r="G16" s="96">
        <v>8.9600000000000009</v>
      </c>
      <c r="H16" s="96">
        <v>10.3</v>
      </c>
      <c r="I16" s="97">
        <v>11.3</v>
      </c>
      <c r="K16" s="50" t="s">
        <v>474</v>
      </c>
      <c r="L16" s="53">
        <f t="shared" si="0"/>
        <v>30.78</v>
      </c>
      <c r="M16" s="53">
        <v>34.598905803441205</v>
      </c>
      <c r="N16" s="53">
        <v>42.896744092427021</v>
      </c>
      <c r="O16" s="53">
        <f t="shared" si="1"/>
        <v>47.94</v>
      </c>
      <c r="P16" s="53">
        <f t="shared" si="2"/>
        <v>53.760000000000005</v>
      </c>
      <c r="Q16" s="53">
        <f t="shared" si="3"/>
        <v>61.800000000000004</v>
      </c>
      <c r="R16" s="54">
        <f t="shared" si="4"/>
        <v>67.800000000000011</v>
      </c>
      <c r="T16" s="49"/>
    </row>
    <row r="17" spans="1:28" x14ac:dyDescent="0.25">
      <c r="B17" s="50" t="s">
        <v>475</v>
      </c>
      <c r="C17" s="96">
        <v>3.28</v>
      </c>
      <c r="D17" s="96">
        <v>4.07</v>
      </c>
      <c r="E17" s="96">
        <v>4.67</v>
      </c>
      <c r="F17" s="96">
        <v>5.03</v>
      </c>
      <c r="G17" s="96">
        <v>5.61</v>
      </c>
      <c r="H17" s="96">
        <v>6.4</v>
      </c>
      <c r="I17" s="97">
        <v>7.02</v>
      </c>
      <c r="K17" s="50" t="s">
        <v>475</v>
      </c>
      <c r="L17" s="53">
        <f t="shared" si="0"/>
        <v>39.36</v>
      </c>
      <c r="M17" s="53">
        <v>44.111680723139173</v>
      </c>
      <c r="N17" s="53">
        <v>54.267027170209275</v>
      </c>
      <c r="O17" s="53">
        <f t="shared" si="1"/>
        <v>60.36</v>
      </c>
      <c r="P17" s="53">
        <f t="shared" si="2"/>
        <v>67.320000000000007</v>
      </c>
      <c r="Q17" s="53">
        <f t="shared" si="3"/>
        <v>76.800000000000011</v>
      </c>
      <c r="R17" s="54">
        <f t="shared" si="4"/>
        <v>84.24</v>
      </c>
      <c r="T17" s="49"/>
    </row>
    <row r="18" spans="1:28" x14ac:dyDescent="0.25">
      <c r="B18" s="50" t="s">
        <v>476</v>
      </c>
      <c r="C18" s="96">
        <v>2.08</v>
      </c>
      <c r="D18" s="96">
        <v>2.58</v>
      </c>
      <c r="E18" s="96">
        <v>2.96</v>
      </c>
      <c r="F18" s="96">
        <v>3.2</v>
      </c>
      <c r="G18" s="96">
        <v>3.56</v>
      </c>
      <c r="H18" s="96">
        <v>4.08</v>
      </c>
      <c r="I18" s="97">
        <v>4.4800000000000004</v>
      </c>
      <c r="K18" s="50" t="s">
        <v>476</v>
      </c>
      <c r="L18" s="53">
        <f t="shared" si="0"/>
        <v>49.92</v>
      </c>
      <c r="M18" s="53">
        <v>55.922152576332095</v>
      </c>
      <c r="N18" s="53">
        <v>68.905188028077234</v>
      </c>
      <c r="O18" s="53">
        <f t="shared" si="1"/>
        <v>76.800000000000011</v>
      </c>
      <c r="P18" s="53">
        <f t="shared" si="2"/>
        <v>85.44</v>
      </c>
      <c r="Q18" s="53">
        <f t="shared" si="3"/>
        <v>97.92</v>
      </c>
      <c r="R18" s="54">
        <f t="shared" si="4"/>
        <v>107.52000000000001</v>
      </c>
      <c r="T18" s="49"/>
    </row>
    <row r="19" spans="1:28" x14ac:dyDescent="0.25">
      <c r="B19" s="50" t="s">
        <v>477</v>
      </c>
      <c r="C19" s="96">
        <v>1.28</v>
      </c>
      <c r="D19" s="96">
        <v>1.6</v>
      </c>
      <c r="E19" s="96">
        <v>1.85</v>
      </c>
      <c r="F19" s="96">
        <v>2.0099999999999998</v>
      </c>
      <c r="G19" s="96">
        <v>2.25</v>
      </c>
      <c r="H19" s="96">
        <v>2.59</v>
      </c>
      <c r="I19" s="97">
        <v>2.86</v>
      </c>
      <c r="K19" s="50" t="s">
        <v>477</v>
      </c>
      <c r="L19" s="53">
        <f t="shared" si="0"/>
        <v>61.44</v>
      </c>
      <c r="M19" s="53">
        <v>69.047392399640302</v>
      </c>
      <c r="N19" s="53">
        <v>85.990372837060676</v>
      </c>
      <c r="O19" s="53">
        <f t="shared" si="1"/>
        <v>96.47999999999999</v>
      </c>
      <c r="P19" s="53">
        <f t="shared" si="2"/>
        <v>108</v>
      </c>
      <c r="Q19" s="53">
        <f t="shared" si="3"/>
        <v>124.32</v>
      </c>
      <c r="R19" s="54">
        <f t="shared" si="4"/>
        <v>137.28</v>
      </c>
      <c r="T19" s="49"/>
    </row>
    <row r="20" spans="1:28" ht="15.75" thickBot="1" x14ac:dyDescent="0.3">
      <c r="B20" s="55" t="s">
        <v>478</v>
      </c>
      <c r="C20" s="98">
        <v>0.93200000000000005</v>
      </c>
      <c r="D20" s="98">
        <v>1.17</v>
      </c>
      <c r="E20" s="98">
        <v>1.36</v>
      </c>
      <c r="F20" s="98">
        <v>1.48</v>
      </c>
      <c r="G20" s="98">
        <v>1.67</v>
      </c>
      <c r="H20" s="98">
        <v>1.93</v>
      </c>
      <c r="I20" s="99">
        <v>2.13</v>
      </c>
      <c r="K20" s="55" t="s">
        <v>478</v>
      </c>
      <c r="L20" s="58">
        <f t="shared" si="0"/>
        <v>67.103999999999999</v>
      </c>
      <c r="M20" s="58">
        <v>75.713402174138864</v>
      </c>
      <c r="N20" s="58">
        <v>94.819654363550328</v>
      </c>
      <c r="O20" s="58">
        <f t="shared" si="1"/>
        <v>106.56</v>
      </c>
      <c r="P20" s="58">
        <f t="shared" si="2"/>
        <v>120.24</v>
      </c>
      <c r="Q20" s="58">
        <f t="shared" si="3"/>
        <v>138.96</v>
      </c>
      <c r="R20" s="59">
        <f t="shared" si="4"/>
        <v>153.35999999999999</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5.0166666666666666</v>
      </c>
      <c r="D25" s="69">
        <f t="shared" si="5"/>
        <v>6.6333333333333329</v>
      </c>
      <c r="E25" s="69">
        <f t="shared" si="5"/>
        <v>8.8333333333333321</v>
      </c>
      <c r="F25" s="68">
        <f t="shared" si="5"/>
        <v>10.333333333333332</v>
      </c>
      <c r="G25" s="68">
        <f t="shared" si="5"/>
        <v>12.5</v>
      </c>
      <c r="H25" s="68">
        <f t="shared" si="5"/>
        <v>15.666666666666666</v>
      </c>
      <c r="I25" s="70">
        <f t="shared" si="5"/>
        <v>18.333333333333332</v>
      </c>
      <c r="J25" s="60"/>
      <c r="K25" s="46" t="s">
        <v>468</v>
      </c>
      <c r="L25" s="71">
        <v>5.6</v>
      </c>
      <c r="M25" s="71">
        <v>6.1</v>
      </c>
      <c r="N25" s="71">
        <v>7.9</v>
      </c>
      <c r="O25" s="71">
        <v>9.3000000000000007</v>
      </c>
      <c r="P25" s="71">
        <v>10.6</v>
      </c>
      <c r="Q25" s="71">
        <v>12.6</v>
      </c>
      <c r="R25" s="72">
        <v>14.2</v>
      </c>
      <c r="W25" s="163"/>
      <c r="X25" s="163"/>
      <c r="Y25" s="163"/>
      <c r="Z25" s="163"/>
      <c r="AA25" s="163"/>
      <c r="AB25" s="163"/>
    </row>
    <row r="26" spans="1:28" x14ac:dyDescent="0.25">
      <c r="A26" s="64">
        <f>10/60</f>
        <v>0.16666666666666666</v>
      </c>
      <c r="B26" s="73" t="s">
        <v>469</v>
      </c>
      <c r="C26" s="30">
        <f t="shared" ref="C26:I26" si="6">$A$26*C11</f>
        <v>7.4666666666666659</v>
      </c>
      <c r="D26" s="74">
        <f t="shared" si="6"/>
        <v>9.7999999999999989</v>
      </c>
      <c r="E26" s="74">
        <f t="shared" si="6"/>
        <v>12.733333333333334</v>
      </c>
      <c r="F26" s="30">
        <f t="shared" si="6"/>
        <v>14.799999999999999</v>
      </c>
      <c r="G26" s="30">
        <f t="shared" si="6"/>
        <v>17.666666666666664</v>
      </c>
      <c r="H26" s="30">
        <f t="shared" si="6"/>
        <v>21.833333333333332</v>
      </c>
      <c r="I26" s="75">
        <f t="shared" si="6"/>
        <v>25.333333333333332</v>
      </c>
      <c r="J26" s="60"/>
      <c r="K26" s="50" t="s">
        <v>469</v>
      </c>
      <c r="L26" s="76">
        <v>8</v>
      </c>
      <c r="M26" s="76">
        <v>8.8000000000000007</v>
      </c>
      <c r="N26" s="76">
        <v>11.5</v>
      </c>
      <c r="O26" s="76">
        <v>13.4</v>
      </c>
      <c r="P26" s="76">
        <v>15.5</v>
      </c>
      <c r="Q26" s="76">
        <v>18.5</v>
      </c>
      <c r="R26" s="77">
        <v>21</v>
      </c>
      <c r="W26" s="163"/>
      <c r="X26" s="163"/>
      <c r="Y26" s="163"/>
      <c r="Z26" s="163"/>
      <c r="AA26" s="163"/>
      <c r="AB26" s="163"/>
    </row>
    <row r="27" spans="1:28" x14ac:dyDescent="0.25">
      <c r="A27" s="64">
        <f>0.5</f>
        <v>0.5</v>
      </c>
      <c r="B27" s="73" t="s">
        <v>470</v>
      </c>
      <c r="C27" s="30">
        <f t="shared" ref="C27:I27" si="7">$A$27*C12</f>
        <v>12.4</v>
      </c>
      <c r="D27" s="74">
        <f t="shared" si="7"/>
        <v>15.95</v>
      </c>
      <c r="E27" s="74">
        <f t="shared" si="7"/>
        <v>19.7</v>
      </c>
      <c r="F27" s="30">
        <f t="shared" si="7"/>
        <v>22.25</v>
      </c>
      <c r="G27" s="30">
        <f t="shared" si="7"/>
        <v>25.85</v>
      </c>
      <c r="H27" s="30">
        <f t="shared" si="7"/>
        <v>30.95</v>
      </c>
      <c r="I27" s="75">
        <f t="shared" si="7"/>
        <v>35.15</v>
      </c>
      <c r="K27" s="50" t="s">
        <v>470</v>
      </c>
      <c r="L27" s="76">
        <v>12.6</v>
      </c>
      <c r="M27" s="76">
        <v>13.8</v>
      </c>
      <c r="N27" s="76">
        <v>17.899999999999999</v>
      </c>
      <c r="O27" s="76">
        <v>21</v>
      </c>
      <c r="P27" s="76">
        <v>24.2</v>
      </c>
      <c r="Q27" s="76">
        <v>28.9</v>
      </c>
      <c r="R27" s="77">
        <v>32.799999999999997</v>
      </c>
      <c r="W27" s="163"/>
      <c r="X27" s="163"/>
      <c r="Y27" s="163"/>
      <c r="Z27" s="163"/>
      <c r="AA27" s="163"/>
      <c r="AB27" s="163"/>
    </row>
    <row r="28" spans="1:28" x14ac:dyDescent="0.25">
      <c r="A28" s="64">
        <v>1</v>
      </c>
      <c r="B28" s="73" t="s">
        <v>471</v>
      </c>
      <c r="C28" s="30">
        <f t="shared" ref="C28:I28" si="8">$A$28*C13</f>
        <v>16.3</v>
      </c>
      <c r="D28" s="74">
        <f t="shared" si="8"/>
        <v>20.7</v>
      </c>
      <c r="E28" s="74">
        <f t="shared" si="8"/>
        <v>24.9</v>
      </c>
      <c r="F28" s="30">
        <f t="shared" si="8"/>
        <v>27.7</v>
      </c>
      <c r="G28" s="30">
        <f t="shared" si="8"/>
        <v>31.7</v>
      </c>
      <c r="H28" s="30">
        <f t="shared" si="8"/>
        <v>37.4</v>
      </c>
      <c r="I28" s="75">
        <f t="shared" si="8"/>
        <v>42</v>
      </c>
      <c r="K28" s="50" t="s">
        <v>471</v>
      </c>
      <c r="L28" s="76">
        <v>16.2</v>
      </c>
      <c r="M28" s="76">
        <v>17.7</v>
      </c>
      <c r="N28" s="76">
        <v>22.8</v>
      </c>
      <c r="O28" s="76">
        <v>26.6</v>
      </c>
      <c r="P28" s="76">
        <v>30.6</v>
      </c>
      <c r="Q28" s="76">
        <v>36.299999999999997</v>
      </c>
      <c r="R28" s="77">
        <v>41</v>
      </c>
      <c r="W28" s="163"/>
      <c r="X28" s="163"/>
      <c r="Y28" s="163"/>
      <c r="Z28" s="163"/>
      <c r="AA28" s="163"/>
      <c r="AB28" s="163"/>
    </row>
    <row r="29" spans="1:28" x14ac:dyDescent="0.25">
      <c r="A29" s="64">
        <v>2</v>
      </c>
      <c r="B29" s="73" t="s">
        <v>472</v>
      </c>
      <c r="C29" s="30">
        <f t="shared" ref="C29:I29" si="9">$A$29*C14</f>
        <v>21</v>
      </c>
      <c r="D29" s="74">
        <f t="shared" si="9"/>
        <v>26.4</v>
      </c>
      <c r="E29" s="74">
        <f t="shared" si="9"/>
        <v>31</v>
      </c>
      <c r="F29" s="30">
        <f t="shared" si="9"/>
        <v>34.200000000000003</v>
      </c>
      <c r="G29" s="30">
        <f t="shared" si="9"/>
        <v>38.799999999999997</v>
      </c>
      <c r="H29" s="30">
        <f t="shared" si="9"/>
        <v>45</v>
      </c>
      <c r="I29" s="75">
        <f t="shared" si="9"/>
        <v>50.2</v>
      </c>
      <c r="K29" s="50" t="s">
        <v>472</v>
      </c>
      <c r="L29" s="76">
        <v>20.8</v>
      </c>
      <c r="M29" s="76">
        <v>22.6</v>
      </c>
      <c r="N29" s="76">
        <v>29</v>
      </c>
      <c r="O29" s="76">
        <v>33.799999999999997</v>
      </c>
      <c r="P29" s="76">
        <v>38.6</v>
      </c>
      <c r="Q29" s="76">
        <v>45.6</v>
      </c>
      <c r="R29" s="77">
        <v>51.4</v>
      </c>
      <c r="W29" s="163"/>
      <c r="X29" s="163"/>
      <c r="Y29" s="163"/>
      <c r="Z29" s="163"/>
      <c r="AA29" s="163"/>
      <c r="AB29" s="163"/>
    </row>
    <row r="30" spans="1:28" x14ac:dyDescent="0.25">
      <c r="A30" s="64">
        <v>3</v>
      </c>
      <c r="B30" s="73" t="s">
        <v>473</v>
      </c>
      <c r="C30" s="30">
        <f t="shared" ref="C30:I30" si="10">$A$30*C15</f>
        <v>24.119999999999997</v>
      </c>
      <c r="D30" s="74">
        <f t="shared" si="10"/>
        <v>30.299999999999997</v>
      </c>
      <c r="E30" s="74">
        <f t="shared" si="10"/>
        <v>35.400000000000006</v>
      </c>
      <c r="F30" s="30">
        <f t="shared" si="10"/>
        <v>38.700000000000003</v>
      </c>
      <c r="G30" s="30">
        <f t="shared" si="10"/>
        <v>43.5</v>
      </c>
      <c r="H30" s="30">
        <f t="shared" si="10"/>
        <v>50.400000000000006</v>
      </c>
      <c r="I30" s="75">
        <f t="shared" si="10"/>
        <v>55.800000000000004</v>
      </c>
      <c r="K30" s="50" t="s">
        <v>473</v>
      </c>
      <c r="L30" s="76">
        <v>24.1</v>
      </c>
      <c r="M30" s="76">
        <v>26.3</v>
      </c>
      <c r="N30" s="76">
        <v>33.6</v>
      </c>
      <c r="O30" s="76">
        <v>39</v>
      </c>
      <c r="P30" s="76">
        <v>44.7</v>
      </c>
      <c r="Q30" s="76">
        <v>52.5</v>
      </c>
      <c r="R30" s="77">
        <v>59.1</v>
      </c>
      <c r="W30" s="163"/>
      <c r="X30" s="163"/>
      <c r="Y30" s="163"/>
      <c r="Z30" s="163"/>
      <c r="AA30" s="163"/>
      <c r="AB30" s="163"/>
    </row>
    <row r="31" spans="1:28" x14ac:dyDescent="0.25">
      <c r="A31" s="64">
        <v>6</v>
      </c>
      <c r="B31" s="73" t="s">
        <v>474</v>
      </c>
      <c r="C31" s="30">
        <f t="shared" ref="C31:I31" si="11">$A$31*C16</f>
        <v>30.78</v>
      </c>
      <c r="D31" s="74">
        <f t="shared" si="11"/>
        <v>38.400000000000006</v>
      </c>
      <c r="E31" s="74">
        <f t="shared" si="11"/>
        <v>44.28</v>
      </c>
      <c r="F31" s="30">
        <f t="shared" si="11"/>
        <v>47.94</v>
      </c>
      <c r="G31" s="30">
        <f t="shared" si="11"/>
        <v>53.760000000000005</v>
      </c>
      <c r="H31" s="30">
        <f t="shared" si="11"/>
        <v>61.800000000000004</v>
      </c>
      <c r="I31" s="75">
        <f t="shared" si="11"/>
        <v>67.800000000000011</v>
      </c>
      <c r="K31" s="50" t="s">
        <v>474</v>
      </c>
      <c r="L31" s="76">
        <v>31.1</v>
      </c>
      <c r="M31" s="76">
        <v>34</v>
      </c>
      <c r="N31" s="76">
        <v>43.4</v>
      </c>
      <c r="O31" s="76">
        <v>50.2</v>
      </c>
      <c r="P31" s="76">
        <v>57.3</v>
      </c>
      <c r="Q31" s="76">
        <v>67.2</v>
      </c>
      <c r="R31" s="77">
        <v>75.599999999999994</v>
      </c>
      <c r="W31" s="163"/>
      <c r="X31" s="163"/>
      <c r="Y31" s="163"/>
      <c r="Z31" s="163"/>
      <c r="AA31" s="163"/>
      <c r="AB31" s="163"/>
    </row>
    <row r="32" spans="1:28" x14ac:dyDescent="0.25">
      <c r="A32" s="64">
        <v>12</v>
      </c>
      <c r="B32" s="73" t="s">
        <v>475</v>
      </c>
      <c r="C32" s="30">
        <f t="shared" ref="C32:I32" si="12">$A$32*C17</f>
        <v>39.36</v>
      </c>
      <c r="D32" s="74">
        <f t="shared" si="12"/>
        <v>48.84</v>
      </c>
      <c r="E32" s="74">
        <f t="shared" si="12"/>
        <v>56.04</v>
      </c>
      <c r="F32" s="30">
        <f t="shared" si="12"/>
        <v>60.36</v>
      </c>
      <c r="G32" s="30">
        <f t="shared" si="12"/>
        <v>67.320000000000007</v>
      </c>
      <c r="H32" s="30">
        <f t="shared" si="12"/>
        <v>76.800000000000011</v>
      </c>
      <c r="I32" s="75">
        <f t="shared" si="12"/>
        <v>84.24</v>
      </c>
      <c r="K32" s="50" t="s">
        <v>475</v>
      </c>
      <c r="L32" s="76">
        <v>40</v>
      </c>
      <c r="M32" s="76">
        <v>43.6</v>
      </c>
      <c r="N32" s="76">
        <v>55.7</v>
      </c>
      <c r="O32" s="76">
        <v>64.3</v>
      </c>
      <c r="P32" s="76">
        <v>73.2</v>
      </c>
      <c r="Q32" s="76">
        <v>86.4</v>
      </c>
      <c r="R32" s="77">
        <v>97.1</v>
      </c>
      <c r="W32" s="163"/>
      <c r="X32" s="163"/>
      <c r="Y32" s="163"/>
      <c r="Z32" s="163"/>
      <c r="AA32" s="163"/>
      <c r="AB32" s="163"/>
    </row>
    <row r="33" spans="1:28" x14ac:dyDescent="0.25">
      <c r="A33" s="64">
        <v>24</v>
      </c>
      <c r="B33" s="73" t="s">
        <v>476</v>
      </c>
      <c r="C33" s="30">
        <f t="shared" ref="C33:I33" si="13">$A$33*C18</f>
        <v>49.92</v>
      </c>
      <c r="D33" s="74">
        <f t="shared" si="13"/>
        <v>61.92</v>
      </c>
      <c r="E33" s="74">
        <f t="shared" si="13"/>
        <v>71.039999999999992</v>
      </c>
      <c r="F33" s="30">
        <f t="shared" si="13"/>
        <v>76.800000000000011</v>
      </c>
      <c r="G33" s="30">
        <f t="shared" si="13"/>
        <v>85.44</v>
      </c>
      <c r="H33" s="30">
        <f t="shared" si="13"/>
        <v>97.92</v>
      </c>
      <c r="I33" s="75">
        <f t="shared" si="13"/>
        <v>107.52000000000001</v>
      </c>
      <c r="K33" s="50" t="s">
        <v>476</v>
      </c>
      <c r="L33" s="76">
        <v>50.2</v>
      </c>
      <c r="M33" s="76">
        <v>54.7</v>
      </c>
      <c r="N33" s="76">
        <v>69.599999999999994</v>
      </c>
      <c r="O33" s="76">
        <v>80.2</v>
      </c>
      <c r="P33" s="76">
        <v>91</v>
      </c>
      <c r="Q33" s="76">
        <v>107</v>
      </c>
      <c r="R33" s="77">
        <v>120</v>
      </c>
      <c r="W33" s="163"/>
      <c r="X33" s="163"/>
      <c r="Y33" s="163"/>
      <c r="Z33" s="163"/>
      <c r="AA33" s="163"/>
      <c r="AB33" s="163"/>
    </row>
    <row r="34" spans="1:28" x14ac:dyDescent="0.25">
      <c r="A34" s="64">
        <v>48</v>
      </c>
      <c r="B34" s="73" t="s">
        <v>477</v>
      </c>
      <c r="C34" s="30">
        <f t="shared" ref="C34:I34" si="14">$A$34*C19</f>
        <v>61.44</v>
      </c>
      <c r="D34" s="74">
        <f t="shared" si="14"/>
        <v>76.800000000000011</v>
      </c>
      <c r="E34" s="74">
        <f t="shared" si="14"/>
        <v>88.800000000000011</v>
      </c>
      <c r="F34" s="30">
        <f t="shared" si="14"/>
        <v>96.47999999999999</v>
      </c>
      <c r="G34" s="30">
        <f t="shared" si="14"/>
        <v>108</v>
      </c>
      <c r="H34" s="30">
        <f t="shared" si="14"/>
        <v>124.32</v>
      </c>
      <c r="I34" s="75">
        <f t="shared" si="14"/>
        <v>137.28</v>
      </c>
      <c r="K34" s="50" t="s">
        <v>477</v>
      </c>
      <c r="L34" s="76">
        <v>61.9</v>
      </c>
      <c r="M34" s="76">
        <v>67.2</v>
      </c>
      <c r="N34" s="76">
        <v>84.5</v>
      </c>
      <c r="O34" s="76">
        <v>96</v>
      </c>
      <c r="P34" s="76">
        <v>108</v>
      </c>
      <c r="Q34" s="76">
        <v>125.8</v>
      </c>
      <c r="R34" s="77">
        <v>139.69999999999999</v>
      </c>
      <c r="W34" s="163"/>
      <c r="X34" s="163"/>
      <c r="Y34" s="163"/>
      <c r="Z34" s="163"/>
      <c r="AA34" s="163"/>
      <c r="AB34" s="163"/>
    </row>
    <row r="35" spans="1:28" ht="15.75" thickBot="1" x14ac:dyDescent="0.3">
      <c r="A35" s="64">
        <v>72</v>
      </c>
      <c r="B35" s="78" t="s">
        <v>478</v>
      </c>
      <c r="C35" s="79">
        <f t="shared" ref="C35:I35" si="15">$A$35*C20</f>
        <v>67.103999999999999</v>
      </c>
      <c r="D35" s="80">
        <f t="shared" si="15"/>
        <v>84.24</v>
      </c>
      <c r="E35" s="80">
        <f t="shared" si="15"/>
        <v>97.92</v>
      </c>
      <c r="F35" s="79">
        <f t="shared" si="15"/>
        <v>106.56</v>
      </c>
      <c r="G35" s="79">
        <f t="shared" si="15"/>
        <v>120.24</v>
      </c>
      <c r="H35" s="79">
        <f t="shared" si="15"/>
        <v>138.96</v>
      </c>
      <c r="I35" s="81">
        <f t="shared" si="15"/>
        <v>153.35999999999999</v>
      </c>
      <c r="K35" s="55" t="s">
        <v>478</v>
      </c>
      <c r="L35" s="82">
        <v>69.8</v>
      </c>
      <c r="M35" s="82">
        <v>75.599999999999994</v>
      </c>
      <c r="N35" s="82">
        <v>93.6</v>
      </c>
      <c r="O35" s="82">
        <v>105.8</v>
      </c>
      <c r="P35" s="82">
        <v>118.1</v>
      </c>
      <c r="Q35" s="82">
        <v>135.4</v>
      </c>
      <c r="R35" s="83">
        <v>149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11.62790697674418</v>
      </c>
      <c r="D40" s="198" t="e">
        <v>#REF!</v>
      </c>
      <c r="E40" s="198">
        <f>(M25-M10)/ABS(M10)*100</f>
        <v>3.7775813254871697</v>
      </c>
      <c r="F40" s="198" t="e">
        <f>(#REF! -#REF!)/ABS(#REF!)</f>
        <v>#REF!</v>
      </c>
      <c r="G40" s="198">
        <f>(N25-N10)/ABS(N10)*100</f>
        <v>-7.1999327415017484</v>
      </c>
      <c r="H40" s="198" t="e">
        <f>(#REF! -#REF!)/ABS(#REF!)</f>
        <v>#REF!</v>
      </c>
      <c r="I40" s="198">
        <f>(O25-O10)/ABS(O10)*100</f>
        <v>-9.9999999999999822</v>
      </c>
      <c r="J40" s="198" t="e">
        <f>(#REF! -#REF!)/ABS(#REF!)</f>
        <v>#REF!</v>
      </c>
      <c r="K40" s="200">
        <f>(P25-P10)/ABS(P10)*100</f>
        <v>-15.200000000000003</v>
      </c>
      <c r="L40" s="200" t="e">
        <f>(#REF! -#REF!)/ABS(#REF!)</f>
        <v>#REF!</v>
      </c>
      <c r="M40" s="200">
        <f>(Q25-Q10)/ABS(Q10)*100</f>
        <v>-19.574468085106382</v>
      </c>
      <c r="N40" s="200" t="e">
        <f>(#REF! -#REF!)/ABS(#REF!)</f>
        <v>#REF!</v>
      </c>
      <c r="O40" s="200">
        <f>(R25 -R10)/ABS(R10)*100</f>
        <v>-22.545454545454543</v>
      </c>
      <c r="P40" s="200"/>
      <c r="Q40" s="205"/>
    </row>
    <row r="41" spans="1:28" x14ac:dyDescent="0.25">
      <c r="A41" s="88"/>
      <c r="B41" s="50" t="s">
        <v>469</v>
      </c>
      <c r="C41" s="198">
        <f t="shared" ref="C41:C50" si="16">(L26-L11)/ABS(L11)*100</f>
        <v>7.1428571428571539</v>
      </c>
      <c r="D41" s="198" t="e">
        <v>#REF!</v>
      </c>
      <c r="E41" s="198">
        <f t="shared" ref="E41:E50" si="17">(M26-M11)/ABS(M11)*100</f>
        <v>1.2325748465838151</v>
      </c>
      <c r="F41" s="198" t="e">
        <f>(#REF! -#REF!)/ABS(#REF!)</f>
        <v>#REF!</v>
      </c>
      <c r="G41" s="200">
        <f t="shared" ref="G41:G50" si="18">(N26-N11)/ABS(N11)*100</f>
        <v>-6.5811440369261387</v>
      </c>
      <c r="H41" s="200" t="e">
        <f>(#REF! -#REF!)/ABS(#REF!)</f>
        <v>#REF!</v>
      </c>
      <c r="I41" s="200">
        <f t="shared" ref="I41:I50" si="19">(O26-O11)/ABS(O11)*100</f>
        <v>-9.4594594594594508</v>
      </c>
      <c r="J41" s="200" t="e">
        <f>(#REF! -#REF!)/ABS(#REF!)</f>
        <v>#REF!</v>
      </c>
      <c r="K41" s="200">
        <f t="shared" ref="K41:K50" si="20">(P26-P11)/ABS(P11)*100</f>
        <v>-12.264150943396213</v>
      </c>
      <c r="L41" s="200" t="e">
        <f>(#REF! -#REF!)/ABS(#REF!)</f>
        <v>#REF!</v>
      </c>
      <c r="M41" s="200">
        <f t="shared" ref="M41:M50" si="21">(Q26-Q11)/ABS(Q11)*100</f>
        <v>-15.267175572519079</v>
      </c>
      <c r="N41" s="200" t="e">
        <f>(#REF! -#REF!)/ABS(#REF!)</f>
        <v>#REF!</v>
      </c>
      <c r="O41" s="200">
        <f t="shared" ref="O41:O50" si="22">(R26 -R11)/ABS(R11)*100</f>
        <v>-17.105263157894733</v>
      </c>
      <c r="P41" s="200"/>
      <c r="Q41" s="205"/>
    </row>
    <row r="42" spans="1:28" x14ac:dyDescent="0.25">
      <c r="A42" s="60"/>
      <c r="B42" s="50" t="s">
        <v>470</v>
      </c>
      <c r="C42" s="198">
        <f t="shared" si="16"/>
        <v>1.6129032258064457</v>
      </c>
      <c r="D42" s="198" t="e">
        <v>#REF!</v>
      </c>
      <c r="E42" s="200">
        <f t="shared" si="17"/>
        <v>-3.0193644700727682</v>
      </c>
      <c r="F42" s="200" t="e">
        <f>(#REF! -#REF!)/ABS(#REF!)</f>
        <v>#REF!</v>
      </c>
      <c r="G42" s="198">
        <f t="shared" si="18"/>
        <v>-6.0670554474167302</v>
      </c>
      <c r="H42" s="198" t="e">
        <f>(#REF! -#REF!)/ABS(#REF!)</f>
        <v>#REF!</v>
      </c>
      <c r="I42" s="198">
        <f t="shared" si="19"/>
        <v>-5.6179775280898872</v>
      </c>
      <c r="J42" s="198" t="e">
        <f>(#REF! -#REF!)/ABS(#REF!)</f>
        <v>#REF!</v>
      </c>
      <c r="K42" s="198">
        <f t="shared" si="20"/>
        <v>-6.3829787234042632</v>
      </c>
      <c r="L42" s="198" t="e">
        <f>(#REF! -#REF!)/ABS(#REF!)</f>
        <v>#REF!</v>
      </c>
      <c r="M42" s="198">
        <f t="shared" si="21"/>
        <v>-6.6235864297253659</v>
      </c>
      <c r="N42" s="198" t="e">
        <f>(#REF! -#REF!)/ABS(#REF!)</f>
        <v>#REF!</v>
      </c>
      <c r="O42" s="198">
        <f t="shared" si="22"/>
        <v>-6.6856330014224792</v>
      </c>
      <c r="P42" s="198"/>
      <c r="Q42" s="206"/>
    </row>
    <row r="43" spans="1:28" x14ac:dyDescent="0.25">
      <c r="B43" s="50" t="s">
        <v>471</v>
      </c>
      <c r="C43" s="198">
        <f t="shared" si="16"/>
        <v>-0.61349693251534609</v>
      </c>
      <c r="D43" s="198" t="e">
        <v>#REF!</v>
      </c>
      <c r="E43" s="200">
        <f t="shared" si="17"/>
        <v>-4.5565177151716529</v>
      </c>
      <c r="F43" s="200" t="e">
        <f>(#REF! -#REF!)/ABS(#REF!)</f>
        <v>#REF!</v>
      </c>
      <c r="G43" s="198">
        <f t="shared" si="18"/>
        <v>-5.4224568560031869</v>
      </c>
      <c r="H43" s="198" t="e">
        <f>(#REF! -#REF!)/ABS(#REF!)</f>
        <v>#REF!</v>
      </c>
      <c r="I43" s="198">
        <f t="shared" si="19"/>
        <v>-3.9711191335739997</v>
      </c>
      <c r="J43" s="198" t="e">
        <f>(#REF! -#REF!)/ABS(#REF!)</f>
        <v>#REF!</v>
      </c>
      <c r="K43" s="198">
        <f t="shared" si="20"/>
        <v>-3.4700315457413184</v>
      </c>
      <c r="L43" s="198" t="e">
        <f>(#REF! -#REF!)/ABS(#REF!)</f>
        <v>#REF!</v>
      </c>
      <c r="M43" s="198">
        <f t="shared" si="21"/>
        <v>-2.9411764705882391</v>
      </c>
      <c r="N43" s="198" t="e">
        <f>(#REF! -#REF!)/ABS(#REF!)</f>
        <v>#REF!</v>
      </c>
      <c r="O43" s="198">
        <f t="shared" si="22"/>
        <v>-2.3809523809523809</v>
      </c>
      <c r="P43" s="198"/>
      <c r="Q43" s="206"/>
    </row>
    <row r="44" spans="1:28" x14ac:dyDescent="0.25">
      <c r="B44" s="50" t="s">
        <v>472</v>
      </c>
      <c r="C44" s="198">
        <f t="shared" si="16"/>
        <v>-0.952380952380949</v>
      </c>
      <c r="D44" s="198" t="e">
        <v>#REF!</v>
      </c>
      <c r="E44" s="200">
        <f t="shared" si="17"/>
        <v>-4.7091929955722973</v>
      </c>
      <c r="F44" s="200" t="e">
        <f>(#REF! -#REF!)/ABS(#REF!)</f>
        <v>#REF!</v>
      </c>
      <c r="G44" s="198">
        <f t="shared" si="18"/>
        <v>-3.6955208476210233</v>
      </c>
      <c r="H44" s="198" t="e">
        <f>(#REF! -#REF!)/ABS(#REF!)</f>
        <v>#REF!</v>
      </c>
      <c r="I44" s="198">
        <f t="shared" si="19"/>
        <v>-1.1695906432748704</v>
      </c>
      <c r="J44" s="198" t="e">
        <f>(#REF! -#REF!)/ABS(#REF!)</f>
        <v>#REF!</v>
      </c>
      <c r="K44" s="198">
        <f t="shared" si="20"/>
        <v>-0.51546391752576226</v>
      </c>
      <c r="L44" s="198" t="e">
        <f>(#REF! -#REF!)/ABS(#REF!)</f>
        <v>#REF!</v>
      </c>
      <c r="M44" s="198">
        <f t="shared" si="21"/>
        <v>1.3333333333333366</v>
      </c>
      <c r="N44" s="198" t="e">
        <f>(#REF! -#REF!)/ABS(#REF!)</f>
        <v>#REF!</v>
      </c>
      <c r="O44" s="198">
        <f t="shared" si="22"/>
        <v>2.3904382470119434</v>
      </c>
      <c r="P44" s="198"/>
      <c r="Q44" s="206"/>
    </row>
    <row r="45" spans="1:28" x14ac:dyDescent="0.25">
      <c r="B45" s="50" t="s">
        <v>473</v>
      </c>
      <c r="C45" s="198">
        <f t="shared" si="16"/>
        <v>-8.2918739635141056E-2</v>
      </c>
      <c r="D45" s="198" t="e">
        <v>#REF!</v>
      </c>
      <c r="E45" s="200">
        <f t="shared" si="17"/>
        <v>-3.4215294017930797</v>
      </c>
      <c r="F45" s="200" t="e">
        <f>(#REF! -#REF!)/ABS(#REF!)</f>
        <v>#REF!</v>
      </c>
      <c r="G45" s="198">
        <f t="shared" si="18"/>
        <v>-2.0396813491800994</v>
      </c>
      <c r="H45" s="198" t="e">
        <f>(#REF! -#REF!)/ABS(#REF!)</f>
        <v>#REF!</v>
      </c>
      <c r="I45" s="198">
        <f t="shared" si="19"/>
        <v>0.77519379844960501</v>
      </c>
      <c r="J45" s="198" t="e">
        <f>(#REF! -#REF!)/ABS(#REF!)</f>
        <v>#REF!</v>
      </c>
      <c r="K45" s="198">
        <f t="shared" si="20"/>
        <v>2.7586206896551788</v>
      </c>
      <c r="L45" s="198" t="e">
        <f>(#REF! -#REF!)/ABS(#REF!)</f>
        <v>#REF!</v>
      </c>
      <c r="M45" s="198">
        <f t="shared" si="21"/>
        <v>4.1666666666666545</v>
      </c>
      <c r="N45" s="198" t="e">
        <f>(#REF! -#REF!)/ABS(#REF!)</f>
        <v>#REF!</v>
      </c>
      <c r="O45" s="198">
        <f t="shared" si="22"/>
        <v>5.9139784946236507</v>
      </c>
      <c r="P45" s="198"/>
      <c r="Q45" s="206"/>
    </row>
    <row r="46" spans="1:28" x14ac:dyDescent="0.25">
      <c r="B46" s="50" t="s">
        <v>474</v>
      </c>
      <c r="C46" s="198">
        <f t="shared" si="16"/>
        <v>1.0396361273554264</v>
      </c>
      <c r="D46" s="198" t="e">
        <v>#REF!</v>
      </c>
      <c r="E46" s="201">
        <f t="shared" si="17"/>
        <v>-1.730996369780105</v>
      </c>
      <c r="F46" s="201" t="e">
        <f>(#REF! -#REF!)/ABS(#REF!)</f>
        <v>#REF!</v>
      </c>
      <c r="G46" s="198">
        <f t="shared" si="18"/>
        <v>1.1731797324492572</v>
      </c>
      <c r="H46" s="198" t="e">
        <f>(#REF! -#REF!)/ABS(#REF!)</f>
        <v>#REF!</v>
      </c>
      <c r="I46" s="198">
        <f t="shared" si="19"/>
        <v>4.7142261159783168</v>
      </c>
      <c r="J46" s="198" t="e">
        <f>(#REF! -#REF!)/ABS(#REF!)</f>
        <v>#REF!</v>
      </c>
      <c r="K46" s="198">
        <f t="shared" si="20"/>
        <v>6.5848214285714137</v>
      </c>
      <c r="L46" s="198" t="e">
        <f>(#REF! -#REF!)/ABS(#REF!)</f>
        <v>#REF!</v>
      </c>
      <c r="M46" s="198">
        <f t="shared" si="21"/>
        <v>8.7378640776699008</v>
      </c>
      <c r="N46" s="198" t="e">
        <f>(#REF! -#REF!)/ABS(#REF!)</f>
        <v>#REF!</v>
      </c>
      <c r="O46" s="198">
        <f t="shared" si="22"/>
        <v>11.504424778761035</v>
      </c>
      <c r="P46" s="198"/>
      <c r="Q46" s="206"/>
    </row>
    <row r="47" spans="1:28" x14ac:dyDescent="0.25">
      <c r="B47" s="50" t="s">
        <v>475</v>
      </c>
      <c r="C47" s="198">
        <f t="shared" si="16"/>
        <v>1.6260162601626031</v>
      </c>
      <c r="D47" s="198" t="e">
        <v>#REF!</v>
      </c>
      <c r="E47" s="198">
        <f t="shared" si="17"/>
        <v>-1.1599665094392224</v>
      </c>
      <c r="F47" s="198" t="e">
        <f>(#REF! -#REF!)/ABS(#REF!)</f>
        <v>#REF!</v>
      </c>
      <c r="G47" s="198">
        <f t="shared" si="18"/>
        <v>2.6405957807421236</v>
      </c>
      <c r="H47" s="198" t="e">
        <f>(#REF! -#REF!)/ABS(#REF!)</f>
        <v>#REF!</v>
      </c>
      <c r="I47" s="198">
        <f t="shared" si="19"/>
        <v>6.5275016567263044</v>
      </c>
      <c r="J47" s="198" t="e">
        <f>(#REF! -#REF!)/ABS(#REF!)</f>
        <v>#REF!</v>
      </c>
      <c r="K47" s="198">
        <f t="shared" si="20"/>
        <v>8.7344028520499037</v>
      </c>
      <c r="L47" s="198" t="e">
        <f>(#REF! -#REF!)/ABS(#REF!)</f>
        <v>#REF!</v>
      </c>
      <c r="M47" s="198">
        <f t="shared" si="21"/>
        <v>12.499999999999991</v>
      </c>
      <c r="N47" s="198" t="e">
        <f>(#REF! -#REF!)/ABS(#REF!)</f>
        <v>#REF!</v>
      </c>
      <c r="O47" s="198">
        <f t="shared" si="22"/>
        <v>15.2659069325736</v>
      </c>
      <c r="P47" s="198"/>
      <c r="Q47" s="206"/>
    </row>
    <row r="48" spans="1:28" x14ac:dyDescent="0.25">
      <c r="B48" s="50" t="s">
        <v>476</v>
      </c>
      <c r="C48" s="198">
        <f t="shared" si="16"/>
        <v>0.56089743589743812</v>
      </c>
      <c r="D48" s="198" t="e">
        <v>#REF!</v>
      </c>
      <c r="E48" s="198">
        <f t="shared" si="17"/>
        <v>-2.1854533847993247</v>
      </c>
      <c r="F48" s="198" t="e">
        <f>(#REF! -#REF!)/ABS(#REF!)</f>
        <v>#REF!</v>
      </c>
      <c r="G48" s="198">
        <f t="shared" si="18"/>
        <v>1.0083594455030602</v>
      </c>
      <c r="H48" s="198" t="e">
        <f>(#REF! -#REF!)/ABS(#REF!)</f>
        <v>#REF!</v>
      </c>
      <c r="I48" s="198">
        <f t="shared" si="19"/>
        <v>4.4270833333333215</v>
      </c>
      <c r="J48" s="198" t="e">
        <f>(#REF! -#REF!)/ABS(#REF!)</f>
        <v>#REF!</v>
      </c>
      <c r="K48" s="198">
        <f t="shared" si="20"/>
        <v>6.507490636704123</v>
      </c>
      <c r="L48" s="198" t="e">
        <f>(#REF! -#REF!)/ABS(#REF!)</f>
        <v>#REF!</v>
      </c>
      <c r="M48" s="198">
        <f t="shared" si="21"/>
        <v>9.2728758169934622</v>
      </c>
      <c r="N48" s="198" t="e">
        <f>(#REF! -#REF!)/ABS(#REF!)</f>
        <v>#REF!</v>
      </c>
      <c r="O48" s="198">
        <f t="shared" si="22"/>
        <v>11.607142857142847</v>
      </c>
      <c r="P48" s="198"/>
      <c r="Q48" s="206"/>
    </row>
    <row r="49" spans="1:18" x14ac:dyDescent="0.25">
      <c r="B49" s="50" t="s">
        <v>477</v>
      </c>
      <c r="C49" s="198">
        <f t="shared" si="16"/>
        <v>0.74869791666666807</v>
      </c>
      <c r="D49" s="198" t="e">
        <v>#REF!</v>
      </c>
      <c r="E49" s="198">
        <f t="shared" si="17"/>
        <v>-2.6755426026051099</v>
      </c>
      <c r="F49" s="198" t="e">
        <f>(#REF! -#REF!)/ABS(#REF!)</f>
        <v>#REF!</v>
      </c>
      <c r="G49" s="198">
        <f t="shared" si="18"/>
        <v>-1.7331856903152598</v>
      </c>
      <c r="H49" s="198" t="e">
        <f>(#REF! -#REF!)/ABS(#REF!)</f>
        <v>#REF!</v>
      </c>
      <c r="I49" s="198">
        <f t="shared" si="19"/>
        <v>-0.49751243781093468</v>
      </c>
      <c r="J49" s="198" t="e">
        <f>(#REF! -#REF!)/ABS(#REF!)</f>
        <v>#REF!</v>
      </c>
      <c r="K49" s="198">
        <f t="shared" si="20"/>
        <v>0</v>
      </c>
      <c r="L49" s="198" t="e">
        <f>(#REF! -#REF!)/ABS(#REF!)</f>
        <v>#REF!</v>
      </c>
      <c r="M49" s="198">
        <f t="shared" si="21"/>
        <v>1.1904761904761938</v>
      </c>
      <c r="N49" s="198" t="e">
        <f>(#REF! -#REF!)/ABS(#REF!)</f>
        <v>#REF!</v>
      </c>
      <c r="O49" s="198">
        <f t="shared" si="22"/>
        <v>1.7628205128205039</v>
      </c>
      <c r="P49" s="198"/>
      <c r="Q49" s="206"/>
    </row>
    <row r="50" spans="1:18" ht="15.75" thickBot="1" x14ac:dyDescent="0.3">
      <c r="B50" s="55" t="s">
        <v>478</v>
      </c>
      <c r="C50" s="198">
        <f t="shared" si="16"/>
        <v>4.0176442536957531</v>
      </c>
      <c r="D50" s="198" t="e">
        <v>#REF!</v>
      </c>
      <c r="E50" s="202">
        <f t="shared" si="17"/>
        <v>-0.14977820423132918</v>
      </c>
      <c r="F50" s="202" t="e">
        <f>(#REF! -#REF!)/ABS(#REF!)</f>
        <v>#REF!</v>
      </c>
      <c r="G50" s="202">
        <f t="shared" si="18"/>
        <v>-1.2862885566678264</v>
      </c>
      <c r="H50" s="202" t="e">
        <f>(#REF! -#REF!)/ABS(#REF!)</f>
        <v>#REF!</v>
      </c>
      <c r="I50" s="202">
        <f t="shared" si="19"/>
        <v>-0.71321321321321796</v>
      </c>
      <c r="J50" s="202" t="e">
        <f>(#REF! -#REF!)/ABS(#REF!)</f>
        <v>#REF!</v>
      </c>
      <c r="K50" s="202">
        <f t="shared" si="20"/>
        <v>-1.7797737857618103</v>
      </c>
      <c r="L50" s="202" t="e">
        <f>(#REF! -#REF!)/ABS(#REF!)</f>
        <v>#REF!</v>
      </c>
      <c r="M50" s="202">
        <f t="shared" si="21"/>
        <v>-2.5618883131836516</v>
      </c>
      <c r="N50" s="202" t="e">
        <f>(#REF! -#REF!)/ABS(#REF!)</f>
        <v>#REF!</v>
      </c>
      <c r="O50" s="202">
        <f t="shared" si="22"/>
        <v>-2.8429838288993126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cQEoLpx5+l2r/txHWc/pEl94koYCi4A4vRPyvJe5pzyKMSuifUzdm6wen+DFbmtFapDNSp+EW0OEa6R6dYYzNQ==" saltValue="vZoDnULrccEXSTsexvQeZ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40" priority="1" operator="greaterThan">
      <formula>0.5</formula>
    </cfRule>
    <cfRule type="cellIs" dxfId="139" priority="2" operator="between">
      <formula>-0.49</formula>
      <formula>0.49</formula>
    </cfRule>
    <cfRule type="cellIs" dxfId="138" priority="3" operator="lessThan">
      <formula>-0.5</formula>
    </cfRule>
  </conditionalFormatting>
  <hyperlinks>
    <hyperlink ref="A2" location="Index!A1" display="Index" xr:uid="{00000000-0004-0000-A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9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257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656157.834593373</v>
      </c>
      <c r="D5" s="212"/>
      <c r="E5" s="212">
        <v>6452995.1210500402</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38.9</v>
      </c>
      <c r="D10" s="94">
        <v>53.5</v>
      </c>
      <c r="E10" s="94">
        <v>78</v>
      </c>
      <c r="F10" s="94">
        <v>97</v>
      </c>
      <c r="G10" s="94">
        <v>123</v>
      </c>
      <c r="H10" s="94">
        <v>164</v>
      </c>
      <c r="I10" s="95">
        <v>201</v>
      </c>
      <c r="K10" s="46" t="s">
        <v>468</v>
      </c>
      <c r="L10" s="47">
        <f t="shared" ref="L10:L20" si="0">C25</f>
        <v>3.2416666666666663</v>
      </c>
      <c r="M10" s="47">
        <v>3.9033069364950088</v>
      </c>
      <c r="N10" s="47">
        <v>6.3093508961203719</v>
      </c>
      <c r="O10" s="47">
        <f t="shared" ref="O10:O20" si="1">F25</f>
        <v>8.0833333333333321</v>
      </c>
      <c r="P10" s="47">
        <f t="shared" ref="P10:P20" si="2">G25</f>
        <v>10.25</v>
      </c>
      <c r="Q10" s="47">
        <f t="shared" ref="Q10:Q20" si="3">H25</f>
        <v>13.666666666666666</v>
      </c>
      <c r="R10" s="48">
        <f t="shared" ref="R10:R20" si="4">I25</f>
        <v>16.75</v>
      </c>
      <c r="T10" s="49"/>
    </row>
    <row r="11" spans="1:29" x14ac:dyDescent="0.25">
      <c r="B11" s="50" t="s">
        <v>469</v>
      </c>
      <c r="C11" s="96">
        <v>28.8</v>
      </c>
      <c r="D11" s="96">
        <v>39.4</v>
      </c>
      <c r="E11" s="96">
        <v>56.7</v>
      </c>
      <c r="F11" s="96">
        <v>70</v>
      </c>
      <c r="G11" s="96">
        <v>88.1</v>
      </c>
      <c r="H11" s="96">
        <v>116</v>
      </c>
      <c r="I11" s="97">
        <v>142</v>
      </c>
      <c r="K11" s="50" t="s">
        <v>469</v>
      </c>
      <c r="L11" s="53">
        <f t="shared" si="0"/>
        <v>4.8</v>
      </c>
      <c r="M11" s="53">
        <v>5.7572431633975913</v>
      </c>
      <c r="N11" s="53">
        <v>9.1675173675988884</v>
      </c>
      <c r="O11" s="53">
        <f t="shared" si="1"/>
        <v>11.666666666666666</v>
      </c>
      <c r="P11" s="53">
        <f t="shared" si="2"/>
        <v>14.683333333333332</v>
      </c>
      <c r="Q11" s="53">
        <f t="shared" si="3"/>
        <v>19.333333333333332</v>
      </c>
      <c r="R11" s="54">
        <f t="shared" si="4"/>
        <v>23.666666666666664</v>
      </c>
      <c r="T11" s="49"/>
    </row>
    <row r="12" spans="1:29" x14ac:dyDescent="0.25">
      <c r="B12" s="50" t="s">
        <v>470</v>
      </c>
      <c r="C12" s="96">
        <v>15.8</v>
      </c>
      <c r="D12" s="96">
        <v>21.4</v>
      </c>
      <c r="E12" s="96">
        <v>29.7</v>
      </c>
      <c r="F12" s="96">
        <v>36</v>
      </c>
      <c r="G12" s="96">
        <v>44.5</v>
      </c>
      <c r="H12" s="96">
        <v>57.5</v>
      </c>
      <c r="I12" s="97">
        <v>69</v>
      </c>
      <c r="K12" s="50" t="s">
        <v>470</v>
      </c>
      <c r="L12" s="53">
        <f t="shared" si="0"/>
        <v>7.9</v>
      </c>
      <c r="M12" s="53">
        <v>9.3965810941569696</v>
      </c>
      <c r="N12" s="53">
        <v>14.397189180252251</v>
      </c>
      <c r="O12" s="53">
        <f t="shared" si="1"/>
        <v>18</v>
      </c>
      <c r="P12" s="53">
        <f t="shared" si="2"/>
        <v>22.25</v>
      </c>
      <c r="Q12" s="53">
        <f t="shared" si="3"/>
        <v>28.75</v>
      </c>
      <c r="R12" s="54">
        <f t="shared" si="4"/>
        <v>34.5</v>
      </c>
      <c r="T12" s="49"/>
    </row>
    <row r="13" spans="1:29" x14ac:dyDescent="0.25">
      <c r="B13" s="50" t="s">
        <v>471</v>
      </c>
      <c r="C13" s="96">
        <v>10.3</v>
      </c>
      <c r="D13" s="96">
        <v>13.8</v>
      </c>
      <c r="E13" s="96">
        <v>18.899999999999999</v>
      </c>
      <c r="F13" s="96">
        <v>22.6</v>
      </c>
      <c r="G13" s="96">
        <v>27.7</v>
      </c>
      <c r="H13" s="96">
        <v>35.5</v>
      </c>
      <c r="I13" s="97">
        <v>42.3</v>
      </c>
      <c r="K13" s="50" t="s">
        <v>471</v>
      </c>
      <c r="L13" s="53">
        <f t="shared" si="0"/>
        <v>10.3</v>
      </c>
      <c r="M13" s="53">
        <v>12.174045127751043</v>
      </c>
      <c r="N13" s="53">
        <v>18.271724816928486</v>
      </c>
      <c r="O13" s="53">
        <f t="shared" si="1"/>
        <v>22.6</v>
      </c>
      <c r="P13" s="53">
        <f t="shared" si="2"/>
        <v>27.7</v>
      </c>
      <c r="Q13" s="53">
        <f t="shared" si="3"/>
        <v>35.5</v>
      </c>
      <c r="R13" s="54">
        <f t="shared" si="4"/>
        <v>42.3</v>
      </c>
      <c r="T13" s="49"/>
    </row>
    <row r="14" spans="1:29" x14ac:dyDescent="0.25">
      <c r="B14" s="50" t="s">
        <v>472</v>
      </c>
      <c r="C14" s="96">
        <v>6.6</v>
      </c>
      <c r="D14" s="96">
        <v>8.81</v>
      </c>
      <c r="E14" s="96">
        <v>11.9</v>
      </c>
      <c r="F14" s="96">
        <v>14.1</v>
      </c>
      <c r="G14" s="96">
        <v>17.2</v>
      </c>
      <c r="H14" s="96">
        <v>21.9</v>
      </c>
      <c r="I14" s="97">
        <v>25.9</v>
      </c>
      <c r="K14" s="50" t="s">
        <v>472</v>
      </c>
      <c r="L14" s="53">
        <f t="shared" si="0"/>
        <v>13.2</v>
      </c>
      <c r="M14" s="53">
        <v>15.555917357235096</v>
      </c>
      <c r="N14" s="53">
        <v>22.985382499605805</v>
      </c>
      <c r="O14" s="53">
        <f t="shared" si="1"/>
        <v>28.2</v>
      </c>
      <c r="P14" s="53">
        <f t="shared" si="2"/>
        <v>34.4</v>
      </c>
      <c r="Q14" s="53">
        <f t="shared" si="3"/>
        <v>43.8</v>
      </c>
      <c r="R14" s="54">
        <f t="shared" si="4"/>
        <v>51.8</v>
      </c>
      <c r="T14" s="49"/>
    </row>
    <row r="15" spans="1:29" x14ac:dyDescent="0.25">
      <c r="B15" s="50" t="s">
        <v>473</v>
      </c>
      <c r="C15" s="96">
        <v>5.0999999999999996</v>
      </c>
      <c r="D15" s="96">
        <v>6.79</v>
      </c>
      <c r="E15" s="96">
        <v>9.1</v>
      </c>
      <c r="F15" s="96">
        <v>10.8</v>
      </c>
      <c r="G15" s="96">
        <v>13.1</v>
      </c>
      <c r="H15" s="96">
        <v>16.5</v>
      </c>
      <c r="I15" s="97">
        <v>19.5</v>
      </c>
      <c r="K15" s="50" t="s">
        <v>473</v>
      </c>
      <c r="L15" s="53">
        <f t="shared" si="0"/>
        <v>15.299999999999999</v>
      </c>
      <c r="M15" s="53">
        <v>17.985804444973343</v>
      </c>
      <c r="N15" s="53">
        <v>26.435843542952867</v>
      </c>
      <c r="O15" s="53">
        <f t="shared" si="1"/>
        <v>32.400000000000006</v>
      </c>
      <c r="P15" s="53">
        <f t="shared" si="2"/>
        <v>39.299999999999997</v>
      </c>
      <c r="Q15" s="53">
        <f t="shared" si="3"/>
        <v>49.5</v>
      </c>
      <c r="R15" s="54">
        <f t="shared" si="4"/>
        <v>58.5</v>
      </c>
      <c r="T15" s="49"/>
    </row>
    <row r="16" spans="1:29" x14ac:dyDescent="0.25">
      <c r="B16" s="50" t="s">
        <v>474</v>
      </c>
      <c r="C16" s="96">
        <v>3.28</v>
      </c>
      <c r="D16" s="96">
        <v>4.3499999999999996</v>
      </c>
      <c r="E16" s="96">
        <v>5.77</v>
      </c>
      <c r="F16" s="96">
        <v>6.79</v>
      </c>
      <c r="G16" s="96">
        <v>8.1999999999999993</v>
      </c>
      <c r="H16" s="96">
        <v>10.3</v>
      </c>
      <c r="I16" s="97">
        <v>12.1</v>
      </c>
      <c r="K16" s="50" t="s">
        <v>474</v>
      </c>
      <c r="L16" s="53">
        <f t="shared" si="0"/>
        <v>19.68</v>
      </c>
      <c r="M16" s="53">
        <v>23.073683422260366</v>
      </c>
      <c r="N16" s="53">
        <v>33.478044466595335</v>
      </c>
      <c r="O16" s="53">
        <f t="shared" si="1"/>
        <v>40.74</v>
      </c>
      <c r="P16" s="53">
        <f t="shared" si="2"/>
        <v>49.199999999999996</v>
      </c>
      <c r="Q16" s="53">
        <f t="shared" si="3"/>
        <v>61.800000000000004</v>
      </c>
      <c r="R16" s="54">
        <f t="shared" si="4"/>
        <v>72.599999999999994</v>
      </c>
      <c r="T16" s="49"/>
    </row>
    <row r="17" spans="1:28" x14ac:dyDescent="0.25">
      <c r="B17" s="50" t="s">
        <v>475</v>
      </c>
      <c r="C17" s="96">
        <v>2.0699999999999998</v>
      </c>
      <c r="D17" s="96">
        <v>2.74</v>
      </c>
      <c r="E17" s="96">
        <v>3.62</v>
      </c>
      <c r="F17" s="96">
        <v>4.26</v>
      </c>
      <c r="G17" s="96">
        <v>5.14</v>
      </c>
      <c r="H17" s="96">
        <v>6.44</v>
      </c>
      <c r="I17" s="97">
        <v>7.56</v>
      </c>
      <c r="K17" s="50" t="s">
        <v>475</v>
      </c>
      <c r="L17" s="53">
        <f t="shared" si="0"/>
        <v>24.839999999999996</v>
      </c>
      <c r="M17" s="53">
        <v>29.079141502082628</v>
      </c>
      <c r="N17" s="53">
        <v>42.049692174566545</v>
      </c>
      <c r="O17" s="53">
        <f t="shared" si="1"/>
        <v>51.12</v>
      </c>
      <c r="P17" s="53">
        <f t="shared" si="2"/>
        <v>61.679999999999993</v>
      </c>
      <c r="Q17" s="53">
        <f t="shared" si="3"/>
        <v>77.28</v>
      </c>
      <c r="R17" s="54">
        <f t="shared" si="4"/>
        <v>90.72</v>
      </c>
      <c r="T17" s="49"/>
    </row>
    <row r="18" spans="1:28" x14ac:dyDescent="0.25">
      <c r="B18" s="50" t="s">
        <v>476</v>
      </c>
      <c r="C18" s="96">
        <v>1.25</v>
      </c>
      <c r="D18" s="96">
        <v>1.65</v>
      </c>
      <c r="E18" s="96">
        <v>2.21</v>
      </c>
      <c r="F18" s="96">
        <v>2.62</v>
      </c>
      <c r="G18" s="96">
        <v>3.17</v>
      </c>
      <c r="H18" s="96">
        <v>4</v>
      </c>
      <c r="I18" s="97">
        <v>4.7</v>
      </c>
      <c r="K18" s="50" t="s">
        <v>476</v>
      </c>
      <c r="L18" s="53">
        <f t="shared" si="0"/>
        <v>30</v>
      </c>
      <c r="M18" s="53">
        <v>35.105429747055503</v>
      </c>
      <c r="N18" s="53">
        <v>51.373097124436669</v>
      </c>
      <c r="O18" s="53">
        <f t="shared" si="1"/>
        <v>62.88</v>
      </c>
      <c r="P18" s="53">
        <f t="shared" si="2"/>
        <v>76.08</v>
      </c>
      <c r="Q18" s="53">
        <f t="shared" si="3"/>
        <v>96</v>
      </c>
      <c r="R18" s="54">
        <f t="shared" si="4"/>
        <v>112.80000000000001</v>
      </c>
      <c r="T18" s="49"/>
    </row>
    <row r="19" spans="1:28" x14ac:dyDescent="0.25">
      <c r="B19" s="50" t="s">
        <v>477</v>
      </c>
      <c r="C19" s="96">
        <v>0.70799999999999996</v>
      </c>
      <c r="D19" s="96">
        <v>0.94599999999999995</v>
      </c>
      <c r="E19" s="96">
        <v>1.29</v>
      </c>
      <c r="F19" s="96">
        <v>1.55</v>
      </c>
      <c r="G19" s="96">
        <v>1.89</v>
      </c>
      <c r="H19" s="96">
        <v>2.41</v>
      </c>
      <c r="I19" s="97">
        <v>2.86</v>
      </c>
      <c r="K19" s="50" t="s">
        <v>477</v>
      </c>
      <c r="L19" s="53">
        <f t="shared" si="0"/>
        <v>33.983999999999995</v>
      </c>
      <c r="M19" s="53">
        <v>40.069553088964611</v>
      </c>
      <c r="N19" s="53">
        <v>60.063359585856162</v>
      </c>
      <c r="O19" s="53">
        <f t="shared" si="1"/>
        <v>74.400000000000006</v>
      </c>
      <c r="P19" s="53">
        <f t="shared" si="2"/>
        <v>90.72</v>
      </c>
      <c r="Q19" s="53">
        <f t="shared" si="3"/>
        <v>115.68</v>
      </c>
      <c r="R19" s="54">
        <f t="shared" si="4"/>
        <v>137.28</v>
      </c>
      <c r="T19" s="49"/>
    </row>
    <row r="20" spans="1:28" ht="15.75" thickBot="1" x14ac:dyDescent="0.3">
      <c r="B20" s="55" t="s">
        <v>478</v>
      </c>
      <c r="C20" s="98">
        <v>0.5</v>
      </c>
      <c r="D20" s="98">
        <v>0.67100000000000004</v>
      </c>
      <c r="E20" s="98">
        <v>0.92200000000000004</v>
      </c>
      <c r="F20" s="98">
        <v>1.1100000000000001</v>
      </c>
      <c r="G20" s="98">
        <v>1.36</v>
      </c>
      <c r="H20" s="98">
        <v>1.75</v>
      </c>
      <c r="I20" s="99">
        <v>2.09</v>
      </c>
      <c r="K20" s="55" t="s">
        <v>478</v>
      </c>
      <c r="L20" s="58">
        <f t="shared" si="0"/>
        <v>36</v>
      </c>
      <c r="M20" s="58">
        <v>42.582655985685108</v>
      </c>
      <c r="N20" s="58">
        <v>64.332276438678562</v>
      </c>
      <c r="O20" s="58">
        <f t="shared" si="1"/>
        <v>79.92</v>
      </c>
      <c r="P20" s="58">
        <f t="shared" si="2"/>
        <v>97.92</v>
      </c>
      <c r="Q20" s="58">
        <f t="shared" si="3"/>
        <v>126</v>
      </c>
      <c r="R20" s="59">
        <f t="shared" si="4"/>
        <v>150.47999999999999</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3.2416666666666663</v>
      </c>
      <c r="D25" s="69">
        <f t="shared" si="5"/>
        <v>4.458333333333333</v>
      </c>
      <c r="E25" s="69">
        <f t="shared" si="5"/>
        <v>6.5</v>
      </c>
      <c r="F25" s="68">
        <f t="shared" si="5"/>
        <v>8.0833333333333321</v>
      </c>
      <c r="G25" s="68">
        <f t="shared" si="5"/>
        <v>10.25</v>
      </c>
      <c r="H25" s="68">
        <f t="shared" si="5"/>
        <v>13.666666666666666</v>
      </c>
      <c r="I25" s="70">
        <f t="shared" si="5"/>
        <v>16.75</v>
      </c>
      <c r="J25" s="60"/>
      <c r="K25" s="46" t="s">
        <v>468</v>
      </c>
      <c r="L25" s="71">
        <v>4.0999999999999996</v>
      </c>
      <c r="M25" s="71">
        <v>4.8</v>
      </c>
      <c r="N25" s="71">
        <v>6.9</v>
      </c>
      <c r="O25" s="71">
        <v>8.6</v>
      </c>
      <c r="P25" s="71">
        <v>10.3</v>
      </c>
      <c r="Q25" s="71">
        <v>12.9</v>
      </c>
      <c r="R25" s="72">
        <v>15.1</v>
      </c>
      <c r="W25" s="163"/>
      <c r="X25" s="163"/>
      <c r="Y25" s="163"/>
      <c r="Z25" s="163"/>
      <c r="AA25" s="163"/>
      <c r="AB25" s="163"/>
    </row>
    <row r="26" spans="1:28" x14ac:dyDescent="0.25">
      <c r="A26" s="64">
        <f>10/60</f>
        <v>0.16666666666666666</v>
      </c>
      <c r="B26" s="73" t="s">
        <v>469</v>
      </c>
      <c r="C26" s="30">
        <f t="shared" ref="C26:I26" si="6">$A$26*C11</f>
        <v>4.8</v>
      </c>
      <c r="D26" s="74">
        <f t="shared" si="6"/>
        <v>6.5666666666666664</v>
      </c>
      <c r="E26" s="74">
        <f t="shared" si="6"/>
        <v>9.4499999999999993</v>
      </c>
      <c r="F26" s="30">
        <f t="shared" si="6"/>
        <v>11.666666666666666</v>
      </c>
      <c r="G26" s="30">
        <f t="shared" si="6"/>
        <v>14.683333333333332</v>
      </c>
      <c r="H26" s="30">
        <f t="shared" si="6"/>
        <v>19.333333333333332</v>
      </c>
      <c r="I26" s="75">
        <f t="shared" si="6"/>
        <v>23.666666666666664</v>
      </c>
      <c r="J26" s="60"/>
      <c r="K26" s="50" t="s">
        <v>469</v>
      </c>
      <c r="L26" s="76">
        <v>6</v>
      </c>
      <c r="M26" s="76">
        <v>6.9</v>
      </c>
      <c r="N26" s="76">
        <v>10.3</v>
      </c>
      <c r="O26" s="76">
        <v>12.9</v>
      </c>
      <c r="P26" s="76">
        <v>15.6</v>
      </c>
      <c r="Q26" s="76">
        <v>19.7</v>
      </c>
      <c r="R26" s="77">
        <v>23.2</v>
      </c>
      <c r="W26" s="163"/>
      <c r="X26" s="163"/>
      <c r="Y26" s="163"/>
      <c r="Z26" s="163"/>
      <c r="AA26" s="163"/>
      <c r="AB26" s="163"/>
    </row>
    <row r="27" spans="1:28" x14ac:dyDescent="0.25">
      <c r="A27" s="64">
        <f>0.5</f>
        <v>0.5</v>
      </c>
      <c r="B27" s="73" t="s">
        <v>470</v>
      </c>
      <c r="C27" s="30">
        <f t="shared" ref="C27:I27" si="7">$A$27*C12</f>
        <v>7.9</v>
      </c>
      <c r="D27" s="74">
        <f t="shared" si="7"/>
        <v>10.7</v>
      </c>
      <c r="E27" s="74">
        <f t="shared" si="7"/>
        <v>14.85</v>
      </c>
      <c r="F27" s="30">
        <f t="shared" si="7"/>
        <v>18</v>
      </c>
      <c r="G27" s="30">
        <f t="shared" si="7"/>
        <v>22.25</v>
      </c>
      <c r="H27" s="30">
        <f t="shared" si="7"/>
        <v>28.75</v>
      </c>
      <c r="I27" s="75">
        <f t="shared" si="7"/>
        <v>34.5</v>
      </c>
      <c r="K27" s="50" t="s">
        <v>470</v>
      </c>
      <c r="L27" s="76">
        <v>9.5</v>
      </c>
      <c r="M27" s="76">
        <v>11</v>
      </c>
      <c r="N27" s="76">
        <v>16.100000000000001</v>
      </c>
      <c r="O27" s="76">
        <v>20.100000000000001</v>
      </c>
      <c r="P27" s="76">
        <v>24.3</v>
      </c>
      <c r="Q27" s="76">
        <v>30.5</v>
      </c>
      <c r="R27" s="77">
        <v>35.700000000000003</v>
      </c>
      <c r="W27" s="163"/>
      <c r="X27" s="163"/>
      <c r="Y27" s="163"/>
      <c r="Z27" s="163"/>
      <c r="AA27" s="163"/>
      <c r="AB27" s="163"/>
    </row>
    <row r="28" spans="1:28" x14ac:dyDescent="0.25">
      <c r="A28" s="64">
        <v>1</v>
      </c>
      <c r="B28" s="73" t="s">
        <v>471</v>
      </c>
      <c r="C28" s="30">
        <f t="shared" ref="C28:I28" si="8">$A$28*C13</f>
        <v>10.3</v>
      </c>
      <c r="D28" s="74">
        <f t="shared" si="8"/>
        <v>13.8</v>
      </c>
      <c r="E28" s="74">
        <f t="shared" si="8"/>
        <v>18.899999999999999</v>
      </c>
      <c r="F28" s="30">
        <f t="shared" si="8"/>
        <v>22.6</v>
      </c>
      <c r="G28" s="30">
        <f t="shared" si="8"/>
        <v>27.7</v>
      </c>
      <c r="H28" s="30">
        <f t="shared" si="8"/>
        <v>35.5</v>
      </c>
      <c r="I28" s="75">
        <f t="shared" si="8"/>
        <v>42.3</v>
      </c>
      <c r="K28" s="50" t="s">
        <v>471</v>
      </c>
      <c r="L28" s="76">
        <v>12.1</v>
      </c>
      <c r="M28" s="76">
        <v>13.9</v>
      </c>
      <c r="N28" s="76">
        <v>20.100000000000001</v>
      </c>
      <c r="O28" s="76">
        <v>24.8</v>
      </c>
      <c r="P28" s="76">
        <v>29.8</v>
      </c>
      <c r="Q28" s="76">
        <v>37</v>
      </c>
      <c r="R28" s="77">
        <v>43</v>
      </c>
      <c r="W28" s="163"/>
      <c r="X28" s="163"/>
      <c r="Y28" s="163"/>
      <c r="Z28" s="163"/>
      <c r="AA28" s="163"/>
      <c r="AB28" s="163"/>
    </row>
    <row r="29" spans="1:28" x14ac:dyDescent="0.25">
      <c r="A29" s="64">
        <v>2</v>
      </c>
      <c r="B29" s="73" t="s">
        <v>472</v>
      </c>
      <c r="C29" s="30">
        <f t="shared" ref="C29:I29" si="9">$A$29*C14</f>
        <v>13.2</v>
      </c>
      <c r="D29" s="74">
        <f t="shared" si="9"/>
        <v>17.62</v>
      </c>
      <c r="E29" s="74">
        <f t="shared" si="9"/>
        <v>23.8</v>
      </c>
      <c r="F29" s="30">
        <f t="shared" si="9"/>
        <v>28.2</v>
      </c>
      <c r="G29" s="30">
        <f t="shared" si="9"/>
        <v>34.4</v>
      </c>
      <c r="H29" s="30">
        <f t="shared" si="9"/>
        <v>43.8</v>
      </c>
      <c r="I29" s="75">
        <f t="shared" si="9"/>
        <v>51.8</v>
      </c>
      <c r="K29" s="50" t="s">
        <v>472</v>
      </c>
      <c r="L29" s="76">
        <v>15.4</v>
      </c>
      <c r="M29" s="76">
        <v>17.600000000000001</v>
      </c>
      <c r="N29" s="76">
        <v>25</v>
      </c>
      <c r="O29" s="76">
        <v>30.6</v>
      </c>
      <c r="P29" s="76">
        <v>36.4</v>
      </c>
      <c r="Q29" s="76">
        <v>44.8</v>
      </c>
      <c r="R29" s="77">
        <v>52</v>
      </c>
      <c r="W29" s="163"/>
      <c r="X29" s="163"/>
      <c r="Y29" s="163"/>
      <c r="Z29" s="163"/>
      <c r="AA29" s="163"/>
      <c r="AB29" s="163"/>
    </row>
    <row r="30" spans="1:28" x14ac:dyDescent="0.25">
      <c r="A30" s="64">
        <v>3</v>
      </c>
      <c r="B30" s="73" t="s">
        <v>473</v>
      </c>
      <c r="C30" s="30">
        <f t="shared" ref="C30:I30" si="10">$A$30*C15</f>
        <v>15.299999999999999</v>
      </c>
      <c r="D30" s="74">
        <f t="shared" si="10"/>
        <v>20.37</v>
      </c>
      <c r="E30" s="74">
        <f t="shared" si="10"/>
        <v>27.299999999999997</v>
      </c>
      <c r="F30" s="30">
        <f t="shared" si="10"/>
        <v>32.400000000000006</v>
      </c>
      <c r="G30" s="30">
        <f t="shared" si="10"/>
        <v>39.299999999999997</v>
      </c>
      <c r="H30" s="30">
        <f t="shared" si="10"/>
        <v>49.5</v>
      </c>
      <c r="I30" s="75">
        <f t="shared" si="10"/>
        <v>58.5</v>
      </c>
      <c r="K30" s="50" t="s">
        <v>473</v>
      </c>
      <c r="L30" s="76">
        <v>17.7</v>
      </c>
      <c r="M30" s="76">
        <v>20.2</v>
      </c>
      <c r="N30" s="76">
        <v>28.4</v>
      </c>
      <c r="O30" s="76">
        <v>34.799999999999997</v>
      </c>
      <c r="P30" s="76">
        <v>41.1</v>
      </c>
      <c r="Q30" s="76">
        <v>50.7</v>
      </c>
      <c r="R30" s="77">
        <v>58.8</v>
      </c>
      <c r="W30" s="163"/>
      <c r="X30" s="163"/>
      <c r="Y30" s="163"/>
      <c r="Z30" s="163"/>
      <c r="AA30" s="163"/>
      <c r="AB30" s="163"/>
    </row>
    <row r="31" spans="1:28" x14ac:dyDescent="0.25">
      <c r="A31" s="64">
        <v>6</v>
      </c>
      <c r="B31" s="73" t="s">
        <v>474</v>
      </c>
      <c r="C31" s="30">
        <f t="shared" ref="C31:I31" si="11">$A$31*C16</f>
        <v>19.68</v>
      </c>
      <c r="D31" s="74">
        <f t="shared" si="11"/>
        <v>26.099999999999998</v>
      </c>
      <c r="E31" s="74">
        <f t="shared" si="11"/>
        <v>34.619999999999997</v>
      </c>
      <c r="F31" s="30">
        <f t="shared" si="11"/>
        <v>40.74</v>
      </c>
      <c r="G31" s="30">
        <f t="shared" si="11"/>
        <v>49.199999999999996</v>
      </c>
      <c r="H31" s="30">
        <f t="shared" si="11"/>
        <v>61.800000000000004</v>
      </c>
      <c r="I31" s="75">
        <f t="shared" si="11"/>
        <v>72.599999999999994</v>
      </c>
      <c r="K31" s="50" t="s">
        <v>474</v>
      </c>
      <c r="L31" s="76">
        <v>22.3</v>
      </c>
      <c r="M31" s="76">
        <v>25.3</v>
      </c>
      <c r="N31" s="76">
        <v>35.700000000000003</v>
      </c>
      <c r="O31" s="76">
        <v>43.6</v>
      </c>
      <c r="P31" s="76">
        <v>52</v>
      </c>
      <c r="Q31" s="76">
        <v>64.8</v>
      </c>
      <c r="R31" s="77">
        <v>75</v>
      </c>
      <c r="W31" s="163"/>
      <c r="X31" s="163"/>
      <c r="Y31" s="163"/>
      <c r="Z31" s="163"/>
      <c r="AA31" s="163"/>
      <c r="AB31" s="163"/>
    </row>
    <row r="32" spans="1:28" x14ac:dyDescent="0.25">
      <c r="A32" s="64">
        <v>12</v>
      </c>
      <c r="B32" s="73" t="s">
        <v>475</v>
      </c>
      <c r="C32" s="30">
        <f t="shared" ref="C32:I32" si="12">$A$32*C17</f>
        <v>24.839999999999996</v>
      </c>
      <c r="D32" s="74">
        <f t="shared" si="12"/>
        <v>32.880000000000003</v>
      </c>
      <c r="E32" s="74">
        <f t="shared" si="12"/>
        <v>43.44</v>
      </c>
      <c r="F32" s="30">
        <f t="shared" si="12"/>
        <v>51.12</v>
      </c>
      <c r="G32" s="30">
        <f t="shared" si="12"/>
        <v>61.679999999999993</v>
      </c>
      <c r="H32" s="30">
        <f t="shared" si="12"/>
        <v>77.28</v>
      </c>
      <c r="I32" s="75">
        <f t="shared" si="12"/>
        <v>90.72</v>
      </c>
      <c r="K32" s="50" t="s">
        <v>475</v>
      </c>
      <c r="L32" s="76">
        <v>27.4</v>
      </c>
      <c r="M32" s="76">
        <v>31.1</v>
      </c>
      <c r="N32" s="76">
        <v>44.4</v>
      </c>
      <c r="O32" s="76">
        <v>54.7</v>
      </c>
      <c r="P32" s="76">
        <v>66.099999999999994</v>
      </c>
      <c r="Q32" s="76">
        <v>83</v>
      </c>
      <c r="R32" s="77">
        <v>97.3</v>
      </c>
      <c r="W32" s="163"/>
      <c r="X32" s="163"/>
      <c r="Y32" s="163"/>
      <c r="Z32" s="163"/>
      <c r="AA32" s="163"/>
      <c r="AB32" s="163"/>
    </row>
    <row r="33" spans="1:28" x14ac:dyDescent="0.25">
      <c r="A33" s="64">
        <v>24</v>
      </c>
      <c r="B33" s="73" t="s">
        <v>476</v>
      </c>
      <c r="C33" s="30">
        <f t="shared" ref="C33:I33" si="13">$A$33*C18</f>
        <v>30</v>
      </c>
      <c r="D33" s="74">
        <f t="shared" si="13"/>
        <v>39.599999999999994</v>
      </c>
      <c r="E33" s="74">
        <f t="shared" si="13"/>
        <v>53.04</v>
      </c>
      <c r="F33" s="30">
        <f t="shared" si="13"/>
        <v>62.88</v>
      </c>
      <c r="G33" s="30">
        <f t="shared" si="13"/>
        <v>76.08</v>
      </c>
      <c r="H33" s="30">
        <f t="shared" si="13"/>
        <v>96</v>
      </c>
      <c r="I33" s="75">
        <f t="shared" si="13"/>
        <v>112.80000000000001</v>
      </c>
      <c r="K33" s="50" t="s">
        <v>476</v>
      </c>
      <c r="L33" s="76">
        <v>32.4</v>
      </c>
      <c r="M33" s="76">
        <v>37</v>
      </c>
      <c r="N33" s="76">
        <v>53.5</v>
      </c>
      <c r="O33" s="76">
        <v>66.7</v>
      </c>
      <c r="P33" s="76">
        <v>81.599999999999994</v>
      </c>
      <c r="Q33" s="76">
        <v>103.7</v>
      </c>
      <c r="R33" s="77">
        <v>122.4</v>
      </c>
      <c r="W33" s="163"/>
      <c r="X33" s="163"/>
      <c r="Y33" s="163"/>
      <c r="Z33" s="163"/>
      <c r="AA33" s="163"/>
      <c r="AB33" s="163"/>
    </row>
    <row r="34" spans="1:28" x14ac:dyDescent="0.25">
      <c r="A34" s="64">
        <v>48</v>
      </c>
      <c r="B34" s="73" t="s">
        <v>477</v>
      </c>
      <c r="C34" s="30">
        <f t="shared" ref="C34:I34" si="14">$A$34*C19</f>
        <v>33.983999999999995</v>
      </c>
      <c r="D34" s="74">
        <f t="shared" si="14"/>
        <v>45.408000000000001</v>
      </c>
      <c r="E34" s="74">
        <f t="shared" si="14"/>
        <v>61.92</v>
      </c>
      <c r="F34" s="30">
        <f t="shared" si="14"/>
        <v>74.400000000000006</v>
      </c>
      <c r="G34" s="30">
        <f t="shared" si="14"/>
        <v>90.72</v>
      </c>
      <c r="H34" s="30">
        <f t="shared" si="14"/>
        <v>115.68</v>
      </c>
      <c r="I34" s="75">
        <f t="shared" si="14"/>
        <v>137.28</v>
      </c>
      <c r="K34" s="50" t="s">
        <v>477</v>
      </c>
      <c r="L34" s="76">
        <v>36.6</v>
      </c>
      <c r="M34" s="76">
        <v>41.8</v>
      </c>
      <c r="N34" s="76">
        <v>61</v>
      </c>
      <c r="O34" s="76">
        <v>76.3</v>
      </c>
      <c r="P34" s="76">
        <v>94.1</v>
      </c>
      <c r="Q34" s="76">
        <v>119.5</v>
      </c>
      <c r="R34" s="77">
        <v>142.1</v>
      </c>
      <c r="W34" s="163"/>
      <c r="X34" s="163"/>
      <c r="Y34" s="163"/>
      <c r="Z34" s="163"/>
      <c r="AA34" s="163"/>
      <c r="AB34" s="163"/>
    </row>
    <row r="35" spans="1:28" ht="15.75" thickBot="1" x14ac:dyDescent="0.3">
      <c r="A35" s="64">
        <v>72</v>
      </c>
      <c r="B35" s="78" t="s">
        <v>478</v>
      </c>
      <c r="C35" s="79">
        <f t="shared" ref="C35:I35" si="15">$A$35*C20</f>
        <v>36</v>
      </c>
      <c r="D35" s="80">
        <f t="shared" si="15"/>
        <v>48.312000000000005</v>
      </c>
      <c r="E35" s="80">
        <f t="shared" si="15"/>
        <v>66.384</v>
      </c>
      <c r="F35" s="79">
        <f t="shared" si="15"/>
        <v>79.92</v>
      </c>
      <c r="G35" s="79">
        <f t="shared" si="15"/>
        <v>97.92</v>
      </c>
      <c r="H35" s="79">
        <f t="shared" si="15"/>
        <v>126</v>
      </c>
      <c r="I35" s="81">
        <f t="shared" si="15"/>
        <v>150.47999999999999</v>
      </c>
      <c r="K35" s="55" t="s">
        <v>478</v>
      </c>
      <c r="L35" s="82">
        <v>38.799999999999997</v>
      </c>
      <c r="M35" s="82">
        <v>44.3</v>
      </c>
      <c r="N35" s="82">
        <v>64.099999999999994</v>
      </c>
      <c r="O35" s="82">
        <v>79.900000000000006</v>
      </c>
      <c r="P35" s="82">
        <v>97.9</v>
      </c>
      <c r="Q35" s="82">
        <v>124.6</v>
      </c>
      <c r="R35" s="83">
        <v>148.30000000000001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26.478149100257077</v>
      </c>
      <c r="D40" s="198" t="e">
        <v>#REF!</v>
      </c>
      <c r="E40" s="198">
        <f>(M25-M10)/ABS(M10)*100</f>
        <v>22.972650577927144</v>
      </c>
      <c r="F40" s="198" t="e">
        <f>(#REF! -#REF!)/ABS(#REF!)</f>
        <v>#REF!</v>
      </c>
      <c r="G40" s="198">
        <f>(N25-N10)/ABS(N10)*100</f>
        <v>9.3614876332654013</v>
      </c>
      <c r="H40" s="198" t="e">
        <f>(#REF! -#REF!)/ABS(#REF!)</f>
        <v>#REF!</v>
      </c>
      <c r="I40" s="198">
        <f>(O25-O10)/ABS(O10)*100</f>
        <v>6.3917525773195987</v>
      </c>
      <c r="J40" s="198" t="e">
        <f>(#REF! -#REF!)/ABS(#REF!)</f>
        <v>#REF!</v>
      </c>
      <c r="K40" s="200">
        <f>(P25-P10)/ABS(P10)*100</f>
        <v>0.48780487804878742</v>
      </c>
      <c r="L40" s="200" t="e">
        <f>(#REF! -#REF!)/ABS(#REF!)</f>
        <v>#REF!</v>
      </c>
      <c r="M40" s="200">
        <f>(Q25-Q10)/ABS(Q10)*100</f>
        <v>-5.609756097560969</v>
      </c>
      <c r="N40" s="200" t="e">
        <f>(#REF! -#REF!)/ABS(#REF!)</f>
        <v>#REF!</v>
      </c>
      <c r="O40" s="200">
        <f>(R25 -R10)/ABS(R10)*100</f>
        <v>-9.8507462686567173</v>
      </c>
      <c r="P40" s="200"/>
      <c r="Q40" s="205"/>
    </row>
    <row r="41" spans="1:28" x14ac:dyDescent="0.25">
      <c r="A41" s="88"/>
      <c r="B41" s="50" t="s">
        <v>469</v>
      </c>
      <c r="C41" s="198">
        <f t="shared" ref="C41:C50" si="16">(L26-L11)/ABS(L11)*100</f>
        <v>25.000000000000007</v>
      </c>
      <c r="D41" s="198" t="e">
        <v>#REF!</v>
      </c>
      <c r="E41" s="198">
        <f t="shared" ref="E41:E50" si="17">(M26-M11)/ABS(M11)*100</f>
        <v>19.849028504955836</v>
      </c>
      <c r="F41" s="198" t="e">
        <f>(#REF! -#REF!)/ABS(#REF!)</f>
        <v>#REF!</v>
      </c>
      <c r="G41" s="200">
        <f t="shared" ref="G41:G50" si="18">(N26-N11)/ABS(N11)*100</f>
        <v>12.353209565805564</v>
      </c>
      <c r="H41" s="200" t="e">
        <f>(#REF! -#REF!)/ABS(#REF!)</f>
        <v>#REF!</v>
      </c>
      <c r="I41" s="200">
        <f t="shared" ref="I41:I50" si="19">(O26-O11)/ABS(O11)*100</f>
        <v>10.57142857142858</v>
      </c>
      <c r="J41" s="200" t="e">
        <f>(#REF! -#REF!)/ABS(#REF!)</f>
        <v>#REF!</v>
      </c>
      <c r="K41" s="200">
        <f t="shared" ref="K41:K50" si="20">(P26-P11)/ABS(P11)*100</f>
        <v>6.2429057888762856</v>
      </c>
      <c r="L41" s="200" t="e">
        <f>(#REF! -#REF!)/ABS(#REF!)</f>
        <v>#REF!</v>
      </c>
      <c r="M41" s="200">
        <f t="shared" ref="M41:M50" si="21">(Q26-Q11)/ABS(Q11)*100</f>
        <v>1.8965517241379335</v>
      </c>
      <c r="N41" s="200" t="e">
        <f>(#REF! -#REF!)/ABS(#REF!)</f>
        <v>#REF!</v>
      </c>
      <c r="O41" s="200">
        <f t="shared" ref="O41:O50" si="22">(R26 -R11)/ABS(R11)*100</f>
        <v>-1.9718309859154861</v>
      </c>
      <c r="P41" s="200"/>
      <c r="Q41" s="205"/>
    </row>
    <row r="42" spans="1:28" x14ac:dyDescent="0.25">
      <c r="A42" s="60"/>
      <c r="B42" s="50" t="s">
        <v>470</v>
      </c>
      <c r="C42" s="198">
        <f t="shared" si="16"/>
        <v>20.25316455696202</v>
      </c>
      <c r="D42" s="198" t="e">
        <v>#REF!</v>
      </c>
      <c r="E42" s="200">
        <f t="shared" si="17"/>
        <v>17.063854286747727</v>
      </c>
      <c r="F42" s="200" t="e">
        <f>(#REF! -#REF!)/ABS(#REF!)</f>
        <v>#REF!</v>
      </c>
      <c r="G42" s="198">
        <f t="shared" si="18"/>
        <v>11.827383792965589</v>
      </c>
      <c r="H42" s="198" t="e">
        <f>(#REF! -#REF!)/ABS(#REF!)</f>
        <v>#REF!</v>
      </c>
      <c r="I42" s="198">
        <f t="shared" si="19"/>
        <v>11.666666666666675</v>
      </c>
      <c r="J42" s="198" t="e">
        <f>(#REF! -#REF!)/ABS(#REF!)</f>
        <v>#REF!</v>
      </c>
      <c r="K42" s="198">
        <f t="shared" si="20"/>
        <v>9.2134831460674196</v>
      </c>
      <c r="L42" s="198" t="e">
        <f>(#REF! -#REF!)/ABS(#REF!)</f>
        <v>#REF!</v>
      </c>
      <c r="M42" s="198">
        <f t="shared" si="21"/>
        <v>6.0869565217391308</v>
      </c>
      <c r="N42" s="198" t="e">
        <f>(#REF! -#REF!)/ABS(#REF!)</f>
        <v>#REF!</v>
      </c>
      <c r="O42" s="198">
        <f t="shared" si="22"/>
        <v>3.4782608695652257</v>
      </c>
      <c r="P42" s="198"/>
      <c r="Q42" s="206"/>
    </row>
    <row r="43" spans="1:28" x14ac:dyDescent="0.25">
      <c r="B43" s="50" t="s">
        <v>471</v>
      </c>
      <c r="C43" s="198">
        <f t="shared" si="16"/>
        <v>17.475728155339795</v>
      </c>
      <c r="D43" s="198" t="e">
        <v>#REF!</v>
      </c>
      <c r="E43" s="200">
        <f t="shared" si="17"/>
        <v>14.177332629682796</v>
      </c>
      <c r="F43" s="200" t="e">
        <f>(#REF! -#REF!)/ABS(#REF!)</f>
        <v>#REF!</v>
      </c>
      <c r="G43" s="198">
        <f t="shared" si="18"/>
        <v>10.006035015247409</v>
      </c>
      <c r="H43" s="198" t="e">
        <f>(#REF! -#REF!)/ABS(#REF!)</f>
        <v>#REF!</v>
      </c>
      <c r="I43" s="198">
        <f t="shared" si="19"/>
        <v>9.7345132743362797</v>
      </c>
      <c r="J43" s="198" t="e">
        <f>(#REF! -#REF!)/ABS(#REF!)</f>
        <v>#REF!</v>
      </c>
      <c r="K43" s="198">
        <f t="shared" si="20"/>
        <v>7.5812274368231094</v>
      </c>
      <c r="L43" s="198" t="e">
        <f>(#REF! -#REF!)/ABS(#REF!)</f>
        <v>#REF!</v>
      </c>
      <c r="M43" s="198">
        <f t="shared" si="21"/>
        <v>4.225352112676056</v>
      </c>
      <c r="N43" s="198" t="e">
        <f>(#REF! -#REF!)/ABS(#REF!)</f>
        <v>#REF!</v>
      </c>
      <c r="O43" s="198">
        <f t="shared" si="22"/>
        <v>1.6548463356974064</v>
      </c>
      <c r="P43" s="198"/>
      <c r="Q43" s="206"/>
    </row>
    <row r="44" spans="1:28" x14ac:dyDescent="0.25">
      <c r="B44" s="50" t="s">
        <v>472</v>
      </c>
      <c r="C44" s="198">
        <f t="shared" si="16"/>
        <v>16.666666666666679</v>
      </c>
      <c r="D44" s="198" t="e">
        <v>#REF!</v>
      </c>
      <c r="E44" s="200">
        <f t="shared" si="17"/>
        <v>13.140225650621613</v>
      </c>
      <c r="F44" s="200" t="e">
        <f>(#REF! -#REF!)/ABS(#REF!)</f>
        <v>#REF!</v>
      </c>
      <c r="G44" s="198">
        <f t="shared" si="18"/>
        <v>8.7647769204134196</v>
      </c>
      <c r="H44" s="198" t="e">
        <f>(#REF! -#REF!)/ABS(#REF!)</f>
        <v>#REF!</v>
      </c>
      <c r="I44" s="198">
        <f t="shared" si="19"/>
        <v>8.5106382978723492</v>
      </c>
      <c r="J44" s="198" t="e">
        <f>(#REF! -#REF!)/ABS(#REF!)</f>
        <v>#REF!</v>
      </c>
      <c r="K44" s="198">
        <f t="shared" si="20"/>
        <v>5.8139534883720927</v>
      </c>
      <c r="L44" s="198" t="e">
        <f>(#REF! -#REF!)/ABS(#REF!)</f>
        <v>#REF!</v>
      </c>
      <c r="M44" s="198">
        <f t="shared" si="21"/>
        <v>2.2831050228310503</v>
      </c>
      <c r="N44" s="198" t="e">
        <f>(#REF! -#REF!)/ABS(#REF!)</f>
        <v>#REF!</v>
      </c>
      <c r="O44" s="198">
        <f t="shared" si="22"/>
        <v>0.3861003861003916</v>
      </c>
      <c r="P44" s="198"/>
      <c r="Q44" s="206"/>
    </row>
    <row r="45" spans="1:28" x14ac:dyDescent="0.25">
      <c r="B45" s="50" t="s">
        <v>473</v>
      </c>
      <c r="C45" s="198">
        <f t="shared" si="16"/>
        <v>15.686274509803924</v>
      </c>
      <c r="D45" s="198" t="e">
        <v>#REF!</v>
      </c>
      <c r="E45" s="200">
        <f t="shared" si="17"/>
        <v>12.310795226317929</v>
      </c>
      <c r="F45" s="200" t="e">
        <f>(#REF! -#REF!)/ABS(#REF!)</f>
        <v>#REF!</v>
      </c>
      <c r="G45" s="198">
        <f t="shared" si="18"/>
        <v>7.4298989319398006</v>
      </c>
      <c r="H45" s="198" t="e">
        <f>(#REF! -#REF!)/ABS(#REF!)</f>
        <v>#REF!</v>
      </c>
      <c r="I45" s="198">
        <f t="shared" si="19"/>
        <v>7.407407407407379</v>
      </c>
      <c r="J45" s="198" t="e">
        <f>(#REF! -#REF!)/ABS(#REF!)</f>
        <v>#REF!</v>
      </c>
      <c r="K45" s="198">
        <f t="shared" si="20"/>
        <v>4.5801526717557364</v>
      </c>
      <c r="L45" s="198" t="e">
        <f>(#REF! -#REF!)/ABS(#REF!)</f>
        <v>#REF!</v>
      </c>
      <c r="M45" s="198">
        <f t="shared" si="21"/>
        <v>2.4242424242424301</v>
      </c>
      <c r="N45" s="198" t="e">
        <f>(#REF! -#REF!)/ABS(#REF!)</f>
        <v>#REF!</v>
      </c>
      <c r="O45" s="198">
        <f t="shared" si="22"/>
        <v>0.512820512820508</v>
      </c>
      <c r="P45" s="198"/>
      <c r="Q45" s="206"/>
    </row>
    <row r="46" spans="1:28" x14ac:dyDescent="0.25">
      <c r="B46" s="50" t="s">
        <v>474</v>
      </c>
      <c r="C46" s="198">
        <f t="shared" si="16"/>
        <v>13.313008130081306</v>
      </c>
      <c r="D46" s="198" t="e">
        <v>#REF!</v>
      </c>
      <c r="E46" s="201">
        <f t="shared" si="17"/>
        <v>9.648726373665129</v>
      </c>
      <c r="F46" s="201" t="e">
        <f>(#REF! -#REF!)/ABS(#REF!)</f>
        <v>#REF!</v>
      </c>
      <c r="G46" s="198">
        <f t="shared" si="18"/>
        <v>6.6370529366545066</v>
      </c>
      <c r="H46" s="198" t="e">
        <f>(#REF! -#REF!)/ABS(#REF!)</f>
        <v>#REF!</v>
      </c>
      <c r="I46" s="198">
        <f t="shared" si="19"/>
        <v>7.0201276386843388</v>
      </c>
      <c r="J46" s="198" t="e">
        <f>(#REF! -#REF!)/ABS(#REF!)</f>
        <v>#REF!</v>
      </c>
      <c r="K46" s="198">
        <f t="shared" si="20"/>
        <v>5.6910569105691149</v>
      </c>
      <c r="L46" s="198" t="e">
        <f>(#REF! -#REF!)/ABS(#REF!)</f>
        <v>#REF!</v>
      </c>
      <c r="M46" s="198">
        <f t="shared" si="21"/>
        <v>4.854368932038823</v>
      </c>
      <c r="N46" s="198" t="e">
        <f>(#REF! -#REF!)/ABS(#REF!)</f>
        <v>#REF!</v>
      </c>
      <c r="O46" s="198">
        <f t="shared" si="22"/>
        <v>3.3057851239669507</v>
      </c>
      <c r="P46" s="198"/>
      <c r="Q46" s="206"/>
    </row>
    <row r="47" spans="1:28" x14ac:dyDescent="0.25">
      <c r="B47" s="50" t="s">
        <v>475</v>
      </c>
      <c r="C47" s="198">
        <f t="shared" si="16"/>
        <v>10.305958132045099</v>
      </c>
      <c r="D47" s="198" t="e">
        <v>#REF!</v>
      </c>
      <c r="E47" s="198">
        <f t="shared" si="17"/>
        <v>6.9495122398047453</v>
      </c>
      <c r="F47" s="198" t="e">
        <f>(#REF! -#REF!)/ABS(#REF!)</f>
        <v>#REF!</v>
      </c>
      <c r="G47" s="198">
        <f t="shared" si="18"/>
        <v>5.5893579807345679</v>
      </c>
      <c r="H47" s="198" t="e">
        <f>(#REF! -#REF!)/ABS(#REF!)</f>
        <v>#REF!</v>
      </c>
      <c r="I47" s="198">
        <f t="shared" si="19"/>
        <v>7.0031298904538453</v>
      </c>
      <c r="J47" s="198" t="e">
        <f>(#REF! -#REF!)/ABS(#REF!)</f>
        <v>#REF!</v>
      </c>
      <c r="K47" s="198">
        <f t="shared" si="20"/>
        <v>7.1660181582360609</v>
      </c>
      <c r="L47" s="198" t="e">
        <f>(#REF! -#REF!)/ABS(#REF!)</f>
        <v>#REF!</v>
      </c>
      <c r="M47" s="198">
        <f t="shared" si="21"/>
        <v>7.4016563146997907</v>
      </c>
      <c r="N47" s="198" t="e">
        <f>(#REF! -#REF!)/ABS(#REF!)</f>
        <v>#REF!</v>
      </c>
      <c r="O47" s="198">
        <f t="shared" si="22"/>
        <v>7.2530864197530853</v>
      </c>
      <c r="P47" s="198"/>
      <c r="Q47" s="206"/>
    </row>
    <row r="48" spans="1:28" x14ac:dyDescent="0.25">
      <c r="B48" s="50" t="s">
        <v>476</v>
      </c>
      <c r="C48" s="198">
        <f t="shared" si="16"/>
        <v>7.9999999999999947</v>
      </c>
      <c r="D48" s="198" t="e">
        <v>#REF!</v>
      </c>
      <c r="E48" s="198">
        <f t="shared" si="17"/>
        <v>5.396801197408517</v>
      </c>
      <c r="F48" s="198" t="e">
        <f>(#REF! -#REF!)/ABS(#REF!)</f>
        <v>#REF!</v>
      </c>
      <c r="G48" s="198">
        <f t="shared" si="18"/>
        <v>4.1401102807010375</v>
      </c>
      <c r="H48" s="198" t="e">
        <f>(#REF! -#REF!)/ABS(#REF!)</f>
        <v>#REF!</v>
      </c>
      <c r="I48" s="198">
        <f t="shared" si="19"/>
        <v>6.0750636132315528</v>
      </c>
      <c r="J48" s="198" t="e">
        <f>(#REF! -#REF!)/ABS(#REF!)</f>
        <v>#REF!</v>
      </c>
      <c r="K48" s="198">
        <f t="shared" si="20"/>
        <v>7.2555205047318561</v>
      </c>
      <c r="L48" s="198" t="e">
        <f>(#REF! -#REF!)/ABS(#REF!)</f>
        <v>#REF!</v>
      </c>
      <c r="M48" s="198">
        <f t="shared" si="21"/>
        <v>8.0208333333333375</v>
      </c>
      <c r="N48" s="198" t="e">
        <f>(#REF! -#REF!)/ABS(#REF!)</f>
        <v>#REF!</v>
      </c>
      <c r="O48" s="198">
        <f t="shared" si="22"/>
        <v>8.5106382978723349</v>
      </c>
      <c r="P48" s="198"/>
      <c r="Q48" s="206"/>
    </row>
    <row r="49" spans="1:18" x14ac:dyDescent="0.25">
      <c r="B49" s="50" t="s">
        <v>477</v>
      </c>
      <c r="C49" s="198">
        <f t="shared" si="16"/>
        <v>7.6977401129943708</v>
      </c>
      <c r="D49" s="198" t="e">
        <v>#REF!</v>
      </c>
      <c r="E49" s="198">
        <f t="shared" si="17"/>
        <v>4.318607964489531</v>
      </c>
      <c r="F49" s="198" t="e">
        <f>(#REF! -#REF!)/ABS(#REF!)</f>
        <v>#REF!</v>
      </c>
      <c r="G49" s="198">
        <f t="shared" si="18"/>
        <v>1.5594206194959497</v>
      </c>
      <c r="H49" s="198" t="e">
        <f>(#REF! -#REF!)/ABS(#REF!)</f>
        <v>#REF!</v>
      </c>
      <c r="I49" s="198">
        <f t="shared" si="19"/>
        <v>2.5537634408602035</v>
      </c>
      <c r="J49" s="198" t="e">
        <f>(#REF! -#REF!)/ABS(#REF!)</f>
        <v>#REF!</v>
      </c>
      <c r="K49" s="198">
        <f t="shared" si="20"/>
        <v>3.7257495590828875</v>
      </c>
      <c r="L49" s="198" t="e">
        <f>(#REF! -#REF!)/ABS(#REF!)</f>
        <v>#REF!</v>
      </c>
      <c r="M49" s="198">
        <f t="shared" si="21"/>
        <v>3.3022130013831195</v>
      </c>
      <c r="N49" s="198" t="e">
        <f>(#REF! -#REF!)/ABS(#REF!)</f>
        <v>#REF!</v>
      </c>
      <c r="O49" s="198">
        <f t="shared" si="22"/>
        <v>3.5110722610722558</v>
      </c>
      <c r="P49" s="198"/>
      <c r="Q49" s="206"/>
    </row>
    <row r="50" spans="1:18" ht="15.75" thickBot="1" x14ac:dyDescent="0.3">
      <c r="B50" s="55" t="s">
        <v>478</v>
      </c>
      <c r="C50" s="198">
        <f t="shared" si="16"/>
        <v>7.7777777777777697</v>
      </c>
      <c r="D50" s="198" t="e">
        <v>#REF!</v>
      </c>
      <c r="E50" s="202">
        <f t="shared" si="17"/>
        <v>4.0329659448490114</v>
      </c>
      <c r="F50" s="202" t="e">
        <f>(#REF! -#REF!)/ABS(#REF!)</f>
        <v>#REF!</v>
      </c>
      <c r="G50" s="202">
        <f t="shared" si="18"/>
        <v>-0.3610573906862653</v>
      </c>
      <c r="H50" s="202" t="e">
        <f>(#REF! -#REF!)/ABS(#REF!)</f>
        <v>#REF!</v>
      </c>
      <c r="I50" s="202">
        <f t="shared" si="19"/>
        <v>-2.5025025025020048E-2</v>
      </c>
      <c r="J50" s="202" t="e">
        <f>(#REF! -#REF!)/ABS(#REF!)</f>
        <v>#REF!</v>
      </c>
      <c r="K50" s="202">
        <f t="shared" si="20"/>
        <v>-2.0424836601303124E-2</v>
      </c>
      <c r="L50" s="202" t="e">
        <f>(#REF! -#REF!)/ABS(#REF!)</f>
        <v>#REF!</v>
      </c>
      <c r="M50" s="202">
        <f t="shared" si="21"/>
        <v>-1.1111111111111156</v>
      </c>
      <c r="N50" s="202" t="e">
        <f>(#REF! -#REF!)/ABS(#REF!)</f>
        <v>#REF!</v>
      </c>
      <c r="O50" s="202">
        <f t="shared" si="22"/>
        <v>-1.4486975013290659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h/K2UQ20FjGB4rky4E/GOA9mWcbfuX5wnLn6kYtf9lWy7HWxiiS5XPhzb4ugCDCNLdjdBLmfqPTTdsKv9RxTuQ==" saltValue="HTSN9Z3ND4zyEPvKaFys+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37" priority="1" operator="greaterThan">
      <formula>0.5</formula>
    </cfRule>
    <cfRule type="cellIs" dxfId="136" priority="2" operator="between">
      <formula>-0.49</formula>
      <formula>0.49</formula>
    </cfRule>
    <cfRule type="cellIs" dxfId="135" priority="3" operator="lessThan">
      <formula>-0.5</formula>
    </cfRule>
  </conditionalFormatting>
  <hyperlinks>
    <hyperlink ref="A2" location="Index!A1" display="Index" xr:uid="{00000000-0004-0000-A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20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359</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524572.04739843903</v>
      </c>
      <c r="D5" s="212"/>
      <c r="E5" s="212">
        <v>6349144.3984114099</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41.7</v>
      </c>
      <c r="D10" s="94">
        <v>56.9</v>
      </c>
      <c r="E10" s="94">
        <v>80.5</v>
      </c>
      <c r="F10" s="94">
        <v>98.6</v>
      </c>
      <c r="G10" s="94">
        <v>124</v>
      </c>
      <c r="H10" s="94">
        <v>163</v>
      </c>
      <c r="I10" s="95">
        <v>198</v>
      </c>
      <c r="K10" s="46" t="s">
        <v>468</v>
      </c>
      <c r="L10" s="47">
        <f t="shared" ref="L10:L20" si="0">C25</f>
        <v>3.4750000000000001</v>
      </c>
      <c r="M10" s="47">
        <v>4.1561488168632774</v>
      </c>
      <c r="N10" s="47">
        <v>6.5069192537593832</v>
      </c>
      <c r="O10" s="47">
        <f t="shared" ref="O10:O20" si="1">F25</f>
        <v>8.216666666666665</v>
      </c>
      <c r="P10" s="47">
        <f t="shared" ref="P10:P20" si="2">G25</f>
        <v>10.333333333333332</v>
      </c>
      <c r="Q10" s="47">
        <f t="shared" ref="Q10:Q20" si="3">H25</f>
        <v>13.583333333333332</v>
      </c>
      <c r="R10" s="48">
        <f t="shared" ref="R10:R20" si="4">I25</f>
        <v>16.5</v>
      </c>
      <c r="T10" s="49"/>
    </row>
    <row r="11" spans="1:29" x14ac:dyDescent="0.25">
      <c r="B11" s="50" t="s">
        <v>469</v>
      </c>
      <c r="C11" s="96">
        <v>30.9</v>
      </c>
      <c r="D11" s="96">
        <v>41.8</v>
      </c>
      <c r="E11" s="96">
        <v>58</v>
      </c>
      <c r="F11" s="96">
        <v>70.3</v>
      </c>
      <c r="G11" s="96">
        <v>87.2</v>
      </c>
      <c r="H11" s="96">
        <v>113</v>
      </c>
      <c r="I11" s="97">
        <v>136</v>
      </c>
      <c r="K11" s="50" t="s">
        <v>469</v>
      </c>
      <c r="L11" s="53">
        <f t="shared" si="0"/>
        <v>5.1499999999999995</v>
      </c>
      <c r="M11" s="53">
        <v>6.1213295918066422</v>
      </c>
      <c r="N11" s="53">
        <v>9.3728201034037646</v>
      </c>
      <c r="O11" s="53">
        <f t="shared" si="1"/>
        <v>11.716666666666665</v>
      </c>
      <c r="P11" s="53">
        <f t="shared" si="2"/>
        <v>14.533333333333333</v>
      </c>
      <c r="Q11" s="53">
        <f t="shared" si="3"/>
        <v>18.833333333333332</v>
      </c>
      <c r="R11" s="54">
        <f t="shared" si="4"/>
        <v>22.666666666666664</v>
      </c>
      <c r="T11" s="49"/>
    </row>
    <row r="12" spans="1:29" x14ac:dyDescent="0.25">
      <c r="B12" s="50" t="s">
        <v>470</v>
      </c>
      <c r="C12" s="96">
        <v>17</v>
      </c>
      <c r="D12" s="96">
        <v>22.5</v>
      </c>
      <c r="E12" s="96">
        <v>29.6</v>
      </c>
      <c r="F12" s="96">
        <v>34.700000000000003</v>
      </c>
      <c r="G12" s="96">
        <v>41.9</v>
      </c>
      <c r="H12" s="96">
        <v>52.5</v>
      </c>
      <c r="I12" s="97">
        <v>61.7</v>
      </c>
      <c r="K12" s="50" t="s">
        <v>470</v>
      </c>
      <c r="L12" s="53">
        <f t="shared" si="0"/>
        <v>8.5</v>
      </c>
      <c r="M12" s="53">
        <v>9.9482373081521978</v>
      </c>
      <c r="N12" s="53">
        <v>14.315299595736759</v>
      </c>
      <c r="O12" s="53">
        <f t="shared" si="1"/>
        <v>17.350000000000001</v>
      </c>
      <c r="P12" s="53">
        <f t="shared" si="2"/>
        <v>20.95</v>
      </c>
      <c r="Q12" s="53">
        <f t="shared" si="3"/>
        <v>26.25</v>
      </c>
      <c r="R12" s="54">
        <f t="shared" si="4"/>
        <v>30.85</v>
      </c>
      <c r="T12" s="49"/>
    </row>
    <row r="13" spans="1:29" x14ac:dyDescent="0.25">
      <c r="B13" s="50" t="s">
        <v>471</v>
      </c>
      <c r="C13" s="96">
        <v>11.1</v>
      </c>
      <c r="D13" s="96">
        <v>14.5</v>
      </c>
      <c r="E13" s="96">
        <v>18.7</v>
      </c>
      <c r="F13" s="96">
        <v>21.6</v>
      </c>
      <c r="G13" s="96">
        <v>25.7</v>
      </c>
      <c r="H13" s="96">
        <v>31.8</v>
      </c>
      <c r="I13" s="97">
        <v>36.9</v>
      </c>
      <c r="K13" s="50" t="s">
        <v>471</v>
      </c>
      <c r="L13" s="53">
        <f t="shared" si="0"/>
        <v>11.1</v>
      </c>
      <c r="M13" s="53">
        <v>12.884975920235707</v>
      </c>
      <c r="N13" s="53">
        <v>18.064229847759844</v>
      </c>
      <c r="O13" s="53">
        <f t="shared" si="1"/>
        <v>21.6</v>
      </c>
      <c r="P13" s="53">
        <f t="shared" si="2"/>
        <v>25.7</v>
      </c>
      <c r="Q13" s="53">
        <f t="shared" si="3"/>
        <v>31.8</v>
      </c>
      <c r="R13" s="54">
        <f t="shared" si="4"/>
        <v>36.9</v>
      </c>
      <c r="T13" s="49"/>
    </row>
    <row r="14" spans="1:29" x14ac:dyDescent="0.25">
      <c r="B14" s="50" t="s">
        <v>472</v>
      </c>
      <c r="C14" s="96">
        <v>7.11</v>
      </c>
      <c r="D14" s="96">
        <v>9.27</v>
      </c>
      <c r="E14" s="96">
        <v>11.8</v>
      </c>
      <c r="F14" s="96">
        <v>13.5</v>
      </c>
      <c r="G14" s="96">
        <v>16</v>
      </c>
      <c r="H14" s="96">
        <v>19.600000000000001</v>
      </c>
      <c r="I14" s="97">
        <v>22.7</v>
      </c>
      <c r="K14" s="50" t="s">
        <v>472</v>
      </c>
      <c r="L14" s="53">
        <f t="shared" si="0"/>
        <v>14.22</v>
      </c>
      <c r="M14" s="53">
        <v>16.476493029515339</v>
      </c>
      <c r="N14" s="53">
        <v>22.771659227006765</v>
      </c>
      <c r="O14" s="53">
        <f t="shared" si="1"/>
        <v>27</v>
      </c>
      <c r="P14" s="53">
        <f t="shared" si="2"/>
        <v>32</v>
      </c>
      <c r="Q14" s="53">
        <f t="shared" si="3"/>
        <v>39.200000000000003</v>
      </c>
      <c r="R14" s="54">
        <f t="shared" si="4"/>
        <v>45.4</v>
      </c>
      <c r="T14" s="49"/>
    </row>
    <row r="15" spans="1:29" x14ac:dyDescent="0.25">
      <c r="B15" s="50" t="s">
        <v>473</v>
      </c>
      <c r="C15" s="96">
        <v>5.49</v>
      </c>
      <c r="D15" s="96">
        <v>7.14</v>
      </c>
      <c r="E15" s="96">
        <v>9.0500000000000007</v>
      </c>
      <c r="F15" s="96">
        <v>10.4</v>
      </c>
      <c r="G15" s="96">
        <v>12.3</v>
      </c>
      <c r="H15" s="96">
        <v>15</v>
      </c>
      <c r="I15" s="97">
        <v>17.3</v>
      </c>
      <c r="K15" s="50" t="s">
        <v>473</v>
      </c>
      <c r="L15" s="53">
        <f t="shared" si="0"/>
        <v>16.47</v>
      </c>
      <c r="M15" s="53">
        <v>19.043511456906892</v>
      </c>
      <c r="N15" s="53">
        <v>26.281845978587516</v>
      </c>
      <c r="O15" s="53">
        <f t="shared" si="1"/>
        <v>31.200000000000003</v>
      </c>
      <c r="P15" s="53">
        <f t="shared" si="2"/>
        <v>36.900000000000006</v>
      </c>
      <c r="Q15" s="53">
        <f t="shared" si="3"/>
        <v>45</v>
      </c>
      <c r="R15" s="54">
        <f t="shared" si="4"/>
        <v>51.900000000000006</v>
      </c>
      <c r="T15" s="49"/>
    </row>
    <row r="16" spans="1:29" x14ac:dyDescent="0.25">
      <c r="B16" s="50" t="s">
        <v>474</v>
      </c>
      <c r="C16" s="96">
        <v>3.52</v>
      </c>
      <c r="D16" s="96">
        <v>4.59</v>
      </c>
      <c r="E16" s="96">
        <v>5.79</v>
      </c>
      <c r="F16" s="96">
        <v>6.63</v>
      </c>
      <c r="G16" s="96">
        <v>7.83</v>
      </c>
      <c r="H16" s="96">
        <v>9.57</v>
      </c>
      <c r="I16" s="97">
        <v>11</v>
      </c>
      <c r="K16" s="50" t="s">
        <v>474</v>
      </c>
      <c r="L16" s="53">
        <f t="shared" si="0"/>
        <v>21.12</v>
      </c>
      <c r="M16" s="53">
        <v>24.446779319588504</v>
      </c>
      <c r="N16" s="53">
        <v>33.606407871578966</v>
      </c>
      <c r="O16" s="53">
        <f t="shared" si="1"/>
        <v>39.78</v>
      </c>
      <c r="P16" s="53">
        <f t="shared" si="2"/>
        <v>46.980000000000004</v>
      </c>
      <c r="Q16" s="53">
        <f t="shared" si="3"/>
        <v>57.42</v>
      </c>
      <c r="R16" s="54">
        <f t="shared" si="4"/>
        <v>66</v>
      </c>
      <c r="T16" s="49"/>
    </row>
    <row r="17" spans="1:20" x14ac:dyDescent="0.25">
      <c r="B17" s="50" t="s">
        <v>475</v>
      </c>
      <c r="C17" s="96">
        <v>2.2400000000000002</v>
      </c>
      <c r="D17" s="96">
        <v>2.92</v>
      </c>
      <c r="E17" s="96">
        <v>3.69</v>
      </c>
      <c r="F17" s="96">
        <v>4.22</v>
      </c>
      <c r="G17" s="96">
        <v>4.99</v>
      </c>
      <c r="H17" s="96">
        <v>6.1</v>
      </c>
      <c r="I17" s="97">
        <v>7.03</v>
      </c>
      <c r="K17" s="50" t="s">
        <v>475</v>
      </c>
      <c r="L17" s="53">
        <f t="shared" si="0"/>
        <v>26.880000000000003</v>
      </c>
      <c r="M17" s="53">
        <v>31.118083709478825</v>
      </c>
      <c r="N17" s="53">
        <v>42.79362227859346</v>
      </c>
      <c r="O17" s="53">
        <f t="shared" si="1"/>
        <v>50.64</v>
      </c>
      <c r="P17" s="53">
        <f t="shared" si="2"/>
        <v>59.88</v>
      </c>
      <c r="Q17" s="53">
        <f t="shared" si="3"/>
        <v>73.199999999999989</v>
      </c>
      <c r="R17" s="54">
        <f t="shared" si="4"/>
        <v>84.36</v>
      </c>
      <c r="T17" s="49"/>
    </row>
    <row r="18" spans="1:20" x14ac:dyDescent="0.25">
      <c r="B18" s="50" t="s">
        <v>476</v>
      </c>
      <c r="C18" s="96">
        <v>1.39</v>
      </c>
      <c r="D18" s="96">
        <v>1.81</v>
      </c>
      <c r="E18" s="96">
        <v>2.2999999999999998</v>
      </c>
      <c r="F18" s="96">
        <v>2.63</v>
      </c>
      <c r="G18" s="96">
        <v>3.11</v>
      </c>
      <c r="H18" s="96">
        <v>3.8</v>
      </c>
      <c r="I18" s="97">
        <v>4.3899999999999997</v>
      </c>
      <c r="K18" s="50" t="s">
        <v>476</v>
      </c>
      <c r="L18" s="53">
        <f t="shared" si="0"/>
        <v>33.36</v>
      </c>
      <c r="M18" s="53">
        <v>38.622271882647084</v>
      </c>
      <c r="N18" s="53">
        <v>53.277132775464054</v>
      </c>
      <c r="O18" s="53">
        <f t="shared" si="1"/>
        <v>63.12</v>
      </c>
      <c r="P18" s="53">
        <f t="shared" si="2"/>
        <v>74.64</v>
      </c>
      <c r="Q18" s="53">
        <f t="shared" si="3"/>
        <v>91.199999999999989</v>
      </c>
      <c r="R18" s="54">
        <f t="shared" si="4"/>
        <v>105.35999999999999</v>
      </c>
      <c r="T18" s="49"/>
    </row>
    <row r="19" spans="1:20" x14ac:dyDescent="0.25">
      <c r="B19" s="50" t="s">
        <v>477</v>
      </c>
      <c r="C19" s="96">
        <v>0.82899999999999996</v>
      </c>
      <c r="D19" s="96">
        <v>1.08</v>
      </c>
      <c r="E19" s="96">
        <v>1.37</v>
      </c>
      <c r="F19" s="96">
        <v>1.58</v>
      </c>
      <c r="G19" s="96">
        <v>1.87</v>
      </c>
      <c r="H19" s="96">
        <v>2.29</v>
      </c>
      <c r="I19" s="97">
        <v>2.65</v>
      </c>
      <c r="K19" s="50" t="s">
        <v>477</v>
      </c>
      <c r="L19" s="53">
        <f t="shared" si="0"/>
        <v>39.792000000000002</v>
      </c>
      <c r="M19" s="53">
        <v>46.042515427062682</v>
      </c>
      <c r="N19" s="53">
        <v>63.739122539888129</v>
      </c>
      <c r="O19" s="53">
        <f t="shared" si="1"/>
        <v>75.84</v>
      </c>
      <c r="P19" s="53">
        <f t="shared" si="2"/>
        <v>89.76</v>
      </c>
      <c r="Q19" s="53">
        <f t="shared" si="3"/>
        <v>109.92</v>
      </c>
      <c r="R19" s="54">
        <f t="shared" si="4"/>
        <v>127.19999999999999</v>
      </c>
      <c r="T19" s="49"/>
    </row>
    <row r="20" spans="1:20" ht="15.75" thickBot="1" x14ac:dyDescent="0.3">
      <c r="B20" s="55" t="s">
        <v>478</v>
      </c>
      <c r="C20" s="98">
        <v>0.6</v>
      </c>
      <c r="D20" s="98">
        <v>0.78100000000000003</v>
      </c>
      <c r="E20" s="98">
        <v>0.99299999999999999</v>
      </c>
      <c r="F20" s="98">
        <v>1.1499999999999999</v>
      </c>
      <c r="G20" s="98">
        <v>1.36</v>
      </c>
      <c r="H20" s="98">
        <v>1.67</v>
      </c>
      <c r="I20" s="99">
        <v>1.95</v>
      </c>
      <c r="K20" s="55" t="s">
        <v>478</v>
      </c>
      <c r="L20" s="58">
        <f t="shared" si="0"/>
        <v>43.199999999999996</v>
      </c>
      <c r="M20" s="58">
        <v>49.961148677079358</v>
      </c>
      <c r="N20" s="58">
        <v>69.396545047014129</v>
      </c>
      <c r="O20" s="58">
        <f t="shared" si="1"/>
        <v>82.8</v>
      </c>
      <c r="P20" s="58">
        <f t="shared" si="2"/>
        <v>97.92</v>
      </c>
      <c r="Q20" s="58">
        <f t="shared" si="3"/>
        <v>120.24</v>
      </c>
      <c r="R20" s="59">
        <f t="shared" si="4"/>
        <v>140.4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3.4750000000000001</v>
      </c>
      <c r="D25" s="69">
        <f t="shared" si="5"/>
        <v>4.7416666666666663</v>
      </c>
      <c r="E25" s="69">
        <f t="shared" si="5"/>
        <v>6.708333333333333</v>
      </c>
      <c r="F25" s="68">
        <f t="shared" si="5"/>
        <v>8.216666666666665</v>
      </c>
      <c r="G25" s="68">
        <f t="shared" si="5"/>
        <v>10.333333333333332</v>
      </c>
      <c r="H25" s="68">
        <f t="shared" si="5"/>
        <v>13.583333333333332</v>
      </c>
      <c r="I25" s="70">
        <f t="shared" si="5"/>
        <v>16.5</v>
      </c>
      <c r="J25" s="60"/>
      <c r="K25" s="46" t="s">
        <v>468</v>
      </c>
      <c r="L25" s="71">
        <v>4.4000000000000004</v>
      </c>
      <c r="M25" s="71">
        <v>4.9000000000000004</v>
      </c>
      <c r="N25" s="71">
        <v>6.7</v>
      </c>
      <c r="O25" s="71">
        <v>8.1</v>
      </c>
      <c r="P25" s="71">
        <v>9.6</v>
      </c>
      <c r="Q25" s="71">
        <v>12</v>
      </c>
      <c r="R25" s="72">
        <v>14</v>
      </c>
    </row>
    <row r="26" spans="1:20" x14ac:dyDescent="0.25">
      <c r="A26" s="64">
        <f>10/60</f>
        <v>0.16666666666666666</v>
      </c>
      <c r="B26" s="73" t="s">
        <v>469</v>
      </c>
      <c r="C26" s="30">
        <f t="shared" ref="C26:I26" si="6">$A$26*C11</f>
        <v>5.1499999999999995</v>
      </c>
      <c r="D26" s="74">
        <f t="shared" si="6"/>
        <v>6.9666666666666659</v>
      </c>
      <c r="E26" s="74">
        <f t="shared" si="6"/>
        <v>9.6666666666666661</v>
      </c>
      <c r="F26" s="30">
        <f t="shared" si="6"/>
        <v>11.716666666666665</v>
      </c>
      <c r="G26" s="30">
        <f t="shared" si="6"/>
        <v>14.533333333333333</v>
      </c>
      <c r="H26" s="30">
        <f t="shared" si="6"/>
        <v>18.833333333333332</v>
      </c>
      <c r="I26" s="75">
        <f t="shared" si="6"/>
        <v>22.666666666666664</v>
      </c>
      <c r="J26" s="60"/>
      <c r="K26" s="50" t="s">
        <v>469</v>
      </c>
      <c r="L26" s="76">
        <v>6.4</v>
      </c>
      <c r="M26" s="76">
        <v>7.1</v>
      </c>
      <c r="N26" s="76">
        <v>9.6999999999999993</v>
      </c>
      <c r="O26" s="76">
        <v>11.8</v>
      </c>
      <c r="P26" s="76">
        <v>14.1</v>
      </c>
      <c r="Q26" s="76">
        <v>17.7</v>
      </c>
      <c r="R26" s="77">
        <v>20.8</v>
      </c>
    </row>
    <row r="27" spans="1:20" x14ac:dyDescent="0.25">
      <c r="A27" s="64">
        <f>0.5</f>
        <v>0.5</v>
      </c>
      <c r="B27" s="73" t="s">
        <v>470</v>
      </c>
      <c r="C27" s="30">
        <f t="shared" ref="C27:I27" si="7">$A$27*C12</f>
        <v>8.5</v>
      </c>
      <c r="D27" s="74">
        <f t="shared" si="7"/>
        <v>11.25</v>
      </c>
      <c r="E27" s="74">
        <f t="shared" si="7"/>
        <v>14.8</v>
      </c>
      <c r="F27" s="30">
        <f t="shared" si="7"/>
        <v>17.350000000000001</v>
      </c>
      <c r="G27" s="30">
        <f t="shared" si="7"/>
        <v>20.95</v>
      </c>
      <c r="H27" s="30">
        <f t="shared" si="7"/>
        <v>26.25</v>
      </c>
      <c r="I27" s="75">
        <f t="shared" si="7"/>
        <v>30.85</v>
      </c>
      <c r="J27" s="60"/>
      <c r="K27" s="50" t="s">
        <v>470</v>
      </c>
      <c r="L27" s="76">
        <v>10</v>
      </c>
      <c r="M27" s="76">
        <v>11.1</v>
      </c>
      <c r="N27" s="76">
        <v>15.2</v>
      </c>
      <c r="O27" s="76">
        <v>18.399999999999999</v>
      </c>
      <c r="P27" s="76">
        <v>22</v>
      </c>
      <c r="Q27" s="76">
        <v>27.4</v>
      </c>
      <c r="R27" s="77">
        <v>32.299999999999997</v>
      </c>
    </row>
    <row r="28" spans="1:20" x14ac:dyDescent="0.25">
      <c r="A28" s="64">
        <v>1</v>
      </c>
      <c r="B28" s="73" t="s">
        <v>471</v>
      </c>
      <c r="C28" s="30">
        <f t="shared" ref="C28:I28" si="8">$A$28*C13</f>
        <v>11.1</v>
      </c>
      <c r="D28" s="74">
        <f t="shared" si="8"/>
        <v>14.5</v>
      </c>
      <c r="E28" s="74">
        <f t="shared" si="8"/>
        <v>18.7</v>
      </c>
      <c r="F28" s="30">
        <f t="shared" si="8"/>
        <v>21.6</v>
      </c>
      <c r="G28" s="30">
        <f t="shared" si="8"/>
        <v>25.7</v>
      </c>
      <c r="H28" s="30">
        <f t="shared" si="8"/>
        <v>31.8</v>
      </c>
      <c r="I28" s="75">
        <f t="shared" si="8"/>
        <v>36.9</v>
      </c>
      <c r="J28" s="60"/>
      <c r="K28" s="50" t="s">
        <v>471</v>
      </c>
      <c r="L28" s="76">
        <v>12.6</v>
      </c>
      <c r="M28" s="76">
        <v>14.1</v>
      </c>
      <c r="N28" s="76">
        <v>19.3</v>
      </c>
      <c r="O28" s="76">
        <v>23.3</v>
      </c>
      <c r="P28" s="76">
        <v>27.8</v>
      </c>
      <c r="Q28" s="76">
        <v>34.5</v>
      </c>
      <c r="R28" s="77">
        <v>40.4</v>
      </c>
    </row>
    <row r="29" spans="1:20" x14ac:dyDescent="0.25">
      <c r="A29" s="64">
        <v>2</v>
      </c>
      <c r="B29" s="73" t="s">
        <v>472</v>
      </c>
      <c r="C29" s="30">
        <f t="shared" ref="C29:I29" si="9">$A$29*C14</f>
        <v>14.22</v>
      </c>
      <c r="D29" s="74">
        <f t="shared" si="9"/>
        <v>18.54</v>
      </c>
      <c r="E29" s="74">
        <f t="shared" si="9"/>
        <v>23.6</v>
      </c>
      <c r="F29" s="30">
        <f t="shared" si="9"/>
        <v>27</v>
      </c>
      <c r="G29" s="30">
        <f t="shared" si="9"/>
        <v>32</v>
      </c>
      <c r="H29" s="30">
        <f t="shared" si="9"/>
        <v>39.200000000000003</v>
      </c>
      <c r="I29" s="75">
        <f t="shared" si="9"/>
        <v>45.4</v>
      </c>
      <c r="J29" s="60"/>
      <c r="K29" s="50" t="s">
        <v>472</v>
      </c>
      <c r="L29" s="76">
        <v>15.9</v>
      </c>
      <c r="M29" s="76">
        <v>17.8</v>
      </c>
      <c r="N29" s="76">
        <v>24.4</v>
      </c>
      <c r="O29" s="76">
        <v>29.8</v>
      </c>
      <c r="P29" s="76">
        <v>35.4</v>
      </c>
      <c r="Q29" s="76">
        <v>44.2</v>
      </c>
      <c r="R29" s="77">
        <v>51.6</v>
      </c>
    </row>
    <row r="30" spans="1:20" x14ac:dyDescent="0.25">
      <c r="A30" s="64">
        <v>3</v>
      </c>
      <c r="B30" s="73" t="s">
        <v>473</v>
      </c>
      <c r="C30" s="30">
        <f t="shared" ref="C30:I30" si="10">$A$30*C15</f>
        <v>16.47</v>
      </c>
      <c r="D30" s="74">
        <f t="shared" si="10"/>
        <v>21.419999999999998</v>
      </c>
      <c r="E30" s="74">
        <f t="shared" si="10"/>
        <v>27.150000000000002</v>
      </c>
      <c r="F30" s="30">
        <f t="shared" si="10"/>
        <v>31.200000000000003</v>
      </c>
      <c r="G30" s="30">
        <f t="shared" si="10"/>
        <v>36.900000000000006</v>
      </c>
      <c r="H30" s="30">
        <f t="shared" si="10"/>
        <v>45</v>
      </c>
      <c r="I30" s="75">
        <f t="shared" si="10"/>
        <v>51.900000000000006</v>
      </c>
      <c r="J30" s="60"/>
      <c r="K30" s="50" t="s">
        <v>473</v>
      </c>
      <c r="L30" s="76">
        <v>18.100000000000001</v>
      </c>
      <c r="M30" s="76">
        <v>20.399999999999999</v>
      </c>
      <c r="N30" s="76">
        <v>28.3</v>
      </c>
      <c r="O30" s="76">
        <v>34.5</v>
      </c>
      <c r="P30" s="76">
        <v>41.4</v>
      </c>
      <c r="Q30" s="76">
        <v>51.6</v>
      </c>
      <c r="R30" s="77">
        <v>60.6</v>
      </c>
    </row>
    <row r="31" spans="1:20" x14ac:dyDescent="0.25">
      <c r="A31" s="64">
        <v>6</v>
      </c>
      <c r="B31" s="73" t="s">
        <v>474</v>
      </c>
      <c r="C31" s="30">
        <f t="shared" ref="C31:I31" si="11">$A$31*C16</f>
        <v>21.12</v>
      </c>
      <c r="D31" s="74">
        <f t="shared" si="11"/>
        <v>27.54</v>
      </c>
      <c r="E31" s="74">
        <f t="shared" si="11"/>
        <v>34.74</v>
      </c>
      <c r="F31" s="30">
        <f t="shared" si="11"/>
        <v>39.78</v>
      </c>
      <c r="G31" s="30">
        <f t="shared" si="11"/>
        <v>46.980000000000004</v>
      </c>
      <c r="H31" s="30">
        <f t="shared" si="11"/>
        <v>57.42</v>
      </c>
      <c r="I31" s="75">
        <f t="shared" si="11"/>
        <v>66</v>
      </c>
      <c r="J31" s="60"/>
      <c r="K31" s="50" t="s">
        <v>474</v>
      </c>
      <c r="L31" s="76">
        <v>22.8</v>
      </c>
      <c r="M31" s="76">
        <v>25.7</v>
      </c>
      <c r="N31" s="76">
        <v>36.4</v>
      </c>
      <c r="O31" s="76">
        <v>44.9</v>
      </c>
      <c r="P31" s="76">
        <v>54.4</v>
      </c>
      <c r="Q31" s="76">
        <v>69</v>
      </c>
      <c r="R31" s="77">
        <v>81.599999999999994</v>
      </c>
    </row>
    <row r="32" spans="1:20" x14ac:dyDescent="0.25">
      <c r="A32" s="64">
        <v>12</v>
      </c>
      <c r="B32" s="73" t="s">
        <v>475</v>
      </c>
      <c r="C32" s="30">
        <f t="shared" ref="C32:I32" si="12">$A$32*C17</f>
        <v>26.880000000000003</v>
      </c>
      <c r="D32" s="74">
        <f t="shared" si="12"/>
        <v>35.04</v>
      </c>
      <c r="E32" s="74">
        <f t="shared" si="12"/>
        <v>44.28</v>
      </c>
      <c r="F32" s="30">
        <f t="shared" si="12"/>
        <v>50.64</v>
      </c>
      <c r="G32" s="30">
        <f t="shared" si="12"/>
        <v>59.88</v>
      </c>
      <c r="H32" s="30">
        <f t="shared" si="12"/>
        <v>73.199999999999989</v>
      </c>
      <c r="I32" s="75">
        <f t="shared" si="12"/>
        <v>84.36</v>
      </c>
      <c r="J32" s="60"/>
      <c r="K32" s="50" t="s">
        <v>475</v>
      </c>
      <c r="L32" s="76">
        <v>28.6</v>
      </c>
      <c r="M32" s="76">
        <v>32.4</v>
      </c>
      <c r="N32" s="76">
        <v>46.3</v>
      </c>
      <c r="O32" s="76">
        <v>57.6</v>
      </c>
      <c r="P32" s="76">
        <v>70.599999999999994</v>
      </c>
      <c r="Q32" s="76">
        <v>90.7</v>
      </c>
      <c r="R32" s="77">
        <v>109</v>
      </c>
    </row>
    <row r="33" spans="1:19" x14ac:dyDescent="0.25">
      <c r="A33" s="64">
        <v>24</v>
      </c>
      <c r="B33" s="73" t="s">
        <v>476</v>
      </c>
      <c r="C33" s="30">
        <f t="shared" ref="C33:I33" si="13">$A$33*C18</f>
        <v>33.36</v>
      </c>
      <c r="D33" s="74">
        <f t="shared" si="13"/>
        <v>43.44</v>
      </c>
      <c r="E33" s="74">
        <f t="shared" si="13"/>
        <v>55.199999999999996</v>
      </c>
      <c r="F33" s="30">
        <f t="shared" si="13"/>
        <v>63.12</v>
      </c>
      <c r="G33" s="30">
        <f t="shared" si="13"/>
        <v>74.64</v>
      </c>
      <c r="H33" s="30">
        <f t="shared" si="13"/>
        <v>91.199999999999989</v>
      </c>
      <c r="I33" s="75">
        <f t="shared" si="13"/>
        <v>105.35999999999999</v>
      </c>
      <c r="J33" s="60"/>
      <c r="K33" s="50" t="s">
        <v>476</v>
      </c>
      <c r="L33" s="76">
        <v>35</v>
      </c>
      <c r="M33" s="76">
        <v>39.799999999999997</v>
      </c>
      <c r="N33" s="76">
        <v>56.9</v>
      </c>
      <c r="O33" s="76">
        <v>71</v>
      </c>
      <c r="P33" s="76">
        <v>87.1</v>
      </c>
      <c r="Q33" s="76">
        <v>113.3</v>
      </c>
      <c r="R33" s="77">
        <v>137.30000000000001</v>
      </c>
    </row>
    <row r="34" spans="1:19" x14ac:dyDescent="0.25">
      <c r="A34" s="64">
        <v>48</v>
      </c>
      <c r="B34" s="73" t="s">
        <v>477</v>
      </c>
      <c r="C34" s="30">
        <f t="shared" ref="C34:I34" si="14">$A$34*C19</f>
        <v>39.792000000000002</v>
      </c>
      <c r="D34" s="74">
        <f t="shared" si="14"/>
        <v>51.84</v>
      </c>
      <c r="E34" s="74">
        <f t="shared" si="14"/>
        <v>65.760000000000005</v>
      </c>
      <c r="F34" s="30">
        <f t="shared" si="14"/>
        <v>75.84</v>
      </c>
      <c r="G34" s="30">
        <f t="shared" si="14"/>
        <v>89.76</v>
      </c>
      <c r="H34" s="30">
        <f t="shared" si="14"/>
        <v>109.92</v>
      </c>
      <c r="I34" s="75">
        <f t="shared" si="14"/>
        <v>127.19999999999999</v>
      </c>
      <c r="J34" s="60"/>
      <c r="K34" s="50" t="s">
        <v>477</v>
      </c>
      <c r="L34" s="76">
        <v>41.9</v>
      </c>
      <c r="M34" s="76">
        <v>47.3</v>
      </c>
      <c r="N34" s="76">
        <v>66.7</v>
      </c>
      <c r="O34" s="76">
        <v>82.6</v>
      </c>
      <c r="P34" s="76">
        <v>99.8</v>
      </c>
      <c r="Q34" s="76">
        <v>129.6</v>
      </c>
      <c r="R34" s="77">
        <v>156.5</v>
      </c>
    </row>
    <row r="35" spans="1:19" ht="15.75" thickBot="1" x14ac:dyDescent="0.3">
      <c r="A35" s="64">
        <v>72</v>
      </c>
      <c r="B35" s="78" t="s">
        <v>478</v>
      </c>
      <c r="C35" s="79">
        <f t="shared" ref="C35:I35" si="15">$A$35*C20</f>
        <v>43.199999999999996</v>
      </c>
      <c r="D35" s="80">
        <f t="shared" si="15"/>
        <v>56.231999999999999</v>
      </c>
      <c r="E35" s="80">
        <f t="shared" si="15"/>
        <v>71.495999999999995</v>
      </c>
      <c r="F35" s="79">
        <f t="shared" si="15"/>
        <v>82.8</v>
      </c>
      <c r="G35" s="79">
        <f t="shared" si="15"/>
        <v>97.92</v>
      </c>
      <c r="H35" s="79">
        <f t="shared" si="15"/>
        <v>120.24</v>
      </c>
      <c r="I35" s="81">
        <f t="shared" si="15"/>
        <v>140.4</v>
      </c>
      <c r="J35" s="60"/>
      <c r="K35" s="55" t="s">
        <v>478</v>
      </c>
      <c r="L35" s="82">
        <v>45.9</v>
      </c>
      <c r="M35" s="82">
        <v>51.6</v>
      </c>
      <c r="N35" s="82">
        <v>71.599999999999994</v>
      </c>
      <c r="O35" s="82">
        <v>87.1</v>
      </c>
      <c r="P35" s="82">
        <v>105.1</v>
      </c>
      <c r="Q35" s="82">
        <v>134.6</v>
      </c>
      <c r="R35" s="83">
        <v>161.30000000000001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26.618705035971228</v>
      </c>
      <c r="D40" s="198" t="e">
        <v>#REF!</v>
      </c>
      <c r="E40" s="198">
        <f>(M25-M10)/ABS(M10)*100</f>
        <v>17.897607037519922</v>
      </c>
      <c r="F40" s="198" t="e">
        <f>(#REF! -#REF!)/ABS(#REF!)</f>
        <v>#REF!</v>
      </c>
      <c r="G40" s="198">
        <f>(N25-N10)/ABS(N10)*100</f>
        <v>2.9673143112858558</v>
      </c>
      <c r="H40" s="198" t="e">
        <f>(#REF! -#REF!)/ABS(#REF!)</f>
        <v>#REF!</v>
      </c>
      <c r="I40" s="198">
        <f>(O25-O10)/ABS(O10)*100</f>
        <v>-1.419878296146029</v>
      </c>
      <c r="J40" s="198" t="e">
        <f>(#REF! -#REF!)/ABS(#REF!)</f>
        <v>#REF!</v>
      </c>
      <c r="K40" s="200">
        <f>(P25-P10)/ABS(P10)*100</f>
        <v>-7.0967741935483799</v>
      </c>
      <c r="L40" s="200" t="e">
        <f>(#REF! -#REF!)/ABS(#REF!)</f>
        <v>#REF!</v>
      </c>
      <c r="M40" s="200">
        <f>(Q25-Q10)/ABS(Q10)*100</f>
        <v>-11.656441717791404</v>
      </c>
      <c r="N40" s="200" t="e">
        <f>(#REF! -#REF!)/ABS(#REF!)</f>
        <v>#REF!</v>
      </c>
      <c r="O40" s="200">
        <f>(R25 -R10)/ABS(R10)*100</f>
        <v>-15.151515151515152</v>
      </c>
      <c r="P40" s="200"/>
      <c r="Q40" s="205"/>
    </row>
    <row r="41" spans="1:19" x14ac:dyDescent="0.25">
      <c r="A41" s="88"/>
      <c r="B41" s="50" t="s">
        <v>469</v>
      </c>
      <c r="C41" s="198">
        <f t="shared" ref="C41:C50" si="16">(L26-L11)/ABS(L11)*100</f>
        <v>24.271844660194194</v>
      </c>
      <c r="D41" s="198" t="e">
        <v>#REF!</v>
      </c>
      <c r="E41" s="198">
        <f t="shared" ref="E41:E50" si="17">(M26-M11)/ABS(M11)*100</f>
        <v>15.987873116704925</v>
      </c>
      <c r="F41" s="198" t="e">
        <f>(#REF! -#REF!)/ABS(#REF!)</f>
        <v>#REF!</v>
      </c>
      <c r="G41" s="200">
        <f t="shared" ref="G41:G50" si="18">(N26-N11)/ABS(N11)*100</f>
        <v>3.4907305697398208</v>
      </c>
      <c r="H41" s="200" t="e">
        <f>(#REF! -#REF!)/ABS(#REF!)</f>
        <v>#REF!</v>
      </c>
      <c r="I41" s="200">
        <f t="shared" ref="I41:I50" si="19">(O26-O11)/ABS(O11)*100</f>
        <v>0.71123755334283678</v>
      </c>
      <c r="J41" s="200" t="e">
        <f>(#REF! -#REF!)/ABS(#REF!)</f>
        <v>#REF!</v>
      </c>
      <c r="K41" s="200">
        <f t="shared" ref="K41:K50" si="20">(P26-P11)/ABS(P11)*100</f>
        <v>-2.9816513761467904</v>
      </c>
      <c r="L41" s="200" t="e">
        <f>(#REF! -#REF!)/ABS(#REF!)</f>
        <v>#REF!</v>
      </c>
      <c r="M41" s="200">
        <f t="shared" ref="M41:M50" si="21">(Q26-Q11)/ABS(Q11)*100</f>
        <v>-6.0176991150442456</v>
      </c>
      <c r="N41" s="200" t="e">
        <f>(#REF! -#REF!)/ABS(#REF!)</f>
        <v>#REF!</v>
      </c>
      <c r="O41" s="200">
        <f t="shared" ref="O41:O50" si="22">(R26 -R11)/ABS(R11)*100</f>
        <v>-8.2352941176470456</v>
      </c>
      <c r="P41" s="200"/>
      <c r="Q41" s="205"/>
    </row>
    <row r="42" spans="1:19" x14ac:dyDescent="0.25">
      <c r="A42" s="60"/>
      <c r="B42" s="50" t="s">
        <v>470</v>
      </c>
      <c r="C42" s="198">
        <f t="shared" si="16"/>
        <v>17.647058823529413</v>
      </c>
      <c r="D42" s="198" t="e">
        <v>#REF!</v>
      </c>
      <c r="E42" s="200">
        <f t="shared" si="17"/>
        <v>11.577555462051318</v>
      </c>
      <c r="F42" s="200" t="e">
        <f>(#REF! -#REF!)/ABS(#REF!)</f>
        <v>#REF!</v>
      </c>
      <c r="G42" s="198">
        <f t="shared" si="18"/>
        <v>6.1801040093265875</v>
      </c>
      <c r="H42" s="198" t="e">
        <f>(#REF! -#REF!)/ABS(#REF!)</f>
        <v>#REF!</v>
      </c>
      <c r="I42" s="198">
        <f t="shared" si="19"/>
        <v>6.0518731988472458</v>
      </c>
      <c r="J42" s="198" t="e">
        <f>(#REF! -#REF!)/ABS(#REF!)</f>
        <v>#REF!</v>
      </c>
      <c r="K42" s="198">
        <f t="shared" si="20"/>
        <v>5.0119331742243469</v>
      </c>
      <c r="L42" s="198" t="e">
        <f>(#REF! -#REF!)/ABS(#REF!)</f>
        <v>#REF!</v>
      </c>
      <c r="M42" s="198">
        <f t="shared" si="21"/>
        <v>4.380952380952376</v>
      </c>
      <c r="N42" s="198" t="e">
        <f>(#REF! -#REF!)/ABS(#REF!)</f>
        <v>#REF!</v>
      </c>
      <c r="O42" s="198">
        <f t="shared" si="22"/>
        <v>4.7001620745542807</v>
      </c>
      <c r="P42" s="198"/>
      <c r="Q42" s="206"/>
    </row>
    <row r="43" spans="1:19" x14ac:dyDescent="0.25">
      <c r="B43" s="50" t="s">
        <v>471</v>
      </c>
      <c r="C43" s="198">
        <f t="shared" si="16"/>
        <v>13.513513513513514</v>
      </c>
      <c r="D43" s="198" t="e">
        <v>#REF!</v>
      </c>
      <c r="E43" s="200">
        <f t="shared" si="17"/>
        <v>9.4297737712967802</v>
      </c>
      <c r="F43" s="200" t="e">
        <f>(#REF! -#REF!)/ABS(#REF!)</f>
        <v>#REF!</v>
      </c>
      <c r="G43" s="198">
        <f t="shared" si="18"/>
        <v>6.840978899487407</v>
      </c>
      <c r="H43" s="198" t="e">
        <f>(#REF! -#REF!)/ABS(#REF!)</f>
        <v>#REF!</v>
      </c>
      <c r="I43" s="198">
        <f t="shared" si="19"/>
        <v>7.8703703703703667</v>
      </c>
      <c r="J43" s="198" t="e">
        <f>(#REF! -#REF!)/ABS(#REF!)</f>
        <v>#REF!</v>
      </c>
      <c r="K43" s="198">
        <f t="shared" si="20"/>
        <v>8.1712062256809403</v>
      </c>
      <c r="L43" s="198" t="e">
        <f>(#REF! -#REF!)/ABS(#REF!)</f>
        <v>#REF!</v>
      </c>
      <c r="M43" s="198">
        <f t="shared" si="21"/>
        <v>8.4905660377358476</v>
      </c>
      <c r="N43" s="198" t="e">
        <f>(#REF! -#REF!)/ABS(#REF!)</f>
        <v>#REF!</v>
      </c>
      <c r="O43" s="198">
        <f t="shared" si="22"/>
        <v>9.48509485094851</v>
      </c>
      <c r="P43" s="198"/>
      <c r="Q43" s="206"/>
    </row>
    <row r="44" spans="1:19" x14ac:dyDescent="0.25">
      <c r="B44" s="50" t="s">
        <v>472</v>
      </c>
      <c r="C44" s="198">
        <f t="shared" si="16"/>
        <v>11.814345991561179</v>
      </c>
      <c r="D44" s="198" t="e">
        <v>#REF!</v>
      </c>
      <c r="E44" s="200">
        <f t="shared" si="17"/>
        <v>8.0326982696729434</v>
      </c>
      <c r="F44" s="200" t="e">
        <f>(#REF! -#REF!)/ABS(#REF!)</f>
        <v>#REF!</v>
      </c>
      <c r="G44" s="198">
        <f t="shared" si="18"/>
        <v>7.1507339748965313</v>
      </c>
      <c r="H44" s="198" t="e">
        <f>(#REF! -#REF!)/ABS(#REF!)</f>
        <v>#REF!</v>
      </c>
      <c r="I44" s="198">
        <f t="shared" si="19"/>
        <v>10.370370370370372</v>
      </c>
      <c r="J44" s="198" t="e">
        <f>(#REF! -#REF!)/ABS(#REF!)</f>
        <v>#REF!</v>
      </c>
      <c r="K44" s="198">
        <f t="shared" si="20"/>
        <v>10.624999999999996</v>
      </c>
      <c r="L44" s="198" t="e">
        <f>(#REF! -#REF!)/ABS(#REF!)</f>
        <v>#REF!</v>
      </c>
      <c r="M44" s="198">
        <f t="shared" si="21"/>
        <v>12.755102040816327</v>
      </c>
      <c r="N44" s="198" t="e">
        <f>(#REF! -#REF!)/ABS(#REF!)</f>
        <v>#REF!</v>
      </c>
      <c r="O44" s="198">
        <f t="shared" si="22"/>
        <v>13.656387665198244</v>
      </c>
      <c r="P44" s="198"/>
      <c r="Q44" s="206"/>
    </row>
    <row r="45" spans="1:19" x14ac:dyDescent="0.25">
      <c r="B45" s="50" t="s">
        <v>473</v>
      </c>
      <c r="C45" s="198">
        <f t="shared" si="16"/>
        <v>9.8967820279295857</v>
      </c>
      <c r="D45" s="198" t="e">
        <v>#REF!</v>
      </c>
      <c r="E45" s="200">
        <f t="shared" si="17"/>
        <v>7.1231009373595446</v>
      </c>
      <c r="F45" s="200" t="e">
        <f>(#REF! -#REF!)/ABS(#REF!)</f>
        <v>#REF!</v>
      </c>
      <c r="G45" s="198">
        <f t="shared" si="18"/>
        <v>7.6788899191355373</v>
      </c>
      <c r="H45" s="198" t="e">
        <f>(#REF! -#REF!)/ABS(#REF!)</f>
        <v>#REF!</v>
      </c>
      <c r="I45" s="198">
        <f t="shared" si="19"/>
        <v>10.576923076923068</v>
      </c>
      <c r="J45" s="198" t="e">
        <f>(#REF! -#REF!)/ABS(#REF!)</f>
        <v>#REF!</v>
      </c>
      <c r="K45" s="198">
        <f t="shared" si="20"/>
        <v>12.195121951219491</v>
      </c>
      <c r="L45" s="198" t="e">
        <f>(#REF! -#REF!)/ABS(#REF!)</f>
        <v>#REF!</v>
      </c>
      <c r="M45" s="198">
        <f t="shared" si="21"/>
        <v>14.66666666666667</v>
      </c>
      <c r="N45" s="198" t="e">
        <f>(#REF! -#REF!)/ABS(#REF!)</f>
        <v>#REF!</v>
      </c>
      <c r="O45" s="198">
        <f t="shared" si="22"/>
        <v>16.763005780346809</v>
      </c>
      <c r="P45" s="198"/>
      <c r="Q45" s="206"/>
    </row>
    <row r="46" spans="1:19" x14ac:dyDescent="0.25">
      <c r="B46" s="50" t="s">
        <v>474</v>
      </c>
      <c r="C46" s="198">
        <f t="shared" si="16"/>
        <v>7.9545454545454533</v>
      </c>
      <c r="D46" s="198" t="e">
        <v>#REF!</v>
      </c>
      <c r="E46" s="201">
        <f t="shared" si="17"/>
        <v>5.1263222203152337</v>
      </c>
      <c r="F46" s="201" t="e">
        <f>(#REF! -#REF!)/ABS(#REF!)</f>
        <v>#REF!</v>
      </c>
      <c r="G46" s="198">
        <f t="shared" si="18"/>
        <v>8.3126769724876812</v>
      </c>
      <c r="H46" s="198" t="e">
        <f>(#REF! -#REF!)/ABS(#REF!)</f>
        <v>#REF!</v>
      </c>
      <c r="I46" s="198">
        <f t="shared" si="19"/>
        <v>12.87078934137757</v>
      </c>
      <c r="J46" s="198" t="e">
        <f>(#REF! -#REF!)/ABS(#REF!)</f>
        <v>#REF!</v>
      </c>
      <c r="K46" s="198">
        <f t="shared" si="20"/>
        <v>15.793954874414631</v>
      </c>
      <c r="L46" s="198" t="e">
        <f>(#REF! -#REF!)/ABS(#REF!)</f>
        <v>#REF!</v>
      </c>
      <c r="M46" s="198">
        <f t="shared" si="21"/>
        <v>20.167189132706369</v>
      </c>
      <c r="N46" s="198" t="e">
        <f>(#REF! -#REF!)/ABS(#REF!)</f>
        <v>#REF!</v>
      </c>
      <c r="O46" s="198">
        <f t="shared" si="22"/>
        <v>23.636363636363626</v>
      </c>
      <c r="P46" s="198"/>
      <c r="Q46" s="206"/>
    </row>
    <row r="47" spans="1:19" x14ac:dyDescent="0.25">
      <c r="B47" s="50" t="s">
        <v>475</v>
      </c>
      <c r="C47" s="198">
        <f t="shared" si="16"/>
        <v>6.3988095238095193</v>
      </c>
      <c r="D47" s="198" t="e">
        <v>#REF!</v>
      </c>
      <c r="E47" s="198">
        <f t="shared" si="17"/>
        <v>4.1195219554303462</v>
      </c>
      <c r="F47" s="198" t="e">
        <f>(#REF! -#REF!)/ABS(#REF!)</f>
        <v>#REF!</v>
      </c>
      <c r="G47" s="198">
        <f t="shared" si="18"/>
        <v>8.193692271664796</v>
      </c>
      <c r="H47" s="198" t="e">
        <f>(#REF! -#REF!)/ABS(#REF!)</f>
        <v>#REF!</v>
      </c>
      <c r="I47" s="198">
        <f t="shared" si="19"/>
        <v>13.744075829383887</v>
      </c>
      <c r="J47" s="198" t="e">
        <f>(#REF! -#REF!)/ABS(#REF!)</f>
        <v>#REF!</v>
      </c>
      <c r="K47" s="198">
        <f t="shared" si="20"/>
        <v>17.902471609886426</v>
      </c>
      <c r="L47" s="198" t="e">
        <f>(#REF! -#REF!)/ABS(#REF!)</f>
        <v>#REF!</v>
      </c>
      <c r="M47" s="198">
        <f t="shared" si="21"/>
        <v>23.907103825136637</v>
      </c>
      <c r="N47" s="198" t="e">
        <f>(#REF! -#REF!)/ABS(#REF!)</f>
        <v>#REF!</v>
      </c>
      <c r="O47" s="198">
        <f t="shared" si="22"/>
        <v>29.208155523945003</v>
      </c>
      <c r="P47" s="198"/>
      <c r="Q47" s="206"/>
    </row>
    <row r="48" spans="1:19" x14ac:dyDescent="0.25">
      <c r="B48" s="50" t="s">
        <v>476</v>
      </c>
      <c r="C48" s="198">
        <f t="shared" si="16"/>
        <v>4.9160671462829759</v>
      </c>
      <c r="D48" s="198" t="e">
        <v>#REF!</v>
      </c>
      <c r="E48" s="198">
        <f t="shared" si="17"/>
        <v>3.0493496626283765</v>
      </c>
      <c r="F48" s="198" t="e">
        <f>(#REF! -#REF!)/ABS(#REF!)</f>
        <v>#REF!</v>
      </c>
      <c r="G48" s="198">
        <f t="shared" si="18"/>
        <v>6.8000416610339798</v>
      </c>
      <c r="H48" s="198" t="e">
        <f>(#REF! -#REF!)/ABS(#REF!)</f>
        <v>#REF!</v>
      </c>
      <c r="I48" s="198">
        <f t="shared" si="19"/>
        <v>12.48415716096325</v>
      </c>
      <c r="J48" s="198" t="e">
        <f>(#REF! -#REF!)/ABS(#REF!)</f>
        <v>#REF!</v>
      </c>
      <c r="K48" s="198">
        <f t="shared" si="20"/>
        <v>16.693461950696669</v>
      </c>
      <c r="L48" s="198" t="e">
        <f>(#REF! -#REF!)/ABS(#REF!)</f>
        <v>#REF!</v>
      </c>
      <c r="M48" s="198">
        <f t="shared" si="21"/>
        <v>24.232456140350887</v>
      </c>
      <c r="N48" s="198" t="e">
        <f>(#REF! -#REF!)/ABS(#REF!)</f>
        <v>#REF!</v>
      </c>
      <c r="O48" s="198">
        <f t="shared" si="22"/>
        <v>30.315110098709219</v>
      </c>
      <c r="P48" s="198"/>
      <c r="Q48" s="206"/>
    </row>
    <row r="49" spans="1:18" x14ac:dyDescent="0.25">
      <c r="B49" s="50" t="s">
        <v>477</v>
      </c>
      <c r="C49" s="198">
        <f t="shared" si="16"/>
        <v>5.2975472456775154</v>
      </c>
      <c r="D49" s="198" t="e">
        <v>#REF!</v>
      </c>
      <c r="E49" s="198">
        <f t="shared" si="17"/>
        <v>2.7311378652396479</v>
      </c>
      <c r="F49" s="198" t="e">
        <f>(#REF! -#REF!)/ABS(#REF!)</f>
        <v>#REF!</v>
      </c>
      <c r="G49" s="198">
        <f t="shared" si="18"/>
        <v>4.6453062767830673</v>
      </c>
      <c r="H49" s="198" t="e">
        <f>(#REF! -#REF!)/ABS(#REF!)</f>
        <v>#REF!</v>
      </c>
      <c r="I49" s="198">
        <f t="shared" si="19"/>
        <v>8.9135021097046305</v>
      </c>
      <c r="J49" s="198" t="e">
        <f>(#REF! -#REF!)/ABS(#REF!)</f>
        <v>#REF!</v>
      </c>
      <c r="K49" s="198">
        <f t="shared" si="20"/>
        <v>11.185383244206765</v>
      </c>
      <c r="L49" s="198" t="e">
        <f>(#REF! -#REF!)/ABS(#REF!)</f>
        <v>#REF!</v>
      </c>
      <c r="M49" s="198">
        <f t="shared" si="21"/>
        <v>17.903930131004358</v>
      </c>
      <c r="N49" s="198" t="e">
        <f>(#REF! -#REF!)/ABS(#REF!)</f>
        <v>#REF!</v>
      </c>
      <c r="O49" s="198">
        <f t="shared" si="22"/>
        <v>23.034591194968566</v>
      </c>
      <c r="P49" s="198"/>
      <c r="Q49" s="206"/>
    </row>
    <row r="50" spans="1:18" ht="15.75" thickBot="1" x14ac:dyDescent="0.3">
      <c r="B50" s="55" t="s">
        <v>478</v>
      </c>
      <c r="C50" s="198">
        <f t="shared" si="16"/>
        <v>6.2500000000000071</v>
      </c>
      <c r="D50" s="198" t="e">
        <v>#REF!</v>
      </c>
      <c r="E50" s="202">
        <f t="shared" si="17"/>
        <v>3.2802514880377407</v>
      </c>
      <c r="F50" s="202" t="e">
        <f>(#REF! -#REF!)/ABS(#REF!)</f>
        <v>#REF!</v>
      </c>
      <c r="G50" s="202">
        <f t="shared" si="18"/>
        <v>3.1751652067017009</v>
      </c>
      <c r="H50" s="202" t="e">
        <f>(#REF! -#REF!)/ABS(#REF!)</f>
        <v>#REF!</v>
      </c>
      <c r="I50" s="202">
        <f t="shared" si="19"/>
        <v>5.1932367149758418</v>
      </c>
      <c r="J50" s="202" t="e">
        <f>(#REF! -#REF!)/ABS(#REF!)</f>
        <v>#REF!</v>
      </c>
      <c r="K50" s="202">
        <f t="shared" si="20"/>
        <v>7.3325163398692732</v>
      </c>
      <c r="L50" s="202" t="e">
        <f>(#REF! -#REF!)/ABS(#REF!)</f>
        <v>#REF!</v>
      </c>
      <c r="M50" s="202">
        <f t="shared" si="21"/>
        <v>11.942781104457751</v>
      </c>
      <c r="N50" s="202" t="e">
        <f>(#REF! -#REF!)/ABS(#REF!)</f>
        <v>#REF!</v>
      </c>
      <c r="O50" s="202">
        <f t="shared" si="22"/>
        <v>14.886039886039889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PONpRQL1xbEwuDzQZ4Fej6s6CIEghYjoq5F8pjlO0GOg+9WpWHYt6YGwrIyev49oVzutuGibixJWLIXJ6ybtsg==" saltValue="zMHm18BXp3Qiz+jhiPTXX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134" priority="1" operator="greaterThan">
      <formula>0.5</formula>
    </cfRule>
    <cfRule type="cellIs" dxfId="133" priority="2" operator="between">
      <formula>-0.49</formula>
      <formula>0.49</formula>
    </cfRule>
    <cfRule type="cellIs" dxfId="132" priority="3" operator="lessThan">
      <formula>-0.5</formula>
    </cfRule>
  </conditionalFormatting>
  <hyperlinks>
    <hyperlink ref="A2" location="Index!A1" display="Index" xr:uid="{00000000-0004-0000-A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1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272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374153.46</v>
      </c>
      <c r="D5" s="212"/>
      <c r="E5" s="197">
        <v>7282416.8899999997</v>
      </c>
      <c r="F5" s="197"/>
      <c r="G5" s="31">
        <v>52</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47.6</v>
      </c>
      <c r="D10" s="44">
        <v>63.6</v>
      </c>
      <c r="E10" s="44">
        <v>89.7</v>
      </c>
      <c r="F10" s="44">
        <v>106</v>
      </c>
      <c r="G10" s="44">
        <v>127</v>
      </c>
      <c r="H10" s="44">
        <v>156</v>
      </c>
      <c r="I10" s="45">
        <v>179</v>
      </c>
      <c r="K10" s="46" t="s">
        <v>468</v>
      </c>
      <c r="L10" s="47">
        <f t="shared" ref="L10:L20" si="0">C25</f>
        <v>3.9666666666666668</v>
      </c>
      <c r="M10" s="47">
        <v>4.703154515411776</v>
      </c>
      <c r="N10" s="47">
        <v>7.1423398890760375</v>
      </c>
      <c r="O10" s="47">
        <f t="shared" ref="O10:O20" si="1">F25</f>
        <v>8.8333333333333321</v>
      </c>
      <c r="P10" s="47">
        <f t="shared" ref="P10:P20" si="2">G25</f>
        <v>10.583333333333332</v>
      </c>
      <c r="Q10" s="47">
        <f t="shared" ref="Q10:Q20" si="3">H25</f>
        <v>13</v>
      </c>
      <c r="R10" s="48">
        <f t="shared" ref="R10:R20" si="4">I25</f>
        <v>14.916666666666666</v>
      </c>
      <c r="T10" s="49"/>
    </row>
    <row r="11" spans="1:29" x14ac:dyDescent="0.25">
      <c r="B11" s="50" t="s">
        <v>469</v>
      </c>
      <c r="C11" s="51">
        <v>36.799999999999997</v>
      </c>
      <c r="D11" s="51">
        <v>49.1</v>
      </c>
      <c r="E11" s="51">
        <v>69.7</v>
      </c>
      <c r="F11" s="51">
        <v>82.9</v>
      </c>
      <c r="G11" s="51">
        <v>99.5</v>
      </c>
      <c r="H11" s="51">
        <v>122</v>
      </c>
      <c r="I11" s="52">
        <v>140</v>
      </c>
      <c r="K11" s="50" t="s">
        <v>469</v>
      </c>
      <c r="L11" s="53">
        <f t="shared" si="0"/>
        <v>6.1333333333333329</v>
      </c>
      <c r="M11" s="53">
        <v>7.2684976200924174</v>
      </c>
      <c r="N11" s="53">
        <v>11.119371034221807</v>
      </c>
      <c r="O11" s="53">
        <f t="shared" si="1"/>
        <v>13.816666666666666</v>
      </c>
      <c r="P11" s="53">
        <f t="shared" si="2"/>
        <v>16.583333333333332</v>
      </c>
      <c r="Q11" s="53">
        <f t="shared" si="3"/>
        <v>20.333333333333332</v>
      </c>
      <c r="R11" s="54">
        <f t="shared" si="4"/>
        <v>23.333333333333332</v>
      </c>
      <c r="T11" s="49"/>
    </row>
    <row r="12" spans="1:29" x14ac:dyDescent="0.25">
      <c r="B12" s="50" t="s">
        <v>470</v>
      </c>
      <c r="C12" s="51">
        <v>22.6</v>
      </c>
      <c r="D12" s="51">
        <v>30.3</v>
      </c>
      <c r="E12" s="51">
        <v>43.3</v>
      </c>
      <c r="F12" s="51">
        <v>51.7</v>
      </c>
      <c r="G12" s="51">
        <v>62.3</v>
      </c>
      <c r="H12" s="51">
        <v>76.900000000000006</v>
      </c>
      <c r="I12" s="52">
        <v>88.4</v>
      </c>
      <c r="K12" s="50" t="s">
        <v>470</v>
      </c>
      <c r="L12" s="53">
        <f t="shared" si="0"/>
        <v>11.3</v>
      </c>
      <c r="M12" s="53">
        <v>13.433795540490957</v>
      </c>
      <c r="N12" s="53">
        <v>20.72592811098815</v>
      </c>
      <c r="O12" s="53">
        <f t="shared" si="1"/>
        <v>25.85</v>
      </c>
      <c r="P12" s="53">
        <f t="shared" si="2"/>
        <v>31.15</v>
      </c>
      <c r="Q12" s="53">
        <f t="shared" si="3"/>
        <v>38.450000000000003</v>
      </c>
      <c r="R12" s="54">
        <f t="shared" si="4"/>
        <v>44.2</v>
      </c>
      <c r="T12" s="49"/>
    </row>
    <row r="13" spans="1:29" x14ac:dyDescent="0.25">
      <c r="B13" s="50" t="s">
        <v>471</v>
      </c>
      <c r="C13" s="51">
        <v>15.3</v>
      </c>
      <c r="D13" s="51">
        <v>20.6</v>
      </c>
      <c r="E13" s="51">
        <v>29.7</v>
      </c>
      <c r="F13" s="51">
        <v>35.700000000000003</v>
      </c>
      <c r="G13" s="51">
        <v>43.2</v>
      </c>
      <c r="H13" s="51">
        <v>53.5</v>
      </c>
      <c r="I13" s="52">
        <v>61.8</v>
      </c>
      <c r="K13" s="50" t="s">
        <v>471</v>
      </c>
      <c r="L13" s="53">
        <f t="shared" si="0"/>
        <v>15.3</v>
      </c>
      <c r="M13" s="53">
        <v>18.240012345284068</v>
      </c>
      <c r="N13" s="53">
        <v>28.461755118425248</v>
      </c>
      <c r="O13" s="53">
        <f t="shared" si="1"/>
        <v>35.700000000000003</v>
      </c>
      <c r="P13" s="53">
        <f t="shared" si="2"/>
        <v>43.2</v>
      </c>
      <c r="Q13" s="53">
        <f t="shared" si="3"/>
        <v>53.5</v>
      </c>
      <c r="R13" s="54">
        <f t="shared" si="4"/>
        <v>61.8</v>
      </c>
      <c r="T13" s="49"/>
    </row>
    <row r="14" spans="1:29" x14ac:dyDescent="0.25">
      <c r="B14" s="50" t="s">
        <v>472</v>
      </c>
      <c r="C14" s="51">
        <v>9.76</v>
      </c>
      <c r="D14" s="51">
        <v>13.2</v>
      </c>
      <c r="E14" s="51">
        <v>19.399999999999999</v>
      </c>
      <c r="F14" s="51">
        <v>23.5</v>
      </c>
      <c r="G14" s="51">
        <v>28.7</v>
      </c>
      <c r="H14" s="51">
        <v>35.799999999999997</v>
      </c>
      <c r="I14" s="52">
        <v>41.6</v>
      </c>
      <c r="K14" s="50" t="s">
        <v>472</v>
      </c>
      <c r="L14" s="53">
        <f t="shared" si="0"/>
        <v>19.52</v>
      </c>
      <c r="M14" s="53">
        <v>23.369507759433858</v>
      </c>
      <c r="N14" s="53">
        <v>37.162918883226041</v>
      </c>
      <c r="O14" s="53">
        <f t="shared" si="1"/>
        <v>47</v>
      </c>
      <c r="P14" s="53">
        <f t="shared" si="2"/>
        <v>57.4</v>
      </c>
      <c r="Q14" s="53">
        <f t="shared" si="3"/>
        <v>71.599999999999994</v>
      </c>
      <c r="R14" s="54">
        <f t="shared" si="4"/>
        <v>83.2</v>
      </c>
      <c r="T14" s="49"/>
    </row>
    <row r="15" spans="1:29" x14ac:dyDescent="0.25">
      <c r="B15" s="50" t="s">
        <v>473</v>
      </c>
      <c r="C15" s="51">
        <v>7.36</v>
      </c>
      <c r="D15" s="51">
        <v>10</v>
      </c>
      <c r="E15" s="51">
        <v>14.9</v>
      </c>
      <c r="F15" s="51">
        <v>18.2</v>
      </c>
      <c r="G15" s="51">
        <v>22.3</v>
      </c>
      <c r="H15" s="51">
        <v>28.1</v>
      </c>
      <c r="I15" s="52">
        <v>32.700000000000003</v>
      </c>
      <c r="K15" s="50" t="s">
        <v>473</v>
      </c>
      <c r="L15" s="53">
        <f t="shared" si="0"/>
        <v>22.080000000000002</v>
      </c>
      <c r="M15" s="53">
        <v>26.528755832075664</v>
      </c>
      <c r="N15" s="53">
        <v>42.85657714589729</v>
      </c>
      <c r="O15" s="53">
        <f t="shared" si="1"/>
        <v>54.599999999999994</v>
      </c>
      <c r="P15" s="53">
        <f t="shared" si="2"/>
        <v>66.900000000000006</v>
      </c>
      <c r="Q15" s="53">
        <f t="shared" si="3"/>
        <v>84.300000000000011</v>
      </c>
      <c r="R15" s="54">
        <f t="shared" si="4"/>
        <v>98.100000000000009</v>
      </c>
      <c r="T15" s="49"/>
    </row>
    <row r="16" spans="1:29" x14ac:dyDescent="0.25">
      <c r="B16" s="50" t="s">
        <v>474</v>
      </c>
      <c r="C16" s="51">
        <v>4.5</v>
      </c>
      <c r="D16" s="51">
        <v>6.16</v>
      </c>
      <c r="E16" s="51">
        <v>9.4</v>
      </c>
      <c r="F16" s="51">
        <v>11.6</v>
      </c>
      <c r="G16" s="51">
        <v>14.4</v>
      </c>
      <c r="H16" s="51">
        <v>18.3</v>
      </c>
      <c r="I16" s="52">
        <v>21.5</v>
      </c>
      <c r="K16" s="50" t="s">
        <v>474</v>
      </c>
      <c r="L16" s="53">
        <f t="shared" si="0"/>
        <v>27</v>
      </c>
      <c r="M16" s="53">
        <v>32.644544839631024</v>
      </c>
      <c r="N16" s="53">
        <v>54.063886132168342</v>
      </c>
      <c r="O16" s="53">
        <f t="shared" si="1"/>
        <v>69.599999999999994</v>
      </c>
      <c r="P16" s="53">
        <f t="shared" si="2"/>
        <v>86.4</v>
      </c>
      <c r="Q16" s="53">
        <f t="shared" si="3"/>
        <v>109.80000000000001</v>
      </c>
      <c r="R16" s="54">
        <f t="shared" si="4"/>
        <v>129</v>
      </c>
      <c r="T16" s="49"/>
    </row>
    <row r="17" spans="1:28" x14ac:dyDescent="0.25">
      <c r="B17" s="50" t="s">
        <v>475</v>
      </c>
      <c r="C17" s="51">
        <v>2.77</v>
      </c>
      <c r="D17" s="51">
        <v>3.82</v>
      </c>
      <c r="E17" s="51">
        <v>5.94</v>
      </c>
      <c r="F17" s="51">
        <v>7.41</v>
      </c>
      <c r="G17" s="51">
        <v>9.25</v>
      </c>
      <c r="H17" s="51">
        <v>11.9</v>
      </c>
      <c r="I17" s="52">
        <v>14</v>
      </c>
      <c r="K17" s="50" t="s">
        <v>475</v>
      </c>
      <c r="L17" s="53">
        <f t="shared" si="0"/>
        <v>33.24</v>
      </c>
      <c r="M17" s="53">
        <v>40.412110255327306</v>
      </c>
      <c r="N17" s="53">
        <v>68.413200178397901</v>
      </c>
      <c r="O17" s="53">
        <f t="shared" si="1"/>
        <v>88.92</v>
      </c>
      <c r="P17" s="53">
        <f t="shared" si="2"/>
        <v>111</v>
      </c>
      <c r="Q17" s="53">
        <f t="shared" si="3"/>
        <v>142.80000000000001</v>
      </c>
      <c r="R17" s="54">
        <f t="shared" si="4"/>
        <v>168</v>
      </c>
      <c r="T17" s="49"/>
    </row>
    <row r="18" spans="1:28" x14ac:dyDescent="0.25">
      <c r="B18" s="50" t="s">
        <v>476</v>
      </c>
      <c r="C18" s="51">
        <v>1.72</v>
      </c>
      <c r="D18" s="51">
        <v>2.39</v>
      </c>
      <c r="E18" s="51">
        <v>3.76</v>
      </c>
      <c r="F18" s="51">
        <v>4.71</v>
      </c>
      <c r="G18" s="51">
        <v>5.91</v>
      </c>
      <c r="H18" s="51">
        <v>7.62</v>
      </c>
      <c r="I18" s="52">
        <v>9.0399999999999991</v>
      </c>
      <c r="K18" s="50" t="s">
        <v>476</v>
      </c>
      <c r="L18" s="53">
        <f t="shared" si="0"/>
        <v>41.28</v>
      </c>
      <c r="M18" s="53">
        <v>50.456297443231392</v>
      </c>
      <c r="N18" s="53">
        <v>86.560009106839487</v>
      </c>
      <c r="O18" s="53">
        <f t="shared" si="1"/>
        <v>113.03999999999999</v>
      </c>
      <c r="P18" s="53">
        <f t="shared" si="2"/>
        <v>141.84</v>
      </c>
      <c r="Q18" s="53">
        <f t="shared" si="3"/>
        <v>182.88</v>
      </c>
      <c r="R18" s="54">
        <f t="shared" si="4"/>
        <v>216.95999999999998</v>
      </c>
      <c r="T18" s="49"/>
    </row>
    <row r="19" spans="1:28" x14ac:dyDescent="0.25">
      <c r="B19" s="50" t="s">
        <v>477</v>
      </c>
      <c r="C19" s="51">
        <v>1.06</v>
      </c>
      <c r="D19" s="51">
        <v>1.47</v>
      </c>
      <c r="E19" s="51">
        <v>2.3199999999999998</v>
      </c>
      <c r="F19" s="51">
        <v>2.91</v>
      </c>
      <c r="G19" s="51">
        <v>3.66</v>
      </c>
      <c r="H19" s="51">
        <v>4.72</v>
      </c>
      <c r="I19" s="52">
        <v>5.61</v>
      </c>
      <c r="K19" s="50" t="s">
        <v>477</v>
      </c>
      <c r="L19" s="53">
        <f t="shared" si="0"/>
        <v>50.88</v>
      </c>
      <c r="M19" s="53">
        <v>62.141645813091863</v>
      </c>
      <c r="N19" s="53">
        <v>106.83715556829108</v>
      </c>
      <c r="O19" s="53">
        <f t="shared" si="1"/>
        <v>139.68</v>
      </c>
      <c r="P19" s="53">
        <f t="shared" si="2"/>
        <v>175.68</v>
      </c>
      <c r="Q19" s="53">
        <f t="shared" si="3"/>
        <v>226.56</v>
      </c>
      <c r="R19" s="54">
        <f t="shared" si="4"/>
        <v>269.28000000000003</v>
      </c>
      <c r="T19" s="49"/>
    </row>
    <row r="20" spans="1:28" ht="15.75" thickBot="1" x14ac:dyDescent="0.3">
      <c r="B20" s="55" t="s">
        <v>478</v>
      </c>
      <c r="C20" s="56">
        <v>0.76</v>
      </c>
      <c r="D20" s="56">
        <v>1.06</v>
      </c>
      <c r="E20" s="56">
        <v>1.68</v>
      </c>
      <c r="F20" s="56">
        <v>2.12</v>
      </c>
      <c r="G20" s="56">
        <v>2.67</v>
      </c>
      <c r="H20" s="56">
        <v>3.47</v>
      </c>
      <c r="I20" s="57">
        <v>4.13</v>
      </c>
      <c r="K20" s="55" t="s">
        <v>478</v>
      </c>
      <c r="L20" s="58">
        <f t="shared" si="0"/>
        <v>54.72</v>
      </c>
      <c r="M20" s="58">
        <v>67.040665765648384</v>
      </c>
      <c r="N20" s="58">
        <v>116.26815039267368</v>
      </c>
      <c r="O20" s="58">
        <f t="shared" si="1"/>
        <v>152.64000000000001</v>
      </c>
      <c r="P20" s="58">
        <f t="shared" si="2"/>
        <v>192.24</v>
      </c>
      <c r="Q20" s="58">
        <f t="shared" si="3"/>
        <v>249.84</v>
      </c>
      <c r="R20" s="59">
        <f t="shared" si="4"/>
        <v>297.36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3.9666666666666668</v>
      </c>
      <c r="D25" s="69">
        <f t="shared" si="5"/>
        <v>5.3</v>
      </c>
      <c r="E25" s="69">
        <f t="shared" si="5"/>
        <v>7.4749999999999996</v>
      </c>
      <c r="F25" s="68">
        <f t="shared" si="5"/>
        <v>8.8333333333333321</v>
      </c>
      <c r="G25" s="68">
        <f t="shared" si="5"/>
        <v>10.583333333333332</v>
      </c>
      <c r="H25" s="68">
        <f t="shared" si="5"/>
        <v>13</v>
      </c>
      <c r="I25" s="70">
        <f t="shared" si="5"/>
        <v>14.916666666666666</v>
      </c>
      <c r="J25" s="60"/>
      <c r="K25" s="46" t="s">
        <v>468</v>
      </c>
      <c r="L25" s="71">
        <v>4.9000000000000004</v>
      </c>
      <c r="M25" s="71">
        <v>5.9</v>
      </c>
      <c r="N25" s="71">
        <v>9.1</v>
      </c>
      <c r="O25" s="71">
        <v>11.4</v>
      </c>
      <c r="P25" s="71">
        <v>13.8</v>
      </c>
      <c r="Q25" s="71">
        <v>17.3</v>
      </c>
      <c r="R25" s="72">
        <v>20.2</v>
      </c>
      <c r="W25" s="163"/>
      <c r="X25" s="163"/>
      <c r="Y25" s="163"/>
      <c r="Z25" s="163"/>
      <c r="AA25" s="163"/>
      <c r="AB25" s="163"/>
    </row>
    <row r="26" spans="1:28" x14ac:dyDescent="0.25">
      <c r="A26" s="64">
        <f>10/60</f>
        <v>0.16666666666666666</v>
      </c>
      <c r="B26" s="73" t="s">
        <v>469</v>
      </c>
      <c r="C26" s="30">
        <f t="shared" ref="C26:I26" si="6">$A$26*C11</f>
        <v>6.1333333333333329</v>
      </c>
      <c r="D26" s="74">
        <f t="shared" si="6"/>
        <v>8.1833333333333336</v>
      </c>
      <c r="E26" s="74">
        <f t="shared" si="6"/>
        <v>11.616666666666667</v>
      </c>
      <c r="F26" s="30">
        <f t="shared" si="6"/>
        <v>13.816666666666666</v>
      </c>
      <c r="G26" s="30">
        <f t="shared" si="6"/>
        <v>16.583333333333332</v>
      </c>
      <c r="H26" s="30">
        <f t="shared" si="6"/>
        <v>20.333333333333332</v>
      </c>
      <c r="I26" s="75">
        <f t="shared" si="6"/>
        <v>23.333333333333332</v>
      </c>
      <c r="J26" s="60"/>
      <c r="K26" s="50" t="s">
        <v>469</v>
      </c>
      <c r="L26" s="76">
        <v>7.6</v>
      </c>
      <c r="M26" s="76">
        <v>9.1</v>
      </c>
      <c r="N26" s="76">
        <v>14.1</v>
      </c>
      <c r="O26" s="76">
        <v>17.7</v>
      </c>
      <c r="P26" s="76">
        <v>21.5</v>
      </c>
      <c r="Q26" s="76">
        <v>26.7</v>
      </c>
      <c r="R26" s="77">
        <v>31</v>
      </c>
      <c r="W26" s="163"/>
      <c r="X26" s="163"/>
      <c r="Y26" s="163"/>
      <c r="Z26" s="163"/>
      <c r="AA26" s="163"/>
      <c r="AB26" s="163"/>
    </row>
    <row r="27" spans="1:28" x14ac:dyDescent="0.25">
      <c r="A27" s="64">
        <f>0.5</f>
        <v>0.5</v>
      </c>
      <c r="B27" s="73" t="s">
        <v>470</v>
      </c>
      <c r="C27" s="30">
        <f t="shared" ref="C27:I27" si="7">$A$27*C12</f>
        <v>11.3</v>
      </c>
      <c r="D27" s="74">
        <f t="shared" si="7"/>
        <v>15.15</v>
      </c>
      <c r="E27" s="74">
        <f t="shared" si="7"/>
        <v>21.65</v>
      </c>
      <c r="F27" s="30">
        <f t="shared" si="7"/>
        <v>25.85</v>
      </c>
      <c r="G27" s="30">
        <f t="shared" si="7"/>
        <v>31.15</v>
      </c>
      <c r="H27" s="30">
        <f t="shared" si="7"/>
        <v>38.450000000000003</v>
      </c>
      <c r="I27" s="75">
        <f t="shared" si="7"/>
        <v>44.2</v>
      </c>
      <c r="K27" s="50" t="s">
        <v>470</v>
      </c>
      <c r="L27" s="76">
        <v>12.7</v>
      </c>
      <c r="M27" s="76">
        <v>15.2</v>
      </c>
      <c r="N27" s="76">
        <v>23.5</v>
      </c>
      <c r="O27" s="76">
        <v>29.5</v>
      </c>
      <c r="P27" s="76">
        <v>35.799999999999997</v>
      </c>
      <c r="Q27" s="76">
        <v>44.8</v>
      </c>
      <c r="R27" s="77">
        <v>52</v>
      </c>
      <c r="W27" s="163"/>
      <c r="X27" s="163"/>
      <c r="Y27" s="163"/>
      <c r="Z27" s="163"/>
      <c r="AA27" s="163"/>
      <c r="AB27" s="163"/>
    </row>
    <row r="28" spans="1:28" x14ac:dyDescent="0.25">
      <c r="A28" s="64">
        <v>1</v>
      </c>
      <c r="B28" s="73" t="s">
        <v>471</v>
      </c>
      <c r="C28" s="30">
        <f t="shared" ref="C28:I28" si="8">$A$28*C13</f>
        <v>15.3</v>
      </c>
      <c r="D28" s="74">
        <f t="shared" si="8"/>
        <v>20.6</v>
      </c>
      <c r="E28" s="74">
        <f t="shared" si="8"/>
        <v>29.7</v>
      </c>
      <c r="F28" s="30">
        <f t="shared" si="8"/>
        <v>35.700000000000003</v>
      </c>
      <c r="G28" s="30">
        <f t="shared" si="8"/>
        <v>43.2</v>
      </c>
      <c r="H28" s="30">
        <f t="shared" si="8"/>
        <v>53.5</v>
      </c>
      <c r="I28" s="75">
        <f t="shared" si="8"/>
        <v>61.8</v>
      </c>
      <c r="K28" s="50" t="s">
        <v>471</v>
      </c>
      <c r="L28" s="76">
        <v>16.2</v>
      </c>
      <c r="M28" s="76">
        <v>19.3</v>
      </c>
      <c r="N28" s="76">
        <v>29.9</v>
      </c>
      <c r="O28" s="76">
        <v>37.6</v>
      </c>
      <c r="P28" s="76">
        <v>45.7</v>
      </c>
      <c r="Q28" s="76">
        <v>57.2</v>
      </c>
      <c r="R28" s="77">
        <v>66.7</v>
      </c>
      <c r="W28" s="163"/>
      <c r="X28" s="163"/>
      <c r="Y28" s="163"/>
      <c r="Z28" s="163"/>
      <c r="AA28" s="163"/>
      <c r="AB28" s="163"/>
    </row>
    <row r="29" spans="1:28" x14ac:dyDescent="0.25">
      <c r="A29" s="64">
        <v>2</v>
      </c>
      <c r="B29" s="73" t="s">
        <v>472</v>
      </c>
      <c r="C29" s="30">
        <f t="shared" ref="C29:I29" si="9">$A$29*C14</f>
        <v>19.52</v>
      </c>
      <c r="D29" s="74">
        <f t="shared" si="9"/>
        <v>26.4</v>
      </c>
      <c r="E29" s="74">
        <f t="shared" si="9"/>
        <v>38.799999999999997</v>
      </c>
      <c r="F29" s="30">
        <f t="shared" si="9"/>
        <v>47</v>
      </c>
      <c r="G29" s="30">
        <f t="shared" si="9"/>
        <v>57.4</v>
      </c>
      <c r="H29" s="30">
        <f t="shared" si="9"/>
        <v>71.599999999999994</v>
      </c>
      <c r="I29" s="75">
        <f t="shared" si="9"/>
        <v>83.2</v>
      </c>
      <c r="K29" s="50" t="s">
        <v>472</v>
      </c>
      <c r="L29" s="76">
        <v>20.2</v>
      </c>
      <c r="M29" s="76">
        <v>24</v>
      </c>
      <c r="N29" s="76">
        <v>37</v>
      </c>
      <c r="O29" s="76">
        <v>46.6</v>
      </c>
      <c r="P29" s="76">
        <v>56.8</v>
      </c>
      <c r="Q29" s="76">
        <v>71.2</v>
      </c>
      <c r="R29" s="77">
        <v>83</v>
      </c>
      <c r="W29" s="163"/>
      <c r="X29" s="163"/>
      <c r="Y29" s="163"/>
      <c r="Z29" s="163"/>
      <c r="AA29" s="163"/>
      <c r="AB29" s="163"/>
    </row>
    <row r="30" spans="1:28" x14ac:dyDescent="0.25">
      <c r="A30" s="64">
        <v>3</v>
      </c>
      <c r="B30" s="73" t="s">
        <v>473</v>
      </c>
      <c r="C30" s="30">
        <f t="shared" ref="C30:I30" si="10">$A$30*C15</f>
        <v>22.080000000000002</v>
      </c>
      <c r="D30" s="74">
        <f t="shared" si="10"/>
        <v>30</v>
      </c>
      <c r="E30" s="74">
        <f t="shared" si="10"/>
        <v>44.7</v>
      </c>
      <c r="F30" s="30">
        <f t="shared" si="10"/>
        <v>54.599999999999994</v>
      </c>
      <c r="G30" s="30">
        <f t="shared" si="10"/>
        <v>66.900000000000006</v>
      </c>
      <c r="H30" s="30">
        <f t="shared" si="10"/>
        <v>84.300000000000011</v>
      </c>
      <c r="I30" s="75">
        <f t="shared" si="10"/>
        <v>98.100000000000009</v>
      </c>
      <c r="K30" s="50" t="s">
        <v>473</v>
      </c>
      <c r="L30" s="76">
        <v>22.8</v>
      </c>
      <c r="M30" s="76">
        <v>27.2</v>
      </c>
      <c r="N30" s="76">
        <v>41.7</v>
      </c>
      <c r="O30" s="76">
        <v>52.8</v>
      </c>
      <c r="P30" s="76">
        <v>64.2</v>
      </c>
      <c r="Q30" s="76">
        <v>80.400000000000006</v>
      </c>
      <c r="R30" s="77">
        <v>94.2</v>
      </c>
      <c r="W30" s="163"/>
      <c r="X30" s="163"/>
      <c r="Y30" s="163"/>
      <c r="Z30" s="163"/>
      <c r="AA30" s="163"/>
      <c r="AB30" s="163"/>
    </row>
    <row r="31" spans="1:28" x14ac:dyDescent="0.25">
      <c r="A31" s="64">
        <v>6</v>
      </c>
      <c r="B31" s="73" t="s">
        <v>474</v>
      </c>
      <c r="C31" s="30">
        <f t="shared" ref="C31:I31" si="11">$A$31*C16</f>
        <v>27</v>
      </c>
      <c r="D31" s="74">
        <f t="shared" si="11"/>
        <v>36.96</v>
      </c>
      <c r="E31" s="74">
        <f t="shared" si="11"/>
        <v>56.400000000000006</v>
      </c>
      <c r="F31" s="30">
        <f t="shared" si="11"/>
        <v>69.599999999999994</v>
      </c>
      <c r="G31" s="30">
        <f t="shared" si="11"/>
        <v>86.4</v>
      </c>
      <c r="H31" s="30">
        <f t="shared" si="11"/>
        <v>109.80000000000001</v>
      </c>
      <c r="I31" s="75">
        <f t="shared" si="11"/>
        <v>129</v>
      </c>
      <c r="K31" s="50" t="s">
        <v>474</v>
      </c>
      <c r="L31" s="76">
        <v>28.3</v>
      </c>
      <c r="M31" s="76">
        <v>33.700000000000003</v>
      </c>
      <c r="N31" s="76">
        <v>51.8</v>
      </c>
      <c r="O31" s="76">
        <v>65.400000000000006</v>
      </c>
      <c r="P31" s="76">
        <v>79.8</v>
      </c>
      <c r="Q31" s="76">
        <v>100.2</v>
      </c>
      <c r="R31" s="77">
        <v>117</v>
      </c>
      <c r="W31" s="163"/>
      <c r="X31" s="163"/>
      <c r="Y31" s="163"/>
      <c r="Z31" s="163"/>
      <c r="AA31" s="163"/>
      <c r="AB31" s="163"/>
    </row>
    <row r="32" spans="1:28" x14ac:dyDescent="0.25">
      <c r="A32" s="64">
        <v>12</v>
      </c>
      <c r="B32" s="73" t="s">
        <v>475</v>
      </c>
      <c r="C32" s="30">
        <f t="shared" ref="C32:I32" si="12">$A$32*C17</f>
        <v>33.24</v>
      </c>
      <c r="D32" s="74">
        <f t="shared" si="12"/>
        <v>45.839999999999996</v>
      </c>
      <c r="E32" s="74">
        <f t="shared" si="12"/>
        <v>71.28</v>
      </c>
      <c r="F32" s="30">
        <f t="shared" si="12"/>
        <v>88.92</v>
      </c>
      <c r="G32" s="30">
        <f t="shared" si="12"/>
        <v>111</v>
      </c>
      <c r="H32" s="30">
        <f t="shared" si="12"/>
        <v>142.80000000000001</v>
      </c>
      <c r="I32" s="75">
        <f t="shared" si="12"/>
        <v>168</v>
      </c>
      <c r="K32" s="50" t="s">
        <v>475</v>
      </c>
      <c r="L32" s="76">
        <v>35</v>
      </c>
      <c r="M32" s="76">
        <v>41.9</v>
      </c>
      <c r="N32" s="76">
        <v>64.7</v>
      </c>
      <c r="O32" s="76">
        <v>81.8</v>
      </c>
      <c r="P32" s="76">
        <v>99.8</v>
      </c>
      <c r="Q32" s="76">
        <v>124.8</v>
      </c>
      <c r="R32" s="77">
        <v>146.4</v>
      </c>
      <c r="W32" s="163"/>
      <c r="X32" s="163"/>
      <c r="Y32" s="163"/>
      <c r="Z32" s="163"/>
      <c r="AA32" s="163"/>
      <c r="AB32" s="163"/>
    </row>
    <row r="33" spans="1:28" x14ac:dyDescent="0.25">
      <c r="A33" s="64">
        <v>24</v>
      </c>
      <c r="B33" s="73" t="s">
        <v>476</v>
      </c>
      <c r="C33" s="30">
        <f t="shared" ref="C33:I33" si="13">$A$33*C18</f>
        <v>41.28</v>
      </c>
      <c r="D33" s="74">
        <f t="shared" si="13"/>
        <v>57.36</v>
      </c>
      <c r="E33" s="74">
        <f t="shared" si="13"/>
        <v>90.24</v>
      </c>
      <c r="F33" s="30">
        <f t="shared" si="13"/>
        <v>113.03999999999999</v>
      </c>
      <c r="G33" s="30">
        <f t="shared" si="13"/>
        <v>141.84</v>
      </c>
      <c r="H33" s="30">
        <f t="shared" si="13"/>
        <v>182.88</v>
      </c>
      <c r="I33" s="75">
        <f t="shared" si="13"/>
        <v>216.95999999999998</v>
      </c>
      <c r="K33" s="50" t="s">
        <v>476</v>
      </c>
      <c r="L33" s="76">
        <v>43</v>
      </c>
      <c r="M33" s="76">
        <v>51.6</v>
      </c>
      <c r="N33" s="76">
        <v>80.400000000000006</v>
      </c>
      <c r="O33" s="76">
        <v>102.2</v>
      </c>
      <c r="P33" s="76">
        <v>125.3</v>
      </c>
      <c r="Q33" s="76">
        <v>157.4</v>
      </c>
      <c r="R33" s="77">
        <v>184.1</v>
      </c>
      <c r="W33" s="163"/>
      <c r="X33" s="163"/>
      <c r="Y33" s="163"/>
      <c r="Z33" s="163"/>
      <c r="AA33" s="163"/>
      <c r="AB33" s="163"/>
    </row>
    <row r="34" spans="1:28" x14ac:dyDescent="0.25">
      <c r="A34" s="64">
        <v>48</v>
      </c>
      <c r="B34" s="73" t="s">
        <v>477</v>
      </c>
      <c r="C34" s="30">
        <f t="shared" ref="C34:I34" si="14">$A$34*C19</f>
        <v>50.88</v>
      </c>
      <c r="D34" s="74">
        <f t="shared" si="14"/>
        <v>70.56</v>
      </c>
      <c r="E34" s="74">
        <f t="shared" si="14"/>
        <v>111.35999999999999</v>
      </c>
      <c r="F34" s="30">
        <f t="shared" si="14"/>
        <v>139.68</v>
      </c>
      <c r="G34" s="30">
        <f t="shared" si="14"/>
        <v>175.68</v>
      </c>
      <c r="H34" s="30">
        <f t="shared" si="14"/>
        <v>226.56</v>
      </c>
      <c r="I34" s="75">
        <f t="shared" si="14"/>
        <v>269.28000000000003</v>
      </c>
      <c r="K34" s="50" t="s">
        <v>477</v>
      </c>
      <c r="L34" s="76">
        <v>50.9</v>
      </c>
      <c r="M34" s="76">
        <v>61.4</v>
      </c>
      <c r="N34" s="76">
        <v>97.4</v>
      </c>
      <c r="O34" s="76">
        <v>124.8</v>
      </c>
      <c r="P34" s="76">
        <v>153.6</v>
      </c>
      <c r="Q34" s="76">
        <v>193.4</v>
      </c>
      <c r="R34" s="77">
        <v>226.6</v>
      </c>
      <c r="W34" s="163"/>
      <c r="X34" s="163"/>
      <c r="Y34" s="163"/>
      <c r="Z34" s="163"/>
      <c r="AA34" s="163"/>
      <c r="AB34" s="163"/>
    </row>
    <row r="35" spans="1:28" ht="15.75" thickBot="1" x14ac:dyDescent="0.3">
      <c r="A35" s="64">
        <v>72</v>
      </c>
      <c r="B35" s="78" t="s">
        <v>478</v>
      </c>
      <c r="C35" s="79">
        <f t="shared" ref="C35:I35" si="15">$A$35*C20</f>
        <v>54.72</v>
      </c>
      <c r="D35" s="80">
        <f t="shared" si="15"/>
        <v>76.320000000000007</v>
      </c>
      <c r="E35" s="80">
        <f t="shared" si="15"/>
        <v>120.96</v>
      </c>
      <c r="F35" s="79">
        <f t="shared" si="15"/>
        <v>152.64000000000001</v>
      </c>
      <c r="G35" s="79">
        <f t="shared" si="15"/>
        <v>192.24</v>
      </c>
      <c r="H35" s="79">
        <f t="shared" si="15"/>
        <v>249.84</v>
      </c>
      <c r="I35" s="81">
        <f t="shared" si="15"/>
        <v>297.36</v>
      </c>
      <c r="K35" s="55" t="s">
        <v>478</v>
      </c>
      <c r="L35" s="82">
        <v>54.4</v>
      </c>
      <c r="M35" s="82">
        <v>66.099999999999994</v>
      </c>
      <c r="N35" s="82">
        <v>106.6</v>
      </c>
      <c r="O35" s="82">
        <v>136.80000000000001</v>
      </c>
      <c r="P35" s="82">
        <v>169.2</v>
      </c>
      <c r="Q35" s="82">
        <v>213.8</v>
      </c>
      <c r="R35" s="83">
        <v>249.8</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23.529411764705888</v>
      </c>
      <c r="D40" s="198" t="e">
        <v>#REF!</v>
      </c>
      <c r="E40" s="198">
        <f>(M25-M10)/ABS(M10)*100</f>
        <v>25.447717710874247</v>
      </c>
      <c r="F40" s="198" t="e">
        <f>(#REF! -#REF!)/ABS(#REF!)</f>
        <v>#REF!</v>
      </c>
      <c r="G40" s="198">
        <f>(N25-N10)/ABS(N10)*100</f>
        <v>27.409226406574906</v>
      </c>
      <c r="H40" s="198" t="e">
        <f>(#REF! -#REF!)/ABS(#REF!)</f>
        <v>#REF!</v>
      </c>
      <c r="I40" s="198">
        <f>(O25-O10)/ABS(O10)*100</f>
        <v>29.056603773584929</v>
      </c>
      <c r="J40" s="198" t="e">
        <f>(#REF! -#REF!)/ABS(#REF!)</f>
        <v>#REF!</v>
      </c>
      <c r="K40" s="200">
        <f>(P25-P10)/ABS(P10)*100</f>
        <v>30.393700787401595</v>
      </c>
      <c r="L40" s="200" t="e">
        <f>(#REF! -#REF!)/ABS(#REF!)</f>
        <v>#REF!</v>
      </c>
      <c r="M40" s="200">
        <f>(Q25-Q10)/ABS(Q10)*100</f>
        <v>33.07692307692308</v>
      </c>
      <c r="N40" s="200" t="e">
        <f>(#REF! -#REF!)/ABS(#REF!)</f>
        <v>#REF!</v>
      </c>
      <c r="O40" s="200">
        <f>(R25 -R10)/ABS(R10)*100</f>
        <v>35.418994413407823</v>
      </c>
      <c r="P40" s="200"/>
      <c r="Q40" s="205"/>
    </row>
    <row r="41" spans="1:28" x14ac:dyDescent="0.25">
      <c r="A41" s="88"/>
      <c r="B41" s="50" t="s">
        <v>469</v>
      </c>
      <c r="C41" s="198">
        <f t="shared" ref="C41:C50" si="16">(L26-L11)/ABS(L11)*100</f>
        <v>23.913043478260875</v>
      </c>
      <c r="D41" s="198" t="e">
        <v>#REF!</v>
      </c>
      <c r="E41" s="198">
        <f t="shared" ref="E41:E50" si="17">(M26-M11)/ABS(M11)*100</f>
        <v>25.197812197733032</v>
      </c>
      <c r="F41" s="198" t="e">
        <f>(#REF! -#REF!)/ABS(#REF!)</f>
        <v>#REF!</v>
      </c>
      <c r="G41" s="200">
        <f t="shared" ref="G41:G50" si="18">(N26-N11)/ABS(N11)*100</f>
        <v>26.805733495220068</v>
      </c>
      <c r="H41" s="200" t="e">
        <f>(#REF! -#REF!)/ABS(#REF!)</f>
        <v>#REF!</v>
      </c>
      <c r="I41" s="200">
        <f t="shared" ref="I41:I50" si="19">(O26-O11)/ABS(O11)*100</f>
        <v>28.106151990349815</v>
      </c>
      <c r="J41" s="200" t="e">
        <f>(#REF! -#REF!)/ABS(#REF!)</f>
        <v>#REF!</v>
      </c>
      <c r="K41" s="200">
        <f t="shared" ref="K41:K50" si="20">(P26-P11)/ABS(P11)*100</f>
        <v>29.648241206030164</v>
      </c>
      <c r="L41" s="200" t="e">
        <f>(#REF! -#REF!)/ABS(#REF!)</f>
        <v>#REF!</v>
      </c>
      <c r="M41" s="200">
        <f t="shared" ref="M41:M50" si="21">(Q26-Q11)/ABS(Q11)*100</f>
        <v>31.311475409836071</v>
      </c>
      <c r="N41" s="200" t="e">
        <f>(#REF! -#REF!)/ABS(#REF!)</f>
        <v>#REF!</v>
      </c>
      <c r="O41" s="200">
        <f t="shared" ref="O41:O50" si="22">(R26 -R11)/ABS(R11)*100</f>
        <v>32.857142857142861</v>
      </c>
      <c r="P41" s="200"/>
      <c r="Q41" s="205"/>
    </row>
    <row r="42" spans="1:28" x14ac:dyDescent="0.25">
      <c r="A42" s="60"/>
      <c r="B42" s="50" t="s">
        <v>470</v>
      </c>
      <c r="C42" s="198">
        <f t="shared" si="16"/>
        <v>12.389380530973439</v>
      </c>
      <c r="D42" s="198" t="e">
        <v>#REF!</v>
      </c>
      <c r="E42" s="200">
        <f t="shared" si="17"/>
        <v>13.147471644819259</v>
      </c>
      <c r="F42" s="200" t="e">
        <f>(#REF! -#REF!)/ABS(#REF!)</f>
        <v>#REF!</v>
      </c>
      <c r="G42" s="198">
        <f t="shared" si="18"/>
        <v>13.384548446547665</v>
      </c>
      <c r="H42" s="198" t="e">
        <f>(#REF! -#REF!)/ABS(#REF!)</f>
        <v>#REF!</v>
      </c>
      <c r="I42" s="198">
        <f t="shared" si="19"/>
        <v>14.119922630560922</v>
      </c>
      <c r="J42" s="198" t="e">
        <f>(#REF! -#REF!)/ABS(#REF!)</f>
        <v>#REF!</v>
      </c>
      <c r="K42" s="198">
        <f t="shared" si="20"/>
        <v>14.927768860353128</v>
      </c>
      <c r="L42" s="198" t="e">
        <f>(#REF! -#REF!)/ABS(#REF!)</f>
        <v>#REF!</v>
      </c>
      <c r="M42" s="198">
        <f t="shared" si="21"/>
        <v>16.514954486345886</v>
      </c>
      <c r="N42" s="198" t="e">
        <f>(#REF! -#REF!)/ABS(#REF!)</f>
        <v>#REF!</v>
      </c>
      <c r="O42" s="198">
        <f t="shared" si="22"/>
        <v>17.647058823529406</v>
      </c>
      <c r="P42" s="198"/>
      <c r="Q42" s="206"/>
    </row>
    <row r="43" spans="1:28" x14ac:dyDescent="0.25">
      <c r="B43" s="50" t="s">
        <v>471</v>
      </c>
      <c r="C43" s="198">
        <f t="shared" si="16"/>
        <v>5.8823529411764603</v>
      </c>
      <c r="D43" s="198" t="e">
        <v>#REF!</v>
      </c>
      <c r="E43" s="200">
        <f t="shared" si="17"/>
        <v>5.8113318930400348</v>
      </c>
      <c r="F43" s="200" t="e">
        <f>(#REF! -#REF!)/ABS(#REF!)</f>
        <v>#REF!</v>
      </c>
      <c r="G43" s="198">
        <f t="shared" si="18"/>
        <v>5.0532543604230344</v>
      </c>
      <c r="H43" s="198" t="e">
        <f>(#REF! -#REF!)/ABS(#REF!)</f>
        <v>#REF!</v>
      </c>
      <c r="I43" s="198">
        <f t="shared" si="19"/>
        <v>5.3221288515406115</v>
      </c>
      <c r="J43" s="198" t="e">
        <f>(#REF! -#REF!)/ABS(#REF!)</f>
        <v>#REF!</v>
      </c>
      <c r="K43" s="198">
        <f t="shared" si="20"/>
        <v>5.7870370370370363</v>
      </c>
      <c r="L43" s="198" t="e">
        <f>(#REF! -#REF!)/ABS(#REF!)</f>
        <v>#REF!</v>
      </c>
      <c r="M43" s="198">
        <f t="shared" si="21"/>
        <v>6.9158878504672945</v>
      </c>
      <c r="N43" s="198" t="e">
        <f>(#REF! -#REF!)/ABS(#REF!)</f>
        <v>#REF!</v>
      </c>
      <c r="O43" s="198">
        <f t="shared" si="22"/>
        <v>7.9288025889967733</v>
      </c>
      <c r="P43" s="198"/>
      <c r="Q43" s="206"/>
    </row>
    <row r="44" spans="1:28" x14ac:dyDescent="0.25">
      <c r="B44" s="50" t="s">
        <v>472</v>
      </c>
      <c r="C44" s="198">
        <f t="shared" si="16"/>
        <v>3.4836065573770476</v>
      </c>
      <c r="D44" s="198" t="e">
        <v>#REF!</v>
      </c>
      <c r="E44" s="200">
        <f t="shared" si="17"/>
        <v>2.6979269185146739</v>
      </c>
      <c r="F44" s="200" t="e">
        <f>(#REF! -#REF!)/ABS(#REF!)</f>
        <v>#REF!</v>
      </c>
      <c r="G44" s="198">
        <f t="shared" si="18"/>
        <v>-0.43839097714032521</v>
      </c>
      <c r="H44" s="198" t="e">
        <f>(#REF! -#REF!)/ABS(#REF!)</f>
        <v>#REF!</v>
      </c>
      <c r="I44" s="198">
        <f t="shared" si="19"/>
        <v>-0.85106382978723094</v>
      </c>
      <c r="J44" s="198" t="e">
        <f>(#REF! -#REF!)/ABS(#REF!)</f>
        <v>#REF!</v>
      </c>
      <c r="K44" s="198">
        <f t="shared" si="20"/>
        <v>-1.0452961672473893</v>
      </c>
      <c r="L44" s="198" t="e">
        <f>(#REF! -#REF!)/ABS(#REF!)</f>
        <v>#REF!</v>
      </c>
      <c r="M44" s="198">
        <f t="shared" si="21"/>
        <v>-0.55865921787708306</v>
      </c>
      <c r="N44" s="198" t="e">
        <f>(#REF! -#REF!)/ABS(#REF!)</f>
        <v>#REF!</v>
      </c>
      <c r="O44" s="198">
        <f t="shared" si="22"/>
        <v>-0.24038461538461878</v>
      </c>
      <c r="P44" s="198"/>
      <c r="Q44" s="206"/>
    </row>
    <row r="45" spans="1:28" x14ac:dyDescent="0.25">
      <c r="B45" s="50" t="s">
        <v>473</v>
      </c>
      <c r="C45" s="198">
        <f t="shared" si="16"/>
        <v>3.2608695652173858</v>
      </c>
      <c r="D45" s="198" t="e">
        <v>#REF!</v>
      </c>
      <c r="E45" s="200">
        <f t="shared" si="17"/>
        <v>2.5302512193683078</v>
      </c>
      <c r="F45" s="200" t="e">
        <f>(#REF! -#REF!)/ABS(#REF!)</f>
        <v>#REF!</v>
      </c>
      <c r="G45" s="198">
        <f t="shared" si="18"/>
        <v>-2.698715629948548</v>
      </c>
      <c r="H45" s="198" t="e">
        <f>(#REF! -#REF!)/ABS(#REF!)</f>
        <v>#REF!</v>
      </c>
      <c r="I45" s="198">
        <f t="shared" si="19"/>
        <v>-3.2967032967032921</v>
      </c>
      <c r="J45" s="198" t="e">
        <f>(#REF! -#REF!)/ABS(#REF!)</f>
        <v>#REF!</v>
      </c>
      <c r="K45" s="198">
        <f t="shared" si="20"/>
        <v>-4.0358744394618871</v>
      </c>
      <c r="L45" s="198" t="e">
        <f>(#REF! -#REF!)/ABS(#REF!)</f>
        <v>#REF!</v>
      </c>
      <c r="M45" s="198">
        <f t="shared" si="21"/>
        <v>-4.6263345195729597</v>
      </c>
      <c r="N45" s="198" t="e">
        <f>(#REF! -#REF!)/ABS(#REF!)</f>
        <v>#REF!</v>
      </c>
      <c r="O45" s="198">
        <f t="shared" si="22"/>
        <v>-3.9755351681957243</v>
      </c>
      <c r="P45" s="198"/>
      <c r="Q45" s="206"/>
    </row>
    <row r="46" spans="1:28" x14ac:dyDescent="0.25">
      <c r="B46" s="50" t="s">
        <v>474</v>
      </c>
      <c r="C46" s="198">
        <f t="shared" si="16"/>
        <v>4.8148148148148175</v>
      </c>
      <c r="D46" s="198" t="e">
        <v>#REF!</v>
      </c>
      <c r="E46" s="201">
        <f t="shared" si="17"/>
        <v>3.2331746867784124</v>
      </c>
      <c r="F46" s="201" t="e">
        <f>(#REF! -#REF!)/ABS(#REF!)</f>
        <v>#REF!</v>
      </c>
      <c r="G46" s="198">
        <f t="shared" si="18"/>
        <v>-4.1874276788647622</v>
      </c>
      <c r="H46" s="198" t="e">
        <f>(#REF! -#REF!)/ABS(#REF!)</f>
        <v>#REF!</v>
      </c>
      <c r="I46" s="198">
        <f t="shared" si="19"/>
        <v>-6.0344827586206744</v>
      </c>
      <c r="J46" s="198" t="e">
        <f>(#REF! -#REF!)/ABS(#REF!)</f>
        <v>#REF!</v>
      </c>
      <c r="K46" s="198">
        <f t="shared" si="20"/>
        <v>-7.6388888888888982</v>
      </c>
      <c r="L46" s="198" t="e">
        <f>(#REF! -#REF!)/ABS(#REF!)</f>
        <v>#REF!</v>
      </c>
      <c r="M46" s="198">
        <f t="shared" si="21"/>
        <v>-8.74316939890711</v>
      </c>
      <c r="N46" s="198" t="e">
        <f>(#REF! -#REF!)/ABS(#REF!)</f>
        <v>#REF!</v>
      </c>
      <c r="O46" s="198">
        <f t="shared" si="22"/>
        <v>-9.3023255813953494</v>
      </c>
      <c r="P46" s="198"/>
      <c r="Q46" s="206"/>
    </row>
    <row r="47" spans="1:28" x14ac:dyDescent="0.25">
      <c r="B47" s="50" t="s">
        <v>475</v>
      </c>
      <c r="C47" s="198">
        <f t="shared" si="16"/>
        <v>5.2948255114320029</v>
      </c>
      <c r="D47" s="198" t="e">
        <v>#REF!</v>
      </c>
      <c r="E47" s="198">
        <f t="shared" si="17"/>
        <v>3.6817917581439636</v>
      </c>
      <c r="F47" s="198" t="e">
        <f>(#REF! -#REF!)/ABS(#REF!)</f>
        <v>#REF!</v>
      </c>
      <c r="G47" s="198">
        <f t="shared" si="18"/>
        <v>-5.4276077843386359</v>
      </c>
      <c r="H47" s="198" t="e">
        <f>(#REF! -#REF!)/ABS(#REF!)</f>
        <v>#REF!</v>
      </c>
      <c r="I47" s="198">
        <f t="shared" si="19"/>
        <v>-8.0071974808816968</v>
      </c>
      <c r="J47" s="198" t="e">
        <f>(#REF! -#REF!)/ABS(#REF!)</f>
        <v>#REF!</v>
      </c>
      <c r="K47" s="198">
        <f t="shared" si="20"/>
        <v>-10.090090090090092</v>
      </c>
      <c r="L47" s="198" t="e">
        <f>(#REF! -#REF!)/ABS(#REF!)</f>
        <v>#REF!</v>
      </c>
      <c r="M47" s="198">
        <f t="shared" si="21"/>
        <v>-12.605042016806731</v>
      </c>
      <c r="N47" s="198" t="e">
        <f>(#REF! -#REF!)/ABS(#REF!)</f>
        <v>#REF!</v>
      </c>
      <c r="O47" s="198">
        <f t="shared" si="22"/>
        <v>-12.857142857142852</v>
      </c>
      <c r="P47" s="198"/>
      <c r="Q47" s="206"/>
    </row>
    <row r="48" spans="1:28" x14ac:dyDescent="0.25">
      <c r="B48" s="50" t="s">
        <v>476</v>
      </c>
      <c r="C48" s="198">
        <f t="shared" si="16"/>
        <v>4.1666666666666634</v>
      </c>
      <c r="D48" s="198" t="e">
        <v>#REF!</v>
      </c>
      <c r="E48" s="198">
        <f t="shared" si="17"/>
        <v>2.2667191504794704</v>
      </c>
      <c r="F48" s="198" t="e">
        <f>(#REF! -#REF!)/ABS(#REF!)</f>
        <v>#REF!</v>
      </c>
      <c r="G48" s="198">
        <f t="shared" si="18"/>
        <v>-7.1164607887648117</v>
      </c>
      <c r="H48" s="198" t="e">
        <f>(#REF! -#REF!)/ABS(#REF!)</f>
        <v>#REF!</v>
      </c>
      <c r="I48" s="198">
        <f t="shared" si="19"/>
        <v>-9.589525831564039</v>
      </c>
      <c r="J48" s="198" t="e">
        <f>(#REF! -#REF!)/ABS(#REF!)</f>
        <v>#REF!</v>
      </c>
      <c r="K48" s="198">
        <f t="shared" si="20"/>
        <v>-11.66102650874225</v>
      </c>
      <c r="L48" s="198" t="e">
        <f>(#REF! -#REF!)/ABS(#REF!)</f>
        <v>#REF!</v>
      </c>
      <c r="M48" s="198">
        <f t="shared" si="21"/>
        <v>-13.932633420822391</v>
      </c>
      <c r="N48" s="198" t="e">
        <f>(#REF! -#REF!)/ABS(#REF!)</f>
        <v>#REF!</v>
      </c>
      <c r="O48" s="198">
        <f t="shared" si="22"/>
        <v>-15.145648967551617</v>
      </c>
      <c r="P48" s="198"/>
      <c r="Q48" s="206"/>
    </row>
    <row r="49" spans="1:18" x14ac:dyDescent="0.25">
      <c r="B49" s="50" t="s">
        <v>477</v>
      </c>
      <c r="C49" s="198">
        <f t="shared" si="16"/>
        <v>3.9308176100621109E-2</v>
      </c>
      <c r="D49" s="198" t="e">
        <v>#REF!</v>
      </c>
      <c r="E49" s="198">
        <f t="shared" si="17"/>
        <v>-1.1934762965927368</v>
      </c>
      <c r="F49" s="198" t="e">
        <f>(#REF! -#REF!)/ABS(#REF!)</f>
        <v>#REF!</v>
      </c>
      <c r="G49" s="198">
        <f t="shared" si="18"/>
        <v>-8.8332149223673184</v>
      </c>
      <c r="H49" s="198" t="e">
        <f>(#REF! -#REF!)/ABS(#REF!)</f>
        <v>#REF!</v>
      </c>
      <c r="I49" s="198">
        <f t="shared" si="19"/>
        <v>-10.652920962199319</v>
      </c>
      <c r="J49" s="198" t="e">
        <f>(#REF! -#REF!)/ABS(#REF!)</f>
        <v>#REF!</v>
      </c>
      <c r="K49" s="198">
        <f t="shared" si="20"/>
        <v>-12.568306010928968</v>
      </c>
      <c r="L49" s="198" t="e">
        <f>(#REF! -#REF!)/ABS(#REF!)</f>
        <v>#REF!</v>
      </c>
      <c r="M49" s="198">
        <f t="shared" si="21"/>
        <v>-14.636299435028247</v>
      </c>
      <c r="N49" s="198" t="e">
        <f>(#REF! -#REF!)/ABS(#REF!)</f>
        <v>#REF!</v>
      </c>
      <c r="O49" s="198">
        <f t="shared" si="22"/>
        <v>-15.84967320261439</v>
      </c>
      <c r="P49" s="198"/>
      <c r="Q49" s="206"/>
    </row>
    <row r="50" spans="1:18" ht="15.75" thickBot="1" x14ac:dyDescent="0.3">
      <c r="B50" s="55" t="s">
        <v>478</v>
      </c>
      <c r="C50" s="198">
        <f t="shared" si="16"/>
        <v>-0.58479532163742742</v>
      </c>
      <c r="D50" s="198" t="e">
        <v>#REF!</v>
      </c>
      <c r="E50" s="202">
        <f t="shared" si="17"/>
        <v>-1.4031271242690835</v>
      </c>
      <c r="F50" s="202" t="e">
        <f>(#REF! -#REF!)/ABS(#REF!)</f>
        <v>#REF!</v>
      </c>
      <c r="G50" s="202">
        <f t="shared" si="18"/>
        <v>-8.3153902079127704</v>
      </c>
      <c r="H50" s="202" t="e">
        <f>(#REF! -#REF!)/ABS(#REF!)</f>
        <v>#REF!</v>
      </c>
      <c r="I50" s="202">
        <f t="shared" si="19"/>
        <v>-10.37735849056604</v>
      </c>
      <c r="J50" s="202" t="e">
        <f>(#REF! -#REF!)/ABS(#REF!)</f>
        <v>#REF!</v>
      </c>
      <c r="K50" s="202">
        <f t="shared" si="20"/>
        <v>-11.98501872659177</v>
      </c>
      <c r="L50" s="202" t="e">
        <f>(#REF! -#REF!)/ABS(#REF!)</f>
        <v>#REF!</v>
      </c>
      <c r="M50" s="202">
        <f t="shared" si="21"/>
        <v>-14.425232148575084</v>
      </c>
      <c r="N50" s="202" t="e">
        <f>(#REF! -#REF!)/ABS(#REF!)</f>
        <v>#REF!</v>
      </c>
      <c r="O50" s="202">
        <f t="shared" si="22"/>
        <v>-15.994081248318537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b2f4w95xzH7OLrPyVqHr6ayhNG5+NUEZ24SWHys9Esdys57u6cUDuXsj58N9R9YV7KJSVbb6cbcdq5YvrOUNbQ==" saltValue="8YTPcqwOhDPe823JG7Jg0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31" priority="1" operator="greaterThan">
      <formula>0.5</formula>
    </cfRule>
    <cfRule type="cellIs" dxfId="130" priority="2" operator="between">
      <formula>-0.49</formula>
      <formula>0.49</formula>
    </cfRule>
    <cfRule type="cellIs" dxfId="129" priority="3" operator="lessThan">
      <formula>-0.5</formula>
    </cfRule>
  </conditionalFormatting>
  <hyperlinks>
    <hyperlink ref="A2" location="Index!A1" display="Index" xr:uid="{00000000-0004-0000-A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5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206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465468.88525209302</v>
      </c>
      <c r="D5" s="212"/>
      <c r="E5" s="212">
        <v>6494239.0306285704</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44.1</v>
      </c>
      <c r="D10" s="94">
        <v>59.8</v>
      </c>
      <c r="E10" s="94">
        <v>83.4</v>
      </c>
      <c r="F10" s="94">
        <v>101</v>
      </c>
      <c r="G10" s="94">
        <v>126</v>
      </c>
      <c r="H10" s="94">
        <v>163</v>
      </c>
      <c r="I10" s="95">
        <v>197</v>
      </c>
      <c r="K10" s="46" t="s">
        <v>468</v>
      </c>
      <c r="L10" s="47">
        <f t="shared" ref="L10:L20" si="0">C25</f>
        <v>3.6749999999999998</v>
      </c>
      <c r="M10" s="47">
        <v>4.376948816863278</v>
      </c>
      <c r="N10" s="47">
        <v>6.7277192537593828</v>
      </c>
      <c r="O10" s="47">
        <f t="shared" ref="O10:O20" si="1">F25</f>
        <v>8.4166666666666661</v>
      </c>
      <c r="P10" s="47">
        <f t="shared" ref="P10:P20" si="2">G25</f>
        <v>10.5</v>
      </c>
      <c r="Q10" s="47">
        <f t="shared" ref="Q10:Q20" si="3">H25</f>
        <v>13.583333333333332</v>
      </c>
      <c r="R10" s="48">
        <f t="shared" ref="R10:R20" si="4">I25</f>
        <v>16.416666666666664</v>
      </c>
      <c r="T10" s="49"/>
    </row>
    <row r="11" spans="1:29" x14ac:dyDescent="0.25">
      <c r="B11" s="50" t="s">
        <v>469</v>
      </c>
      <c r="C11" s="96">
        <v>32.700000000000003</v>
      </c>
      <c r="D11" s="96">
        <v>44.1</v>
      </c>
      <c r="E11" s="96">
        <v>60.7</v>
      </c>
      <c r="F11" s="96">
        <v>73</v>
      </c>
      <c r="G11" s="96">
        <v>90</v>
      </c>
      <c r="H11" s="96">
        <v>116</v>
      </c>
      <c r="I11" s="97">
        <v>138</v>
      </c>
      <c r="K11" s="50" t="s">
        <v>469</v>
      </c>
      <c r="L11" s="53">
        <f t="shared" si="0"/>
        <v>5.45</v>
      </c>
      <c r="M11" s="53">
        <v>6.4651689659261624</v>
      </c>
      <c r="N11" s="53">
        <v>9.7917951490772257</v>
      </c>
      <c r="O11" s="53">
        <f t="shared" si="1"/>
        <v>12.166666666666666</v>
      </c>
      <c r="P11" s="53">
        <f t="shared" si="2"/>
        <v>15</v>
      </c>
      <c r="Q11" s="53">
        <f t="shared" si="3"/>
        <v>19.333333333333332</v>
      </c>
      <c r="R11" s="54">
        <f t="shared" si="4"/>
        <v>23</v>
      </c>
      <c r="T11" s="49"/>
    </row>
    <row r="12" spans="1:29" x14ac:dyDescent="0.25">
      <c r="B12" s="50" t="s">
        <v>470</v>
      </c>
      <c r="C12" s="96">
        <v>18</v>
      </c>
      <c r="D12" s="96">
        <v>23.9</v>
      </c>
      <c r="E12" s="96">
        <v>31.8</v>
      </c>
      <c r="F12" s="96">
        <v>37.4</v>
      </c>
      <c r="G12" s="96">
        <v>45.2</v>
      </c>
      <c r="H12" s="96">
        <v>56.9</v>
      </c>
      <c r="I12" s="97">
        <v>67</v>
      </c>
      <c r="K12" s="50" t="s">
        <v>470</v>
      </c>
      <c r="L12" s="53">
        <f t="shared" si="0"/>
        <v>9</v>
      </c>
      <c r="M12" s="53">
        <v>10.563018262333863</v>
      </c>
      <c r="N12" s="53">
        <v>15.359556956504695</v>
      </c>
      <c r="O12" s="53">
        <f t="shared" si="1"/>
        <v>18.7</v>
      </c>
      <c r="P12" s="53">
        <f t="shared" si="2"/>
        <v>22.6</v>
      </c>
      <c r="Q12" s="53">
        <f t="shared" si="3"/>
        <v>28.45</v>
      </c>
      <c r="R12" s="54">
        <f t="shared" si="4"/>
        <v>33.5</v>
      </c>
      <c r="T12" s="49"/>
    </row>
    <row r="13" spans="1:29" x14ac:dyDescent="0.25">
      <c r="B13" s="50" t="s">
        <v>471</v>
      </c>
      <c r="C13" s="96">
        <v>11.8</v>
      </c>
      <c r="D13" s="96">
        <v>15.5</v>
      </c>
      <c r="E13" s="96">
        <v>20.2</v>
      </c>
      <c r="F13" s="96">
        <v>23.6</v>
      </c>
      <c r="G13" s="96">
        <v>28.2</v>
      </c>
      <c r="H13" s="96">
        <v>35.1</v>
      </c>
      <c r="I13" s="97">
        <v>40.9</v>
      </c>
      <c r="K13" s="50" t="s">
        <v>471</v>
      </c>
      <c r="L13" s="53">
        <f t="shared" si="0"/>
        <v>11.8</v>
      </c>
      <c r="M13" s="53">
        <v>13.742905350072112</v>
      </c>
      <c r="N13" s="53">
        <v>19.560017999851759</v>
      </c>
      <c r="O13" s="53">
        <f t="shared" si="1"/>
        <v>23.6</v>
      </c>
      <c r="P13" s="53">
        <f t="shared" si="2"/>
        <v>28.2</v>
      </c>
      <c r="Q13" s="53">
        <f t="shared" si="3"/>
        <v>35.1</v>
      </c>
      <c r="R13" s="54">
        <f t="shared" si="4"/>
        <v>40.9</v>
      </c>
      <c r="T13" s="49"/>
    </row>
    <row r="14" spans="1:29" x14ac:dyDescent="0.25">
      <c r="B14" s="50" t="s">
        <v>472</v>
      </c>
      <c r="C14" s="96">
        <v>7.58</v>
      </c>
      <c r="D14" s="96">
        <v>9.92</v>
      </c>
      <c r="E14" s="96">
        <v>12.8</v>
      </c>
      <c r="F14" s="96">
        <v>14.8</v>
      </c>
      <c r="G14" s="96">
        <v>17.600000000000001</v>
      </c>
      <c r="H14" s="96">
        <v>21.6</v>
      </c>
      <c r="I14" s="97">
        <v>25.1</v>
      </c>
      <c r="K14" s="50" t="s">
        <v>472</v>
      </c>
      <c r="L14" s="53">
        <f t="shared" si="0"/>
        <v>15.16</v>
      </c>
      <c r="M14" s="53">
        <v>17.615515644471031</v>
      </c>
      <c r="N14" s="53">
        <v>24.735585257149832</v>
      </c>
      <c r="O14" s="53">
        <f t="shared" si="1"/>
        <v>29.6</v>
      </c>
      <c r="P14" s="53">
        <f t="shared" si="2"/>
        <v>35.200000000000003</v>
      </c>
      <c r="Q14" s="53">
        <f t="shared" si="3"/>
        <v>43.2</v>
      </c>
      <c r="R14" s="54">
        <f t="shared" si="4"/>
        <v>50.2</v>
      </c>
      <c r="T14" s="49"/>
    </row>
    <row r="15" spans="1:29" x14ac:dyDescent="0.25">
      <c r="B15" s="50" t="s">
        <v>473</v>
      </c>
      <c r="C15" s="96">
        <v>5.86</v>
      </c>
      <c r="D15" s="96">
        <v>7.65</v>
      </c>
      <c r="E15" s="96">
        <v>9.7799999999999994</v>
      </c>
      <c r="F15" s="96">
        <v>11.3</v>
      </c>
      <c r="G15" s="96">
        <v>13.3</v>
      </c>
      <c r="H15" s="96">
        <v>16.399999999999999</v>
      </c>
      <c r="I15" s="97">
        <v>18.899999999999999</v>
      </c>
      <c r="K15" s="50" t="s">
        <v>473</v>
      </c>
      <c r="L15" s="53">
        <f t="shared" si="0"/>
        <v>17.580000000000002</v>
      </c>
      <c r="M15" s="53">
        <v>20.378792563605053</v>
      </c>
      <c r="N15" s="53">
        <v>28.405484146635636</v>
      </c>
      <c r="O15" s="53">
        <f t="shared" si="1"/>
        <v>33.900000000000006</v>
      </c>
      <c r="P15" s="53">
        <f t="shared" si="2"/>
        <v>39.900000000000006</v>
      </c>
      <c r="Q15" s="53">
        <f t="shared" si="3"/>
        <v>49.199999999999996</v>
      </c>
      <c r="R15" s="54">
        <f t="shared" si="4"/>
        <v>56.699999999999996</v>
      </c>
      <c r="T15" s="49"/>
    </row>
    <row r="16" spans="1:29" x14ac:dyDescent="0.25">
      <c r="B16" s="50" t="s">
        <v>474</v>
      </c>
      <c r="C16" s="96">
        <v>3.77</v>
      </c>
      <c r="D16" s="96">
        <v>4.91</v>
      </c>
      <c r="E16" s="96">
        <v>6.21</v>
      </c>
      <c r="F16" s="96">
        <v>7.12</v>
      </c>
      <c r="G16" s="96">
        <v>8.3800000000000008</v>
      </c>
      <c r="H16" s="96">
        <v>10.199999999999999</v>
      </c>
      <c r="I16" s="97">
        <v>11.8</v>
      </c>
      <c r="K16" s="50" t="s">
        <v>474</v>
      </c>
      <c r="L16" s="53">
        <f t="shared" si="0"/>
        <v>22.62</v>
      </c>
      <c r="M16" s="53">
        <v>26.161285695280736</v>
      </c>
      <c r="N16" s="53">
        <v>36.035270617000052</v>
      </c>
      <c r="O16" s="53">
        <f t="shared" si="1"/>
        <v>42.72</v>
      </c>
      <c r="P16" s="53">
        <f t="shared" si="2"/>
        <v>50.28</v>
      </c>
      <c r="Q16" s="53">
        <f t="shared" si="3"/>
        <v>61.199999999999996</v>
      </c>
      <c r="R16" s="54">
        <f t="shared" si="4"/>
        <v>70.800000000000011</v>
      </c>
      <c r="T16" s="49"/>
    </row>
    <row r="17" spans="1:28" x14ac:dyDescent="0.25">
      <c r="B17" s="50" t="s">
        <v>475</v>
      </c>
      <c r="C17" s="96">
        <v>2.41</v>
      </c>
      <c r="D17" s="96">
        <v>3.14</v>
      </c>
      <c r="E17" s="96">
        <v>3.94</v>
      </c>
      <c r="F17" s="96">
        <v>4.5</v>
      </c>
      <c r="G17" s="96">
        <v>5.29</v>
      </c>
      <c r="H17" s="96">
        <v>6.42</v>
      </c>
      <c r="I17" s="97">
        <v>7.38</v>
      </c>
      <c r="K17" s="50" t="s">
        <v>475</v>
      </c>
      <c r="L17" s="53">
        <f t="shared" si="0"/>
        <v>28.92</v>
      </c>
      <c r="M17" s="53">
        <v>33.445908135724999</v>
      </c>
      <c r="N17" s="53">
        <v>45.7434157080354</v>
      </c>
      <c r="O17" s="53">
        <f t="shared" si="1"/>
        <v>54</v>
      </c>
      <c r="P17" s="53">
        <f t="shared" si="2"/>
        <v>63.480000000000004</v>
      </c>
      <c r="Q17" s="53">
        <f t="shared" si="3"/>
        <v>77.039999999999992</v>
      </c>
      <c r="R17" s="54">
        <f t="shared" si="4"/>
        <v>88.56</v>
      </c>
      <c r="T17" s="49"/>
    </row>
    <row r="18" spans="1:28" x14ac:dyDescent="0.25">
      <c r="B18" s="50" t="s">
        <v>476</v>
      </c>
      <c r="C18" s="96">
        <v>1.5</v>
      </c>
      <c r="D18" s="96">
        <v>1.95</v>
      </c>
      <c r="E18" s="96">
        <v>2.46</v>
      </c>
      <c r="F18" s="96">
        <v>2.8</v>
      </c>
      <c r="G18" s="96">
        <v>3.3</v>
      </c>
      <c r="H18" s="96">
        <v>4.01</v>
      </c>
      <c r="I18" s="97">
        <v>4.6100000000000003</v>
      </c>
      <c r="K18" s="50" t="s">
        <v>476</v>
      </c>
      <c r="L18" s="53">
        <f t="shared" si="0"/>
        <v>36</v>
      </c>
      <c r="M18" s="53">
        <v>41.621433468162884</v>
      </c>
      <c r="N18" s="53">
        <v>56.970902079877305</v>
      </c>
      <c r="O18" s="53">
        <f t="shared" si="1"/>
        <v>67.199999999999989</v>
      </c>
      <c r="P18" s="53">
        <f t="shared" si="2"/>
        <v>79.199999999999989</v>
      </c>
      <c r="Q18" s="53">
        <f t="shared" si="3"/>
        <v>96.24</v>
      </c>
      <c r="R18" s="54">
        <f t="shared" si="4"/>
        <v>110.64000000000001</v>
      </c>
      <c r="T18" s="49"/>
    </row>
    <row r="19" spans="1:28" x14ac:dyDescent="0.25">
      <c r="B19" s="50" t="s">
        <v>477</v>
      </c>
      <c r="C19" s="96">
        <v>0.89900000000000002</v>
      </c>
      <c r="D19" s="96">
        <v>1.17</v>
      </c>
      <c r="E19" s="96">
        <v>1.48</v>
      </c>
      <c r="F19" s="96">
        <v>1.7</v>
      </c>
      <c r="G19" s="96">
        <v>2.0099999999999998</v>
      </c>
      <c r="H19" s="96">
        <v>2.44</v>
      </c>
      <c r="I19" s="97">
        <v>2.81</v>
      </c>
      <c r="K19" s="50" t="s">
        <v>477</v>
      </c>
      <c r="L19" s="53">
        <f t="shared" si="0"/>
        <v>43.152000000000001</v>
      </c>
      <c r="M19" s="53">
        <v>49.901838194534868</v>
      </c>
      <c r="N19" s="53">
        <v>68.782229377311381</v>
      </c>
      <c r="O19" s="53">
        <f t="shared" si="1"/>
        <v>81.599999999999994</v>
      </c>
      <c r="P19" s="53">
        <f t="shared" si="2"/>
        <v>96.47999999999999</v>
      </c>
      <c r="Q19" s="53">
        <f t="shared" si="3"/>
        <v>117.12</v>
      </c>
      <c r="R19" s="54">
        <f t="shared" si="4"/>
        <v>134.88</v>
      </c>
      <c r="T19" s="49"/>
    </row>
    <row r="20" spans="1:28" ht="15.75" thickBot="1" x14ac:dyDescent="0.3">
      <c r="B20" s="55" t="s">
        <v>478</v>
      </c>
      <c r="C20" s="98">
        <v>0.65100000000000002</v>
      </c>
      <c r="D20" s="98">
        <v>0.85099999999999998</v>
      </c>
      <c r="E20" s="98">
        <v>1.08</v>
      </c>
      <c r="F20" s="98">
        <v>1.24</v>
      </c>
      <c r="G20" s="98">
        <v>1.46</v>
      </c>
      <c r="H20" s="98">
        <v>1.78</v>
      </c>
      <c r="I20" s="99">
        <v>2.06</v>
      </c>
      <c r="K20" s="55" t="s">
        <v>478</v>
      </c>
      <c r="L20" s="58">
        <f t="shared" si="0"/>
        <v>46.872</v>
      </c>
      <c r="M20" s="58">
        <v>54.353847565474013</v>
      </c>
      <c r="N20" s="58">
        <v>75.192079132397765</v>
      </c>
      <c r="O20" s="58">
        <f t="shared" si="1"/>
        <v>89.28</v>
      </c>
      <c r="P20" s="58">
        <f t="shared" si="2"/>
        <v>105.12</v>
      </c>
      <c r="Q20" s="58">
        <f t="shared" si="3"/>
        <v>128.16</v>
      </c>
      <c r="R20" s="59">
        <f t="shared" si="4"/>
        <v>148.32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3.6749999999999998</v>
      </c>
      <c r="D25" s="69">
        <f t="shared" si="5"/>
        <v>4.9833333333333325</v>
      </c>
      <c r="E25" s="69">
        <f t="shared" si="5"/>
        <v>6.95</v>
      </c>
      <c r="F25" s="68">
        <f t="shared" si="5"/>
        <v>8.4166666666666661</v>
      </c>
      <c r="G25" s="68">
        <f t="shared" si="5"/>
        <v>10.5</v>
      </c>
      <c r="H25" s="68">
        <f t="shared" si="5"/>
        <v>13.583333333333332</v>
      </c>
      <c r="I25" s="70">
        <f t="shared" si="5"/>
        <v>16.416666666666664</v>
      </c>
      <c r="J25" s="60"/>
      <c r="K25" s="46" t="s">
        <v>468</v>
      </c>
      <c r="L25" s="71">
        <v>3.9</v>
      </c>
      <c r="M25" s="71">
        <v>4.5</v>
      </c>
      <c r="N25" s="71">
        <v>6.3</v>
      </c>
      <c r="O25" s="71">
        <v>7.7</v>
      </c>
      <c r="P25" s="71">
        <v>9.1</v>
      </c>
      <c r="Q25" s="71">
        <v>11.2</v>
      </c>
      <c r="R25" s="72">
        <v>13</v>
      </c>
      <c r="W25" s="163"/>
      <c r="X25" s="163"/>
      <c r="Y25" s="163"/>
      <c r="Z25" s="163"/>
      <c r="AA25" s="163"/>
      <c r="AB25" s="163"/>
    </row>
    <row r="26" spans="1:28" x14ac:dyDescent="0.25">
      <c r="A26" s="64">
        <f>10/60</f>
        <v>0.16666666666666666</v>
      </c>
      <c r="B26" s="73" t="s">
        <v>469</v>
      </c>
      <c r="C26" s="30">
        <f t="shared" ref="C26:I26" si="6">$A$26*C11</f>
        <v>5.45</v>
      </c>
      <c r="D26" s="74">
        <f t="shared" si="6"/>
        <v>7.35</v>
      </c>
      <c r="E26" s="74">
        <f t="shared" si="6"/>
        <v>10.116666666666667</v>
      </c>
      <c r="F26" s="30">
        <f t="shared" si="6"/>
        <v>12.166666666666666</v>
      </c>
      <c r="G26" s="30">
        <f t="shared" si="6"/>
        <v>15</v>
      </c>
      <c r="H26" s="30">
        <f t="shared" si="6"/>
        <v>19.333333333333332</v>
      </c>
      <c r="I26" s="75">
        <f t="shared" si="6"/>
        <v>23</v>
      </c>
      <c r="J26" s="60"/>
      <c r="K26" s="50" t="s">
        <v>469</v>
      </c>
      <c r="L26" s="76">
        <v>5.8</v>
      </c>
      <c r="M26" s="76">
        <v>6.6</v>
      </c>
      <c r="N26" s="76">
        <v>9.4</v>
      </c>
      <c r="O26" s="76">
        <v>11.5</v>
      </c>
      <c r="P26" s="76">
        <v>13.7</v>
      </c>
      <c r="Q26" s="76">
        <v>16.8</v>
      </c>
      <c r="R26" s="77">
        <v>19.7</v>
      </c>
      <c r="W26" s="163"/>
      <c r="X26" s="163"/>
      <c r="Y26" s="163"/>
      <c r="Z26" s="163"/>
      <c r="AA26" s="163"/>
      <c r="AB26" s="163"/>
    </row>
    <row r="27" spans="1:28" x14ac:dyDescent="0.25">
      <c r="A27" s="64">
        <f>0.5</f>
        <v>0.5</v>
      </c>
      <c r="B27" s="73" t="s">
        <v>470</v>
      </c>
      <c r="C27" s="30">
        <f t="shared" ref="C27:I27" si="7">$A$27*C12</f>
        <v>9</v>
      </c>
      <c r="D27" s="74">
        <f t="shared" si="7"/>
        <v>11.95</v>
      </c>
      <c r="E27" s="74">
        <f t="shared" si="7"/>
        <v>15.9</v>
      </c>
      <c r="F27" s="30">
        <f t="shared" si="7"/>
        <v>18.7</v>
      </c>
      <c r="G27" s="30">
        <f t="shared" si="7"/>
        <v>22.6</v>
      </c>
      <c r="H27" s="30">
        <f t="shared" si="7"/>
        <v>28.45</v>
      </c>
      <c r="I27" s="75">
        <f t="shared" si="7"/>
        <v>33.5</v>
      </c>
      <c r="K27" s="50" t="s">
        <v>470</v>
      </c>
      <c r="L27" s="76">
        <v>9.1999999999999993</v>
      </c>
      <c r="M27" s="76">
        <v>10.5</v>
      </c>
      <c r="N27" s="76">
        <v>14.8</v>
      </c>
      <c r="O27" s="76">
        <v>18.100000000000001</v>
      </c>
      <c r="P27" s="76">
        <v>21.5</v>
      </c>
      <c r="Q27" s="76">
        <v>26.5</v>
      </c>
      <c r="R27" s="77">
        <v>30.6</v>
      </c>
      <c r="W27" s="163"/>
      <c r="X27" s="163"/>
      <c r="Y27" s="163"/>
      <c r="Z27" s="163"/>
      <c r="AA27" s="163"/>
      <c r="AB27" s="163"/>
    </row>
    <row r="28" spans="1:28" x14ac:dyDescent="0.25">
      <c r="A28" s="64">
        <v>1</v>
      </c>
      <c r="B28" s="73" t="s">
        <v>471</v>
      </c>
      <c r="C28" s="30">
        <f t="shared" ref="C28:I28" si="8">$A$28*C13</f>
        <v>11.8</v>
      </c>
      <c r="D28" s="74">
        <f t="shared" si="8"/>
        <v>15.5</v>
      </c>
      <c r="E28" s="74">
        <f t="shared" si="8"/>
        <v>20.2</v>
      </c>
      <c r="F28" s="30">
        <f t="shared" si="8"/>
        <v>23.6</v>
      </c>
      <c r="G28" s="30">
        <f t="shared" si="8"/>
        <v>28.2</v>
      </c>
      <c r="H28" s="30">
        <f t="shared" si="8"/>
        <v>35.1</v>
      </c>
      <c r="I28" s="75">
        <f t="shared" si="8"/>
        <v>40.9</v>
      </c>
      <c r="K28" s="50" t="s">
        <v>471</v>
      </c>
      <c r="L28" s="76">
        <v>11.9</v>
      </c>
      <c r="M28" s="76">
        <v>13.5</v>
      </c>
      <c r="N28" s="76">
        <v>18.8</v>
      </c>
      <c r="O28" s="76">
        <v>22.8</v>
      </c>
      <c r="P28" s="76">
        <v>27.1</v>
      </c>
      <c r="Q28" s="76">
        <v>33.299999999999997</v>
      </c>
      <c r="R28" s="77">
        <v>38.6</v>
      </c>
      <c r="W28" s="163"/>
      <c r="X28" s="163"/>
      <c r="Y28" s="163"/>
      <c r="Z28" s="163"/>
      <c r="AA28" s="163"/>
      <c r="AB28" s="163"/>
    </row>
    <row r="29" spans="1:28" x14ac:dyDescent="0.25">
      <c r="A29" s="64">
        <v>2</v>
      </c>
      <c r="B29" s="73" t="s">
        <v>472</v>
      </c>
      <c r="C29" s="30">
        <f t="shared" ref="C29:I29" si="9">$A$29*C14</f>
        <v>15.16</v>
      </c>
      <c r="D29" s="74">
        <f t="shared" si="9"/>
        <v>19.84</v>
      </c>
      <c r="E29" s="74">
        <f t="shared" si="9"/>
        <v>25.6</v>
      </c>
      <c r="F29" s="30">
        <f t="shared" si="9"/>
        <v>29.6</v>
      </c>
      <c r="G29" s="30">
        <f t="shared" si="9"/>
        <v>35.200000000000003</v>
      </c>
      <c r="H29" s="30">
        <f t="shared" si="9"/>
        <v>43.2</v>
      </c>
      <c r="I29" s="75">
        <f t="shared" si="9"/>
        <v>50.2</v>
      </c>
      <c r="K29" s="50" t="s">
        <v>472</v>
      </c>
      <c r="L29" s="76">
        <v>15.3</v>
      </c>
      <c r="M29" s="76">
        <v>17.2</v>
      </c>
      <c r="N29" s="76">
        <v>23.8</v>
      </c>
      <c r="O29" s="76">
        <v>29</v>
      </c>
      <c r="P29" s="76">
        <v>34.4</v>
      </c>
      <c r="Q29" s="76">
        <v>42.6</v>
      </c>
      <c r="R29" s="77">
        <v>49.6</v>
      </c>
      <c r="W29" s="163"/>
      <c r="X29" s="163"/>
      <c r="Y29" s="163"/>
      <c r="Z29" s="163"/>
      <c r="AA29" s="163"/>
      <c r="AB29" s="163"/>
    </row>
    <row r="30" spans="1:28" x14ac:dyDescent="0.25">
      <c r="A30" s="64">
        <v>3</v>
      </c>
      <c r="B30" s="73" t="s">
        <v>473</v>
      </c>
      <c r="C30" s="30">
        <f t="shared" ref="C30:I30" si="10">$A$30*C15</f>
        <v>17.580000000000002</v>
      </c>
      <c r="D30" s="74">
        <f t="shared" si="10"/>
        <v>22.950000000000003</v>
      </c>
      <c r="E30" s="74">
        <f t="shared" si="10"/>
        <v>29.339999999999996</v>
      </c>
      <c r="F30" s="30">
        <f t="shared" si="10"/>
        <v>33.900000000000006</v>
      </c>
      <c r="G30" s="30">
        <f t="shared" si="10"/>
        <v>39.900000000000006</v>
      </c>
      <c r="H30" s="30">
        <f t="shared" si="10"/>
        <v>49.199999999999996</v>
      </c>
      <c r="I30" s="75">
        <f t="shared" si="10"/>
        <v>56.699999999999996</v>
      </c>
      <c r="K30" s="50" t="s">
        <v>473</v>
      </c>
      <c r="L30" s="76">
        <v>17.8</v>
      </c>
      <c r="M30" s="76">
        <v>20</v>
      </c>
      <c r="N30" s="76">
        <v>27.7</v>
      </c>
      <c r="O30" s="76">
        <v>33.6</v>
      </c>
      <c r="P30" s="76">
        <v>40.200000000000003</v>
      </c>
      <c r="Q30" s="76">
        <v>50.1</v>
      </c>
      <c r="R30" s="77">
        <v>58.5</v>
      </c>
      <c r="W30" s="163"/>
      <c r="X30" s="163"/>
      <c r="Y30" s="163"/>
      <c r="Z30" s="163"/>
      <c r="AA30" s="163"/>
      <c r="AB30" s="163"/>
    </row>
    <row r="31" spans="1:28" x14ac:dyDescent="0.25">
      <c r="A31" s="64">
        <v>6</v>
      </c>
      <c r="B31" s="73" t="s">
        <v>474</v>
      </c>
      <c r="C31" s="30">
        <f t="shared" ref="C31:I31" si="11">$A$31*C16</f>
        <v>22.62</v>
      </c>
      <c r="D31" s="74">
        <f t="shared" si="11"/>
        <v>29.46</v>
      </c>
      <c r="E31" s="74">
        <f t="shared" si="11"/>
        <v>37.26</v>
      </c>
      <c r="F31" s="30">
        <f t="shared" si="11"/>
        <v>42.72</v>
      </c>
      <c r="G31" s="30">
        <f t="shared" si="11"/>
        <v>50.28</v>
      </c>
      <c r="H31" s="30">
        <f t="shared" si="11"/>
        <v>61.199999999999996</v>
      </c>
      <c r="I31" s="75">
        <f t="shared" si="11"/>
        <v>70.800000000000011</v>
      </c>
      <c r="K31" s="50" t="s">
        <v>474</v>
      </c>
      <c r="L31" s="76">
        <v>23</v>
      </c>
      <c r="M31" s="76">
        <v>25.9</v>
      </c>
      <c r="N31" s="76">
        <v>36.1</v>
      </c>
      <c r="O31" s="76">
        <v>44.2</v>
      </c>
      <c r="P31" s="76">
        <v>53.3</v>
      </c>
      <c r="Q31" s="76">
        <v>67.2</v>
      </c>
      <c r="R31" s="77">
        <v>79.2</v>
      </c>
      <c r="W31" s="163"/>
      <c r="X31" s="163"/>
      <c r="Y31" s="163"/>
      <c r="Z31" s="163"/>
      <c r="AA31" s="163"/>
      <c r="AB31" s="163"/>
    </row>
    <row r="32" spans="1:28" x14ac:dyDescent="0.25">
      <c r="A32" s="64">
        <v>12</v>
      </c>
      <c r="B32" s="73" t="s">
        <v>475</v>
      </c>
      <c r="C32" s="30">
        <f t="shared" ref="C32:I32" si="12">$A$32*C17</f>
        <v>28.92</v>
      </c>
      <c r="D32" s="74">
        <f t="shared" si="12"/>
        <v>37.68</v>
      </c>
      <c r="E32" s="74">
        <f t="shared" si="12"/>
        <v>47.28</v>
      </c>
      <c r="F32" s="30">
        <f t="shared" si="12"/>
        <v>54</v>
      </c>
      <c r="G32" s="30">
        <f t="shared" si="12"/>
        <v>63.480000000000004</v>
      </c>
      <c r="H32" s="30">
        <f t="shared" si="12"/>
        <v>77.039999999999992</v>
      </c>
      <c r="I32" s="75">
        <f t="shared" si="12"/>
        <v>88.56</v>
      </c>
      <c r="K32" s="50" t="s">
        <v>475</v>
      </c>
      <c r="L32" s="76">
        <v>29.5</v>
      </c>
      <c r="M32" s="76">
        <v>33.200000000000003</v>
      </c>
      <c r="N32" s="76">
        <v>46.8</v>
      </c>
      <c r="O32" s="76">
        <v>57.8</v>
      </c>
      <c r="P32" s="76">
        <v>70.2</v>
      </c>
      <c r="Q32" s="76">
        <v>88.8</v>
      </c>
      <c r="R32" s="77">
        <v>105.2</v>
      </c>
      <c r="W32" s="163"/>
      <c r="X32" s="163"/>
      <c r="Y32" s="163"/>
      <c r="Z32" s="163"/>
      <c r="AA32" s="163"/>
      <c r="AB32" s="163"/>
    </row>
    <row r="33" spans="1:28" x14ac:dyDescent="0.25">
      <c r="A33" s="64">
        <v>24</v>
      </c>
      <c r="B33" s="73" t="s">
        <v>476</v>
      </c>
      <c r="C33" s="30">
        <f t="shared" ref="C33:I33" si="13">$A$33*C18</f>
        <v>36</v>
      </c>
      <c r="D33" s="74">
        <f t="shared" si="13"/>
        <v>46.8</v>
      </c>
      <c r="E33" s="74">
        <f t="shared" si="13"/>
        <v>59.04</v>
      </c>
      <c r="F33" s="30">
        <f t="shared" si="13"/>
        <v>67.199999999999989</v>
      </c>
      <c r="G33" s="30">
        <f t="shared" si="13"/>
        <v>79.199999999999989</v>
      </c>
      <c r="H33" s="30">
        <f t="shared" si="13"/>
        <v>96.24</v>
      </c>
      <c r="I33" s="75">
        <f t="shared" si="13"/>
        <v>110.64000000000001</v>
      </c>
      <c r="K33" s="50" t="s">
        <v>476</v>
      </c>
      <c r="L33" s="76">
        <v>37</v>
      </c>
      <c r="M33" s="76">
        <v>41.5</v>
      </c>
      <c r="N33" s="76">
        <v>58.8</v>
      </c>
      <c r="O33" s="76">
        <v>72.7</v>
      </c>
      <c r="P33" s="76">
        <v>88.1</v>
      </c>
      <c r="Q33" s="76">
        <v>110.9</v>
      </c>
      <c r="R33" s="77">
        <v>131</v>
      </c>
      <c r="W33" s="163"/>
      <c r="X33" s="163"/>
      <c r="Y33" s="163"/>
      <c r="Z33" s="163"/>
      <c r="AA33" s="163"/>
      <c r="AB33" s="163"/>
    </row>
    <row r="34" spans="1:28" x14ac:dyDescent="0.25">
      <c r="A34" s="64">
        <v>48</v>
      </c>
      <c r="B34" s="73" t="s">
        <v>477</v>
      </c>
      <c r="C34" s="30">
        <f t="shared" ref="C34:I34" si="14">$A$34*C19</f>
        <v>43.152000000000001</v>
      </c>
      <c r="D34" s="74">
        <f t="shared" si="14"/>
        <v>56.16</v>
      </c>
      <c r="E34" s="74">
        <f t="shared" si="14"/>
        <v>71.039999999999992</v>
      </c>
      <c r="F34" s="30">
        <f t="shared" si="14"/>
        <v>81.599999999999994</v>
      </c>
      <c r="G34" s="30">
        <f t="shared" si="14"/>
        <v>96.47999999999999</v>
      </c>
      <c r="H34" s="30">
        <f t="shared" si="14"/>
        <v>117.12</v>
      </c>
      <c r="I34" s="75">
        <f t="shared" si="14"/>
        <v>134.88</v>
      </c>
      <c r="K34" s="50" t="s">
        <v>477</v>
      </c>
      <c r="L34" s="76">
        <v>44.6</v>
      </c>
      <c r="M34" s="76">
        <v>50.4</v>
      </c>
      <c r="N34" s="76">
        <v>70.099999999999994</v>
      </c>
      <c r="O34" s="76">
        <v>85.4</v>
      </c>
      <c r="P34" s="76">
        <v>102.2</v>
      </c>
      <c r="Q34" s="76">
        <v>126.2</v>
      </c>
      <c r="R34" s="77">
        <v>146.9</v>
      </c>
      <c r="W34" s="163"/>
      <c r="X34" s="163"/>
      <c r="Y34" s="163"/>
      <c r="Z34" s="163"/>
      <c r="AA34" s="163"/>
      <c r="AB34" s="163"/>
    </row>
    <row r="35" spans="1:28" ht="15.75" thickBot="1" x14ac:dyDescent="0.3">
      <c r="A35" s="64">
        <v>72</v>
      </c>
      <c r="B35" s="78" t="s">
        <v>478</v>
      </c>
      <c r="C35" s="79">
        <f t="shared" ref="C35:I35" si="15">$A$35*C20</f>
        <v>46.872</v>
      </c>
      <c r="D35" s="80">
        <f t="shared" si="15"/>
        <v>61.271999999999998</v>
      </c>
      <c r="E35" s="80">
        <f t="shared" si="15"/>
        <v>77.760000000000005</v>
      </c>
      <c r="F35" s="79">
        <f t="shared" si="15"/>
        <v>89.28</v>
      </c>
      <c r="G35" s="79">
        <f t="shared" si="15"/>
        <v>105.12</v>
      </c>
      <c r="H35" s="79">
        <f t="shared" si="15"/>
        <v>128.16</v>
      </c>
      <c r="I35" s="81">
        <f t="shared" si="15"/>
        <v>148.32</v>
      </c>
      <c r="K35" s="55" t="s">
        <v>478</v>
      </c>
      <c r="L35" s="82">
        <v>49.5</v>
      </c>
      <c r="M35" s="82">
        <v>55.7</v>
      </c>
      <c r="N35" s="82">
        <v>76.3</v>
      </c>
      <c r="O35" s="82">
        <v>92.2</v>
      </c>
      <c r="P35" s="82">
        <v>108</v>
      </c>
      <c r="Q35" s="82">
        <v>131</v>
      </c>
      <c r="R35" s="83">
        <v>149.80000000000001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6.1224489795918391</v>
      </c>
      <c r="D40" s="198" t="e">
        <v>#REF!</v>
      </c>
      <c r="E40" s="198">
        <f>(M25-M10)/ABS(M10)*100</f>
        <v>2.8113461748201605</v>
      </c>
      <c r="F40" s="198" t="e">
        <f>(#REF! -#REF!)/ABS(#REF!)</f>
        <v>#REF!</v>
      </c>
      <c r="G40" s="198">
        <f>(N25-N10)/ABS(N10)*100</f>
        <v>-6.3575669201769642</v>
      </c>
      <c r="H40" s="198" t="e">
        <f>(#REF! -#REF!)/ABS(#REF!)</f>
        <v>#REF!</v>
      </c>
      <c r="I40" s="198">
        <f>(O25-O10)/ABS(O10)*100</f>
        <v>-8.5148514851485064</v>
      </c>
      <c r="J40" s="198" t="e">
        <f>(#REF! -#REF!)/ABS(#REF!)</f>
        <v>#REF!</v>
      </c>
      <c r="K40" s="200">
        <f>(P25-P10)/ABS(P10)*100</f>
        <v>-13.333333333333336</v>
      </c>
      <c r="L40" s="200" t="e">
        <f>(#REF! -#REF!)/ABS(#REF!)</f>
        <v>#REF!</v>
      </c>
      <c r="M40" s="200">
        <f>(Q25-Q10)/ABS(Q10)*100</f>
        <v>-17.54601226993865</v>
      </c>
      <c r="N40" s="200" t="e">
        <f>(#REF! -#REF!)/ABS(#REF!)</f>
        <v>#REF!</v>
      </c>
      <c r="O40" s="200">
        <f>(R25 -R10)/ABS(R10)*100</f>
        <v>-20.812182741116739</v>
      </c>
      <c r="P40" s="200"/>
      <c r="Q40" s="205"/>
    </row>
    <row r="41" spans="1:28" x14ac:dyDescent="0.25">
      <c r="A41" s="88"/>
      <c r="B41" s="50" t="s">
        <v>469</v>
      </c>
      <c r="C41" s="198">
        <f t="shared" ref="C41:C50" si="16">(L26-L11)/ABS(L11)*100</f>
        <v>6.4220183486238467</v>
      </c>
      <c r="D41" s="198" t="e">
        <v>#REF!</v>
      </c>
      <c r="E41" s="198">
        <f t="shared" ref="E41:E50" si="17">(M26-M11)/ABS(M11)*100</f>
        <v>2.0854989990895332</v>
      </c>
      <c r="F41" s="198" t="e">
        <f>(#REF! -#REF!)/ABS(#REF!)</f>
        <v>#REF!</v>
      </c>
      <c r="G41" s="200">
        <f t="shared" ref="G41:G50" si="18">(N26-N11)/ABS(N11)*100</f>
        <v>-4.0012596578284008</v>
      </c>
      <c r="H41" s="200" t="e">
        <f>(#REF! -#REF!)/ABS(#REF!)</f>
        <v>#REF!</v>
      </c>
      <c r="I41" s="200">
        <f t="shared" ref="I41:I50" si="19">(O26-O11)/ABS(O11)*100</f>
        <v>-5.4794520547945158</v>
      </c>
      <c r="J41" s="200" t="e">
        <f>(#REF! -#REF!)/ABS(#REF!)</f>
        <v>#REF!</v>
      </c>
      <c r="K41" s="200">
        <f t="shared" ref="K41:K50" si="20">(P26-P11)/ABS(P11)*100</f>
        <v>-8.6666666666666714</v>
      </c>
      <c r="L41" s="200" t="e">
        <f>(#REF! -#REF!)/ABS(#REF!)</f>
        <v>#REF!</v>
      </c>
      <c r="M41" s="200">
        <f t="shared" ref="M41:M50" si="21">(Q26-Q11)/ABS(Q11)*100</f>
        <v>-13.103448275862059</v>
      </c>
      <c r="N41" s="200" t="e">
        <f>(#REF! -#REF!)/ABS(#REF!)</f>
        <v>#REF!</v>
      </c>
      <c r="O41" s="200">
        <f t="shared" ref="O41:O50" si="22">(R26 -R11)/ABS(R11)*100</f>
        <v>-14.347826086956525</v>
      </c>
      <c r="P41" s="200"/>
      <c r="Q41" s="205"/>
    </row>
    <row r="42" spans="1:28" x14ac:dyDescent="0.25">
      <c r="A42" s="60"/>
      <c r="B42" s="50" t="s">
        <v>470</v>
      </c>
      <c r="C42" s="198">
        <f t="shared" si="16"/>
        <v>2.2222222222222143</v>
      </c>
      <c r="D42" s="198" t="e">
        <v>#REF!</v>
      </c>
      <c r="E42" s="200">
        <f t="shared" si="17"/>
        <v>-0.5965933293760961</v>
      </c>
      <c r="F42" s="200" t="e">
        <f>(#REF! -#REF!)/ABS(#REF!)</f>
        <v>#REF!</v>
      </c>
      <c r="G42" s="198">
        <f t="shared" si="18"/>
        <v>-3.6430540157457156</v>
      </c>
      <c r="H42" s="198" t="e">
        <f>(#REF! -#REF!)/ABS(#REF!)</f>
        <v>#REF!</v>
      </c>
      <c r="I42" s="198">
        <f t="shared" si="19"/>
        <v>-3.2085561497326087</v>
      </c>
      <c r="J42" s="198" t="e">
        <f>(#REF! -#REF!)/ABS(#REF!)</f>
        <v>#REF!</v>
      </c>
      <c r="K42" s="198">
        <f t="shared" si="20"/>
        <v>-4.8672566371681478</v>
      </c>
      <c r="L42" s="198" t="e">
        <f>(#REF! -#REF!)/ABS(#REF!)</f>
        <v>#REF!</v>
      </c>
      <c r="M42" s="198">
        <f t="shared" si="21"/>
        <v>-6.8541300527240754</v>
      </c>
      <c r="N42" s="198" t="e">
        <f>(#REF! -#REF!)/ABS(#REF!)</f>
        <v>#REF!</v>
      </c>
      <c r="O42" s="198">
        <f t="shared" si="22"/>
        <v>-8.6567164179104434</v>
      </c>
      <c r="P42" s="198"/>
      <c r="Q42" s="206"/>
    </row>
    <row r="43" spans="1:28" x14ac:dyDescent="0.25">
      <c r="B43" s="50" t="s">
        <v>471</v>
      </c>
      <c r="C43" s="198">
        <f t="shared" si="16"/>
        <v>0.84745762711864092</v>
      </c>
      <c r="D43" s="198" t="e">
        <v>#REF!</v>
      </c>
      <c r="E43" s="200">
        <f t="shared" si="17"/>
        <v>-1.767496347275924</v>
      </c>
      <c r="F43" s="200" t="e">
        <f>(#REF! -#REF!)/ABS(#REF!)</f>
        <v>#REF!</v>
      </c>
      <c r="G43" s="198">
        <f t="shared" si="18"/>
        <v>-3.885569020731567</v>
      </c>
      <c r="H43" s="198" t="e">
        <f>(#REF! -#REF!)/ABS(#REF!)</f>
        <v>#REF!</v>
      </c>
      <c r="I43" s="198">
        <f t="shared" si="19"/>
        <v>-3.3898305084745792</v>
      </c>
      <c r="J43" s="198" t="e">
        <f>(#REF! -#REF!)/ABS(#REF!)</f>
        <v>#REF!</v>
      </c>
      <c r="K43" s="198">
        <f t="shared" si="20"/>
        <v>-3.9007092198581486</v>
      </c>
      <c r="L43" s="198" t="e">
        <f>(#REF! -#REF!)/ABS(#REF!)</f>
        <v>#REF!</v>
      </c>
      <c r="M43" s="198">
        <f t="shared" si="21"/>
        <v>-5.1282051282051402</v>
      </c>
      <c r="N43" s="198" t="e">
        <f>(#REF! -#REF!)/ABS(#REF!)</f>
        <v>#REF!</v>
      </c>
      <c r="O43" s="198">
        <f t="shared" si="22"/>
        <v>-5.6234718826405805</v>
      </c>
      <c r="P43" s="198"/>
      <c r="Q43" s="206"/>
    </row>
    <row r="44" spans="1:28" x14ac:dyDescent="0.25">
      <c r="B44" s="50" t="s">
        <v>472</v>
      </c>
      <c r="C44" s="198">
        <f t="shared" si="16"/>
        <v>0.92348284960422544</v>
      </c>
      <c r="D44" s="198" t="e">
        <v>#REF!</v>
      </c>
      <c r="E44" s="200">
        <f t="shared" si="17"/>
        <v>-2.358804890286875</v>
      </c>
      <c r="F44" s="200" t="e">
        <f>(#REF! -#REF!)/ABS(#REF!)</f>
        <v>#REF!</v>
      </c>
      <c r="G44" s="198">
        <f t="shared" si="18"/>
        <v>-3.7823453434537204</v>
      </c>
      <c r="H44" s="198" t="e">
        <f>(#REF! -#REF!)/ABS(#REF!)</f>
        <v>#REF!</v>
      </c>
      <c r="I44" s="198">
        <f t="shared" si="19"/>
        <v>-2.0270270270270316</v>
      </c>
      <c r="J44" s="198" t="e">
        <f>(#REF! -#REF!)/ABS(#REF!)</f>
        <v>#REF!</v>
      </c>
      <c r="K44" s="198">
        <f t="shared" si="20"/>
        <v>-2.2727272727272845</v>
      </c>
      <c r="L44" s="198" t="e">
        <f>(#REF! -#REF!)/ABS(#REF!)</f>
        <v>#REF!</v>
      </c>
      <c r="M44" s="198">
        <f t="shared" si="21"/>
        <v>-1.3888888888888922</v>
      </c>
      <c r="N44" s="198" t="e">
        <f>(#REF! -#REF!)/ABS(#REF!)</f>
        <v>#REF!</v>
      </c>
      <c r="O44" s="198">
        <f t="shared" si="22"/>
        <v>-1.1952191235059788</v>
      </c>
      <c r="P44" s="198"/>
      <c r="Q44" s="206"/>
    </row>
    <row r="45" spans="1:28" x14ac:dyDescent="0.25">
      <c r="B45" s="50" t="s">
        <v>473</v>
      </c>
      <c r="C45" s="198">
        <f t="shared" si="16"/>
        <v>1.2514220705346919</v>
      </c>
      <c r="D45" s="198" t="e">
        <v>#REF!</v>
      </c>
      <c r="E45" s="200">
        <f t="shared" si="17"/>
        <v>-1.8587586208691644</v>
      </c>
      <c r="F45" s="200" t="e">
        <f>(#REF! -#REF!)/ABS(#REF!)</f>
        <v>#REF!</v>
      </c>
      <c r="G45" s="198">
        <f t="shared" si="18"/>
        <v>-2.4836195116188335</v>
      </c>
      <c r="H45" s="198" t="e">
        <f>(#REF! -#REF!)/ABS(#REF!)</f>
        <v>#REF!</v>
      </c>
      <c r="I45" s="198">
        <f t="shared" si="19"/>
        <v>-0.88495575221240186</v>
      </c>
      <c r="J45" s="198" t="e">
        <f>(#REF! -#REF!)/ABS(#REF!)</f>
        <v>#REF!</v>
      </c>
      <c r="K45" s="198">
        <f t="shared" si="20"/>
        <v>0.75187969924811304</v>
      </c>
      <c r="L45" s="198" t="e">
        <f>(#REF! -#REF!)/ABS(#REF!)</f>
        <v>#REF!</v>
      </c>
      <c r="M45" s="198">
        <f t="shared" si="21"/>
        <v>1.8292682926829384</v>
      </c>
      <c r="N45" s="198" t="e">
        <f>(#REF! -#REF!)/ABS(#REF!)</f>
        <v>#REF!</v>
      </c>
      <c r="O45" s="198">
        <f t="shared" si="22"/>
        <v>3.174603174603182</v>
      </c>
      <c r="P45" s="198"/>
      <c r="Q45" s="206"/>
    </row>
    <row r="46" spans="1:28" x14ac:dyDescent="0.25">
      <c r="B46" s="50" t="s">
        <v>474</v>
      </c>
      <c r="C46" s="198">
        <f t="shared" si="16"/>
        <v>1.679929266136158</v>
      </c>
      <c r="D46" s="198" t="e">
        <v>#REF!</v>
      </c>
      <c r="E46" s="201">
        <f t="shared" si="17"/>
        <v>-0.99874944344906791</v>
      </c>
      <c r="F46" s="201" t="e">
        <f>(#REF! -#REF!)/ABS(#REF!)</f>
        <v>#REF!</v>
      </c>
      <c r="G46" s="198">
        <f t="shared" si="18"/>
        <v>0.17962785318840638</v>
      </c>
      <c r="H46" s="198" t="e">
        <f>(#REF! -#REF!)/ABS(#REF!)</f>
        <v>#REF!</v>
      </c>
      <c r="I46" s="198">
        <f t="shared" si="19"/>
        <v>3.4644194756554398</v>
      </c>
      <c r="J46" s="198" t="e">
        <f>(#REF! -#REF!)/ABS(#REF!)</f>
        <v>#REF!</v>
      </c>
      <c r="K46" s="198">
        <f t="shared" si="20"/>
        <v>6.0063643595863088</v>
      </c>
      <c r="L46" s="198" t="e">
        <f>(#REF! -#REF!)/ABS(#REF!)</f>
        <v>#REF!</v>
      </c>
      <c r="M46" s="198">
        <f t="shared" si="21"/>
        <v>9.8039215686274641</v>
      </c>
      <c r="N46" s="198" t="e">
        <f>(#REF! -#REF!)/ABS(#REF!)</f>
        <v>#REF!</v>
      </c>
      <c r="O46" s="198">
        <f t="shared" si="22"/>
        <v>11.864406779661003</v>
      </c>
      <c r="P46" s="198"/>
      <c r="Q46" s="206"/>
    </row>
    <row r="47" spans="1:28" x14ac:dyDescent="0.25">
      <c r="B47" s="50" t="s">
        <v>475</v>
      </c>
      <c r="C47" s="198">
        <f t="shared" si="16"/>
        <v>2.0055325034578084</v>
      </c>
      <c r="D47" s="198" t="e">
        <v>#REF!</v>
      </c>
      <c r="E47" s="198">
        <f t="shared" si="17"/>
        <v>-0.73524131779316459</v>
      </c>
      <c r="F47" s="198" t="e">
        <f>(#REF! -#REF!)/ABS(#REF!)</f>
        <v>#REF!</v>
      </c>
      <c r="G47" s="198">
        <f t="shared" si="18"/>
        <v>2.3098062871133496</v>
      </c>
      <c r="H47" s="198" t="e">
        <f>(#REF! -#REF!)/ABS(#REF!)</f>
        <v>#REF!</v>
      </c>
      <c r="I47" s="198">
        <f t="shared" si="19"/>
        <v>7.0370370370370319</v>
      </c>
      <c r="J47" s="198" t="e">
        <f>(#REF! -#REF!)/ABS(#REF!)</f>
        <v>#REF!</v>
      </c>
      <c r="K47" s="198">
        <f t="shared" si="20"/>
        <v>10.586011342155006</v>
      </c>
      <c r="L47" s="198" t="e">
        <f>(#REF! -#REF!)/ABS(#REF!)</f>
        <v>#REF!</v>
      </c>
      <c r="M47" s="198">
        <f t="shared" si="21"/>
        <v>15.264797507788169</v>
      </c>
      <c r="N47" s="198" t="e">
        <f>(#REF! -#REF!)/ABS(#REF!)</f>
        <v>#REF!</v>
      </c>
      <c r="O47" s="198">
        <f t="shared" si="22"/>
        <v>18.78952122854562</v>
      </c>
      <c r="P47" s="198"/>
      <c r="Q47" s="206"/>
    </row>
    <row r="48" spans="1:28" x14ac:dyDescent="0.25">
      <c r="B48" s="50" t="s">
        <v>476</v>
      </c>
      <c r="C48" s="198">
        <f t="shared" si="16"/>
        <v>2.7777777777777777</v>
      </c>
      <c r="D48" s="198" t="e">
        <v>#REF!</v>
      </c>
      <c r="E48" s="198">
        <f t="shared" si="17"/>
        <v>-0.29175705410475872</v>
      </c>
      <c r="F48" s="198" t="e">
        <f>(#REF! -#REF!)/ABS(#REF!)</f>
        <v>#REF!</v>
      </c>
      <c r="G48" s="198">
        <f t="shared" si="18"/>
        <v>3.2105826893142133</v>
      </c>
      <c r="H48" s="198" t="e">
        <f>(#REF! -#REF!)/ABS(#REF!)</f>
        <v>#REF!</v>
      </c>
      <c r="I48" s="198">
        <f t="shared" si="19"/>
        <v>8.1845238095238315</v>
      </c>
      <c r="J48" s="198" t="e">
        <f>(#REF! -#REF!)/ABS(#REF!)</f>
        <v>#REF!</v>
      </c>
      <c r="K48" s="198">
        <f t="shared" si="20"/>
        <v>11.237373737373746</v>
      </c>
      <c r="L48" s="198" t="e">
        <f>(#REF! -#REF!)/ABS(#REF!)</f>
        <v>#REF!</v>
      </c>
      <c r="M48" s="198">
        <f t="shared" si="21"/>
        <v>15.232751454696603</v>
      </c>
      <c r="N48" s="198" t="e">
        <f>(#REF! -#REF!)/ABS(#REF!)</f>
        <v>#REF!</v>
      </c>
      <c r="O48" s="198">
        <f t="shared" si="22"/>
        <v>18.40202458423715</v>
      </c>
      <c r="P48" s="198"/>
      <c r="Q48" s="206"/>
    </row>
    <row r="49" spans="1:18" x14ac:dyDescent="0.25">
      <c r="B49" s="50" t="s">
        <v>477</v>
      </c>
      <c r="C49" s="198">
        <f t="shared" si="16"/>
        <v>3.3555802743789402</v>
      </c>
      <c r="D49" s="198" t="e">
        <v>#REF!</v>
      </c>
      <c r="E49" s="198">
        <f t="shared" si="17"/>
        <v>0.9982834770998239</v>
      </c>
      <c r="F49" s="198" t="e">
        <f>(#REF! -#REF!)/ABS(#REF!)</f>
        <v>#REF!</v>
      </c>
      <c r="G49" s="198">
        <f t="shared" si="18"/>
        <v>1.9158591319566838</v>
      </c>
      <c r="H49" s="198" t="e">
        <f>(#REF! -#REF!)/ABS(#REF!)</f>
        <v>#REF!</v>
      </c>
      <c r="I49" s="198">
        <f t="shared" si="19"/>
        <v>4.6568627450980529</v>
      </c>
      <c r="J49" s="198" t="e">
        <f>(#REF! -#REF!)/ABS(#REF!)</f>
        <v>#REF!</v>
      </c>
      <c r="K49" s="198">
        <f t="shared" si="20"/>
        <v>5.928689883913778</v>
      </c>
      <c r="L49" s="198" t="e">
        <f>(#REF! -#REF!)/ABS(#REF!)</f>
        <v>#REF!</v>
      </c>
      <c r="M49" s="198">
        <f t="shared" si="21"/>
        <v>7.7527322404371573</v>
      </c>
      <c r="N49" s="198" t="e">
        <f>(#REF! -#REF!)/ABS(#REF!)</f>
        <v>#REF!</v>
      </c>
      <c r="O49" s="198">
        <f t="shared" si="22"/>
        <v>8.9116251482799598</v>
      </c>
      <c r="P49" s="198"/>
      <c r="Q49" s="206"/>
    </row>
    <row r="50" spans="1:18" ht="15.75" thickBot="1" x14ac:dyDescent="0.3">
      <c r="B50" s="55" t="s">
        <v>478</v>
      </c>
      <c r="C50" s="198">
        <f t="shared" si="16"/>
        <v>5.6067588325652844</v>
      </c>
      <c r="D50" s="198" t="e">
        <v>#REF!</v>
      </c>
      <c r="E50" s="202">
        <f t="shared" si="17"/>
        <v>2.4766460790184737</v>
      </c>
      <c r="F50" s="202" t="e">
        <f>(#REF! -#REF!)/ABS(#REF!)</f>
        <v>#REF!</v>
      </c>
      <c r="G50" s="202">
        <f t="shared" si="18"/>
        <v>1.4734542260115078</v>
      </c>
      <c r="H50" s="202" t="e">
        <f>(#REF! -#REF!)/ABS(#REF!)</f>
        <v>#REF!</v>
      </c>
      <c r="I50" s="202">
        <f t="shared" si="19"/>
        <v>3.2706093189964176</v>
      </c>
      <c r="J50" s="202" t="e">
        <f>(#REF! -#REF!)/ABS(#REF!)</f>
        <v>#REF!</v>
      </c>
      <c r="K50" s="202">
        <f t="shared" si="20"/>
        <v>2.7397260273972561</v>
      </c>
      <c r="L50" s="202" t="e">
        <f>(#REF! -#REF!)/ABS(#REF!)</f>
        <v>#REF!</v>
      </c>
      <c r="M50" s="202">
        <f t="shared" si="21"/>
        <v>2.2159800249687915</v>
      </c>
      <c r="N50" s="202" t="e">
        <f>(#REF! -#REF!)/ABS(#REF!)</f>
        <v>#REF!</v>
      </c>
      <c r="O50" s="202">
        <f t="shared" si="22"/>
        <v>0.9978425026968839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icyu/Xlrbuk7btOog5pXlrprLx9kVcAwgasSHblIf1u+Ht45ACj0JofDCwE27BffEgEqmjTjZgyVLj4PHPOBlA==" saltValue="RrIXQN1H80FqeR3p1eFtIQ=="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128" priority="1" operator="greaterThan">
      <formula>0.5</formula>
    </cfRule>
    <cfRule type="cellIs" dxfId="127" priority="2" operator="between">
      <formula>-0.49</formula>
      <formula>0.49</formula>
    </cfRule>
    <cfRule type="cellIs" dxfId="126" priority="3" operator="lessThan">
      <formula>-0.5</formula>
    </cfRule>
  </conditionalFormatting>
  <hyperlinks>
    <hyperlink ref="A2" location="Index!A1" display="Index" xr:uid="{00000000-0004-0000-A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2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322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468529.04570000002</v>
      </c>
      <c r="D5" s="212"/>
      <c r="E5" s="212">
        <v>6497729.4950999999</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43</v>
      </c>
      <c r="D10" s="94">
        <v>58.4</v>
      </c>
      <c r="E10" s="94">
        <v>82.2</v>
      </c>
      <c r="F10" s="94">
        <v>100</v>
      </c>
      <c r="G10" s="94">
        <v>125</v>
      </c>
      <c r="H10" s="94">
        <v>163</v>
      </c>
      <c r="I10" s="95">
        <v>197</v>
      </c>
      <c r="K10" s="46" t="s">
        <v>468</v>
      </c>
      <c r="L10" s="47">
        <f t="shared" ref="L10:L20" si="0">C25</f>
        <v>3.583333333333333</v>
      </c>
      <c r="M10" s="47">
        <v>4.2745908182993704</v>
      </c>
      <c r="N10" s="47">
        <v>6.6317171428193733</v>
      </c>
      <c r="O10" s="47">
        <f t="shared" ref="O10:O20" si="1">F25</f>
        <v>8.3333333333333321</v>
      </c>
      <c r="P10" s="47">
        <f t="shared" ref="P10:P20" si="2">G25</f>
        <v>10.416666666666666</v>
      </c>
      <c r="Q10" s="47">
        <f t="shared" ref="Q10:Q20" si="3">H25</f>
        <v>13.583333333333332</v>
      </c>
      <c r="R10" s="48">
        <f t="shared" ref="R10:R20" si="4">I25</f>
        <v>16.416666666666664</v>
      </c>
      <c r="T10" s="49"/>
    </row>
    <row r="11" spans="1:29" x14ac:dyDescent="0.25">
      <c r="B11" s="50" t="s">
        <v>469</v>
      </c>
      <c r="C11" s="96">
        <v>31.9</v>
      </c>
      <c r="D11" s="96">
        <v>43.1</v>
      </c>
      <c r="E11" s="96">
        <v>59.8</v>
      </c>
      <c r="F11" s="96">
        <v>72.2</v>
      </c>
      <c r="G11" s="96">
        <v>89.4</v>
      </c>
      <c r="H11" s="96">
        <v>116</v>
      </c>
      <c r="I11" s="97">
        <v>139</v>
      </c>
      <c r="K11" s="50" t="s">
        <v>469</v>
      </c>
      <c r="L11" s="53">
        <f t="shared" si="0"/>
        <v>5.3166666666666664</v>
      </c>
      <c r="M11" s="53">
        <v>6.3173805737101318</v>
      </c>
      <c r="N11" s="53">
        <v>9.6468442066932933</v>
      </c>
      <c r="O11" s="53">
        <f t="shared" si="1"/>
        <v>12.033333333333333</v>
      </c>
      <c r="P11" s="53">
        <f t="shared" si="2"/>
        <v>14.9</v>
      </c>
      <c r="Q11" s="53">
        <f t="shared" si="3"/>
        <v>19.333333333333332</v>
      </c>
      <c r="R11" s="54">
        <f t="shared" si="4"/>
        <v>23.166666666666664</v>
      </c>
      <c r="T11" s="49"/>
    </row>
    <row r="12" spans="1:29" x14ac:dyDescent="0.25">
      <c r="B12" s="50" t="s">
        <v>470</v>
      </c>
      <c r="C12" s="96">
        <v>17.600000000000001</v>
      </c>
      <c r="D12" s="96">
        <v>23.4</v>
      </c>
      <c r="E12" s="96">
        <v>31.3</v>
      </c>
      <c r="F12" s="96">
        <v>37</v>
      </c>
      <c r="G12" s="96">
        <v>44.9</v>
      </c>
      <c r="H12" s="96">
        <v>56.8</v>
      </c>
      <c r="I12" s="97">
        <v>67.099999999999994</v>
      </c>
      <c r="K12" s="50" t="s">
        <v>470</v>
      </c>
      <c r="L12" s="53">
        <f t="shared" si="0"/>
        <v>8.8000000000000007</v>
      </c>
      <c r="M12" s="53">
        <v>10.338018262333863</v>
      </c>
      <c r="N12" s="53">
        <v>15.134556956504696</v>
      </c>
      <c r="O12" s="53">
        <f t="shared" si="1"/>
        <v>18.5</v>
      </c>
      <c r="P12" s="53">
        <f t="shared" si="2"/>
        <v>22.45</v>
      </c>
      <c r="Q12" s="53">
        <f t="shared" si="3"/>
        <v>28.4</v>
      </c>
      <c r="R12" s="54">
        <f t="shared" si="4"/>
        <v>33.549999999999997</v>
      </c>
      <c r="T12" s="49"/>
    </row>
    <row r="13" spans="1:29" x14ac:dyDescent="0.25">
      <c r="B13" s="50" t="s">
        <v>471</v>
      </c>
      <c r="C13" s="96">
        <v>11.4</v>
      </c>
      <c r="D13" s="96">
        <v>15.1</v>
      </c>
      <c r="E13" s="96">
        <v>19.899999999999999</v>
      </c>
      <c r="F13" s="96">
        <v>23.3</v>
      </c>
      <c r="G13" s="96">
        <v>28</v>
      </c>
      <c r="H13" s="96">
        <v>35</v>
      </c>
      <c r="I13" s="97">
        <v>41</v>
      </c>
      <c r="K13" s="50" t="s">
        <v>471</v>
      </c>
      <c r="L13" s="53">
        <f t="shared" si="0"/>
        <v>11.4</v>
      </c>
      <c r="M13" s="53">
        <v>13.352012649224118</v>
      </c>
      <c r="N13" s="53">
        <v>19.228598247484527</v>
      </c>
      <c r="O13" s="53">
        <f t="shared" si="1"/>
        <v>23.3</v>
      </c>
      <c r="P13" s="53">
        <f t="shared" si="2"/>
        <v>28</v>
      </c>
      <c r="Q13" s="53">
        <f t="shared" si="3"/>
        <v>35</v>
      </c>
      <c r="R13" s="54">
        <f t="shared" si="4"/>
        <v>41</v>
      </c>
      <c r="T13" s="49"/>
    </row>
    <row r="14" spans="1:29" x14ac:dyDescent="0.25">
      <c r="B14" s="50" t="s">
        <v>472</v>
      </c>
      <c r="C14" s="96">
        <v>7.37</v>
      </c>
      <c r="D14" s="96">
        <v>9.67</v>
      </c>
      <c r="E14" s="96">
        <v>12.5</v>
      </c>
      <c r="F14" s="96">
        <v>14.6</v>
      </c>
      <c r="G14" s="96">
        <v>17.399999999999999</v>
      </c>
      <c r="H14" s="96">
        <v>21.5</v>
      </c>
      <c r="I14" s="97">
        <v>25.1</v>
      </c>
      <c r="K14" s="50" t="s">
        <v>472</v>
      </c>
      <c r="L14" s="53">
        <f t="shared" si="0"/>
        <v>14.74</v>
      </c>
      <c r="M14" s="53">
        <v>17.140780821119122</v>
      </c>
      <c r="N14" s="53">
        <v>24.252338084301631</v>
      </c>
      <c r="O14" s="53">
        <f t="shared" si="1"/>
        <v>29.2</v>
      </c>
      <c r="P14" s="53">
        <f t="shared" si="2"/>
        <v>34.799999999999997</v>
      </c>
      <c r="Q14" s="53">
        <f t="shared" si="3"/>
        <v>43</v>
      </c>
      <c r="R14" s="54">
        <f t="shared" si="4"/>
        <v>50.2</v>
      </c>
      <c r="T14" s="49"/>
    </row>
    <row r="15" spans="1:29" x14ac:dyDescent="0.25">
      <c r="B15" s="50" t="s">
        <v>473</v>
      </c>
      <c r="C15" s="96">
        <v>5.69</v>
      </c>
      <c r="D15" s="96">
        <v>7.45</v>
      </c>
      <c r="E15" s="96">
        <v>9.6</v>
      </c>
      <c r="F15" s="96">
        <v>11.1</v>
      </c>
      <c r="G15" s="96">
        <v>13.2</v>
      </c>
      <c r="H15" s="96">
        <v>16.3</v>
      </c>
      <c r="I15" s="97">
        <v>18.899999999999999</v>
      </c>
      <c r="K15" s="50" t="s">
        <v>473</v>
      </c>
      <c r="L15" s="53">
        <f t="shared" si="0"/>
        <v>17.07</v>
      </c>
      <c r="M15" s="53">
        <v>19.835749414388072</v>
      </c>
      <c r="N15" s="53">
        <v>27.834293495084246</v>
      </c>
      <c r="O15" s="53">
        <f t="shared" si="1"/>
        <v>33.299999999999997</v>
      </c>
      <c r="P15" s="53">
        <f t="shared" si="2"/>
        <v>39.599999999999994</v>
      </c>
      <c r="Q15" s="53">
        <f t="shared" si="3"/>
        <v>48.900000000000006</v>
      </c>
      <c r="R15" s="54">
        <f t="shared" si="4"/>
        <v>56.699999999999996</v>
      </c>
      <c r="T15" s="49"/>
    </row>
    <row r="16" spans="1:29" x14ac:dyDescent="0.25">
      <c r="B16" s="50" t="s">
        <v>474</v>
      </c>
      <c r="C16" s="96">
        <v>3.67</v>
      </c>
      <c r="D16" s="96">
        <v>4.78</v>
      </c>
      <c r="E16" s="96">
        <v>6.09</v>
      </c>
      <c r="F16" s="96">
        <v>7</v>
      </c>
      <c r="G16" s="96">
        <v>8.26</v>
      </c>
      <c r="H16" s="96">
        <v>10.1</v>
      </c>
      <c r="I16" s="97">
        <v>11.7</v>
      </c>
      <c r="K16" s="50" t="s">
        <v>474</v>
      </c>
      <c r="L16" s="53">
        <f t="shared" si="0"/>
        <v>22.02</v>
      </c>
      <c r="M16" s="53">
        <v>25.495158543191568</v>
      </c>
      <c r="N16" s="53">
        <v>35.328284187328677</v>
      </c>
      <c r="O16" s="53">
        <f t="shared" si="1"/>
        <v>42</v>
      </c>
      <c r="P16" s="53">
        <f t="shared" si="2"/>
        <v>49.56</v>
      </c>
      <c r="Q16" s="53">
        <f t="shared" si="3"/>
        <v>60.599999999999994</v>
      </c>
      <c r="R16" s="54">
        <f t="shared" si="4"/>
        <v>70.199999999999989</v>
      </c>
      <c r="T16" s="49"/>
    </row>
    <row r="17" spans="1:28" x14ac:dyDescent="0.25">
      <c r="B17" s="50" t="s">
        <v>475</v>
      </c>
      <c r="C17" s="96">
        <v>2.34</v>
      </c>
      <c r="D17" s="96">
        <v>3.04</v>
      </c>
      <c r="E17" s="96">
        <v>3.85</v>
      </c>
      <c r="F17" s="96">
        <v>4.41</v>
      </c>
      <c r="G17" s="96">
        <v>5.2</v>
      </c>
      <c r="H17" s="96">
        <v>6.35</v>
      </c>
      <c r="I17" s="97">
        <v>7.31</v>
      </c>
      <c r="K17" s="50" t="s">
        <v>475</v>
      </c>
      <c r="L17" s="53">
        <f t="shared" si="0"/>
        <v>28.08</v>
      </c>
      <c r="M17" s="53">
        <v>32.452653831546669</v>
      </c>
      <c r="N17" s="53">
        <v>44.668442848692656</v>
      </c>
      <c r="O17" s="53">
        <f t="shared" si="1"/>
        <v>52.92</v>
      </c>
      <c r="P17" s="53">
        <f t="shared" si="2"/>
        <v>62.400000000000006</v>
      </c>
      <c r="Q17" s="53">
        <f t="shared" si="3"/>
        <v>76.199999999999989</v>
      </c>
      <c r="R17" s="54">
        <f t="shared" si="4"/>
        <v>87.72</v>
      </c>
      <c r="T17" s="49"/>
    </row>
    <row r="18" spans="1:28" x14ac:dyDescent="0.25">
      <c r="B18" s="50" t="s">
        <v>476</v>
      </c>
      <c r="C18" s="96">
        <v>1.45</v>
      </c>
      <c r="D18" s="96">
        <v>1.88</v>
      </c>
      <c r="E18" s="96">
        <v>2.39</v>
      </c>
      <c r="F18" s="96">
        <v>2.74</v>
      </c>
      <c r="G18" s="96">
        <v>3.25</v>
      </c>
      <c r="H18" s="96">
        <v>3.97</v>
      </c>
      <c r="I18" s="97">
        <v>4.57</v>
      </c>
      <c r="K18" s="50" t="s">
        <v>476</v>
      </c>
      <c r="L18" s="53">
        <f t="shared" si="0"/>
        <v>34.799999999999997</v>
      </c>
      <c r="M18" s="53">
        <v>40.192615587939969</v>
      </c>
      <c r="N18" s="53">
        <v>55.439936005698883</v>
      </c>
      <c r="O18" s="53">
        <f t="shared" si="1"/>
        <v>65.760000000000005</v>
      </c>
      <c r="P18" s="53">
        <f t="shared" si="2"/>
        <v>78</v>
      </c>
      <c r="Q18" s="53">
        <f t="shared" si="3"/>
        <v>95.28</v>
      </c>
      <c r="R18" s="54">
        <f t="shared" si="4"/>
        <v>109.68</v>
      </c>
      <c r="T18" s="49"/>
    </row>
    <row r="19" spans="1:28" x14ac:dyDescent="0.25">
      <c r="B19" s="50" t="s">
        <v>477</v>
      </c>
      <c r="C19" s="96">
        <v>0.85799999999999998</v>
      </c>
      <c r="D19" s="96">
        <v>1.1200000000000001</v>
      </c>
      <c r="E19" s="96">
        <v>1.44</v>
      </c>
      <c r="F19" s="96">
        <v>1.66</v>
      </c>
      <c r="G19" s="96">
        <v>1.97</v>
      </c>
      <c r="H19" s="96">
        <v>2.42</v>
      </c>
      <c r="I19" s="97">
        <v>2.81</v>
      </c>
      <c r="K19" s="50" t="s">
        <v>477</v>
      </c>
      <c r="L19" s="53">
        <f t="shared" si="0"/>
        <v>41.183999999999997</v>
      </c>
      <c r="M19" s="53">
        <v>47.779656074757781</v>
      </c>
      <c r="N19" s="53">
        <v>66.762195451489802</v>
      </c>
      <c r="O19" s="53">
        <f t="shared" si="1"/>
        <v>79.679999999999993</v>
      </c>
      <c r="P19" s="53">
        <f t="shared" si="2"/>
        <v>94.56</v>
      </c>
      <c r="Q19" s="53">
        <f t="shared" si="3"/>
        <v>116.16</v>
      </c>
      <c r="R19" s="54">
        <f t="shared" si="4"/>
        <v>134.88</v>
      </c>
      <c r="T19" s="49"/>
    </row>
    <row r="20" spans="1:28" ht="15.75" thickBot="1" x14ac:dyDescent="0.3">
      <c r="B20" s="55" t="s">
        <v>478</v>
      </c>
      <c r="C20" s="98">
        <v>0.621</v>
      </c>
      <c r="D20" s="98">
        <v>0.81</v>
      </c>
      <c r="E20" s="98">
        <v>1.04</v>
      </c>
      <c r="F20" s="98">
        <v>1.21</v>
      </c>
      <c r="G20" s="98">
        <v>1.43</v>
      </c>
      <c r="H20" s="98">
        <v>1.77</v>
      </c>
      <c r="I20" s="99">
        <v>2.06</v>
      </c>
      <c r="K20" s="55" t="s">
        <v>478</v>
      </c>
      <c r="L20" s="58">
        <f t="shared" si="0"/>
        <v>44.712000000000003</v>
      </c>
      <c r="M20" s="58">
        <v>51.806493996609888</v>
      </c>
      <c r="N20" s="58">
        <v>72.65607536286204</v>
      </c>
      <c r="O20" s="58">
        <f t="shared" si="1"/>
        <v>87.12</v>
      </c>
      <c r="P20" s="58">
        <f t="shared" si="2"/>
        <v>102.96</v>
      </c>
      <c r="Q20" s="58">
        <f t="shared" si="3"/>
        <v>127.44</v>
      </c>
      <c r="R20" s="59">
        <f t="shared" si="4"/>
        <v>148.32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3.583333333333333</v>
      </c>
      <c r="D25" s="69">
        <f t="shared" si="5"/>
        <v>4.8666666666666663</v>
      </c>
      <c r="E25" s="69">
        <f t="shared" si="5"/>
        <v>6.85</v>
      </c>
      <c r="F25" s="68">
        <f t="shared" si="5"/>
        <v>8.3333333333333321</v>
      </c>
      <c r="G25" s="68">
        <f t="shared" si="5"/>
        <v>10.416666666666666</v>
      </c>
      <c r="H25" s="68">
        <f t="shared" si="5"/>
        <v>13.583333333333332</v>
      </c>
      <c r="I25" s="70">
        <f t="shared" si="5"/>
        <v>16.416666666666664</v>
      </c>
      <c r="J25" s="60"/>
      <c r="K25" s="46" t="s">
        <v>468</v>
      </c>
      <c r="L25" s="71">
        <v>3.9</v>
      </c>
      <c r="M25" s="71">
        <v>4.4000000000000004</v>
      </c>
      <c r="N25" s="71">
        <v>6.3</v>
      </c>
      <c r="O25" s="71">
        <v>7.7</v>
      </c>
      <c r="P25" s="71">
        <v>9.1</v>
      </c>
      <c r="Q25" s="71">
        <v>11.3</v>
      </c>
      <c r="R25" s="72">
        <v>13.1</v>
      </c>
      <c r="W25" s="163"/>
      <c r="X25" s="163"/>
      <c r="Y25" s="163"/>
      <c r="Z25" s="163"/>
      <c r="AA25" s="163"/>
      <c r="AB25" s="163"/>
    </row>
    <row r="26" spans="1:28" x14ac:dyDescent="0.25">
      <c r="A26" s="64">
        <f>10/60</f>
        <v>0.16666666666666666</v>
      </c>
      <c r="B26" s="73" t="s">
        <v>469</v>
      </c>
      <c r="C26" s="30">
        <f t="shared" ref="C26:I26" si="6">$A$26*C11</f>
        <v>5.3166666666666664</v>
      </c>
      <c r="D26" s="74">
        <f t="shared" si="6"/>
        <v>7.1833333333333336</v>
      </c>
      <c r="E26" s="74">
        <f t="shared" si="6"/>
        <v>9.966666666666665</v>
      </c>
      <c r="F26" s="30">
        <f t="shared" si="6"/>
        <v>12.033333333333333</v>
      </c>
      <c r="G26" s="30">
        <f t="shared" si="6"/>
        <v>14.9</v>
      </c>
      <c r="H26" s="30">
        <f t="shared" si="6"/>
        <v>19.333333333333332</v>
      </c>
      <c r="I26" s="75">
        <f t="shared" si="6"/>
        <v>23.166666666666664</v>
      </c>
      <c r="J26" s="60"/>
      <c r="K26" s="50" t="s">
        <v>469</v>
      </c>
      <c r="L26" s="76">
        <v>5.7</v>
      </c>
      <c r="M26" s="76">
        <v>6.6</v>
      </c>
      <c r="N26" s="76">
        <v>9.4</v>
      </c>
      <c r="O26" s="76">
        <v>11.5</v>
      </c>
      <c r="P26" s="76">
        <v>13.8</v>
      </c>
      <c r="Q26" s="76">
        <v>17</v>
      </c>
      <c r="R26" s="77">
        <v>19.7</v>
      </c>
      <c r="W26" s="163"/>
      <c r="X26" s="163"/>
      <c r="Y26" s="163"/>
      <c r="Z26" s="163"/>
      <c r="AA26" s="163"/>
      <c r="AB26" s="163"/>
    </row>
    <row r="27" spans="1:28" x14ac:dyDescent="0.25">
      <c r="A27" s="64">
        <f>0.5</f>
        <v>0.5</v>
      </c>
      <c r="B27" s="73" t="s">
        <v>470</v>
      </c>
      <c r="C27" s="30">
        <f t="shared" ref="C27:I27" si="7">$A$27*C12</f>
        <v>8.8000000000000007</v>
      </c>
      <c r="D27" s="74">
        <f t="shared" si="7"/>
        <v>11.7</v>
      </c>
      <c r="E27" s="74">
        <f t="shared" si="7"/>
        <v>15.65</v>
      </c>
      <c r="F27" s="30">
        <f t="shared" si="7"/>
        <v>18.5</v>
      </c>
      <c r="G27" s="30">
        <f t="shared" si="7"/>
        <v>22.45</v>
      </c>
      <c r="H27" s="30">
        <f t="shared" si="7"/>
        <v>28.4</v>
      </c>
      <c r="I27" s="75">
        <f t="shared" si="7"/>
        <v>33.549999999999997</v>
      </c>
      <c r="K27" s="50" t="s">
        <v>470</v>
      </c>
      <c r="L27" s="76">
        <v>9.1999999999999993</v>
      </c>
      <c r="M27" s="76">
        <v>10.5</v>
      </c>
      <c r="N27" s="76">
        <v>14.8</v>
      </c>
      <c r="O27" s="76">
        <v>18.100000000000001</v>
      </c>
      <c r="P27" s="76">
        <v>21.6</v>
      </c>
      <c r="Q27" s="76">
        <v>26.6</v>
      </c>
      <c r="R27" s="77">
        <v>30.8</v>
      </c>
      <c r="W27" s="163"/>
      <c r="X27" s="163"/>
      <c r="Y27" s="163"/>
      <c r="Z27" s="163"/>
      <c r="AA27" s="163"/>
      <c r="AB27" s="163"/>
    </row>
    <row r="28" spans="1:28" x14ac:dyDescent="0.25">
      <c r="A28" s="64">
        <v>1</v>
      </c>
      <c r="B28" s="73" t="s">
        <v>471</v>
      </c>
      <c r="C28" s="30">
        <f t="shared" ref="C28:I28" si="8">$A$28*C13</f>
        <v>11.4</v>
      </c>
      <c r="D28" s="74">
        <f t="shared" si="8"/>
        <v>15.1</v>
      </c>
      <c r="E28" s="74">
        <f t="shared" si="8"/>
        <v>19.899999999999999</v>
      </c>
      <c r="F28" s="30">
        <f t="shared" si="8"/>
        <v>23.3</v>
      </c>
      <c r="G28" s="30">
        <f t="shared" si="8"/>
        <v>28</v>
      </c>
      <c r="H28" s="30">
        <f t="shared" si="8"/>
        <v>35</v>
      </c>
      <c r="I28" s="75">
        <f t="shared" si="8"/>
        <v>41</v>
      </c>
      <c r="K28" s="50" t="s">
        <v>471</v>
      </c>
      <c r="L28" s="76">
        <v>11.8</v>
      </c>
      <c r="M28" s="76">
        <v>13.4</v>
      </c>
      <c r="N28" s="76">
        <v>18.7</v>
      </c>
      <c r="O28" s="76">
        <v>22.8</v>
      </c>
      <c r="P28" s="76">
        <v>27.1</v>
      </c>
      <c r="Q28" s="76">
        <v>33.4</v>
      </c>
      <c r="R28" s="77">
        <v>38.9</v>
      </c>
      <c r="W28" s="163"/>
      <c r="X28" s="163"/>
      <c r="Y28" s="163"/>
      <c r="Z28" s="163"/>
      <c r="AA28" s="163"/>
      <c r="AB28" s="163"/>
    </row>
    <row r="29" spans="1:28" x14ac:dyDescent="0.25">
      <c r="A29" s="64">
        <v>2</v>
      </c>
      <c r="B29" s="73" t="s">
        <v>472</v>
      </c>
      <c r="C29" s="30">
        <f t="shared" ref="C29:I29" si="9">$A$29*C14</f>
        <v>14.74</v>
      </c>
      <c r="D29" s="74">
        <f t="shared" si="9"/>
        <v>19.34</v>
      </c>
      <c r="E29" s="74">
        <f t="shared" si="9"/>
        <v>25</v>
      </c>
      <c r="F29" s="30">
        <f t="shared" si="9"/>
        <v>29.2</v>
      </c>
      <c r="G29" s="30">
        <f t="shared" si="9"/>
        <v>34.799999999999997</v>
      </c>
      <c r="H29" s="30">
        <f t="shared" si="9"/>
        <v>43</v>
      </c>
      <c r="I29" s="75">
        <f t="shared" si="9"/>
        <v>50.2</v>
      </c>
      <c r="K29" s="50" t="s">
        <v>472</v>
      </c>
      <c r="L29" s="76">
        <v>15.1</v>
      </c>
      <c r="M29" s="76">
        <v>17</v>
      </c>
      <c r="N29" s="76">
        <v>23.8</v>
      </c>
      <c r="O29" s="76">
        <v>28.8</v>
      </c>
      <c r="P29" s="76">
        <v>34.4</v>
      </c>
      <c r="Q29" s="76">
        <v>42.6</v>
      </c>
      <c r="R29" s="77">
        <v>49.8</v>
      </c>
      <c r="W29" s="163"/>
      <c r="X29" s="163"/>
      <c r="Y29" s="163"/>
      <c r="Z29" s="163"/>
      <c r="AA29" s="163"/>
      <c r="AB29" s="163"/>
    </row>
    <row r="30" spans="1:28" x14ac:dyDescent="0.25">
      <c r="A30" s="64">
        <v>3</v>
      </c>
      <c r="B30" s="73" t="s">
        <v>473</v>
      </c>
      <c r="C30" s="30">
        <f t="shared" ref="C30:I30" si="10">$A$30*C15</f>
        <v>17.07</v>
      </c>
      <c r="D30" s="74">
        <f t="shared" si="10"/>
        <v>22.35</v>
      </c>
      <c r="E30" s="74">
        <f t="shared" si="10"/>
        <v>28.799999999999997</v>
      </c>
      <c r="F30" s="30">
        <f t="shared" si="10"/>
        <v>33.299999999999997</v>
      </c>
      <c r="G30" s="30">
        <f t="shared" si="10"/>
        <v>39.599999999999994</v>
      </c>
      <c r="H30" s="30">
        <f t="shared" si="10"/>
        <v>48.900000000000006</v>
      </c>
      <c r="I30" s="75">
        <f t="shared" si="10"/>
        <v>56.699999999999996</v>
      </c>
      <c r="K30" s="50" t="s">
        <v>473</v>
      </c>
      <c r="L30" s="76">
        <v>17.5</v>
      </c>
      <c r="M30" s="76">
        <v>19.7</v>
      </c>
      <c r="N30" s="76">
        <v>27.4</v>
      </c>
      <c r="O30" s="76">
        <v>33.299999999999997</v>
      </c>
      <c r="P30" s="76">
        <v>39.9</v>
      </c>
      <c r="Q30" s="76">
        <v>49.8</v>
      </c>
      <c r="R30" s="77">
        <v>58.5</v>
      </c>
      <c r="W30" s="163"/>
      <c r="X30" s="163"/>
      <c r="Y30" s="163"/>
      <c r="Z30" s="163"/>
      <c r="AA30" s="163"/>
      <c r="AB30" s="163"/>
    </row>
    <row r="31" spans="1:28" x14ac:dyDescent="0.25">
      <c r="A31" s="64">
        <v>6</v>
      </c>
      <c r="B31" s="73" t="s">
        <v>474</v>
      </c>
      <c r="C31" s="30">
        <f t="shared" ref="C31:I31" si="11">$A$31*C16</f>
        <v>22.02</v>
      </c>
      <c r="D31" s="74">
        <f t="shared" si="11"/>
        <v>28.68</v>
      </c>
      <c r="E31" s="74">
        <f t="shared" si="11"/>
        <v>36.54</v>
      </c>
      <c r="F31" s="30">
        <f t="shared" si="11"/>
        <v>42</v>
      </c>
      <c r="G31" s="30">
        <f t="shared" si="11"/>
        <v>49.56</v>
      </c>
      <c r="H31" s="30">
        <f t="shared" si="11"/>
        <v>60.599999999999994</v>
      </c>
      <c r="I31" s="75">
        <f t="shared" si="11"/>
        <v>70.199999999999989</v>
      </c>
      <c r="K31" s="50" t="s">
        <v>474</v>
      </c>
      <c r="L31" s="76">
        <v>22.5</v>
      </c>
      <c r="M31" s="76">
        <v>25.3</v>
      </c>
      <c r="N31" s="76">
        <v>35.5</v>
      </c>
      <c r="O31" s="76">
        <v>43.6</v>
      </c>
      <c r="P31" s="76">
        <v>52.5</v>
      </c>
      <c r="Q31" s="76">
        <v>66</v>
      </c>
      <c r="R31" s="77">
        <v>78</v>
      </c>
      <c r="W31" s="163"/>
      <c r="X31" s="163"/>
      <c r="Y31" s="163"/>
      <c r="Z31" s="163"/>
      <c r="AA31" s="163"/>
      <c r="AB31" s="163"/>
    </row>
    <row r="32" spans="1:28" x14ac:dyDescent="0.25">
      <c r="A32" s="64">
        <v>12</v>
      </c>
      <c r="B32" s="73" t="s">
        <v>475</v>
      </c>
      <c r="C32" s="30">
        <f t="shared" ref="C32:I32" si="12">$A$32*C17</f>
        <v>28.08</v>
      </c>
      <c r="D32" s="74">
        <f t="shared" si="12"/>
        <v>36.480000000000004</v>
      </c>
      <c r="E32" s="74">
        <f t="shared" si="12"/>
        <v>46.2</v>
      </c>
      <c r="F32" s="30">
        <f t="shared" si="12"/>
        <v>52.92</v>
      </c>
      <c r="G32" s="30">
        <f t="shared" si="12"/>
        <v>62.400000000000006</v>
      </c>
      <c r="H32" s="30">
        <f t="shared" si="12"/>
        <v>76.199999999999989</v>
      </c>
      <c r="I32" s="75">
        <f t="shared" si="12"/>
        <v>87.72</v>
      </c>
      <c r="K32" s="50" t="s">
        <v>475</v>
      </c>
      <c r="L32" s="76">
        <v>28.7</v>
      </c>
      <c r="M32" s="76">
        <v>32.299999999999997</v>
      </c>
      <c r="N32" s="76">
        <v>45.7</v>
      </c>
      <c r="O32" s="76">
        <v>56.4</v>
      </c>
      <c r="P32" s="76">
        <v>68.5</v>
      </c>
      <c r="Q32" s="76">
        <v>86.8</v>
      </c>
      <c r="R32" s="77">
        <v>101.9</v>
      </c>
      <c r="W32" s="163"/>
      <c r="X32" s="163"/>
      <c r="Y32" s="163"/>
      <c r="Z32" s="163"/>
      <c r="AA32" s="163"/>
      <c r="AB32" s="163"/>
    </row>
    <row r="33" spans="1:28" x14ac:dyDescent="0.25">
      <c r="A33" s="64">
        <v>24</v>
      </c>
      <c r="B33" s="73" t="s">
        <v>476</v>
      </c>
      <c r="C33" s="30">
        <f t="shared" ref="C33:I33" si="13">$A$33*C18</f>
        <v>34.799999999999997</v>
      </c>
      <c r="D33" s="74">
        <f t="shared" si="13"/>
        <v>45.12</v>
      </c>
      <c r="E33" s="74">
        <f t="shared" si="13"/>
        <v>57.36</v>
      </c>
      <c r="F33" s="30">
        <f t="shared" si="13"/>
        <v>65.760000000000005</v>
      </c>
      <c r="G33" s="30">
        <f t="shared" si="13"/>
        <v>78</v>
      </c>
      <c r="H33" s="30">
        <f t="shared" si="13"/>
        <v>95.28</v>
      </c>
      <c r="I33" s="75">
        <f t="shared" si="13"/>
        <v>109.68</v>
      </c>
      <c r="K33" s="50" t="s">
        <v>476</v>
      </c>
      <c r="L33" s="76">
        <v>35.5</v>
      </c>
      <c r="M33" s="76">
        <v>40.1</v>
      </c>
      <c r="N33" s="76">
        <v>56.9</v>
      </c>
      <c r="O33" s="76">
        <v>70.099999999999994</v>
      </c>
      <c r="P33" s="76">
        <v>85.2</v>
      </c>
      <c r="Q33" s="76">
        <v>107.3</v>
      </c>
      <c r="R33" s="77">
        <v>125.3</v>
      </c>
      <c r="W33" s="163"/>
      <c r="X33" s="163"/>
      <c r="Y33" s="163"/>
      <c r="Z33" s="163"/>
      <c r="AA33" s="163"/>
      <c r="AB33" s="163"/>
    </row>
    <row r="34" spans="1:28" x14ac:dyDescent="0.25">
      <c r="A34" s="64">
        <v>48</v>
      </c>
      <c r="B34" s="73" t="s">
        <v>477</v>
      </c>
      <c r="C34" s="30">
        <f t="shared" ref="C34:I34" si="14">$A$34*C19</f>
        <v>41.183999999999997</v>
      </c>
      <c r="D34" s="74">
        <f t="shared" si="14"/>
        <v>53.760000000000005</v>
      </c>
      <c r="E34" s="74">
        <f t="shared" si="14"/>
        <v>69.12</v>
      </c>
      <c r="F34" s="30">
        <f t="shared" si="14"/>
        <v>79.679999999999993</v>
      </c>
      <c r="G34" s="30">
        <f t="shared" si="14"/>
        <v>94.56</v>
      </c>
      <c r="H34" s="30">
        <f t="shared" si="14"/>
        <v>116.16</v>
      </c>
      <c r="I34" s="75">
        <f t="shared" si="14"/>
        <v>134.88</v>
      </c>
      <c r="K34" s="50" t="s">
        <v>477</v>
      </c>
      <c r="L34" s="76">
        <v>42.5</v>
      </c>
      <c r="M34" s="76">
        <v>48</v>
      </c>
      <c r="N34" s="76">
        <v>67.2</v>
      </c>
      <c r="O34" s="76">
        <v>81.599999999999994</v>
      </c>
      <c r="P34" s="76">
        <v>97.9</v>
      </c>
      <c r="Q34" s="76">
        <v>120.5</v>
      </c>
      <c r="R34" s="77">
        <v>139.69999999999999</v>
      </c>
      <c r="W34" s="163"/>
      <c r="X34" s="163"/>
      <c r="Y34" s="163"/>
      <c r="Z34" s="163"/>
      <c r="AA34" s="163"/>
      <c r="AB34" s="163"/>
    </row>
    <row r="35" spans="1:28" ht="15.75" thickBot="1" x14ac:dyDescent="0.3">
      <c r="A35" s="64">
        <v>72</v>
      </c>
      <c r="B35" s="78" t="s">
        <v>478</v>
      </c>
      <c r="C35" s="79">
        <f t="shared" ref="C35:I35" si="15">$A$35*C20</f>
        <v>44.712000000000003</v>
      </c>
      <c r="D35" s="80">
        <f t="shared" si="15"/>
        <v>58.320000000000007</v>
      </c>
      <c r="E35" s="80">
        <f t="shared" si="15"/>
        <v>74.88</v>
      </c>
      <c r="F35" s="79">
        <f t="shared" si="15"/>
        <v>87.12</v>
      </c>
      <c r="G35" s="79">
        <f t="shared" si="15"/>
        <v>102.96</v>
      </c>
      <c r="H35" s="79">
        <f t="shared" si="15"/>
        <v>127.44</v>
      </c>
      <c r="I35" s="81">
        <f t="shared" si="15"/>
        <v>148.32</v>
      </c>
      <c r="K35" s="55" t="s">
        <v>478</v>
      </c>
      <c r="L35" s="82">
        <v>46.9</v>
      </c>
      <c r="M35" s="82">
        <v>52.8</v>
      </c>
      <c r="N35" s="82">
        <v>72.7</v>
      </c>
      <c r="O35" s="82">
        <v>87.1</v>
      </c>
      <c r="P35" s="82">
        <v>103</v>
      </c>
      <c r="Q35" s="82">
        <v>124.6</v>
      </c>
      <c r="R35" s="83">
        <v>143.30000000000001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8.8372093023255882</v>
      </c>
      <c r="D40" s="198" t="e">
        <v>#REF!</v>
      </c>
      <c r="E40" s="198">
        <f>(M25-M10)/ABS(M10)*100</f>
        <v>2.9338289214433755</v>
      </c>
      <c r="F40" s="198" t="e">
        <f>(#REF! -#REF!)/ABS(#REF!)</f>
        <v>#REF!</v>
      </c>
      <c r="G40" s="198">
        <f>(N25-N10)/ABS(N10)*100</f>
        <v>-5.0019796634201592</v>
      </c>
      <c r="H40" s="198" t="e">
        <f>(#REF! -#REF!)/ABS(#REF!)</f>
        <v>#REF!</v>
      </c>
      <c r="I40" s="198">
        <f>(O25-O10)/ABS(O10)*100</f>
        <v>-7.5999999999999845</v>
      </c>
      <c r="J40" s="198" t="e">
        <f>(#REF! -#REF!)/ABS(#REF!)</f>
        <v>#REF!</v>
      </c>
      <c r="K40" s="200">
        <f>(P25-P10)/ABS(P10)*100</f>
        <v>-12.639999999999999</v>
      </c>
      <c r="L40" s="200" t="e">
        <f>(#REF! -#REF!)/ABS(#REF!)</f>
        <v>#REF!</v>
      </c>
      <c r="M40" s="200">
        <f>(Q25-Q10)/ABS(Q10)*100</f>
        <v>-16.809815950920232</v>
      </c>
      <c r="N40" s="200" t="e">
        <f>(#REF! -#REF!)/ABS(#REF!)</f>
        <v>#REF!</v>
      </c>
      <c r="O40" s="200">
        <f>(R25 -R10)/ABS(R10)*100</f>
        <v>-20.203045685279179</v>
      </c>
      <c r="P40" s="200"/>
      <c r="Q40" s="205"/>
    </row>
    <row r="41" spans="1:28" x14ac:dyDescent="0.25">
      <c r="A41" s="88"/>
      <c r="B41" s="50" t="s">
        <v>469</v>
      </c>
      <c r="C41" s="198">
        <f t="shared" ref="C41:C50" si="16">(L26-L11)/ABS(L11)*100</f>
        <v>7.2100313479623912</v>
      </c>
      <c r="D41" s="198" t="e">
        <v>#REF!</v>
      </c>
      <c r="E41" s="198">
        <f t="shared" ref="E41:E50" si="17">(M26-M11)/ABS(M11)*100</f>
        <v>4.4736805546588805</v>
      </c>
      <c r="F41" s="198" t="e">
        <f>(#REF! -#REF!)/ABS(#REF!)</f>
        <v>#REF!</v>
      </c>
      <c r="G41" s="200">
        <f t="shared" ref="G41:G50" si="18">(N26-N11)/ABS(N11)*100</f>
        <v>-2.5588078484985224</v>
      </c>
      <c r="H41" s="200" t="e">
        <f>(#REF! -#REF!)/ABS(#REF!)</f>
        <v>#REF!</v>
      </c>
      <c r="I41" s="200">
        <f t="shared" ref="I41:I50" si="19">(O26-O11)/ABS(O11)*100</f>
        <v>-4.4321329639889191</v>
      </c>
      <c r="J41" s="200" t="e">
        <f>(#REF! -#REF!)/ABS(#REF!)</f>
        <v>#REF!</v>
      </c>
      <c r="K41" s="200">
        <f t="shared" ref="K41:K50" si="20">(P26-P11)/ABS(P11)*100</f>
        <v>-7.3825503355704676</v>
      </c>
      <c r="L41" s="200" t="e">
        <f>(#REF! -#REF!)/ABS(#REF!)</f>
        <v>#REF!</v>
      </c>
      <c r="M41" s="200">
        <f t="shared" ref="M41:M50" si="21">(Q26-Q11)/ABS(Q11)*100</f>
        <v>-12.068965517241374</v>
      </c>
      <c r="N41" s="200" t="e">
        <f>(#REF! -#REF!)/ABS(#REF!)</f>
        <v>#REF!</v>
      </c>
      <c r="O41" s="200">
        <f t="shared" ref="O41:O50" si="22">(R26 -R11)/ABS(R11)*100</f>
        <v>-14.964028776978411</v>
      </c>
      <c r="P41" s="200"/>
      <c r="Q41" s="205"/>
    </row>
    <row r="42" spans="1:28" x14ac:dyDescent="0.25">
      <c r="A42" s="60"/>
      <c r="B42" s="50" t="s">
        <v>470</v>
      </c>
      <c r="C42" s="198">
        <f t="shared" si="16"/>
        <v>4.545454545454529</v>
      </c>
      <c r="D42" s="198" t="e">
        <v>#REF!</v>
      </c>
      <c r="E42" s="200">
        <f t="shared" si="17"/>
        <v>1.5668548222274929</v>
      </c>
      <c r="F42" s="200" t="e">
        <f>(#REF! -#REF!)/ABS(#REF!)</f>
        <v>#REF!</v>
      </c>
      <c r="G42" s="198">
        <f t="shared" si="18"/>
        <v>-2.2105500508946547</v>
      </c>
      <c r="H42" s="198" t="e">
        <f>(#REF! -#REF!)/ABS(#REF!)</f>
        <v>#REF!</v>
      </c>
      <c r="I42" s="198">
        <f t="shared" si="19"/>
        <v>-2.1621621621621547</v>
      </c>
      <c r="J42" s="198" t="e">
        <f>(#REF! -#REF!)/ABS(#REF!)</f>
        <v>#REF!</v>
      </c>
      <c r="K42" s="198">
        <f t="shared" si="20"/>
        <v>-3.7861915367483201</v>
      </c>
      <c r="L42" s="198" t="e">
        <f>(#REF! -#REF!)/ABS(#REF!)</f>
        <v>#REF!</v>
      </c>
      <c r="M42" s="198">
        <f t="shared" si="21"/>
        <v>-6.3380281690140743</v>
      </c>
      <c r="N42" s="198" t="e">
        <f>(#REF! -#REF!)/ABS(#REF!)</f>
        <v>#REF!</v>
      </c>
      <c r="O42" s="198">
        <f t="shared" si="22"/>
        <v>-8.1967213114754003</v>
      </c>
      <c r="P42" s="198"/>
      <c r="Q42" s="206"/>
    </row>
    <row r="43" spans="1:28" x14ac:dyDescent="0.25">
      <c r="B43" s="50" t="s">
        <v>471</v>
      </c>
      <c r="C43" s="198">
        <f t="shared" si="16"/>
        <v>3.5087719298245648</v>
      </c>
      <c r="D43" s="198" t="e">
        <v>#REF!</v>
      </c>
      <c r="E43" s="200">
        <f t="shared" si="17"/>
        <v>0.35940162757912497</v>
      </c>
      <c r="F43" s="200" t="e">
        <f>(#REF! -#REF!)/ABS(#REF!)</f>
        <v>#REF!</v>
      </c>
      <c r="G43" s="198">
        <f t="shared" si="18"/>
        <v>-2.7490212270344694</v>
      </c>
      <c r="H43" s="198" t="e">
        <f>(#REF! -#REF!)/ABS(#REF!)</f>
        <v>#REF!</v>
      </c>
      <c r="I43" s="198">
        <f t="shared" si="19"/>
        <v>-2.1459227467811157</v>
      </c>
      <c r="J43" s="198" t="e">
        <f>(#REF! -#REF!)/ABS(#REF!)</f>
        <v>#REF!</v>
      </c>
      <c r="K43" s="198">
        <f t="shared" si="20"/>
        <v>-3.2142857142857091</v>
      </c>
      <c r="L43" s="198" t="e">
        <f>(#REF! -#REF!)/ABS(#REF!)</f>
        <v>#REF!</v>
      </c>
      <c r="M43" s="198">
        <f t="shared" si="21"/>
        <v>-4.5714285714285756</v>
      </c>
      <c r="N43" s="198" t="e">
        <f>(#REF! -#REF!)/ABS(#REF!)</f>
        <v>#REF!</v>
      </c>
      <c r="O43" s="198">
        <f t="shared" si="22"/>
        <v>-5.1219512195121979</v>
      </c>
      <c r="P43" s="198"/>
      <c r="Q43" s="206"/>
    </row>
    <row r="44" spans="1:28" x14ac:dyDescent="0.25">
      <c r="B44" s="50" t="s">
        <v>472</v>
      </c>
      <c r="C44" s="198">
        <f t="shared" si="16"/>
        <v>2.4423337856173637</v>
      </c>
      <c r="D44" s="198" t="e">
        <v>#REF!</v>
      </c>
      <c r="E44" s="200">
        <f t="shared" si="17"/>
        <v>-0.82132093390790351</v>
      </c>
      <c r="F44" s="200" t="e">
        <f>(#REF! -#REF!)/ABS(#REF!)</f>
        <v>#REF!</v>
      </c>
      <c r="G44" s="198">
        <f t="shared" si="18"/>
        <v>-1.8651318595728512</v>
      </c>
      <c r="H44" s="198" t="e">
        <f>(#REF! -#REF!)/ABS(#REF!)</f>
        <v>#REF!</v>
      </c>
      <c r="I44" s="198">
        <f t="shared" si="19"/>
        <v>-1.3698630136986254</v>
      </c>
      <c r="J44" s="198" t="e">
        <f>(#REF! -#REF!)/ABS(#REF!)</f>
        <v>#REF!</v>
      </c>
      <c r="K44" s="198">
        <f t="shared" si="20"/>
        <v>-1.1494252873563178</v>
      </c>
      <c r="L44" s="198" t="e">
        <f>(#REF! -#REF!)/ABS(#REF!)</f>
        <v>#REF!</v>
      </c>
      <c r="M44" s="198">
        <f t="shared" si="21"/>
        <v>-0.93023255813953154</v>
      </c>
      <c r="N44" s="198" t="e">
        <f>(#REF! -#REF!)/ABS(#REF!)</f>
        <v>#REF!</v>
      </c>
      <c r="O44" s="198">
        <f t="shared" si="22"/>
        <v>-0.79681274900399535</v>
      </c>
      <c r="P44" s="198"/>
      <c r="Q44" s="206"/>
    </row>
    <row r="45" spans="1:28" x14ac:dyDescent="0.25">
      <c r="B45" s="50" t="s">
        <v>473</v>
      </c>
      <c r="C45" s="198">
        <f t="shared" si="16"/>
        <v>2.519039250146454</v>
      </c>
      <c r="D45" s="198" t="e">
        <v>#REF!</v>
      </c>
      <c r="E45" s="200">
        <f t="shared" si="17"/>
        <v>-0.68436745974218438</v>
      </c>
      <c r="F45" s="200" t="e">
        <f>(#REF! -#REF!)/ABS(#REF!)</f>
        <v>#REF!</v>
      </c>
      <c r="G45" s="198">
        <f t="shared" si="18"/>
        <v>-1.5602820856974409</v>
      </c>
      <c r="H45" s="198" t="e">
        <f>(#REF! -#REF!)/ABS(#REF!)</f>
        <v>#REF!</v>
      </c>
      <c r="I45" s="198">
        <f t="shared" si="19"/>
        <v>0</v>
      </c>
      <c r="J45" s="198" t="e">
        <f>(#REF! -#REF!)/ABS(#REF!)</f>
        <v>#REF!</v>
      </c>
      <c r="K45" s="198">
        <f t="shared" si="20"/>
        <v>0.75757575757576845</v>
      </c>
      <c r="L45" s="198" t="e">
        <f>(#REF! -#REF!)/ABS(#REF!)</f>
        <v>#REF!</v>
      </c>
      <c r="M45" s="198">
        <f t="shared" si="21"/>
        <v>1.8404907975459948</v>
      </c>
      <c r="N45" s="198" t="e">
        <f>(#REF! -#REF!)/ABS(#REF!)</f>
        <v>#REF!</v>
      </c>
      <c r="O45" s="198">
        <f t="shared" si="22"/>
        <v>3.174603174603182</v>
      </c>
      <c r="P45" s="198"/>
      <c r="Q45" s="206"/>
    </row>
    <row r="46" spans="1:28" x14ac:dyDescent="0.25">
      <c r="B46" s="50" t="s">
        <v>474</v>
      </c>
      <c r="C46" s="198">
        <f t="shared" si="16"/>
        <v>2.1798365122615824</v>
      </c>
      <c r="D46" s="198" t="e">
        <v>#REF!</v>
      </c>
      <c r="E46" s="201">
        <f t="shared" si="17"/>
        <v>-0.76547295385885783</v>
      </c>
      <c r="F46" s="201" t="e">
        <f>(#REF! -#REF!)/ABS(#REF!)</f>
        <v>#REF!</v>
      </c>
      <c r="G46" s="198">
        <f t="shared" si="18"/>
        <v>0.48605760687611566</v>
      </c>
      <c r="H46" s="198" t="e">
        <f>(#REF! -#REF!)/ABS(#REF!)</f>
        <v>#REF!</v>
      </c>
      <c r="I46" s="198">
        <f t="shared" si="19"/>
        <v>3.8095238095238129</v>
      </c>
      <c r="J46" s="198" t="e">
        <f>(#REF! -#REF!)/ABS(#REF!)</f>
        <v>#REF!</v>
      </c>
      <c r="K46" s="198">
        <f t="shared" si="20"/>
        <v>5.9322033898305033</v>
      </c>
      <c r="L46" s="198" t="e">
        <f>(#REF! -#REF!)/ABS(#REF!)</f>
        <v>#REF!</v>
      </c>
      <c r="M46" s="198">
        <f t="shared" si="21"/>
        <v>8.9108910891089224</v>
      </c>
      <c r="N46" s="198" t="e">
        <f>(#REF! -#REF!)/ABS(#REF!)</f>
        <v>#REF!</v>
      </c>
      <c r="O46" s="198">
        <f t="shared" si="22"/>
        <v>11.111111111111128</v>
      </c>
      <c r="P46" s="198"/>
      <c r="Q46" s="206"/>
    </row>
    <row r="47" spans="1:28" x14ac:dyDescent="0.25">
      <c r="B47" s="50" t="s">
        <v>475</v>
      </c>
      <c r="C47" s="198">
        <f t="shared" si="16"/>
        <v>2.2079772079772115</v>
      </c>
      <c r="D47" s="198" t="e">
        <v>#REF!</v>
      </c>
      <c r="E47" s="198">
        <f t="shared" si="17"/>
        <v>-0.4703893627284193</v>
      </c>
      <c r="F47" s="198" t="e">
        <f>(#REF! -#REF!)/ABS(#REF!)</f>
        <v>#REF!</v>
      </c>
      <c r="G47" s="198">
        <f t="shared" si="18"/>
        <v>2.3093644763968704</v>
      </c>
      <c r="H47" s="198" t="e">
        <f>(#REF! -#REF!)/ABS(#REF!)</f>
        <v>#REF!</v>
      </c>
      <c r="I47" s="198">
        <f t="shared" si="19"/>
        <v>6.575963718820856</v>
      </c>
      <c r="J47" s="198" t="e">
        <f>(#REF! -#REF!)/ABS(#REF!)</f>
        <v>#REF!</v>
      </c>
      <c r="K47" s="198">
        <f t="shared" si="20"/>
        <v>9.7756410256410167</v>
      </c>
      <c r="L47" s="198" t="e">
        <f>(#REF! -#REF!)/ABS(#REF!)</f>
        <v>#REF!</v>
      </c>
      <c r="M47" s="198">
        <f t="shared" si="21"/>
        <v>13.910761154855656</v>
      </c>
      <c r="N47" s="198" t="e">
        <f>(#REF! -#REF!)/ABS(#REF!)</f>
        <v>#REF!</v>
      </c>
      <c r="O47" s="198">
        <f t="shared" si="22"/>
        <v>16.165070679434574</v>
      </c>
      <c r="P47" s="198"/>
      <c r="Q47" s="206"/>
    </row>
    <row r="48" spans="1:28" x14ac:dyDescent="0.25">
      <c r="B48" s="50" t="s">
        <v>476</v>
      </c>
      <c r="C48" s="198">
        <f t="shared" si="16"/>
        <v>2.0114942528735713</v>
      </c>
      <c r="D48" s="198" t="e">
        <v>#REF!</v>
      </c>
      <c r="E48" s="198">
        <f t="shared" si="17"/>
        <v>-0.23042936267068204</v>
      </c>
      <c r="F48" s="198" t="e">
        <f>(#REF! -#REF!)/ABS(#REF!)</f>
        <v>#REF!</v>
      </c>
      <c r="G48" s="198">
        <f t="shared" si="18"/>
        <v>2.6335961032693662</v>
      </c>
      <c r="H48" s="198" t="e">
        <f>(#REF! -#REF!)/ABS(#REF!)</f>
        <v>#REF!</v>
      </c>
      <c r="I48" s="198">
        <f t="shared" si="19"/>
        <v>6.5997566909975509</v>
      </c>
      <c r="J48" s="198" t="e">
        <f>(#REF! -#REF!)/ABS(#REF!)</f>
        <v>#REF!</v>
      </c>
      <c r="K48" s="198">
        <f t="shared" si="20"/>
        <v>9.2307692307692335</v>
      </c>
      <c r="L48" s="198" t="e">
        <f>(#REF! -#REF!)/ABS(#REF!)</f>
        <v>#REF!</v>
      </c>
      <c r="M48" s="198">
        <f t="shared" si="21"/>
        <v>12.615449202350963</v>
      </c>
      <c r="N48" s="198" t="e">
        <f>(#REF! -#REF!)/ABS(#REF!)</f>
        <v>#REF!</v>
      </c>
      <c r="O48" s="198">
        <f t="shared" si="22"/>
        <v>14.24142961342085</v>
      </c>
      <c r="P48" s="198"/>
      <c r="Q48" s="206"/>
    </row>
    <row r="49" spans="1:18" x14ac:dyDescent="0.25">
      <c r="B49" s="50" t="s">
        <v>477</v>
      </c>
      <c r="C49" s="198">
        <f t="shared" si="16"/>
        <v>3.1954156954157016</v>
      </c>
      <c r="D49" s="198" t="e">
        <v>#REF!</v>
      </c>
      <c r="E49" s="198">
        <f t="shared" si="17"/>
        <v>0.46116682986888913</v>
      </c>
      <c r="F49" s="198" t="e">
        <f>(#REF! -#REF!)/ABS(#REF!)</f>
        <v>#REF!</v>
      </c>
      <c r="G49" s="198">
        <f t="shared" si="18"/>
        <v>0.65576715317625323</v>
      </c>
      <c r="H49" s="198" t="e">
        <f>(#REF! -#REF!)/ABS(#REF!)</f>
        <v>#REF!</v>
      </c>
      <c r="I49" s="198">
        <f t="shared" si="19"/>
        <v>2.4096385542168699</v>
      </c>
      <c r="J49" s="198" t="e">
        <f>(#REF! -#REF!)/ABS(#REF!)</f>
        <v>#REF!</v>
      </c>
      <c r="K49" s="198">
        <f t="shared" si="20"/>
        <v>3.5321489001692083</v>
      </c>
      <c r="L49" s="198" t="e">
        <f>(#REF! -#REF!)/ABS(#REF!)</f>
        <v>#REF!</v>
      </c>
      <c r="M49" s="198">
        <f t="shared" si="21"/>
        <v>3.7362258953168075</v>
      </c>
      <c r="N49" s="198" t="e">
        <f>(#REF! -#REF!)/ABS(#REF!)</f>
        <v>#REF!</v>
      </c>
      <c r="O49" s="198">
        <f t="shared" si="22"/>
        <v>3.5735468564650006</v>
      </c>
      <c r="P49" s="198"/>
      <c r="Q49" s="206"/>
    </row>
    <row r="50" spans="1:18" ht="15.75" thickBot="1" x14ac:dyDescent="0.3">
      <c r="B50" s="55" t="s">
        <v>478</v>
      </c>
      <c r="C50" s="198">
        <f t="shared" si="16"/>
        <v>4.8935408838790373</v>
      </c>
      <c r="D50" s="198" t="e">
        <v>#REF!</v>
      </c>
      <c r="E50" s="202">
        <f t="shared" si="17"/>
        <v>1.9177248386179588</v>
      </c>
      <c r="F50" s="202" t="e">
        <f>(#REF! -#REF!)/ABS(#REF!)</f>
        <v>#REF!</v>
      </c>
      <c r="G50" s="202">
        <f t="shared" si="18"/>
        <v>6.0455559866937743E-2</v>
      </c>
      <c r="H50" s="202" t="e">
        <f>(#REF! -#REF!)/ABS(#REF!)</f>
        <v>#REF!</v>
      </c>
      <c r="I50" s="202">
        <f t="shared" si="19"/>
        <v>-2.2956841138671066E-2</v>
      </c>
      <c r="J50" s="202" t="e">
        <f>(#REF! -#REF!)/ABS(#REF!)</f>
        <v>#REF!</v>
      </c>
      <c r="K50" s="202">
        <f t="shared" si="20"/>
        <v>3.8850038850044927E-2</v>
      </c>
      <c r="L50" s="202" t="e">
        <f>(#REF! -#REF!)/ABS(#REF!)</f>
        <v>#REF!</v>
      </c>
      <c r="M50" s="202">
        <f t="shared" si="21"/>
        <v>-2.2284996861268076</v>
      </c>
      <c r="N50" s="202" t="e">
        <f>(#REF! -#REF!)/ABS(#REF!)</f>
        <v>#REF!</v>
      </c>
      <c r="O50" s="202">
        <f t="shared" si="22"/>
        <v>-3.38457389428262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0D8WKawP27n7dRYE7Wt6lkm41aOUnxj6jjNcnxc9PLeXE2xODI/gjjmi0TwuV5kX7o8Ll7f6DjbJWn6O8yUpFw==" saltValue="XQD0zson31Qtr4HS6GItmg=="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23:I23"/>
    <mergeCell ref="C6:D6"/>
    <mergeCell ref="E6:F6"/>
    <mergeCell ref="K8:R8"/>
    <mergeCell ref="K23:R23"/>
    <mergeCell ref="B8:I8"/>
    <mergeCell ref="C3:G3"/>
    <mergeCell ref="K3:R3"/>
    <mergeCell ref="C4:D4"/>
    <mergeCell ref="E4:F4"/>
    <mergeCell ref="C5:D5"/>
    <mergeCell ref="E5:F5"/>
  </mergeCells>
  <conditionalFormatting sqref="C40:Q50">
    <cfRule type="cellIs" dxfId="125" priority="1" operator="greaterThan">
      <formula>0.5</formula>
    </cfRule>
    <cfRule type="cellIs" dxfId="124" priority="2" operator="between">
      <formula>-0.49</formula>
      <formula>0.49</formula>
    </cfRule>
    <cfRule type="cellIs" dxfId="123" priority="3" operator="lessThan">
      <formula>-0.5</formula>
    </cfRule>
  </conditionalFormatting>
  <hyperlinks>
    <hyperlink ref="A2" location="Index!A1" display="Index" xr:uid="{00000000-0004-0000-A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9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351</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272964.88272462401</v>
      </c>
      <c r="D5" s="212"/>
      <c r="E5" s="212">
        <v>6932634.6256883396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53.9</v>
      </c>
      <c r="D10" s="94">
        <v>70.400000000000006</v>
      </c>
      <c r="E10" s="94">
        <v>93.3</v>
      </c>
      <c r="F10" s="94">
        <v>107</v>
      </c>
      <c r="G10" s="94">
        <v>126</v>
      </c>
      <c r="H10" s="94">
        <v>150</v>
      </c>
      <c r="I10" s="95">
        <v>169</v>
      </c>
      <c r="K10" s="46" t="s">
        <v>468</v>
      </c>
      <c r="L10" s="47">
        <f t="shared" ref="L10:L20" si="0">C25</f>
        <v>4.4916666666666663</v>
      </c>
      <c r="M10" s="47">
        <v>5.2334932841921784</v>
      </c>
      <c r="N10" s="47">
        <v>7.4396672776445962</v>
      </c>
      <c r="O10" s="47">
        <f t="shared" ref="O10:O20" si="1">F25</f>
        <v>8.9166666666666661</v>
      </c>
      <c r="P10" s="47">
        <f t="shared" ref="P10:P20" si="2">G25</f>
        <v>10.5</v>
      </c>
      <c r="Q10" s="47">
        <f t="shared" ref="Q10:Q20" si="3">H25</f>
        <v>12.5</v>
      </c>
      <c r="R10" s="48">
        <f t="shared" ref="R10:R20" si="4">I25</f>
        <v>14.083333333333332</v>
      </c>
      <c r="T10" s="49"/>
    </row>
    <row r="11" spans="1:29" x14ac:dyDescent="0.25">
      <c r="B11" s="50" t="s">
        <v>469</v>
      </c>
      <c r="C11" s="96">
        <v>40.200000000000003</v>
      </c>
      <c r="D11" s="96">
        <v>52.4</v>
      </c>
      <c r="E11" s="96">
        <v>69.599999999999994</v>
      </c>
      <c r="F11" s="96">
        <v>80</v>
      </c>
      <c r="G11" s="96">
        <v>93.7</v>
      </c>
      <c r="H11" s="96">
        <v>112</v>
      </c>
      <c r="I11" s="97">
        <v>126</v>
      </c>
      <c r="K11" s="50" t="s">
        <v>469</v>
      </c>
      <c r="L11" s="53">
        <f t="shared" si="0"/>
        <v>6.7</v>
      </c>
      <c r="M11" s="53">
        <v>7.7988252831746792</v>
      </c>
      <c r="N11" s="53">
        <v>11.106951293420467</v>
      </c>
      <c r="O11" s="53">
        <f t="shared" si="1"/>
        <v>13.333333333333332</v>
      </c>
      <c r="P11" s="53">
        <f t="shared" si="2"/>
        <v>15.616666666666667</v>
      </c>
      <c r="Q11" s="53">
        <f t="shared" si="3"/>
        <v>18.666666666666664</v>
      </c>
      <c r="R11" s="54">
        <f t="shared" si="4"/>
        <v>21</v>
      </c>
      <c r="T11" s="49"/>
    </row>
    <row r="12" spans="1:29" x14ac:dyDescent="0.25">
      <c r="B12" s="50" t="s">
        <v>470</v>
      </c>
      <c r="C12" s="96">
        <v>22.9</v>
      </c>
      <c r="D12" s="96">
        <v>29.9</v>
      </c>
      <c r="E12" s="96">
        <v>39.700000000000003</v>
      </c>
      <c r="F12" s="96">
        <v>45.6</v>
      </c>
      <c r="G12" s="96">
        <v>53.4</v>
      </c>
      <c r="H12" s="96">
        <v>63.9</v>
      </c>
      <c r="I12" s="97">
        <v>72.099999999999994</v>
      </c>
      <c r="K12" s="50" t="s">
        <v>470</v>
      </c>
      <c r="L12" s="53">
        <f t="shared" si="0"/>
        <v>11.45</v>
      </c>
      <c r="M12" s="53">
        <v>13.34025642159475</v>
      </c>
      <c r="N12" s="53">
        <v>18.999720358703062</v>
      </c>
      <c r="O12" s="53">
        <f t="shared" si="1"/>
        <v>22.8</v>
      </c>
      <c r="P12" s="53">
        <f t="shared" si="2"/>
        <v>26.7</v>
      </c>
      <c r="Q12" s="53">
        <f t="shared" si="3"/>
        <v>31.95</v>
      </c>
      <c r="R12" s="54">
        <f t="shared" si="4"/>
        <v>36.049999999999997</v>
      </c>
      <c r="T12" s="49"/>
    </row>
    <row r="13" spans="1:29" x14ac:dyDescent="0.25">
      <c r="B13" s="50" t="s">
        <v>471</v>
      </c>
      <c r="C13" s="96">
        <v>14.8</v>
      </c>
      <c r="D13" s="96">
        <v>19.3</v>
      </c>
      <c r="E13" s="96">
        <v>25.7</v>
      </c>
      <c r="F13" s="96">
        <v>29.6</v>
      </c>
      <c r="G13" s="96">
        <v>34.700000000000003</v>
      </c>
      <c r="H13" s="96">
        <v>41.5</v>
      </c>
      <c r="I13" s="97">
        <v>46.8</v>
      </c>
      <c r="K13" s="50" t="s">
        <v>471</v>
      </c>
      <c r="L13" s="53">
        <f t="shared" si="0"/>
        <v>14.8</v>
      </c>
      <c r="M13" s="53">
        <v>17.233529417841687</v>
      </c>
      <c r="N13" s="53">
        <v>24.615098407046588</v>
      </c>
      <c r="O13" s="53">
        <f t="shared" si="1"/>
        <v>29.6</v>
      </c>
      <c r="P13" s="53">
        <f t="shared" si="2"/>
        <v>34.700000000000003</v>
      </c>
      <c r="Q13" s="53">
        <f t="shared" si="3"/>
        <v>41.5</v>
      </c>
      <c r="R13" s="54">
        <f t="shared" si="4"/>
        <v>46.8</v>
      </c>
      <c r="T13" s="49"/>
    </row>
    <row r="14" spans="1:29" x14ac:dyDescent="0.25">
      <c r="B14" s="50" t="s">
        <v>472</v>
      </c>
      <c r="C14" s="96">
        <v>9.0299999999999994</v>
      </c>
      <c r="D14" s="96">
        <v>11.8</v>
      </c>
      <c r="E14" s="96">
        <v>15.8</v>
      </c>
      <c r="F14" s="96">
        <v>18.3</v>
      </c>
      <c r="G14" s="96">
        <v>21.4</v>
      </c>
      <c r="H14" s="96">
        <v>25.7</v>
      </c>
      <c r="I14" s="97">
        <v>29.1</v>
      </c>
      <c r="K14" s="50" t="s">
        <v>472</v>
      </c>
      <c r="L14" s="53">
        <f t="shared" si="0"/>
        <v>18.059999999999999</v>
      </c>
      <c r="M14" s="53">
        <v>21.057872302928086</v>
      </c>
      <c r="N14" s="53">
        <v>30.301829863928482</v>
      </c>
      <c r="O14" s="53">
        <f t="shared" si="1"/>
        <v>36.6</v>
      </c>
      <c r="P14" s="53">
        <f t="shared" si="2"/>
        <v>42.8</v>
      </c>
      <c r="Q14" s="53">
        <f t="shared" si="3"/>
        <v>51.4</v>
      </c>
      <c r="R14" s="54">
        <f t="shared" si="4"/>
        <v>58.2</v>
      </c>
      <c r="T14" s="49"/>
    </row>
    <row r="15" spans="1:29" x14ac:dyDescent="0.25">
      <c r="B15" s="50" t="s">
        <v>473</v>
      </c>
      <c r="C15" s="96">
        <v>6.66</v>
      </c>
      <c r="D15" s="96">
        <v>8.73</v>
      </c>
      <c r="E15" s="96">
        <v>11.7</v>
      </c>
      <c r="F15" s="96">
        <v>13.6</v>
      </c>
      <c r="G15" s="96">
        <v>16</v>
      </c>
      <c r="H15" s="96">
        <v>19.2</v>
      </c>
      <c r="I15" s="97">
        <v>21.8</v>
      </c>
      <c r="K15" s="50" t="s">
        <v>473</v>
      </c>
      <c r="L15" s="53">
        <f t="shared" si="0"/>
        <v>19.98</v>
      </c>
      <c r="M15" s="53">
        <v>23.331087771248267</v>
      </c>
      <c r="N15" s="53">
        <v>33.699356453718963</v>
      </c>
      <c r="O15" s="53">
        <f t="shared" si="1"/>
        <v>40.799999999999997</v>
      </c>
      <c r="P15" s="53">
        <f t="shared" si="2"/>
        <v>48</v>
      </c>
      <c r="Q15" s="53">
        <f t="shared" si="3"/>
        <v>57.599999999999994</v>
      </c>
      <c r="R15" s="54">
        <f t="shared" si="4"/>
        <v>65.400000000000006</v>
      </c>
      <c r="T15" s="49"/>
    </row>
    <row r="16" spans="1:29" x14ac:dyDescent="0.25">
      <c r="B16" s="50" t="s">
        <v>474</v>
      </c>
      <c r="C16" s="96">
        <v>3.92</v>
      </c>
      <c r="D16" s="96">
        <v>5.16</v>
      </c>
      <c r="E16" s="96">
        <v>6.98</v>
      </c>
      <c r="F16" s="96">
        <v>8.1300000000000008</v>
      </c>
      <c r="G16" s="96">
        <v>9.59</v>
      </c>
      <c r="H16" s="96">
        <v>11.6</v>
      </c>
      <c r="I16" s="97">
        <v>13.2</v>
      </c>
      <c r="K16" s="50" t="s">
        <v>474</v>
      </c>
      <c r="L16" s="53">
        <f t="shared" si="0"/>
        <v>23.52</v>
      </c>
      <c r="M16" s="53">
        <v>27.553538560825793</v>
      </c>
      <c r="N16" s="53">
        <v>40.151815815338523</v>
      </c>
      <c r="O16" s="53">
        <f t="shared" si="1"/>
        <v>48.78</v>
      </c>
      <c r="P16" s="53">
        <f t="shared" si="2"/>
        <v>57.54</v>
      </c>
      <c r="Q16" s="53">
        <f t="shared" si="3"/>
        <v>69.599999999999994</v>
      </c>
      <c r="R16" s="54">
        <f t="shared" si="4"/>
        <v>79.199999999999989</v>
      </c>
      <c r="T16" s="49"/>
    </row>
    <row r="17" spans="1:20" x14ac:dyDescent="0.25">
      <c r="B17" s="50" t="s">
        <v>475</v>
      </c>
      <c r="C17" s="96">
        <v>2.34</v>
      </c>
      <c r="D17" s="96">
        <v>3.08</v>
      </c>
      <c r="E17" s="96">
        <v>4.18</v>
      </c>
      <c r="F17" s="96">
        <v>4.88</v>
      </c>
      <c r="G17" s="96">
        <v>5.77</v>
      </c>
      <c r="H17" s="96">
        <v>7</v>
      </c>
      <c r="I17" s="97">
        <v>7.95</v>
      </c>
      <c r="K17" s="50" t="s">
        <v>475</v>
      </c>
      <c r="L17" s="53">
        <f t="shared" si="0"/>
        <v>28.08</v>
      </c>
      <c r="M17" s="53">
        <v>32.901123792737216</v>
      </c>
      <c r="N17" s="53">
        <v>48.106449952981094</v>
      </c>
      <c r="O17" s="53">
        <f t="shared" si="1"/>
        <v>58.56</v>
      </c>
      <c r="P17" s="53">
        <f t="shared" si="2"/>
        <v>69.239999999999995</v>
      </c>
      <c r="Q17" s="53">
        <f t="shared" si="3"/>
        <v>84</v>
      </c>
      <c r="R17" s="54">
        <f t="shared" si="4"/>
        <v>95.4</v>
      </c>
      <c r="T17" s="49"/>
    </row>
    <row r="18" spans="1:20" x14ac:dyDescent="0.25">
      <c r="B18" s="50" t="s">
        <v>476</v>
      </c>
      <c r="C18" s="96">
        <v>1.42</v>
      </c>
      <c r="D18" s="96">
        <v>1.87</v>
      </c>
      <c r="E18" s="96">
        <v>2.54</v>
      </c>
      <c r="F18" s="96">
        <v>2.94</v>
      </c>
      <c r="G18" s="96">
        <v>3.48</v>
      </c>
      <c r="H18" s="96">
        <v>4.21</v>
      </c>
      <c r="I18" s="97">
        <v>4.7699999999999996</v>
      </c>
      <c r="K18" s="50" t="s">
        <v>476</v>
      </c>
      <c r="L18" s="53">
        <f t="shared" si="0"/>
        <v>34.08</v>
      </c>
      <c r="M18" s="53">
        <v>39.973002694039224</v>
      </c>
      <c r="N18" s="53">
        <v>58.218940094358743</v>
      </c>
      <c r="O18" s="53">
        <f t="shared" si="1"/>
        <v>70.56</v>
      </c>
      <c r="P18" s="53">
        <f t="shared" si="2"/>
        <v>83.52</v>
      </c>
      <c r="Q18" s="53">
        <f t="shared" si="3"/>
        <v>101.03999999999999</v>
      </c>
      <c r="R18" s="54">
        <f t="shared" si="4"/>
        <v>114.47999999999999</v>
      </c>
      <c r="T18" s="49"/>
    </row>
    <row r="19" spans="1:20" x14ac:dyDescent="0.25">
      <c r="B19" s="50" t="s">
        <v>477</v>
      </c>
      <c r="C19" s="96">
        <v>0.85499999999999998</v>
      </c>
      <c r="D19" s="96">
        <v>1.1200000000000001</v>
      </c>
      <c r="E19" s="96">
        <v>1.5</v>
      </c>
      <c r="F19" s="96">
        <v>1.74</v>
      </c>
      <c r="G19" s="96">
        <v>2.04</v>
      </c>
      <c r="H19" s="96">
        <v>2.4500000000000002</v>
      </c>
      <c r="I19" s="97">
        <v>2.78</v>
      </c>
      <c r="K19" s="50" t="s">
        <v>477</v>
      </c>
      <c r="L19" s="53">
        <f t="shared" si="0"/>
        <v>41.04</v>
      </c>
      <c r="M19" s="53">
        <v>47.910864782187332</v>
      </c>
      <c r="N19" s="53">
        <v>69.075970569768714</v>
      </c>
      <c r="O19" s="53">
        <f t="shared" si="1"/>
        <v>83.52</v>
      </c>
      <c r="P19" s="53">
        <f t="shared" si="2"/>
        <v>97.92</v>
      </c>
      <c r="Q19" s="53">
        <f t="shared" si="3"/>
        <v>117.60000000000001</v>
      </c>
      <c r="R19" s="54">
        <f t="shared" si="4"/>
        <v>133.44</v>
      </c>
      <c r="T19" s="49"/>
    </row>
    <row r="20" spans="1:20" ht="15.75" thickBot="1" x14ac:dyDescent="0.3">
      <c r="B20" s="55" t="s">
        <v>478</v>
      </c>
      <c r="C20" s="98">
        <v>0.60899999999999999</v>
      </c>
      <c r="D20" s="98">
        <v>0.79900000000000004</v>
      </c>
      <c r="E20" s="98">
        <v>1.06</v>
      </c>
      <c r="F20" s="98">
        <v>1.23</v>
      </c>
      <c r="G20" s="98">
        <v>1.44</v>
      </c>
      <c r="H20" s="98">
        <v>1.73</v>
      </c>
      <c r="I20" s="99">
        <v>1.95</v>
      </c>
      <c r="K20" s="55" t="s">
        <v>478</v>
      </c>
      <c r="L20" s="58">
        <f t="shared" si="0"/>
        <v>43.847999999999999</v>
      </c>
      <c r="M20" s="58">
        <v>51.170971803574623</v>
      </c>
      <c r="N20" s="58">
        <v>73.379124149435029</v>
      </c>
      <c r="O20" s="58">
        <f t="shared" si="1"/>
        <v>88.56</v>
      </c>
      <c r="P20" s="58">
        <f t="shared" si="2"/>
        <v>103.67999999999999</v>
      </c>
      <c r="Q20" s="58">
        <f t="shared" si="3"/>
        <v>124.56</v>
      </c>
      <c r="R20" s="59">
        <f t="shared" si="4"/>
        <v>140.4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4.4916666666666663</v>
      </c>
      <c r="D25" s="69">
        <f t="shared" si="5"/>
        <v>5.8666666666666671</v>
      </c>
      <c r="E25" s="69">
        <f t="shared" si="5"/>
        <v>7.7749999999999995</v>
      </c>
      <c r="F25" s="68">
        <f t="shared" si="5"/>
        <v>8.9166666666666661</v>
      </c>
      <c r="G25" s="68">
        <f t="shared" si="5"/>
        <v>10.5</v>
      </c>
      <c r="H25" s="68">
        <f t="shared" si="5"/>
        <v>12.5</v>
      </c>
      <c r="I25" s="70">
        <f t="shared" si="5"/>
        <v>14.083333333333332</v>
      </c>
      <c r="J25" s="60"/>
      <c r="K25" s="46" t="s">
        <v>468</v>
      </c>
      <c r="L25" s="71">
        <v>4</v>
      </c>
      <c r="M25" s="71">
        <v>4.5999999999999996</v>
      </c>
      <c r="N25" s="71">
        <v>6.5</v>
      </c>
      <c r="O25" s="71">
        <v>7.9</v>
      </c>
      <c r="P25" s="71">
        <v>9.4</v>
      </c>
      <c r="Q25" s="71">
        <v>11.6</v>
      </c>
      <c r="R25" s="72">
        <v>13.4</v>
      </c>
    </row>
    <row r="26" spans="1:20" x14ac:dyDescent="0.25">
      <c r="A26" s="64">
        <f>10/60</f>
        <v>0.16666666666666666</v>
      </c>
      <c r="B26" s="73" t="s">
        <v>469</v>
      </c>
      <c r="C26" s="30">
        <f t="shared" ref="C26:I26" si="6">$A$26*C11</f>
        <v>6.7</v>
      </c>
      <c r="D26" s="74">
        <f t="shared" si="6"/>
        <v>8.7333333333333325</v>
      </c>
      <c r="E26" s="74">
        <f t="shared" si="6"/>
        <v>11.599999999999998</v>
      </c>
      <c r="F26" s="30">
        <f t="shared" si="6"/>
        <v>13.333333333333332</v>
      </c>
      <c r="G26" s="30">
        <f t="shared" si="6"/>
        <v>15.616666666666667</v>
      </c>
      <c r="H26" s="30">
        <f t="shared" si="6"/>
        <v>18.666666666666664</v>
      </c>
      <c r="I26" s="75">
        <f t="shared" si="6"/>
        <v>21</v>
      </c>
      <c r="J26" s="60"/>
      <c r="K26" s="50" t="s">
        <v>469</v>
      </c>
      <c r="L26" s="76">
        <v>6.4</v>
      </c>
      <c r="M26" s="76">
        <v>7.3</v>
      </c>
      <c r="N26" s="76">
        <v>10.4</v>
      </c>
      <c r="O26" s="76">
        <v>12.8</v>
      </c>
      <c r="P26" s="76">
        <v>15.3</v>
      </c>
      <c r="Q26" s="76">
        <v>18.8</v>
      </c>
      <c r="R26" s="77">
        <v>21.8</v>
      </c>
    </row>
    <row r="27" spans="1:20" x14ac:dyDescent="0.25">
      <c r="A27" s="64">
        <f>0.5</f>
        <v>0.5</v>
      </c>
      <c r="B27" s="73" t="s">
        <v>470</v>
      </c>
      <c r="C27" s="30">
        <f t="shared" ref="C27:I27" si="7">$A$27*C12</f>
        <v>11.45</v>
      </c>
      <c r="D27" s="74">
        <f t="shared" si="7"/>
        <v>14.95</v>
      </c>
      <c r="E27" s="74">
        <f t="shared" si="7"/>
        <v>19.850000000000001</v>
      </c>
      <c r="F27" s="30">
        <f t="shared" si="7"/>
        <v>22.8</v>
      </c>
      <c r="G27" s="30">
        <f t="shared" si="7"/>
        <v>26.7</v>
      </c>
      <c r="H27" s="30">
        <f t="shared" si="7"/>
        <v>31.95</v>
      </c>
      <c r="I27" s="75">
        <f t="shared" si="7"/>
        <v>36.049999999999997</v>
      </c>
      <c r="J27" s="60"/>
      <c r="K27" s="50" t="s">
        <v>470</v>
      </c>
      <c r="L27" s="76">
        <v>10.9</v>
      </c>
      <c r="M27" s="76">
        <v>12.4</v>
      </c>
      <c r="N27" s="76">
        <v>17.600000000000001</v>
      </c>
      <c r="O27" s="76">
        <v>21.5</v>
      </c>
      <c r="P27" s="76">
        <v>25.7</v>
      </c>
      <c r="Q27" s="76">
        <v>31.7</v>
      </c>
      <c r="R27" s="77">
        <v>36.6</v>
      </c>
    </row>
    <row r="28" spans="1:20" x14ac:dyDescent="0.25">
      <c r="A28" s="64">
        <v>1</v>
      </c>
      <c r="B28" s="73" t="s">
        <v>471</v>
      </c>
      <c r="C28" s="30">
        <f t="shared" ref="C28:I28" si="8">$A$28*C13</f>
        <v>14.8</v>
      </c>
      <c r="D28" s="74">
        <f t="shared" si="8"/>
        <v>19.3</v>
      </c>
      <c r="E28" s="74">
        <f t="shared" si="8"/>
        <v>25.7</v>
      </c>
      <c r="F28" s="30">
        <f t="shared" si="8"/>
        <v>29.6</v>
      </c>
      <c r="G28" s="30">
        <f t="shared" si="8"/>
        <v>34.700000000000003</v>
      </c>
      <c r="H28" s="30">
        <f t="shared" si="8"/>
        <v>41.5</v>
      </c>
      <c r="I28" s="75">
        <f t="shared" si="8"/>
        <v>46.8</v>
      </c>
      <c r="J28" s="60"/>
      <c r="K28" s="50" t="s">
        <v>471</v>
      </c>
      <c r="L28" s="76">
        <v>14</v>
      </c>
      <c r="M28" s="76">
        <v>15.9</v>
      </c>
      <c r="N28" s="76">
        <v>22.4</v>
      </c>
      <c r="O28" s="76">
        <v>27.2</v>
      </c>
      <c r="P28" s="76">
        <v>32.299999999999997</v>
      </c>
      <c r="Q28" s="76">
        <v>39.700000000000003</v>
      </c>
      <c r="R28" s="77">
        <v>45.9</v>
      </c>
    </row>
    <row r="29" spans="1:20" x14ac:dyDescent="0.25">
      <c r="A29" s="64">
        <v>2</v>
      </c>
      <c r="B29" s="73" t="s">
        <v>472</v>
      </c>
      <c r="C29" s="30">
        <f t="shared" ref="C29:I29" si="9">$A$29*C14</f>
        <v>18.059999999999999</v>
      </c>
      <c r="D29" s="74">
        <f t="shared" si="9"/>
        <v>23.6</v>
      </c>
      <c r="E29" s="74">
        <f t="shared" si="9"/>
        <v>31.6</v>
      </c>
      <c r="F29" s="30">
        <f t="shared" si="9"/>
        <v>36.6</v>
      </c>
      <c r="G29" s="30">
        <f t="shared" si="9"/>
        <v>42.8</v>
      </c>
      <c r="H29" s="30">
        <f t="shared" si="9"/>
        <v>51.4</v>
      </c>
      <c r="I29" s="75">
        <f t="shared" si="9"/>
        <v>58.2</v>
      </c>
      <c r="J29" s="60"/>
      <c r="K29" s="50" t="s">
        <v>472</v>
      </c>
      <c r="L29" s="76">
        <v>17.600000000000001</v>
      </c>
      <c r="M29" s="76">
        <v>20</v>
      </c>
      <c r="N29" s="76">
        <v>28</v>
      </c>
      <c r="O29" s="76">
        <v>33.799999999999997</v>
      </c>
      <c r="P29" s="76">
        <v>40.200000000000003</v>
      </c>
      <c r="Q29" s="76">
        <v>49.2</v>
      </c>
      <c r="R29" s="77">
        <v>57</v>
      </c>
    </row>
    <row r="30" spans="1:20" x14ac:dyDescent="0.25">
      <c r="A30" s="64">
        <v>3</v>
      </c>
      <c r="B30" s="73" t="s">
        <v>473</v>
      </c>
      <c r="C30" s="30">
        <f t="shared" ref="C30:I30" si="10">$A$30*C15</f>
        <v>19.98</v>
      </c>
      <c r="D30" s="74">
        <f t="shared" si="10"/>
        <v>26.19</v>
      </c>
      <c r="E30" s="74">
        <f t="shared" si="10"/>
        <v>35.099999999999994</v>
      </c>
      <c r="F30" s="30">
        <f t="shared" si="10"/>
        <v>40.799999999999997</v>
      </c>
      <c r="G30" s="30">
        <f t="shared" si="10"/>
        <v>48</v>
      </c>
      <c r="H30" s="30">
        <f t="shared" si="10"/>
        <v>57.599999999999994</v>
      </c>
      <c r="I30" s="75">
        <f t="shared" si="10"/>
        <v>65.400000000000006</v>
      </c>
      <c r="J30" s="60"/>
      <c r="K30" s="50" t="s">
        <v>473</v>
      </c>
      <c r="L30" s="76">
        <v>20.2</v>
      </c>
      <c r="M30" s="76">
        <v>22.8</v>
      </c>
      <c r="N30" s="76">
        <v>31.8</v>
      </c>
      <c r="O30" s="76">
        <v>38.700000000000003</v>
      </c>
      <c r="P30" s="76">
        <v>45.9</v>
      </c>
      <c r="Q30" s="76">
        <v>56.4</v>
      </c>
      <c r="R30" s="77">
        <v>65.400000000000006</v>
      </c>
    </row>
    <row r="31" spans="1:20" x14ac:dyDescent="0.25">
      <c r="A31" s="64">
        <v>6</v>
      </c>
      <c r="B31" s="73" t="s">
        <v>474</v>
      </c>
      <c r="C31" s="30">
        <f t="shared" ref="C31:I31" si="11">$A$31*C16</f>
        <v>23.52</v>
      </c>
      <c r="D31" s="74">
        <f t="shared" si="11"/>
        <v>30.96</v>
      </c>
      <c r="E31" s="74">
        <f t="shared" si="11"/>
        <v>41.88</v>
      </c>
      <c r="F31" s="30">
        <f t="shared" si="11"/>
        <v>48.78</v>
      </c>
      <c r="G31" s="30">
        <f t="shared" si="11"/>
        <v>57.54</v>
      </c>
      <c r="H31" s="30">
        <f t="shared" si="11"/>
        <v>69.599999999999994</v>
      </c>
      <c r="I31" s="75">
        <f t="shared" si="11"/>
        <v>79.199999999999989</v>
      </c>
      <c r="J31" s="60"/>
      <c r="K31" s="50" t="s">
        <v>474</v>
      </c>
      <c r="L31" s="76">
        <v>25.1</v>
      </c>
      <c r="M31" s="76">
        <v>28.6</v>
      </c>
      <c r="N31" s="76">
        <v>40.200000000000003</v>
      </c>
      <c r="O31" s="76">
        <v>49</v>
      </c>
      <c r="P31" s="76">
        <v>58.4</v>
      </c>
      <c r="Q31" s="76">
        <v>72</v>
      </c>
      <c r="R31" s="77">
        <v>83.4</v>
      </c>
    </row>
    <row r="32" spans="1:20" x14ac:dyDescent="0.25">
      <c r="A32" s="64">
        <v>12</v>
      </c>
      <c r="B32" s="73" t="s">
        <v>475</v>
      </c>
      <c r="C32" s="30">
        <f t="shared" ref="C32:I32" si="12">$A$32*C17</f>
        <v>28.08</v>
      </c>
      <c r="D32" s="74">
        <f t="shared" si="12"/>
        <v>36.96</v>
      </c>
      <c r="E32" s="74">
        <f t="shared" si="12"/>
        <v>50.16</v>
      </c>
      <c r="F32" s="30">
        <f t="shared" si="12"/>
        <v>58.56</v>
      </c>
      <c r="G32" s="30">
        <f t="shared" si="12"/>
        <v>69.239999999999995</v>
      </c>
      <c r="H32" s="30">
        <f t="shared" si="12"/>
        <v>84</v>
      </c>
      <c r="I32" s="75">
        <f t="shared" si="12"/>
        <v>95.4</v>
      </c>
      <c r="J32" s="60"/>
      <c r="K32" s="50" t="s">
        <v>475</v>
      </c>
      <c r="L32" s="76">
        <v>31</v>
      </c>
      <c r="M32" s="76">
        <v>35.299999999999997</v>
      </c>
      <c r="N32" s="76">
        <v>50.3</v>
      </c>
      <c r="O32" s="76">
        <v>61.9</v>
      </c>
      <c r="P32" s="76">
        <v>74.400000000000006</v>
      </c>
      <c r="Q32" s="76">
        <v>92.3</v>
      </c>
      <c r="R32" s="77">
        <v>106.8</v>
      </c>
    </row>
    <row r="33" spans="1:19" x14ac:dyDescent="0.25">
      <c r="A33" s="64">
        <v>24</v>
      </c>
      <c r="B33" s="73" t="s">
        <v>476</v>
      </c>
      <c r="C33" s="30">
        <f t="shared" ref="C33:I33" si="13">$A$33*C18</f>
        <v>34.08</v>
      </c>
      <c r="D33" s="74">
        <f t="shared" si="13"/>
        <v>44.88</v>
      </c>
      <c r="E33" s="74">
        <f t="shared" si="13"/>
        <v>60.96</v>
      </c>
      <c r="F33" s="30">
        <f t="shared" si="13"/>
        <v>70.56</v>
      </c>
      <c r="G33" s="30">
        <f t="shared" si="13"/>
        <v>83.52</v>
      </c>
      <c r="H33" s="30">
        <f t="shared" si="13"/>
        <v>101.03999999999999</v>
      </c>
      <c r="I33" s="75">
        <f t="shared" si="13"/>
        <v>114.47999999999999</v>
      </c>
      <c r="J33" s="60"/>
      <c r="K33" s="50" t="s">
        <v>476</v>
      </c>
      <c r="L33" s="76">
        <v>36.700000000000003</v>
      </c>
      <c r="M33" s="76">
        <v>42</v>
      </c>
      <c r="N33" s="76">
        <v>61</v>
      </c>
      <c r="O33" s="76">
        <v>75.400000000000006</v>
      </c>
      <c r="P33" s="76">
        <v>91</v>
      </c>
      <c r="Q33" s="76">
        <v>112.6</v>
      </c>
      <c r="R33" s="77">
        <v>129.80000000000001</v>
      </c>
    </row>
    <row r="34" spans="1:19" x14ac:dyDescent="0.25">
      <c r="A34" s="64">
        <v>48</v>
      </c>
      <c r="B34" s="73" t="s">
        <v>477</v>
      </c>
      <c r="C34" s="30">
        <f t="shared" ref="C34:I34" si="14">$A$34*C19</f>
        <v>41.04</v>
      </c>
      <c r="D34" s="74">
        <f t="shared" si="14"/>
        <v>53.760000000000005</v>
      </c>
      <c r="E34" s="74">
        <f t="shared" si="14"/>
        <v>72</v>
      </c>
      <c r="F34" s="30">
        <f t="shared" si="14"/>
        <v>83.52</v>
      </c>
      <c r="G34" s="30">
        <f t="shared" si="14"/>
        <v>97.92</v>
      </c>
      <c r="H34" s="30">
        <f t="shared" si="14"/>
        <v>117.60000000000001</v>
      </c>
      <c r="I34" s="75">
        <f t="shared" si="14"/>
        <v>133.44</v>
      </c>
      <c r="J34" s="60"/>
      <c r="K34" s="50" t="s">
        <v>477</v>
      </c>
      <c r="L34" s="76">
        <v>41.7</v>
      </c>
      <c r="M34" s="76">
        <v>48</v>
      </c>
      <c r="N34" s="76">
        <v>69.599999999999994</v>
      </c>
      <c r="O34" s="76">
        <v>85.9</v>
      </c>
      <c r="P34" s="76">
        <v>103.7</v>
      </c>
      <c r="Q34" s="76">
        <v>126.2</v>
      </c>
      <c r="R34" s="77">
        <v>145</v>
      </c>
    </row>
    <row r="35" spans="1:19" ht="15.75" thickBot="1" x14ac:dyDescent="0.3">
      <c r="A35" s="64">
        <v>72</v>
      </c>
      <c r="B35" s="78" t="s">
        <v>478</v>
      </c>
      <c r="C35" s="79">
        <f t="shared" ref="C35:I35" si="15">$A$35*C20</f>
        <v>43.847999999999999</v>
      </c>
      <c r="D35" s="80">
        <f t="shared" si="15"/>
        <v>57.528000000000006</v>
      </c>
      <c r="E35" s="80">
        <f t="shared" si="15"/>
        <v>76.320000000000007</v>
      </c>
      <c r="F35" s="79">
        <f t="shared" si="15"/>
        <v>88.56</v>
      </c>
      <c r="G35" s="79">
        <f t="shared" si="15"/>
        <v>103.67999999999999</v>
      </c>
      <c r="H35" s="79">
        <f t="shared" si="15"/>
        <v>124.56</v>
      </c>
      <c r="I35" s="81">
        <f t="shared" si="15"/>
        <v>140.4</v>
      </c>
      <c r="J35" s="60"/>
      <c r="K35" s="55" t="s">
        <v>478</v>
      </c>
      <c r="L35" s="82">
        <v>44.4</v>
      </c>
      <c r="M35" s="82">
        <v>51</v>
      </c>
      <c r="N35" s="82">
        <v>73.400000000000006</v>
      </c>
      <c r="O35" s="82">
        <v>90</v>
      </c>
      <c r="P35" s="82">
        <v>108</v>
      </c>
      <c r="Q35" s="82">
        <v>130.30000000000001</v>
      </c>
      <c r="R35" s="83">
        <v>148.30000000000001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-10.946196660482368</v>
      </c>
      <c r="D40" s="198" t="e">
        <v>#REF!</v>
      </c>
      <c r="E40" s="198">
        <f>(M25-M10)/ABS(M10)*100</f>
        <v>-12.104597250667195</v>
      </c>
      <c r="F40" s="198" t="e">
        <f>(#REF! -#REF!)/ABS(#REF!)</f>
        <v>#REF!</v>
      </c>
      <c r="G40" s="198">
        <f>(N25-N10)/ABS(N10)*100</f>
        <v>-12.630501372933651</v>
      </c>
      <c r="H40" s="198" t="e">
        <f>(#REF! -#REF!)/ABS(#REF!)</f>
        <v>#REF!</v>
      </c>
      <c r="I40" s="198">
        <f>(O25-O10)/ABS(O10)*100</f>
        <v>-11.401869158878494</v>
      </c>
      <c r="J40" s="198" t="e">
        <f>(#REF! -#REF!)/ABS(#REF!)</f>
        <v>#REF!</v>
      </c>
      <c r="K40" s="200">
        <f>(P25-P10)/ABS(P10)*100</f>
        <v>-10.476190476190473</v>
      </c>
      <c r="L40" s="200" t="e">
        <f>(#REF! -#REF!)/ABS(#REF!)</f>
        <v>#REF!</v>
      </c>
      <c r="M40" s="200">
        <f>(Q25-Q10)/ABS(Q10)*100</f>
        <v>-7.200000000000002</v>
      </c>
      <c r="N40" s="200" t="e">
        <f>(#REF! -#REF!)/ABS(#REF!)</f>
        <v>#REF!</v>
      </c>
      <c r="O40" s="200">
        <f>(R25 -R10)/ABS(R10)*100</f>
        <v>-4.8520710059171499</v>
      </c>
      <c r="P40" s="200"/>
      <c r="Q40" s="205"/>
    </row>
    <row r="41" spans="1:19" x14ac:dyDescent="0.25">
      <c r="A41" s="88"/>
      <c r="B41" s="50" t="s">
        <v>469</v>
      </c>
      <c r="C41" s="198">
        <f t="shared" ref="C41:C50" si="16">(L26-L11)/ABS(L11)*100</f>
        <v>-4.4776119402985044</v>
      </c>
      <c r="D41" s="198" t="e">
        <v>#REF!</v>
      </c>
      <c r="E41" s="198">
        <f t="shared" ref="E41:E50" si="17">(M26-M11)/ABS(M11)*100</f>
        <v>-6.3961592299144536</v>
      </c>
      <c r="F41" s="198" t="e">
        <f>(#REF! -#REF!)/ABS(#REF!)</f>
        <v>#REF!</v>
      </c>
      <c r="G41" s="200">
        <f t="shared" ref="G41:G50" si="18">(N26-N11)/ABS(N11)*100</f>
        <v>-6.3649445715968005</v>
      </c>
      <c r="H41" s="200" t="e">
        <f>(#REF! -#REF!)/ABS(#REF!)</f>
        <v>#REF!</v>
      </c>
      <c r="I41" s="200">
        <f t="shared" ref="I41:I50" si="19">(O26-O11)/ABS(O11)*100</f>
        <v>-3.9999999999999862</v>
      </c>
      <c r="J41" s="200" t="e">
        <f>(#REF! -#REF!)/ABS(#REF!)</f>
        <v>#REF!</v>
      </c>
      <c r="K41" s="200">
        <f t="shared" ref="K41:K50" si="20">(P26-P11)/ABS(P11)*100</f>
        <v>-2.027748132337245</v>
      </c>
      <c r="L41" s="200" t="e">
        <f>(#REF! -#REF!)/ABS(#REF!)</f>
        <v>#REF!</v>
      </c>
      <c r="M41" s="200">
        <f t="shared" ref="M41:M50" si="21">(Q26-Q11)/ABS(Q11)*100</f>
        <v>0.71428571428573084</v>
      </c>
      <c r="N41" s="200" t="e">
        <f>(#REF! -#REF!)/ABS(#REF!)</f>
        <v>#REF!</v>
      </c>
      <c r="O41" s="200">
        <f t="shared" ref="O41:O50" si="22">(R26 -R11)/ABS(R11)*100</f>
        <v>3.8095238095238129</v>
      </c>
      <c r="P41" s="200"/>
      <c r="Q41" s="205"/>
    </row>
    <row r="42" spans="1:19" x14ac:dyDescent="0.25">
      <c r="A42" s="60"/>
      <c r="B42" s="50" t="s">
        <v>470</v>
      </c>
      <c r="C42" s="198">
        <f t="shared" si="16"/>
        <v>-4.8034934497816506</v>
      </c>
      <c r="D42" s="198" t="e">
        <v>#REF!</v>
      </c>
      <c r="E42" s="200">
        <f t="shared" si="17"/>
        <v>-7.0482634806981306</v>
      </c>
      <c r="F42" s="200" t="e">
        <f>(#REF! -#REF!)/ABS(#REF!)</f>
        <v>#REF!</v>
      </c>
      <c r="G42" s="198">
        <f t="shared" si="18"/>
        <v>-7.3670576844142914</v>
      </c>
      <c r="H42" s="198" t="e">
        <f>(#REF! -#REF!)/ABS(#REF!)</f>
        <v>#REF!</v>
      </c>
      <c r="I42" s="198">
        <f t="shared" si="19"/>
        <v>-5.7017543859649154</v>
      </c>
      <c r="J42" s="198" t="e">
        <f>(#REF! -#REF!)/ABS(#REF!)</f>
        <v>#REF!</v>
      </c>
      <c r="K42" s="198">
        <f t="shared" si="20"/>
        <v>-3.7453183520599254</v>
      </c>
      <c r="L42" s="198" t="e">
        <f>(#REF! -#REF!)/ABS(#REF!)</f>
        <v>#REF!</v>
      </c>
      <c r="M42" s="198">
        <f t="shared" si="21"/>
        <v>-0.78247261345852892</v>
      </c>
      <c r="N42" s="198" t="e">
        <f>(#REF! -#REF!)/ABS(#REF!)</f>
        <v>#REF!</v>
      </c>
      <c r="O42" s="198">
        <f t="shared" si="22"/>
        <v>1.5256588072122172</v>
      </c>
      <c r="P42" s="198"/>
      <c r="Q42" s="206"/>
    </row>
    <row r="43" spans="1:19" x14ac:dyDescent="0.25">
      <c r="B43" s="50" t="s">
        <v>471</v>
      </c>
      <c r="C43" s="198">
        <f t="shared" si="16"/>
        <v>-5.4054054054054097</v>
      </c>
      <c r="D43" s="198" t="e">
        <v>#REF!</v>
      </c>
      <c r="E43" s="200">
        <f t="shared" si="17"/>
        <v>-7.7379936837610197</v>
      </c>
      <c r="F43" s="200" t="e">
        <f>(#REF! -#REF!)/ABS(#REF!)</f>
        <v>#REF!</v>
      </c>
      <c r="G43" s="198">
        <f t="shared" si="18"/>
        <v>-8.9989419112477371</v>
      </c>
      <c r="H43" s="198" t="e">
        <f>(#REF! -#REF!)/ABS(#REF!)</f>
        <v>#REF!</v>
      </c>
      <c r="I43" s="198">
        <f t="shared" si="19"/>
        <v>-8.1081081081081159</v>
      </c>
      <c r="J43" s="198" t="e">
        <f>(#REF! -#REF!)/ABS(#REF!)</f>
        <v>#REF!</v>
      </c>
      <c r="K43" s="198">
        <f t="shared" si="20"/>
        <v>-6.9164265129683153</v>
      </c>
      <c r="L43" s="198" t="e">
        <f>(#REF! -#REF!)/ABS(#REF!)</f>
        <v>#REF!</v>
      </c>
      <c r="M43" s="198">
        <f t="shared" si="21"/>
        <v>-4.3373493975903541</v>
      </c>
      <c r="N43" s="198" t="e">
        <f>(#REF! -#REF!)/ABS(#REF!)</f>
        <v>#REF!</v>
      </c>
      <c r="O43" s="198">
        <f t="shared" si="22"/>
        <v>-1.92307692307692</v>
      </c>
      <c r="P43" s="198"/>
      <c r="Q43" s="206"/>
    </row>
    <row r="44" spans="1:19" x14ac:dyDescent="0.25">
      <c r="B44" s="50" t="s">
        <v>472</v>
      </c>
      <c r="C44" s="198">
        <f t="shared" si="16"/>
        <v>-2.5470653377629975</v>
      </c>
      <c r="D44" s="198" t="e">
        <v>#REF!</v>
      </c>
      <c r="E44" s="200">
        <f t="shared" si="17"/>
        <v>-5.0236428814367411</v>
      </c>
      <c r="F44" s="200" t="e">
        <f>(#REF! -#REF!)/ABS(#REF!)</f>
        <v>#REF!</v>
      </c>
      <c r="G44" s="198">
        <f t="shared" si="18"/>
        <v>-7.5963394760809395</v>
      </c>
      <c r="H44" s="198" t="e">
        <f>(#REF! -#REF!)/ABS(#REF!)</f>
        <v>#REF!</v>
      </c>
      <c r="I44" s="198">
        <f t="shared" si="19"/>
        <v>-7.650273224043727</v>
      </c>
      <c r="J44" s="198" t="e">
        <f>(#REF! -#REF!)/ABS(#REF!)</f>
        <v>#REF!</v>
      </c>
      <c r="K44" s="198">
        <f t="shared" si="20"/>
        <v>-6.0747663551401736</v>
      </c>
      <c r="L44" s="198" t="e">
        <f>(#REF! -#REF!)/ABS(#REF!)</f>
        <v>#REF!</v>
      </c>
      <c r="M44" s="198">
        <f t="shared" si="21"/>
        <v>-4.2801556420233382</v>
      </c>
      <c r="N44" s="198" t="e">
        <f>(#REF! -#REF!)/ABS(#REF!)</f>
        <v>#REF!</v>
      </c>
      <c r="O44" s="198">
        <f t="shared" si="22"/>
        <v>-2.0618556701030974</v>
      </c>
      <c r="P44" s="198"/>
      <c r="Q44" s="206"/>
    </row>
    <row r="45" spans="1:19" x14ac:dyDescent="0.25">
      <c r="B45" s="50" t="s">
        <v>473</v>
      </c>
      <c r="C45" s="198">
        <f t="shared" si="16"/>
        <v>1.1011011011010954</v>
      </c>
      <c r="D45" s="198" t="e">
        <v>#REF!</v>
      </c>
      <c r="E45" s="200">
        <f t="shared" si="17"/>
        <v>-2.2763095165358935</v>
      </c>
      <c r="F45" s="200" t="e">
        <f>(#REF! -#REF!)/ABS(#REF!)</f>
        <v>#REF!</v>
      </c>
      <c r="G45" s="198">
        <f t="shared" si="18"/>
        <v>-5.6361801933145061</v>
      </c>
      <c r="H45" s="198" t="e">
        <f>(#REF! -#REF!)/ABS(#REF!)</f>
        <v>#REF!</v>
      </c>
      <c r="I45" s="198">
        <f t="shared" si="19"/>
        <v>-5.1470588235293979</v>
      </c>
      <c r="J45" s="198" t="e">
        <f>(#REF! -#REF!)/ABS(#REF!)</f>
        <v>#REF!</v>
      </c>
      <c r="K45" s="198">
        <f t="shared" si="20"/>
        <v>-4.3750000000000036</v>
      </c>
      <c r="L45" s="198" t="e">
        <f>(#REF! -#REF!)/ABS(#REF!)</f>
        <v>#REF!</v>
      </c>
      <c r="M45" s="198">
        <f t="shared" si="21"/>
        <v>-2.0833333333333264</v>
      </c>
      <c r="N45" s="198" t="e">
        <f>(#REF! -#REF!)/ABS(#REF!)</f>
        <v>#REF!</v>
      </c>
      <c r="O45" s="198">
        <f t="shared" si="22"/>
        <v>0</v>
      </c>
      <c r="P45" s="198"/>
      <c r="Q45" s="206"/>
    </row>
    <row r="46" spans="1:19" x14ac:dyDescent="0.25">
      <c r="B46" s="50" t="s">
        <v>474</v>
      </c>
      <c r="C46" s="198">
        <f t="shared" si="16"/>
        <v>6.7176870748299393</v>
      </c>
      <c r="D46" s="198" t="e">
        <v>#REF!</v>
      </c>
      <c r="E46" s="201">
        <f t="shared" si="17"/>
        <v>3.7979203174361569</v>
      </c>
      <c r="F46" s="201" t="e">
        <f>(#REF! -#REF!)/ABS(#REF!)</f>
        <v>#REF!</v>
      </c>
      <c r="G46" s="198">
        <f t="shared" si="18"/>
        <v>0.12000499524874016</v>
      </c>
      <c r="H46" s="198" t="e">
        <f>(#REF! -#REF!)/ABS(#REF!)</f>
        <v>#REF!</v>
      </c>
      <c r="I46" s="198">
        <f t="shared" si="19"/>
        <v>0.45100451004509806</v>
      </c>
      <c r="J46" s="198" t="e">
        <f>(#REF! -#REF!)/ABS(#REF!)</f>
        <v>#REF!</v>
      </c>
      <c r="K46" s="198">
        <f t="shared" si="20"/>
        <v>1.4946124435175521</v>
      </c>
      <c r="L46" s="198" t="e">
        <f>(#REF! -#REF!)/ABS(#REF!)</f>
        <v>#REF!</v>
      </c>
      <c r="M46" s="198">
        <f t="shared" si="21"/>
        <v>3.4482758620689737</v>
      </c>
      <c r="N46" s="198" t="e">
        <f>(#REF! -#REF!)/ABS(#REF!)</f>
        <v>#REF!</v>
      </c>
      <c r="O46" s="198">
        <f t="shared" si="22"/>
        <v>5.303030303030325</v>
      </c>
      <c r="P46" s="198"/>
      <c r="Q46" s="206"/>
    </row>
    <row r="47" spans="1:19" x14ac:dyDescent="0.25">
      <c r="B47" s="50" t="s">
        <v>475</v>
      </c>
      <c r="C47" s="198">
        <f t="shared" si="16"/>
        <v>10.398860398860405</v>
      </c>
      <c r="D47" s="198" t="e">
        <v>#REF!</v>
      </c>
      <c r="E47" s="198">
        <f t="shared" si="17"/>
        <v>7.2911679928462574</v>
      </c>
      <c r="F47" s="198" t="e">
        <f>(#REF! -#REF!)/ABS(#REF!)</f>
        <v>#REF!</v>
      </c>
      <c r="G47" s="198">
        <f t="shared" si="18"/>
        <v>4.5597836655227377</v>
      </c>
      <c r="H47" s="198" t="e">
        <f>(#REF! -#REF!)/ABS(#REF!)</f>
        <v>#REF!</v>
      </c>
      <c r="I47" s="198">
        <f t="shared" si="19"/>
        <v>5.7035519125682992</v>
      </c>
      <c r="J47" s="198" t="e">
        <f>(#REF! -#REF!)/ABS(#REF!)</f>
        <v>#REF!</v>
      </c>
      <c r="K47" s="198">
        <f t="shared" si="20"/>
        <v>7.4523396880416106</v>
      </c>
      <c r="L47" s="198" t="e">
        <f>(#REF! -#REF!)/ABS(#REF!)</f>
        <v>#REF!</v>
      </c>
      <c r="M47" s="198">
        <f t="shared" si="21"/>
        <v>9.8809523809523778</v>
      </c>
      <c r="N47" s="198" t="e">
        <f>(#REF! -#REF!)/ABS(#REF!)</f>
        <v>#REF!</v>
      </c>
      <c r="O47" s="198">
        <f t="shared" si="22"/>
        <v>11.949685534591186</v>
      </c>
      <c r="P47" s="198"/>
      <c r="Q47" s="206"/>
    </row>
    <row r="48" spans="1:19" x14ac:dyDescent="0.25">
      <c r="B48" s="50" t="s">
        <v>476</v>
      </c>
      <c r="C48" s="198">
        <f t="shared" si="16"/>
        <v>7.6877934272300603</v>
      </c>
      <c r="D48" s="198" t="e">
        <v>#REF!</v>
      </c>
      <c r="E48" s="198">
        <f t="shared" si="17"/>
        <v>5.0709157915300729</v>
      </c>
      <c r="F48" s="198" t="e">
        <f>(#REF! -#REF!)/ABS(#REF!)</f>
        <v>#REF!</v>
      </c>
      <c r="G48" s="198">
        <f t="shared" si="18"/>
        <v>4.7768988943011248</v>
      </c>
      <c r="H48" s="198" t="e">
        <f>(#REF! -#REF!)/ABS(#REF!)</f>
        <v>#REF!</v>
      </c>
      <c r="I48" s="198">
        <f t="shared" si="19"/>
        <v>6.8594104308390067</v>
      </c>
      <c r="J48" s="198" t="e">
        <f>(#REF! -#REF!)/ABS(#REF!)</f>
        <v>#REF!</v>
      </c>
      <c r="K48" s="198">
        <f t="shared" si="20"/>
        <v>8.9559386973180128</v>
      </c>
      <c r="L48" s="198" t="e">
        <f>(#REF! -#REF!)/ABS(#REF!)</f>
        <v>#REF!</v>
      </c>
      <c r="M48" s="198">
        <f t="shared" si="21"/>
        <v>11.441013460015839</v>
      </c>
      <c r="N48" s="198" t="e">
        <f>(#REF! -#REF!)/ABS(#REF!)</f>
        <v>#REF!</v>
      </c>
      <c r="O48" s="198">
        <f t="shared" si="22"/>
        <v>13.382250174703024</v>
      </c>
      <c r="P48" s="198"/>
      <c r="Q48" s="206"/>
    </row>
    <row r="49" spans="1:18" x14ac:dyDescent="0.25">
      <c r="B49" s="50" t="s">
        <v>477</v>
      </c>
      <c r="C49" s="198">
        <f t="shared" si="16"/>
        <v>1.6081871345029328</v>
      </c>
      <c r="D49" s="198" t="e">
        <v>#REF!</v>
      </c>
      <c r="E49" s="198">
        <f t="shared" si="17"/>
        <v>0.18604385084238234</v>
      </c>
      <c r="F49" s="198" t="e">
        <f>(#REF! -#REF!)/ABS(#REF!)</f>
        <v>#REF!</v>
      </c>
      <c r="G49" s="198">
        <f t="shared" si="18"/>
        <v>0.75862767603387593</v>
      </c>
      <c r="H49" s="198" t="e">
        <f>(#REF! -#REF!)/ABS(#REF!)</f>
        <v>#REF!</v>
      </c>
      <c r="I49" s="198">
        <f t="shared" si="19"/>
        <v>2.8496168582375594</v>
      </c>
      <c r="J49" s="198" t="e">
        <f>(#REF! -#REF!)/ABS(#REF!)</f>
        <v>#REF!</v>
      </c>
      <c r="K49" s="198">
        <f t="shared" si="20"/>
        <v>5.9027777777777786</v>
      </c>
      <c r="L49" s="198" t="e">
        <f>(#REF! -#REF!)/ABS(#REF!)</f>
        <v>#REF!</v>
      </c>
      <c r="M49" s="198">
        <f t="shared" si="21"/>
        <v>7.3129251700680218</v>
      </c>
      <c r="N49" s="198" t="e">
        <f>(#REF! -#REF!)/ABS(#REF!)</f>
        <v>#REF!</v>
      </c>
      <c r="O49" s="198">
        <f t="shared" si="22"/>
        <v>8.6630695443645109</v>
      </c>
      <c r="P49" s="198"/>
      <c r="Q49" s="206"/>
    </row>
    <row r="50" spans="1:18" ht="15.75" thickBot="1" x14ac:dyDescent="0.3">
      <c r="B50" s="55" t="s">
        <v>478</v>
      </c>
      <c r="C50" s="198">
        <f t="shared" si="16"/>
        <v>1.2588943623426374</v>
      </c>
      <c r="D50" s="198" t="e">
        <v>#REF!</v>
      </c>
      <c r="E50" s="202">
        <f t="shared" si="17"/>
        <v>-0.33411873479932619</v>
      </c>
      <c r="F50" s="202" t="e">
        <f>(#REF! -#REF!)/ABS(#REF!)</f>
        <v>#REF!</v>
      </c>
      <c r="G50" s="202">
        <f t="shared" si="18"/>
        <v>2.8449304631196801E-2</v>
      </c>
      <c r="H50" s="202" t="e">
        <f>(#REF! -#REF!)/ABS(#REF!)</f>
        <v>#REF!</v>
      </c>
      <c r="I50" s="202">
        <f t="shared" si="19"/>
        <v>1.6260162601625989</v>
      </c>
      <c r="J50" s="202" t="e">
        <f>(#REF! -#REF!)/ABS(#REF!)</f>
        <v>#REF!</v>
      </c>
      <c r="K50" s="202">
        <f t="shared" si="20"/>
        <v>4.1666666666666741</v>
      </c>
      <c r="L50" s="202" t="e">
        <f>(#REF! -#REF!)/ABS(#REF!)</f>
        <v>#REF!</v>
      </c>
      <c r="M50" s="202">
        <f t="shared" si="21"/>
        <v>4.6082209377007137</v>
      </c>
      <c r="N50" s="202" t="e">
        <f>(#REF! -#REF!)/ABS(#REF!)</f>
        <v>#REF!</v>
      </c>
      <c r="O50" s="202">
        <f t="shared" si="22"/>
        <v>5.6267806267806311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0NTiuUMWbCMbYPffIpHxZ+ArZY7iMY/MGFk3pJedWeS93oAPmBCdvU/P7+e5yGjA3BigB+tIt9DoIixzk+T/+Q==" saltValue="CaZB6paxbvEYXZdMCsEUx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122" priority="1" operator="greaterThan">
      <formula>0.5</formula>
    </cfRule>
    <cfRule type="cellIs" dxfId="121" priority="2" operator="between">
      <formula>-0.49</formula>
      <formula>0.49</formula>
    </cfRule>
    <cfRule type="cellIs" dxfId="120" priority="3" operator="lessThan">
      <formula>-0.5</formula>
    </cfRule>
  </conditionalFormatting>
  <hyperlinks>
    <hyperlink ref="A2" location="Index!A1" display="Index" xr:uid="{00000000-0004-0000-B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9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354</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221370.53599999999</v>
      </c>
      <c r="D5" s="212"/>
      <c r="E5" s="212">
        <v>6930362.6200000001</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55.6</v>
      </c>
      <c r="D10" s="94">
        <v>72.3</v>
      </c>
      <c r="E10" s="94">
        <v>95.1</v>
      </c>
      <c r="F10" s="94">
        <v>109</v>
      </c>
      <c r="G10" s="94">
        <v>127</v>
      </c>
      <c r="H10" s="94">
        <v>151</v>
      </c>
      <c r="I10" s="95">
        <v>170</v>
      </c>
      <c r="K10" s="46" t="s">
        <v>468</v>
      </c>
      <c r="L10" s="47">
        <f t="shared" ref="L10:L20" si="0">C25</f>
        <v>4.6333333333333329</v>
      </c>
      <c r="M10" s="47">
        <v>5.3812468934122402</v>
      </c>
      <c r="N10" s="47">
        <v>7.5966142243206543</v>
      </c>
      <c r="O10" s="47">
        <f t="shared" ref="O10:O20" si="1">F25</f>
        <v>9.0833333333333321</v>
      </c>
      <c r="P10" s="47">
        <f t="shared" ref="P10:P20" si="2">G25</f>
        <v>10.583333333333332</v>
      </c>
      <c r="Q10" s="47">
        <f t="shared" ref="Q10:Q20" si="3">H25</f>
        <v>12.583333333333332</v>
      </c>
      <c r="R10" s="48">
        <f t="shared" ref="R10:R20" si="4">I25</f>
        <v>14.166666666666666</v>
      </c>
      <c r="T10" s="49"/>
    </row>
    <row r="11" spans="1:29" x14ac:dyDescent="0.25">
      <c r="B11" s="50" t="s">
        <v>469</v>
      </c>
      <c r="C11" s="96">
        <v>41.6</v>
      </c>
      <c r="D11" s="96">
        <v>54</v>
      </c>
      <c r="E11" s="96">
        <v>71.099999999999994</v>
      </c>
      <c r="F11" s="96">
        <v>81.400000000000006</v>
      </c>
      <c r="G11" s="96">
        <v>94.8</v>
      </c>
      <c r="H11" s="96">
        <v>113</v>
      </c>
      <c r="I11" s="97">
        <v>127</v>
      </c>
      <c r="K11" s="50" t="s">
        <v>469</v>
      </c>
      <c r="L11" s="53">
        <f t="shared" si="0"/>
        <v>6.9333333333333336</v>
      </c>
      <c r="M11" s="53">
        <v>8.0466136753907094</v>
      </c>
      <c r="N11" s="53">
        <v>11.351902235804399</v>
      </c>
      <c r="O11" s="53">
        <f t="shared" si="1"/>
        <v>13.566666666666666</v>
      </c>
      <c r="P11" s="53">
        <f t="shared" si="2"/>
        <v>15.799999999999999</v>
      </c>
      <c r="Q11" s="53">
        <f t="shared" si="3"/>
        <v>18.833333333333332</v>
      </c>
      <c r="R11" s="54">
        <f t="shared" si="4"/>
        <v>21.166666666666664</v>
      </c>
      <c r="T11" s="49"/>
    </row>
    <row r="12" spans="1:29" x14ac:dyDescent="0.25">
      <c r="B12" s="50" t="s">
        <v>470</v>
      </c>
      <c r="C12" s="96">
        <v>23.5</v>
      </c>
      <c r="D12" s="96">
        <v>30.5</v>
      </c>
      <c r="E12" s="96">
        <v>40.299999999999997</v>
      </c>
      <c r="F12" s="96">
        <v>46.2</v>
      </c>
      <c r="G12" s="96">
        <v>53.9</v>
      </c>
      <c r="H12" s="96">
        <v>64.099999999999994</v>
      </c>
      <c r="I12" s="97">
        <v>72.099999999999994</v>
      </c>
      <c r="K12" s="50" t="s">
        <v>470</v>
      </c>
      <c r="L12" s="53">
        <f t="shared" si="0"/>
        <v>11.75</v>
      </c>
      <c r="M12" s="53">
        <v>13.640256421594749</v>
      </c>
      <c r="N12" s="53">
        <v>19.299720358703063</v>
      </c>
      <c r="O12" s="53">
        <f t="shared" si="1"/>
        <v>23.1</v>
      </c>
      <c r="P12" s="53">
        <f t="shared" si="2"/>
        <v>26.95</v>
      </c>
      <c r="Q12" s="53">
        <f t="shared" si="3"/>
        <v>32.049999999999997</v>
      </c>
      <c r="R12" s="54">
        <f t="shared" si="4"/>
        <v>36.049999999999997</v>
      </c>
      <c r="T12" s="49"/>
    </row>
    <row r="13" spans="1:29" x14ac:dyDescent="0.25">
      <c r="B13" s="50" t="s">
        <v>471</v>
      </c>
      <c r="C13" s="96">
        <v>15.3</v>
      </c>
      <c r="D13" s="96">
        <v>19.899999999999999</v>
      </c>
      <c r="E13" s="96">
        <v>26.3</v>
      </c>
      <c r="F13" s="96">
        <v>30.1</v>
      </c>
      <c r="G13" s="96">
        <v>35.1</v>
      </c>
      <c r="H13" s="96">
        <v>41.7</v>
      </c>
      <c r="I13" s="97">
        <v>46.9</v>
      </c>
      <c r="K13" s="50" t="s">
        <v>471</v>
      </c>
      <c r="L13" s="53">
        <f t="shared" si="0"/>
        <v>15.3</v>
      </c>
      <c r="M13" s="53">
        <v>17.783529417841685</v>
      </c>
      <c r="N13" s="53">
        <v>25.165098407046592</v>
      </c>
      <c r="O13" s="53">
        <f t="shared" si="1"/>
        <v>30.1</v>
      </c>
      <c r="P13" s="53">
        <f t="shared" si="2"/>
        <v>35.1</v>
      </c>
      <c r="Q13" s="53">
        <f t="shared" si="3"/>
        <v>41.7</v>
      </c>
      <c r="R13" s="54">
        <f t="shared" si="4"/>
        <v>46.9</v>
      </c>
      <c r="T13" s="49"/>
    </row>
    <row r="14" spans="1:29" x14ac:dyDescent="0.25">
      <c r="B14" s="50" t="s">
        <v>472</v>
      </c>
      <c r="C14" s="96">
        <v>9.68</v>
      </c>
      <c r="D14" s="96">
        <v>12.5</v>
      </c>
      <c r="E14" s="96">
        <v>16.399999999999999</v>
      </c>
      <c r="F14" s="96">
        <v>18.7</v>
      </c>
      <c r="G14" s="96">
        <v>21.8</v>
      </c>
      <c r="H14" s="96">
        <v>25.8</v>
      </c>
      <c r="I14" s="97">
        <v>28.9</v>
      </c>
      <c r="K14" s="50" t="s">
        <v>472</v>
      </c>
      <c r="L14" s="53">
        <f t="shared" si="0"/>
        <v>19.36</v>
      </c>
      <c r="M14" s="53">
        <v>22.403635354345436</v>
      </c>
      <c r="N14" s="53">
        <v>31.400961775939919</v>
      </c>
      <c r="O14" s="53">
        <f t="shared" si="1"/>
        <v>37.4</v>
      </c>
      <c r="P14" s="53">
        <f t="shared" si="2"/>
        <v>43.6</v>
      </c>
      <c r="Q14" s="53">
        <f t="shared" si="3"/>
        <v>51.6</v>
      </c>
      <c r="R14" s="54">
        <f t="shared" si="4"/>
        <v>57.8</v>
      </c>
      <c r="T14" s="49"/>
    </row>
    <row r="15" spans="1:29" x14ac:dyDescent="0.25">
      <c r="B15" s="50" t="s">
        <v>473</v>
      </c>
      <c r="C15" s="96">
        <v>7.31</v>
      </c>
      <c r="D15" s="96">
        <v>9.4600000000000009</v>
      </c>
      <c r="E15" s="96">
        <v>12.3</v>
      </c>
      <c r="F15" s="96">
        <v>14</v>
      </c>
      <c r="G15" s="96">
        <v>16.2</v>
      </c>
      <c r="H15" s="96">
        <v>19.2</v>
      </c>
      <c r="I15" s="97">
        <v>21.5</v>
      </c>
      <c r="K15" s="50" t="s">
        <v>473</v>
      </c>
      <c r="L15" s="53">
        <f t="shared" si="0"/>
        <v>21.93</v>
      </c>
      <c r="M15" s="53">
        <v>25.383364362807889</v>
      </c>
      <c r="N15" s="53">
        <v>35.366534354066317</v>
      </c>
      <c r="O15" s="53">
        <f t="shared" si="1"/>
        <v>42</v>
      </c>
      <c r="P15" s="53">
        <f t="shared" si="2"/>
        <v>48.599999999999994</v>
      </c>
      <c r="Q15" s="53">
        <f t="shared" si="3"/>
        <v>57.599999999999994</v>
      </c>
      <c r="R15" s="54">
        <f t="shared" si="4"/>
        <v>64.5</v>
      </c>
      <c r="T15" s="49"/>
    </row>
    <row r="16" spans="1:29" x14ac:dyDescent="0.25">
      <c r="B16" s="50" t="s">
        <v>474</v>
      </c>
      <c r="C16" s="96">
        <v>4.5199999999999996</v>
      </c>
      <c r="D16" s="96">
        <v>5.83</v>
      </c>
      <c r="E16" s="96">
        <v>7.49</v>
      </c>
      <c r="F16" s="96">
        <v>8.4700000000000006</v>
      </c>
      <c r="G16" s="96">
        <v>9.77</v>
      </c>
      <c r="H16" s="96">
        <v>11.5</v>
      </c>
      <c r="I16" s="97">
        <v>12.8</v>
      </c>
      <c r="K16" s="50" t="s">
        <v>474</v>
      </c>
      <c r="L16" s="53">
        <f t="shared" si="0"/>
        <v>27.119999999999997</v>
      </c>
      <c r="M16" s="53">
        <v>31.306078374133797</v>
      </c>
      <c r="N16" s="53">
        <v>43.07809023753974</v>
      </c>
      <c r="O16" s="53">
        <f t="shared" si="1"/>
        <v>50.820000000000007</v>
      </c>
      <c r="P16" s="53">
        <f t="shared" si="2"/>
        <v>58.62</v>
      </c>
      <c r="Q16" s="53">
        <f t="shared" si="3"/>
        <v>69</v>
      </c>
      <c r="R16" s="54">
        <f t="shared" si="4"/>
        <v>76.800000000000011</v>
      </c>
      <c r="T16" s="49"/>
    </row>
    <row r="17" spans="1:20" x14ac:dyDescent="0.25">
      <c r="B17" s="50" t="s">
        <v>475</v>
      </c>
      <c r="C17" s="96">
        <v>2.81</v>
      </c>
      <c r="D17" s="96">
        <v>3.62</v>
      </c>
      <c r="E17" s="96">
        <v>4.62</v>
      </c>
      <c r="F17" s="96">
        <v>5.21</v>
      </c>
      <c r="G17" s="96">
        <v>5.98</v>
      </c>
      <c r="H17" s="96">
        <v>7.01</v>
      </c>
      <c r="I17" s="97">
        <v>7.8</v>
      </c>
      <c r="K17" s="50" t="s">
        <v>475</v>
      </c>
      <c r="L17" s="53">
        <f t="shared" si="0"/>
        <v>33.72</v>
      </c>
      <c r="M17" s="53">
        <v>38.877127513844599</v>
      </c>
      <c r="N17" s="53">
        <v>53.164254908421739</v>
      </c>
      <c r="O17" s="53">
        <f t="shared" si="1"/>
        <v>62.519999999999996</v>
      </c>
      <c r="P17" s="53">
        <f t="shared" si="2"/>
        <v>71.760000000000005</v>
      </c>
      <c r="Q17" s="53">
        <f t="shared" si="3"/>
        <v>84.12</v>
      </c>
      <c r="R17" s="54">
        <f t="shared" si="4"/>
        <v>93.6</v>
      </c>
      <c r="T17" s="49"/>
    </row>
    <row r="18" spans="1:20" x14ac:dyDescent="0.25">
      <c r="B18" s="50" t="s">
        <v>476</v>
      </c>
      <c r="C18" s="96">
        <v>1.77</v>
      </c>
      <c r="D18" s="96">
        <v>2.27</v>
      </c>
      <c r="E18" s="96">
        <v>2.91</v>
      </c>
      <c r="F18" s="96">
        <v>3.28</v>
      </c>
      <c r="G18" s="96">
        <v>3.77</v>
      </c>
      <c r="H18" s="96">
        <v>4.43</v>
      </c>
      <c r="I18" s="97">
        <v>4.92</v>
      </c>
      <c r="K18" s="50" t="s">
        <v>476</v>
      </c>
      <c r="L18" s="53">
        <f t="shared" si="0"/>
        <v>42.480000000000004</v>
      </c>
      <c r="M18" s="53">
        <v>48.889168000662409</v>
      </c>
      <c r="N18" s="53">
        <v>66.911514354212642</v>
      </c>
      <c r="O18" s="53">
        <f t="shared" si="1"/>
        <v>78.72</v>
      </c>
      <c r="P18" s="53">
        <f t="shared" si="2"/>
        <v>90.48</v>
      </c>
      <c r="Q18" s="53">
        <f t="shared" si="3"/>
        <v>106.32</v>
      </c>
      <c r="R18" s="54">
        <f t="shared" si="4"/>
        <v>118.08</v>
      </c>
      <c r="T18" s="49"/>
    </row>
    <row r="19" spans="1:20" x14ac:dyDescent="0.25">
      <c r="B19" s="50" t="s">
        <v>477</v>
      </c>
      <c r="C19" s="96">
        <v>1.0900000000000001</v>
      </c>
      <c r="D19" s="96">
        <v>1.41</v>
      </c>
      <c r="E19" s="96">
        <v>1.82</v>
      </c>
      <c r="F19" s="96">
        <v>2.06</v>
      </c>
      <c r="G19" s="96">
        <v>2.37</v>
      </c>
      <c r="H19" s="96">
        <v>2.79</v>
      </c>
      <c r="I19" s="97">
        <v>3.12</v>
      </c>
      <c r="K19" s="50" t="s">
        <v>477</v>
      </c>
      <c r="L19" s="53">
        <f t="shared" si="0"/>
        <v>52.320000000000007</v>
      </c>
      <c r="M19" s="53">
        <v>60.518167015398234</v>
      </c>
      <c r="N19" s="53">
        <v>83.663812785783648</v>
      </c>
      <c r="O19" s="53">
        <f t="shared" si="1"/>
        <v>98.88</v>
      </c>
      <c r="P19" s="53">
        <f t="shared" si="2"/>
        <v>113.76</v>
      </c>
      <c r="Q19" s="53">
        <f t="shared" si="3"/>
        <v>133.92000000000002</v>
      </c>
      <c r="R19" s="54">
        <f t="shared" si="4"/>
        <v>149.76</v>
      </c>
      <c r="T19" s="49"/>
    </row>
    <row r="20" spans="1:20" ht="15.75" thickBot="1" x14ac:dyDescent="0.3">
      <c r="B20" s="55" t="s">
        <v>478</v>
      </c>
      <c r="C20" s="98">
        <v>0.79</v>
      </c>
      <c r="D20" s="98">
        <v>1.03</v>
      </c>
      <c r="E20" s="98">
        <v>1.33</v>
      </c>
      <c r="F20" s="98">
        <v>1.51</v>
      </c>
      <c r="G20" s="98">
        <v>1.74</v>
      </c>
      <c r="H20" s="98">
        <v>2.0499999999999998</v>
      </c>
      <c r="I20" s="99">
        <v>2.29</v>
      </c>
      <c r="K20" s="55" t="s">
        <v>478</v>
      </c>
      <c r="L20" s="58">
        <f t="shared" si="0"/>
        <v>56.88</v>
      </c>
      <c r="M20" s="58">
        <v>66.055448310788435</v>
      </c>
      <c r="N20" s="58">
        <v>91.772958608986983</v>
      </c>
      <c r="O20" s="58">
        <f t="shared" si="1"/>
        <v>108.72</v>
      </c>
      <c r="P20" s="58">
        <f t="shared" si="2"/>
        <v>125.28</v>
      </c>
      <c r="Q20" s="58">
        <f t="shared" si="3"/>
        <v>147.6</v>
      </c>
      <c r="R20" s="59">
        <f t="shared" si="4"/>
        <v>164.88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4.6333333333333329</v>
      </c>
      <c r="D25" s="69">
        <f t="shared" si="5"/>
        <v>6.0249999999999995</v>
      </c>
      <c r="E25" s="69">
        <f t="shared" si="5"/>
        <v>7.9249999999999989</v>
      </c>
      <c r="F25" s="68">
        <f t="shared" si="5"/>
        <v>9.0833333333333321</v>
      </c>
      <c r="G25" s="68">
        <f t="shared" si="5"/>
        <v>10.583333333333332</v>
      </c>
      <c r="H25" s="68">
        <f t="shared" si="5"/>
        <v>12.583333333333332</v>
      </c>
      <c r="I25" s="70">
        <f t="shared" si="5"/>
        <v>14.166666666666666</v>
      </c>
      <c r="J25" s="60"/>
      <c r="K25" s="46" t="s">
        <v>468</v>
      </c>
      <c r="L25" s="71">
        <v>4.8</v>
      </c>
      <c r="M25" s="71">
        <v>5.4</v>
      </c>
      <c r="N25" s="71">
        <v>7.5</v>
      </c>
      <c r="O25" s="71">
        <v>9.1</v>
      </c>
      <c r="P25" s="71">
        <v>10.8</v>
      </c>
      <c r="Q25" s="71">
        <v>13.2</v>
      </c>
      <c r="R25" s="72">
        <v>15.3</v>
      </c>
    </row>
    <row r="26" spans="1:20" x14ac:dyDescent="0.25">
      <c r="A26" s="64">
        <f>10/60</f>
        <v>0.16666666666666666</v>
      </c>
      <c r="B26" s="73" t="s">
        <v>469</v>
      </c>
      <c r="C26" s="30">
        <f t="shared" ref="C26:I26" si="6">$A$26*C11</f>
        <v>6.9333333333333336</v>
      </c>
      <c r="D26" s="74">
        <f t="shared" si="6"/>
        <v>9</v>
      </c>
      <c r="E26" s="74">
        <f t="shared" si="6"/>
        <v>11.849999999999998</v>
      </c>
      <c r="F26" s="30">
        <f t="shared" si="6"/>
        <v>13.566666666666666</v>
      </c>
      <c r="G26" s="30">
        <f t="shared" si="6"/>
        <v>15.799999999999999</v>
      </c>
      <c r="H26" s="30">
        <f t="shared" si="6"/>
        <v>18.833333333333332</v>
      </c>
      <c r="I26" s="75">
        <f t="shared" si="6"/>
        <v>21.166666666666664</v>
      </c>
      <c r="J26" s="60"/>
      <c r="K26" s="50" t="s">
        <v>469</v>
      </c>
      <c r="L26" s="76">
        <v>7.5</v>
      </c>
      <c r="M26" s="76">
        <v>8.5</v>
      </c>
      <c r="N26" s="76">
        <v>11.9</v>
      </c>
      <c r="O26" s="76">
        <v>14.4</v>
      </c>
      <c r="P26" s="76">
        <v>17.2</v>
      </c>
      <c r="Q26" s="76">
        <v>21.2</v>
      </c>
      <c r="R26" s="77">
        <v>24.5</v>
      </c>
    </row>
    <row r="27" spans="1:20" x14ac:dyDescent="0.25">
      <c r="A27" s="64">
        <f>0.5</f>
        <v>0.5</v>
      </c>
      <c r="B27" s="73" t="s">
        <v>470</v>
      </c>
      <c r="C27" s="30">
        <f t="shared" ref="C27:I27" si="7">$A$27*C12</f>
        <v>11.75</v>
      </c>
      <c r="D27" s="74">
        <f t="shared" si="7"/>
        <v>15.25</v>
      </c>
      <c r="E27" s="74">
        <f t="shared" si="7"/>
        <v>20.149999999999999</v>
      </c>
      <c r="F27" s="30">
        <f t="shared" si="7"/>
        <v>23.1</v>
      </c>
      <c r="G27" s="30">
        <f t="shared" si="7"/>
        <v>26.95</v>
      </c>
      <c r="H27" s="30">
        <f t="shared" si="7"/>
        <v>32.049999999999997</v>
      </c>
      <c r="I27" s="75">
        <f t="shared" si="7"/>
        <v>36.049999999999997</v>
      </c>
      <c r="J27" s="60"/>
      <c r="K27" s="50" t="s">
        <v>470</v>
      </c>
      <c r="L27" s="76">
        <v>12.9</v>
      </c>
      <c r="M27" s="76">
        <v>14.6</v>
      </c>
      <c r="N27" s="76">
        <v>20.3</v>
      </c>
      <c r="O27" s="76">
        <v>24.7</v>
      </c>
      <c r="P27" s="76">
        <v>29.3</v>
      </c>
      <c r="Q27" s="76">
        <v>36.1</v>
      </c>
      <c r="R27" s="77">
        <v>41.7</v>
      </c>
    </row>
    <row r="28" spans="1:20" x14ac:dyDescent="0.25">
      <c r="A28" s="64">
        <v>1</v>
      </c>
      <c r="B28" s="73" t="s">
        <v>471</v>
      </c>
      <c r="C28" s="30">
        <f t="shared" ref="C28:I28" si="8">$A$28*C13</f>
        <v>15.3</v>
      </c>
      <c r="D28" s="74">
        <f t="shared" si="8"/>
        <v>19.899999999999999</v>
      </c>
      <c r="E28" s="74">
        <f t="shared" si="8"/>
        <v>26.3</v>
      </c>
      <c r="F28" s="30">
        <f t="shared" si="8"/>
        <v>30.1</v>
      </c>
      <c r="G28" s="30">
        <f t="shared" si="8"/>
        <v>35.1</v>
      </c>
      <c r="H28" s="30">
        <f t="shared" si="8"/>
        <v>41.7</v>
      </c>
      <c r="I28" s="75">
        <f t="shared" si="8"/>
        <v>46.9</v>
      </c>
      <c r="J28" s="60"/>
      <c r="K28" s="50" t="s">
        <v>471</v>
      </c>
      <c r="L28" s="76">
        <v>16.7</v>
      </c>
      <c r="M28" s="76">
        <v>18.8</v>
      </c>
      <c r="N28" s="76">
        <v>26.1</v>
      </c>
      <c r="O28" s="76">
        <v>31.6</v>
      </c>
      <c r="P28" s="76">
        <v>37.4</v>
      </c>
      <c r="Q28" s="76">
        <v>45.8</v>
      </c>
      <c r="R28" s="77">
        <v>52.9</v>
      </c>
    </row>
    <row r="29" spans="1:20" x14ac:dyDescent="0.25">
      <c r="A29" s="64">
        <v>2</v>
      </c>
      <c r="B29" s="73" t="s">
        <v>472</v>
      </c>
      <c r="C29" s="30">
        <f t="shared" ref="C29:I29" si="9">$A$29*C14</f>
        <v>19.36</v>
      </c>
      <c r="D29" s="74">
        <f t="shared" si="9"/>
        <v>25</v>
      </c>
      <c r="E29" s="74">
        <f t="shared" si="9"/>
        <v>32.799999999999997</v>
      </c>
      <c r="F29" s="30">
        <f t="shared" si="9"/>
        <v>37.4</v>
      </c>
      <c r="G29" s="30">
        <f t="shared" si="9"/>
        <v>43.6</v>
      </c>
      <c r="H29" s="30">
        <f t="shared" si="9"/>
        <v>51.6</v>
      </c>
      <c r="I29" s="75">
        <f t="shared" si="9"/>
        <v>57.8</v>
      </c>
      <c r="J29" s="60"/>
      <c r="K29" s="50" t="s">
        <v>472</v>
      </c>
      <c r="L29" s="76">
        <v>20.8</v>
      </c>
      <c r="M29" s="76">
        <v>23.6</v>
      </c>
      <c r="N29" s="76">
        <v>32.4</v>
      </c>
      <c r="O29" s="76">
        <v>39.200000000000003</v>
      </c>
      <c r="P29" s="76">
        <v>46.4</v>
      </c>
      <c r="Q29" s="76">
        <v>56.8</v>
      </c>
      <c r="R29" s="77">
        <v>65.400000000000006</v>
      </c>
    </row>
    <row r="30" spans="1:20" x14ac:dyDescent="0.25">
      <c r="A30" s="64">
        <v>3</v>
      </c>
      <c r="B30" s="73" t="s">
        <v>473</v>
      </c>
      <c r="C30" s="30">
        <f t="shared" ref="C30:I30" si="10">$A$30*C15</f>
        <v>21.93</v>
      </c>
      <c r="D30" s="74">
        <f t="shared" si="10"/>
        <v>28.380000000000003</v>
      </c>
      <c r="E30" s="74">
        <f t="shared" si="10"/>
        <v>36.900000000000006</v>
      </c>
      <c r="F30" s="30">
        <f t="shared" si="10"/>
        <v>42</v>
      </c>
      <c r="G30" s="30">
        <f t="shared" si="10"/>
        <v>48.599999999999994</v>
      </c>
      <c r="H30" s="30">
        <f t="shared" si="10"/>
        <v>57.599999999999994</v>
      </c>
      <c r="I30" s="75">
        <f t="shared" si="10"/>
        <v>64.5</v>
      </c>
      <c r="J30" s="60"/>
      <c r="K30" s="50" t="s">
        <v>473</v>
      </c>
      <c r="L30" s="76">
        <v>23.5</v>
      </c>
      <c r="M30" s="76">
        <v>26.5</v>
      </c>
      <c r="N30" s="76">
        <v>36.6</v>
      </c>
      <c r="O30" s="76">
        <v>44.4</v>
      </c>
      <c r="P30" s="76">
        <v>52.5</v>
      </c>
      <c r="Q30" s="76">
        <v>64.2</v>
      </c>
      <c r="R30" s="77">
        <v>74.099999999999994</v>
      </c>
    </row>
    <row r="31" spans="1:20" x14ac:dyDescent="0.25">
      <c r="A31" s="64">
        <v>6</v>
      </c>
      <c r="B31" s="73" t="s">
        <v>474</v>
      </c>
      <c r="C31" s="30">
        <f t="shared" ref="C31:I31" si="11">$A$31*C16</f>
        <v>27.119999999999997</v>
      </c>
      <c r="D31" s="74">
        <f t="shared" si="11"/>
        <v>34.980000000000004</v>
      </c>
      <c r="E31" s="74">
        <f t="shared" si="11"/>
        <v>44.94</v>
      </c>
      <c r="F31" s="30">
        <f t="shared" si="11"/>
        <v>50.820000000000007</v>
      </c>
      <c r="G31" s="30">
        <f t="shared" si="11"/>
        <v>58.62</v>
      </c>
      <c r="H31" s="30">
        <f t="shared" si="11"/>
        <v>69</v>
      </c>
      <c r="I31" s="75">
        <f t="shared" si="11"/>
        <v>76.800000000000011</v>
      </c>
      <c r="J31" s="60"/>
      <c r="K31" s="50" t="s">
        <v>474</v>
      </c>
      <c r="L31" s="76">
        <v>28.5</v>
      </c>
      <c r="M31" s="76">
        <v>32.200000000000003</v>
      </c>
      <c r="N31" s="76">
        <v>44.9</v>
      </c>
      <c r="O31" s="76">
        <v>54.5</v>
      </c>
      <c r="P31" s="76">
        <v>64.8</v>
      </c>
      <c r="Q31" s="76">
        <v>79.8</v>
      </c>
      <c r="R31" s="77">
        <v>92.4</v>
      </c>
    </row>
    <row r="32" spans="1:20" x14ac:dyDescent="0.25">
      <c r="A32" s="64">
        <v>12</v>
      </c>
      <c r="B32" s="73" t="s">
        <v>475</v>
      </c>
      <c r="C32" s="30">
        <f t="shared" ref="C32:I32" si="12">$A$32*C17</f>
        <v>33.72</v>
      </c>
      <c r="D32" s="74">
        <f t="shared" si="12"/>
        <v>43.44</v>
      </c>
      <c r="E32" s="74">
        <f t="shared" si="12"/>
        <v>55.44</v>
      </c>
      <c r="F32" s="30">
        <f t="shared" si="12"/>
        <v>62.519999999999996</v>
      </c>
      <c r="G32" s="30">
        <f t="shared" si="12"/>
        <v>71.760000000000005</v>
      </c>
      <c r="H32" s="30">
        <f t="shared" si="12"/>
        <v>84.12</v>
      </c>
      <c r="I32" s="75">
        <f t="shared" si="12"/>
        <v>93.6</v>
      </c>
      <c r="J32" s="60"/>
      <c r="K32" s="50" t="s">
        <v>475</v>
      </c>
      <c r="L32" s="76">
        <v>34</v>
      </c>
      <c r="M32" s="76">
        <v>38.6</v>
      </c>
      <c r="N32" s="76">
        <v>54.5</v>
      </c>
      <c r="O32" s="76">
        <v>66.7</v>
      </c>
      <c r="P32" s="76">
        <v>79.7</v>
      </c>
      <c r="Q32" s="76">
        <v>98.5</v>
      </c>
      <c r="R32" s="77">
        <v>114.4</v>
      </c>
    </row>
    <row r="33" spans="1:19" x14ac:dyDescent="0.25">
      <c r="A33" s="64">
        <v>24</v>
      </c>
      <c r="B33" s="73" t="s">
        <v>476</v>
      </c>
      <c r="C33" s="30">
        <f t="shared" ref="C33:I33" si="13">$A$33*C18</f>
        <v>42.480000000000004</v>
      </c>
      <c r="D33" s="74">
        <f t="shared" si="13"/>
        <v>54.480000000000004</v>
      </c>
      <c r="E33" s="74">
        <f t="shared" si="13"/>
        <v>69.84</v>
      </c>
      <c r="F33" s="30">
        <f t="shared" si="13"/>
        <v>78.72</v>
      </c>
      <c r="G33" s="30">
        <f t="shared" si="13"/>
        <v>90.48</v>
      </c>
      <c r="H33" s="30">
        <f t="shared" si="13"/>
        <v>106.32</v>
      </c>
      <c r="I33" s="75">
        <f t="shared" si="13"/>
        <v>118.08</v>
      </c>
      <c r="J33" s="60"/>
      <c r="K33" s="50" t="s">
        <v>476</v>
      </c>
      <c r="L33" s="76">
        <v>39.799999999999997</v>
      </c>
      <c r="M33" s="76">
        <v>45.6</v>
      </c>
      <c r="N33" s="76">
        <v>65</v>
      </c>
      <c r="O33" s="76">
        <v>79.900000000000006</v>
      </c>
      <c r="P33" s="76">
        <v>96.2</v>
      </c>
      <c r="Q33" s="76">
        <v>118.8</v>
      </c>
      <c r="R33" s="77">
        <v>137.5</v>
      </c>
    </row>
    <row r="34" spans="1:19" x14ac:dyDescent="0.25">
      <c r="A34" s="64">
        <v>48</v>
      </c>
      <c r="B34" s="73" t="s">
        <v>477</v>
      </c>
      <c r="C34" s="30">
        <f t="shared" ref="C34:I34" si="14">$A$34*C19</f>
        <v>52.320000000000007</v>
      </c>
      <c r="D34" s="74">
        <f t="shared" si="14"/>
        <v>67.679999999999993</v>
      </c>
      <c r="E34" s="74">
        <f t="shared" si="14"/>
        <v>87.36</v>
      </c>
      <c r="F34" s="30">
        <f t="shared" si="14"/>
        <v>98.88</v>
      </c>
      <c r="G34" s="30">
        <f t="shared" si="14"/>
        <v>113.76</v>
      </c>
      <c r="H34" s="30">
        <f t="shared" si="14"/>
        <v>133.92000000000002</v>
      </c>
      <c r="I34" s="75">
        <f t="shared" si="14"/>
        <v>149.76</v>
      </c>
      <c r="J34" s="60"/>
      <c r="K34" s="50" t="s">
        <v>477</v>
      </c>
      <c r="L34" s="76">
        <v>46.3</v>
      </c>
      <c r="M34" s="76">
        <v>52.8</v>
      </c>
      <c r="N34" s="76">
        <v>75.400000000000006</v>
      </c>
      <c r="O34" s="76">
        <v>92.6</v>
      </c>
      <c r="P34" s="76">
        <v>111.4</v>
      </c>
      <c r="Q34" s="76">
        <v>136.30000000000001</v>
      </c>
      <c r="R34" s="77">
        <v>156.5</v>
      </c>
    </row>
    <row r="35" spans="1:19" ht="15.75" thickBot="1" x14ac:dyDescent="0.3">
      <c r="A35" s="64">
        <v>72</v>
      </c>
      <c r="B35" s="78" t="s">
        <v>478</v>
      </c>
      <c r="C35" s="79">
        <f t="shared" ref="C35:I35" si="15">$A$35*C20</f>
        <v>56.88</v>
      </c>
      <c r="D35" s="80">
        <f t="shared" si="15"/>
        <v>74.16</v>
      </c>
      <c r="E35" s="80">
        <f t="shared" si="15"/>
        <v>95.76</v>
      </c>
      <c r="F35" s="79">
        <f t="shared" si="15"/>
        <v>108.72</v>
      </c>
      <c r="G35" s="79">
        <f t="shared" si="15"/>
        <v>125.28</v>
      </c>
      <c r="H35" s="79">
        <f t="shared" si="15"/>
        <v>147.6</v>
      </c>
      <c r="I35" s="81">
        <f t="shared" si="15"/>
        <v>164.88</v>
      </c>
      <c r="J35" s="60"/>
      <c r="K35" s="55" t="s">
        <v>478</v>
      </c>
      <c r="L35" s="82">
        <v>50.5</v>
      </c>
      <c r="M35" s="82">
        <v>57.5</v>
      </c>
      <c r="N35" s="82">
        <v>81.400000000000006</v>
      </c>
      <c r="O35" s="82">
        <v>99.4</v>
      </c>
      <c r="P35" s="82">
        <v>118.8</v>
      </c>
      <c r="Q35" s="82">
        <v>144</v>
      </c>
      <c r="R35" s="83">
        <v>164.2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3.5971223021582803</v>
      </c>
      <c r="D40" s="198" t="e">
        <v>#REF!</v>
      </c>
      <c r="E40" s="198">
        <f>(M25-M10)/ABS(M10)*100</f>
        <v>0.34848998678573689</v>
      </c>
      <c r="F40" s="198" t="e">
        <f>(#REF! -#REF!)/ABS(#REF!)</f>
        <v>#REF!</v>
      </c>
      <c r="G40" s="198">
        <f>(N25-N10)/ABS(N10)*100</f>
        <v>-1.2718063793649363</v>
      </c>
      <c r="H40" s="198" t="e">
        <f>(#REF! -#REF!)/ABS(#REF!)</f>
        <v>#REF!</v>
      </c>
      <c r="I40" s="198">
        <f>(O25-O10)/ABS(O10)*100</f>
        <v>0.18348623853211926</v>
      </c>
      <c r="J40" s="198" t="e">
        <f>(#REF! -#REF!)/ABS(#REF!)</f>
        <v>#REF!</v>
      </c>
      <c r="K40" s="200">
        <f>(P25-P10)/ABS(P10)*100</f>
        <v>2.0472440944882071</v>
      </c>
      <c r="L40" s="200" t="e">
        <f>(#REF! -#REF!)/ABS(#REF!)</f>
        <v>#REF!</v>
      </c>
      <c r="M40" s="200">
        <f>(Q25-Q10)/ABS(Q10)*100</f>
        <v>4.9006622516556329</v>
      </c>
      <c r="N40" s="200" t="e">
        <f>(#REF! -#REF!)/ABS(#REF!)</f>
        <v>#REF!</v>
      </c>
      <c r="O40" s="200">
        <f>(R25 -R10)/ABS(R10)*100</f>
        <v>8.0000000000000107</v>
      </c>
      <c r="P40" s="200"/>
      <c r="Q40" s="205"/>
    </row>
    <row r="41" spans="1:19" x14ac:dyDescent="0.25">
      <c r="A41" s="88"/>
      <c r="B41" s="50" t="s">
        <v>469</v>
      </c>
      <c r="C41" s="198">
        <f t="shared" ref="C41:C50" si="16">(L26-L11)/ABS(L11)*100</f>
        <v>8.1730769230769198</v>
      </c>
      <c r="D41" s="198" t="e">
        <v>#REF!</v>
      </c>
      <c r="E41" s="198">
        <f t="shared" ref="E41:E50" si="17">(M26-M11)/ABS(M11)*100</f>
        <v>5.6344984722691578</v>
      </c>
      <c r="F41" s="198" t="e">
        <f>(#REF! -#REF!)/ABS(#REF!)</f>
        <v>#REF!</v>
      </c>
      <c r="G41" s="200">
        <f t="shared" ref="G41:G50" si="18">(N26-N11)/ABS(N11)*100</f>
        <v>4.8282459874158956</v>
      </c>
      <c r="H41" s="200" t="e">
        <f>(#REF! -#REF!)/ABS(#REF!)</f>
        <v>#REF!</v>
      </c>
      <c r="I41" s="200">
        <f t="shared" ref="I41:I50" si="19">(O26-O11)/ABS(O11)*100</f>
        <v>6.1425061425061465</v>
      </c>
      <c r="J41" s="200" t="e">
        <f>(#REF! -#REF!)/ABS(#REF!)</f>
        <v>#REF!</v>
      </c>
      <c r="K41" s="200">
        <f t="shared" ref="K41:K50" si="20">(P26-P11)/ABS(P11)*100</f>
        <v>8.8607594936708889</v>
      </c>
      <c r="L41" s="200" t="e">
        <f>(#REF! -#REF!)/ABS(#REF!)</f>
        <v>#REF!</v>
      </c>
      <c r="M41" s="200">
        <f t="shared" ref="M41:M50" si="21">(Q26-Q11)/ABS(Q11)*100</f>
        <v>12.566371681415934</v>
      </c>
      <c r="N41" s="200" t="e">
        <f>(#REF! -#REF!)/ABS(#REF!)</f>
        <v>#REF!</v>
      </c>
      <c r="O41" s="200">
        <f t="shared" ref="O41:O50" si="22">(R26 -R11)/ABS(R11)*100</f>
        <v>15.748031496063005</v>
      </c>
      <c r="P41" s="200"/>
      <c r="Q41" s="205"/>
    </row>
    <row r="42" spans="1:19" x14ac:dyDescent="0.25">
      <c r="A42" s="60"/>
      <c r="B42" s="50" t="s">
        <v>470</v>
      </c>
      <c r="C42" s="198">
        <f t="shared" si="16"/>
        <v>9.7872340425531945</v>
      </c>
      <c r="D42" s="198" t="e">
        <v>#REF!</v>
      </c>
      <c r="E42" s="200">
        <f t="shared" si="17"/>
        <v>7.0361109699215021</v>
      </c>
      <c r="F42" s="200" t="e">
        <f>(#REF! -#REF!)/ABS(#REF!)</f>
        <v>#REF!</v>
      </c>
      <c r="G42" s="198">
        <f t="shared" si="18"/>
        <v>5.1828711644822851</v>
      </c>
      <c r="H42" s="198" t="e">
        <f>(#REF! -#REF!)/ABS(#REF!)</f>
        <v>#REF!</v>
      </c>
      <c r="I42" s="198">
        <f t="shared" si="19"/>
        <v>6.9264069264069166</v>
      </c>
      <c r="J42" s="198" t="e">
        <f>(#REF! -#REF!)/ABS(#REF!)</f>
        <v>#REF!</v>
      </c>
      <c r="K42" s="198">
        <f t="shared" si="20"/>
        <v>8.7198515769944382</v>
      </c>
      <c r="L42" s="198" t="e">
        <f>(#REF! -#REF!)/ABS(#REF!)</f>
        <v>#REF!</v>
      </c>
      <c r="M42" s="198">
        <f t="shared" si="21"/>
        <v>12.636505460218423</v>
      </c>
      <c r="N42" s="198" t="e">
        <f>(#REF! -#REF!)/ABS(#REF!)</f>
        <v>#REF!</v>
      </c>
      <c r="O42" s="198">
        <f t="shared" si="22"/>
        <v>15.672676837725399</v>
      </c>
      <c r="P42" s="198"/>
      <c r="Q42" s="206"/>
    </row>
    <row r="43" spans="1:19" x14ac:dyDescent="0.25">
      <c r="B43" s="50" t="s">
        <v>471</v>
      </c>
      <c r="C43" s="198">
        <f t="shared" si="16"/>
        <v>9.1503267973856097</v>
      </c>
      <c r="D43" s="198" t="e">
        <v>#REF!</v>
      </c>
      <c r="E43" s="200">
        <f t="shared" si="17"/>
        <v>5.7157977939886422</v>
      </c>
      <c r="F43" s="200" t="e">
        <f>(#REF! -#REF!)/ABS(#REF!)</f>
        <v>#REF!</v>
      </c>
      <c r="G43" s="198">
        <f t="shared" si="18"/>
        <v>3.715072271251771</v>
      </c>
      <c r="H43" s="198" t="e">
        <f>(#REF! -#REF!)/ABS(#REF!)</f>
        <v>#REF!</v>
      </c>
      <c r="I43" s="198">
        <f t="shared" si="19"/>
        <v>4.9833887043189371</v>
      </c>
      <c r="J43" s="198" t="e">
        <f>(#REF! -#REF!)/ABS(#REF!)</f>
        <v>#REF!</v>
      </c>
      <c r="K43" s="198">
        <f t="shared" si="20"/>
        <v>6.5527065527065442</v>
      </c>
      <c r="L43" s="198" t="e">
        <f>(#REF! -#REF!)/ABS(#REF!)</f>
        <v>#REF!</v>
      </c>
      <c r="M43" s="198">
        <f t="shared" si="21"/>
        <v>9.8321342925659341</v>
      </c>
      <c r="N43" s="198" t="e">
        <f>(#REF! -#REF!)/ABS(#REF!)</f>
        <v>#REF!</v>
      </c>
      <c r="O43" s="198">
        <f t="shared" si="22"/>
        <v>12.793176972281451</v>
      </c>
      <c r="P43" s="198"/>
      <c r="Q43" s="206"/>
    </row>
    <row r="44" spans="1:19" x14ac:dyDescent="0.25">
      <c r="B44" s="50" t="s">
        <v>472</v>
      </c>
      <c r="C44" s="198">
        <f t="shared" si="16"/>
        <v>7.438016528925627</v>
      </c>
      <c r="D44" s="198" t="e">
        <v>#REF!</v>
      </c>
      <c r="E44" s="200">
        <f t="shared" si="17"/>
        <v>5.3400469465439544</v>
      </c>
      <c r="F44" s="200" t="e">
        <f>(#REF! -#REF!)/ABS(#REF!)</f>
        <v>#REF!</v>
      </c>
      <c r="G44" s="198">
        <f t="shared" si="18"/>
        <v>3.1815529447431246</v>
      </c>
      <c r="H44" s="198" t="e">
        <f>(#REF! -#REF!)/ABS(#REF!)</f>
        <v>#REF!</v>
      </c>
      <c r="I44" s="198">
        <f t="shared" si="19"/>
        <v>4.8128342245989417</v>
      </c>
      <c r="J44" s="198" t="e">
        <f>(#REF! -#REF!)/ABS(#REF!)</f>
        <v>#REF!</v>
      </c>
      <c r="K44" s="198">
        <f t="shared" si="20"/>
        <v>6.4220183486238467</v>
      </c>
      <c r="L44" s="198" t="e">
        <f>(#REF! -#REF!)/ABS(#REF!)</f>
        <v>#REF!</v>
      </c>
      <c r="M44" s="198">
        <f t="shared" si="21"/>
        <v>10.077519379844952</v>
      </c>
      <c r="N44" s="198" t="e">
        <f>(#REF! -#REF!)/ABS(#REF!)</f>
        <v>#REF!</v>
      </c>
      <c r="O44" s="198">
        <f t="shared" si="22"/>
        <v>13.148788927335655</v>
      </c>
      <c r="P44" s="198"/>
      <c r="Q44" s="206"/>
    </row>
    <row r="45" spans="1:19" x14ac:dyDescent="0.25">
      <c r="B45" s="50" t="s">
        <v>473</v>
      </c>
      <c r="C45" s="198">
        <f t="shared" si="16"/>
        <v>7.1591427268581862</v>
      </c>
      <c r="D45" s="198" t="e">
        <v>#REF!</v>
      </c>
      <c r="E45" s="200">
        <f t="shared" si="17"/>
        <v>4.3990844603256116</v>
      </c>
      <c r="F45" s="200" t="e">
        <f>(#REF! -#REF!)/ABS(#REF!)</f>
        <v>#REF!</v>
      </c>
      <c r="G45" s="198">
        <f t="shared" si="18"/>
        <v>3.4876633191848629</v>
      </c>
      <c r="H45" s="198" t="e">
        <f>(#REF! -#REF!)/ABS(#REF!)</f>
        <v>#REF!</v>
      </c>
      <c r="I45" s="198">
        <f t="shared" si="19"/>
        <v>5.7142857142857109</v>
      </c>
      <c r="J45" s="198" t="e">
        <f>(#REF! -#REF!)/ABS(#REF!)</f>
        <v>#REF!</v>
      </c>
      <c r="K45" s="198">
        <f t="shared" si="20"/>
        <v>8.0246913580247039</v>
      </c>
      <c r="L45" s="198" t="e">
        <f>(#REF! -#REF!)/ABS(#REF!)</f>
        <v>#REF!</v>
      </c>
      <c r="M45" s="198">
        <f t="shared" si="21"/>
        <v>11.45833333333335</v>
      </c>
      <c r="N45" s="198" t="e">
        <f>(#REF! -#REF!)/ABS(#REF!)</f>
        <v>#REF!</v>
      </c>
      <c r="O45" s="198">
        <f t="shared" si="22"/>
        <v>14.883720930232549</v>
      </c>
      <c r="P45" s="198"/>
      <c r="Q45" s="206"/>
    </row>
    <row r="46" spans="1:19" x14ac:dyDescent="0.25">
      <c r="B46" s="50" t="s">
        <v>474</v>
      </c>
      <c r="C46" s="198">
        <f t="shared" si="16"/>
        <v>5.0884955752212493</v>
      </c>
      <c r="D46" s="198" t="e">
        <v>#REF!</v>
      </c>
      <c r="E46" s="201">
        <f t="shared" si="17"/>
        <v>2.8554251196304286</v>
      </c>
      <c r="F46" s="201" t="e">
        <f>(#REF! -#REF!)/ABS(#REF!)</f>
        <v>#REF!</v>
      </c>
      <c r="G46" s="198">
        <f t="shared" si="18"/>
        <v>4.229318784593155</v>
      </c>
      <c r="H46" s="198" t="e">
        <f>(#REF! -#REF!)/ABS(#REF!)</f>
        <v>#REF!</v>
      </c>
      <c r="I46" s="198">
        <f t="shared" si="19"/>
        <v>7.2412436048799531</v>
      </c>
      <c r="J46" s="198" t="e">
        <f>(#REF! -#REF!)/ABS(#REF!)</f>
        <v>#REF!</v>
      </c>
      <c r="K46" s="198">
        <f t="shared" si="20"/>
        <v>10.542476970317297</v>
      </c>
      <c r="L46" s="198" t="e">
        <f>(#REF! -#REF!)/ABS(#REF!)</f>
        <v>#REF!</v>
      </c>
      <c r="M46" s="198">
        <f t="shared" si="21"/>
        <v>15.652173913043473</v>
      </c>
      <c r="N46" s="198" t="e">
        <f>(#REF! -#REF!)/ABS(#REF!)</f>
        <v>#REF!</v>
      </c>
      <c r="O46" s="198">
        <f t="shared" si="22"/>
        <v>20.312499999999989</v>
      </c>
      <c r="P46" s="198"/>
      <c r="Q46" s="206"/>
    </row>
    <row r="47" spans="1:19" x14ac:dyDescent="0.25">
      <c r="B47" s="50" t="s">
        <v>475</v>
      </c>
      <c r="C47" s="198">
        <f t="shared" si="16"/>
        <v>0.83036773428232846</v>
      </c>
      <c r="D47" s="198" t="e">
        <v>#REF!</v>
      </c>
      <c r="E47" s="198">
        <f t="shared" si="17"/>
        <v>-0.71282919178097426</v>
      </c>
      <c r="F47" s="198" t="e">
        <f>(#REF! -#REF!)/ABS(#REF!)</f>
        <v>#REF!</v>
      </c>
      <c r="G47" s="198">
        <f t="shared" si="18"/>
        <v>2.5124871850064534</v>
      </c>
      <c r="H47" s="198" t="e">
        <f>(#REF! -#REF!)/ABS(#REF!)</f>
        <v>#REF!</v>
      </c>
      <c r="I47" s="198">
        <f t="shared" si="19"/>
        <v>6.6858605246321288</v>
      </c>
      <c r="J47" s="198" t="e">
        <f>(#REF! -#REF!)/ABS(#REF!)</f>
        <v>#REF!</v>
      </c>
      <c r="K47" s="198">
        <f t="shared" si="20"/>
        <v>11.064659977703451</v>
      </c>
      <c r="L47" s="198" t="e">
        <f>(#REF! -#REF!)/ABS(#REF!)</f>
        <v>#REF!</v>
      </c>
      <c r="M47" s="198">
        <f t="shared" si="21"/>
        <v>17.094626723728002</v>
      </c>
      <c r="N47" s="198" t="e">
        <f>(#REF! -#REF!)/ABS(#REF!)</f>
        <v>#REF!</v>
      </c>
      <c r="O47" s="198">
        <f t="shared" si="22"/>
        <v>22.222222222222236</v>
      </c>
      <c r="P47" s="198"/>
      <c r="Q47" s="206"/>
    </row>
    <row r="48" spans="1:19" x14ac:dyDescent="0.25">
      <c r="B48" s="50" t="s">
        <v>476</v>
      </c>
      <c r="C48" s="198">
        <f t="shared" si="16"/>
        <v>-6.3088512241054771</v>
      </c>
      <c r="D48" s="198" t="e">
        <v>#REF!</v>
      </c>
      <c r="E48" s="198">
        <f t="shared" si="17"/>
        <v>-6.7278052279757379</v>
      </c>
      <c r="F48" s="198" t="e">
        <f>(#REF! -#REF!)/ABS(#REF!)</f>
        <v>#REF!</v>
      </c>
      <c r="G48" s="198">
        <f t="shared" si="18"/>
        <v>-2.8567793938926087</v>
      </c>
      <c r="H48" s="198" t="e">
        <f>(#REF! -#REF!)/ABS(#REF!)</f>
        <v>#REF!</v>
      </c>
      <c r="I48" s="198">
        <f t="shared" si="19"/>
        <v>1.4989837398374071</v>
      </c>
      <c r="J48" s="198" t="e">
        <f>(#REF! -#REF!)/ABS(#REF!)</f>
        <v>#REF!</v>
      </c>
      <c r="K48" s="198">
        <f t="shared" si="20"/>
        <v>6.3218390804597675</v>
      </c>
      <c r="L48" s="198" t="e">
        <f>(#REF! -#REF!)/ABS(#REF!)</f>
        <v>#REF!</v>
      </c>
      <c r="M48" s="198">
        <f t="shared" si="21"/>
        <v>11.73814898419865</v>
      </c>
      <c r="N48" s="198" t="e">
        <f>(#REF! -#REF!)/ABS(#REF!)</f>
        <v>#REF!</v>
      </c>
      <c r="O48" s="198">
        <f t="shared" si="22"/>
        <v>16.446476964769648</v>
      </c>
      <c r="P48" s="198"/>
      <c r="Q48" s="206"/>
    </row>
    <row r="49" spans="1:18" x14ac:dyDescent="0.25">
      <c r="B49" s="50" t="s">
        <v>477</v>
      </c>
      <c r="C49" s="198">
        <f t="shared" si="16"/>
        <v>-11.506116207951088</v>
      </c>
      <c r="D49" s="198" t="e">
        <v>#REF!</v>
      </c>
      <c r="E49" s="198">
        <f t="shared" si="17"/>
        <v>-12.753471223664834</v>
      </c>
      <c r="F49" s="198" t="e">
        <f>(#REF! -#REF!)/ABS(#REF!)</f>
        <v>#REF!</v>
      </c>
      <c r="G49" s="198">
        <f t="shared" si="18"/>
        <v>-9.8774039941768574</v>
      </c>
      <c r="H49" s="198" t="e">
        <f>(#REF! -#REF!)/ABS(#REF!)</f>
        <v>#REF!</v>
      </c>
      <c r="I49" s="198">
        <f t="shared" si="19"/>
        <v>-6.3511326860841431</v>
      </c>
      <c r="J49" s="198" t="e">
        <f>(#REF! -#REF!)/ABS(#REF!)</f>
        <v>#REF!</v>
      </c>
      <c r="K49" s="198">
        <f t="shared" si="20"/>
        <v>-2.0745428973277069</v>
      </c>
      <c r="L49" s="198" t="e">
        <f>(#REF! -#REF!)/ABS(#REF!)</f>
        <v>#REF!</v>
      </c>
      <c r="M49" s="198">
        <f t="shared" si="21"/>
        <v>1.7771804062126608</v>
      </c>
      <c r="N49" s="198" t="e">
        <f>(#REF! -#REF!)/ABS(#REF!)</f>
        <v>#REF!</v>
      </c>
      <c r="O49" s="198">
        <f t="shared" si="22"/>
        <v>4.5005341880341945</v>
      </c>
      <c r="P49" s="198"/>
      <c r="Q49" s="206"/>
    </row>
    <row r="50" spans="1:18" ht="15.75" thickBot="1" x14ac:dyDescent="0.3">
      <c r="B50" s="55" t="s">
        <v>478</v>
      </c>
      <c r="C50" s="198">
        <f t="shared" si="16"/>
        <v>-11.216596343178626</v>
      </c>
      <c r="D50" s="198" t="e">
        <v>#REF!</v>
      </c>
      <c r="E50" s="202">
        <f t="shared" si="17"/>
        <v>-12.951919227821099</v>
      </c>
      <c r="F50" s="202" t="e">
        <f>(#REF! -#REF!)/ABS(#REF!)</f>
        <v>#REF!</v>
      </c>
      <c r="G50" s="202">
        <f t="shared" si="18"/>
        <v>-11.30284864540827</v>
      </c>
      <c r="H50" s="202" t="e">
        <f>(#REF! -#REF!)/ABS(#REF!)</f>
        <v>#REF!</v>
      </c>
      <c r="I50" s="202">
        <f t="shared" si="19"/>
        <v>-8.5724797645327389</v>
      </c>
      <c r="J50" s="202" t="e">
        <f>(#REF! -#REF!)/ABS(#REF!)</f>
        <v>#REF!</v>
      </c>
      <c r="K50" s="202">
        <f t="shared" si="20"/>
        <v>-5.172413793103452</v>
      </c>
      <c r="L50" s="202" t="e">
        <f>(#REF! -#REF!)/ABS(#REF!)</f>
        <v>#REF!</v>
      </c>
      <c r="M50" s="202">
        <f t="shared" si="21"/>
        <v>-2.4390243902438988</v>
      </c>
      <c r="N50" s="202" t="e">
        <f>(#REF! -#REF!)/ABS(#REF!)</f>
        <v>#REF!</v>
      </c>
      <c r="O50" s="202">
        <f t="shared" si="22"/>
        <v>-0.41242115477923758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TT+JCP58iR0rTAT2Ne4R1LABkW8w/uF2iNDGF5XtSgmNmzuGh6ikuvdTP9koCu5zyzlJY43CzpkfeLCzqSlaeA==" saltValue="G6dbbrNU3zuScTeGF78/C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119" priority="1" operator="greaterThan">
      <formula>0.5</formula>
    </cfRule>
    <cfRule type="cellIs" dxfId="118" priority="2" operator="between">
      <formula>-0.49</formula>
      <formula>0.49</formula>
    </cfRule>
    <cfRule type="cellIs" dxfId="117" priority="3" operator="lessThan">
      <formula>-0.5</formula>
    </cfRule>
  </conditionalFormatting>
  <hyperlinks>
    <hyperlink ref="A2" location="Index!A1" display="Index" xr:uid="{00000000-0004-0000-B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327</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615180.41288196703</v>
      </c>
      <c r="D5" s="212"/>
      <c r="E5" s="212">
        <v>6553174.31135011</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40.1</v>
      </c>
      <c r="D10" s="94">
        <v>54.7</v>
      </c>
      <c r="E10" s="94">
        <v>78.099999999999994</v>
      </c>
      <c r="F10" s="94">
        <v>95.7</v>
      </c>
      <c r="G10" s="94">
        <v>120</v>
      </c>
      <c r="H10" s="94">
        <v>157</v>
      </c>
      <c r="I10" s="95">
        <v>190</v>
      </c>
      <c r="K10" s="46" t="s">
        <v>468</v>
      </c>
      <c r="L10" s="47">
        <f t="shared" ref="L10:L20" si="0">C25</f>
        <v>3.3416666666666668</v>
      </c>
      <c r="M10" s="47">
        <v>4.0004326986676384</v>
      </c>
      <c r="N10" s="47">
        <v>6.3022855004583835</v>
      </c>
      <c r="O10" s="47">
        <f t="shared" ref="O10:O20" si="1">F25</f>
        <v>7.9749999999999996</v>
      </c>
      <c r="P10" s="47">
        <f t="shared" ref="P10:P20" si="2">G25</f>
        <v>10</v>
      </c>
      <c r="Q10" s="47">
        <f t="shared" ref="Q10:Q20" si="3">H25</f>
        <v>13.083333333333332</v>
      </c>
      <c r="R10" s="48">
        <f t="shared" ref="R10:R20" si="4">I25</f>
        <v>15.833333333333332</v>
      </c>
      <c r="T10" s="49"/>
    </row>
    <row r="11" spans="1:29" x14ac:dyDescent="0.25">
      <c r="B11" s="50" t="s">
        <v>469</v>
      </c>
      <c r="C11" s="96">
        <v>29.6</v>
      </c>
      <c r="D11" s="96">
        <v>40.299999999999997</v>
      </c>
      <c r="E11" s="96">
        <v>56.9</v>
      </c>
      <c r="F11" s="96">
        <v>69.400000000000006</v>
      </c>
      <c r="G11" s="96">
        <v>86.4</v>
      </c>
      <c r="H11" s="96">
        <v>112</v>
      </c>
      <c r="I11" s="97">
        <v>135</v>
      </c>
      <c r="K11" s="50" t="s">
        <v>469</v>
      </c>
      <c r="L11" s="53">
        <f t="shared" si="0"/>
        <v>4.9333333333333336</v>
      </c>
      <c r="M11" s="53">
        <v>5.8938921007822191</v>
      </c>
      <c r="N11" s="53">
        <v>9.1851069100287077</v>
      </c>
      <c r="O11" s="53">
        <f t="shared" si="1"/>
        <v>11.566666666666666</v>
      </c>
      <c r="P11" s="53">
        <f t="shared" si="2"/>
        <v>14.4</v>
      </c>
      <c r="Q11" s="53">
        <f t="shared" si="3"/>
        <v>18.666666666666664</v>
      </c>
      <c r="R11" s="54">
        <f t="shared" si="4"/>
        <v>22.5</v>
      </c>
      <c r="T11" s="49"/>
    </row>
    <row r="12" spans="1:29" x14ac:dyDescent="0.25">
      <c r="B12" s="50" t="s">
        <v>470</v>
      </c>
      <c r="C12" s="96">
        <v>16.5</v>
      </c>
      <c r="D12" s="96">
        <v>22.1</v>
      </c>
      <c r="E12" s="96">
        <v>30.2</v>
      </c>
      <c r="F12" s="96">
        <v>36.200000000000003</v>
      </c>
      <c r="G12" s="96">
        <v>44.3</v>
      </c>
      <c r="H12" s="96">
        <v>56.5</v>
      </c>
      <c r="I12" s="97">
        <v>67.099999999999994</v>
      </c>
      <c r="K12" s="50" t="s">
        <v>470</v>
      </c>
      <c r="L12" s="53">
        <f t="shared" si="0"/>
        <v>8.25</v>
      </c>
      <c r="M12" s="53">
        <v>9.7445443877099631</v>
      </c>
      <c r="N12" s="53">
        <v>14.621780155105649</v>
      </c>
      <c r="O12" s="53">
        <f t="shared" si="1"/>
        <v>18.100000000000001</v>
      </c>
      <c r="P12" s="53">
        <f t="shared" si="2"/>
        <v>22.15</v>
      </c>
      <c r="Q12" s="53">
        <f t="shared" si="3"/>
        <v>28.25</v>
      </c>
      <c r="R12" s="54">
        <f t="shared" si="4"/>
        <v>33.549999999999997</v>
      </c>
      <c r="T12" s="49"/>
    </row>
    <row r="13" spans="1:29" x14ac:dyDescent="0.25">
      <c r="B13" s="50" t="s">
        <v>471</v>
      </c>
      <c r="C13" s="96">
        <v>10.6</v>
      </c>
      <c r="D13" s="96">
        <v>14.2</v>
      </c>
      <c r="E13" s="96">
        <v>19.2</v>
      </c>
      <c r="F13" s="96">
        <v>22.9</v>
      </c>
      <c r="G13" s="96">
        <v>27.9</v>
      </c>
      <c r="H13" s="96">
        <v>35.299999999999997</v>
      </c>
      <c r="I13" s="97">
        <v>41.7</v>
      </c>
      <c r="K13" s="50" t="s">
        <v>471</v>
      </c>
      <c r="L13" s="53">
        <f t="shared" si="0"/>
        <v>10.6</v>
      </c>
      <c r="M13" s="53">
        <v>12.510575481047224</v>
      </c>
      <c r="N13" s="53">
        <v>18.591230471232084</v>
      </c>
      <c r="O13" s="53">
        <f t="shared" si="1"/>
        <v>22.9</v>
      </c>
      <c r="P13" s="53">
        <f t="shared" si="2"/>
        <v>27.9</v>
      </c>
      <c r="Q13" s="53">
        <f t="shared" si="3"/>
        <v>35.299999999999997</v>
      </c>
      <c r="R13" s="54">
        <f t="shared" si="4"/>
        <v>41.7</v>
      </c>
      <c r="T13" s="49"/>
    </row>
    <row r="14" spans="1:29" x14ac:dyDescent="0.25">
      <c r="B14" s="50" t="s">
        <v>472</v>
      </c>
      <c r="C14" s="96">
        <v>6.61</v>
      </c>
      <c r="D14" s="96">
        <v>8.84</v>
      </c>
      <c r="E14" s="96">
        <v>12</v>
      </c>
      <c r="F14" s="96">
        <v>14.3</v>
      </c>
      <c r="G14" s="96">
        <v>17.5</v>
      </c>
      <c r="H14" s="96">
        <v>22.2</v>
      </c>
      <c r="I14" s="97">
        <v>26.3</v>
      </c>
      <c r="K14" s="50" t="s">
        <v>472</v>
      </c>
      <c r="L14" s="53">
        <f t="shared" si="0"/>
        <v>13.22</v>
      </c>
      <c r="M14" s="53">
        <v>15.597463577684</v>
      </c>
      <c r="N14" s="53">
        <v>23.212270943087315</v>
      </c>
      <c r="O14" s="53">
        <f t="shared" si="1"/>
        <v>28.6</v>
      </c>
      <c r="P14" s="53">
        <f t="shared" si="2"/>
        <v>35</v>
      </c>
      <c r="Q14" s="53">
        <f t="shared" si="3"/>
        <v>44.4</v>
      </c>
      <c r="R14" s="54">
        <f t="shared" si="4"/>
        <v>52.6</v>
      </c>
      <c r="T14" s="49"/>
    </row>
    <row r="15" spans="1:29" x14ac:dyDescent="0.25">
      <c r="B15" s="50" t="s">
        <v>473</v>
      </c>
      <c r="C15" s="96">
        <v>4.96</v>
      </c>
      <c r="D15" s="96">
        <v>6.65</v>
      </c>
      <c r="E15" s="96">
        <v>9.1</v>
      </c>
      <c r="F15" s="96">
        <v>10.9</v>
      </c>
      <c r="G15" s="96">
        <v>13.3</v>
      </c>
      <c r="H15" s="96">
        <v>17</v>
      </c>
      <c r="I15" s="97">
        <v>20.2</v>
      </c>
      <c r="K15" s="50" t="s">
        <v>473</v>
      </c>
      <c r="L15" s="53">
        <f t="shared" si="0"/>
        <v>14.879999999999999</v>
      </c>
      <c r="M15" s="53">
        <v>17.589084744552682</v>
      </c>
      <c r="N15" s="53">
        <v>26.416618168194454</v>
      </c>
      <c r="O15" s="53">
        <f t="shared" si="1"/>
        <v>32.700000000000003</v>
      </c>
      <c r="P15" s="53">
        <f t="shared" si="2"/>
        <v>39.900000000000006</v>
      </c>
      <c r="Q15" s="53">
        <f t="shared" si="3"/>
        <v>51</v>
      </c>
      <c r="R15" s="54">
        <f t="shared" si="4"/>
        <v>60.599999999999994</v>
      </c>
      <c r="T15" s="49"/>
    </row>
    <row r="16" spans="1:29" x14ac:dyDescent="0.25">
      <c r="B16" s="50" t="s">
        <v>474</v>
      </c>
      <c r="C16" s="96">
        <v>3.02</v>
      </c>
      <c r="D16" s="96">
        <v>4.07</v>
      </c>
      <c r="E16" s="96">
        <v>5.67</v>
      </c>
      <c r="F16" s="96">
        <v>6.85</v>
      </c>
      <c r="G16" s="96">
        <v>8.4499999999999993</v>
      </c>
      <c r="H16" s="96">
        <v>10.9</v>
      </c>
      <c r="I16" s="97">
        <v>13</v>
      </c>
      <c r="K16" s="50" t="s">
        <v>474</v>
      </c>
      <c r="L16" s="53">
        <f t="shared" si="0"/>
        <v>18.12</v>
      </c>
      <c r="M16" s="53">
        <v>21.510934005331315</v>
      </c>
      <c r="N16" s="53">
        <v>32.915212370497429</v>
      </c>
      <c r="O16" s="53">
        <f t="shared" si="1"/>
        <v>41.099999999999994</v>
      </c>
      <c r="P16" s="53">
        <f t="shared" si="2"/>
        <v>50.699999999999996</v>
      </c>
      <c r="Q16" s="53">
        <f t="shared" si="3"/>
        <v>65.400000000000006</v>
      </c>
      <c r="R16" s="54">
        <f t="shared" si="4"/>
        <v>78</v>
      </c>
      <c r="T16" s="49"/>
    </row>
    <row r="17" spans="1:20" x14ac:dyDescent="0.25">
      <c r="B17" s="50" t="s">
        <v>475</v>
      </c>
      <c r="C17" s="96">
        <v>1.85</v>
      </c>
      <c r="D17" s="96">
        <v>2.5</v>
      </c>
      <c r="E17" s="96">
        <v>3.52</v>
      </c>
      <c r="F17" s="96">
        <v>4.28</v>
      </c>
      <c r="G17" s="96">
        <v>5.31</v>
      </c>
      <c r="H17" s="96">
        <v>6.89</v>
      </c>
      <c r="I17" s="97">
        <v>8.2899999999999991</v>
      </c>
      <c r="K17" s="50" t="s">
        <v>475</v>
      </c>
      <c r="L17" s="53">
        <f t="shared" si="0"/>
        <v>22.200000000000003</v>
      </c>
      <c r="M17" s="53">
        <v>26.413481486268132</v>
      </c>
      <c r="N17" s="53">
        <v>40.894690449360738</v>
      </c>
      <c r="O17" s="53">
        <f t="shared" si="1"/>
        <v>51.36</v>
      </c>
      <c r="P17" s="53">
        <f t="shared" si="2"/>
        <v>63.72</v>
      </c>
      <c r="Q17" s="53">
        <f t="shared" si="3"/>
        <v>82.679999999999993</v>
      </c>
      <c r="R17" s="54">
        <f t="shared" si="4"/>
        <v>99.47999999999999</v>
      </c>
      <c r="T17" s="49"/>
    </row>
    <row r="18" spans="1:20" x14ac:dyDescent="0.25">
      <c r="B18" s="50" t="s">
        <v>476</v>
      </c>
      <c r="C18" s="96">
        <v>1.1200000000000001</v>
      </c>
      <c r="D18" s="96">
        <v>1.52</v>
      </c>
      <c r="E18" s="96">
        <v>2.14</v>
      </c>
      <c r="F18" s="96">
        <v>2.61</v>
      </c>
      <c r="G18" s="96">
        <v>3.23</v>
      </c>
      <c r="H18" s="96">
        <v>4.2</v>
      </c>
      <c r="I18" s="97">
        <v>5.0599999999999996</v>
      </c>
      <c r="K18" s="50" t="s">
        <v>476</v>
      </c>
      <c r="L18" s="53">
        <f t="shared" si="0"/>
        <v>26.880000000000003</v>
      </c>
      <c r="M18" s="53">
        <v>32.046277936038258</v>
      </c>
      <c r="N18" s="53">
        <v>49.78260934651307</v>
      </c>
      <c r="O18" s="53">
        <f t="shared" si="1"/>
        <v>62.64</v>
      </c>
      <c r="P18" s="53">
        <f t="shared" si="2"/>
        <v>77.52</v>
      </c>
      <c r="Q18" s="53">
        <f t="shared" si="3"/>
        <v>100.80000000000001</v>
      </c>
      <c r="R18" s="54">
        <f t="shared" si="4"/>
        <v>121.44</v>
      </c>
      <c r="T18" s="49"/>
    </row>
    <row r="19" spans="1:20" x14ac:dyDescent="0.25">
      <c r="B19" s="50" t="s">
        <v>477</v>
      </c>
      <c r="C19" s="96">
        <v>0.66100000000000003</v>
      </c>
      <c r="D19" s="96">
        <v>0.9</v>
      </c>
      <c r="E19" s="96">
        <v>1.26</v>
      </c>
      <c r="F19" s="96">
        <v>1.52</v>
      </c>
      <c r="G19" s="96">
        <v>1.88</v>
      </c>
      <c r="H19" s="96">
        <v>2.44</v>
      </c>
      <c r="I19" s="97">
        <v>2.92</v>
      </c>
      <c r="K19" s="50" t="s">
        <v>477</v>
      </c>
      <c r="L19" s="53">
        <f t="shared" si="0"/>
        <v>31.728000000000002</v>
      </c>
      <c r="M19" s="53">
        <v>37.903067839785116</v>
      </c>
      <c r="N19" s="53">
        <v>58.374700888401883</v>
      </c>
      <c r="O19" s="53">
        <f t="shared" si="1"/>
        <v>72.960000000000008</v>
      </c>
      <c r="P19" s="53">
        <f t="shared" si="2"/>
        <v>90.24</v>
      </c>
      <c r="Q19" s="53">
        <f t="shared" si="3"/>
        <v>117.12</v>
      </c>
      <c r="R19" s="54">
        <f t="shared" si="4"/>
        <v>140.16</v>
      </c>
      <c r="T19" s="49"/>
    </row>
    <row r="20" spans="1:20" ht="15.75" thickBot="1" x14ac:dyDescent="0.3">
      <c r="B20" s="55" t="s">
        <v>478</v>
      </c>
      <c r="C20" s="98">
        <v>0.47099999999999997</v>
      </c>
      <c r="D20" s="98">
        <v>0.64</v>
      </c>
      <c r="E20" s="98">
        <v>0.90200000000000002</v>
      </c>
      <c r="F20" s="98">
        <v>1.08</v>
      </c>
      <c r="G20" s="98">
        <v>1.34</v>
      </c>
      <c r="H20" s="98">
        <v>1.74</v>
      </c>
      <c r="I20" s="99">
        <v>2.09</v>
      </c>
      <c r="K20" s="55" t="s">
        <v>478</v>
      </c>
      <c r="L20" s="58">
        <f t="shared" si="0"/>
        <v>33.911999999999999</v>
      </c>
      <c r="M20" s="58">
        <v>40.527838509021606</v>
      </c>
      <c r="N20" s="58">
        <v>62.380742135903418</v>
      </c>
      <c r="O20" s="58">
        <f t="shared" si="1"/>
        <v>77.760000000000005</v>
      </c>
      <c r="P20" s="58">
        <f t="shared" si="2"/>
        <v>96.48</v>
      </c>
      <c r="Q20" s="58">
        <f t="shared" si="3"/>
        <v>125.28</v>
      </c>
      <c r="R20" s="59">
        <f t="shared" si="4"/>
        <v>150.47999999999999</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3.3416666666666668</v>
      </c>
      <c r="D25" s="69">
        <f t="shared" si="5"/>
        <v>4.5583333333333336</v>
      </c>
      <c r="E25" s="69">
        <f t="shared" si="5"/>
        <v>6.5083333333333329</v>
      </c>
      <c r="F25" s="68">
        <f t="shared" si="5"/>
        <v>7.9749999999999996</v>
      </c>
      <c r="G25" s="68">
        <f t="shared" si="5"/>
        <v>10</v>
      </c>
      <c r="H25" s="68">
        <f t="shared" si="5"/>
        <v>13.083333333333332</v>
      </c>
      <c r="I25" s="70">
        <f t="shared" si="5"/>
        <v>15.833333333333332</v>
      </c>
      <c r="J25" s="60"/>
      <c r="K25" s="46" t="s">
        <v>468</v>
      </c>
      <c r="L25" s="71">
        <v>4.0999999999999996</v>
      </c>
      <c r="M25" s="71">
        <v>4.8</v>
      </c>
      <c r="N25" s="71">
        <v>7</v>
      </c>
      <c r="O25" s="71">
        <v>8.8000000000000007</v>
      </c>
      <c r="P25" s="71">
        <v>10.5</v>
      </c>
      <c r="Q25" s="71">
        <v>13.1</v>
      </c>
      <c r="R25" s="72">
        <v>15.3</v>
      </c>
    </row>
    <row r="26" spans="1:20" x14ac:dyDescent="0.25">
      <c r="A26" s="64">
        <f>10/60</f>
        <v>0.16666666666666666</v>
      </c>
      <c r="B26" s="73" t="s">
        <v>469</v>
      </c>
      <c r="C26" s="30">
        <f t="shared" ref="C26:I26" si="6">$A$26*C11</f>
        <v>4.9333333333333336</v>
      </c>
      <c r="D26" s="74">
        <f t="shared" si="6"/>
        <v>6.7166666666666659</v>
      </c>
      <c r="E26" s="74">
        <f t="shared" si="6"/>
        <v>9.4833333333333325</v>
      </c>
      <c r="F26" s="30">
        <f t="shared" si="6"/>
        <v>11.566666666666666</v>
      </c>
      <c r="G26" s="30">
        <f t="shared" si="6"/>
        <v>14.4</v>
      </c>
      <c r="H26" s="30">
        <f t="shared" si="6"/>
        <v>18.666666666666664</v>
      </c>
      <c r="I26" s="75">
        <f t="shared" si="6"/>
        <v>22.5</v>
      </c>
      <c r="J26" s="60"/>
      <c r="K26" s="50" t="s">
        <v>469</v>
      </c>
      <c r="L26" s="76">
        <v>6</v>
      </c>
      <c r="M26" s="76">
        <v>7.1</v>
      </c>
      <c r="N26" s="76">
        <v>10.7</v>
      </c>
      <c r="O26" s="76">
        <v>13.4</v>
      </c>
      <c r="P26" s="76">
        <v>16.2</v>
      </c>
      <c r="Q26" s="76">
        <v>20.3</v>
      </c>
      <c r="R26" s="77">
        <v>23.8</v>
      </c>
    </row>
    <row r="27" spans="1:20" x14ac:dyDescent="0.25">
      <c r="A27" s="64">
        <f>0.5</f>
        <v>0.5</v>
      </c>
      <c r="B27" s="73" t="s">
        <v>470</v>
      </c>
      <c r="C27" s="30">
        <f t="shared" ref="C27:I27" si="7">$A$27*C12</f>
        <v>8.25</v>
      </c>
      <c r="D27" s="74">
        <f t="shared" si="7"/>
        <v>11.05</v>
      </c>
      <c r="E27" s="74">
        <f t="shared" si="7"/>
        <v>15.1</v>
      </c>
      <c r="F27" s="30">
        <f t="shared" si="7"/>
        <v>18.100000000000001</v>
      </c>
      <c r="G27" s="30">
        <f t="shared" si="7"/>
        <v>22.15</v>
      </c>
      <c r="H27" s="30">
        <f t="shared" si="7"/>
        <v>28.25</v>
      </c>
      <c r="I27" s="75">
        <f t="shared" si="7"/>
        <v>33.549999999999997</v>
      </c>
      <c r="J27" s="60"/>
      <c r="K27" s="50" t="s">
        <v>470</v>
      </c>
      <c r="L27" s="76">
        <v>9.6999999999999993</v>
      </c>
      <c r="M27" s="76">
        <v>11.3</v>
      </c>
      <c r="N27" s="76">
        <v>16.899999999999999</v>
      </c>
      <c r="O27" s="76">
        <v>21</v>
      </c>
      <c r="P27" s="76">
        <v>25.4</v>
      </c>
      <c r="Q27" s="76">
        <v>31.7</v>
      </c>
      <c r="R27" s="77">
        <v>36.9</v>
      </c>
    </row>
    <row r="28" spans="1:20" x14ac:dyDescent="0.25">
      <c r="A28" s="64">
        <v>1</v>
      </c>
      <c r="B28" s="73" t="s">
        <v>471</v>
      </c>
      <c r="C28" s="30">
        <f t="shared" ref="C28:I28" si="8">$A$28*C13</f>
        <v>10.6</v>
      </c>
      <c r="D28" s="74">
        <f t="shared" si="8"/>
        <v>14.2</v>
      </c>
      <c r="E28" s="74">
        <f t="shared" si="8"/>
        <v>19.2</v>
      </c>
      <c r="F28" s="30">
        <f t="shared" si="8"/>
        <v>22.9</v>
      </c>
      <c r="G28" s="30">
        <f t="shared" si="8"/>
        <v>27.9</v>
      </c>
      <c r="H28" s="30">
        <f t="shared" si="8"/>
        <v>35.299999999999997</v>
      </c>
      <c r="I28" s="75">
        <f t="shared" si="8"/>
        <v>41.7</v>
      </c>
      <c r="J28" s="60"/>
      <c r="K28" s="50" t="s">
        <v>471</v>
      </c>
      <c r="L28" s="76">
        <v>12.3</v>
      </c>
      <c r="M28" s="76">
        <v>14.2</v>
      </c>
      <c r="N28" s="76">
        <v>20.7</v>
      </c>
      <c r="O28" s="76">
        <v>25.5</v>
      </c>
      <c r="P28" s="76">
        <v>30.6</v>
      </c>
      <c r="Q28" s="76">
        <v>37.9</v>
      </c>
      <c r="R28" s="77">
        <v>43.9</v>
      </c>
    </row>
    <row r="29" spans="1:20" x14ac:dyDescent="0.25">
      <c r="A29" s="64">
        <v>2</v>
      </c>
      <c r="B29" s="73" t="s">
        <v>472</v>
      </c>
      <c r="C29" s="30">
        <f t="shared" ref="C29:I29" si="9">$A$29*C14</f>
        <v>13.22</v>
      </c>
      <c r="D29" s="74">
        <f t="shared" si="9"/>
        <v>17.68</v>
      </c>
      <c r="E29" s="74">
        <f t="shared" si="9"/>
        <v>24</v>
      </c>
      <c r="F29" s="30">
        <f t="shared" si="9"/>
        <v>28.6</v>
      </c>
      <c r="G29" s="30">
        <f t="shared" si="9"/>
        <v>35</v>
      </c>
      <c r="H29" s="30">
        <f t="shared" si="9"/>
        <v>44.4</v>
      </c>
      <c r="I29" s="75">
        <f t="shared" si="9"/>
        <v>52.6</v>
      </c>
      <c r="J29" s="60"/>
      <c r="K29" s="50" t="s">
        <v>472</v>
      </c>
      <c r="L29" s="76">
        <v>15.4</v>
      </c>
      <c r="M29" s="76">
        <v>17.600000000000001</v>
      </c>
      <c r="N29" s="76">
        <v>25</v>
      </c>
      <c r="O29" s="76">
        <v>30.6</v>
      </c>
      <c r="P29" s="76">
        <v>36.4</v>
      </c>
      <c r="Q29" s="76">
        <v>44.8</v>
      </c>
      <c r="R29" s="77">
        <v>51.8</v>
      </c>
    </row>
    <row r="30" spans="1:20" x14ac:dyDescent="0.25">
      <c r="A30" s="64">
        <v>3</v>
      </c>
      <c r="B30" s="73" t="s">
        <v>473</v>
      </c>
      <c r="C30" s="30">
        <f t="shared" ref="C30:I30" si="10">$A$30*C15</f>
        <v>14.879999999999999</v>
      </c>
      <c r="D30" s="74">
        <f t="shared" si="10"/>
        <v>19.950000000000003</v>
      </c>
      <c r="E30" s="74">
        <f t="shared" si="10"/>
        <v>27.299999999999997</v>
      </c>
      <c r="F30" s="30">
        <f t="shared" si="10"/>
        <v>32.700000000000003</v>
      </c>
      <c r="G30" s="30">
        <f t="shared" si="10"/>
        <v>39.900000000000006</v>
      </c>
      <c r="H30" s="30">
        <f t="shared" si="10"/>
        <v>51</v>
      </c>
      <c r="I30" s="75">
        <f t="shared" si="10"/>
        <v>60.599999999999994</v>
      </c>
      <c r="J30" s="60"/>
      <c r="K30" s="50" t="s">
        <v>473</v>
      </c>
      <c r="L30" s="76">
        <v>17.5</v>
      </c>
      <c r="M30" s="76">
        <v>19.899999999999999</v>
      </c>
      <c r="N30" s="76">
        <v>28.1</v>
      </c>
      <c r="O30" s="76">
        <v>34.200000000000003</v>
      </c>
      <c r="P30" s="76">
        <v>40.5</v>
      </c>
      <c r="Q30" s="76">
        <v>49.8</v>
      </c>
      <c r="R30" s="77">
        <v>57.6</v>
      </c>
    </row>
    <row r="31" spans="1:20" x14ac:dyDescent="0.25">
      <c r="A31" s="64">
        <v>6</v>
      </c>
      <c r="B31" s="73" t="s">
        <v>474</v>
      </c>
      <c r="C31" s="30">
        <f t="shared" ref="C31:I31" si="11">$A$31*C16</f>
        <v>18.12</v>
      </c>
      <c r="D31" s="74">
        <f t="shared" si="11"/>
        <v>24.42</v>
      </c>
      <c r="E31" s="74">
        <f t="shared" si="11"/>
        <v>34.019999999999996</v>
      </c>
      <c r="F31" s="30">
        <f t="shared" si="11"/>
        <v>41.099999999999994</v>
      </c>
      <c r="G31" s="30">
        <f t="shared" si="11"/>
        <v>50.699999999999996</v>
      </c>
      <c r="H31" s="30">
        <f t="shared" si="11"/>
        <v>65.400000000000006</v>
      </c>
      <c r="I31" s="75">
        <f t="shared" si="11"/>
        <v>78</v>
      </c>
      <c r="J31" s="60"/>
      <c r="K31" s="50" t="s">
        <v>474</v>
      </c>
      <c r="L31" s="76">
        <v>21.6</v>
      </c>
      <c r="M31" s="76">
        <v>24.5</v>
      </c>
      <c r="N31" s="76">
        <v>34.4</v>
      </c>
      <c r="O31" s="76">
        <v>41.9</v>
      </c>
      <c r="P31" s="76">
        <v>49.9</v>
      </c>
      <c r="Q31" s="76">
        <v>61.2</v>
      </c>
      <c r="R31" s="77">
        <v>71.400000000000006</v>
      </c>
    </row>
    <row r="32" spans="1:20" x14ac:dyDescent="0.25">
      <c r="A32" s="64">
        <v>12</v>
      </c>
      <c r="B32" s="73" t="s">
        <v>475</v>
      </c>
      <c r="C32" s="30">
        <f t="shared" ref="C32:I32" si="12">$A$32*C17</f>
        <v>22.200000000000003</v>
      </c>
      <c r="D32" s="74">
        <f t="shared" si="12"/>
        <v>30</v>
      </c>
      <c r="E32" s="74">
        <f t="shared" si="12"/>
        <v>42.24</v>
      </c>
      <c r="F32" s="30">
        <f t="shared" si="12"/>
        <v>51.36</v>
      </c>
      <c r="G32" s="30">
        <f t="shared" si="12"/>
        <v>63.72</v>
      </c>
      <c r="H32" s="30">
        <f t="shared" si="12"/>
        <v>82.679999999999993</v>
      </c>
      <c r="I32" s="75">
        <f t="shared" si="12"/>
        <v>99.47999999999999</v>
      </c>
      <c r="J32" s="60"/>
      <c r="K32" s="50" t="s">
        <v>475</v>
      </c>
      <c r="L32" s="76">
        <v>26.2</v>
      </c>
      <c r="M32" s="76">
        <v>29.9</v>
      </c>
      <c r="N32" s="76">
        <v>42.4</v>
      </c>
      <c r="O32" s="76">
        <v>51.8</v>
      </c>
      <c r="P32" s="76">
        <v>62</v>
      </c>
      <c r="Q32" s="76">
        <v>77.3</v>
      </c>
      <c r="R32" s="77">
        <v>90.1</v>
      </c>
    </row>
    <row r="33" spans="1:19" x14ac:dyDescent="0.25">
      <c r="A33" s="64">
        <v>24</v>
      </c>
      <c r="B33" s="73" t="s">
        <v>476</v>
      </c>
      <c r="C33" s="30">
        <f t="shared" ref="C33:I33" si="13">$A$33*C18</f>
        <v>26.880000000000003</v>
      </c>
      <c r="D33" s="74">
        <f t="shared" si="13"/>
        <v>36.480000000000004</v>
      </c>
      <c r="E33" s="74">
        <f t="shared" si="13"/>
        <v>51.36</v>
      </c>
      <c r="F33" s="30">
        <f t="shared" si="13"/>
        <v>62.64</v>
      </c>
      <c r="G33" s="30">
        <f t="shared" si="13"/>
        <v>77.52</v>
      </c>
      <c r="H33" s="30">
        <f t="shared" si="13"/>
        <v>100.80000000000001</v>
      </c>
      <c r="I33" s="75">
        <f t="shared" si="13"/>
        <v>121.44</v>
      </c>
      <c r="J33" s="60"/>
      <c r="K33" s="50" t="s">
        <v>476</v>
      </c>
      <c r="L33" s="76">
        <v>31</v>
      </c>
      <c r="M33" s="76">
        <v>35.5</v>
      </c>
      <c r="N33" s="76">
        <v>51.1</v>
      </c>
      <c r="O33" s="76">
        <v>62.9</v>
      </c>
      <c r="P33" s="76">
        <v>75.8</v>
      </c>
      <c r="Q33" s="76">
        <v>95.3</v>
      </c>
      <c r="R33" s="77">
        <v>111.6</v>
      </c>
    </row>
    <row r="34" spans="1:19" x14ac:dyDescent="0.25">
      <c r="A34" s="64">
        <v>48</v>
      </c>
      <c r="B34" s="73" t="s">
        <v>477</v>
      </c>
      <c r="C34" s="30">
        <f t="shared" ref="C34:I34" si="14">$A$34*C19</f>
        <v>31.728000000000002</v>
      </c>
      <c r="D34" s="74">
        <f t="shared" si="14"/>
        <v>43.2</v>
      </c>
      <c r="E34" s="74">
        <f t="shared" si="14"/>
        <v>60.480000000000004</v>
      </c>
      <c r="F34" s="30">
        <f t="shared" si="14"/>
        <v>72.960000000000008</v>
      </c>
      <c r="G34" s="30">
        <f t="shared" si="14"/>
        <v>90.24</v>
      </c>
      <c r="H34" s="30">
        <f t="shared" si="14"/>
        <v>117.12</v>
      </c>
      <c r="I34" s="75">
        <f t="shared" si="14"/>
        <v>140.16</v>
      </c>
      <c r="J34" s="60"/>
      <c r="K34" s="50" t="s">
        <v>477</v>
      </c>
      <c r="L34" s="76">
        <v>35.299999999999997</v>
      </c>
      <c r="M34" s="76">
        <v>40.700000000000003</v>
      </c>
      <c r="N34" s="76">
        <v>59</v>
      </c>
      <c r="O34" s="76">
        <v>73</v>
      </c>
      <c r="P34" s="76">
        <v>87.4</v>
      </c>
      <c r="Q34" s="76">
        <v>109.9</v>
      </c>
      <c r="R34" s="77">
        <v>129.1</v>
      </c>
    </row>
    <row r="35" spans="1:19" ht="15.75" thickBot="1" x14ac:dyDescent="0.3">
      <c r="A35" s="64">
        <v>72</v>
      </c>
      <c r="B35" s="78" t="s">
        <v>478</v>
      </c>
      <c r="C35" s="79">
        <f t="shared" ref="C35:I35" si="15">$A$35*C20</f>
        <v>33.911999999999999</v>
      </c>
      <c r="D35" s="80">
        <f t="shared" si="15"/>
        <v>46.08</v>
      </c>
      <c r="E35" s="80">
        <f t="shared" si="15"/>
        <v>64.944000000000003</v>
      </c>
      <c r="F35" s="79">
        <f t="shared" si="15"/>
        <v>77.760000000000005</v>
      </c>
      <c r="G35" s="79">
        <f t="shared" si="15"/>
        <v>96.48</v>
      </c>
      <c r="H35" s="79">
        <f t="shared" si="15"/>
        <v>125.28</v>
      </c>
      <c r="I35" s="81">
        <f t="shared" si="15"/>
        <v>150.47999999999999</v>
      </c>
      <c r="J35" s="60"/>
      <c r="K35" s="55" t="s">
        <v>478</v>
      </c>
      <c r="L35" s="82">
        <v>37.700000000000003</v>
      </c>
      <c r="M35" s="82">
        <v>43.4</v>
      </c>
      <c r="N35" s="82">
        <v>62.6</v>
      </c>
      <c r="O35" s="82">
        <v>77</v>
      </c>
      <c r="P35" s="82">
        <v>91.4</v>
      </c>
      <c r="Q35" s="82">
        <v>115.2</v>
      </c>
      <c r="R35" s="83">
        <v>134.6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22.69326683291769</v>
      </c>
      <c r="D40" s="198" t="e">
        <v>#REF!</v>
      </c>
      <c r="E40" s="198">
        <f>(M25-M10)/ABS(M10)*100</f>
        <v>19.987020444029987</v>
      </c>
      <c r="F40" s="198" t="e">
        <f>(#REF! -#REF!)/ABS(#REF!)</f>
        <v>#REF!</v>
      </c>
      <c r="G40" s="198">
        <f>(N25-N10)/ABS(N10)*100</f>
        <v>11.070817078833855</v>
      </c>
      <c r="H40" s="198" t="e">
        <f>(#REF! -#REF!)/ABS(#REF!)</f>
        <v>#REF!</v>
      </c>
      <c r="I40" s="198">
        <f>(O25-O10)/ABS(O10)*100</f>
        <v>10.344827586206911</v>
      </c>
      <c r="J40" s="198" t="e">
        <f>(#REF! -#REF!)/ABS(#REF!)</f>
        <v>#REF!</v>
      </c>
      <c r="K40" s="200">
        <f>(P25-P10)/ABS(P10)*100</f>
        <v>5</v>
      </c>
      <c r="L40" s="200" t="e">
        <f>(#REF! -#REF!)/ABS(#REF!)</f>
        <v>#REF!</v>
      </c>
      <c r="M40" s="200">
        <f>(Q25-Q10)/ABS(Q10)*100</f>
        <v>0.12738853503185349</v>
      </c>
      <c r="N40" s="200" t="e">
        <f>(#REF! -#REF!)/ABS(#REF!)</f>
        <v>#REF!</v>
      </c>
      <c r="O40" s="200">
        <f>(R25 -R10)/ABS(R10)*100</f>
        <v>-3.3684210526315672</v>
      </c>
      <c r="P40" s="200"/>
      <c r="Q40" s="205"/>
    </row>
    <row r="41" spans="1:19" x14ac:dyDescent="0.25">
      <c r="A41" s="88"/>
      <c r="B41" s="50" t="s">
        <v>469</v>
      </c>
      <c r="C41" s="198">
        <f t="shared" ref="C41:C50" si="16">(L26-L11)/ABS(L11)*100</f>
        <v>21.621621621621614</v>
      </c>
      <c r="D41" s="198" t="e">
        <v>#REF!</v>
      </c>
      <c r="E41" s="198">
        <f t="shared" ref="E41:E50" si="17">(M26-M11)/ABS(M11)*100</f>
        <v>20.463691540225341</v>
      </c>
      <c r="F41" s="198" t="e">
        <f>(#REF! -#REF!)/ABS(#REF!)</f>
        <v>#REF!</v>
      </c>
      <c r="G41" s="200">
        <f t="shared" ref="G41:G50" si="18">(N26-N11)/ABS(N11)*100</f>
        <v>16.492928224028226</v>
      </c>
      <c r="H41" s="200" t="e">
        <f>(#REF! -#REF!)/ABS(#REF!)</f>
        <v>#REF!</v>
      </c>
      <c r="I41" s="200">
        <f t="shared" ref="I41:I50" si="19">(O26-O11)/ABS(O11)*100</f>
        <v>15.850144092219026</v>
      </c>
      <c r="J41" s="200" t="e">
        <f>(#REF! -#REF!)/ABS(#REF!)</f>
        <v>#REF!</v>
      </c>
      <c r="K41" s="200">
        <f t="shared" ref="K41:K50" si="20">(P26-P11)/ABS(P11)*100</f>
        <v>12.499999999999991</v>
      </c>
      <c r="L41" s="200" t="e">
        <f>(#REF! -#REF!)/ABS(#REF!)</f>
        <v>#REF!</v>
      </c>
      <c r="M41" s="200">
        <f t="shared" ref="M41:M50" si="21">(Q26-Q11)/ABS(Q11)*100</f>
        <v>8.7500000000000178</v>
      </c>
      <c r="N41" s="200" t="e">
        <f>(#REF! -#REF!)/ABS(#REF!)</f>
        <v>#REF!</v>
      </c>
      <c r="O41" s="200">
        <f t="shared" ref="O41:O50" si="22">(R26 -R11)/ABS(R11)*100</f>
        <v>5.7777777777777812</v>
      </c>
      <c r="P41" s="200"/>
      <c r="Q41" s="205"/>
    </row>
    <row r="42" spans="1:19" x14ac:dyDescent="0.25">
      <c r="A42" s="60"/>
      <c r="B42" s="50" t="s">
        <v>470</v>
      </c>
      <c r="C42" s="198">
        <f t="shared" si="16"/>
        <v>17.575757575757567</v>
      </c>
      <c r="D42" s="198" t="e">
        <v>#REF!</v>
      </c>
      <c r="E42" s="200">
        <f t="shared" si="17"/>
        <v>15.962322612556548</v>
      </c>
      <c r="F42" s="200" t="e">
        <f>(#REF! -#REF!)/ABS(#REF!)</f>
        <v>#REF!</v>
      </c>
      <c r="G42" s="198">
        <f t="shared" si="18"/>
        <v>15.581001907615461</v>
      </c>
      <c r="H42" s="198" t="e">
        <f>(#REF! -#REF!)/ABS(#REF!)</f>
        <v>#REF!</v>
      </c>
      <c r="I42" s="198">
        <f t="shared" si="19"/>
        <v>16.022099447513803</v>
      </c>
      <c r="J42" s="198" t="e">
        <f>(#REF! -#REF!)/ABS(#REF!)</f>
        <v>#REF!</v>
      </c>
      <c r="K42" s="198">
        <f t="shared" si="20"/>
        <v>14.672686230248308</v>
      </c>
      <c r="L42" s="198" t="e">
        <f>(#REF! -#REF!)/ABS(#REF!)</f>
        <v>#REF!</v>
      </c>
      <c r="M42" s="198">
        <f t="shared" si="21"/>
        <v>12.21238938053097</v>
      </c>
      <c r="N42" s="198" t="e">
        <f>(#REF! -#REF!)/ABS(#REF!)</f>
        <v>#REF!</v>
      </c>
      <c r="O42" s="198">
        <f t="shared" si="22"/>
        <v>9.9850968703427778</v>
      </c>
      <c r="P42" s="198"/>
      <c r="Q42" s="206"/>
    </row>
    <row r="43" spans="1:19" x14ac:dyDescent="0.25">
      <c r="B43" s="50" t="s">
        <v>471</v>
      </c>
      <c r="C43" s="198">
        <f t="shared" si="16"/>
        <v>16.037735849056613</v>
      </c>
      <c r="D43" s="198" t="e">
        <v>#REF!</v>
      </c>
      <c r="E43" s="200">
        <f t="shared" si="17"/>
        <v>13.503971272242049</v>
      </c>
      <c r="F43" s="200" t="e">
        <f>(#REF! -#REF!)/ABS(#REF!)</f>
        <v>#REF!</v>
      </c>
      <c r="G43" s="198">
        <f t="shared" si="18"/>
        <v>11.342818497307146</v>
      </c>
      <c r="H43" s="198" t="e">
        <f>(#REF! -#REF!)/ABS(#REF!)</f>
        <v>#REF!</v>
      </c>
      <c r="I43" s="198">
        <f t="shared" si="19"/>
        <v>11.353711790393021</v>
      </c>
      <c r="J43" s="198" t="e">
        <f>(#REF! -#REF!)/ABS(#REF!)</f>
        <v>#REF!</v>
      </c>
      <c r="K43" s="198">
        <f t="shared" si="20"/>
        <v>9.6774193548387206</v>
      </c>
      <c r="L43" s="198" t="e">
        <f>(#REF! -#REF!)/ABS(#REF!)</f>
        <v>#REF!</v>
      </c>
      <c r="M43" s="198">
        <f t="shared" si="21"/>
        <v>7.365439093484424</v>
      </c>
      <c r="N43" s="198" t="e">
        <f>(#REF! -#REF!)/ABS(#REF!)</f>
        <v>#REF!</v>
      </c>
      <c r="O43" s="198">
        <f t="shared" si="22"/>
        <v>5.2757793764987904</v>
      </c>
      <c r="P43" s="198"/>
      <c r="Q43" s="206"/>
    </row>
    <row r="44" spans="1:19" x14ac:dyDescent="0.25">
      <c r="B44" s="50" t="s">
        <v>472</v>
      </c>
      <c r="C44" s="198">
        <f t="shared" si="16"/>
        <v>16.490166414523447</v>
      </c>
      <c r="D44" s="198" t="e">
        <v>#REF!</v>
      </c>
      <c r="E44" s="200">
        <f t="shared" si="17"/>
        <v>12.838859423150836</v>
      </c>
      <c r="F44" s="200" t="e">
        <f>(#REF! -#REF!)/ABS(#REF!)</f>
        <v>#REF!</v>
      </c>
      <c r="G44" s="198">
        <f t="shared" si="18"/>
        <v>7.7016551344584236</v>
      </c>
      <c r="H44" s="198" t="e">
        <f>(#REF! -#REF!)/ABS(#REF!)</f>
        <v>#REF!</v>
      </c>
      <c r="I44" s="198">
        <f t="shared" si="19"/>
        <v>6.9930069930069925</v>
      </c>
      <c r="J44" s="198" t="e">
        <f>(#REF! -#REF!)/ABS(#REF!)</f>
        <v>#REF!</v>
      </c>
      <c r="K44" s="198">
        <f t="shared" si="20"/>
        <v>3.999999999999996</v>
      </c>
      <c r="L44" s="198" t="e">
        <f>(#REF! -#REF!)/ABS(#REF!)</f>
        <v>#REF!</v>
      </c>
      <c r="M44" s="198">
        <f t="shared" si="21"/>
        <v>0.90090090090089781</v>
      </c>
      <c r="N44" s="198" t="e">
        <f>(#REF! -#REF!)/ABS(#REF!)</f>
        <v>#REF!</v>
      </c>
      <c r="O44" s="198">
        <f t="shared" si="22"/>
        <v>-1.5209125475285252</v>
      </c>
      <c r="P44" s="198"/>
      <c r="Q44" s="206"/>
    </row>
    <row r="45" spans="1:19" x14ac:dyDescent="0.25">
      <c r="B45" s="50" t="s">
        <v>473</v>
      </c>
      <c r="C45" s="198">
        <f t="shared" si="16"/>
        <v>17.607526881720435</v>
      </c>
      <c r="D45" s="198" t="e">
        <v>#REF!</v>
      </c>
      <c r="E45" s="200">
        <f t="shared" si="17"/>
        <v>13.13834852130668</v>
      </c>
      <c r="F45" s="200" t="e">
        <f>(#REF! -#REF!)/ABS(#REF!)</f>
        <v>#REF!</v>
      </c>
      <c r="G45" s="198">
        <f t="shared" si="18"/>
        <v>6.3724350372461211</v>
      </c>
      <c r="H45" s="198" t="e">
        <f>(#REF! -#REF!)/ABS(#REF!)</f>
        <v>#REF!</v>
      </c>
      <c r="I45" s="198">
        <f t="shared" si="19"/>
        <v>4.5871559633027514</v>
      </c>
      <c r="J45" s="198" t="e">
        <f>(#REF! -#REF!)/ABS(#REF!)</f>
        <v>#REF!</v>
      </c>
      <c r="K45" s="198">
        <f t="shared" si="20"/>
        <v>1.5037593984962261</v>
      </c>
      <c r="L45" s="198" t="e">
        <f>(#REF! -#REF!)/ABS(#REF!)</f>
        <v>#REF!</v>
      </c>
      <c r="M45" s="198">
        <f t="shared" si="21"/>
        <v>-2.3529411764705936</v>
      </c>
      <c r="N45" s="198" t="e">
        <f>(#REF! -#REF!)/ABS(#REF!)</f>
        <v>#REF!</v>
      </c>
      <c r="O45" s="198">
        <f t="shared" si="22"/>
        <v>-4.9504950495049389</v>
      </c>
      <c r="P45" s="198"/>
      <c r="Q45" s="206"/>
    </row>
    <row r="46" spans="1:19" x14ac:dyDescent="0.25">
      <c r="B46" s="50" t="s">
        <v>474</v>
      </c>
      <c r="C46" s="198">
        <f t="shared" si="16"/>
        <v>19.205298013245034</v>
      </c>
      <c r="D46" s="198" t="e">
        <v>#REF!</v>
      </c>
      <c r="E46" s="201">
        <f t="shared" si="17"/>
        <v>13.895565826792405</v>
      </c>
      <c r="F46" s="201" t="e">
        <f>(#REF! -#REF!)/ABS(#REF!)</f>
        <v>#REF!</v>
      </c>
      <c r="G46" s="198">
        <f t="shared" si="18"/>
        <v>4.510946527671245</v>
      </c>
      <c r="H46" s="198" t="e">
        <f>(#REF! -#REF!)/ABS(#REF!)</f>
        <v>#REF!</v>
      </c>
      <c r="I46" s="198">
        <f t="shared" si="19"/>
        <v>1.9464720194647309</v>
      </c>
      <c r="J46" s="198" t="e">
        <f>(#REF! -#REF!)/ABS(#REF!)</f>
        <v>#REF!</v>
      </c>
      <c r="K46" s="198">
        <f t="shared" si="20"/>
        <v>-1.577909270216957</v>
      </c>
      <c r="L46" s="198" t="e">
        <f>(#REF! -#REF!)/ABS(#REF!)</f>
        <v>#REF!</v>
      </c>
      <c r="M46" s="198">
        <f t="shared" si="21"/>
        <v>-6.4220183486238565</v>
      </c>
      <c r="N46" s="198" t="e">
        <f>(#REF! -#REF!)/ABS(#REF!)</f>
        <v>#REF!</v>
      </c>
      <c r="O46" s="198">
        <f t="shared" si="22"/>
        <v>-8.4615384615384528</v>
      </c>
      <c r="P46" s="198"/>
      <c r="Q46" s="206"/>
    </row>
    <row r="47" spans="1:19" x14ac:dyDescent="0.25">
      <c r="B47" s="50" t="s">
        <v>475</v>
      </c>
      <c r="C47" s="198">
        <f t="shared" si="16"/>
        <v>18.018018018018001</v>
      </c>
      <c r="D47" s="198" t="e">
        <v>#REF!</v>
      </c>
      <c r="E47" s="198">
        <f t="shared" si="17"/>
        <v>13.199768896593358</v>
      </c>
      <c r="F47" s="198" t="e">
        <f>(#REF! -#REF!)/ABS(#REF!)</f>
        <v>#REF!</v>
      </c>
      <c r="G47" s="198">
        <f t="shared" si="18"/>
        <v>3.6809413009330938</v>
      </c>
      <c r="H47" s="198" t="e">
        <f>(#REF! -#REF!)/ABS(#REF!)</f>
        <v>#REF!</v>
      </c>
      <c r="I47" s="198">
        <f t="shared" si="19"/>
        <v>0.85669781931463729</v>
      </c>
      <c r="J47" s="198" t="e">
        <f>(#REF! -#REF!)/ABS(#REF!)</f>
        <v>#REF!</v>
      </c>
      <c r="K47" s="198">
        <f t="shared" si="20"/>
        <v>-2.6993094789704943</v>
      </c>
      <c r="L47" s="198" t="e">
        <f>(#REF! -#REF!)/ABS(#REF!)</f>
        <v>#REF!</v>
      </c>
      <c r="M47" s="198">
        <f t="shared" si="21"/>
        <v>-6.5070149975810301</v>
      </c>
      <c r="N47" s="198" t="e">
        <f>(#REF! -#REF!)/ABS(#REF!)</f>
        <v>#REF!</v>
      </c>
      <c r="O47" s="198">
        <f t="shared" si="22"/>
        <v>-9.4290309609971814</v>
      </c>
      <c r="P47" s="198"/>
      <c r="Q47" s="206"/>
    </row>
    <row r="48" spans="1:19" x14ac:dyDescent="0.25">
      <c r="B48" s="50" t="s">
        <v>476</v>
      </c>
      <c r="C48" s="198">
        <f t="shared" si="16"/>
        <v>15.327380952380942</v>
      </c>
      <c r="D48" s="198" t="e">
        <v>#REF!</v>
      </c>
      <c r="E48" s="198">
        <f t="shared" si="17"/>
        <v>10.777295481413123</v>
      </c>
      <c r="F48" s="198" t="e">
        <f>(#REF! -#REF!)/ABS(#REF!)</f>
        <v>#REF!</v>
      </c>
      <c r="G48" s="198">
        <f t="shared" si="18"/>
        <v>2.6462868676031057</v>
      </c>
      <c r="H48" s="198" t="e">
        <f>(#REF! -#REF!)/ABS(#REF!)</f>
        <v>#REF!</v>
      </c>
      <c r="I48" s="198">
        <f t="shared" si="19"/>
        <v>0.41507024265644632</v>
      </c>
      <c r="J48" s="198" t="e">
        <f>(#REF! -#REF!)/ABS(#REF!)</f>
        <v>#REF!</v>
      </c>
      <c r="K48" s="198">
        <f t="shared" si="20"/>
        <v>-2.2187822497420009</v>
      </c>
      <c r="L48" s="198" t="e">
        <f>(#REF! -#REF!)/ABS(#REF!)</f>
        <v>#REF!</v>
      </c>
      <c r="M48" s="198">
        <f t="shared" si="21"/>
        <v>-5.4563492063492198</v>
      </c>
      <c r="N48" s="198" t="e">
        <f>(#REF! -#REF!)/ABS(#REF!)</f>
        <v>#REF!</v>
      </c>
      <c r="O48" s="198">
        <f t="shared" si="22"/>
        <v>-8.1027667984189762</v>
      </c>
      <c r="P48" s="198"/>
      <c r="Q48" s="206"/>
    </row>
    <row r="49" spans="1:18" x14ac:dyDescent="0.25">
      <c r="B49" s="50" t="s">
        <v>477</v>
      </c>
      <c r="C49" s="198">
        <f t="shared" si="16"/>
        <v>11.258194654563777</v>
      </c>
      <c r="D49" s="198" t="e">
        <v>#REF!</v>
      </c>
      <c r="E49" s="198">
        <f t="shared" si="17"/>
        <v>7.3791709210384155</v>
      </c>
      <c r="F49" s="198" t="e">
        <f>(#REF! -#REF!)/ABS(#REF!)</f>
        <v>#REF!</v>
      </c>
      <c r="G49" s="198">
        <f t="shared" si="18"/>
        <v>1.0711816970052421</v>
      </c>
      <c r="H49" s="198" t="e">
        <f>(#REF! -#REF!)/ABS(#REF!)</f>
        <v>#REF!</v>
      </c>
      <c r="I49" s="198">
        <f t="shared" si="19"/>
        <v>5.4824561403497861E-2</v>
      </c>
      <c r="J49" s="198" t="e">
        <f>(#REF! -#REF!)/ABS(#REF!)</f>
        <v>#REF!</v>
      </c>
      <c r="K49" s="198">
        <f t="shared" si="20"/>
        <v>-3.1471631205673636</v>
      </c>
      <c r="L49" s="198" t="e">
        <f>(#REF! -#REF!)/ABS(#REF!)</f>
        <v>#REF!</v>
      </c>
      <c r="M49" s="198">
        <f t="shared" si="21"/>
        <v>-6.1646174863387966</v>
      </c>
      <c r="N49" s="198" t="e">
        <f>(#REF! -#REF!)/ABS(#REF!)</f>
        <v>#REF!</v>
      </c>
      <c r="O49" s="198">
        <f t="shared" si="22"/>
        <v>-7.8909817351598193</v>
      </c>
      <c r="P49" s="198"/>
      <c r="Q49" s="206"/>
    </row>
    <row r="50" spans="1:18" ht="15.75" thickBot="1" x14ac:dyDescent="0.3">
      <c r="B50" s="55" t="s">
        <v>478</v>
      </c>
      <c r="C50" s="198">
        <f t="shared" si="16"/>
        <v>11.170087284736978</v>
      </c>
      <c r="D50" s="198" t="e">
        <v>#REF!</v>
      </c>
      <c r="E50" s="202">
        <f t="shared" si="17"/>
        <v>7.0868854511918791</v>
      </c>
      <c r="F50" s="202" t="e">
        <f>(#REF! -#REF!)/ABS(#REF!)</f>
        <v>#REF!</v>
      </c>
      <c r="G50" s="202">
        <f t="shared" si="18"/>
        <v>0.3514832568341455</v>
      </c>
      <c r="H50" s="202" t="e">
        <f>(#REF! -#REF!)/ABS(#REF!)</f>
        <v>#REF!</v>
      </c>
      <c r="I50" s="202">
        <f t="shared" si="19"/>
        <v>-0.97736625514403941</v>
      </c>
      <c r="J50" s="202" t="e">
        <f>(#REF! -#REF!)/ABS(#REF!)</f>
        <v>#REF!</v>
      </c>
      <c r="K50" s="202">
        <f t="shared" si="20"/>
        <v>-5.265339966832502</v>
      </c>
      <c r="L50" s="202" t="e">
        <f>(#REF! -#REF!)/ABS(#REF!)</f>
        <v>#REF!</v>
      </c>
      <c r="M50" s="202">
        <f t="shared" si="21"/>
        <v>-8.0459770114942515</v>
      </c>
      <c r="N50" s="202" t="e">
        <f>(#REF! -#REF!)/ABS(#REF!)</f>
        <v>#REF!</v>
      </c>
      <c r="O50" s="202">
        <f t="shared" si="22"/>
        <v>-10.552897395002656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P8iw4LBznEmQ5gLBhbItq6Dndrh0hMyTGmY/Y6bFikSc0vTWjBiIn7qcJviRe42ZVFwY7QHvEZESZ1vzFkerSg==" saltValue="V1g7sT/afVuQktgKLyuyb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16" priority="1" operator="greaterThan">
      <formula>0.5</formula>
    </cfRule>
    <cfRule type="cellIs" dxfId="115" priority="2" operator="between">
      <formula>-0.49</formula>
      <formula>0.49</formula>
    </cfRule>
    <cfRule type="cellIs" dxfId="114" priority="3" operator="lessThan">
      <formula>-0.5</formula>
    </cfRule>
  </conditionalFormatting>
  <hyperlinks>
    <hyperlink ref="A2" location="Index!A1" display="Index" xr:uid="{00000000-0004-0000-B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169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389613.88358327199</v>
      </c>
      <c r="D5" s="212"/>
      <c r="E5" s="212">
        <v>6444768.6786490604</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58.7</v>
      </c>
      <c r="D10" s="44">
        <v>77.599999999999994</v>
      </c>
      <c r="E10" s="44">
        <v>102</v>
      </c>
      <c r="F10" s="44">
        <v>120</v>
      </c>
      <c r="G10" s="44">
        <v>145</v>
      </c>
      <c r="H10" s="44">
        <v>181</v>
      </c>
      <c r="I10" s="45">
        <v>213</v>
      </c>
      <c r="K10" s="46" t="s">
        <v>468</v>
      </c>
      <c r="L10" s="47">
        <v>4.8916666666666666</v>
      </c>
      <c r="M10" s="47">
        <v>5.7</v>
      </c>
      <c r="N10" s="47">
        <v>8.1999999999999993</v>
      </c>
      <c r="O10" s="47">
        <v>10</v>
      </c>
      <c r="P10" s="47">
        <v>12.083333333333332</v>
      </c>
      <c r="Q10" s="47">
        <v>15.083333333333332</v>
      </c>
      <c r="R10" s="48">
        <v>17.75</v>
      </c>
      <c r="T10" s="49"/>
    </row>
    <row r="11" spans="1:29" x14ac:dyDescent="0.25">
      <c r="B11" s="50" t="s">
        <v>469</v>
      </c>
      <c r="C11" s="51">
        <v>43.7</v>
      </c>
      <c r="D11" s="51">
        <v>57.5</v>
      </c>
      <c r="E11" s="51">
        <v>74.900000000000006</v>
      </c>
      <c r="F11" s="51">
        <v>87.2</v>
      </c>
      <c r="G11" s="51">
        <v>104</v>
      </c>
      <c r="H11" s="51">
        <v>130</v>
      </c>
      <c r="I11" s="52">
        <v>152</v>
      </c>
      <c r="K11" s="50" t="s">
        <v>469</v>
      </c>
      <c r="L11" s="53">
        <v>7.2833333333333332</v>
      </c>
      <c r="M11" s="53">
        <v>8.5</v>
      </c>
      <c r="N11" s="53">
        <v>12.1</v>
      </c>
      <c r="O11" s="53">
        <v>14.533333333333333</v>
      </c>
      <c r="P11" s="53">
        <v>17.333333333333332</v>
      </c>
      <c r="Q11" s="53">
        <v>21.666666666666664</v>
      </c>
      <c r="R11" s="54">
        <v>25.333333333333332</v>
      </c>
      <c r="T11" s="49"/>
    </row>
    <row r="12" spans="1:29" x14ac:dyDescent="0.25">
      <c r="B12" s="50" t="s">
        <v>470</v>
      </c>
      <c r="C12" s="51">
        <v>24.2</v>
      </c>
      <c r="D12" s="51">
        <v>31.4</v>
      </c>
      <c r="E12" s="51">
        <v>39.700000000000003</v>
      </c>
      <c r="F12" s="51">
        <v>45.3</v>
      </c>
      <c r="G12" s="51">
        <v>53.4</v>
      </c>
      <c r="H12" s="51">
        <v>65.099999999999994</v>
      </c>
      <c r="I12" s="52">
        <v>74.900000000000006</v>
      </c>
      <c r="K12" s="50" t="s">
        <v>470</v>
      </c>
      <c r="L12" s="53">
        <v>12.1</v>
      </c>
      <c r="M12" s="53">
        <v>14</v>
      </c>
      <c r="N12" s="53">
        <v>19.2</v>
      </c>
      <c r="O12" s="53">
        <v>22.65</v>
      </c>
      <c r="P12" s="53">
        <v>26.7</v>
      </c>
      <c r="Q12" s="53">
        <v>32.549999999999997</v>
      </c>
      <c r="R12" s="54">
        <v>37.450000000000003</v>
      </c>
      <c r="T12" s="49"/>
    </row>
    <row r="13" spans="1:29" x14ac:dyDescent="0.25">
      <c r="B13" s="50" t="s">
        <v>471</v>
      </c>
      <c r="C13" s="51">
        <v>15.8</v>
      </c>
      <c r="D13" s="51">
        <v>20.399999999999999</v>
      </c>
      <c r="E13" s="51">
        <v>25.4</v>
      </c>
      <c r="F13" s="51">
        <v>28.8</v>
      </c>
      <c r="G13" s="51">
        <v>33.700000000000003</v>
      </c>
      <c r="H13" s="51">
        <v>40.6</v>
      </c>
      <c r="I13" s="52">
        <v>46.4</v>
      </c>
      <c r="K13" s="50" t="s">
        <v>471</v>
      </c>
      <c r="L13" s="53">
        <v>15.8</v>
      </c>
      <c r="M13" s="53">
        <v>18.2</v>
      </c>
      <c r="N13" s="53">
        <v>24.6</v>
      </c>
      <c r="O13" s="53">
        <v>28.8</v>
      </c>
      <c r="P13" s="53">
        <v>33.700000000000003</v>
      </c>
      <c r="Q13" s="53">
        <v>40.6</v>
      </c>
      <c r="R13" s="54">
        <v>46.4</v>
      </c>
      <c r="T13" s="49"/>
    </row>
    <row r="14" spans="1:29" x14ac:dyDescent="0.25">
      <c r="B14" s="50" t="s">
        <v>472</v>
      </c>
      <c r="C14" s="51">
        <v>10.199999999999999</v>
      </c>
      <c r="D14" s="51">
        <v>13.1</v>
      </c>
      <c r="E14" s="51">
        <v>16.100000000000001</v>
      </c>
      <c r="F14" s="51">
        <v>18.100000000000001</v>
      </c>
      <c r="G14" s="51">
        <v>21</v>
      </c>
      <c r="H14" s="51">
        <v>25.1</v>
      </c>
      <c r="I14" s="52">
        <v>28.5</v>
      </c>
      <c r="K14" s="50" t="s">
        <v>472</v>
      </c>
      <c r="L14" s="53">
        <v>20.399999999999999</v>
      </c>
      <c r="M14" s="53">
        <v>23.4</v>
      </c>
      <c r="N14" s="53">
        <v>31.1</v>
      </c>
      <c r="O14" s="53">
        <v>36.200000000000003</v>
      </c>
      <c r="P14" s="53">
        <v>42</v>
      </c>
      <c r="Q14" s="53">
        <v>50.2</v>
      </c>
      <c r="R14" s="54">
        <v>57</v>
      </c>
      <c r="T14" s="49"/>
    </row>
    <row r="15" spans="1:29" x14ac:dyDescent="0.25">
      <c r="B15" s="50" t="s">
        <v>473</v>
      </c>
      <c r="C15" s="51">
        <v>7.86</v>
      </c>
      <c r="D15" s="51">
        <v>10.1</v>
      </c>
      <c r="E15" s="51">
        <v>12.3</v>
      </c>
      <c r="F15" s="51">
        <v>13.7</v>
      </c>
      <c r="G15" s="51">
        <v>15.9</v>
      </c>
      <c r="H15" s="51">
        <v>18.899999999999999</v>
      </c>
      <c r="I15" s="52">
        <v>21.4</v>
      </c>
      <c r="K15" s="50" t="s">
        <v>473</v>
      </c>
      <c r="L15" s="53">
        <v>23.580000000000002</v>
      </c>
      <c r="M15" s="53">
        <v>27</v>
      </c>
      <c r="N15" s="53">
        <v>35.6</v>
      </c>
      <c r="O15" s="53">
        <v>41.099999999999994</v>
      </c>
      <c r="P15" s="53">
        <v>47.7</v>
      </c>
      <c r="Q15" s="53">
        <v>56.699999999999996</v>
      </c>
      <c r="R15" s="54">
        <v>64.199999999999989</v>
      </c>
      <c r="T15" s="49"/>
    </row>
    <row r="16" spans="1:29" x14ac:dyDescent="0.25">
      <c r="B16" s="50" t="s">
        <v>474</v>
      </c>
      <c r="C16" s="51">
        <v>5.05</v>
      </c>
      <c r="D16" s="51">
        <v>6.43</v>
      </c>
      <c r="E16" s="51">
        <v>7.76</v>
      </c>
      <c r="F16" s="51">
        <v>8.64</v>
      </c>
      <c r="G16" s="51">
        <v>9.93</v>
      </c>
      <c r="H16" s="51">
        <v>11.7</v>
      </c>
      <c r="I16" s="52">
        <v>13.2</v>
      </c>
      <c r="K16" s="50" t="s">
        <v>474</v>
      </c>
      <c r="L16" s="53">
        <v>30.299999999999997</v>
      </c>
      <c r="M16" s="53">
        <v>34.5</v>
      </c>
      <c r="N16" s="53">
        <v>45</v>
      </c>
      <c r="O16" s="53">
        <v>51.84</v>
      </c>
      <c r="P16" s="53">
        <v>59.58</v>
      </c>
      <c r="Q16" s="53">
        <v>70.199999999999989</v>
      </c>
      <c r="R16" s="54">
        <v>79.199999999999989</v>
      </c>
      <c r="T16" s="49"/>
    </row>
    <row r="17" spans="1:20" x14ac:dyDescent="0.25">
      <c r="B17" s="50" t="s">
        <v>475</v>
      </c>
      <c r="C17" s="51">
        <v>3.24</v>
      </c>
      <c r="D17" s="51">
        <v>4.12</v>
      </c>
      <c r="E17" s="51">
        <v>4.96</v>
      </c>
      <c r="F17" s="51">
        <v>5.51</v>
      </c>
      <c r="G17" s="51">
        <v>6.32</v>
      </c>
      <c r="H17" s="51">
        <v>7.46</v>
      </c>
      <c r="I17" s="52">
        <v>8.4</v>
      </c>
      <c r="K17" s="50" t="s">
        <v>475</v>
      </c>
      <c r="L17" s="53">
        <v>38.880000000000003</v>
      </c>
      <c r="M17" s="53">
        <v>44.3</v>
      </c>
      <c r="N17" s="53">
        <v>57.6</v>
      </c>
      <c r="O17" s="53">
        <v>66.12</v>
      </c>
      <c r="P17" s="53">
        <v>75.84</v>
      </c>
      <c r="Q17" s="53">
        <v>89.52</v>
      </c>
      <c r="R17" s="54">
        <v>100.80000000000001</v>
      </c>
      <c r="T17" s="49"/>
    </row>
    <row r="18" spans="1:20" x14ac:dyDescent="0.25">
      <c r="B18" s="50" t="s">
        <v>476</v>
      </c>
      <c r="C18" s="51">
        <v>2.0499999999999998</v>
      </c>
      <c r="D18" s="51">
        <v>2.62</v>
      </c>
      <c r="E18" s="51">
        <v>3.19</v>
      </c>
      <c r="F18" s="51">
        <v>3.57</v>
      </c>
      <c r="G18" s="51">
        <v>4.1100000000000003</v>
      </c>
      <c r="H18" s="51">
        <v>4.8899999999999997</v>
      </c>
      <c r="I18" s="52">
        <v>5.53</v>
      </c>
      <c r="K18" s="50" t="s">
        <v>476</v>
      </c>
      <c r="L18" s="53">
        <v>49.199999999999996</v>
      </c>
      <c r="M18" s="53">
        <v>56.2</v>
      </c>
      <c r="N18" s="53">
        <v>74.099999999999994</v>
      </c>
      <c r="O18" s="53">
        <v>85.679999999999993</v>
      </c>
      <c r="P18" s="53">
        <v>98.640000000000015</v>
      </c>
      <c r="Q18" s="53">
        <v>117.35999999999999</v>
      </c>
      <c r="R18" s="54">
        <v>132.72</v>
      </c>
      <c r="T18" s="49"/>
    </row>
    <row r="19" spans="1:20" x14ac:dyDescent="0.25">
      <c r="B19" s="50" t="s">
        <v>477</v>
      </c>
      <c r="C19" s="51">
        <v>1.26</v>
      </c>
      <c r="D19" s="51">
        <v>1.63</v>
      </c>
      <c r="E19" s="51">
        <v>2.02</v>
      </c>
      <c r="F19" s="51">
        <v>2.29</v>
      </c>
      <c r="G19" s="51">
        <v>2.67</v>
      </c>
      <c r="H19" s="51">
        <v>3.22</v>
      </c>
      <c r="I19" s="52">
        <v>3.69</v>
      </c>
      <c r="K19" s="50" t="s">
        <v>477</v>
      </c>
      <c r="L19" s="53">
        <v>60.480000000000004</v>
      </c>
      <c r="M19" s="53">
        <v>69.599999999999994</v>
      </c>
      <c r="N19" s="53">
        <v>93.8</v>
      </c>
      <c r="O19" s="53">
        <v>109.92</v>
      </c>
      <c r="P19" s="53">
        <v>128.16</v>
      </c>
      <c r="Q19" s="53">
        <v>154.56</v>
      </c>
      <c r="R19" s="54">
        <v>177.12</v>
      </c>
      <c r="T19" s="49"/>
    </row>
    <row r="20" spans="1:20" ht="15.75" thickBot="1" x14ac:dyDescent="0.3">
      <c r="B20" s="55" t="s">
        <v>478</v>
      </c>
      <c r="C20" s="56">
        <v>0.92100000000000004</v>
      </c>
      <c r="D20" s="56">
        <v>1.2</v>
      </c>
      <c r="E20" s="56">
        <v>1.5</v>
      </c>
      <c r="F20" s="56">
        <v>1.72</v>
      </c>
      <c r="G20" s="56">
        <v>2.02</v>
      </c>
      <c r="H20" s="56">
        <v>2.4500000000000002</v>
      </c>
      <c r="I20" s="57">
        <v>2.82</v>
      </c>
      <c r="K20" s="55" t="s">
        <v>478</v>
      </c>
      <c r="L20" s="58">
        <v>66.311999999999998</v>
      </c>
      <c r="M20" s="58">
        <v>76.599999999999994</v>
      </c>
      <c r="N20" s="58">
        <v>104.8</v>
      </c>
      <c r="O20" s="58">
        <v>123.84</v>
      </c>
      <c r="P20" s="58">
        <v>145.44</v>
      </c>
      <c r="Q20" s="58">
        <v>176.4</v>
      </c>
      <c r="R20" s="59">
        <v>203.04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0">$A$25*C10</f>
        <v>4.8916666666666666</v>
      </c>
      <c r="D25" s="69">
        <f t="shared" si="0"/>
        <v>6.4666666666666659</v>
      </c>
      <c r="E25" s="69">
        <f t="shared" si="0"/>
        <v>8.5</v>
      </c>
      <c r="F25" s="68">
        <f t="shared" si="0"/>
        <v>10</v>
      </c>
      <c r="G25" s="68">
        <f t="shared" si="0"/>
        <v>12.083333333333332</v>
      </c>
      <c r="H25" s="68">
        <f t="shared" si="0"/>
        <v>15.083333333333332</v>
      </c>
      <c r="I25" s="70">
        <f t="shared" si="0"/>
        <v>17.75</v>
      </c>
      <c r="J25" s="60"/>
      <c r="K25" s="46" t="s">
        <v>468</v>
      </c>
      <c r="L25" s="71">
        <v>5.9</v>
      </c>
      <c r="M25" s="71">
        <v>6.5</v>
      </c>
      <c r="N25" s="71">
        <v>8.4</v>
      </c>
      <c r="O25" s="71">
        <v>9.8000000000000007</v>
      </c>
      <c r="P25" s="71">
        <v>11.2</v>
      </c>
      <c r="Q25" s="71">
        <v>13.1</v>
      </c>
      <c r="R25" s="72">
        <v>14.7</v>
      </c>
    </row>
    <row r="26" spans="1:20" x14ac:dyDescent="0.25">
      <c r="A26" s="64">
        <f>10/60</f>
        <v>0.16666666666666666</v>
      </c>
      <c r="B26" s="73" t="s">
        <v>469</v>
      </c>
      <c r="C26" s="30">
        <f t="shared" ref="C26:I26" si="1">$A$26*C11</f>
        <v>7.2833333333333332</v>
      </c>
      <c r="D26" s="74">
        <f t="shared" si="1"/>
        <v>9.5833333333333321</v>
      </c>
      <c r="E26" s="74">
        <f t="shared" si="1"/>
        <v>12.483333333333334</v>
      </c>
      <c r="F26" s="30">
        <f t="shared" si="1"/>
        <v>14.533333333333333</v>
      </c>
      <c r="G26" s="30">
        <f t="shared" si="1"/>
        <v>17.333333333333332</v>
      </c>
      <c r="H26" s="30">
        <f t="shared" si="1"/>
        <v>21.666666666666664</v>
      </c>
      <c r="I26" s="75">
        <f t="shared" si="1"/>
        <v>25.333333333333332</v>
      </c>
      <c r="J26" s="60"/>
      <c r="K26" s="50" t="s">
        <v>469</v>
      </c>
      <c r="L26" s="76">
        <v>8.6</v>
      </c>
      <c r="M26" s="76">
        <v>9.5</v>
      </c>
      <c r="N26" s="76">
        <v>12.4</v>
      </c>
      <c r="O26" s="76">
        <v>14.4</v>
      </c>
      <c r="P26" s="76">
        <v>16.5</v>
      </c>
      <c r="Q26" s="76">
        <v>19.3</v>
      </c>
      <c r="R26" s="77">
        <v>21.7</v>
      </c>
    </row>
    <row r="27" spans="1:20" x14ac:dyDescent="0.25">
      <c r="A27" s="64">
        <f>0.5</f>
        <v>0.5</v>
      </c>
      <c r="B27" s="73" t="s">
        <v>470</v>
      </c>
      <c r="C27" s="30">
        <f t="shared" ref="C27:I27" si="2">$A$27*C12</f>
        <v>12.1</v>
      </c>
      <c r="D27" s="74">
        <f t="shared" si="2"/>
        <v>15.7</v>
      </c>
      <c r="E27" s="74">
        <f t="shared" si="2"/>
        <v>19.850000000000001</v>
      </c>
      <c r="F27" s="30">
        <f t="shared" si="2"/>
        <v>22.65</v>
      </c>
      <c r="G27" s="30">
        <f t="shared" si="2"/>
        <v>26.7</v>
      </c>
      <c r="H27" s="30">
        <f t="shared" si="2"/>
        <v>32.549999999999997</v>
      </c>
      <c r="I27" s="75">
        <f t="shared" si="2"/>
        <v>37.450000000000003</v>
      </c>
      <c r="J27" s="60"/>
      <c r="K27" s="50" t="s">
        <v>470</v>
      </c>
      <c r="L27" s="76">
        <v>13.8</v>
      </c>
      <c r="M27" s="76">
        <v>15.2</v>
      </c>
      <c r="N27" s="76">
        <v>19.7</v>
      </c>
      <c r="O27" s="76">
        <v>23</v>
      </c>
      <c r="P27" s="76">
        <v>26.2</v>
      </c>
      <c r="Q27" s="76">
        <v>30.7</v>
      </c>
      <c r="R27" s="77">
        <v>34.200000000000003</v>
      </c>
    </row>
    <row r="28" spans="1:20" x14ac:dyDescent="0.25">
      <c r="A28" s="64">
        <v>1</v>
      </c>
      <c r="B28" s="73" t="s">
        <v>471</v>
      </c>
      <c r="C28" s="30">
        <f t="shared" ref="C28:I28" si="3">$A$28*C13</f>
        <v>15.8</v>
      </c>
      <c r="D28" s="74">
        <f t="shared" si="3"/>
        <v>20.399999999999999</v>
      </c>
      <c r="E28" s="74">
        <f t="shared" si="3"/>
        <v>25.4</v>
      </c>
      <c r="F28" s="30">
        <f t="shared" si="3"/>
        <v>28.8</v>
      </c>
      <c r="G28" s="30">
        <f t="shared" si="3"/>
        <v>33.700000000000003</v>
      </c>
      <c r="H28" s="30">
        <f t="shared" si="3"/>
        <v>40.6</v>
      </c>
      <c r="I28" s="75">
        <f t="shared" si="3"/>
        <v>46.4</v>
      </c>
      <c r="J28" s="60"/>
      <c r="K28" s="50" t="s">
        <v>471</v>
      </c>
      <c r="L28" s="76">
        <v>17.899999999999999</v>
      </c>
      <c r="M28" s="76">
        <v>19.7</v>
      </c>
      <c r="N28" s="76">
        <v>25.3</v>
      </c>
      <c r="O28" s="76">
        <v>29.4</v>
      </c>
      <c r="P28" s="76">
        <v>33.6</v>
      </c>
      <c r="Q28" s="76">
        <v>39.5</v>
      </c>
      <c r="R28" s="77">
        <v>44.3</v>
      </c>
    </row>
    <row r="29" spans="1:20" x14ac:dyDescent="0.25">
      <c r="A29" s="64">
        <v>2</v>
      </c>
      <c r="B29" s="73" t="s">
        <v>472</v>
      </c>
      <c r="C29" s="30">
        <f t="shared" ref="C29:I29" si="4">$A$29*C14</f>
        <v>20.399999999999999</v>
      </c>
      <c r="D29" s="74">
        <f t="shared" si="4"/>
        <v>26.2</v>
      </c>
      <c r="E29" s="74">
        <f t="shared" si="4"/>
        <v>32.200000000000003</v>
      </c>
      <c r="F29" s="30">
        <f t="shared" si="4"/>
        <v>36.200000000000003</v>
      </c>
      <c r="G29" s="30">
        <f t="shared" si="4"/>
        <v>42</v>
      </c>
      <c r="H29" s="30">
        <f t="shared" si="4"/>
        <v>50.2</v>
      </c>
      <c r="I29" s="75">
        <f t="shared" si="4"/>
        <v>57</v>
      </c>
      <c r="J29" s="60"/>
      <c r="K29" s="50" t="s">
        <v>472</v>
      </c>
      <c r="L29" s="76">
        <v>23</v>
      </c>
      <c r="M29" s="76">
        <v>25.2</v>
      </c>
      <c r="N29" s="76">
        <v>32.4</v>
      </c>
      <c r="O29" s="76">
        <v>37.6</v>
      </c>
      <c r="P29" s="76">
        <v>43.2</v>
      </c>
      <c r="Q29" s="76">
        <v>51.4</v>
      </c>
      <c r="R29" s="77">
        <v>58</v>
      </c>
    </row>
    <row r="30" spans="1:20" x14ac:dyDescent="0.25">
      <c r="A30" s="64">
        <v>3</v>
      </c>
      <c r="B30" s="73" t="s">
        <v>473</v>
      </c>
      <c r="C30" s="30">
        <f t="shared" ref="C30:I30" si="5">$A$30*C15</f>
        <v>23.580000000000002</v>
      </c>
      <c r="D30" s="74">
        <f t="shared" si="5"/>
        <v>30.299999999999997</v>
      </c>
      <c r="E30" s="74">
        <f t="shared" si="5"/>
        <v>36.900000000000006</v>
      </c>
      <c r="F30" s="30">
        <f t="shared" si="5"/>
        <v>41.099999999999994</v>
      </c>
      <c r="G30" s="30">
        <f t="shared" si="5"/>
        <v>47.7</v>
      </c>
      <c r="H30" s="30">
        <f t="shared" si="5"/>
        <v>56.699999999999996</v>
      </c>
      <c r="I30" s="75">
        <f t="shared" si="5"/>
        <v>64.199999999999989</v>
      </c>
      <c r="J30" s="60"/>
      <c r="K30" s="50" t="s">
        <v>473</v>
      </c>
      <c r="L30" s="76">
        <v>26.6</v>
      </c>
      <c r="M30" s="76">
        <v>29</v>
      </c>
      <c r="N30" s="76">
        <v>37.200000000000003</v>
      </c>
      <c r="O30" s="76">
        <v>43.5</v>
      </c>
      <c r="P30" s="76">
        <v>50.4</v>
      </c>
      <c r="Q30" s="76">
        <v>60.3</v>
      </c>
      <c r="R30" s="77">
        <v>68.400000000000006</v>
      </c>
    </row>
    <row r="31" spans="1:20" x14ac:dyDescent="0.25">
      <c r="A31" s="64">
        <v>6</v>
      </c>
      <c r="B31" s="73" t="s">
        <v>474</v>
      </c>
      <c r="C31" s="30">
        <f t="shared" ref="C31:I31" si="6">$A$31*C16</f>
        <v>30.299999999999997</v>
      </c>
      <c r="D31" s="74">
        <f t="shared" si="6"/>
        <v>38.58</v>
      </c>
      <c r="E31" s="74">
        <f t="shared" si="6"/>
        <v>46.56</v>
      </c>
      <c r="F31" s="30">
        <f t="shared" si="6"/>
        <v>51.84</v>
      </c>
      <c r="G31" s="30">
        <f t="shared" si="6"/>
        <v>59.58</v>
      </c>
      <c r="H31" s="30">
        <f t="shared" si="6"/>
        <v>70.199999999999989</v>
      </c>
      <c r="I31" s="75">
        <f t="shared" si="6"/>
        <v>79.199999999999989</v>
      </c>
      <c r="J31" s="60"/>
      <c r="K31" s="50" t="s">
        <v>474</v>
      </c>
      <c r="L31" s="76">
        <v>33.799999999999997</v>
      </c>
      <c r="M31" s="76">
        <v>37</v>
      </c>
      <c r="N31" s="76">
        <v>47.8</v>
      </c>
      <c r="O31" s="76">
        <v>56.3</v>
      </c>
      <c r="P31" s="76">
        <v>65.400000000000006</v>
      </c>
      <c r="Q31" s="76">
        <v>79.2</v>
      </c>
      <c r="R31" s="77">
        <v>91.2</v>
      </c>
    </row>
    <row r="32" spans="1:20" x14ac:dyDescent="0.25">
      <c r="A32" s="64">
        <v>12</v>
      </c>
      <c r="B32" s="73" t="s">
        <v>475</v>
      </c>
      <c r="C32" s="30">
        <f t="shared" ref="C32:I32" si="7">$A$32*C17</f>
        <v>38.880000000000003</v>
      </c>
      <c r="D32" s="74">
        <f t="shared" si="7"/>
        <v>49.44</v>
      </c>
      <c r="E32" s="74">
        <f t="shared" si="7"/>
        <v>59.519999999999996</v>
      </c>
      <c r="F32" s="30">
        <f t="shared" si="7"/>
        <v>66.12</v>
      </c>
      <c r="G32" s="30">
        <f t="shared" si="7"/>
        <v>75.84</v>
      </c>
      <c r="H32" s="30">
        <f t="shared" si="7"/>
        <v>89.52</v>
      </c>
      <c r="I32" s="75">
        <f t="shared" si="7"/>
        <v>100.80000000000001</v>
      </c>
      <c r="J32" s="60"/>
      <c r="K32" s="50" t="s">
        <v>475</v>
      </c>
      <c r="L32" s="76">
        <v>42.6</v>
      </c>
      <c r="M32" s="76">
        <v>46.6</v>
      </c>
      <c r="N32" s="76">
        <v>60.8</v>
      </c>
      <c r="O32" s="76">
        <v>71.900000000000006</v>
      </c>
      <c r="P32" s="76">
        <v>83.9</v>
      </c>
      <c r="Q32" s="76">
        <v>101.9</v>
      </c>
      <c r="R32" s="77">
        <v>117.5</v>
      </c>
    </row>
    <row r="33" spans="1:19" x14ac:dyDescent="0.25">
      <c r="A33" s="64">
        <v>24</v>
      </c>
      <c r="B33" s="73" t="s">
        <v>476</v>
      </c>
      <c r="C33" s="30">
        <f t="shared" ref="C33:I33" si="8">$A$33*C18</f>
        <v>49.199999999999996</v>
      </c>
      <c r="D33" s="74">
        <f t="shared" si="8"/>
        <v>62.88</v>
      </c>
      <c r="E33" s="74">
        <f t="shared" si="8"/>
        <v>76.56</v>
      </c>
      <c r="F33" s="30">
        <f t="shared" si="8"/>
        <v>85.679999999999993</v>
      </c>
      <c r="G33" s="30">
        <f t="shared" si="8"/>
        <v>98.640000000000015</v>
      </c>
      <c r="H33" s="30">
        <f t="shared" si="8"/>
        <v>117.35999999999999</v>
      </c>
      <c r="I33" s="75">
        <f t="shared" si="8"/>
        <v>132.72</v>
      </c>
      <c r="J33" s="60"/>
      <c r="K33" s="50" t="s">
        <v>476</v>
      </c>
      <c r="L33" s="76">
        <v>52.6</v>
      </c>
      <c r="M33" s="76">
        <v>57.8</v>
      </c>
      <c r="N33" s="76">
        <v>75.599999999999994</v>
      </c>
      <c r="O33" s="76">
        <v>88.8</v>
      </c>
      <c r="P33" s="76">
        <v>103</v>
      </c>
      <c r="Q33" s="76">
        <v>124.1</v>
      </c>
      <c r="R33" s="77">
        <v>141.6</v>
      </c>
    </row>
    <row r="34" spans="1:19" x14ac:dyDescent="0.25">
      <c r="A34" s="64">
        <v>48</v>
      </c>
      <c r="B34" s="73" t="s">
        <v>477</v>
      </c>
      <c r="C34" s="30">
        <f t="shared" ref="C34:I34" si="9">$A$34*C19</f>
        <v>60.480000000000004</v>
      </c>
      <c r="D34" s="74">
        <f t="shared" si="9"/>
        <v>78.239999999999995</v>
      </c>
      <c r="E34" s="74">
        <f t="shared" si="9"/>
        <v>96.960000000000008</v>
      </c>
      <c r="F34" s="30">
        <f t="shared" si="9"/>
        <v>109.92</v>
      </c>
      <c r="G34" s="30">
        <f t="shared" si="9"/>
        <v>128.16</v>
      </c>
      <c r="H34" s="30">
        <f t="shared" si="9"/>
        <v>154.56</v>
      </c>
      <c r="I34" s="75">
        <f t="shared" si="9"/>
        <v>177.12</v>
      </c>
      <c r="J34" s="60"/>
      <c r="K34" s="50" t="s">
        <v>477</v>
      </c>
      <c r="L34" s="76">
        <v>64.3</v>
      </c>
      <c r="M34" s="76">
        <v>71</v>
      </c>
      <c r="N34" s="76">
        <v>91.7</v>
      </c>
      <c r="O34" s="76">
        <v>106.1</v>
      </c>
      <c r="P34" s="76">
        <v>121</v>
      </c>
      <c r="Q34" s="76">
        <v>142.1</v>
      </c>
      <c r="R34" s="77">
        <v>158.9</v>
      </c>
    </row>
    <row r="35" spans="1:19" ht="15.75" thickBot="1" x14ac:dyDescent="0.3">
      <c r="A35" s="64">
        <v>72</v>
      </c>
      <c r="B35" s="78" t="s">
        <v>478</v>
      </c>
      <c r="C35" s="79">
        <f t="shared" ref="C35:I35" si="10">$A$35*C20</f>
        <v>66.311999999999998</v>
      </c>
      <c r="D35" s="80">
        <f t="shared" si="10"/>
        <v>86.399999999999991</v>
      </c>
      <c r="E35" s="80">
        <f t="shared" si="10"/>
        <v>108</v>
      </c>
      <c r="F35" s="79">
        <f t="shared" si="10"/>
        <v>123.84</v>
      </c>
      <c r="G35" s="79">
        <f t="shared" si="10"/>
        <v>145.44</v>
      </c>
      <c r="H35" s="79">
        <f t="shared" si="10"/>
        <v>176.4</v>
      </c>
      <c r="I35" s="81">
        <f t="shared" si="10"/>
        <v>203.04</v>
      </c>
      <c r="J35" s="60"/>
      <c r="K35" s="55" t="s">
        <v>478</v>
      </c>
      <c r="L35" s="82">
        <v>72.7</v>
      </c>
      <c r="M35" s="82">
        <v>79.900000000000006</v>
      </c>
      <c r="N35" s="82">
        <v>102.2</v>
      </c>
      <c r="O35" s="82">
        <v>117.4</v>
      </c>
      <c r="P35" s="82">
        <v>131.80000000000001</v>
      </c>
      <c r="Q35" s="82">
        <v>151.9</v>
      </c>
      <c r="R35" s="83">
        <v>167.8</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20.613287904599666</v>
      </c>
      <c r="D40" s="198" t="e">
        <v>#REF!</v>
      </c>
      <c r="E40" s="198">
        <f>(M25-M10)/ABS(M10)*100</f>
        <v>14.035087719298241</v>
      </c>
      <c r="F40" s="198" t="e">
        <f>(#REF! -#REF!)/ABS(#REF!)</f>
        <v>#REF!</v>
      </c>
      <c r="G40" s="198">
        <f>(N25-N10)/ABS(N10)*100</f>
        <v>2.4390243902439157</v>
      </c>
      <c r="H40" s="198" t="e">
        <f>(#REF! -#REF!)/ABS(#REF!)</f>
        <v>#REF!</v>
      </c>
      <c r="I40" s="198">
        <f>(O25-O10)/ABS(O10)*100</f>
        <v>-1.9999999999999927</v>
      </c>
      <c r="J40" s="198" t="e">
        <f>(#REF! -#REF!)/ABS(#REF!)</f>
        <v>#REF!</v>
      </c>
      <c r="K40" s="200">
        <f>(P25-P10)/ABS(P10)*100</f>
        <v>-7.3103448275862046</v>
      </c>
      <c r="L40" s="200" t="e">
        <f>(#REF! -#REF!)/ABS(#REF!)</f>
        <v>#REF!</v>
      </c>
      <c r="M40" s="200">
        <f>(Q25-Q10)/ABS(Q10)*100</f>
        <v>-13.149171270718227</v>
      </c>
      <c r="N40" s="200" t="e">
        <f>(#REF! -#REF!)/ABS(#REF!)</f>
        <v>#REF!</v>
      </c>
      <c r="O40" s="200">
        <f>(R25 -R10)/ABS(R10)*100</f>
        <v>-17.1830985915493</v>
      </c>
      <c r="P40" s="200"/>
      <c r="Q40" s="205"/>
    </row>
    <row r="41" spans="1:19" x14ac:dyDescent="0.25">
      <c r="A41" s="88"/>
      <c r="B41" s="50" t="s">
        <v>469</v>
      </c>
      <c r="C41" s="198">
        <f t="shared" ref="C41:C50" si="11">(L26-L11)/ABS(L11)*100</f>
        <v>18.077803203661325</v>
      </c>
      <c r="D41" s="198" t="e">
        <v>#REF!</v>
      </c>
      <c r="E41" s="198">
        <f t="shared" ref="E41:E50" si="12">(M26-M11)/ABS(M11)*100</f>
        <v>11.76470588235294</v>
      </c>
      <c r="F41" s="198" t="e">
        <f>(#REF! -#REF!)/ABS(#REF!)</f>
        <v>#REF!</v>
      </c>
      <c r="G41" s="200">
        <f t="shared" ref="G41:G50" si="13">(N26-N11)/ABS(N11)*100</f>
        <v>2.4793388429752126</v>
      </c>
      <c r="H41" s="200" t="e">
        <f>(#REF! -#REF!)/ABS(#REF!)</f>
        <v>#REF!</v>
      </c>
      <c r="I41" s="200">
        <f t="shared" ref="I41:I50" si="14">(O26-O11)/ABS(O11)*100</f>
        <v>-0.91743119266054718</v>
      </c>
      <c r="J41" s="200" t="e">
        <f>(#REF! -#REF!)/ABS(#REF!)</f>
        <v>#REF!</v>
      </c>
      <c r="K41" s="200">
        <f t="shared" ref="K41:K50" si="15">(P26-P11)/ABS(P11)*100</f>
        <v>-4.8076923076923013</v>
      </c>
      <c r="L41" s="200" t="e">
        <f>(#REF! -#REF!)/ABS(#REF!)</f>
        <v>#REF!</v>
      </c>
      <c r="M41" s="200">
        <f t="shared" ref="M41:M50" si="16">(Q26-Q11)/ABS(Q11)*100</f>
        <v>-10.923076923076911</v>
      </c>
      <c r="N41" s="200" t="e">
        <f>(#REF! -#REF!)/ABS(#REF!)</f>
        <v>#REF!</v>
      </c>
      <c r="O41" s="200">
        <f t="shared" ref="O41:O50" si="17">(R26 -R11)/ABS(R11)*100</f>
        <v>-14.342105263157896</v>
      </c>
      <c r="P41" s="200"/>
      <c r="Q41" s="205"/>
    </row>
    <row r="42" spans="1:19" x14ac:dyDescent="0.25">
      <c r="A42" s="60"/>
      <c r="B42" s="50" t="s">
        <v>470</v>
      </c>
      <c r="C42" s="198">
        <f t="shared" si="11"/>
        <v>14.049586776859513</v>
      </c>
      <c r="D42" s="198" t="e">
        <v>#REF!</v>
      </c>
      <c r="E42" s="200">
        <f t="shared" si="12"/>
        <v>8.5714285714285658</v>
      </c>
      <c r="F42" s="200" t="e">
        <f>(#REF! -#REF!)/ABS(#REF!)</f>
        <v>#REF!</v>
      </c>
      <c r="G42" s="198">
        <f t="shared" si="13"/>
        <v>2.604166666666667</v>
      </c>
      <c r="H42" s="198" t="e">
        <f>(#REF! -#REF!)/ABS(#REF!)</f>
        <v>#REF!</v>
      </c>
      <c r="I42" s="198">
        <f t="shared" si="14"/>
        <v>1.5452538631346642</v>
      </c>
      <c r="J42" s="198" t="e">
        <f>(#REF! -#REF!)/ABS(#REF!)</f>
        <v>#REF!</v>
      </c>
      <c r="K42" s="198">
        <f t="shared" si="15"/>
        <v>-1.8726591760299627</v>
      </c>
      <c r="L42" s="198" t="e">
        <f>(#REF! -#REF!)/ABS(#REF!)</f>
        <v>#REF!</v>
      </c>
      <c r="M42" s="198">
        <f t="shared" si="16"/>
        <v>-5.6835637480798704</v>
      </c>
      <c r="N42" s="198" t="e">
        <f>(#REF! -#REF!)/ABS(#REF!)</f>
        <v>#REF!</v>
      </c>
      <c r="O42" s="198">
        <f t="shared" si="17"/>
        <v>-8.6782376502002663</v>
      </c>
      <c r="P42" s="198"/>
      <c r="Q42" s="206"/>
    </row>
    <row r="43" spans="1:19" x14ac:dyDescent="0.25">
      <c r="B43" s="50" t="s">
        <v>471</v>
      </c>
      <c r="C43" s="198">
        <f t="shared" si="11"/>
        <v>13.291139240506315</v>
      </c>
      <c r="D43" s="198" t="e">
        <v>#REF!</v>
      </c>
      <c r="E43" s="200">
        <f t="shared" si="12"/>
        <v>8.2417582417582409</v>
      </c>
      <c r="F43" s="200" t="e">
        <f>(#REF! -#REF!)/ABS(#REF!)</f>
        <v>#REF!</v>
      </c>
      <c r="G43" s="198">
        <f t="shared" si="13"/>
        <v>2.8455284552845499</v>
      </c>
      <c r="H43" s="198" t="e">
        <f>(#REF! -#REF!)/ABS(#REF!)</f>
        <v>#REF!</v>
      </c>
      <c r="I43" s="198">
        <f t="shared" si="14"/>
        <v>2.0833333333333259</v>
      </c>
      <c r="J43" s="198" t="e">
        <f>(#REF! -#REF!)/ABS(#REF!)</f>
        <v>#REF!</v>
      </c>
      <c r="K43" s="198">
        <f t="shared" si="15"/>
        <v>-0.29673590504451458</v>
      </c>
      <c r="L43" s="198" t="e">
        <f>(#REF! -#REF!)/ABS(#REF!)</f>
        <v>#REF!</v>
      </c>
      <c r="M43" s="198">
        <f t="shared" si="16"/>
        <v>-2.7093596059113332</v>
      </c>
      <c r="N43" s="198" t="e">
        <f>(#REF! -#REF!)/ABS(#REF!)</f>
        <v>#REF!</v>
      </c>
      <c r="O43" s="198">
        <f t="shared" si="17"/>
        <v>-4.5258620689655205</v>
      </c>
      <c r="P43" s="198"/>
      <c r="Q43" s="206"/>
    </row>
    <row r="44" spans="1:19" x14ac:dyDescent="0.25">
      <c r="B44" s="50" t="s">
        <v>472</v>
      </c>
      <c r="C44" s="198">
        <f t="shared" si="11"/>
        <v>12.745098039215694</v>
      </c>
      <c r="D44" s="198" t="e">
        <v>#REF!</v>
      </c>
      <c r="E44" s="200">
        <f t="shared" si="12"/>
        <v>7.6923076923076952</v>
      </c>
      <c r="F44" s="200" t="e">
        <f>(#REF! -#REF!)/ABS(#REF!)</f>
        <v>#REF!</v>
      </c>
      <c r="G44" s="198">
        <f t="shared" si="13"/>
        <v>4.1800643086816631</v>
      </c>
      <c r="H44" s="198" t="e">
        <f>(#REF! -#REF!)/ABS(#REF!)</f>
        <v>#REF!</v>
      </c>
      <c r="I44" s="198">
        <f t="shared" si="14"/>
        <v>3.867403314917123</v>
      </c>
      <c r="J44" s="198" t="e">
        <f>(#REF! -#REF!)/ABS(#REF!)</f>
        <v>#REF!</v>
      </c>
      <c r="K44" s="198">
        <f t="shared" si="15"/>
        <v>2.8571428571428639</v>
      </c>
      <c r="L44" s="198" t="e">
        <f>(#REF! -#REF!)/ABS(#REF!)</f>
        <v>#REF!</v>
      </c>
      <c r="M44" s="198">
        <f t="shared" si="16"/>
        <v>2.3904382470119434</v>
      </c>
      <c r="N44" s="198" t="e">
        <f>(#REF! -#REF!)/ABS(#REF!)</f>
        <v>#REF!</v>
      </c>
      <c r="O44" s="198">
        <f t="shared" si="17"/>
        <v>1.7543859649122806</v>
      </c>
      <c r="P44" s="198"/>
      <c r="Q44" s="206"/>
    </row>
    <row r="45" spans="1:19" x14ac:dyDescent="0.25">
      <c r="B45" s="50" t="s">
        <v>473</v>
      </c>
      <c r="C45" s="198">
        <f t="shared" si="11"/>
        <v>12.807463952502118</v>
      </c>
      <c r="D45" s="198" t="e">
        <v>#REF!</v>
      </c>
      <c r="E45" s="200">
        <f t="shared" si="12"/>
        <v>7.4074074074074066</v>
      </c>
      <c r="F45" s="200" t="e">
        <f>(#REF! -#REF!)/ABS(#REF!)</f>
        <v>#REF!</v>
      </c>
      <c r="G45" s="198">
        <f t="shared" si="13"/>
        <v>4.494382022471914</v>
      </c>
      <c r="H45" s="198" t="e">
        <f>(#REF! -#REF!)/ABS(#REF!)</f>
        <v>#REF!</v>
      </c>
      <c r="I45" s="198">
        <f t="shared" si="14"/>
        <v>5.8394160583941748</v>
      </c>
      <c r="J45" s="198" t="e">
        <f>(#REF! -#REF!)/ABS(#REF!)</f>
        <v>#REF!</v>
      </c>
      <c r="K45" s="198">
        <f t="shared" si="15"/>
        <v>5.6603773584905568</v>
      </c>
      <c r="L45" s="198" t="e">
        <f>(#REF! -#REF!)/ABS(#REF!)</f>
        <v>#REF!</v>
      </c>
      <c r="M45" s="198">
        <f t="shared" si="16"/>
        <v>6.3492063492063515</v>
      </c>
      <c r="N45" s="198" t="e">
        <f>(#REF! -#REF!)/ABS(#REF!)</f>
        <v>#REF!</v>
      </c>
      <c r="O45" s="198">
        <f t="shared" si="17"/>
        <v>6.5420560747663821</v>
      </c>
      <c r="P45" s="198"/>
      <c r="Q45" s="206"/>
    </row>
    <row r="46" spans="1:19" x14ac:dyDescent="0.25">
      <c r="B46" s="50" t="s">
        <v>474</v>
      </c>
      <c r="C46" s="198">
        <f t="shared" si="11"/>
        <v>11.551155115511552</v>
      </c>
      <c r="D46" s="198" t="e">
        <v>#REF!</v>
      </c>
      <c r="E46" s="201">
        <f t="shared" si="12"/>
        <v>7.2463768115942031</v>
      </c>
      <c r="F46" s="201" t="e">
        <f>(#REF! -#REF!)/ABS(#REF!)</f>
        <v>#REF!</v>
      </c>
      <c r="G46" s="198">
        <f t="shared" si="13"/>
        <v>6.2222222222222161</v>
      </c>
      <c r="H46" s="198" t="e">
        <f>(#REF! -#REF!)/ABS(#REF!)</f>
        <v>#REF!</v>
      </c>
      <c r="I46" s="198">
        <f t="shared" si="14"/>
        <v>8.6033950617283814</v>
      </c>
      <c r="J46" s="198" t="e">
        <f>(#REF! -#REF!)/ABS(#REF!)</f>
        <v>#REF!</v>
      </c>
      <c r="K46" s="198">
        <f t="shared" si="15"/>
        <v>9.7683786505538901</v>
      </c>
      <c r="L46" s="198" t="e">
        <f>(#REF! -#REF!)/ABS(#REF!)</f>
        <v>#REF!</v>
      </c>
      <c r="M46" s="198">
        <f t="shared" si="16"/>
        <v>12.820512820512842</v>
      </c>
      <c r="N46" s="198" t="e">
        <f>(#REF! -#REF!)/ABS(#REF!)</f>
        <v>#REF!</v>
      </c>
      <c r="O46" s="198">
        <f t="shared" si="17"/>
        <v>15.151515151515172</v>
      </c>
      <c r="P46" s="198"/>
      <c r="Q46" s="206"/>
    </row>
    <row r="47" spans="1:19" x14ac:dyDescent="0.25">
      <c r="B47" s="50" t="s">
        <v>475</v>
      </c>
      <c r="C47" s="198">
        <f t="shared" si="11"/>
        <v>9.5679012345678984</v>
      </c>
      <c r="D47" s="198" t="e">
        <v>#REF!</v>
      </c>
      <c r="E47" s="198">
        <f t="shared" si="12"/>
        <v>5.1918735891647954</v>
      </c>
      <c r="F47" s="198" t="e">
        <f>(#REF! -#REF!)/ABS(#REF!)</f>
        <v>#REF!</v>
      </c>
      <c r="G47" s="198">
        <f t="shared" si="13"/>
        <v>5.5555555555555483</v>
      </c>
      <c r="H47" s="198" t="e">
        <f>(#REF! -#REF!)/ABS(#REF!)</f>
        <v>#REF!</v>
      </c>
      <c r="I47" s="198">
        <f t="shared" si="14"/>
        <v>8.7416817906836073</v>
      </c>
      <c r="J47" s="198" t="e">
        <f>(#REF! -#REF!)/ABS(#REF!)</f>
        <v>#REF!</v>
      </c>
      <c r="K47" s="198">
        <f t="shared" si="15"/>
        <v>10.627637130801689</v>
      </c>
      <c r="L47" s="198" t="e">
        <f>(#REF! -#REF!)/ABS(#REF!)</f>
        <v>#REF!</v>
      </c>
      <c r="M47" s="198">
        <f t="shared" si="16"/>
        <v>13.829311885612164</v>
      </c>
      <c r="N47" s="198" t="e">
        <f>(#REF! -#REF!)/ABS(#REF!)</f>
        <v>#REF!</v>
      </c>
      <c r="O47" s="198">
        <f t="shared" si="17"/>
        <v>16.567460317460302</v>
      </c>
      <c r="P47" s="198"/>
      <c r="Q47" s="206"/>
    </row>
    <row r="48" spans="1:19" x14ac:dyDescent="0.25">
      <c r="B48" s="50" t="s">
        <v>476</v>
      </c>
      <c r="C48" s="198">
        <f t="shared" si="11"/>
        <v>6.9105691056910699</v>
      </c>
      <c r="D48" s="198" t="e">
        <v>#REF!</v>
      </c>
      <c r="E48" s="198">
        <f t="shared" si="12"/>
        <v>2.8469750889679615</v>
      </c>
      <c r="F48" s="198" t="e">
        <f>(#REF! -#REF!)/ABS(#REF!)</f>
        <v>#REF!</v>
      </c>
      <c r="G48" s="198">
        <f t="shared" si="13"/>
        <v>2.0242914979757085</v>
      </c>
      <c r="H48" s="198" t="e">
        <f>(#REF! -#REF!)/ABS(#REF!)</f>
        <v>#REF!</v>
      </c>
      <c r="I48" s="198">
        <f t="shared" si="14"/>
        <v>3.6414565826330589</v>
      </c>
      <c r="J48" s="198" t="e">
        <f>(#REF! -#REF!)/ABS(#REF!)</f>
        <v>#REF!</v>
      </c>
      <c r="K48" s="198">
        <f t="shared" si="15"/>
        <v>4.4201135442011203</v>
      </c>
      <c r="L48" s="198" t="e">
        <f>(#REF! -#REF!)/ABS(#REF!)</f>
        <v>#REF!</v>
      </c>
      <c r="M48" s="198">
        <f t="shared" si="16"/>
        <v>5.7430129516019166</v>
      </c>
      <c r="N48" s="198" t="e">
        <f>(#REF! -#REF!)/ABS(#REF!)</f>
        <v>#REF!</v>
      </c>
      <c r="O48" s="198">
        <f t="shared" si="17"/>
        <v>6.690777576853522</v>
      </c>
      <c r="P48" s="198"/>
      <c r="Q48" s="206"/>
    </row>
    <row r="49" spans="1:18" x14ac:dyDescent="0.25">
      <c r="B49" s="50" t="s">
        <v>477</v>
      </c>
      <c r="C49" s="198">
        <f t="shared" si="11"/>
        <v>6.3161375661375541</v>
      </c>
      <c r="D49" s="198" t="e">
        <v>#REF!</v>
      </c>
      <c r="E49" s="198">
        <f t="shared" si="12"/>
        <v>2.0114942528735713</v>
      </c>
      <c r="F49" s="198" t="e">
        <f>(#REF! -#REF!)/ABS(#REF!)</f>
        <v>#REF!</v>
      </c>
      <c r="G49" s="198">
        <f t="shared" si="13"/>
        <v>-2.2388059701492478</v>
      </c>
      <c r="H49" s="198" t="e">
        <f>(#REF! -#REF!)/ABS(#REF!)</f>
        <v>#REF!</v>
      </c>
      <c r="I49" s="198">
        <f t="shared" si="14"/>
        <v>-3.4752547307132531</v>
      </c>
      <c r="J49" s="198" t="e">
        <f>(#REF! -#REF!)/ABS(#REF!)</f>
        <v>#REF!</v>
      </c>
      <c r="K49" s="198">
        <f t="shared" si="15"/>
        <v>-5.586766541822719</v>
      </c>
      <c r="L49" s="198" t="e">
        <f>(#REF! -#REF!)/ABS(#REF!)</f>
        <v>#REF!</v>
      </c>
      <c r="M49" s="198">
        <f t="shared" si="16"/>
        <v>-8.0615942028985561</v>
      </c>
      <c r="N49" s="198" t="e">
        <f>(#REF! -#REF!)/ABS(#REF!)</f>
        <v>#REF!</v>
      </c>
      <c r="O49" s="198">
        <f t="shared" si="17"/>
        <v>-10.286811201445346</v>
      </c>
      <c r="P49" s="198"/>
      <c r="Q49" s="206"/>
    </row>
    <row r="50" spans="1:18" ht="15.75" thickBot="1" x14ac:dyDescent="0.3">
      <c r="B50" s="55" t="s">
        <v>478</v>
      </c>
      <c r="C50" s="198">
        <f t="shared" si="11"/>
        <v>9.6332488840632244</v>
      </c>
      <c r="D50" s="198" t="e">
        <v>#REF!</v>
      </c>
      <c r="E50" s="202">
        <f t="shared" si="12"/>
        <v>4.3080939947780834</v>
      </c>
      <c r="F50" s="202" t="e">
        <f>(#REF! -#REF!)/ABS(#REF!)</f>
        <v>#REF!</v>
      </c>
      <c r="G50" s="202">
        <f t="shared" si="13"/>
        <v>-2.4809160305343458</v>
      </c>
      <c r="H50" s="202" t="e">
        <f>(#REF! -#REF!)/ABS(#REF!)</f>
        <v>#REF!</v>
      </c>
      <c r="I50" s="202">
        <f t="shared" si="14"/>
        <v>-5.2002583979328145</v>
      </c>
      <c r="J50" s="202" t="e">
        <f>(#REF! -#REF!)/ABS(#REF!)</f>
        <v>#REF!</v>
      </c>
      <c r="K50" s="202">
        <f t="shared" si="15"/>
        <v>-9.3784378437843685</v>
      </c>
      <c r="L50" s="202" t="e">
        <f>(#REF! -#REF!)/ABS(#REF!)</f>
        <v>#REF!</v>
      </c>
      <c r="M50" s="202">
        <f t="shared" si="16"/>
        <v>-13.888888888888889</v>
      </c>
      <c r="N50" s="202" t="e">
        <f>(#REF! -#REF!)/ABS(#REF!)</f>
        <v>#REF!</v>
      </c>
      <c r="O50" s="202">
        <f t="shared" si="17"/>
        <v>-17.356185973207243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Bn+UKWBqqsY/NJuhoXb51IjlAaLGWqivETsOifG54RJo4sCiKytze9Xb9+2Yx73eGgfDADaE7kQKF67YVlj89g==" saltValue="9E91SKstEflvItJU8FEnG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04" priority="1" operator="greaterThan">
      <formula>0.5</formula>
    </cfRule>
    <cfRule type="cellIs" dxfId="503" priority="2" operator="between">
      <formula>-0.49</formula>
      <formula>0.49</formula>
    </cfRule>
    <cfRule type="cellIs" dxfId="502" priority="3" operator="lessThan">
      <formula>-0.5</formula>
    </cfRule>
  </conditionalFormatting>
  <hyperlinks>
    <hyperlink ref="A2" location="Index!A1" display="Index" xr:uid="{00000000-0004-0000-1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136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383545.28273155302</v>
      </c>
      <c r="D5" s="212"/>
      <c r="E5" s="212">
        <v>6458976.7199635999</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58.4</v>
      </c>
      <c r="D10" s="44">
        <v>77.2</v>
      </c>
      <c r="E10" s="44">
        <v>101</v>
      </c>
      <c r="F10" s="44">
        <v>119</v>
      </c>
      <c r="G10" s="44">
        <v>143</v>
      </c>
      <c r="H10" s="44">
        <v>178</v>
      </c>
      <c r="I10" s="45">
        <v>209</v>
      </c>
      <c r="K10" s="46" t="s">
        <v>468</v>
      </c>
      <c r="L10" s="47">
        <f t="shared" ref="L10:L20" si="0">C25</f>
        <v>4.8666666666666663</v>
      </c>
      <c r="M10" s="47">
        <v>5.68611316857801</v>
      </c>
      <c r="N10" s="47">
        <v>8.1709247355423997</v>
      </c>
      <c r="O10" s="47">
        <f t="shared" ref="O10:O20" si="1">F25</f>
        <v>9.9166666666666661</v>
      </c>
      <c r="P10" s="47">
        <f t="shared" ref="P10:P20" si="2">G25</f>
        <v>11.916666666666666</v>
      </c>
      <c r="Q10" s="47">
        <f t="shared" ref="Q10:Q20" si="3">H25</f>
        <v>14.833333333333332</v>
      </c>
      <c r="R10" s="48">
        <f t="shared" ref="R10:R20" si="4">I25</f>
        <v>17.416666666666664</v>
      </c>
      <c r="T10" s="49"/>
    </row>
    <row r="11" spans="1:29" x14ac:dyDescent="0.25">
      <c r="B11" s="50" t="s">
        <v>469</v>
      </c>
      <c r="C11" s="51">
        <v>43.4</v>
      </c>
      <c r="D11" s="51">
        <v>57.1</v>
      </c>
      <c r="E11" s="51">
        <v>74.099999999999994</v>
      </c>
      <c r="F11" s="51">
        <v>86.1</v>
      </c>
      <c r="G11" s="51">
        <v>103</v>
      </c>
      <c r="H11" s="51">
        <v>128</v>
      </c>
      <c r="I11" s="52">
        <v>149</v>
      </c>
      <c r="K11" s="50" t="s">
        <v>469</v>
      </c>
      <c r="L11" s="53">
        <f t="shared" si="0"/>
        <v>7.2333333333333325</v>
      </c>
      <c r="M11" s="53">
        <v>8.4309753997888688</v>
      </c>
      <c r="N11" s="53">
        <v>11.939084874200885</v>
      </c>
      <c r="O11" s="53">
        <f t="shared" si="1"/>
        <v>14.349999999999998</v>
      </c>
      <c r="P11" s="53">
        <f t="shared" si="2"/>
        <v>17.166666666666664</v>
      </c>
      <c r="Q11" s="53">
        <f t="shared" si="3"/>
        <v>21.333333333333332</v>
      </c>
      <c r="R11" s="54">
        <f t="shared" si="4"/>
        <v>24.833333333333332</v>
      </c>
      <c r="T11" s="49"/>
    </row>
    <row r="12" spans="1:29" x14ac:dyDescent="0.25">
      <c r="B12" s="50" t="s">
        <v>470</v>
      </c>
      <c r="C12" s="51">
        <v>24.1</v>
      </c>
      <c r="D12" s="51">
        <v>31.2</v>
      </c>
      <c r="E12" s="51">
        <v>39.200000000000003</v>
      </c>
      <c r="F12" s="51">
        <v>44.7</v>
      </c>
      <c r="G12" s="51">
        <v>52.5</v>
      </c>
      <c r="H12" s="51">
        <v>63.8</v>
      </c>
      <c r="I12" s="52">
        <v>73.3</v>
      </c>
      <c r="K12" s="50" t="s">
        <v>470</v>
      </c>
      <c r="L12" s="53">
        <f t="shared" si="0"/>
        <v>12.05</v>
      </c>
      <c r="M12" s="53">
        <v>13.892761321931692</v>
      </c>
      <c r="N12" s="53">
        <v>18.953069352494303</v>
      </c>
      <c r="O12" s="53">
        <f t="shared" si="1"/>
        <v>22.35</v>
      </c>
      <c r="P12" s="53">
        <f t="shared" si="2"/>
        <v>26.25</v>
      </c>
      <c r="Q12" s="53">
        <f t="shared" si="3"/>
        <v>31.9</v>
      </c>
      <c r="R12" s="54">
        <f t="shared" si="4"/>
        <v>36.65</v>
      </c>
      <c r="T12" s="49"/>
    </row>
    <row r="13" spans="1:29" x14ac:dyDescent="0.25">
      <c r="B13" s="50" t="s">
        <v>471</v>
      </c>
      <c r="C13" s="51">
        <v>15.8</v>
      </c>
      <c r="D13" s="51">
        <v>20.3</v>
      </c>
      <c r="E13" s="51">
        <v>25.1</v>
      </c>
      <c r="F13" s="51">
        <v>28.4</v>
      </c>
      <c r="G13" s="51">
        <v>33.1</v>
      </c>
      <c r="H13" s="51">
        <v>39.799999999999997</v>
      </c>
      <c r="I13" s="52">
        <v>45.4</v>
      </c>
      <c r="K13" s="50" t="s">
        <v>471</v>
      </c>
      <c r="L13" s="53">
        <f t="shared" si="0"/>
        <v>15.8</v>
      </c>
      <c r="M13" s="53">
        <v>18.120731466540946</v>
      </c>
      <c r="N13" s="53">
        <v>24.295249297171587</v>
      </c>
      <c r="O13" s="53">
        <f t="shared" si="1"/>
        <v>28.4</v>
      </c>
      <c r="P13" s="53">
        <f t="shared" si="2"/>
        <v>33.1</v>
      </c>
      <c r="Q13" s="53">
        <f t="shared" si="3"/>
        <v>39.799999999999997</v>
      </c>
      <c r="R13" s="54">
        <f t="shared" si="4"/>
        <v>45.4</v>
      </c>
      <c r="T13" s="49"/>
    </row>
    <row r="14" spans="1:29" x14ac:dyDescent="0.25">
      <c r="B14" s="50" t="s">
        <v>472</v>
      </c>
      <c r="C14" s="51">
        <v>10.1</v>
      </c>
      <c r="D14" s="51">
        <v>13</v>
      </c>
      <c r="E14" s="51">
        <v>15.8</v>
      </c>
      <c r="F14" s="51">
        <v>17.8</v>
      </c>
      <c r="G14" s="51">
        <v>20.6</v>
      </c>
      <c r="H14" s="51">
        <v>24.6</v>
      </c>
      <c r="I14" s="52">
        <v>27.9</v>
      </c>
      <c r="K14" s="50" t="s">
        <v>472</v>
      </c>
      <c r="L14" s="53">
        <f t="shared" si="0"/>
        <v>20.2</v>
      </c>
      <c r="M14" s="53">
        <v>23.151035730636568</v>
      </c>
      <c r="N14" s="53">
        <v>30.65245860074927</v>
      </c>
      <c r="O14" s="53">
        <f t="shared" si="1"/>
        <v>35.6</v>
      </c>
      <c r="P14" s="53">
        <f t="shared" si="2"/>
        <v>41.2</v>
      </c>
      <c r="Q14" s="53">
        <f t="shared" si="3"/>
        <v>49.2</v>
      </c>
      <c r="R14" s="54">
        <f t="shared" si="4"/>
        <v>55.8</v>
      </c>
      <c r="T14" s="49"/>
    </row>
    <row r="15" spans="1:29" x14ac:dyDescent="0.25">
      <c r="B15" s="50" t="s">
        <v>473</v>
      </c>
      <c r="C15" s="51">
        <v>7.78</v>
      </c>
      <c r="D15" s="51">
        <v>9.94</v>
      </c>
      <c r="E15" s="51">
        <v>12.1</v>
      </c>
      <c r="F15" s="51">
        <v>13.5</v>
      </c>
      <c r="G15" s="51">
        <v>15.6</v>
      </c>
      <c r="H15" s="51">
        <v>18.5</v>
      </c>
      <c r="I15" s="52">
        <v>20.9</v>
      </c>
      <c r="K15" s="50" t="s">
        <v>473</v>
      </c>
      <c r="L15" s="53">
        <f t="shared" si="0"/>
        <v>23.34</v>
      </c>
      <c r="M15" s="53">
        <v>26.66854136210732</v>
      </c>
      <c r="N15" s="53">
        <v>35.067960355082228</v>
      </c>
      <c r="O15" s="53">
        <f t="shared" si="1"/>
        <v>40.5</v>
      </c>
      <c r="P15" s="53">
        <f t="shared" si="2"/>
        <v>46.8</v>
      </c>
      <c r="Q15" s="53">
        <f t="shared" si="3"/>
        <v>55.5</v>
      </c>
      <c r="R15" s="54">
        <f t="shared" si="4"/>
        <v>62.699999999999996</v>
      </c>
      <c r="T15" s="49"/>
    </row>
    <row r="16" spans="1:29" x14ac:dyDescent="0.25">
      <c r="B16" s="50" t="s">
        <v>474</v>
      </c>
      <c r="C16" s="51">
        <v>4.96</v>
      </c>
      <c r="D16" s="51">
        <v>6.32</v>
      </c>
      <c r="E16" s="51">
        <v>7.62</v>
      </c>
      <c r="F16" s="51">
        <v>8.4700000000000006</v>
      </c>
      <c r="G16" s="51">
        <v>9.74</v>
      </c>
      <c r="H16" s="51">
        <v>11.5</v>
      </c>
      <c r="I16" s="52">
        <v>13</v>
      </c>
      <c r="K16" s="50" t="s">
        <v>474</v>
      </c>
      <c r="L16" s="53">
        <f t="shared" si="0"/>
        <v>29.759999999999998</v>
      </c>
      <c r="M16" s="53">
        <v>33.928520751861022</v>
      </c>
      <c r="N16" s="53">
        <v>44.210984951409088</v>
      </c>
      <c r="O16" s="53">
        <f t="shared" si="1"/>
        <v>50.820000000000007</v>
      </c>
      <c r="P16" s="53">
        <f t="shared" si="2"/>
        <v>58.44</v>
      </c>
      <c r="Q16" s="53">
        <f t="shared" si="3"/>
        <v>69</v>
      </c>
      <c r="R16" s="54">
        <f t="shared" si="4"/>
        <v>78</v>
      </c>
      <c r="T16" s="49"/>
    </row>
    <row r="17" spans="1:20" x14ac:dyDescent="0.25">
      <c r="B17" s="50" t="s">
        <v>475</v>
      </c>
      <c r="C17" s="51">
        <v>3.17</v>
      </c>
      <c r="D17" s="51">
        <v>4.0199999999999996</v>
      </c>
      <c r="E17" s="51">
        <v>4.8499999999999996</v>
      </c>
      <c r="F17" s="51">
        <v>5.39</v>
      </c>
      <c r="G17" s="51">
        <v>6.18</v>
      </c>
      <c r="H17" s="51">
        <v>7.3</v>
      </c>
      <c r="I17" s="52">
        <v>8.2100000000000009</v>
      </c>
      <c r="K17" s="50" t="s">
        <v>475</v>
      </c>
      <c r="L17" s="53">
        <f t="shared" si="0"/>
        <v>38.04</v>
      </c>
      <c r="M17" s="53">
        <v>43.263915085307673</v>
      </c>
      <c r="N17" s="53">
        <v>56.286674834702183</v>
      </c>
      <c r="O17" s="53">
        <f t="shared" si="1"/>
        <v>64.679999999999993</v>
      </c>
      <c r="P17" s="53">
        <f t="shared" si="2"/>
        <v>74.16</v>
      </c>
      <c r="Q17" s="53">
        <f t="shared" si="3"/>
        <v>87.6</v>
      </c>
      <c r="R17" s="54">
        <f t="shared" si="4"/>
        <v>98.52000000000001</v>
      </c>
      <c r="T17" s="49"/>
    </row>
    <row r="18" spans="1:20" x14ac:dyDescent="0.25">
      <c r="B18" s="50" t="s">
        <v>476</v>
      </c>
      <c r="C18" s="51">
        <v>2</v>
      </c>
      <c r="D18" s="51">
        <v>2.5499999999999998</v>
      </c>
      <c r="E18" s="51">
        <v>3.1</v>
      </c>
      <c r="F18" s="51">
        <v>3.46</v>
      </c>
      <c r="G18" s="51">
        <v>3.99</v>
      </c>
      <c r="H18" s="51">
        <v>4.74</v>
      </c>
      <c r="I18" s="52">
        <v>5.36</v>
      </c>
      <c r="K18" s="50" t="s">
        <v>476</v>
      </c>
      <c r="L18" s="53">
        <f t="shared" si="0"/>
        <v>48</v>
      </c>
      <c r="M18" s="53">
        <v>54.776663516972548</v>
      </c>
      <c r="N18" s="53">
        <v>71.922805362371079</v>
      </c>
      <c r="O18" s="53">
        <f t="shared" si="1"/>
        <v>83.039999999999992</v>
      </c>
      <c r="P18" s="53">
        <f t="shared" si="2"/>
        <v>95.76</v>
      </c>
      <c r="Q18" s="53">
        <f t="shared" si="3"/>
        <v>113.76</v>
      </c>
      <c r="R18" s="54">
        <f t="shared" si="4"/>
        <v>128.64000000000001</v>
      </c>
      <c r="T18" s="49"/>
    </row>
    <row r="19" spans="1:20" x14ac:dyDescent="0.25">
      <c r="B19" s="50" t="s">
        <v>477</v>
      </c>
      <c r="C19" s="51">
        <v>1.23</v>
      </c>
      <c r="D19" s="51">
        <v>1.58</v>
      </c>
      <c r="E19" s="51">
        <v>1.95</v>
      </c>
      <c r="F19" s="51">
        <v>2.2000000000000002</v>
      </c>
      <c r="G19" s="51">
        <v>2.56</v>
      </c>
      <c r="H19" s="51">
        <v>3.08</v>
      </c>
      <c r="I19" s="52">
        <v>3.51</v>
      </c>
      <c r="K19" s="50" t="s">
        <v>477</v>
      </c>
      <c r="L19" s="53">
        <f t="shared" si="0"/>
        <v>59.04</v>
      </c>
      <c r="M19" s="53">
        <v>67.703514441798504</v>
      </c>
      <c r="N19" s="53">
        <v>90.523420971459132</v>
      </c>
      <c r="O19" s="53">
        <f t="shared" si="1"/>
        <v>105.60000000000001</v>
      </c>
      <c r="P19" s="53">
        <f t="shared" si="2"/>
        <v>122.88</v>
      </c>
      <c r="Q19" s="53">
        <f t="shared" si="3"/>
        <v>147.84</v>
      </c>
      <c r="R19" s="54">
        <f t="shared" si="4"/>
        <v>168.48</v>
      </c>
      <c r="T19" s="49"/>
    </row>
    <row r="20" spans="1:20" ht="15.75" thickBot="1" x14ac:dyDescent="0.3">
      <c r="B20" s="55" t="s">
        <v>478</v>
      </c>
      <c r="C20" s="56">
        <v>0.90100000000000002</v>
      </c>
      <c r="D20" s="56">
        <v>1.1599999999999999</v>
      </c>
      <c r="E20" s="56">
        <v>1.45</v>
      </c>
      <c r="F20" s="56">
        <v>1.64</v>
      </c>
      <c r="G20" s="101">
        <v>1.92</v>
      </c>
      <c r="H20" s="56">
        <v>2.3199999999999998</v>
      </c>
      <c r="I20" s="57">
        <v>2.66</v>
      </c>
      <c r="K20" s="55" t="s">
        <v>478</v>
      </c>
      <c r="L20" s="58">
        <f t="shared" si="0"/>
        <v>64.872</v>
      </c>
      <c r="M20" s="58">
        <v>74.574128771791536</v>
      </c>
      <c r="N20" s="58">
        <v>100.75130594278988</v>
      </c>
      <c r="O20" s="58">
        <f t="shared" si="1"/>
        <v>118.08</v>
      </c>
      <c r="P20" s="58">
        <f t="shared" si="2"/>
        <v>138.24</v>
      </c>
      <c r="Q20" s="58">
        <f t="shared" si="3"/>
        <v>167.04</v>
      </c>
      <c r="R20" s="59">
        <f t="shared" si="4"/>
        <v>191.52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4.8666666666666663</v>
      </c>
      <c r="D25" s="69">
        <f t="shared" si="5"/>
        <v>6.4333333333333336</v>
      </c>
      <c r="E25" s="69">
        <f t="shared" si="5"/>
        <v>8.4166666666666661</v>
      </c>
      <c r="F25" s="68">
        <f t="shared" si="5"/>
        <v>9.9166666666666661</v>
      </c>
      <c r="G25" s="68">
        <f t="shared" si="5"/>
        <v>11.916666666666666</v>
      </c>
      <c r="H25" s="68">
        <f t="shared" si="5"/>
        <v>14.833333333333332</v>
      </c>
      <c r="I25" s="70">
        <f t="shared" si="5"/>
        <v>17.416666666666664</v>
      </c>
      <c r="J25" s="60"/>
      <c r="K25" s="46" t="s">
        <v>468</v>
      </c>
      <c r="L25" s="71">
        <v>5.8</v>
      </c>
      <c r="M25" s="71">
        <v>6.3</v>
      </c>
      <c r="N25" s="71">
        <v>8.1999999999999993</v>
      </c>
      <c r="O25" s="71">
        <v>9.6</v>
      </c>
      <c r="P25" s="71">
        <v>10.9</v>
      </c>
      <c r="Q25" s="71">
        <v>12.9</v>
      </c>
      <c r="R25" s="72">
        <v>14.5</v>
      </c>
    </row>
    <row r="26" spans="1:20" x14ac:dyDescent="0.25">
      <c r="A26" s="64">
        <f>10/60</f>
        <v>0.16666666666666666</v>
      </c>
      <c r="B26" s="73" t="s">
        <v>469</v>
      </c>
      <c r="C26" s="30">
        <f t="shared" ref="C26:I26" si="6">$A$26*C11</f>
        <v>7.2333333333333325</v>
      </c>
      <c r="D26" s="74">
        <f t="shared" si="6"/>
        <v>9.5166666666666657</v>
      </c>
      <c r="E26" s="74">
        <f t="shared" si="6"/>
        <v>12.349999999999998</v>
      </c>
      <c r="F26" s="30">
        <f t="shared" si="6"/>
        <v>14.349999999999998</v>
      </c>
      <c r="G26" s="30">
        <f t="shared" si="6"/>
        <v>17.166666666666664</v>
      </c>
      <c r="H26" s="30">
        <f t="shared" si="6"/>
        <v>21.333333333333332</v>
      </c>
      <c r="I26" s="75">
        <f t="shared" si="6"/>
        <v>24.833333333333332</v>
      </c>
      <c r="J26" s="60"/>
      <c r="K26" s="50" t="s">
        <v>469</v>
      </c>
      <c r="L26" s="76">
        <v>8.4</v>
      </c>
      <c r="M26" s="76">
        <v>9.1999999999999993</v>
      </c>
      <c r="N26" s="76">
        <v>12.1</v>
      </c>
      <c r="O26" s="76">
        <v>14.1</v>
      </c>
      <c r="P26" s="76">
        <v>16.100000000000001</v>
      </c>
      <c r="Q26" s="76">
        <v>19</v>
      </c>
      <c r="R26" s="77">
        <v>21.2</v>
      </c>
    </row>
    <row r="27" spans="1:20" x14ac:dyDescent="0.25">
      <c r="A27" s="64">
        <f>0.5</f>
        <v>0.5</v>
      </c>
      <c r="B27" s="73" t="s">
        <v>470</v>
      </c>
      <c r="C27" s="30">
        <f t="shared" ref="C27:I27" si="7">$A$27*C12</f>
        <v>12.05</v>
      </c>
      <c r="D27" s="74">
        <f t="shared" si="7"/>
        <v>15.6</v>
      </c>
      <c r="E27" s="74">
        <f t="shared" si="7"/>
        <v>19.600000000000001</v>
      </c>
      <c r="F27" s="30">
        <f t="shared" si="7"/>
        <v>22.35</v>
      </c>
      <c r="G27" s="30">
        <f t="shared" si="7"/>
        <v>26.25</v>
      </c>
      <c r="H27" s="30">
        <f t="shared" si="7"/>
        <v>31.9</v>
      </c>
      <c r="I27" s="75">
        <f t="shared" si="7"/>
        <v>36.65</v>
      </c>
      <c r="J27" s="60"/>
      <c r="K27" s="50" t="s">
        <v>470</v>
      </c>
      <c r="L27" s="76">
        <v>13.6</v>
      </c>
      <c r="M27" s="76">
        <v>14.9</v>
      </c>
      <c r="N27" s="76">
        <v>19.399999999999999</v>
      </c>
      <c r="O27" s="76">
        <v>22.5</v>
      </c>
      <c r="P27" s="76">
        <v>25.8</v>
      </c>
      <c r="Q27" s="76">
        <v>30.2</v>
      </c>
      <c r="R27" s="77">
        <v>33.799999999999997</v>
      </c>
    </row>
    <row r="28" spans="1:20" x14ac:dyDescent="0.25">
      <c r="A28" s="64">
        <v>1</v>
      </c>
      <c r="B28" s="73" t="s">
        <v>471</v>
      </c>
      <c r="C28" s="30">
        <f t="shared" ref="C28:I28" si="8">$A$28*C13</f>
        <v>15.8</v>
      </c>
      <c r="D28" s="74">
        <f t="shared" si="8"/>
        <v>20.3</v>
      </c>
      <c r="E28" s="74">
        <f t="shared" si="8"/>
        <v>25.1</v>
      </c>
      <c r="F28" s="30">
        <f t="shared" si="8"/>
        <v>28.4</v>
      </c>
      <c r="G28" s="30">
        <f t="shared" si="8"/>
        <v>33.1</v>
      </c>
      <c r="H28" s="30">
        <f t="shared" si="8"/>
        <v>39.799999999999997</v>
      </c>
      <c r="I28" s="75">
        <f t="shared" si="8"/>
        <v>45.4</v>
      </c>
      <c r="J28" s="60"/>
      <c r="K28" s="50" t="s">
        <v>471</v>
      </c>
      <c r="L28" s="76">
        <v>17.5</v>
      </c>
      <c r="M28" s="76">
        <v>19.2</v>
      </c>
      <c r="N28" s="76">
        <v>24.8</v>
      </c>
      <c r="O28" s="76">
        <v>28.9</v>
      </c>
      <c r="P28" s="76">
        <v>33.1</v>
      </c>
      <c r="Q28" s="76">
        <v>39.1</v>
      </c>
      <c r="R28" s="77">
        <v>44</v>
      </c>
    </row>
    <row r="29" spans="1:20" x14ac:dyDescent="0.25">
      <c r="A29" s="64">
        <v>2</v>
      </c>
      <c r="B29" s="73" t="s">
        <v>472</v>
      </c>
      <c r="C29" s="30">
        <f t="shared" ref="C29:I29" si="9">$A$29*C14</f>
        <v>20.2</v>
      </c>
      <c r="D29" s="74">
        <f t="shared" si="9"/>
        <v>26</v>
      </c>
      <c r="E29" s="74">
        <f t="shared" si="9"/>
        <v>31.6</v>
      </c>
      <c r="F29" s="30">
        <f t="shared" si="9"/>
        <v>35.6</v>
      </c>
      <c r="G29" s="30">
        <f t="shared" si="9"/>
        <v>41.2</v>
      </c>
      <c r="H29" s="30">
        <f t="shared" si="9"/>
        <v>49.2</v>
      </c>
      <c r="I29" s="75">
        <f t="shared" si="9"/>
        <v>55.8</v>
      </c>
      <c r="J29" s="60"/>
      <c r="K29" s="50" t="s">
        <v>472</v>
      </c>
      <c r="L29" s="76">
        <v>22.4</v>
      </c>
      <c r="M29" s="76">
        <v>24.4</v>
      </c>
      <c r="N29" s="76">
        <v>31.6</v>
      </c>
      <c r="O29" s="76">
        <v>37</v>
      </c>
      <c r="P29" s="76">
        <v>42.6</v>
      </c>
      <c r="Q29" s="76">
        <v>50.8</v>
      </c>
      <c r="R29" s="77">
        <v>57.8</v>
      </c>
    </row>
    <row r="30" spans="1:20" x14ac:dyDescent="0.25">
      <c r="A30" s="64">
        <v>3</v>
      </c>
      <c r="B30" s="73" t="s">
        <v>473</v>
      </c>
      <c r="C30" s="30">
        <f t="shared" ref="C30:I30" si="10">$A$30*C15</f>
        <v>23.34</v>
      </c>
      <c r="D30" s="74">
        <f t="shared" si="10"/>
        <v>29.82</v>
      </c>
      <c r="E30" s="74">
        <f t="shared" si="10"/>
        <v>36.299999999999997</v>
      </c>
      <c r="F30" s="30">
        <f t="shared" si="10"/>
        <v>40.5</v>
      </c>
      <c r="G30" s="30">
        <f t="shared" si="10"/>
        <v>46.8</v>
      </c>
      <c r="H30" s="30">
        <f t="shared" si="10"/>
        <v>55.5</v>
      </c>
      <c r="I30" s="75">
        <f t="shared" si="10"/>
        <v>62.699999999999996</v>
      </c>
      <c r="J30" s="60"/>
      <c r="K30" s="50" t="s">
        <v>473</v>
      </c>
      <c r="L30" s="76">
        <v>25.7</v>
      </c>
      <c r="M30" s="76">
        <v>28.1</v>
      </c>
      <c r="N30" s="76">
        <v>36.299999999999997</v>
      </c>
      <c r="O30" s="76">
        <v>42.6</v>
      </c>
      <c r="P30" s="76">
        <v>49.5</v>
      </c>
      <c r="Q30" s="76">
        <v>59.7</v>
      </c>
      <c r="R30" s="77">
        <v>68.099999999999994</v>
      </c>
    </row>
    <row r="31" spans="1:20" x14ac:dyDescent="0.25">
      <c r="A31" s="64">
        <v>6</v>
      </c>
      <c r="B31" s="73" t="s">
        <v>474</v>
      </c>
      <c r="C31" s="30">
        <f t="shared" ref="C31:I31" si="11">$A$31*C16</f>
        <v>29.759999999999998</v>
      </c>
      <c r="D31" s="74">
        <f t="shared" si="11"/>
        <v>37.92</v>
      </c>
      <c r="E31" s="74">
        <f t="shared" si="11"/>
        <v>45.72</v>
      </c>
      <c r="F31" s="30">
        <f t="shared" si="11"/>
        <v>50.820000000000007</v>
      </c>
      <c r="G31" s="30">
        <f t="shared" si="11"/>
        <v>58.44</v>
      </c>
      <c r="H31" s="30">
        <f t="shared" si="11"/>
        <v>69</v>
      </c>
      <c r="I31" s="75">
        <f t="shared" si="11"/>
        <v>78</v>
      </c>
      <c r="J31" s="60"/>
      <c r="K31" s="50" t="s">
        <v>474</v>
      </c>
      <c r="L31" s="76">
        <v>32.5</v>
      </c>
      <c r="M31" s="76">
        <v>35.5</v>
      </c>
      <c r="N31" s="76">
        <v>46.3</v>
      </c>
      <c r="O31" s="76">
        <v>54.8</v>
      </c>
      <c r="P31" s="76">
        <v>64.2</v>
      </c>
      <c r="Q31" s="76">
        <v>78</v>
      </c>
      <c r="R31" s="77">
        <v>90</v>
      </c>
    </row>
    <row r="32" spans="1:20" x14ac:dyDescent="0.25">
      <c r="A32" s="64">
        <v>12</v>
      </c>
      <c r="B32" s="73" t="s">
        <v>475</v>
      </c>
      <c r="C32" s="30">
        <f t="shared" ref="C32:I32" si="12">$A$32*C17</f>
        <v>38.04</v>
      </c>
      <c r="D32" s="74">
        <f t="shared" si="12"/>
        <v>48.239999999999995</v>
      </c>
      <c r="E32" s="74">
        <f t="shared" si="12"/>
        <v>58.199999999999996</v>
      </c>
      <c r="F32" s="30">
        <f t="shared" si="12"/>
        <v>64.679999999999993</v>
      </c>
      <c r="G32" s="30">
        <f t="shared" si="12"/>
        <v>74.16</v>
      </c>
      <c r="H32" s="30">
        <f t="shared" si="12"/>
        <v>87.6</v>
      </c>
      <c r="I32" s="75">
        <f t="shared" si="12"/>
        <v>98.52000000000001</v>
      </c>
      <c r="J32" s="60"/>
      <c r="K32" s="50" t="s">
        <v>475</v>
      </c>
      <c r="L32" s="76">
        <v>40.700000000000003</v>
      </c>
      <c r="M32" s="76">
        <v>44.6</v>
      </c>
      <c r="N32" s="76">
        <v>58.4</v>
      </c>
      <c r="O32" s="76">
        <v>69.400000000000006</v>
      </c>
      <c r="P32" s="76">
        <v>81.400000000000006</v>
      </c>
      <c r="Q32" s="76">
        <v>99.5</v>
      </c>
      <c r="R32" s="77">
        <v>115.1</v>
      </c>
    </row>
    <row r="33" spans="1:19" x14ac:dyDescent="0.25">
      <c r="A33" s="64">
        <v>24</v>
      </c>
      <c r="B33" s="73" t="s">
        <v>476</v>
      </c>
      <c r="C33" s="30">
        <f t="shared" ref="C33:I33" si="13">$A$33*C18</f>
        <v>48</v>
      </c>
      <c r="D33" s="74">
        <f t="shared" si="13"/>
        <v>61.199999999999996</v>
      </c>
      <c r="E33" s="74">
        <f t="shared" si="13"/>
        <v>74.400000000000006</v>
      </c>
      <c r="F33" s="30">
        <f t="shared" si="13"/>
        <v>83.039999999999992</v>
      </c>
      <c r="G33" s="30">
        <f t="shared" si="13"/>
        <v>95.76</v>
      </c>
      <c r="H33" s="30">
        <f t="shared" si="13"/>
        <v>113.76</v>
      </c>
      <c r="I33" s="75">
        <f t="shared" si="13"/>
        <v>128.64000000000001</v>
      </c>
      <c r="J33" s="60"/>
      <c r="K33" s="50" t="s">
        <v>476</v>
      </c>
      <c r="L33" s="76">
        <v>50.4</v>
      </c>
      <c r="M33" s="76">
        <v>55.4</v>
      </c>
      <c r="N33" s="76">
        <v>72.7</v>
      </c>
      <c r="O33" s="76">
        <v>85.4</v>
      </c>
      <c r="P33" s="76">
        <v>99.4</v>
      </c>
      <c r="Q33" s="76">
        <v>120</v>
      </c>
      <c r="R33" s="77">
        <v>137.30000000000001</v>
      </c>
    </row>
    <row r="34" spans="1:19" x14ac:dyDescent="0.25">
      <c r="A34" s="64">
        <v>48</v>
      </c>
      <c r="B34" s="73" t="s">
        <v>477</v>
      </c>
      <c r="C34" s="30">
        <f t="shared" ref="C34:I34" si="14">$A$34*C19</f>
        <v>59.04</v>
      </c>
      <c r="D34" s="74">
        <f t="shared" si="14"/>
        <v>75.84</v>
      </c>
      <c r="E34" s="74">
        <f t="shared" si="14"/>
        <v>93.6</v>
      </c>
      <c r="F34" s="30">
        <f t="shared" si="14"/>
        <v>105.60000000000001</v>
      </c>
      <c r="G34" s="30">
        <f t="shared" si="14"/>
        <v>122.88</v>
      </c>
      <c r="H34" s="30">
        <f t="shared" si="14"/>
        <v>147.84</v>
      </c>
      <c r="I34" s="75">
        <f t="shared" si="14"/>
        <v>168.48</v>
      </c>
      <c r="J34" s="60"/>
      <c r="K34" s="50" t="s">
        <v>477</v>
      </c>
      <c r="L34" s="76">
        <v>62.4</v>
      </c>
      <c r="M34" s="76">
        <v>68.599999999999994</v>
      </c>
      <c r="N34" s="76">
        <v>88.3</v>
      </c>
      <c r="O34" s="76">
        <v>102.2</v>
      </c>
      <c r="P34" s="76">
        <v>116.2</v>
      </c>
      <c r="Q34" s="76">
        <v>136.30000000000001</v>
      </c>
      <c r="R34" s="77">
        <v>153.1</v>
      </c>
    </row>
    <row r="35" spans="1:19" ht="15.75" thickBot="1" x14ac:dyDescent="0.3">
      <c r="A35" s="64">
        <v>72</v>
      </c>
      <c r="B35" s="78" t="s">
        <v>478</v>
      </c>
      <c r="C35" s="79">
        <f t="shared" ref="C35:I35" si="15">$A$35*C20</f>
        <v>64.872</v>
      </c>
      <c r="D35" s="80">
        <f t="shared" si="15"/>
        <v>83.52</v>
      </c>
      <c r="E35" s="80">
        <f t="shared" si="15"/>
        <v>104.39999999999999</v>
      </c>
      <c r="F35" s="79">
        <f t="shared" si="15"/>
        <v>118.08</v>
      </c>
      <c r="G35" s="79">
        <f t="shared" si="15"/>
        <v>138.24</v>
      </c>
      <c r="H35" s="79">
        <f t="shared" si="15"/>
        <v>167.04</v>
      </c>
      <c r="I35" s="81">
        <f t="shared" si="15"/>
        <v>191.52</v>
      </c>
      <c r="J35" s="60"/>
      <c r="K35" s="55" t="s">
        <v>478</v>
      </c>
      <c r="L35" s="82">
        <v>70.8</v>
      </c>
      <c r="M35" s="82">
        <v>77.8</v>
      </c>
      <c r="N35" s="82">
        <v>98.6</v>
      </c>
      <c r="O35" s="82">
        <v>113</v>
      </c>
      <c r="P35" s="82">
        <v>126.7</v>
      </c>
      <c r="Q35" s="82">
        <v>146.19999999999999</v>
      </c>
      <c r="R35" s="83">
        <v>161.30000000000001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19.178082191780828</v>
      </c>
      <c r="D40" s="198" t="e">
        <v>#REF!</v>
      </c>
      <c r="E40" s="198">
        <f>(M25-M10)/ABS(M10)*100</f>
        <v>10.796247159032738</v>
      </c>
      <c r="F40" s="198" t="e">
        <f>(#REF! -#REF!)/ABS(#REF!)</f>
        <v>#REF!</v>
      </c>
      <c r="G40" s="198">
        <f>(N25-N10)/ABS(N10)*100</f>
        <v>0.35583811378320684</v>
      </c>
      <c r="H40" s="198" t="e">
        <f>(#REF! -#REF!)/ABS(#REF!)</f>
        <v>#REF!</v>
      </c>
      <c r="I40" s="198">
        <f>(O25-O10)/ABS(O10)*100</f>
        <v>-3.1932773109243673</v>
      </c>
      <c r="J40" s="198" t="e">
        <f>(#REF! -#REF!)/ABS(#REF!)</f>
        <v>#REF!</v>
      </c>
      <c r="K40" s="200">
        <f>(P25-P10)/ABS(P10)*100</f>
        <v>-8.5314685314685246</v>
      </c>
      <c r="L40" s="200" t="e">
        <f>(#REF! -#REF!)/ABS(#REF!)</f>
        <v>#REF!</v>
      </c>
      <c r="M40" s="200">
        <f>(Q25-Q10)/ABS(Q10)*100</f>
        <v>-13.03370786516853</v>
      </c>
      <c r="N40" s="200" t="e">
        <f>(#REF! -#REF!)/ABS(#REF!)</f>
        <v>#REF!</v>
      </c>
      <c r="O40" s="200">
        <f>(R25 -R10)/ABS(R10)*100</f>
        <v>-16.746411483253574</v>
      </c>
      <c r="P40" s="200"/>
      <c r="Q40" s="205"/>
    </row>
    <row r="41" spans="1:19" x14ac:dyDescent="0.25">
      <c r="A41" s="88"/>
      <c r="B41" s="50" t="s">
        <v>469</v>
      </c>
      <c r="C41" s="198">
        <f t="shared" ref="C41:C50" si="16">(L26-L11)/ABS(L11)*100</f>
        <v>16.129032258064534</v>
      </c>
      <c r="D41" s="198" t="e">
        <v>#REF!</v>
      </c>
      <c r="E41" s="198">
        <f t="shared" ref="E41:E50" si="17">(M26-M11)/ABS(M11)*100</f>
        <v>9.1214190973726321</v>
      </c>
      <c r="F41" s="198" t="e">
        <f>(#REF! -#REF!)/ABS(#REF!)</f>
        <v>#REF!</v>
      </c>
      <c r="G41" s="200">
        <f t="shared" ref="G41:G50" si="18">(N26-N11)/ABS(N11)*100</f>
        <v>1.3478011714853888</v>
      </c>
      <c r="H41" s="200" t="e">
        <f>(#REF! -#REF!)/ABS(#REF!)</f>
        <v>#REF!</v>
      </c>
      <c r="I41" s="200">
        <f t="shared" ref="I41:I50" si="19">(O26-O11)/ABS(O11)*100</f>
        <v>-1.7421602787456323</v>
      </c>
      <c r="J41" s="200" t="e">
        <f>(#REF! -#REF!)/ABS(#REF!)</f>
        <v>#REF!</v>
      </c>
      <c r="K41" s="200">
        <f t="shared" ref="K41:K50" si="20">(P26-P11)/ABS(P11)*100</f>
        <v>-6.2135922330096873</v>
      </c>
      <c r="L41" s="200" t="e">
        <f>(#REF! -#REF!)/ABS(#REF!)</f>
        <v>#REF!</v>
      </c>
      <c r="M41" s="200">
        <f t="shared" ref="M41:M50" si="21">(Q26-Q11)/ABS(Q11)*100</f>
        <v>-10.937499999999995</v>
      </c>
      <c r="N41" s="200" t="e">
        <f>(#REF! -#REF!)/ABS(#REF!)</f>
        <v>#REF!</v>
      </c>
      <c r="O41" s="200">
        <f t="shared" ref="O41:O50" si="22">(R26 -R11)/ABS(R11)*100</f>
        <v>-14.630872483221474</v>
      </c>
      <c r="P41" s="200"/>
      <c r="Q41" s="205"/>
    </row>
    <row r="42" spans="1:19" x14ac:dyDescent="0.25">
      <c r="A42" s="60"/>
      <c r="B42" s="50" t="s">
        <v>470</v>
      </c>
      <c r="C42" s="198">
        <f t="shared" si="16"/>
        <v>12.863070539419077</v>
      </c>
      <c r="D42" s="198" t="e">
        <v>#REF!</v>
      </c>
      <c r="E42" s="200">
        <f t="shared" si="17"/>
        <v>7.2500970449858606</v>
      </c>
      <c r="F42" s="200" t="e">
        <f>(#REF! -#REF!)/ABS(#REF!)</f>
        <v>#REF!</v>
      </c>
      <c r="G42" s="198">
        <f t="shared" si="18"/>
        <v>2.3580911312756707</v>
      </c>
      <c r="H42" s="198" t="e">
        <f>(#REF! -#REF!)/ABS(#REF!)</f>
        <v>#REF!</v>
      </c>
      <c r="I42" s="198">
        <f t="shared" si="19"/>
        <v>0.67114093959730903</v>
      </c>
      <c r="J42" s="198" t="e">
        <f>(#REF! -#REF!)/ABS(#REF!)</f>
        <v>#REF!</v>
      </c>
      <c r="K42" s="198">
        <f t="shared" si="20"/>
        <v>-1.7142857142857115</v>
      </c>
      <c r="L42" s="198" t="e">
        <f>(#REF! -#REF!)/ABS(#REF!)</f>
        <v>#REF!</v>
      </c>
      <c r="M42" s="198">
        <f t="shared" si="21"/>
        <v>-5.329153605015672</v>
      </c>
      <c r="N42" s="198" t="e">
        <f>(#REF! -#REF!)/ABS(#REF!)</f>
        <v>#REF!</v>
      </c>
      <c r="O42" s="198">
        <f t="shared" si="22"/>
        <v>-7.7762619372442057</v>
      </c>
      <c r="P42" s="198"/>
      <c r="Q42" s="206"/>
    </row>
    <row r="43" spans="1:19" x14ac:dyDescent="0.25">
      <c r="B43" s="50" t="s">
        <v>471</v>
      </c>
      <c r="C43" s="198">
        <f t="shared" si="16"/>
        <v>10.759493670886071</v>
      </c>
      <c r="D43" s="198" t="e">
        <v>#REF!</v>
      </c>
      <c r="E43" s="200">
        <f t="shared" si="17"/>
        <v>5.9559876788189863</v>
      </c>
      <c r="F43" s="200" t="e">
        <f>(#REF! -#REF!)/ABS(#REF!)</f>
        <v>#REF!</v>
      </c>
      <c r="G43" s="198">
        <f t="shared" si="18"/>
        <v>2.0775695554899118</v>
      </c>
      <c r="H43" s="198" t="e">
        <f>(#REF! -#REF!)/ABS(#REF!)</f>
        <v>#REF!</v>
      </c>
      <c r="I43" s="198">
        <f t="shared" si="19"/>
        <v>1.7605633802816902</v>
      </c>
      <c r="J43" s="198" t="e">
        <f>(#REF! -#REF!)/ABS(#REF!)</f>
        <v>#REF!</v>
      </c>
      <c r="K43" s="198">
        <f t="shared" si="20"/>
        <v>0</v>
      </c>
      <c r="L43" s="198" t="e">
        <f>(#REF! -#REF!)/ABS(#REF!)</f>
        <v>#REF!</v>
      </c>
      <c r="M43" s="198">
        <f t="shared" si="21"/>
        <v>-1.7587939698492359</v>
      </c>
      <c r="N43" s="198" t="e">
        <f>(#REF! -#REF!)/ABS(#REF!)</f>
        <v>#REF!</v>
      </c>
      <c r="O43" s="198">
        <f t="shared" si="22"/>
        <v>-3.0837004405286312</v>
      </c>
      <c r="P43" s="198"/>
      <c r="Q43" s="206"/>
    </row>
    <row r="44" spans="1:19" x14ac:dyDescent="0.25">
      <c r="B44" s="50" t="s">
        <v>472</v>
      </c>
      <c r="C44" s="198">
        <f t="shared" si="16"/>
        <v>10.891089108910888</v>
      </c>
      <c r="D44" s="198" t="e">
        <v>#REF!</v>
      </c>
      <c r="E44" s="200">
        <f t="shared" si="17"/>
        <v>5.3948526705033437</v>
      </c>
      <c r="F44" s="200" t="e">
        <f>(#REF! -#REF!)/ABS(#REF!)</f>
        <v>#REF!</v>
      </c>
      <c r="G44" s="198">
        <f t="shared" si="18"/>
        <v>3.0912411026878268</v>
      </c>
      <c r="H44" s="198" t="e">
        <f>(#REF! -#REF!)/ABS(#REF!)</f>
        <v>#REF!</v>
      </c>
      <c r="I44" s="198">
        <f t="shared" si="19"/>
        <v>3.9325842696629172</v>
      </c>
      <c r="J44" s="198" t="e">
        <f>(#REF! -#REF!)/ABS(#REF!)</f>
        <v>#REF!</v>
      </c>
      <c r="K44" s="198">
        <f t="shared" si="20"/>
        <v>3.3980582524271807</v>
      </c>
      <c r="L44" s="198" t="e">
        <f>(#REF! -#REF!)/ABS(#REF!)</f>
        <v>#REF!</v>
      </c>
      <c r="M44" s="198">
        <f t="shared" si="21"/>
        <v>3.2520325203251916</v>
      </c>
      <c r="N44" s="198" t="e">
        <f>(#REF! -#REF!)/ABS(#REF!)</f>
        <v>#REF!</v>
      </c>
      <c r="O44" s="198">
        <f t="shared" si="22"/>
        <v>3.5842293906810041</v>
      </c>
      <c r="P44" s="198"/>
      <c r="Q44" s="206"/>
    </row>
    <row r="45" spans="1:19" x14ac:dyDescent="0.25">
      <c r="B45" s="50" t="s">
        <v>473</v>
      </c>
      <c r="C45" s="198">
        <f t="shared" si="16"/>
        <v>10.111396743787488</v>
      </c>
      <c r="D45" s="198" t="e">
        <v>#REF!</v>
      </c>
      <c r="E45" s="200">
        <f t="shared" si="17"/>
        <v>5.367592544549912</v>
      </c>
      <c r="F45" s="200" t="e">
        <f>(#REF! -#REF!)/ABS(#REF!)</f>
        <v>#REF!</v>
      </c>
      <c r="G45" s="198">
        <f t="shared" si="18"/>
        <v>3.5132914273961071</v>
      </c>
      <c r="H45" s="198" t="e">
        <f>(#REF! -#REF!)/ABS(#REF!)</f>
        <v>#REF!</v>
      </c>
      <c r="I45" s="198">
        <f t="shared" si="19"/>
        <v>5.1851851851851887</v>
      </c>
      <c r="J45" s="198" t="e">
        <f>(#REF! -#REF!)/ABS(#REF!)</f>
        <v>#REF!</v>
      </c>
      <c r="K45" s="198">
        <f t="shared" si="20"/>
        <v>5.7692307692307754</v>
      </c>
      <c r="L45" s="198" t="e">
        <f>(#REF! -#REF!)/ABS(#REF!)</f>
        <v>#REF!</v>
      </c>
      <c r="M45" s="198">
        <f t="shared" si="21"/>
        <v>7.567567567567572</v>
      </c>
      <c r="N45" s="198" t="e">
        <f>(#REF! -#REF!)/ABS(#REF!)</f>
        <v>#REF!</v>
      </c>
      <c r="O45" s="198">
        <f t="shared" si="22"/>
        <v>8.6124401913875577</v>
      </c>
      <c r="P45" s="198"/>
      <c r="Q45" s="206"/>
    </row>
    <row r="46" spans="1:19" x14ac:dyDescent="0.25">
      <c r="B46" s="50" t="s">
        <v>474</v>
      </c>
      <c r="C46" s="198">
        <f t="shared" si="16"/>
        <v>9.2069892473118351</v>
      </c>
      <c r="D46" s="198" t="e">
        <v>#REF!</v>
      </c>
      <c r="E46" s="201">
        <f t="shared" si="17"/>
        <v>4.6317352284000783</v>
      </c>
      <c r="F46" s="201" t="e">
        <f>(#REF! -#REF!)/ABS(#REF!)</f>
        <v>#REF!</v>
      </c>
      <c r="G46" s="198">
        <f t="shared" si="18"/>
        <v>4.7251040683370436</v>
      </c>
      <c r="H46" s="198" t="e">
        <f>(#REF! -#REF!)/ABS(#REF!)</f>
        <v>#REF!</v>
      </c>
      <c r="I46" s="198">
        <f t="shared" si="19"/>
        <v>7.8315623770169012</v>
      </c>
      <c r="J46" s="198" t="e">
        <f>(#REF! -#REF!)/ABS(#REF!)</f>
        <v>#REF!</v>
      </c>
      <c r="K46" s="198">
        <f t="shared" si="20"/>
        <v>9.856262833675574</v>
      </c>
      <c r="L46" s="198" t="e">
        <f>(#REF! -#REF!)/ABS(#REF!)</f>
        <v>#REF!</v>
      </c>
      <c r="M46" s="198">
        <f t="shared" si="21"/>
        <v>13.043478260869565</v>
      </c>
      <c r="N46" s="198" t="e">
        <f>(#REF! -#REF!)/ABS(#REF!)</f>
        <v>#REF!</v>
      </c>
      <c r="O46" s="198">
        <f t="shared" si="22"/>
        <v>15.384615384615385</v>
      </c>
      <c r="P46" s="198"/>
      <c r="Q46" s="206"/>
    </row>
    <row r="47" spans="1:19" x14ac:dyDescent="0.25">
      <c r="B47" s="50" t="s">
        <v>475</v>
      </c>
      <c r="C47" s="198">
        <f t="shared" si="16"/>
        <v>6.992639327024194</v>
      </c>
      <c r="D47" s="198" t="e">
        <v>#REF!</v>
      </c>
      <c r="E47" s="198">
        <f t="shared" si="17"/>
        <v>3.0882200837761444</v>
      </c>
      <c r="F47" s="198" t="e">
        <f>(#REF! -#REF!)/ABS(#REF!)</f>
        <v>#REF!</v>
      </c>
      <c r="G47" s="198">
        <f t="shared" si="18"/>
        <v>3.7545745445152794</v>
      </c>
      <c r="H47" s="198" t="e">
        <f>(#REF! -#REF!)/ABS(#REF!)</f>
        <v>#REF!</v>
      </c>
      <c r="I47" s="198">
        <f t="shared" si="19"/>
        <v>7.2974644403216047</v>
      </c>
      <c r="J47" s="198" t="e">
        <f>(#REF! -#REF!)/ABS(#REF!)</f>
        <v>#REF!</v>
      </c>
      <c r="K47" s="198">
        <f t="shared" si="20"/>
        <v>9.7626752966558907</v>
      </c>
      <c r="L47" s="198" t="e">
        <f>(#REF! -#REF!)/ABS(#REF!)</f>
        <v>#REF!</v>
      </c>
      <c r="M47" s="198">
        <f t="shared" si="21"/>
        <v>13.584474885844756</v>
      </c>
      <c r="N47" s="198" t="e">
        <f>(#REF! -#REF!)/ABS(#REF!)</f>
        <v>#REF!</v>
      </c>
      <c r="O47" s="198">
        <f t="shared" si="22"/>
        <v>16.829070239545253</v>
      </c>
      <c r="P47" s="198"/>
      <c r="Q47" s="206"/>
    </row>
    <row r="48" spans="1:19" x14ac:dyDescent="0.25">
      <c r="B48" s="50" t="s">
        <v>476</v>
      </c>
      <c r="C48" s="198">
        <f t="shared" si="16"/>
        <v>4.9999999999999964</v>
      </c>
      <c r="D48" s="198" t="e">
        <v>#REF!</v>
      </c>
      <c r="E48" s="198">
        <f t="shared" si="17"/>
        <v>1.1379599322151306</v>
      </c>
      <c r="F48" s="198" t="e">
        <f>(#REF! -#REF!)/ABS(#REF!)</f>
        <v>#REF!</v>
      </c>
      <c r="G48" s="198">
        <f t="shared" si="18"/>
        <v>1.0805955547940016</v>
      </c>
      <c r="H48" s="198" t="e">
        <f>(#REF! -#REF!)/ABS(#REF!)</f>
        <v>#REF!</v>
      </c>
      <c r="I48" s="198">
        <f t="shared" si="19"/>
        <v>2.842003853564564</v>
      </c>
      <c r="J48" s="198" t="e">
        <f>(#REF! -#REF!)/ABS(#REF!)</f>
        <v>#REF!</v>
      </c>
      <c r="K48" s="198">
        <f t="shared" si="20"/>
        <v>3.8011695906432754</v>
      </c>
      <c r="L48" s="198" t="e">
        <f>(#REF! -#REF!)/ABS(#REF!)</f>
        <v>#REF!</v>
      </c>
      <c r="M48" s="198">
        <f t="shared" si="21"/>
        <v>5.4852320675105437</v>
      </c>
      <c r="N48" s="198" t="e">
        <f>(#REF! -#REF!)/ABS(#REF!)</f>
        <v>#REF!</v>
      </c>
      <c r="O48" s="198">
        <f t="shared" si="22"/>
        <v>6.7319651741293489</v>
      </c>
      <c r="P48" s="198"/>
      <c r="Q48" s="206"/>
    </row>
    <row r="49" spans="1:18" x14ac:dyDescent="0.25">
      <c r="B49" s="50" t="s">
        <v>477</v>
      </c>
      <c r="C49" s="198">
        <f t="shared" si="16"/>
        <v>5.6910569105691051</v>
      </c>
      <c r="D49" s="198" t="e">
        <v>#REF!</v>
      </c>
      <c r="E49" s="198">
        <f t="shared" si="17"/>
        <v>1.3241344494341671</v>
      </c>
      <c r="F49" s="198" t="e">
        <f>(#REF! -#REF!)/ABS(#REF!)</f>
        <v>#REF!</v>
      </c>
      <c r="G49" s="198">
        <f t="shared" si="18"/>
        <v>-2.4561831044367515</v>
      </c>
      <c r="H49" s="198" t="e">
        <f>(#REF! -#REF!)/ABS(#REF!)</f>
        <v>#REF!</v>
      </c>
      <c r="I49" s="198">
        <f t="shared" si="19"/>
        <v>-3.2196969696969751</v>
      </c>
      <c r="J49" s="198" t="e">
        <f>(#REF! -#REF!)/ABS(#REF!)</f>
        <v>#REF!</v>
      </c>
      <c r="K49" s="198">
        <f t="shared" si="20"/>
        <v>-5.4361979166666607</v>
      </c>
      <c r="L49" s="198" t="e">
        <f>(#REF! -#REF!)/ABS(#REF!)</f>
        <v>#REF!</v>
      </c>
      <c r="M49" s="198">
        <f t="shared" si="21"/>
        <v>-7.805735930735926</v>
      </c>
      <c r="N49" s="198" t="e">
        <f>(#REF! -#REF!)/ABS(#REF!)</f>
        <v>#REF!</v>
      </c>
      <c r="O49" s="198">
        <f t="shared" si="22"/>
        <v>-9.1286799620132939</v>
      </c>
      <c r="P49" s="198"/>
      <c r="Q49" s="206"/>
    </row>
    <row r="50" spans="1:18" ht="15.75" thickBot="1" x14ac:dyDescent="0.3">
      <c r="B50" s="55" t="s">
        <v>478</v>
      </c>
      <c r="C50" s="198">
        <f t="shared" si="16"/>
        <v>9.1379948205697339</v>
      </c>
      <c r="D50" s="198" t="e">
        <v>#REF!</v>
      </c>
      <c r="E50" s="202">
        <f t="shared" si="17"/>
        <v>4.3257243246919197</v>
      </c>
      <c r="F50" s="202" t="e">
        <f>(#REF! -#REF!)/ABS(#REF!)</f>
        <v>#REF!</v>
      </c>
      <c r="G50" s="202">
        <f t="shared" si="18"/>
        <v>-2.1352635806145051</v>
      </c>
      <c r="H50" s="202" t="e">
        <f>(#REF! -#REF!)/ABS(#REF!)</f>
        <v>#REF!</v>
      </c>
      <c r="I50" s="202">
        <f t="shared" si="19"/>
        <v>-4.3021680216802149</v>
      </c>
      <c r="J50" s="202" t="e">
        <f>(#REF! -#REF!)/ABS(#REF!)</f>
        <v>#REF!</v>
      </c>
      <c r="K50" s="202">
        <f t="shared" si="20"/>
        <v>-8.3478009259259309</v>
      </c>
      <c r="L50" s="202" t="e">
        <f>(#REF! -#REF!)/ABS(#REF!)</f>
        <v>#REF!</v>
      </c>
      <c r="M50" s="202">
        <f t="shared" si="21"/>
        <v>-12.476053639846747</v>
      </c>
      <c r="N50" s="202" t="e">
        <f>(#REF! -#REF!)/ABS(#REF!)</f>
        <v>#REF!</v>
      </c>
      <c r="O50" s="202">
        <f t="shared" si="22"/>
        <v>-15.779030910609857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KD2x88nosUbcBxoLv3ZDnMUjJa3/R4ASNCDXC1LVjXur5/SwtPNG8GBI//3oB2fG+XCslSALA5XEnbOSKIQ/og==" saltValue="vWTB/KcVkL1OeoCJirP0d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23:I23"/>
    <mergeCell ref="C3:G3"/>
    <mergeCell ref="K8:R8"/>
    <mergeCell ref="K23:R23"/>
    <mergeCell ref="C1:G2"/>
    <mergeCell ref="B8:I8"/>
    <mergeCell ref="K3:R3"/>
    <mergeCell ref="C4:D4"/>
    <mergeCell ref="E4:F4"/>
    <mergeCell ref="C5:D5"/>
    <mergeCell ref="E5:F5"/>
  </mergeCells>
  <conditionalFormatting sqref="C40:Q50">
    <cfRule type="cellIs" dxfId="113" priority="1" operator="greaterThan">
      <formula>0.5</formula>
    </cfRule>
    <cfRule type="cellIs" dxfId="112" priority="2" operator="between">
      <formula>-0.49</formula>
      <formula>0.49</formula>
    </cfRule>
    <cfRule type="cellIs" dxfId="111" priority="3" operator="lessThan">
      <formula>-0.5</formula>
    </cfRule>
  </conditionalFormatting>
  <hyperlinks>
    <hyperlink ref="A2" location="Index!A1" display="Index" xr:uid="{00000000-0004-0000-B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7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334</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462334.83158598503</v>
      </c>
      <c r="D5" s="212"/>
      <c r="E5" s="212">
        <v>6742803.2594859097</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44</v>
      </c>
      <c r="D10" s="94">
        <v>59</v>
      </c>
      <c r="E10" s="94">
        <v>81.900000000000006</v>
      </c>
      <c r="F10" s="94">
        <v>98.2</v>
      </c>
      <c r="G10" s="94">
        <v>120</v>
      </c>
      <c r="H10" s="94">
        <v>152</v>
      </c>
      <c r="I10" s="95">
        <v>179</v>
      </c>
      <c r="K10" s="46" t="s">
        <v>468</v>
      </c>
      <c r="L10" s="47">
        <f t="shared" ref="L10:L20" si="0">C25</f>
        <v>3.6666666666666665</v>
      </c>
      <c r="M10" s="47">
        <v>4.3418005429882429</v>
      </c>
      <c r="N10" s="47">
        <v>6.586904348137038</v>
      </c>
      <c r="O10" s="47">
        <f t="shared" ref="O10:O20" si="1">F25</f>
        <v>8.1833333333333336</v>
      </c>
      <c r="P10" s="47">
        <f t="shared" ref="P10:P20" si="2">G25</f>
        <v>10</v>
      </c>
      <c r="Q10" s="47">
        <f t="shared" ref="Q10:Q20" si="3">H25</f>
        <v>12.666666666666666</v>
      </c>
      <c r="R10" s="48">
        <f t="shared" ref="R10:R20" si="4">I25</f>
        <v>14.916666666666666</v>
      </c>
      <c r="T10" s="49"/>
    </row>
    <row r="11" spans="1:29" x14ac:dyDescent="0.25">
      <c r="B11" s="50" t="s">
        <v>469</v>
      </c>
      <c r="C11" s="96">
        <v>32.700000000000003</v>
      </c>
      <c r="D11" s="96">
        <v>43.8</v>
      </c>
      <c r="E11" s="96">
        <v>60.4</v>
      </c>
      <c r="F11" s="96">
        <v>72.099999999999994</v>
      </c>
      <c r="G11" s="96">
        <v>87.8</v>
      </c>
      <c r="H11" s="96">
        <v>111</v>
      </c>
      <c r="I11" s="97">
        <v>130</v>
      </c>
      <c r="K11" s="50" t="s">
        <v>469</v>
      </c>
      <c r="L11" s="53">
        <f t="shared" si="0"/>
        <v>5.45</v>
      </c>
      <c r="M11" s="53">
        <v>6.4468760229425213</v>
      </c>
      <c r="N11" s="53">
        <v>9.7097163338680339</v>
      </c>
      <c r="O11" s="53">
        <f t="shared" si="1"/>
        <v>12.016666666666666</v>
      </c>
      <c r="P11" s="53">
        <f t="shared" si="2"/>
        <v>14.633333333333333</v>
      </c>
      <c r="Q11" s="53">
        <f t="shared" si="3"/>
        <v>18.5</v>
      </c>
      <c r="R11" s="54">
        <f t="shared" si="4"/>
        <v>21.666666666666664</v>
      </c>
      <c r="T11" s="49"/>
    </row>
    <row r="12" spans="1:29" x14ac:dyDescent="0.25">
      <c r="B12" s="50" t="s">
        <v>470</v>
      </c>
      <c r="C12" s="96">
        <v>18.3</v>
      </c>
      <c r="D12" s="96">
        <v>24.4</v>
      </c>
      <c r="E12" s="96">
        <v>33.1</v>
      </c>
      <c r="F12" s="96">
        <v>39.1</v>
      </c>
      <c r="G12" s="96">
        <v>47.2</v>
      </c>
      <c r="H12" s="96">
        <v>59.1</v>
      </c>
      <c r="I12" s="97">
        <v>69</v>
      </c>
      <c r="K12" s="50" t="s">
        <v>470</v>
      </c>
      <c r="L12" s="53">
        <f t="shared" si="0"/>
        <v>9.15</v>
      </c>
      <c r="M12" s="53">
        <v>10.784706273531889</v>
      </c>
      <c r="N12" s="53">
        <v>15.946935502063443</v>
      </c>
      <c r="O12" s="53">
        <f t="shared" si="1"/>
        <v>19.55</v>
      </c>
      <c r="P12" s="53">
        <f t="shared" si="2"/>
        <v>23.6</v>
      </c>
      <c r="Q12" s="53">
        <f t="shared" si="3"/>
        <v>29.55</v>
      </c>
      <c r="R12" s="54">
        <f t="shared" si="4"/>
        <v>34.5</v>
      </c>
      <c r="T12" s="49"/>
    </row>
    <row r="13" spans="1:29" x14ac:dyDescent="0.25">
      <c r="B13" s="50" t="s">
        <v>471</v>
      </c>
      <c r="C13" s="96">
        <v>11.9</v>
      </c>
      <c r="D13" s="96">
        <v>15.7</v>
      </c>
      <c r="E13" s="96">
        <v>21.2</v>
      </c>
      <c r="F13" s="96">
        <v>25</v>
      </c>
      <c r="G13" s="96">
        <v>30.1</v>
      </c>
      <c r="H13" s="96">
        <v>37.5</v>
      </c>
      <c r="I13" s="97">
        <v>43.8</v>
      </c>
      <c r="K13" s="50" t="s">
        <v>471</v>
      </c>
      <c r="L13" s="53">
        <f t="shared" si="0"/>
        <v>11.9</v>
      </c>
      <c r="M13" s="53">
        <v>13.941170791397255</v>
      </c>
      <c r="N13" s="53">
        <v>20.4469892644236</v>
      </c>
      <c r="O13" s="53">
        <f t="shared" si="1"/>
        <v>25</v>
      </c>
      <c r="P13" s="53">
        <f t="shared" si="2"/>
        <v>30.1</v>
      </c>
      <c r="Q13" s="53">
        <f t="shared" si="3"/>
        <v>37.5</v>
      </c>
      <c r="R13" s="54">
        <f t="shared" si="4"/>
        <v>43.8</v>
      </c>
      <c r="T13" s="49"/>
    </row>
    <row r="14" spans="1:29" x14ac:dyDescent="0.25">
      <c r="B14" s="50" t="s">
        <v>472</v>
      </c>
      <c r="C14" s="96">
        <v>7.42</v>
      </c>
      <c r="D14" s="96">
        <v>9.83</v>
      </c>
      <c r="E14" s="96">
        <v>13.2</v>
      </c>
      <c r="F14" s="96">
        <v>15.6</v>
      </c>
      <c r="G14" s="96">
        <v>18.8</v>
      </c>
      <c r="H14" s="96">
        <v>23.4</v>
      </c>
      <c r="I14" s="97">
        <v>27.2</v>
      </c>
      <c r="K14" s="50" t="s">
        <v>472</v>
      </c>
      <c r="L14" s="53">
        <f t="shared" si="0"/>
        <v>14.84</v>
      </c>
      <c r="M14" s="53">
        <v>17.409296580838159</v>
      </c>
      <c r="N14" s="53">
        <v>25.512258815355523</v>
      </c>
      <c r="O14" s="53">
        <f t="shared" si="1"/>
        <v>31.2</v>
      </c>
      <c r="P14" s="53">
        <f t="shared" si="2"/>
        <v>37.6</v>
      </c>
      <c r="Q14" s="53">
        <f t="shared" si="3"/>
        <v>46.8</v>
      </c>
      <c r="R14" s="54">
        <f t="shared" si="4"/>
        <v>54.4</v>
      </c>
      <c r="T14" s="49"/>
    </row>
    <row r="15" spans="1:29" x14ac:dyDescent="0.25">
      <c r="B15" s="50" t="s">
        <v>473</v>
      </c>
      <c r="C15" s="96">
        <v>5.58</v>
      </c>
      <c r="D15" s="96">
        <v>7.4</v>
      </c>
      <c r="E15" s="96">
        <v>10</v>
      </c>
      <c r="F15" s="96">
        <v>11.8</v>
      </c>
      <c r="G15" s="96">
        <v>14.2</v>
      </c>
      <c r="H15" s="96">
        <v>17.600000000000001</v>
      </c>
      <c r="I15" s="97">
        <v>20.6</v>
      </c>
      <c r="K15" s="50" t="s">
        <v>473</v>
      </c>
      <c r="L15" s="53">
        <f t="shared" si="0"/>
        <v>16.740000000000002</v>
      </c>
      <c r="M15" s="53">
        <v>19.666414878254621</v>
      </c>
      <c r="N15" s="53">
        <v>28.927624134234168</v>
      </c>
      <c r="O15" s="53">
        <f t="shared" si="1"/>
        <v>35.400000000000006</v>
      </c>
      <c r="P15" s="53">
        <f t="shared" si="2"/>
        <v>42.599999999999994</v>
      </c>
      <c r="Q15" s="53">
        <f t="shared" si="3"/>
        <v>52.800000000000004</v>
      </c>
      <c r="R15" s="54">
        <f t="shared" si="4"/>
        <v>61.800000000000004</v>
      </c>
      <c r="T15" s="49"/>
    </row>
    <row r="16" spans="1:29" x14ac:dyDescent="0.25">
      <c r="B16" s="50" t="s">
        <v>474</v>
      </c>
      <c r="C16" s="96">
        <v>3.41</v>
      </c>
      <c r="D16" s="96">
        <v>4.54</v>
      </c>
      <c r="E16" s="96">
        <v>6.14</v>
      </c>
      <c r="F16" s="96">
        <v>7.25</v>
      </c>
      <c r="G16" s="96">
        <v>8.74</v>
      </c>
      <c r="H16" s="96">
        <v>10.9</v>
      </c>
      <c r="I16" s="97">
        <v>12.7</v>
      </c>
      <c r="K16" s="50" t="s">
        <v>474</v>
      </c>
      <c r="L16" s="53">
        <f t="shared" si="0"/>
        <v>20.46</v>
      </c>
      <c r="M16" s="53">
        <v>24.088320796943833</v>
      </c>
      <c r="N16" s="53">
        <v>35.518703700565247</v>
      </c>
      <c r="O16" s="53">
        <f t="shared" si="1"/>
        <v>43.5</v>
      </c>
      <c r="P16" s="53">
        <f t="shared" si="2"/>
        <v>52.44</v>
      </c>
      <c r="Q16" s="53">
        <f t="shared" si="3"/>
        <v>65.400000000000006</v>
      </c>
      <c r="R16" s="54">
        <f t="shared" si="4"/>
        <v>76.199999999999989</v>
      </c>
      <c r="T16" s="49"/>
    </row>
    <row r="17" spans="1:20" x14ac:dyDescent="0.25">
      <c r="B17" s="50" t="s">
        <v>475</v>
      </c>
      <c r="C17" s="96">
        <v>2.08</v>
      </c>
      <c r="D17" s="96">
        <v>2.78</v>
      </c>
      <c r="E17" s="96">
        <v>3.77</v>
      </c>
      <c r="F17" s="96">
        <v>4.46</v>
      </c>
      <c r="G17" s="96">
        <v>5.4</v>
      </c>
      <c r="H17" s="96">
        <v>6.76</v>
      </c>
      <c r="I17" s="97">
        <v>7.9</v>
      </c>
      <c r="K17" s="50" t="s">
        <v>475</v>
      </c>
      <c r="L17" s="53">
        <f t="shared" si="0"/>
        <v>24.96</v>
      </c>
      <c r="M17" s="53">
        <v>29.452746057577109</v>
      </c>
      <c r="N17" s="53">
        <v>43.617295619407635</v>
      </c>
      <c r="O17" s="53">
        <f t="shared" si="1"/>
        <v>53.519999999999996</v>
      </c>
      <c r="P17" s="53">
        <f t="shared" si="2"/>
        <v>64.800000000000011</v>
      </c>
      <c r="Q17" s="53">
        <f t="shared" si="3"/>
        <v>81.12</v>
      </c>
      <c r="R17" s="54">
        <f t="shared" si="4"/>
        <v>94.800000000000011</v>
      </c>
      <c r="T17" s="49"/>
    </row>
    <row r="18" spans="1:20" x14ac:dyDescent="0.25">
      <c r="B18" s="50" t="s">
        <v>476</v>
      </c>
      <c r="C18" s="96">
        <v>1.26</v>
      </c>
      <c r="D18" s="96">
        <v>1.68</v>
      </c>
      <c r="E18" s="96">
        <v>2.29</v>
      </c>
      <c r="F18" s="96">
        <v>2.72</v>
      </c>
      <c r="G18" s="96">
        <v>3.3</v>
      </c>
      <c r="H18" s="96">
        <v>4.1500000000000004</v>
      </c>
      <c r="I18" s="97">
        <v>4.8600000000000003</v>
      </c>
      <c r="K18" s="50" t="s">
        <v>476</v>
      </c>
      <c r="L18" s="53">
        <f t="shared" si="0"/>
        <v>30.240000000000002</v>
      </c>
      <c r="M18" s="53">
        <v>35.647061786393941</v>
      </c>
      <c r="N18" s="53">
        <v>53.037224317352866</v>
      </c>
      <c r="O18" s="53">
        <f t="shared" si="1"/>
        <v>65.28</v>
      </c>
      <c r="P18" s="53">
        <f t="shared" si="2"/>
        <v>79.199999999999989</v>
      </c>
      <c r="Q18" s="53">
        <f t="shared" si="3"/>
        <v>99.600000000000009</v>
      </c>
      <c r="R18" s="54">
        <f t="shared" si="4"/>
        <v>116.64000000000001</v>
      </c>
      <c r="T18" s="49"/>
    </row>
    <row r="19" spans="1:20" x14ac:dyDescent="0.25">
      <c r="B19" s="50" t="s">
        <v>477</v>
      </c>
      <c r="C19" s="96">
        <v>0.73899999999999999</v>
      </c>
      <c r="D19" s="96">
        <v>0.98199999999999998</v>
      </c>
      <c r="E19" s="96">
        <v>1.35</v>
      </c>
      <c r="F19" s="96">
        <v>1.61</v>
      </c>
      <c r="G19" s="96">
        <v>1.96</v>
      </c>
      <c r="H19" s="96">
        <v>2.4700000000000002</v>
      </c>
      <c r="I19" s="97">
        <v>2.91</v>
      </c>
      <c r="K19" s="50" t="s">
        <v>477</v>
      </c>
      <c r="L19" s="53">
        <f t="shared" si="0"/>
        <v>35.472000000000001</v>
      </c>
      <c r="M19" s="53">
        <v>41.76861540979462</v>
      </c>
      <c r="N19" s="53">
        <v>62.550097980076423</v>
      </c>
      <c r="O19" s="53">
        <f t="shared" si="1"/>
        <v>77.28</v>
      </c>
      <c r="P19" s="53">
        <f t="shared" si="2"/>
        <v>94.08</v>
      </c>
      <c r="Q19" s="53">
        <f t="shared" si="3"/>
        <v>118.56</v>
      </c>
      <c r="R19" s="54">
        <f t="shared" si="4"/>
        <v>139.68</v>
      </c>
      <c r="T19" s="49"/>
    </row>
    <row r="20" spans="1:20" ht="15.75" thickBot="1" x14ac:dyDescent="0.3">
      <c r="B20" s="55" t="s">
        <v>478</v>
      </c>
      <c r="C20" s="98">
        <v>0.52</v>
      </c>
      <c r="D20" s="98">
        <v>0.7</v>
      </c>
      <c r="E20" s="98">
        <v>0.96099999999999997</v>
      </c>
      <c r="F20" s="98">
        <v>1.1499999999999999</v>
      </c>
      <c r="G20" s="98">
        <v>1.4</v>
      </c>
      <c r="H20" s="98">
        <v>1.77</v>
      </c>
      <c r="I20" s="99">
        <v>2.09</v>
      </c>
      <c r="K20" s="55" t="s">
        <v>478</v>
      </c>
      <c r="L20" s="58">
        <f t="shared" si="0"/>
        <v>37.44</v>
      </c>
      <c r="M20" s="58">
        <v>44.374580080176486</v>
      </c>
      <c r="N20" s="58">
        <v>66.85853254971677</v>
      </c>
      <c r="O20" s="58">
        <f t="shared" si="1"/>
        <v>82.8</v>
      </c>
      <c r="P20" s="58">
        <f t="shared" si="2"/>
        <v>100.8</v>
      </c>
      <c r="Q20" s="58">
        <f t="shared" si="3"/>
        <v>127.44</v>
      </c>
      <c r="R20" s="59">
        <f t="shared" si="4"/>
        <v>150.47999999999999</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3.6666666666666665</v>
      </c>
      <c r="D25" s="69">
        <f t="shared" si="5"/>
        <v>4.9166666666666661</v>
      </c>
      <c r="E25" s="69">
        <f t="shared" si="5"/>
        <v>6.8250000000000002</v>
      </c>
      <c r="F25" s="68">
        <f t="shared" si="5"/>
        <v>8.1833333333333336</v>
      </c>
      <c r="G25" s="68">
        <f t="shared" si="5"/>
        <v>10</v>
      </c>
      <c r="H25" s="68">
        <f t="shared" si="5"/>
        <v>12.666666666666666</v>
      </c>
      <c r="I25" s="70">
        <f t="shared" si="5"/>
        <v>14.916666666666666</v>
      </c>
      <c r="J25" s="60"/>
      <c r="K25" s="46" t="s">
        <v>468</v>
      </c>
      <c r="L25" s="71">
        <v>3.8</v>
      </c>
      <c r="M25" s="71">
        <v>4.5</v>
      </c>
      <c r="N25" s="71">
        <v>6.7</v>
      </c>
      <c r="O25" s="71">
        <v>8.3000000000000007</v>
      </c>
      <c r="P25" s="71">
        <v>10.1</v>
      </c>
      <c r="Q25" s="71">
        <v>12.5</v>
      </c>
      <c r="R25" s="72">
        <v>14.5</v>
      </c>
    </row>
    <row r="26" spans="1:20" x14ac:dyDescent="0.25">
      <c r="A26" s="64">
        <f>10/60</f>
        <v>0.16666666666666666</v>
      </c>
      <c r="B26" s="73" t="s">
        <v>469</v>
      </c>
      <c r="C26" s="30">
        <f t="shared" ref="C26:I26" si="6">$A$26*C11</f>
        <v>5.45</v>
      </c>
      <c r="D26" s="74">
        <f t="shared" si="6"/>
        <v>7.2999999999999989</v>
      </c>
      <c r="E26" s="74">
        <f t="shared" si="6"/>
        <v>10.066666666666666</v>
      </c>
      <c r="F26" s="30">
        <f t="shared" si="6"/>
        <v>12.016666666666666</v>
      </c>
      <c r="G26" s="30">
        <f t="shared" si="6"/>
        <v>14.633333333333333</v>
      </c>
      <c r="H26" s="30">
        <f t="shared" si="6"/>
        <v>18.5</v>
      </c>
      <c r="I26" s="75">
        <f t="shared" si="6"/>
        <v>21.666666666666664</v>
      </c>
      <c r="J26" s="60"/>
      <c r="K26" s="50" t="s">
        <v>469</v>
      </c>
      <c r="L26" s="76">
        <v>5.9</v>
      </c>
      <c r="M26" s="76">
        <v>6.9</v>
      </c>
      <c r="N26" s="76">
        <v>10.199999999999999</v>
      </c>
      <c r="O26" s="76">
        <v>12.7</v>
      </c>
      <c r="P26" s="76">
        <v>15.3</v>
      </c>
      <c r="Q26" s="76">
        <v>19.2</v>
      </c>
      <c r="R26" s="77">
        <v>22.2</v>
      </c>
    </row>
    <row r="27" spans="1:20" x14ac:dyDescent="0.25">
      <c r="A27" s="64">
        <f>0.5</f>
        <v>0.5</v>
      </c>
      <c r="B27" s="73" t="s">
        <v>470</v>
      </c>
      <c r="C27" s="30">
        <f t="shared" ref="C27:I27" si="7">$A$27*C12</f>
        <v>9.15</v>
      </c>
      <c r="D27" s="74">
        <f t="shared" si="7"/>
        <v>12.2</v>
      </c>
      <c r="E27" s="74">
        <f t="shared" si="7"/>
        <v>16.55</v>
      </c>
      <c r="F27" s="30">
        <f t="shared" si="7"/>
        <v>19.55</v>
      </c>
      <c r="G27" s="30">
        <f t="shared" si="7"/>
        <v>23.6</v>
      </c>
      <c r="H27" s="30">
        <f t="shared" si="7"/>
        <v>29.55</v>
      </c>
      <c r="I27" s="75">
        <f t="shared" si="7"/>
        <v>34.5</v>
      </c>
      <c r="J27" s="60"/>
      <c r="K27" s="50" t="s">
        <v>470</v>
      </c>
      <c r="L27" s="76">
        <v>9.6999999999999993</v>
      </c>
      <c r="M27" s="76">
        <v>11.3</v>
      </c>
      <c r="N27" s="76">
        <v>17</v>
      </c>
      <c r="O27" s="76">
        <v>21.2</v>
      </c>
      <c r="P27" s="76">
        <v>25.6</v>
      </c>
      <c r="Q27" s="76">
        <v>32</v>
      </c>
      <c r="R27" s="77">
        <v>37.299999999999997</v>
      </c>
    </row>
    <row r="28" spans="1:20" x14ac:dyDescent="0.25">
      <c r="A28" s="64">
        <v>1</v>
      </c>
      <c r="B28" s="73" t="s">
        <v>471</v>
      </c>
      <c r="C28" s="30">
        <f t="shared" ref="C28:I28" si="8">$A$28*C13</f>
        <v>11.9</v>
      </c>
      <c r="D28" s="74">
        <f t="shared" si="8"/>
        <v>15.7</v>
      </c>
      <c r="E28" s="74">
        <f t="shared" si="8"/>
        <v>21.2</v>
      </c>
      <c r="F28" s="30">
        <f t="shared" si="8"/>
        <v>25</v>
      </c>
      <c r="G28" s="30">
        <f t="shared" si="8"/>
        <v>30.1</v>
      </c>
      <c r="H28" s="30">
        <f t="shared" si="8"/>
        <v>37.5</v>
      </c>
      <c r="I28" s="75">
        <f t="shared" si="8"/>
        <v>43.8</v>
      </c>
      <c r="J28" s="60"/>
      <c r="K28" s="50" t="s">
        <v>471</v>
      </c>
      <c r="L28" s="76">
        <v>12.3</v>
      </c>
      <c r="M28" s="76">
        <v>14.5</v>
      </c>
      <c r="N28" s="76">
        <v>21.8</v>
      </c>
      <c r="O28" s="76">
        <v>27.2</v>
      </c>
      <c r="P28" s="76">
        <v>33</v>
      </c>
      <c r="Q28" s="76">
        <v>41.2</v>
      </c>
      <c r="R28" s="77">
        <v>48</v>
      </c>
    </row>
    <row r="29" spans="1:20" x14ac:dyDescent="0.25">
      <c r="A29" s="64">
        <v>2</v>
      </c>
      <c r="B29" s="73" t="s">
        <v>472</v>
      </c>
      <c r="C29" s="30">
        <f t="shared" ref="C29:I29" si="9">$A$29*C14</f>
        <v>14.84</v>
      </c>
      <c r="D29" s="74">
        <f t="shared" si="9"/>
        <v>19.66</v>
      </c>
      <c r="E29" s="74">
        <f t="shared" si="9"/>
        <v>26.4</v>
      </c>
      <c r="F29" s="30">
        <f t="shared" si="9"/>
        <v>31.2</v>
      </c>
      <c r="G29" s="30">
        <f t="shared" si="9"/>
        <v>37.6</v>
      </c>
      <c r="H29" s="30">
        <f t="shared" si="9"/>
        <v>46.8</v>
      </c>
      <c r="I29" s="75">
        <f t="shared" si="9"/>
        <v>54.4</v>
      </c>
      <c r="J29" s="60"/>
      <c r="K29" s="50" t="s">
        <v>472</v>
      </c>
      <c r="L29" s="76">
        <v>15.5</v>
      </c>
      <c r="M29" s="76">
        <v>18.2</v>
      </c>
      <c r="N29" s="76">
        <v>27.2</v>
      </c>
      <c r="O29" s="76">
        <v>34</v>
      </c>
      <c r="P29" s="76">
        <v>41.2</v>
      </c>
      <c r="Q29" s="76">
        <v>51.4</v>
      </c>
      <c r="R29" s="77">
        <v>60</v>
      </c>
    </row>
    <row r="30" spans="1:20" x14ac:dyDescent="0.25">
      <c r="A30" s="64">
        <v>3</v>
      </c>
      <c r="B30" s="73" t="s">
        <v>473</v>
      </c>
      <c r="C30" s="30">
        <f t="shared" ref="C30:I30" si="10">$A$30*C15</f>
        <v>16.740000000000002</v>
      </c>
      <c r="D30" s="74">
        <f t="shared" si="10"/>
        <v>22.200000000000003</v>
      </c>
      <c r="E30" s="74">
        <f t="shared" si="10"/>
        <v>30</v>
      </c>
      <c r="F30" s="30">
        <f t="shared" si="10"/>
        <v>35.400000000000006</v>
      </c>
      <c r="G30" s="30">
        <f t="shared" si="10"/>
        <v>42.599999999999994</v>
      </c>
      <c r="H30" s="30">
        <f t="shared" si="10"/>
        <v>52.800000000000004</v>
      </c>
      <c r="I30" s="75">
        <f t="shared" si="10"/>
        <v>61.800000000000004</v>
      </c>
      <c r="J30" s="60"/>
      <c r="K30" s="50" t="s">
        <v>473</v>
      </c>
      <c r="L30" s="76">
        <v>17.8</v>
      </c>
      <c r="M30" s="76">
        <v>20.8</v>
      </c>
      <c r="N30" s="76">
        <v>30.9</v>
      </c>
      <c r="O30" s="76">
        <v>38.700000000000003</v>
      </c>
      <c r="P30" s="76">
        <v>46.5</v>
      </c>
      <c r="Q30" s="76">
        <v>58.2</v>
      </c>
      <c r="R30" s="77">
        <v>67.8</v>
      </c>
    </row>
    <row r="31" spans="1:20" x14ac:dyDescent="0.25">
      <c r="A31" s="64">
        <v>6</v>
      </c>
      <c r="B31" s="73" t="s">
        <v>474</v>
      </c>
      <c r="C31" s="30">
        <f t="shared" ref="C31:I31" si="11">$A$31*C16</f>
        <v>20.46</v>
      </c>
      <c r="D31" s="74">
        <f t="shared" si="11"/>
        <v>27.240000000000002</v>
      </c>
      <c r="E31" s="74">
        <f t="shared" si="11"/>
        <v>36.839999999999996</v>
      </c>
      <c r="F31" s="30">
        <f t="shared" si="11"/>
        <v>43.5</v>
      </c>
      <c r="G31" s="30">
        <f t="shared" si="11"/>
        <v>52.44</v>
      </c>
      <c r="H31" s="30">
        <f t="shared" si="11"/>
        <v>65.400000000000006</v>
      </c>
      <c r="I31" s="75">
        <f t="shared" si="11"/>
        <v>76.199999999999989</v>
      </c>
      <c r="J31" s="60"/>
      <c r="K31" s="50" t="s">
        <v>474</v>
      </c>
      <c r="L31" s="76">
        <v>22.7</v>
      </c>
      <c r="M31" s="76">
        <v>26.3</v>
      </c>
      <c r="N31" s="76">
        <v>38.5</v>
      </c>
      <c r="O31" s="76">
        <v>47.6</v>
      </c>
      <c r="P31" s="76">
        <v>57.3</v>
      </c>
      <c r="Q31" s="76">
        <v>71.400000000000006</v>
      </c>
      <c r="R31" s="77">
        <v>83.4</v>
      </c>
    </row>
    <row r="32" spans="1:20" x14ac:dyDescent="0.25">
      <c r="A32" s="64">
        <v>12</v>
      </c>
      <c r="B32" s="73" t="s">
        <v>475</v>
      </c>
      <c r="C32" s="30">
        <f t="shared" ref="C32:I32" si="12">$A$32*C17</f>
        <v>24.96</v>
      </c>
      <c r="D32" s="74">
        <f t="shared" si="12"/>
        <v>33.36</v>
      </c>
      <c r="E32" s="74">
        <f t="shared" si="12"/>
        <v>45.24</v>
      </c>
      <c r="F32" s="30">
        <f t="shared" si="12"/>
        <v>53.519999999999996</v>
      </c>
      <c r="G32" s="30">
        <f t="shared" si="12"/>
        <v>64.800000000000011</v>
      </c>
      <c r="H32" s="30">
        <f t="shared" si="12"/>
        <v>81.12</v>
      </c>
      <c r="I32" s="75">
        <f t="shared" si="12"/>
        <v>94.800000000000011</v>
      </c>
      <c r="J32" s="60"/>
      <c r="K32" s="50" t="s">
        <v>475</v>
      </c>
      <c r="L32" s="76">
        <v>28.7</v>
      </c>
      <c r="M32" s="76">
        <v>33</v>
      </c>
      <c r="N32" s="76">
        <v>47.5</v>
      </c>
      <c r="O32" s="76">
        <v>58.4</v>
      </c>
      <c r="P32" s="76">
        <v>70.099999999999994</v>
      </c>
      <c r="Q32" s="76">
        <v>87.7</v>
      </c>
      <c r="R32" s="77">
        <v>102.4</v>
      </c>
    </row>
    <row r="33" spans="1:19" x14ac:dyDescent="0.25">
      <c r="A33" s="64">
        <v>24</v>
      </c>
      <c r="B33" s="73" t="s">
        <v>476</v>
      </c>
      <c r="C33" s="30">
        <f t="shared" ref="C33:I33" si="13">$A$33*C18</f>
        <v>30.240000000000002</v>
      </c>
      <c r="D33" s="74">
        <f t="shared" si="13"/>
        <v>40.32</v>
      </c>
      <c r="E33" s="74">
        <f t="shared" si="13"/>
        <v>54.96</v>
      </c>
      <c r="F33" s="30">
        <f t="shared" si="13"/>
        <v>65.28</v>
      </c>
      <c r="G33" s="30">
        <f t="shared" si="13"/>
        <v>79.199999999999989</v>
      </c>
      <c r="H33" s="30">
        <f t="shared" si="13"/>
        <v>99.600000000000009</v>
      </c>
      <c r="I33" s="75">
        <f t="shared" si="13"/>
        <v>116.64000000000001</v>
      </c>
      <c r="J33" s="60"/>
      <c r="K33" s="50" t="s">
        <v>476</v>
      </c>
      <c r="L33" s="76">
        <v>35.299999999999997</v>
      </c>
      <c r="M33" s="76">
        <v>40.299999999999997</v>
      </c>
      <c r="N33" s="76">
        <v>57.6</v>
      </c>
      <c r="O33" s="76">
        <v>70.599999999999994</v>
      </c>
      <c r="P33" s="76">
        <v>84.5</v>
      </c>
      <c r="Q33" s="76">
        <v>105.8</v>
      </c>
      <c r="R33" s="77">
        <v>124.1</v>
      </c>
    </row>
    <row r="34" spans="1:19" x14ac:dyDescent="0.25">
      <c r="A34" s="64">
        <v>48</v>
      </c>
      <c r="B34" s="73" t="s">
        <v>477</v>
      </c>
      <c r="C34" s="30">
        <f t="shared" ref="C34:I34" si="14">$A$34*C19</f>
        <v>35.472000000000001</v>
      </c>
      <c r="D34" s="74">
        <f t="shared" si="14"/>
        <v>47.135999999999996</v>
      </c>
      <c r="E34" s="74">
        <f t="shared" si="14"/>
        <v>64.800000000000011</v>
      </c>
      <c r="F34" s="30">
        <f t="shared" si="14"/>
        <v>77.28</v>
      </c>
      <c r="G34" s="30">
        <f t="shared" si="14"/>
        <v>94.08</v>
      </c>
      <c r="H34" s="30">
        <f t="shared" si="14"/>
        <v>118.56</v>
      </c>
      <c r="I34" s="75">
        <f t="shared" si="14"/>
        <v>139.68</v>
      </c>
      <c r="J34" s="60"/>
      <c r="K34" s="50" t="s">
        <v>477</v>
      </c>
      <c r="L34" s="76">
        <v>40.799999999999997</v>
      </c>
      <c r="M34" s="76">
        <v>46.7</v>
      </c>
      <c r="N34" s="76">
        <v>67.2</v>
      </c>
      <c r="O34" s="76">
        <v>82.6</v>
      </c>
      <c r="P34" s="76">
        <v>98.4</v>
      </c>
      <c r="Q34" s="76">
        <v>123.8</v>
      </c>
      <c r="R34" s="77">
        <v>145.4</v>
      </c>
    </row>
    <row r="35" spans="1:19" ht="15.75" thickBot="1" x14ac:dyDescent="0.3">
      <c r="A35" s="64">
        <v>72</v>
      </c>
      <c r="B35" s="78" t="s">
        <v>478</v>
      </c>
      <c r="C35" s="79">
        <f t="shared" ref="C35:I35" si="15">$A$35*C20</f>
        <v>37.44</v>
      </c>
      <c r="D35" s="80">
        <f t="shared" si="15"/>
        <v>50.4</v>
      </c>
      <c r="E35" s="80">
        <f t="shared" si="15"/>
        <v>69.191999999999993</v>
      </c>
      <c r="F35" s="79">
        <f t="shared" si="15"/>
        <v>82.8</v>
      </c>
      <c r="G35" s="79">
        <f t="shared" si="15"/>
        <v>100.8</v>
      </c>
      <c r="H35" s="79">
        <f t="shared" si="15"/>
        <v>127.44</v>
      </c>
      <c r="I35" s="81">
        <f t="shared" si="15"/>
        <v>150.47999999999999</v>
      </c>
      <c r="J35" s="60"/>
      <c r="K35" s="55" t="s">
        <v>478</v>
      </c>
      <c r="L35" s="82">
        <v>43.3</v>
      </c>
      <c r="M35" s="82">
        <v>49.7</v>
      </c>
      <c r="N35" s="82">
        <v>71.599999999999994</v>
      </c>
      <c r="O35" s="82">
        <v>87.8</v>
      </c>
      <c r="P35" s="82">
        <v>105.1</v>
      </c>
      <c r="Q35" s="82">
        <v>132.5</v>
      </c>
      <c r="R35" s="83">
        <v>155.5</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3.6363636363636354</v>
      </c>
      <c r="D40" s="198" t="e">
        <v>#REF!</v>
      </c>
      <c r="E40" s="198">
        <f>(M25-M10)/ABS(M10)*100</f>
        <v>3.64363713729872</v>
      </c>
      <c r="F40" s="198" t="e">
        <f>(#REF! -#REF!)/ABS(#REF!)</f>
        <v>#REF!</v>
      </c>
      <c r="G40" s="198">
        <f>(N25-N10)/ABS(N10)*100</f>
        <v>1.7169772913880075</v>
      </c>
      <c r="H40" s="198" t="e">
        <f>(#REF! -#REF!)/ABS(#REF!)</f>
        <v>#REF!</v>
      </c>
      <c r="I40" s="198">
        <f>(O25-O10)/ABS(O10)*100</f>
        <v>1.4256619144602909</v>
      </c>
      <c r="J40" s="198" t="e">
        <f>(#REF! -#REF!)/ABS(#REF!)</f>
        <v>#REF!</v>
      </c>
      <c r="K40" s="200">
        <f>(P25-P10)/ABS(P10)*100</f>
        <v>0.99999999999999634</v>
      </c>
      <c r="L40" s="200" t="e">
        <f>(#REF! -#REF!)/ABS(#REF!)</f>
        <v>#REF!</v>
      </c>
      <c r="M40" s="200">
        <f>(Q25-Q10)/ABS(Q10)*100</f>
        <v>-1.315789473684206</v>
      </c>
      <c r="N40" s="200" t="e">
        <f>(#REF! -#REF!)/ABS(#REF!)</f>
        <v>#REF!</v>
      </c>
      <c r="O40" s="200">
        <f>(R25 -R10)/ABS(R10)*100</f>
        <v>-2.7932960893854708</v>
      </c>
      <c r="P40" s="200"/>
      <c r="Q40" s="205"/>
    </row>
    <row r="41" spans="1:19" x14ac:dyDescent="0.25">
      <c r="A41" s="88"/>
      <c r="B41" s="50" t="s">
        <v>469</v>
      </c>
      <c r="C41" s="198">
        <f t="shared" ref="C41:C50" si="16">(L26-L11)/ABS(L11)*100</f>
        <v>8.256880733944957</v>
      </c>
      <c r="D41" s="198" t="e">
        <v>#REF!</v>
      </c>
      <c r="E41" s="198">
        <f t="shared" ref="E41:E50" si="17">(M26-M11)/ABS(M11)*100</f>
        <v>7.0285821449791355</v>
      </c>
      <c r="F41" s="198" t="e">
        <f>(#REF! -#REF!)/ABS(#REF!)</f>
        <v>#REF!</v>
      </c>
      <c r="G41" s="200">
        <f t="shared" ref="G41:G50" si="18">(N26-N11)/ABS(N11)*100</f>
        <v>5.0494128692702231</v>
      </c>
      <c r="H41" s="200" t="e">
        <f>(#REF! -#REF!)/ABS(#REF!)</f>
        <v>#REF!</v>
      </c>
      <c r="I41" s="200">
        <f t="shared" ref="I41:I50" si="19">(O26-O11)/ABS(O11)*100</f>
        <v>5.6865464632454943</v>
      </c>
      <c r="J41" s="200" t="e">
        <f>(#REF! -#REF!)/ABS(#REF!)</f>
        <v>#REF!</v>
      </c>
      <c r="K41" s="200">
        <f t="shared" ref="K41:K50" si="20">(P26-P11)/ABS(P11)*100</f>
        <v>4.5558086560364544</v>
      </c>
      <c r="L41" s="200" t="e">
        <f>(#REF! -#REF!)/ABS(#REF!)</f>
        <v>#REF!</v>
      </c>
      <c r="M41" s="200">
        <f t="shared" ref="M41:M50" si="21">(Q26-Q11)/ABS(Q11)*100</f>
        <v>3.7837837837837798</v>
      </c>
      <c r="N41" s="200" t="e">
        <f>(#REF! -#REF!)/ABS(#REF!)</f>
        <v>#REF!</v>
      </c>
      <c r="O41" s="200">
        <f t="shared" ref="O41:O50" si="22">(R26 -R11)/ABS(R11)*100</f>
        <v>2.4615384615384697</v>
      </c>
      <c r="P41" s="200"/>
      <c r="Q41" s="205"/>
    </row>
    <row r="42" spans="1:19" x14ac:dyDescent="0.25">
      <c r="A42" s="60"/>
      <c r="B42" s="50" t="s">
        <v>470</v>
      </c>
      <c r="C42" s="198">
        <f t="shared" si="16"/>
        <v>6.0109289617486219</v>
      </c>
      <c r="D42" s="198" t="e">
        <v>#REF!</v>
      </c>
      <c r="E42" s="200">
        <f t="shared" si="17"/>
        <v>4.7780042719638978</v>
      </c>
      <c r="F42" s="200" t="e">
        <f>(#REF! -#REF!)/ABS(#REF!)</f>
        <v>#REF!</v>
      </c>
      <c r="G42" s="198">
        <f t="shared" si="18"/>
        <v>6.6035540044687355</v>
      </c>
      <c r="H42" s="198" t="e">
        <f>(#REF! -#REF!)/ABS(#REF!)</f>
        <v>#REF!</v>
      </c>
      <c r="I42" s="198">
        <f t="shared" si="19"/>
        <v>8.4398976982097107</v>
      </c>
      <c r="J42" s="198" t="e">
        <f>(#REF! -#REF!)/ABS(#REF!)</f>
        <v>#REF!</v>
      </c>
      <c r="K42" s="198">
        <f t="shared" si="20"/>
        <v>8.4745762711864394</v>
      </c>
      <c r="L42" s="198" t="e">
        <f>(#REF! -#REF!)/ABS(#REF!)</f>
        <v>#REF!</v>
      </c>
      <c r="M42" s="198">
        <f t="shared" si="21"/>
        <v>8.2910321489001664</v>
      </c>
      <c r="N42" s="198" t="e">
        <f>(#REF! -#REF!)/ABS(#REF!)</f>
        <v>#REF!</v>
      </c>
      <c r="O42" s="198">
        <f t="shared" si="22"/>
        <v>8.1159420289854989</v>
      </c>
      <c r="P42" s="198"/>
      <c r="Q42" s="206"/>
    </row>
    <row r="43" spans="1:19" x14ac:dyDescent="0.25">
      <c r="B43" s="50" t="s">
        <v>471</v>
      </c>
      <c r="C43" s="198">
        <f t="shared" si="16"/>
        <v>3.3613445378151288</v>
      </c>
      <c r="D43" s="198" t="e">
        <v>#REF!</v>
      </c>
      <c r="E43" s="200">
        <f t="shared" si="17"/>
        <v>4.008481188305824</v>
      </c>
      <c r="F43" s="200" t="e">
        <f>(#REF! -#REF!)/ABS(#REF!)</f>
        <v>#REF!</v>
      </c>
      <c r="G43" s="198">
        <f t="shared" si="18"/>
        <v>6.6171636228642692</v>
      </c>
      <c r="H43" s="198" t="e">
        <f>(#REF! -#REF!)/ABS(#REF!)</f>
        <v>#REF!</v>
      </c>
      <c r="I43" s="198">
        <f t="shared" si="19"/>
        <v>8.7999999999999972</v>
      </c>
      <c r="J43" s="198" t="e">
        <f>(#REF! -#REF!)/ABS(#REF!)</f>
        <v>#REF!</v>
      </c>
      <c r="K43" s="198">
        <f t="shared" si="20"/>
        <v>9.6345514950166056</v>
      </c>
      <c r="L43" s="198" t="e">
        <f>(#REF! -#REF!)/ABS(#REF!)</f>
        <v>#REF!</v>
      </c>
      <c r="M43" s="198">
        <f t="shared" si="21"/>
        <v>9.8666666666666742</v>
      </c>
      <c r="N43" s="198" t="e">
        <f>(#REF! -#REF!)/ABS(#REF!)</f>
        <v>#REF!</v>
      </c>
      <c r="O43" s="198">
        <f t="shared" si="22"/>
        <v>9.5890410958904191</v>
      </c>
      <c r="P43" s="198"/>
      <c r="Q43" s="206"/>
    </row>
    <row r="44" spans="1:19" x14ac:dyDescent="0.25">
      <c r="B44" s="50" t="s">
        <v>472</v>
      </c>
      <c r="C44" s="198">
        <f t="shared" si="16"/>
        <v>4.4474393530997318</v>
      </c>
      <c r="D44" s="198" t="e">
        <v>#REF!</v>
      </c>
      <c r="E44" s="200">
        <f t="shared" si="17"/>
        <v>4.5418458780933246</v>
      </c>
      <c r="F44" s="200" t="e">
        <f>(#REF! -#REF!)/ABS(#REF!)</f>
        <v>#REF!</v>
      </c>
      <c r="G44" s="198">
        <f t="shared" si="18"/>
        <v>6.6154126016809034</v>
      </c>
      <c r="H44" s="198" t="e">
        <f>(#REF! -#REF!)/ABS(#REF!)</f>
        <v>#REF!</v>
      </c>
      <c r="I44" s="198">
        <f t="shared" si="19"/>
        <v>8.974358974358978</v>
      </c>
      <c r="J44" s="198" t="e">
        <f>(#REF! -#REF!)/ABS(#REF!)</f>
        <v>#REF!</v>
      </c>
      <c r="K44" s="198">
        <f t="shared" si="20"/>
        <v>9.5744680851063872</v>
      </c>
      <c r="L44" s="198" t="e">
        <f>(#REF! -#REF!)/ABS(#REF!)</f>
        <v>#REF!</v>
      </c>
      <c r="M44" s="198">
        <f t="shared" si="21"/>
        <v>9.8290598290598332</v>
      </c>
      <c r="N44" s="198" t="e">
        <f>(#REF! -#REF!)/ABS(#REF!)</f>
        <v>#REF!</v>
      </c>
      <c r="O44" s="198">
        <f t="shared" si="22"/>
        <v>10.294117647058826</v>
      </c>
      <c r="P44" s="198"/>
      <c r="Q44" s="206"/>
    </row>
    <row r="45" spans="1:19" x14ac:dyDescent="0.25">
      <c r="B45" s="50" t="s">
        <v>473</v>
      </c>
      <c r="C45" s="198">
        <f t="shared" si="16"/>
        <v>6.3321385902030984</v>
      </c>
      <c r="D45" s="198" t="e">
        <v>#REF!</v>
      </c>
      <c r="E45" s="200">
        <f t="shared" si="17"/>
        <v>5.7640659406549899</v>
      </c>
      <c r="F45" s="200" t="e">
        <f>(#REF! -#REF!)/ABS(#REF!)</f>
        <v>#REF!</v>
      </c>
      <c r="G45" s="198">
        <f t="shared" si="18"/>
        <v>6.8183126848348303</v>
      </c>
      <c r="H45" s="198" t="e">
        <f>(#REF! -#REF!)/ABS(#REF!)</f>
        <v>#REF!</v>
      </c>
      <c r="I45" s="198">
        <f t="shared" si="19"/>
        <v>9.3220338983050759</v>
      </c>
      <c r="J45" s="198" t="e">
        <f>(#REF! -#REF!)/ABS(#REF!)</f>
        <v>#REF!</v>
      </c>
      <c r="K45" s="198">
        <f t="shared" si="20"/>
        <v>9.1549295774648023</v>
      </c>
      <c r="L45" s="198" t="e">
        <f>(#REF! -#REF!)/ABS(#REF!)</f>
        <v>#REF!</v>
      </c>
      <c r="M45" s="198">
        <f t="shared" si="21"/>
        <v>10.227272727272723</v>
      </c>
      <c r="N45" s="198" t="e">
        <f>(#REF! -#REF!)/ABS(#REF!)</f>
        <v>#REF!</v>
      </c>
      <c r="O45" s="198">
        <f t="shared" si="22"/>
        <v>9.7087378640776567</v>
      </c>
      <c r="P45" s="198"/>
      <c r="Q45" s="206"/>
    </row>
    <row r="46" spans="1:19" x14ac:dyDescent="0.25">
      <c r="B46" s="50" t="s">
        <v>474</v>
      </c>
      <c r="C46" s="198">
        <f t="shared" si="16"/>
        <v>10.948191593352876</v>
      </c>
      <c r="D46" s="198" t="e">
        <v>#REF!</v>
      </c>
      <c r="E46" s="201">
        <f t="shared" si="17"/>
        <v>9.1815416346363623</v>
      </c>
      <c r="F46" s="201" t="e">
        <f>(#REF! -#REF!)/ABS(#REF!)</f>
        <v>#REF!</v>
      </c>
      <c r="G46" s="198">
        <f t="shared" si="18"/>
        <v>8.3935954548569534</v>
      </c>
      <c r="H46" s="198" t="e">
        <f>(#REF! -#REF!)/ABS(#REF!)</f>
        <v>#REF!</v>
      </c>
      <c r="I46" s="198">
        <f t="shared" si="19"/>
        <v>9.4252873563218422</v>
      </c>
      <c r="J46" s="198" t="e">
        <f>(#REF! -#REF!)/ABS(#REF!)</f>
        <v>#REF!</v>
      </c>
      <c r="K46" s="198">
        <f t="shared" si="20"/>
        <v>9.2677345537757425</v>
      </c>
      <c r="L46" s="198" t="e">
        <f>(#REF! -#REF!)/ABS(#REF!)</f>
        <v>#REF!</v>
      </c>
      <c r="M46" s="198">
        <f t="shared" si="21"/>
        <v>9.1743119266055029</v>
      </c>
      <c r="N46" s="198" t="e">
        <f>(#REF! -#REF!)/ABS(#REF!)</f>
        <v>#REF!</v>
      </c>
      <c r="O46" s="198">
        <f t="shared" si="22"/>
        <v>9.4488188976378193</v>
      </c>
      <c r="P46" s="198"/>
      <c r="Q46" s="206"/>
    </row>
    <row r="47" spans="1:19" x14ac:dyDescent="0.25">
      <c r="B47" s="50" t="s">
        <v>475</v>
      </c>
      <c r="C47" s="198">
        <f t="shared" si="16"/>
        <v>14.983974358974352</v>
      </c>
      <c r="D47" s="198" t="e">
        <v>#REF!</v>
      </c>
      <c r="E47" s="198">
        <f t="shared" si="17"/>
        <v>12.043881869243609</v>
      </c>
      <c r="F47" s="198" t="e">
        <f>(#REF! -#REF!)/ABS(#REF!)</f>
        <v>#REF!</v>
      </c>
      <c r="G47" s="198">
        <f t="shared" si="18"/>
        <v>8.9017540529604613</v>
      </c>
      <c r="H47" s="198" t="e">
        <f>(#REF! -#REF!)/ABS(#REF!)</f>
        <v>#REF!</v>
      </c>
      <c r="I47" s="198">
        <f t="shared" si="19"/>
        <v>9.1180866965620382</v>
      </c>
      <c r="J47" s="198" t="e">
        <f>(#REF! -#REF!)/ABS(#REF!)</f>
        <v>#REF!</v>
      </c>
      <c r="K47" s="198">
        <f t="shared" si="20"/>
        <v>8.1790123456789843</v>
      </c>
      <c r="L47" s="198" t="e">
        <f>(#REF! -#REF!)/ABS(#REF!)</f>
        <v>#REF!</v>
      </c>
      <c r="M47" s="198">
        <f t="shared" si="21"/>
        <v>8.1114398422090694</v>
      </c>
      <c r="N47" s="198" t="e">
        <f>(#REF! -#REF!)/ABS(#REF!)</f>
        <v>#REF!</v>
      </c>
      <c r="O47" s="198">
        <f t="shared" si="22"/>
        <v>8.0168776371307953</v>
      </c>
      <c r="P47" s="198"/>
      <c r="Q47" s="206"/>
    </row>
    <row r="48" spans="1:19" x14ac:dyDescent="0.25">
      <c r="B48" s="50" t="s">
        <v>476</v>
      </c>
      <c r="C48" s="198">
        <f t="shared" si="16"/>
        <v>16.732804232804217</v>
      </c>
      <c r="D48" s="198" t="e">
        <v>#REF!</v>
      </c>
      <c r="E48" s="198">
        <f t="shared" si="17"/>
        <v>13.052795883957055</v>
      </c>
      <c r="F48" s="198" t="e">
        <f>(#REF! -#REF!)/ABS(#REF!)</f>
        <v>#REF!</v>
      </c>
      <c r="G48" s="198">
        <f t="shared" si="18"/>
        <v>8.6029684648377689</v>
      </c>
      <c r="H48" s="198" t="e">
        <f>(#REF! -#REF!)/ABS(#REF!)</f>
        <v>#REF!</v>
      </c>
      <c r="I48" s="198">
        <f t="shared" si="19"/>
        <v>8.149509803921557</v>
      </c>
      <c r="J48" s="198" t="e">
        <f>(#REF! -#REF!)/ABS(#REF!)</f>
        <v>#REF!</v>
      </c>
      <c r="K48" s="198">
        <f t="shared" si="20"/>
        <v>6.6919191919192071</v>
      </c>
      <c r="L48" s="198" t="e">
        <f>(#REF! -#REF!)/ABS(#REF!)</f>
        <v>#REF!</v>
      </c>
      <c r="M48" s="198">
        <f t="shared" si="21"/>
        <v>6.224899598393562</v>
      </c>
      <c r="N48" s="198" t="e">
        <f>(#REF! -#REF!)/ABS(#REF!)</f>
        <v>#REF!</v>
      </c>
      <c r="O48" s="198">
        <f t="shared" si="22"/>
        <v>6.3957475994512851</v>
      </c>
      <c r="P48" s="198"/>
      <c r="Q48" s="206"/>
    </row>
    <row r="49" spans="1:18" x14ac:dyDescent="0.25">
      <c r="B49" s="50" t="s">
        <v>477</v>
      </c>
      <c r="C49" s="198">
        <f t="shared" si="16"/>
        <v>15.020297699594035</v>
      </c>
      <c r="D49" s="198" t="e">
        <v>#REF!</v>
      </c>
      <c r="E49" s="198">
        <f t="shared" si="17"/>
        <v>11.806435386529444</v>
      </c>
      <c r="F49" s="198" t="e">
        <f>(#REF! -#REF!)/ABS(#REF!)</f>
        <v>#REF!</v>
      </c>
      <c r="G49" s="198">
        <f t="shared" si="18"/>
        <v>7.4338844703403604</v>
      </c>
      <c r="H49" s="198" t="e">
        <f>(#REF! -#REF!)/ABS(#REF!)</f>
        <v>#REF!</v>
      </c>
      <c r="I49" s="198">
        <f t="shared" si="19"/>
        <v>6.8840579710144842</v>
      </c>
      <c r="J49" s="198" t="e">
        <f>(#REF! -#REF!)/ABS(#REF!)</f>
        <v>#REF!</v>
      </c>
      <c r="K49" s="198">
        <f t="shared" si="20"/>
        <v>4.5918367346938851</v>
      </c>
      <c r="L49" s="198" t="e">
        <f>(#REF! -#REF!)/ABS(#REF!)</f>
        <v>#REF!</v>
      </c>
      <c r="M49" s="198">
        <f t="shared" si="21"/>
        <v>4.4197031039136263</v>
      </c>
      <c r="N49" s="198" t="e">
        <f>(#REF! -#REF!)/ABS(#REF!)</f>
        <v>#REF!</v>
      </c>
      <c r="O49" s="198">
        <f t="shared" si="22"/>
        <v>4.0950744558991978</v>
      </c>
      <c r="P49" s="198"/>
      <c r="Q49" s="206"/>
    </row>
    <row r="50" spans="1:18" ht="15.75" thickBot="1" x14ac:dyDescent="0.3">
      <c r="B50" s="55" t="s">
        <v>478</v>
      </c>
      <c r="C50" s="198">
        <f t="shared" si="16"/>
        <v>15.651709401709402</v>
      </c>
      <c r="D50" s="198" t="e">
        <v>#REF!</v>
      </c>
      <c r="E50" s="202">
        <f t="shared" si="17"/>
        <v>12.001059864006574</v>
      </c>
      <c r="F50" s="202" t="e">
        <f>(#REF! -#REF!)/ABS(#REF!)</f>
        <v>#REF!</v>
      </c>
      <c r="G50" s="202">
        <f t="shared" si="18"/>
        <v>7.0917910840436331</v>
      </c>
      <c r="H50" s="202" t="e">
        <f>(#REF! -#REF!)/ABS(#REF!)</f>
        <v>#REF!</v>
      </c>
      <c r="I50" s="202">
        <f t="shared" si="19"/>
        <v>6.0386473429951693</v>
      </c>
      <c r="J50" s="202" t="e">
        <f>(#REF! -#REF!)/ABS(#REF!)</f>
        <v>#REF!</v>
      </c>
      <c r="K50" s="202">
        <f t="shared" si="20"/>
        <v>4.2658730158730132</v>
      </c>
      <c r="L50" s="202" t="e">
        <f>(#REF! -#REF!)/ABS(#REF!)</f>
        <v>#REF!</v>
      </c>
      <c r="M50" s="202">
        <f t="shared" si="21"/>
        <v>3.9704959196484637</v>
      </c>
      <c r="N50" s="202" t="e">
        <f>(#REF! -#REF!)/ABS(#REF!)</f>
        <v>#REF!</v>
      </c>
      <c r="O50" s="202">
        <f t="shared" si="22"/>
        <v>3.3359914938862376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WWZCR1kkObPnLdpbi9moxIxsiOCTrZsuIhuWiWoYDwNVu2kJvMCoTVN9vQLTf6M6rbJw/YFOoZTw4Uc/ESAE1g==" saltValue="zZtDM2Lzq8iQeM4KFD5hV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10" priority="1" operator="greaterThan">
      <formula>0.5</formula>
    </cfRule>
    <cfRule type="cellIs" dxfId="109" priority="2" operator="between">
      <formula>-0.49</formula>
      <formula>0.49</formula>
    </cfRule>
    <cfRule type="cellIs" dxfId="108" priority="3" operator="lessThan">
      <formula>-0.5</formula>
    </cfRule>
  </conditionalFormatting>
  <hyperlinks>
    <hyperlink ref="A2" location="Index!A1" display="Index" xr:uid="{00000000-0004-0000-B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9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253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520862.40989247698</v>
      </c>
      <c r="D5" s="212"/>
      <c r="E5" s="212">
        <v>6401896.3122144602</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41.3</v>
      </c>
      <c r="D10" s="44">
        <v>56.3</v>
      </c>
      <c r="E10" s="44">
        <v>79.900000000000006</v>
      </c>
      <c r="F10" s="44">
        <v>98</v>
      </c>
      <c r="G10" s="44">
        <v>123</v>
      </c>
      <c r="H10" s="44">
        <v>161</v>
      </c>
      <c r="I10" s="45">
        <v>196</v>
      </c>
      <c r="K10" s="46" t="s">
        <v>468</v>
      </c>
      <c r="L10" s="47">
        <v>3.4416666666666664</v>
      </c>
      <c r="M10" s="47">
        <v>4.0999999999999996</v>
      </c>
      <c r="N10" s="47">
        <v>6.5</v>
      </c>
      <c r="O10" s="47">
        <v>8.1666666666666661</v>
      </c>
      <c r="P10" s="47">
        <v>10.25</v>
      </c>
      <c r="Q10" s="47">
        <v>13.416666666666666</v>
      </c>
      <c r="R10" s="48">
        <v>16.333333333333332</v>
      </c>
      <c r="T10" s="49"/>
    </row>
    <row r="11" spans="1:29" x14ac:dyDescent="0.25">
      <c r="B11" s="50" t="s">
        <v>469</v>
      </c>
      <c r="C11" s="51">
        <v>30.6</v>
      </c>
      <c r="D11" s="51">
        <v>41.4</v>
      </c>
      <c r="E11" s="51">
        <v>57.8</v>
      </c>
      <c r="F11" s="51">
        <v>70.099999999999994</v>
      </c>
      <c r="G11" s="51">
        <v>86.9</v>
      </c>
      <c r="H11" s="51">
        <v>113</v>
      </c>
      <c r="I11" s="52">
        <v>136</v>
      </c>
      <c r="K11" s="50" t="s">
        <v>469</v>
      </c>
      <c r="L11" s="53">
        <v>5.0999999999999996</v>
      </c>
      <c r="M11" s="53">
        <v>6.1</v>
      </c>
      <c r="N11" s="53">
        <v>9.3000000000000007</v>
      </c>
      <c r="O11" s="53">
        <v>11.683333333333332</v>
      </c>
      <c r="P11" s="53">
        <v>14.483333333333334</v>
      </c>
      <c r="Q11" s="53">
        <v>18.833333333333332</v>
      </c>
      <c r="R11" s="54">
        <v>22.666666666666664</v>
      </c>
      <c r="T11" s="49"/>
    </row>
    <row r="12" spans="1:29" x14ac:dyDescent="0.25">
      <c r="B12" s="50" t="s">
        <v>470</v>
      </c>
      <c r="C12" s="51">
        <v>16.8</v>
      </c>
      <c r="D12" s="51">
        <v>22.3</v>
      </c>
      <c r="E12" s="51">
        <v>29.7</v>
      </c>
      <c r="F12" s="51">
        <v>35</v>
      </c>
      <c r="G12" s="51">
        <v>42.3</v>
      </c>
      <c r="H12" s="51">
        <v>53.3</v>
      </c>
      <c r="I12" s="52">
        <v>62.8</v>
      </c>
      <c r="K12" s="50" t="s">
        <v>470</v>
      </c>
      <c r="L12" s="53">
        <v>8.4</v>
      </c>
      <c r="M12" s="53">
        <v>9.9</v>
      </c>
      <c r="N12" s="53">
        <v>14.4</v>
      </c>
      <c r="O12" s="53">
        <v>17.5</v>
      </c>
      <c r="P12" s="53">
        <v>21.15</v>
      </c>
      <c r="Q12" s="53">
        <v>26.65</v>
      </c>
      <c r="R12" s="54">
        <v>31.4</v>
      </c>
      <c r="T12" s="49"/>
    </row>
    <row r="13" spans="1:29" x14ac:dyDescent="0.25">
      <c r="B13" s="50" t="s">
        <v>471</v>
      </c>
      <c r="C13" s="51">
        <v>11</v>
      </c>
      <c r="D13" s="51">
        <v>14.4</v>
      </c>
      <c r="E13" s="51">
        <v>18.7</v>
      </c>
      <c r="F13" s="51">
        <v>21.8</v>
      </c>
      <c r="G13" s="51">
        <v>26.1</v>
      </c>
      <c r="H13" s="51">
        <v>32.5</v>
      </c>
      <c r="I13" s="52">
        <v>37.9</v>
      </c>
      <c r="K13" s="50" t="s">
        <v>471</v>
      </c>
      <c r="L13" s="53">
        <v>11</v>
      </c>
      <c r="M13" s="53">
        <v>12.8</v>
      </c>
      <c r="N13" s="53">
        <v>18.100000000000001</v>
      </c>
      <c r="O13" s="53">
        <v>21.8</v>
      </c>
      <c r="P13" s="53">
        <v>26.1</v>
      </c>
      <c r="Q13" s="53">
        <v>32.5</v>
      </c>
      <c r="R13" s="54">
        <v>37.9</v>
      </c>
      <c r="T13" s="49"/>
    </row>
    <row r="14" spans="1:29" x14ac:dyDescent="0.25">
      <c r="B14" s="50" t="s">
        <v>472</v>
      </c>
      <c r="C14" s="51">
        <v>7.03</v>
      </c>
      <c r="D14" s="51">
        <v>9.2100000000000009</v>
      </c>
      <c r="E14" s="51">
        <v>11.8</v>
      </c>
      <c r="F14" s="51">
        <v>13.7</v>
      </c>
      <c r="G14" s="51">
        <v>16.3</v>
      </c>
      <c r="H14" s="51">
        <v>20.100000000000001</v>
      </c>
      <c r="I14" s="52">
        <v>23.3</v>
      </c>
      <c r="K14" s="50" t="s">
        <v>472</v>
      </c>
      <c r="L14" s="53">
        <v>14.06</v>
      </c>
      <c r="M14" s="53">
        <v>16.3</v>
      </c>
      <c r="N14" s="53">
        <v>22.9</v>
      </c>
      <c r="O14" s="53">
        <v>27.4</v>
      </c>
      <c r="P14" s="53">
        <v>32.6</v>
      </c>
      <c r="Q14" s="53">
        <v>40.200000000000003</v>
      </c>
      <c r="R14" s="54">
        <v>46.6</v>
      </c>
      <c r="T14" s="49"/>
    </row>
    <row r="15" spans="1:29" x14ac:dyDescent="0.25">
      <c r="B15" s="50" t="s">
        <v>473</v>
      </c>
      <c r="C15" s="51">
        <v>5.42</v>
      </c>
      <c r="D15" s="51">
        <v>7.08</v>
      </c>
      <c r="E15" s="51">
        <v>9.08</v>
      </c>
      <c r="F15" s="51">
        <v>10.5</v>
      </c>
      <c r="G15" s="51">
        <v>12.4</v>
      </c>
      <c r="H15" s="51">
        <v>15.3</v>
      </c>
      <c r="I15" s="52">
        <v>17.7</v>
      </c>
      <c r="K15" s="50" t="s">
        <v>473</v>
      </c>
      <c r="L15" s="53">
        <v>16.259999999999998</v>
      </c>
      <c r="M15" s="53">
        <v>18.899999999999999</v>
      </c>
      <c r="N15" s="53">
        <v>26.4</v>
      </c>
      <c r="O15" s="53">
        <v>31.5</v>
      </c>
      <c r="P15" s="53">
        <v>37.200000000000003</v>
      </c>
      <c r="Q15" s="53">
        <v>45.900000000000006</v>
      </c>
      <c r="R15" s="54">
        <v>53.099999999999994</v>
      </c>
      <c r="T15" s="49"/>
    </row>
    <row r="16" spans="1:29" x14ac:dyDescent="0.25">
      <c r="B16" s="50" t="s">
        <v>474</v>
      </c>
      <c r="C16" s="51">
        <v>3.47</v>
      </c>
      <c r="D16" s="51">
        <v>4.53</v>
      </c>
      <c r="E16" s="51">
        <v>5.8</v>
      </c>
      <c r="F16" s="51">
        <v>6.68</v>
      </c>
      <c r="G16" s="51">
        <v>7.93</v>
      </c>
      <c r="H16" s="51">
        <v>9.74</v>
      </c>
      <c r="I16" s="52">
        <v>11.3</v>
      </c>
      <c r="K16" s="50" t="s">
        <v>474</v>
      </c>
      <c r="L16" s="53">
        <v>20.82</v>
      </c>
      <c r="M16" s="53">
        <v>24.1</v>
      </c>
      <c r="N16" s="53">
        <v>33.6</v>
      </c>
      <c r="O16" s="53">
        <v>40.08</v>
      </c>
      <c r="P16" s="53">
        <v>47.58</v>
      </c>
      <c r="Q16" s="53">
        <v>58.44</v>
      </c>
      <c r="R16" s="54">
        <v>67.800000000000011</v>
      </c>
      <c r="T16" s="49"/>
    </row>
    <row r="17" spans="1:20" x14ac:dyDescent="0.25">
      <c r="B17" s="50" t="s">
        <v>475</v>
      </c>
      <c r="C17" s="51">
        <v>2.2000000000000002</v>
      </c>
      <c r="D17" s="51">
        <v>2.88</v>
      </c>
      <c r="E17" s="51">
        <v>3.69</v>
      </c>
      <c r="F17" s="51">
        <v>4.24</v>
      </c>
      <c r="G17" s="51">
        <v>5.04</v>
      </c>
      <c r="H17" s="51">
        <v>6.19</v>
      </c>
      <c r="I17" s="52">
        <v>7.17</v>
      </c>
      <c r="K17" s="50" t="s">
        <v>475</v>
      </c>
      <c r="L17" s="53">
        <v>26.400000000000002</v>
      </c>
      <c r="M17" s="53">
        <v>30.7</v>
      </c>
      <c r="N17" s="53">
        <v>42.7</v>
      </c>
      <c r="O17" s="53">
        <v>50.88</v>
      </c>
      <c r="P17" s="53">
        <v>60.480000000000004</v>
      </c>
      <c r="Q17" s="53">
        <v>74.28</v>
      </c>
      <c r="R17" s="54">
        <v>86.039999999999992</v>
      </c>
      <c r="T17" s="49"/>
    </row>
    <row r="18" spans="1:20" x14ac:dyDescent="0.25">
      <c r="B18" s="50" t="s">
        <v>476</v>
      </c>
      <c r="C18" s="51">
        <v>1.37</v>
      </c>
      <c r="D18" s="51">
        <v>1.79</v>
      </c>
      <c r="E18" s="51">
        <v>2.29</v>
      </c>
      <c r="F18" s="51">
        <v>2.64</v>
      </c>
      <c r="G18" s="51">
        <v>3.14</v>
      </c>
      <c r="H18" s="51">
        <v>3.86</v>
      </c>
      <c r="I18" s="52">
        <v>4.46</v>
      </c>
      <c r="K18" s="50" t="s">
        <v>476</v>
      </c>
      <c r="L18" s="53">
        <v>32.880000000000003</v>
      </c>
      <c r="M18" s="53">
        <v>38.1</v>
      </c>
      <c r="N18" s="53">
        <v>53.1</v>
      </c>
      <c r="O18" s="53">
        <v>63.36</v>
      </c>
      <c r="P18" s="53">
        <v>75.36</v>
      </c>
      <c r="Q18" s="53">
        <v>92.64</v>
      </c>
      <c r="R18" s="54">
        <v>107.03999999999999</v>
      </c>
      <c r="T18" s="49"/>
    </row>
    <row r="19" spans="1:20" x14ac:dyDescent="0.25">
      <c r="B19" s="50" t="s">
        <v>477</v>
      </c>
      <c r="C19" s="51">
        <v>0.81699999999999995</v>
      </c>
      <c r="D19" s="51">
        <v>1.07</v>
      </c>
      <c r="E19" s="51">
        <v>1.37</v>
      </c>
      <c r="F19" s="51">
        <v>1.58</v>
      </c>
      <c r="G19" s="51">
        <v>1.88</v>
      </c>
      <c r="H19" s="51">
        <v>2.3199999999999998</v>
      </c>
      <c r="I19" s="52">
        <v>2.68</v>
      </c>
      <c r="K19" s="50" t="s">
        <v>477</v>
      </c>
      <c r="L19" s="53">
        <v>39.215999999999994</v>
      </c>
      <c r="M19" s="53">
        <v>45.6</v>
      </c>
      <c r="N19" s="53">
        <v>63.6</v>
      </c>
      <c r="O19" s="53">
        <v>75.84</v>
      </c>
      <c r="P19" s="53">
        <v>90.24</v>
      </c>
      <c r="Q19" s="53">
        <v>111.35999999999999</v>
      </c>
      <c r="R19" s="54">
        <v>128.64000000000001</v>
      </c>
      <c r="T19" s="49"/>
    </row>
    <row r="20" spans="1:20" ht="15.75" thickBot="1" x14ac:dyDescent="0.3">
      <c r="B20" s="55" t="s">
        <v>478</v>
      </c>
      <c r="C20" s="56">
        <v>0.59099999999999997</v>
      </c>
      <c r="D20" s="56">
        <v>0.77100000000000002</v>
      </c>
      <c r="E20" s="56">
        <v>0.99299999999999999</v>
      </c>
      <c r="F20" s="56">
        <v>1.1499999999999999</v>
      </c>
      <c r="G20" s="101">
        <v>1.36</v>
      </c>
      <c r="H20" s="56">
        <v>1.68</v>
      </c>
      <c r="I20" s="57">
        <v>1.96</v>
      </c>
      <c r="K20" s="55" t="s">
        <v>478</v>
      </c>
      <c r="L20" s="58">
        <v>42.552</v>
      </c>
      <c r="M20" s="58">
        <v>49.3</v>
      </c>
      <c r="N20" s="58">
        <v>69.2</v>
      </c>
      <c r="O20" s="58">
        <v>82.8</v>
      </c>
      <c r="P20" s="58">
        <v>97.92</v>
      </c>
      <c r="Q20" s="58">
        <v>120.96</v>
      </c>
      <c r="R20" s="59">
        <v>141.12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0">$A$25*C10</f>
        <v>3.4416666666666664</v>
      </c>
      <c r="D25" s="69">
        <f t="shared" si="0"/>
        <v>4.6916666666666664</v>
      </c>
      <c r="E25" s="69">
        <f t="shared" si="0"/>
        <v>6.6583333333333332</v>
      </c>
      <c r="F25" s="68">
        <f t="shared" si="0"/>
        <v>8.1666666666666661</v>
      </c>
      <c r="G25" s="68">
        <f t="shared" si="0"/>
        <v>10.25</v>
      </c>
      <c r="H25" s="68">
        <f t="shared" si="0"/>
        <v>13.416666666666666</v>
      </c>
      <c r="I25" s="70">
        <f t="shared" si="0"/>
        <v>16.333333333333332</v>
      </c>
      <c r="J25" s="60"/>
      <c r="K25" s="46" t="s">
        <v>468</v>
      </c>
      <c r="L25" s="71">
        <v>4.2</v>
      </c>
      <c r="M25" s="71">
        <v>4.8</v>
      </c>
      <c r="N25" s="71">
        <v>6.8</v>
      </c>
      <c r="O25" s="71">
        <v>8.4</v>
      </c>
      <c r="P25" s="71">
        <v>10.1</v>
      </c>
      <c r="Q25" s="71">
        <v>12.6</v>
      </c>
      <c r="R25" s="72">
        <v>14.8</v>
      </c>
    </row>
    <row r="26" spans="1:20" x14ac:dyDescent="0.25">
      <c r="A26" s="64">
        <f>10/60</f>
        <v>0.16666666666666666</v>
      </c>
      <c r="B26" s="73" t="s">
        <v>469</v>
      </c>
      <c r="C26" s="30">
        <f t="shared" ref="C26:I26" si="1">$A$26*C11</f>
        <v>5.0999999999999996</v>
      </c>
      <c r="D26" s="74">
        <f t="shared" si="1"/>
        <v>6.8999999999999995</v>
      </c>
      <c r="E26" s="74">
        <f t="shared" si="1"/>
        <v>9.6333333333333329</v>
      </c>
      <c r="F26" s="30">
        <f t="shared" si="1"/>
        <v>11.683333333333332</v>
      </c>
      <c r="G26" s="30">
        <f t="shared" si="1"/>
        <v>14.483333333333334</v>
      </c>
      <c r="H26" s="30">
        <f t="shared" si="1"/>
        <v>18.833333333333332</v>
      </c>
      <c r="I26" s="75">
        <f t="shared" si="1"/>
        <v>22.666666666666664</v>
      </c>
      <c r="J26" s="60"/>
      <c r="K26" s="50" t="s">
        <v>469</v>
      </c>
      <c r="L26" s="76">
        <v>6.1</v>
      </c>
      <c r="M26" s="76">
        <v>7</v>
      </c>
      <c r="N26" s="76">
        <v>10</v>
      </c>
      <c r="O26" s="76">
        <v>12.4</v>
      </c>
      <c r="P26" s="76">
        <v>15</v>
      </c>
      <c r="Q26" s="76">
        <v>18.7</v>
      </c>
      <c r="R26" s="77">
        <v>22</v>
      </c>
    </row>
    <row r="27" spans="1:20" x14ac:dyDescent="0.25">
      <c r="A27" s="64">
        <f>0.5</f>
        <v>0.5</v>
      </c>
      <c r="B27" s="73" t="s">
        <v>470</v>
      </c>
      <c r="C27" s="30">
        <f t="shared" ref="C27:I27" si="2">$A$27*C12</f>
        <v>8.4</v>
      </c>
      <c r="D27" s="74">
        <f t="shared" si="2"/>
        <v>11.15</v>
      </c>
      <c r="E27" s="74">
        <f t="shared" si="2"/>
        <v>14.85</v>
      </c>
      <c r="F27" s="30">
        <f t="shared" si="2"/>
        <v>17.5</v>
      </c>
      <c r="G27" s="30">
        <f t="shared" si="2"/>
        <v>21.15</v>
      </c>
      <c r="H27" s="30">
        <f t="shared" si="2"/>
        <v>26.65</v>
      </c>
      <c r="I27" s="75">
        <f t="shared" si="2"/>
        <v>31.4</v>
      </c>
      <c r="J27" s="60"/>
      <c r="K27" s="50" t="s">
        <v>470</v>
      </c>
      <c r="L27" s="76">
        <v>9.6999999999999993</v>
      </c>
      <c r="M27" s="76">
        <v>11.1</v>
      </c>
      <c r="N27" s="76">
        <v>15.7</v>
      </c>
      <c r="O27" s="76">
        <v>19.399999999999999</v>
      </c>
      <c r="P27" s="76">
        <v>23.3</v>
      </c>
      <c r="Q27" s="76">
        <v>29.1</v>
      </c>
      <c r="R27" s="77">
        <v>34.1</v>
      </c>
    </row>
    <row r="28" spans="1:20" x14ac:dyDescent="0.25">
      <c r="A28" s="64">
        <v>1</v>
      </c>
      <c r="B28" s="73" t="s">
        <v>471</v>
      </c>
      <c r="C28" s="30">
        <f t="shared" ref="C28:I28" si="3">$A$28*C13</f>
        <v>11</v>
      </c>
      <c r="D28" s="74">
        <f t="shared" si="3"/>
        <v>14.4</v>
      </c>
      <c r="E28" s="74">
        <f t="shared" si="3"/>
        <v>18.7</v>
      </c>
      <c r="F28" s="30">
        <f t="shared" si="3"/>
        <v>21.8</v>
      </c>
      <c r="G28" s="30">
        <f t="shared" si="3"/>
        <v>26.1</v>
      </c>
      <c r="H28" s="30">
        <f t="shared" si="3"/>
        <v>32.5</v>
      </c>
      <c r="I28" s="75">
        <f t="shared" si="3"/>
        <v>37.9</v>
      </c>
      <c r="J28" s="60"/>
      <c r="K28" s="50" t="s">
        <v>471</v>
      </c>
      <c r="L28" s="76">
        <v>12.4</v>
      </c>
      <c r="M28" s="76">
        <v>14.1</v>
      </c>
      <c r="N28" s="76">
        <v>19.8</v>
      </c>
      <c r="O28" s="76">
        <v>24.2</v>
      </c>
      <c r="P28" s="76">
        <v>29</v>
      </c>
      <c r="Q28" s="76">
        <v>36.1</v>
      </c>
      <c r="R28" s="77">
        <v>42.2</v>
      </c>
    </row>
    <row r="29" spans="1:20" x14ac:dyDescent="0.25">
      <c r="A29" s="64">
        <v>2</v>
      </c>
      <c r="B29" s="73" t="s">
        <v>472</v>
      </c>
      <c r="C29" s="30">
        <f t="shared" ref="C29:I29" si="4">$A$29*C14</f>
        <v>14.06</v>
      </c>
      <c r="D29" s="74">
        <f t="shared" si="4"/>
        <v>18.420000000000002</v>
      </c>
      <c r="E29" s="74">
        <f t="shared" si="4"/>
        <v>23.6</v>
      </c>
      <c r="F29" s="30">
        <f t="shared" si="4"/>
        <v>27.4</v>
      </c>
      <c r="G29" s="30">
        <f t="shared" si="4"/>
        <v>32.6</v>
      </c>
      <c r="H29" s="30">
        <f t="shared" si="4"/>
        <v>40.200000000000003</v>
      </c>
      <c r="I29" s="75">
        <f t="shared" si="4"/>
        <v>46.6</v>
      </c>
      <c r="J29" s="60"/>
      <c r="K29" s="50" t="s">
        <v>472</v>
      </c>
      <c r="L29" s="76">
        <v>15.8</v>
      </c>
      <c r="M29" s="76">
        <v>17.8</v>
      </c>
      <c r="N29" s="76">
        <v>24.8</v>
      </c>
      <c r="O29" s="76">
        <v>30.2</v>
      </c>
      <c r="P29" s="76">
        <v>36</v>
      </c>
      <c r="Q29" s="76">
        <v>44.8</v>
      </c>
      <c r="R29" s="77">
        <v>52.2</v>
      </c>
    </row>
    <row r="30" spans="1:20" x14ac:dyDescent="0.25">
      <c r="A30" s="64">
        <v>3</v>
      </c>
      <c r="B30" s="73" t="s">
        <v>473</v>
      </c>
      <c r="C30" s="30">
        <f t="shared" ref="C30:I30" si="5">$A$30*C15</f>
        <v>16.259999999999998</v>
      </c>
      <c r="D30" s="74">
        <f t="shared" si="5"/>
        <v>21.240000000000002</v>
      </c>
      <c r="E30" s="74">
        <f t="shared" si="5"/>
        <v>27.240000000000002</v>
      </c>
      <c r="F30" s="30">
        <f t="shared" si="5"/>
        <v>31.5</v>
      </c>
      <c r="G30" s="30">
        <f t="shared" si="5"/>
        <v>37.200000000000003</v>
      </c>
      <c r="H30" s="30">
        <f t="shared" si="5"/>
        <v>45.900000000000006</v>
      </c>
      <c r="I30" s="75">
        <f t="shared" si="5"/>
        <v>53.099999999999994</v>
      </c>
      <c r="J30" s="60"/>
      <c r="K30" s="50" t="s">
        <v>473</v>
      </c>
      <c r="L30" s="76">
        <v>18.3</v>
      </c>
      <c r="M30" s="76">
        <v>20.6</v>
      </c>
      <c r="N30" s="76">
        <v>28.4</v>
      </c>
      <c r="O30" s="76">
        <v>34.5</v>
      </c>
      <c r="P30" s="76">
        <v>41.1</v>
      </c>
      <c r="Q30" s="76">
        <v>51</v>
      </c>
      <c r="R30" s="77">
        <v>59.7</v>
      </c>
    </row>
    <row r="31" spans="1:20" x14ac:dyDescent="0.25">
      <c r="A31" s="64">
        <v>6</v>
      </c>
      <c r="B31" s="73" t="s">
        <v>474</v>
      </c>
      <c r="C31" s="30">
        <f t="shared" ref="C31:I31" si="6">$A$31*C16</f>
        <v>20.82</v>
      </c>
      <c r="D31" s="74">
        <f t="shared" si="6"/>
        <v>27.18</v>
      </c>
      <c r="E31" s="74">
        <f t="shared" si="6"/>
        <v>34.799999999999997</v>
      </c>
      <c r="F31" s="30">
        <f t="shared" si="6"/>
        <v>40.08</v>
      </c>
      <c r="G31" s="30">
        <f t="shared" si="6"/>
        <v>47.58</v>
      </c>
      <c r="H31" s="30">
        <f t="shared" si="6"/>
        <v>58.44</v>
      </c>
      <c r="I31" s="75">
        <f t="shared" si="6"/>
        <v>67.800000000000011</v>
      </c>
      <c r="J31" s="60"/>
      <c r="K31" s="50" t="s">
        <v>474</v>
      </c>
      <c r="L31" s="76">
        <v>23.5</v>
      </c>
      <c r="M31" s="76">
        <v>26.3</v>
      </c>
      <c r="N31" s="76">
        <v>36.200000000000003</v>
      </c>
      <c r="O31" s="76">
        <v>43.9</v>
      </c>
      <c r="P31" s="76">
        <v>52.4</v>
      </c>
      <c r="Q31" s="76">
        <v>64.8</v>
      </c>
      <c r="R31" s="77">
        <v>76.2</v>
      </c>
    </row>
    <row r="32" spans="1:20" x14ac:dyDescent="0.25">
      <c r="A32" s="64">
        <v>12</v>
      </c>
      <c r="B32" s="73" t="s">
        <v>475</v>
      </c>
      <c r="C32" s="30">
        <f t="shared" ref="C32:I32" si="7">$A$32*C17</f>
        <v>26.400000000000002</v>
      </c>
      <c r="D32" s="74">
        <f t="shared" si="7"/>
        <v>34.56</v>
      </c>
      <c r="E32" s="74">
        <f t="shared" si="7"/>
        <v>44.28</v>
      </c>
      <c r="F32" s="30">
        <f t="shared" si="7"/>
        <v>50.88</v>
      </c>
      <c r="G32" s="30">
        <f t="shared" si="7"/>
        <v>60.480000000000004</v>
      </c>
      <c r="H32" s="30">
        <f t="shared" si="7"/>
        <v>74.28</v>
      </c>
      <c r="I32" s="75">
        <f t="shared" si="7"/>
        <v>86.039999999999992</v>
      </c>
      <c r="J32" s="60"/>
      <c r="K32" s="50" t="s">
        <v>475</v>
      </c>
      <c r="L32" s="76">
        <v>29.8</v>
      </c>
      <c r="M32" s="76">
        <v>33.4</v>
      </c>
      <c r="N32" s="76">
        <v>46</v>
      </c>
      <c r="O32" s="76">
        <v>55.7</v>
      </c>
      <c r="P32" s="76">
        <v>66.2</v>
      </c>
      <c r="Q32" s="76">
        <v>82.6</v>
      </c>
      <c r="R32" s="77">
        <v>96.7</v>
      </c>
    </row>
    <row r="33" spans="1:19" x14ac:dyDescent="0.25">
      <c r="A33" s="64">
        <v>24</v>
      </c>
      <c r="B33" s="73" t="s">
        <v>476</v>
      </c>
      <c r="C33" s="30">
        <f t="shared" ref="C33:I33" si="8">$A$33*C18</f>
        <v>32.880000000000003</v>
      </c>
      <c r="D33" s="74">
        <f t="shared" si="8"/>
        <v>42.96</v>
      </c>
      <c r="E33" s="74">
        <f t="shared" si="8"/>
        <v>54.96</v>
      </c>
      <c r="F33" s="30">
        <f t="shared" si="8"/>
        <v>63.36</v>
      </c>
      <c r="G33" s="30">
        <f t="shared" si="8"/>
        <v>75.36</v>
      </c>
      <c r="H33" s="30">
        <f t="shared" si="8"/>
        <v>92.64</v>
      </c>
      <c r="I33" s="75">
        <f t="shared" si="8"/>
        <v>107.03999999999999</v>
      </c>
      <c r="J33" s="60"/>
      <c r="K33" s="50" t="s">
        <v>476</v>
      </c>
      <c r="L33" s="76">
        <v>37</v>
      </c>
      <c r="M33" s="76">
        <v>41.5</v>
      </c>
      <c r="N33" s="76">
        <v>56.9</v>
      </c>
      <c r="O33" s="76">
        <v>68.599999999999994</v>
      </c>
      <c r="P33" s="76">
        <v>81.099999999999994</v>
      </c>
      <c r="Q33" s="76">
        <v>101.3</v>
      </c>
      <c r="R33" s="77">
        <v>118.8</v>
      </c>
    </row>
    <row r="34" spans="1:19" x14ac:dyDescent="0.25">
      <c r="A34" s="64">
        <v>48</v>
      </c>
      <c r="B34" s="73" t="s">
        <v>477</v>
      </c>
      <c r="C34" s="30">
        <f t="shared" ref="C34:I34" si="9">$A$34*C19</f>
        <v>39.215999999999994</v>
      </c>
      <c r="D34" s="74">
        <f t="shared" si="9"/>
        <v>51.36</v>
      </c>
      <c r="E34" s="74">
        <f t="shared" si="9"/>
        <v>65.760000000000005</v>
      </c>
      <c r="F34" s="30">
        <f t="shared" si="9"/>
        <v>75.84</v>
      </c>
      <c r="G34" s="30">
        <f t="shared" si="9"/>
        <v>90.24</v>
      </c>
      <c r="H34" s="30">
        <f t="shared" si="9"/>
        <v>111.35999999999999</v>
      </c>
      <c r="I34" s="75">
        <f t="shared" si="9"/>
        <v>128.64000000000001</v>
      </c>
      <c r="J34" s="60"/>
      <c r="K34" s="50" t="s">
        <v>477</v>
      </c>
      <c r="L34" s="76">
        <v>44.2</v>
      </c>
      <c r="M34" s="76">
        <v>49.4</v>
      </c>
      <c r="N34" s="76">
        <v>67.7</v>
      </c>
      <c r="O34" s="76">
        <v>80.599999999999994</v>
      </c>
      <c r="P34" s="76">
        <v>94.1</v>
      </c>
      <c r="Q34" s="76">
        <v>117.1</v>
      </c>
      <c r="R34" s="77">
        <v>136.80000000000001</v>
      </c>
    </row>
    <row r="35" spans="1:19" ht="15.75" thickBot="1" x14ac:dyDescent="0.3">
      <c r="A35" s="64">
        <v>72</v>
      </c>
      <c r="B35" s="78" t="s">
        <v>478</v>
      </c>
      <c r="C35" s="79">
        <f t="shared" ref="C35:I35" si="10">$A$35*C20</f>
        <v>42.552</v>
      </c>
      <c r="D35" s="80">
        <f t="shared" si="10"/>
        <v>55.512</v>
      </c>
      <c r="E35" s="80">
        <f t="shared" si="10"/>
        <v>71.495999999999995</v>
      </c>
      <c r="F35" s="79">
        <f t="shared" si="10"/>
        <v>82.8</v>
      </c>
      <c r="G35" s="79">
        <f t="shared" si="10"/>
        <v>97.92</v>
      </c>
      <c r="H35" s="79">
        <f t="shared" si="10"/>
        <v>120.96</v>
      </c>
      <c r="I35" s="81">
        <f t="shared" si="10"/>
        <v>141.12</v>
      </c>
      <c r="J35" s="60"/>
      <c r="K35" s="55" t="s">
        <v>478</v>
      </c>
      <c r="L35" s="82">
        <v>48.5</v>
      </c>
      <c r="M35" s="82">
        <v>54.4</v>
      </c>
      <c r="N35" s="82">
        <v>73.400000000000006</v>
      </c>
      <c r="O35" s="82">
        <v>87.1</v>
      </c>
      <c r="P35" s="82">
        <v>100.8</v>
      </c>
      <c r="Q35" s="82">
        <v>123.8</v>
      </c>
      <c r="R35" s="83">
        <v>144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22.033898305084758</v>
      </c>
      <c r="D40" s="198" t="e">
        <v>#REF!</v>
      </c>
      <c r="E40" s="198">
        <f>(M25-M10)/ABS(M10)*100</f>
        <v>17.073170731707325</v>
      </c>
      <c r="F40" s="198" t="e">
        <f>(#REF! -#REF!)/ABS(#REF!)</f>
        <v>#REF!</v>
      </c>
      <c r="G40" s="198">
        <f>(N25-N10)/ABS(N10)*100</f>
        <v>4.6153846153846132</v>
      </c>
      <c r="H40" s="198" t="e">
        <f>(#REF! -#REF!)/ABS(#REF!)</f>
        <v>#REF!</v>
      </c>
      <c r="I40" s="198">
        <f>(O25-O10)/ABS(O10)*100</f>
        <v>2.8571428571428688</v>
      </c>
      <c r="J40" s="198" t="e">
        <f>(#REF! -#REF!)/ABS(#REF!)</f>
        <v>#REF!</v>
      </c>
      <c r="K40" s="200">
        <f>(P25-P10)/ABS(P10)*100</f>
        <v>-1.4634146341463448</v>
      </c>
      <c r="L40" s="200" t="e">
        <f>(#REF! -#REF!)/ABS(#REF!)</f>
        <v>#REF!</v>
      </c>
      <c r="M40" s="200">
        <f>(Q25-Q10)/ABS(Q10)*100</f>
        <v>-6.086956521739129</v>
      </c>
      <c r="N40" s="200" t="e">
        <f>(#REF! -#REF!)/ABS(#REF!)</f>
        <v>#REF!</v>
      </c>
      <c r="O40" s="200">
        <f>(R25 -R10)/ABS(R10)*100</f>
        <v>-9.3877551020408045</v>
      </c>
      <c r="P40" s="200"/>
      <c r="Q40" s="205"/>
    </row>
    <row r="41" spans="1:19" x14ac:dyDescent="0.25">
      <c r="A41" s="88"/>
      <c r="B41" s="50" t="s">
        <v>469</v>
      </c>
      <c r="C41" s="198">
        <f t="shared" ref="C41:C50" si="11">(L26-L11)/ABS(L11)*100</f>
        <v>19.607843137254903</v>
      </c>
      <c r="D41" s="198" t="e">
        <v>#REF!</v>
      </c>
      <c r="E41" s="198">
        <f t="shared" ref="E41:E50" si="12">(M26-M11)/ABS(M11)*100</f>
        <v>14.754098360655746</v>
      </c>
      <c r="F41" s="198" t="e">
        <f>(#REF! -#REF!)/ABS(#REF!)</f>
        <v>#REF!</v>
      </c>
      <c r="G41" s="200">
        <f t="shared" ref="G41:G50" si="13">(N26-N11)/ABS(N11)*100</f>
        <v>7.5268817204300991</v>
      </c>
      <c r="H41" s="200" t="e">
        <f>(#REF! -#REF!)/ABS(#REF!)</f>
        <v>#REF!</v>
      </c>
      <c r="I41" s="200">
        <f t="shared" ref="I41:I50" si="14">(O26-O11)/ABS(O11)*100</f>
        <v>6.1340941512125706</v>
      </c>
      <c r="J41" s="200" t="e">
        <f>(#REF! -#REF!)/ABS(#REF!)</f>
        <v>#REF!</v>
      </c>
      <c r="K41" s="200">
        <f t="shared" ref="K41:K50" si="15">(P26-P11)/ABS(P11)*100</f>
        <v>3.5673187571921678</v>
      </c>
      <c r="L41" s="200" t="e">
        <f>(#REF! -#REF!)/ABS(#REF!)</f>
        <v>#REF!</v>
      </c>
      <c r="M41" s="200">
        <f t="shared" ref="M41:M50" si="16">(Q26-Q11)/ABS(Q11)*100</f>
        <v>-0.70796460176990905</v>
      </c>
      <c r="N41" s="200" t="e">
        <f>(#REF! -#REF!)/ABS(#REF!)</f>
        <v>#REF!</v>
      </c>
      <c r="O41" s="200">
        <f t="shared" ref="O41:O50" si="17">(R26 -R11)/ABS(R11)*100</f>
        <v>-2.9411764705882253</v>
      </c>
      <c r="P41" s="200"/>
      <c r="Q41" s="205"/>
    </row>
    <row r="42" spans="1:19" x14ac:dyDescent="0.25">
      <c r="A42" s="60"/>
      <c r="B42" s="50" t="s">
        <v>470</v>
      </c>
      <c r="C42" s="198">
        <f t="shared" si="11"/>
        <v>15.476190476190462</v>
      </c>
      <c r="D42" s="198" t="e">
        <v>#REF!</v>
      </c>
      <c r="E42" s="200">
        <f t="shared" si="12"/>
        <v>12.121212121212114</v>
      </c>
      <c r="F42" s="200" t="e">
        <f>(#REF! -#REF!)/ABS(#REF!)</f>
        <v>#REF!</v>
      </c>
      <c r="G42" s="198">
        <f t="shared" si="13"/>
        <v>9.0277777777777715</v>
      </c>
      <c r="H42" s="198" t="e">
        <f>(#REF! -#REF!)/ABS(#REF!)</f>
        <v>#REF!</v>
      </c>
      <c r="I42" s="198">
        <f t="shared" si="14"/>
        <v>10.857142857142849</v>
      </c>
      <c r="J42" s="198" t="e">
        <f>(#REF! -#REF!)/ABS(#REF!)</f>
        <v>#REF!</v>
      </c>
      <c r="K42" s="198">
        <f t="shared" si="15"/>
        <v>10.165484633569751</v>
      </c>
      <c r="L42" s="198" t="e">
        <f>(#REF! -#REF!)/ABS(#REF!)</f>
        <v>#REF!</v>
      </c>
      <c r="M42" s="198">
        <f t="shared" si="16"/>
        <v>9.1932457786116437</v>
      </c>
      <c r="N42" s="198" t="e">
        <f>(#REF! -#REF!)/ABS(#REF!)</f>
        <v>#REF!</v>
      </c>
      <c r="O42" s="198">
        <f t="shared" si="17"/>
        <v>8.5987261146496898</v>
      </c>
      <c r="P42" s="198"/>
      <c r="Q42" s="206"/>
    </row>
    <row r="43" spans="1:19" x14ac:dyDescent="0.25">
      <c r="B43" s="50" t="s">
        <v>471</v>
      </c>
      <c r="C43" s="198">
        <f t="shared" si="11"/>
        <v>12.727272727272732</v>
      </c>
      <c r="D43" s="198" t="e">
        <v>#REF!</v>
      </c>
      <c r="E43" s="200">
        <f t="shared" si="12"/>
        <v>10.156249999999991</v>
      </c>
      <c r="F43" s="200" t="e">
        <f>(#REF! -#REF!)/ABS(#REF!)</f>
        <v>#REF!</v>
      </c>
      <c r="G43" s="198">
        <f t="shared" si="13"/>
        <v>9.3922651933701609</v>
      </c>
      <c r="H43" s="198" t="e">
        <f>(#REF! -#REF!)/ABS(#REF!)</f>
        <v>#REF!</v>
      </c>
      <c r="I43" s="198">
        <f t="shared" si="14"/>
        <v>11.0091743119266</v>
      </c>
      <c r="J43" s="198" t="e">
        <f>(#REF! -#REF!)/ABS(#REF!)</f>
        <v>#REF!</v>
      </c>
      <c r="K43" s="198">
        <f t="shared" si="15"/>
        <v>11.111111111111105</v>
      </c>
      <c r="L43" s="198" t="e">
        <f>(#REF! -#REF!)/ABS(#REF!)</f>
        <v>#REF!</v>
      </c>
      <c r="M43" s="198">
        <f t="shared" si="16"/>
        <v>11.076923076923082</v>
      </c>
      <c r="N43" s="198" t="e">
        <f>(#REF! -#REF!)/ABS(#REF!)</f>
        <v>#REF!</v>
      </c>
      <c r="O43" s="198">
        <f t="shared" si="17"/>
        <v>11.345646437994734</v>
      </c>
      <c r="P43" s="198"/>
      <c r="Q43" s="206"/>
    </row>
    <row r="44" spans="1:19" x14ac:dyDescent="0.25">
      <c r="B44" s="50" t="s">
        <v>472</v>
      </c>
      <c r="C44" s="198">
        <f t="shared" si="11"/>
        <v>12.375533428165008</v>
      </c>
      <c r="D44" s="198" t="e">
        <v>#REF!</v>
      </c>
      <c r="E44" s="200">
        <f t="shared" si="12"/>
        <v>9.2024539877300615</v>
      </c>
      <c r="F44" s="200" t="e">
        <f>(#REF! -#REF!)/ABS(#REF!)</f>
        <v>#REF!</v>
      </c>
      <c r="G44" s="198">
        <f t="shared" si="13"/>
        <v>8.2969432314410572</v>
      </c>
      <c r="H44" s="198" t="e">
        <f>(#REF! -#REF!)/ABS(#REF!)</f>
        <v>#REF!</v>
      </c>
      <c r="I44" s="198">
        <f t="shared" si="14"/>
        <v>10.218978102189784</v>
      </c>
      <c r="J44" s="198" t="e">
        <f>(#REF! -#REF!)/ABS(#REF!)</f>
        <v>#REF!</v>
      </c>
      <c r="K44" s="198">
        <f t="shared" si="15"/>
        <v>10.429447852760731</v>
      </c>
      <c r="L44" s="198" t="e">
        <f>(#REF! -#REF!)/ABS(#REF!)</f>
        <v>#REF!</v>
      </c>
      <c r="M44" s="198">
        <f t="shared" si="16"/>
        <v>11.442786069651726</v>
      </c>
      <c r="N44" s="198" t="e">
        <f>(#REF! -#REF!)/ABS(#REF!)</f>
        <v>#REF!</v>
      </c>
      <c r="O44" s="198">
        <f t="shared" si="17"/>
        <v>12.017167381974252</v>
      </c>
      <c r="P44" s="198"/>
      <c r="Q44" s="206"/>
    </row>
    <row r="45" spans="1:19" x14ac:dyDescent="0.25">
      <c r="B45" s="50" t="s">
        <v>473</v>
      </c>
      <c r="C45" s="198">
        <f t="shared" si="11"/>
        <v>12.546125461254631</v>
      </c>
      <c r="D45" s="198" t="e">
        <v>#REF!</v>
      </c>
      <c r="E45" s="200">
        <f t="shared" si="12"/>
        <v>8.9947089947090113</v>
      </c>
      <c r="F45" s="200" t="e">
        <f>(#REF! -#REF!)/ABS(#REF!)</f>
        <v>#REF!</v>
      </c>
      <c r="G45" s="198">
        <f t="shared" si="13"/>
        <v>7.5757575757575761</v>
      </c>
      <c r="H45" s="198" t="e">
        <f>(#REF! -#REF!)/ABS(#REF!)</f>
        <v>#REF!</v>
      </c>
      <c r="I45" s="198">
        <f t="shared" si="14"/>
        <v>9.5238095238095237</v>
      </c>
      <c r="J45" s="198" t="e">
        <f>(#REF! -#REF!)/ABS(#REF!)</f>
        <v>#REF!</v>
      </c>
      <c r="K45" s="198">
        <f t="shared" si="15"/>
        <v>10.483870967741931</v>
      </c>
      <c r="L45" s="198" t="e">
        <f>(#REF! -#REF!)/ABS(#REF!)</f>
        <v>#REF!</v>
      </c>
      <c r="M45" s="198">
        <f t="shared" si="16"/>
        <v>11.111111111111098</v>
      </c>
      <c r="N45" s="198" t="e">
        <f>(#REF! -#REF!)/ABS(#REF!)</f>
        <v>#REF!</v>
      </c>
      <c r="O45" s="198">
        <f t="shared" si="17"/>
        <v>12.429378531073464</v>
      </c>
      <c r="P45" s="198"/>
      <c r="Q45" s="206"/>
    </row>
    <row r="46" spans="1:19" x14ac:dyDescent="0.25">
      <c r="B46" s="50" t="s">
        <v>474</v>
      </c>
      <c r="C46" s="198">
        <f t="shared" si="11"/>
        <v>12.872238232468778</v>
      </c>
      <c r="D46" s="198" t="e">
        <v>#REF!</v>
      </c>
      <c r="E46" s="201">
        <f t="shared" si="12"/>
        <v>9.1286307053941869</v>
      </c>
      <c r="F46" s="201" t="e">
        <f>(#REF! -#REF!)/ABS(#REF!)</f>
        <v>#REF!</v>
      </c>
      <c r="G46" s="198">
        <f t="shared" si="13"/>
        <v>7.7380952380952426</v>
      </c>
      <c r="H46" s="198" t="e">
        <f>(#REF! -#REF!)/ABS(#REF!)</f>
        <v>#REF!</v>
      </c>
      <c r="I46" s="198">
        <f t="shared" si="14"/>
        <v>9.5309381237524953</v>
      </c>
      <c r="J46" s="198" t="e">
        <f>(#REF! -#REF!)/ABS(#REF!)</f>
        <v>#REF!</v>
      </c>
      <c r="K46" s="198">
        <f t="shared" si="15"/>
        <v>10.130306851618329</v>
      </c>
      <c r="L46" s="198" t="e">
        <f>(#REF! -#REF!)/ABS(#REF!)</f>
        <v>#REF!</v>
      </c>
      <c r="M46" s="198">
        <f t="shared" si="16"/>
        <v>10.882956878850102</v>
      </c>
      <c r="N46" s="198" t="e">
        <f>(#REF! -#REF!)/ABS(#REF!)</f>
        <v>#REF!</v>
      </c>
      <c r="O46" s="198">
        <f t="shared" si="17"/>
        <v>12.389380530973437</v>
      </c>
      <c r="P46" s="198"/>
      <c r="Q46" s="206"/>
    </row>
    <row r="47" spans="1:19" x14ac:dyDescent="0.25">
      <c r="B47" s="50" t="s">
        <v>475</v>
      </c>
      <c r="C47" s="198">
        <f t="shared" si="11"/>
        <v>12.878787878787874</v>
      </c>
      <c r="D47" s="198" t="e">
        <v>#REF!</v>
      </c>
      <c r="E47" s="198">
        <f t="shared" si="12"/>
        <v>8.7947882736156338</v>
      </c>
      <c r="F47" s="198" t="e">
        <f>(#REF! -#REF!)/ABS(#REF!)</f>
        <v>#REF!</v>
      </c>
      <c r="G47" s="198">
        <f t="shared" si="13"/>
        <v>7.7283372365339513</v>
      </c>
      <c r="H47" s="198" t="e">
        <f>(#REF! -#REF!)/ABS(#REF!)</f>
        <v>#REF!</v>
      </c>
      <c r="I47" s="198">
        <f t="shared" si="14"/>
        <v>9.4732704402515733</v>
      </c>
      <c r="J47" s="198" t="e">
        <f>(#REF! -#REF!)/ABS(#REF!)</f>
        <v>#REF!</v>
      </c>
      <c r="K47" s="198">
        <f t="shared" si="15"/>
        <v>9.4576719576719555</v>
      </c>
      <c r="L47" s="198" t="e">
        <f>(#REF! -#REF!)/ABS(#REF!)</f>
        <v>#REF!</v>
      </c>
      <c r="M47" s="198">
        <f t="shared" si="16"/>
        <v>11.200861604738817</v>
      </c>
      <c r="N47" s="198" t="e">
        <f>(#REF! -#REF!)/ABS(#REF!)</f>
        <v>#REF!</v>
      </c>
      <c r="O47" s="198">
        <f t="shared" si="17"/>
        <v>12.389586238958637</v>
      </c>
      <c r="P47" s="198"/>
      <c r="Q47" s="206"/>
    </row>
    <row r="48" spans="1:19" x14ac:dyDescent="0.25">
      <c r="B48" s="50" t="s">
        <v>476</v>
      </c>
      <c r="C48" s="198">
        <f t="shared" si="11"/>
        <v>12.530413625304126</v>
      </c>
      <c r="D48" s="198" t="e">
        <v>#REF!</v>
      </c>
      <c r="E48" s="198">
        <f t="shared" si="12"/>
        <v>8.9238845144356915</v>
      </c>
      <c r="F48" s="198" t="e">
        <f>(#REF! -#REF!)/ABS(#REF!)</f>
        <v>#REF!</v>
      </c>
      <c r="G48" s="198">
        <f t="shared" si="13"/>
        <v>7.1563088512240993</v>
      </c>
      <c r="H48" s="198" t="e">
        <f>(#REF! -#REF!)/ABS(#REF!)</f>
        <v>#REF!</v>
      </c>
      <c r="I48" s="198">
        <f t="shared" si="14"/>
        <v>8.2702020202020119</v>
      </c>
      <c r="J48" s="198" t="e">
        <f>(#REF! -#REF!)/ABS(#REF!)</f>
        <v>#REF!</v>
      </c>
      <c r="K48" s="198">
        <f t="shared" si="15"/>
        <v>7.6167728237791863</v>
      </c>
      <c r="L48" s="198" t="e">
        <f>(#REF! -#REF!)/ABS(#REF!)</f>
        <v>#REF!</v>
      </c>
      <c r="M48" s="198">
        <f t="shared" si="16"/>
        <v>9.3480138169257305</v>
      </c>
      <c r="N48" s="198" t="e">
        <f>(#REF! -#REF!)/ABS(#REF!)</f>
        <v>#REF!</v>
      </c>
      <c r="O48" s="198">
        <f t="shared" si="17"/>
        <v>10.986547085201799</v>
      </c>
      <c r="P48" s="198"/>
      <c r="Q48" s="206"/>
    </row>
    <row r="49" spans="1:18" x14ac:dyDescent="0.25">
      <c r="B49" s="50" t="s">
        <v>477</v>
      </c>
      <c r="C49" s="198">
        <f t="shared" si="11"/>
        <v>12.709098327213406</v>
      </c>
      <c r="D49" s="198" t="e">
        <v>#REF!</v>
      </c>
      <c r="E49" s="198">
        <f t="shared" si="12"/>
        <v>8.3333333333333268</v>
      </c>
      <c r="F49" s="198" t="e">
        <f>(#REF! -#REF!)/ABS(#REF!)</f>
        <v>#REF!</v>
      </c>
      <c r="G49" s="198">
        <f t="shared" si="13"/>
        <v>6.4465408805031474</v>
      </c>
      <c r="H49" s="198" t="e">
        <f>(#REF! -#REF!)/ABS(#REF!)</f>
        <v>#REF!</v>
      </c>
      <c r="I49" s="198">
        <f t="shared" si="14"/>
        <v>6.2763713080168646</v>
      </c>
      <c r="J49" s="198" t="e">
        <f>(#REF! -#REF!)/ABS(#REF!)</f>
        <v>#REF!</v>
      </c>
      <c r="K49" s="198">
        <f t="shared" si="15"/>
        <v>4.2774822695035457</v>
      </c>
      <c r="L49" s="198" t="e">
        <f>(#REF! -#REF!)/ABS(#REF!)</f>
        <v>#REF!</v>
      </c>
      <c r="M49" s="198">
        <f t="shared" si="16"/>
        <v>5.1544540229885145</v>
      </c>
      <c r="N49" s="198" t="e">
        <f>(#REF! -#REF!)/ABS(#REF!)</f>
        <v>#REF!</v>
      </c>
      <c r="O49" s="198">
        <f t="shared" si="17"/>
        <v>6.3432835820895486</v>
      </c>
      <c r="P49" s="198"/>
      <c r="Q49" s="206"/>
    </row>
    <row r="50" spans="1:18" ht="15.75" thickBot="1" x14ac:dyDescent="0.3">
      <c r="B50" s="55" t="s">
        <v>478</v>
      </c>
      <c r="C50" s="198">
        <f t="shared" si="11"/>
        <v>13.978191389358905</v>
      </c>
      <c r="D50" s="198" t="e">
        <v>#REF!</v>
      </c>
      <c r="E50" s="202">
        <f t="shared" si="12"/>
        <v>10.3448275862069</v>
      </c>
      <c r="F50" s="202" t="e">
        <f>(#REF! -#REF!)/ABS(#REF!)</f>
        <v>#REF!</v>
      </c>
      <c r="G50" s="202">
        <f t="shared" si="13"/>
        <v>6.0693641618497152</v>
      </c>
      <c r="H50" s="202" t="e">
        <f>(#REF! -#REF!)/ABS(#REF!)</f>
        <v>#REF!</v>
      </c>
      <c r="I50" s="202">
        <f t="shared" si="14"/>
        <v>5.1932367149758418</v>
      </c>
      <c r="J50" s="202" t="e">
        <f>(#REF! -#REF!)/ABS(#REF!)</f>
        <v>#REF!</v>
      </c>
      <c r="K50" s="202">
        <f t="shared" si="15"/>
        <v>2.9411764705882306</v>
      </c>
      <c r="L50" s="202" t="e">
        <f>(#REF! -#REF!)/ABS(#REF!)</f>
        <v>#REF!</v>
      </c>
      <c r="M50" s="202">
        <f t="shared" si="16"/>
        <v>2.3478835978836008</v>
      </c>
      <c r="N50" s="202" t="e">
        <f>(#REF! -#REF!)/ABS(#REF!)</f>
        <v>#REF!</v>
      </c>
      <c r="O50" s="202">
        <f t="shared" si="17"/>
        <v>2.0408163265306092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8VjH+VzoTJrzsWWulVxMSnz9Tu26zeh51RyN5/1LccgAPTevsDhG9xyY/aotOyjsPst55roYgW2b7/oCHdpYOg==" saltValue="rvqTBpOq9cbhAIoI9zxkY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07" priority="1" operator="greaterThan">
      <formula>0.5</formula>
    </cfRule>
    <cfRule type="cellIs" dxfId="106" priority="2" operator="between">
      <formula>-0.49</formula>
      <formula>0.49</formula>
    </cfRule>
    <cfRule type="cellIs" dxfId="105" priority="3" operator="lessThan">
      <formula>-0.5</formula>
    </cfRule>
  </conditionalFormatting>
  <hyperlinks>
    <hyperlink ref="A2" location="Index!A1" display="Index" xr:uid="{00000000-0004-0000-B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9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255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507617.745</v>
      </c>
      <c r="D5" s="212"/>
      <c r="E5" s="212">
        <v>6399701.8569999998</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41</v>
      </c>
      <c r="D10" s="44">
        <v>55.9</v>
      </c>
      <c r="E10" s="44">
        <v>79.2</v>
      </c>
      <c r="F10" s="44">
        <v>97.2</v>
      </c>
      <c r="G10" s="44">
        <v>122</v>
      </c>
      <c r="H10" s="44">
        <v>160</v>
      </c>
      <c r="I10" s="45">
        <v>194</v>
      </c>
      <c r="K10" s="46" t="s">
        <v>468</v>
      </c>
      <c r="L10" s="47">
        <f t="shared" ref="L10:L20" si="0">C25</f>
        <v>3.4166666666666665</v>
      </c>
      <c r="M10" s="47">
        <v>4.0846139531554266</v>
      </c>
      <c r="N10" s="47">
        <v>6.406328903770854</v>
      </c>
      <c r="O10" s="47">
        <f t="shared" ref="O10:O20" si="1">F25</f>
        <v>8.1</v>
      </c>
      <c r="P10" s="47">
        <f t="shared" ref="P10:P20" si="2">G25</f>
        <v>10.166666666666666</v>
      </c>
      <c r="Q10" s="47">
        <f t="shared" ref="Q10:Q20" si="3">H25</f>
        <v>13.333333333333332</v>
      </c>
      <c r="R10" s="48">
        <f t="shared" ref="R10:R20" si="4">I25</f>
        <v>16.166666666666664</v>
      </c>
      <c r="T10" s="49"/>
    </row>
    <row r="11" spans="1:29" x14ac:dyDescent="0.25">
      <c r="B11" s="50" t="s">
        <v>469</v>
      </c>
      <c r="C11" s="51">
        <v>30.4</v>
      </c>
      <c r="D11" s="51">
        <v>41.1</v>
      </c>
      <c r="E11" s="51">
        <v>57.2</v>
      </c>
      <c r="F11" s="51">
        <v>69.400000000000006</v>
      </c>
      <c r="G11" s="51">
        <v>86</v>
      </c>
      <c r="H11" s="51">
        <v>112</v>
      </c>
      <c r="I11" s="52">
        <v>134</v>
      </c>
      <c r="K11" s="50" t="s">
        <v>469</v>
      </c>
      <c r="L11" s="53">
        <f t="shared" si="0"/>
        <v>5.0666666666666664</v>
      </c>
      <c r="M11" s="53">
        <v>6.0222019061829748</v>
      </c>
      <c r="N11" s="53">
        <v>9.2424804696270257</v>
      </c>
      <c r="O11" s="53">
        <f t="shared" si="1"/>
        <v>11.566666666666666</v>
      </c>
      <c r="P11" s="53">
        <f t="shared" si="2"/>
        <v>14.333333333333332</v>
      </c>
      <c r="Q11" s="53">
        <f t="shared" si="3"/>
        <v>18.666666666666664</v>
      </c>
      <c r="R11" s="54">
        <f t="shared" si="4"/>
        <v>22.333333333333332</v>
      </c>
      <c r="T11" s="49"/>
    </row>
    <row r="12" spans="1:29" x14ac:dyDescent="0.25">
      <c r="B12" s="50" t="s">
        <v>470</v>
      </c>
      <c r="C12" s="51">
        <v>16.7</v>
      </c>
      <c r="D12" s="51">
        <v>22.1</v>
      </c>
      <c r="E12" s="51">
        <v>29.3</v>
      </c>
      <c r="F12" s="51">
        <v>34.5</v>
      </c>
      <c r="G12" s="51">
        <v>41.7</v>
      </c>
      <c r="H12" s="51">
        <v>52.4</v>
      </c>
      <c r="I12" s="52">
        <v>61.6</v>
      </c>
      <c r="K12" s="50" t="s">
        <v>470</v>
      </c>
      <c r="L12" s="53">
        <f t="shared" si="0"/>
        <v>8.35</v>
      </c>
      <c r="M12" s="53">
        <v>9.7775909577282025</v>
      </c>
      <c r="N12" s="53">
        <v>14.174389719553144</v>
      </c>
      <c r="O12" s="53">
        <f t="shared" si="1"/>
        <v>17.25</v>
      </c>
      <c r="P12" s="53">
        <f t="shared" si="2"/>
        <v>20.85</v>
      </c>
      <c r="Q12" s="53">
        <f t="shared" si="3"/>
        <v>26.2</v>
      </c>
      <c r="R12" s="54">
        <f t="shared" si="4"/>
        <v>30.8</v>
      </c>
      <c r="T12" s="49"/>
    </row>
    <row r="13" spans="1:29" x14ac:dyDescent="0.25">
      <c r="B13" s="50" t="s">
        <v>471</v>
      </c>
      <c r="C13" s="51">
        <v>10.9</v>
      </c>
      <c r="D13" s="51">
        <v>14.3</v>
      </c>
      <c r="E13" s="51">
        <v>18.5</v>
      </c>
      <c r="F13" s="51">
        <v>21.5</v>
      </c>
      <c r="G13" s="51">
        <v>25.7</v>
      </c>
      <c r="H13" s="51">
        <v>31.9</v>
      </c>
      <c r="I13" s="52">
        <v>37.1</v>
      </c>
      <c r="K13" s="50" t="s">
        <v>471</v>
      </c>
      <c r="L13" s="53">
        <f t="shared" si="0"/>
        <v>10.9</v>
      </c>
      <c r="M13" s="53">
        <v>12.680650036995253</v>
      </c>
      <c r="N13" s="53">
        <v>17.902465712000854</v>
      </c>
      <c r="O13" s="53">
        <f t="shared" si="1"/>
        <v>21.5</v>
      </c>
      <c r="P13" s="53">
        <f t="shared" si="2"/>
        <v>25.7</v>
      </c>
      <c r="Q13" s="53">
        <f t="shared" si="3"/>
        <v>31.9</v>
      </c>
      <c r="R13" s="54">
        <f t="shared" si="4"/>
        <v>37.1</v>
      </c>
      <c r="T13" s="49"/>
    </row>
    <row r="14" spans="1:29" x14ac:dyDescent="0.25">
      <c r="B14" s="50" t="s">
        <v>472</v>
      </c>
      <c r="C14" s="51">
        <v>7.06</v>
      </c>
      <c r="D14" s="51">
        <v>9.2100000000000009</v>
      </c>
      <c r="E14" s="51">
        <v>11.8</v>
      </c>
      <c r="F14" s="51">
        <v>13.6</v>
      </c>
      <c r="G14" s="51">
        <v>16.100000000000001</v>
      </c>
      <c r="H14" s="51">
        <v>19.8</v>
      </c>
      <c r="I14" s="52">
        <v>22.9</v>
      </c>
      <c r="K14" s="50" t="s">
        <v>472</v>
      </c>
      <c r="L14" s="53">
        <f t="shared" si="0"/>
        <v>14.12</v>
      </c>
      <c r="M14" s="53">
        <v>16.369006027215843</v>
      </c>
      <c r="N14" s="53">
        <v>22.812060109956192</v>
      </c>
      <c r="O14" s="53">
        <f t="shared" si="1"/>
        <v>27.2</v>
      </c>
      <c r="P14" s="53">
        <f t="shared" si="2"/>
        <v>32.200000000000003</v>
      </c>
      <c r="Q14" s="53">
        <f t="shared" si="3"/>
        <v>39.6</v>
      </c>
      <c r="R14" s="54">
        <f t="shared" si="4"/>
        <v>45.8</v>
      </c>
      <c r="T14" s="49"/>
    </row>
    <row r="15" spans="1:29" x14ac:dyDescent="0.25">
      <c r="B15" s="50" t="s">
        <v>473</v>
      </c>
      <c r="C15" s="51">
        <v>5.48</v>
      </c>
      <c r="D15" s="51">
        <v>7.14</v>
      </c>
      <c r="E15" s="51">
        <v>9.09</v>
      </c>
      <c r="F15" s="51">
        <v>10.4</v>
      </c>
      <c r="G15" s="51">
        <v>12.3</v>
      </c>
      <c r="H15" s="51">
        <v>15.1</v>
      </c>
      <c r="I15" s="52">
        <v>17.5</v>
      </c>
      <c r="K15" s="50" t="s">
        <v>473</v>
      </c>
      <c r="L15" s="53">
        <f t="shared" si="0"/>
        <v>16.440000000000001</v>
      </c>
      <c r="M15" s="53">
        <v>19.04315903582366</v>
      </c>
      <c r="N15" s="53">
        <v>26.314634971543182</v>
      </c>
      <c r="O15" s="53">
        <f t="shared" si="1"/>
        <v>31.200000000000003</v>
      </c>
      <c r="P15" s="53">
        <f t="shared" si="2"/>
        <v>36.900000000000006</v>
      </c>
      <c r="Q15" s="53">
        <f t="shared" si="3"/>
        <v>45.3</v>
      </c>
      <c r="R15" s="54">
        <f t="shared" si="4"/>
        <v>52.5</v>
      </c>
      <c r="T15" s="49"/>
    </row>
    <row r="16" spans="1:29" x14ac:dyDescent="0.25">
      <c r="B16" s="50" t="s">
        <v>474</v>
      </c>
      <c r="C16" s="51">
        <v>3.56</v>
      </c>
      <c r="D16" s="51">
        <v>4.6399999999999997</v>
      </c>
      <c r="E16" s="51">
        <v>5.87</v>
      </c>
      <c r="F16" s="51">
        <v>6.73</v>
      </c>
      <c r="G16" s="51">
        <v>7.92</v>
      </c>
      <c r="H16" s="51">
        <v>9.68</v>
      </c>
      <c r="I16" s="52">
        <v>11.1</v>
      </c>
      <c r="K16" s="50" t="s">
        <v>474</v>
      </c>
      <c r="L16" s="53">
        <f t="shared" si="0"/>
        <v>21.36</v>
      </c>
      <c r="M16" s="53">
        <v>24.723778575367028</v>
      </c>
      <c r="N16" s="53">
        <v>34.067046880490835</v>
      </c>
      <c r="O16" s="53">
        <f t="shared" si="1"/>
        <v>40.380000000000003</v>
      </c>
      <c r="P16" s="53">
        <f t="shared" si="2"/>
        <v>47.519999999999996</v>
      </c>
      <c r="Q16" s="53">
        <f t="shared" si="3"/>
        <v>58.08</v>
      </c>
      <c r="R16" s="54">
        <f t="shared" si="4"/>
        <v>66.599999999999994</v>
      </c>
      <c r="T16" s="49"/>
    </row>
    <row r="17" spans="1:20" x14ac:dyDescent="0.25">
      <c r="B17" s="50" t="s">
        <v>475</v>
      </c>
      <c r="C17" s="51">
        <v>2.29</v>
      </c>
      <c r="D17" s="51">
        <v>2.98</v>
      </c>
      <c r="E17" s="51">
        <v>3.77</v>
      </c>
      <c r="F17" s="51">
        <v>4.3099999999999996</v>
      </c>
      <c r="G17" s="51">
        <v>5.07</v>
      </c>
      <c r="H17" s="51">
        <v>6.19</v>
      </c>
      <c r="I17" s="52">
        <v>7.12</v>
      </c>
      <c r="K17" s="50" t="s">
        <v>475</v>
      </c>
      <c r="L17" s="53">
        <f t="shared" si="0"/>
        <v>27.48</v>
      </c>
      <c r="M17" s="53">
        <v>31.788846622013811</v>
      </c>
      <c r="N17" s="53">
        <v>43.709540856621665</v>
      </c>
      <c r="O17" s="53">
        <f t="shared" si="1"/>
        <v>51.72</v>
      </c>
      <c r="P17" s="53">
        <f t="shared" si="2"/>
        <v>60.84</v>
      </c>
      <c r="Q17" s="53">
        <f t="shared" si="3"/>
        <v>74.28</v>
      </c>
      <c r="R17" s="54">
        <f t="shared" si="4"/>
        <v>85.44</v>
      </c>
      <c r="T17" s="49"/>
    </row>
    <row r="18" spans="1:20" x14ac:dyDescent="0.25">
      <c r="B18" s="50" t="s">
        <v>476</v>
      </c>
      <c r="C18" s="51">
        <v>1.43</v>
      </c>
      <c r="D18" s="51">
        <v>1.86</v>
      </c>
      <c r="E18" s="51">
        <v>2.35</v>
      </c>
      <c r="F18" s="51">
        <v>2.69</v>
      </c>
      <c r="G18" s="51">
        <v>3.17</v>
      </c>
      <c r="H18" s="51">
        <v>3.87</v>
      </c>
      <c r="I18" s="52">
        <v>4.46</v>
      </c>
      <c r="K18" s="50" t="s">
        <v>476</v>
      </c>
      <c r="L18" s="53">
        <f t="shared" si="0"/>
        <v>34.32</v>
      </c>
      <c r="M18" s="53">
        <v>39.680907643092908</v>
      </c>
      <c r="N18" s="53">
        <v>54.540064923820893</v>
      </c>
      <c r="O18" s="53">
        <f t="shared" si="1"/>
        <v>64.56</v>
      </c>
      <c r="P18" s="53">
        <f t="shared" si="2"/>
        <v>76.08</v>
      </c>
      <c r="Q18" s="53">
        <f t="shared" si="3"/>
        <v>92.88</v>
      </c>
      <c r="R18" s="54">
        <f t="shared" si="4"/>
        <v>107.03999999999999</v>
      </c>
      <c r="T18" s="49"/>
    </row>
    <row r="19" spans="1:20" x14ac:dyDescent="0.25">
      <c r="B19" s="50" t="s">
        <v>477</v>
      </c>
      <c r="C19" s="51">
        <v>0.84699999999999998</v>
      </c>
      <c r="D19" s="51">
        <v>1.1100000000000001</v>
      </c>
      <c r="E19" s="51">
        <v>1.4</v>
      </c>
      <c r="F19" s="51">
        <v>1.61</v>
      </c>
      <c r="G19" s="51">
        <v>1.91</v>
      </c>
      <c r="H19" s="51">
        <v>2.34</v>
      </c>
      <c r="I19" s="52">
        <v>2.7</v>
      </c>
      <c r="K19" s="50" t="s">
        <v>477</v>
      </c>
      <c r="L19" s="53">
        <f t="shared" si="0"/>
        <v>40.655999999999999</v>
      </c>
      <c r="M19" s="53">
        <v>47.16827833959767</v>
      </c>
      <c r="N19" s="53">
        <v>65.110041117916339</v>
      </c>
      <c r="O19" s="53">
        <f t="shared" si="1"/>
        <v>77.28</v>
      </c>
      <c r="P19" s="53">
        <f t="shared" si="2"/>
        <v>91.679999999999993</v>
      </c>
      <c r="Q19" s="53">
        <f t="shared" si="3"/>
        <v>112.32</v>
      </c>
      <c r="R19" s="54">
        <f t="shared" si="4"/>
        <v>129.60000000000002</v>
      </c>
      <c r="T19" s="49"/>
    </row>
    <row r="20" spans="1:20" ht="15.75" thickBot="1" x14ac:dyDescent="0.3">
      <c r="B20" s="55" t="s">
        <v>478</v>
      </c>
      <c r="C20" s="56">
        <v>0.61099999999999999</v>
      </c>
      <c r="D20" s="56">
        <v>0.80100000000000005</v>
      </c>
      <c r="E20" s="56">
        <v>1.02</v>
      </c>
      <c r="F20" s="56">
        <v>1.18</v>
      </c>
      <c r="G20" s="101">
        <v>1.39</v>
      </c>
      <c r="H20" s="56">
        <v>1.71</v>
      </c>
      <c r="I20" s="57">
        <v>1.99</v>
      </c>
      <c r="K20" s="55" t="s">
        <v>478</v>
      </c>
      <c r="L20" s="58">
        <f t="shared" si="0"/>
        <v>43.991999999999997</v>
      </c>
      <c r="M20" s="58">
        <v>51.08255882786905</v>
      </c>
      <c r="N20" s="58">
        <v>71.185323398313145</v>
      </c>
      <c r="O20" s="58">
        <f t="shared" si="1"/>
        <v>84.96</v>
      </c>
      <c r="P20" s="58">
        <f t="shared" si="2"/>
        <v>100.08</v>
      </c>
      <c r="Q20" s="58">
        <f t="shared" si="3"/>
        <v>123.12</v>
      </c>
      <c r="R20" s="59">
        <f t="shared" si="4"/>
        <v>143.28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3.4166666666666665</v>
      </c>
      <c r="D25" s="69">
        <f t="shared" si="5"/>
        <v>4.6583333333333332</v>
      </c>
      <c r="E25" s="69">
        <f t="shared" si="5"/>
        <v>6.6</v>
      </c>
      <c r="F25" s="68">
        <f t="shared" si="5"/>
        <v>8.1</v>
      </c>
      <c r="G25" s="68">
        <f t="shared" si="5"/>
        <v>10.166666666666666</v>
      </c>
      <c r="H25" s="68">
        <f t="shared" si="5"/>
        <v>13.333333333333332</v>
      </c>
      <c r="I25" s="70">
        <f t="shared" si="5"/>
        <v>16.166666666666664</v>
      </c>
      <c r="J25" s="60"/>
      <c r="K25" s="46" t="s">
        <v>468</v>
      </c>
      <c r="L25" s="71">
        <v>4.2</v>
      </c>
      <c r="M25" s="71">
        <v>4.8</v>
      </c>
      <c r="N25" s="71">
        <v>6.8</v>
      </c>
      <c r="O25" s="71">
        <v>8.4</v>
      </c>
      <c r="P25" s="71">
        <v>10.1</v>
      </c>
      <c r="Q25" s="71">
        <v>12.5</v>
      </c>
      <c r="R25" s="72">
        <v>14.7</v>
      </c>
    </row>
    <row r="26" spans="1:20" x14ac:dyDescent="0.25">
      <c r="A26" s="64">
        <f>10/60</f>
        <v>0.16666666666666666</v>
      </c>
      <c r="B26" s="73" t="s">
        <v>469</v>
      </c>
      <c r="C26" s="30">
        <f t="shared" ref="C26:I26" si="6">$A$26*C11</f>
        <v>5.0666666666666664</v>
      </c>
      <c r="D26" s="74">
        <f t="shared" si="6"/>
        <v>6.85</v>
      </c>
      <c r="E26" s="74">
        <f t="shared" si="6"/>
        <v>9.5333333333333332</v>
      </c>
      <c r="F26" s="30">
        <f t="shared" si="6"/>
        <v>11.566666666666666</v>
      </c>
      <c r="G26" s="30">
        <f t="shared" si="6"/>
        <v>14.333333333333332</v>
      </c>
      <c r="H26" s="30">
        <f t="shared" si="6"/>
        <v>18.666666666666664</v>
      </c>
      <c r="I26" s="75">
        <f t="shared" si="6"/>
        <v>22.333333333333332</v>
      </c>
      <c r="J26" s="60"/>
      <c r="K26" s="50" t="s">
        <v>469</v>
      </c>
      <c r="L26" s="76">
        <v>6.1</v>
      </c>
      <c r="M26" s="76">
        <v>7</v>
      </c>
      <c r="N26" s="76">
        <v>10</v>
      </c>
      <c r="O26" s="76">
        <v>12.3</v>
      </c>
      <c r="P26" s="76">
        <v>14.9</v>
      </c>
      <c r="Q26" s="76">
        <v>18.5</v>
      </c>
      <c r="R26" s="77">
        <v>21.7</v>
      </c>
    </row>
    <row r="27" spans="1:20" x14ac:dyDescent="0.25">
      <c r="A27" s="64">
        <f>0.5</f>
        <v>0.5</v>
      </c>
      <c r="B27" s="73" t="s">
        <v>470</v>
      </c>
      <c r="C27" s="30">
        <f t="shared" ref="C27:I27" si="7">$A$27*C12</f>
        <v>8.35</v>
      </c>
      <c r="D27" s="74">
        <f t="shared" si="7"/>
        <v>11.05</v>
      </c>
      <c r="E27" s="74">
        <f t="shared" si="7"/>
        <v>14.65</v>
      </c>
      <c r="F27" s="30">
        <f t="shared" si="7"/>
        <v>17.25</v>
      </c>
      <c r="G27" s="30">
        <f t="shared" si="7"/>
        <v>20.85</v>
      </c>
      <c r="H27" s="30">
        <f t="shared" si="7"/>
        <v>26.2</v>
      </c>
      <c r="I27" s="75">
        <f t="shared" si="7"/>
        <v>30.8</v>
      </c>
      <c r="J27" s="60"/>
      <c r="K27" s="50" t="s">
        <v>470</v>
      </c>
      <c r="L27" s="76">
        <v>9.6999999999999993</v>
      </c>
      <c r="M27" s="76">
        <v>11.1</v>
      </c>
      <c r="N27" s="76">
        <v>15.7</v>
      </c>
      <c r="O27" s="76">
        <v>19.3</v>
      </c>
      <c r="P27" s="76">
        <v>23.2</v>
      </c>
      <c r="Q27" s="76">
        <v>28.9</v>
      </c>
      <c r="R27" s="77">
        <v>33.799999999999997</v>
      </c>
    </row>
    <row r="28" spans="1:20" x14ac:dyDescent="0.25">
      <c r="A28" s="64">
        <v>1</v>
      </c>
      <c r="B28" s="73" t="s">
        <v>471</v>
      </c>
      <c r="C28" s="30">
        <f t="shared" ref="C28:I28" si="8">$A$28*C13</f>
        <v>10.9</v>
      </c>
      <c r="D28" s="74">
        <f t="shared" si="8"/>
        <v>14.3</v>
      </c>
      <c r="E28" s="74">
        <f t="shared" si="8"/>
        <v>18.5</v>
      </c>
      <c r="F28" s="30">
        <f t="shared" si="8"/>
        <v>21.5</v>
      </c>
      <c r="G28" s="30">
        <f t="shared" si="8"/>
        <v>25.7</v>
      </c>
      <c r="H28" s="30">
        <f t="shared" si="8"/>
        <v>31.9</v>
      </c>
      <c r="I28" s="75">
        <f t="shared" si="8"/>
        <v>37.1</v>
      </c>
      <c r="J28" s="60"/>
      <c r="K28" s="50" t="s">
        <v>471</v>
      </c>
      <c r="L28" s="76">
        <v>12.5</v>
      </c>
      <c r="M28" s="76">
        <v>14.1</v>
      </c>
      <c r="N28" s="76">
        <v>19.899999999999999</v>
      </c>
      <c r="O28" s="76">
        <v>24.3</v>
      </c>
      <c r="P28" s="76">
        <v>29.1</v>
      </c>
      <c r="Q28" s="76">
        <v>36.200000000000003</v>
      </c>
      <c r="R28" s="77">
        <v>42.3</v>
      </c>
    </row>
    <row r="29" spans="1:20" x14ac:dyDescent="0.25">
      <c r="A29" s="64">
        <v>2</v>
      </c>
      <c r="B29" s="73" t="s">
        <v>472</v>
      </c>
      <c r="C29" s="30">
        <f t="shared" ref="C29:I29" si="9">$A$29*C14</f>
        <v>14.12</v>
      </c>
      <c r="D29" s="74">
        <f t="shared" si="9"/>
        <v>18.420000000000002</v>
      </c>
      <c r="E29" s="74">
        <f t="shared" si="9"/>
        <v>23.6</v>
      </c>
      <c r="F29" s="30">
        <f t="shared" si="9"/>
        <v>27.2</v>
      </c>
      <c r="G29" s="30">
        <f t="shared" si="9"/>
        <v>32.200000000000003</v>
      </c>
      <c r="H29" s="30">
        <f t="shared" si="9"/>
        <v>39.6</v>
      </c>
      <c r="I29" s="75">
        <f t="shared" si="9"/>
        <v>45.8</v>
      </c>
      <c r="J29" s="60"/>
      <c r="K29" s="50" t="s">
        <v>472</v>
      </c>
      <c r="L29" s="76">
        <v>16</v>
      </c>
      <c r="M29" s="76">
        <v>18</v>
      </c>
      <c r="N29" s="76">
        <v>25</v>
      </c>
      <c r="O29" s="76">
        <v>30.6</v>
      </c>
      <c r="P29" s="76">
        <v>36.6</v>
      </c>
      <c r="Q29" s="76">
        <v>45.4</v>
      </c>
      <c r="R29" s="77">
        <v>53</v>
      </c>
    </row>
    <row r="30" spans="1:20" x14ac:dyDescent="0.25">
      <c r="A30" s="64">
        <v>3</v>
      </c>
      <c r="B30" s="73" t="s">
        <v>473</v>
      </c>
      <c r="C30" s="30">
        <f t="shared" ref="C30:I30" si="10">$A$30*C15</f>
        <v>16.440000000000001</v>
      </c>
      <c r="D30" s="74">
        <f t="shared" si="10"/>
        <v>21.419999999999998</v>
      </c>
      <c r="E30" s="74">
        <f t="shared" si="10"/>
        <v>27.27</v>
      </c>
      <c r="F30" s="30">
        <f t="shared" si="10"/>
        <v>31.200000000000003</v>
      </c>
      <c r="G30" s="30">
        <f t="shared" si="10"/>
        <v>36.900000000000006</v>
      </c>
      <c r="H30" s="30">
        <f t="shared" si="10"/>
        <v>45.3</v>
      </c>
      <c r="I30" s="75">
        <f t="shared" si="10"/>
        <v>52.5</v>
      </c>
      <c r="J30" s="60"/>
      <c r="K30" s="50" t="s">
        <v>473</v>
      </c>
      <c r="L30" s="76">
        <v>18.5</v>
      </c>
      <c r="M30" s="76">
        <v>20.8</v>
      </c>
      <c r="N30" s="76">
        <v>28.9</v>
      </c>
      <c r="O30" s="76">
        <v>35.1</v>
      </c>
      <c r="P30" s="76">
        <v>42</v>
      </c>
      <c r="Q30" s="76">
        <v>52.2</v>
      </c>
      <c r="R30" s="77">
        <v>60.9</v>
      </c>
    </row>
    <row r="31" spans="1:20" x14ac:dyDescent="0.25">
      <c r="A31" s="64">
        <v>6</v>
      </c>
      <c r="B31" s="73" t="s">
        <v>474</v>
      </c>
      <c r="C31" s="30">
        <f t="shared" ref="C31:I31" si="11">$A$31*C16</f>
        <v>21.36</v>
      </c>
      <c r="D31" s="74">
        <f t="shared" si="11"/>
        <v>27.839999999999996</v>
      </c>
      <c r="E31" s="74">
        <f t="shared" si="11"/>
        <v>35.22</v>
      </c>
      <c r="F31" s="30">
        <f t="shared" si="11"/>
        <v>40.380000000000003</v>
      </c>
      <c r="G31" s="30">
        <f t="shared" si="11"/>
        <v>47.519999999999996</v>
      </c>
      <c r="H31" s="30">
        <f t="shared" si="11"/>
        <v>58.08</v>
      </c>
      <c r="I31" s="75">
        <f t="shared" si="11"/>
        <v>66.599999999999994</v>
      </c>
      <c r="J31" s="60"/>
      <c r="K31" s="50" t="s">
        <v>474</v>
      </c>
      <c r="L31" s="76">
        <v>23.8</v>
      </c>
      <c r="M31" s="76">
        <v>26.8</v>
      </c>
      <c r="N31" s="76">
        <v>37</v>
      </c>
      <c r="O31" s="76">
        <v>45</v>
      </c>
      <c r="P31" s="76">
        <v>53.8</v>
      </c>
      <c r="Q31" s="76">
        <v>67.2</v>
      </c>
      <c r="R31" s="77">
        <v>78</v>
      </c>
    </row>
    <row r="32" spans="1:20" x14ac:dyDescent="0.25">
      <c r="A32" s="64">
        <v>12</v>
      </c>
      <c r="B32" s="73" t="s">
        <v>475</v>
      </c>
      <c r="C32" s="30">
        <f t="shared" ref="C32:I32" si="12">$A$32*C17</f>
        <v>27.48</v>
      </c>
      <c r="D32" s="74">
        <f t="shared" si="12"/>
        <v>35.76</v>
      </c>
      <c r="E32" s="74">
        <f t="shared" si="12"/>
        <v>45.24</v>
      </c>
      <c r="F32" s="30">
        <f t="shared" si="12"/>
        <v>51.72</v>
      </c>
      <c r="G32" s="30">
        <f t="shared" si="12"/>
        <v>60.84</v>
      </c>
      <c r="H32" s="30">
        <f t="shared" si="12"/>
        <v>74.28</v>
      </c>
      <c r="I32" s="75">
        <f t="shared" si="12"/>
        <v>85.44</v>
      </c>
      <c r="J32" s="60"/>
      <c r="K32" s="50" t="s">
        <v>475</v>
      </c>
      <c r="L32" s="76">
        <v>30.4</v>
      </c>
      <c r="M32" s="76">
        <v>34.1</v>
      </c>
      <c r="N32" s="76">
        <v>47</v>
      </c>
      <c r="O32" s="76">
        <v>57.1</v>
      </c>
      <c r="P32" s="76">
        <v>68</v>
      </c>
      <c r="Q32" s="76">
        <v>85.1</v>
      </c>
      <c r="R32" s="77">
        <v>99.7</v>
      </c>
    </row>
    <row r="33" spans="1:19" x14ac:dyDescent="0.25">
      <c r="A33" s="64">
        <v>24</v>
      </c>
      <c r="B33" s="73" t="s">
        <v>476</v>
      </c>
      <c r="C33" s="30">
        <f t="shared" ref="C33:I33" si="13">$A$33*C18</f>
        <v>34.32</v>
      </c>
      <c r="D33" s="74">
        <f t="shared" si="13"/>
        <v>44.64</v>
      </c>
      <c r="E33" s="74">
        <f t="shared" si="13"/>
        <v>56.400000000000006</v>
      </c>
      <c r="F33" s="30">
        <f t="shared" si="13"/>
        <v>64.56</v>
      </c>
      <c r="G33" s="30">
        <f t="shared" si="13"/>
        <v>76.08</v>
      </c>
      <c r="H33" s="30">
        <f t="shared" si="13"/>
        <v>92.88</v>
      </c>
      <c r="I33" s="75">
        <f t="shared" si="13"/>
        <v>107.03999999999999</v>
      </c>
      <c r="J33" s="60"/>
      <c r="K33" s="50" t="s">
        <v>476</v>
      </c>
      <c r="L33" s="76">
        <v>37.4</v>
      </c>
      <c r="M33" s="76">
        <v>42.2</v>
      </c>
      <c r="N33" s="76">
        <v>58.1</v>
      </c>
      <c r="O33" s="76">
        <v>70.099999999999994</v>
      </c>
      <c r="P33" s="76">
        <v>83</v>
      </c>
      <c r="Q33" s="76">
        <v>103.7</v>
      </c>
      <c r="R33" s="77">
        <v>121.7</v>
      </c>
    </row>
    <row r="34" spans="1:19" x14ac:dyDescent="0.25">
      <c r="A34" s="64">
        <v>48</v>
      </c>
      <c r="B34" s="73" t="s">
        <v>477</v>
      </c>
      <c r="C34" s="30">
        <f t="shared" ref="C34:I34" si="14">$A$34*C19</f>
        <v>40.655999999999999</v>
      </c>
      <c r="D34" s="74">
        <f t="shared" si="14"/>
        <v>53.28</v>
      </c>
      <c r="E34" s="74">
        <f t="shared" si="14"/>
        <v>67.199999999999989</v>
      </c>
      <c r="F34" s="30">
        <f t="shared" si="14"/>
        <v>77.28</v>
      </c>
      <c r="G34" s="30">
        <f t="shared" si="14"/>
        <v>91.679999999999993</v>
      </c>
      <c r="H34" s="30">
        <f t="shared" si="14"/>
        <v>112.32</v>
      </c>
      <c r="I34" s="75">
        <f t="shared" si="14"/>
        <v>129.60000000000002</v>
      </c>
      <c r="J34" s="60"/>
      <c r="K34" s="50" t="s">
        <v>477</v>
      </c>
      <c r="L34" s="76">
        <v>44.7</v>
      </c>
      <c r="M34" s="76">
        <v>50.4</v>
      </c>
      <c r="N34" s="76">
        <v>68.599999999999994</v>
      </c>
      <c r="O34" s="76">
        <v>81.599999999999994</v>
      </c>
      <c r="P34" s="76">
        <v>95.5</v>
      </c>
      <c r="Q34" s="76">
        <v>118.6</v>
      </c>
      <c r="R34" s="77">
        <v>138.69999999999999</v>
      </c>
    </row>
    <row r="35" spans="1:19" ht="15.75" thickBot="1" x14ac:dyDescent="0.3">
      <c r="A35" s="64">
        <v>72</v>
      </c>
      <c r="B35" s="78" t="s">
        <v>478</v>
      </c>
      <c r="C35" s="79">
        <f t="shared" ref="C35:I35" si="15">$A$35*C20</f>
        <v>43.991999999999997</v>
      </c>
      <c r="D35" s="80">
        <f t="shared" si="15"/>
        <v>57.672000000000004</v>
      </c>
      <c r="E35" s="80">
        <f t="shared" si="15"/>
        <v>73.44</v>
      </c>
      <c r="F35" s="79">
        <f t="shared" si="15"/>
        <v>84.96</v>
      </c>
      <c r="G35" s="79">
        <f t="shared" si="15"/>
        <v>100.08</v>
      </c>
      <c r="H35" s="79">
        <f t="shared" si="15"/>
        <v>123.12</v>
      </c>
      <c r="I35" s="81">
        <f t="shared" si="15"/>
        <v>143.28</v>
      </c>
      <c r="J35" s="60"/>
      <c r="K35" s="55" t="s">
        <v>478</v>
      </c>
      <c r="L35" s="82">
        <v>48.9</v>
      </c>
      <c r="M35" s="82">
        <v>54.8</v>
      </c>
      <c r="N35" s="82">
        <v>74.2</v>
      </c>
      <c r="O35" s="82">
        <v>87.8</v>
      </c>
      <c r="P35" s="82">
        <v>101.5</v>
      </c>
      <c r="Q35" s="82">
        <v>125.3</v>
      </c>
      <c r="R35" s="83">
        <v>145.4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22.926829268292693</v>
      </c>
      <c r="D40" s="198" t="e">
        <v>#REF!</v>
      </c>
      <c r="E40" s="198">
        <f>(M25-M10)/ABS(M10)*100</f>
        <v>17.514165476811499</v>
      </c>
      <c r="F40" s="198" t="e">
        <f>(#REF! -#REF!)/ABS(#REF!)</f>
        <v>#REF!</v>
      </c>
      <c r="G40" s="198">
        <f>(N25-N10)/ABS(N10)*100</f>
        <v>6.1450341083397326</v>
      </c>
      <c r="H40" s="198" t="e">
        <f>(#REF! -#REF!)/ABS(#REF!)</f>
        <v>#REF!</v>
      </c>
      <c r="I40" s="198">
        <f>(O25-O10)/ABS(O10)*100</f>
        <v>3.7037037037037126</v>
      </c>
      <c r="J40" s="198" t="e">
        <f>(#REF! -#REF!)/ABS(#REF!)</f>
        <v>#REF!</v>
      </c>
      <c r="K40" s="200">
        <f>(P25-P10)/ABS(P10)*100</f>
        <v>-0.65573770491803052</v>
      </c>
      <c r="L40" s="200" t="e">
        <f>(#REF! -#REF!)/ABS(#REF!)</f>
        <v>#REF!</v>
      </c>
      <c r="M40" s="200">
        <f>(Q25-Q10)/ABS(Q10)*100</f>
        <v>-6.249999999999992</v>
      </c>
      <c r="N40" s="200" t="e">
        <f>(#REF! -#REF!)/ABS(#REF!)</f>
        <v>#REF!</v>
      </c>
      <c r="O40" s="200">
        <f>(R25 -R10)/ABS(R10)*100</f>
        <v>-9.0721649484535991</v>
      </c>
      <c r="P40" s="200"/>
      <c r="Q40" s="205"/>
    </row>
    <row r="41" spans="1:19" x14ac:dyDescent="0.25">
      <c r="A41" s="88"/>
      <c r="B41" s="50" t="s">
        <v>469</v>
      </c>
      <c r="C41" s="198">
        <f t="shared" ref="C41:C50" si="16">(L26-L11)/ABS(L11)*100</f>
        <v>20.394736842105264</v>
      </c>
      <c r="D41" s="198" t="e">
        <v>#REF!</v>
      </c>
      <c r="E41" s="198">
        <f t="shared" ref="E41:E50" si="17">(M26-M11)/ABS(M11)*100</f>
        <v>16.236554487041079</v>
      </c>
      <c r="F41" s="198" t="e">
        <f>(#REF! -#REF!)/ABS(#REF!)</f>
        <v>#REF!</v>
      </c>
      <c r="G41" s="200">
        <f t="shared" ref="G41:G50" si="18">(N26-N11)/ABS(N11)*100</f>
        <v>8.1960630900153095</v>
      </c>
      <c r="H41" s="200" t="e">
        <f>(#REF! -#REF!)/ABS(#REF!)</f>
        <v>#REF!</v>
      </c>
      <c r="I41" s="200">
        <f t="shared" ref="I41:I50" si="19">(O26-O11)/ABS(O11)*100</f>
        <v>6.3400576368876163</v>
      </c>
      <c r="J41" s="200" t="e">
        <f>(#REF! -#REF!)/ABS(#REF!)</f>
        <v>#REF!</v>
      </c>
      <c r="K41" s="200">
        <f t="shared" ref="K41:K50" si="20">(P26-P11)/ABS(P11)*100</f>
        <v>3.9534883720930343</v>
      </c>
      <c r="L41" s="200" t="e">
        <f>(#REF! -#REF!)/ABS(#REF!)</f>
        <v>#REF!</v>
      </c>
      <c r="M41" s="200">
        <f t="shared" ref="M41:M50" si="21">(Q26-Q11)/ABS(Q11)*100</f>
        <v>-0.89285714285713036</v>
      </c>
      <c r="N41" s="200" t="e">
        <f>(#REF! -#REF!)/ABS(#REF!)</f>
        <v>#REF!</v>
      </c>
      <c r="O41" s="200">
        <f t="shared" ref="O41:O50" si="22">(R26 -R11)/ABS(R11)*100</f>
        <v>-2.835820895522386</v>
      </c>
      <c r="P41" s="200"/>
      <c r="Q41" s="205"/>
    </row>
    <row r="42" spans="1:19" x14ac:dyDescent="0.25">
      <c r="A42" s="60"/>
      <c r="B42" s="50" t="s">
        <v>470</v>
      </c>
      <c r="C42" s="198">
        <f t="shared" si="16"/>
        <v>16.167664670658681</v>
      </c>
      <c r="D42" s="198" t="e">
        <v>#REF!</v>
      </c>
      <c r="E42" s="200">
        <f t="shared" si="17"/>
        <v>13.524896347055362</v>
      </c>
      <c r="F42" s="200" t="e">
        <f>(#REF! -#REF!)/ABS(#REF!)</f>
        <v>#REF!</v>
      </c>
      <c r="G42" s="198">
        <f t="shared" si="18"/>
        <v>10.763146143373792</v>
      </c>
      <c r="H42" s="198" t="e">
        <f>(#REF! -#REF!)/ABS(#REF!)</f>
        <v>#REF!</v>
      </c>
      <c r="I42" s="198">
        <f t="shared" si="19"/>
        <v>11.884057971014498</v>
      </c>
      <c r="J42" s="198" t="e">
        <f>(#REF! -#REF!)/ABS(#REF!)</f>
        <v>#REF!</v>
      </c>
      <c r="K42" s="198">
        <f t="shared" si="20"/>
        <v>11.270983213429247</v>
      </c>
      <c r="L42" s="198" t="e">
        <f>(#REF! -#REF!)/ABS(#REF!)</f>
        <v>#REF!</v>
      </c>
      <c r="M42" s="198">
        <f t="shared" si="21"/>
        <v>10.30534351145038</v>
      </c>
      <c r="N42" s="198" t="e">
        <f>(#REF! -#REF!)/ABS(#REF!)</f>
        <v>#REF!</v>
      </c>
      <c r="O42" s="198">
        <f t="shared" si="22"/>
        <v>9.7402597402597291</v>
      </c>
      <c r="P42" s="198"/>
      <c r="Q42" s="206"/>
    </row>
    <row r="43" spans="1:19" x14ac:dyDescent="0.25">
      <c r="B43" s="50" t="s">
        <v>471</v>
      </c>
      <c r="C43" s="198">
        <f t="shared" si="16"/>
        <v>14.678899082568803</v>
      </c>
      <c r="D43" s="198" t="e">
        <v>#REF!</v>
      </c>
      <c r="E43" s="200">
        <f t="shared" si="17"/>
        <v>11.193037887362665</v>
      </c>
      <c r="F43" s="200" t="e">
        <f>(#REF! -#REF!)/ABS(#REF!)</f>
        <v>#REF!</v>
      </c>
      <c r="G43" s="198">
        <f t="shared" si="18"/>
        <v>11.157872441336975</v>
      </c>
      <c r="H43" s="198" t="e">
        <f>(#REF! -#REF!)/ABS(#REF!)</f>
        <v>#REF!</v>
      </c>
      <c r="I43" s="198">
        <f t="shared" si="19"/>
        <v>13.02325581395349</v>
      </c>
      <c r="J43" s="198" t="e">
        <f>(#REF! -#REF!)/ABS(#REF!)</f>
        <v>#REF!</v>
      </c>
      <c r="K43" s="198">
        <f t="shared" si="20"/>
        <v>13.229571984435806</v>
      </c>
      <c r="L43" s="198" t="e">
        <f>(#REF! -#REF!)/ABS(#REF!)</f>
        <v>#REF!</v>
      </c>
      <c r="M43" s="198">
        <f t="shared" si="21"/>
        <v>13.479623824451426</v>
      </c>
      <c r="N43" s="198" t="e">
        <f>(#REF! -#REF!)/ABS(#REF!)</f>
        <v>#REF!</v>
      </c>
      <c r="O43" s="198">
        <f t="shared" si="22"/>
        <v>14.016172506738533</v>
      </c>
      <c r="P43" s="198"/>
      <c r="Q43" s="206"/>
    </row>
    <row r="44" spans="1:19" x14ac:dyDescent="0.25">
      <c r="B44" s="50" t="s">
        <v>472</v>
      </c>
      <c r="C44" s="198">
        <f t="shared" si="16"/>
        <v>13.314447592067996</v>
      </c>
      <c r="D44" s="198" t="e">
        <v>#REF!</v>
      </c>
      <c r="E44" s="200">
        <f t="shared" si="17"/>
        <v>9.9639157690600992</v>
      </c>
      <c r="F44" s="200" t="e">
        <f>(#REF! -#REF!)/ABS(#REF!)</f>
        <v>#REF!</v>
      </c>
      <c r="G44" s="198">
        <f t="shared" si="18"/>
        <v>9.5911543258159906</v>
      </c>
      <c r="H44" s="198" t="e">
        <f>(#REF! -#REF!)/ABS(#REF!)</f>
        <v>#REF!</v>
      </c>
      <c r="I44" s="198">
        <f t="shared" si="19"/>
        <v>12.500000000000009</v>
      </c>
      <c r="J44" s="198" t="e">
        <f>(#REF! -#REF!)/ABS(#REF!)</f>
        <v>#REF!</v>
      </c>
      <c r="K44" s="198">
        <f t="shared" si="20"/>
        <v>13.66459627329192</v>
      </c>
      <c r="L44" s="198" t="e">
        <f>(#REF! -#REF!)/ABS(#REF!)</f>
        <v>#REF!</v>
      </c>
      <c r="M44" s="198">
        <f t="shared" si="21"/>
        <v>14.646464646464638</v>
      </c>
      <c r="N44" s="198" t="e">
        <f>(#REF! -#REF!)/ABS(#REF!)</f>
        <v>#REF!</v>
      </c>
      <c r="O44" s="198">
        <f t="shared" si="22"/>
        <v>15.720524017467255</v>
      </c>
      <c r="P44" s="198"/>
      <c r="Q44" s="206"/>
    </row>
    <row r="45" spans="1:19" x14ac:dyDescent="0.25">
      <c r="B45" s="50" t="s">
        <v>473</v>
      </c>
      <c r="C45" s="198">
        <f t="shared" si="16"/>
        <v>12.530413625304126</v>
      </c>
      <c r="D45" s="198" t="e">
        <v>#REF!</v>
      </c>
      <c r="E45" s="200">
        <f t="shared" si="17"/>
        <v>9.2255752360803278</v>
      </c>
      <c r="F45" s="200" t="e">
        <f>(#REF! -#REF!)/ABS(#REF!)</f>
        <v>#REF!</v>
      </c>
      <c r="G45" s="198">
        <f t="shared" si="18"/>
        <v>9.8248181335315774</v>
      </c>
      <c r="H45" s="198" t="e">
        <f>(#REF! -#REF!)/ABS(#REF!)</f>
        <v>#REF!</v>
      </c>
      <c r="I45" s="198">
        <f t="shared" si="19"/>
        <v>12.499999999999995</v>
      </c>
      <c r="J45" s="198" t="e">
        <f>(#REF! -#REF!)/ABS(#REF!)</f>
        <v>#REF!</v>
      </c>
      <c r="K45" s="198">
        <f t="shared" si="20"/>
        <v>13.821138211382097</v>
      </c>
      <c r="L45" s="198" t="e">
        <f>(#REF! -#REF!)/ABS(#REF!)</f>
        <v>#REF!</v>
      </c>
      <c r="M45" s="198">
        <f t="shared" si="21"/>
        <v>15.231788079470213</v>
      </c>
      <c r="N45" s="198" t="e">
        <f>(#REF! -#REF!)/ABS(#REF!)</f>
        <v>#REF!</v>
      </c>
      <c r="O45" s="198">
        <f t="shared" si="22"/>
        <v>15.999999999999998</v>
      </c>
      <c r="P45" s="198"/>
      <c r="Q45" s="206"/>
    </row>
    <row r="46" spans="1:19" x14ac:dyDescent="0.25">
      <c r="B46" s="50" t="s">
        <v>474</v>
      </c>
      <c r="C46" s="198">
        <f t="shared" si="16"/>
        <v>11.423220973782778</v>
      </c>
      <c r="D46" s="198" t="e">
        <v>#REF!</v>
      </c>
      <c r="E46" s="201">
        <f t="shared" si="17"/>
        <v>8.3976703573197682</v>
      </c>
      <c r="F46" s="201" t="e">
        <f>(#REF! -#REF!)/ABS(#REF!)</f>
        <v>#REF!</v>
      </c>
      <c r="G46" s="198">
        <f t="shared" si="18"/>
        <v>8.6093553391878483</v>
      </c>
      <c r="H46" s="198" t="e">
        <f>(#REF! -#REF!)/ABS(#REF!)</f>
        <v>#REF!</v>
      </c>
      <c r="I46" s="198">
        <f t="shared" si="19"/>
        <v>11.441307578008908</v>
      </c>
      <c r="J46" s="198" t="e">
        <f>(#REF! -#REF!)/ABS(#REF!)</f>
        <v>#REF!</v>
      </c>
      <c r="K46" s="198">
        <f t="shared" si="20"/>
        <v>13.21548821548822</v>
      </c>
      <c r="L46" s="198" t="e">
        <f>(#REF! -#REF!)/ABS(#REF!)</f>
        <v>#REF!</v>
      </c>
      <c r="M46" s="198">
        <f t="shared" si="21"/>
        <v>15.702479338842984</v>
      </c>
      <c r="N46" s="198" t="e">
        <f>(#REF! -#REF!)/ABS(#REF!)</f>
        <v>#REF!</v>
      </c>
      <c r="O46" s="198">
        <f t="shared" si="22"/>
        <v>17.117117117117129</v>
      </c>
      <c r="P46" s="198"/>
      <c r="Q46" s="206"/>
    </row>
    <row r="47" spans="1:19" x14ac:dyDescent="0.25">
      <c r="B47" s="50" t="s">
        <v>475</v>
      </c>
      <c r="C47" s="198">
        <f t="shared" si="16"/>
        <v>10.625909752547301</v>
      </c>
      <c r="D47" s="198" t="e">
        <v>#REF!</v>
      </c>
      <c r="E47" s="198">
        <f t="shared" si="17"/>
        <v>7.2703278777837586</v>
      </c>
      <c r="F47" s="198" t="e">
        <f>(#REF! -#REF!)/ABS(#REF!)</f>
        <v>#REF!</v>
      </c>
      <c r="G47" s="198">
        <f t="shared" si="18"/>
        <v>7.5280112279647886</v>
      </c>
      <c r="H47" s="198" t="e">
        <f>(#REF! -#REF!)/ABS(#REF!)</f>
        <v>#REF!</v>
      </c>
      <c r="I47" s="198">
        <f t="shared" si="19"/>
        <v>10.402165506573864</v>
      </c>
      <c r="J47" s="198" t="e">
        <f>(#REF! -#REF!)/ABS(#REF!)</f>
        <v>#REF!</v>
      </c>
      <c r="K47" s="198">
        <f t="shared" si="20"/>
        <v>11.76857330703484</v>
      </c>
      <c r="L47" s="198" t="e">
        <f>(#REF! -#REF!)/ABS(#REF!)</f>
        <v>#REF!</v>
      </c>
      <c r="M47" s="198">
        <f t="shared" si="21"/>
        <v>14.566505115778128</v>
      </c>
      <c r="N47" s="198" t="e">
        <f>(#REF! -#REF!)/ABS(#REF!)</f>
        <v>#REF!</v>
      </c>
      <c r="O47" s="198">
        <f t="shared" si="22"/>
        <v>16.690074906367048</v>
      </c>
      <c r="P47" s="198"/>
      <c r="Q47" s="206"/>
    </row>
    <row r="48" spans="1:19" x14ac:dyDescent="0.25">
      <c r="B48" s="50" t="s">
        <v>476</v>
      </c>
      <c r="C48" s="198">
        <f t="shared" si="16"/>
        <v>8.9743589743589691</v>
      </c>
      <c r="D48" s="198" t="e">
        <v>#REF!</v>
      </c>
      <c r="E48" s="198">
        <f t="shared" si="17"/>
        <v>6.348373831478078</v>
      </c>
      <c r="F48" s="198" t="e">
        <f>(#REF! -#REF!)/ABS(#REF!)</f>
        <v>#REF!</v>
      </c>
      <c r="G48" s="198">
        <f t="shared" si="18"/>
        <v>6.5271925897988305</v>
      </c>
      <c r="H48" s="198" t="e">
        <f>(#REF! -#REF!)/ABS(#REF!)</f>
        <v>#REF!</v>
      </c>
      <c r="I48" s="198">
        <f t="shared" si="19"/>
        <v>8.5811648079305947</v>
      </c>
      <c r="J48" s="198" t="e">
        <f>(#REF! -#REF!)/ABS(#REF!)</f>
        <v>#REF!</v>
      </c>
      <c r="K48" s="198">
        <f t="shared" si="20"/>
        <v>9.095688748685598</v>
      </c>
      <c r="L48" s="198" t="e">
        <f>(#REF! -#REF!)/ABS(#REF!)</f>
        <v>#REF!</v>
      </c>
      <c r="M48" s="198">
        <f t="shared" si="21"/>
        <v>11.649440137812238</v>
      </c>
      <c r="N48" s="198" t="e">
        <f>(#REF! -#REF!)/ABS(#REF!)</f>
        <v>#REF!</v>
      </c>
      <c r="O48" s="198">
        <f t="shared" si="22"/>
        <v>13.695814648729456</v>
      </c>
      <c r="P48" s="198"/>
      <c r="Q48" s="206"/>
    </row>
    <row r="49" spans="1:18" x14ac:dyDescent="0.25">
      <c r="B49" s="50" t="s">
        <v>477</v>
      </c>
      <c r="C49" s="198">
        <f t="shared" si="16"/>
        <v>9.9468713105076851</v>
      </c>
      <c r="D49" s="198" t="e">
        <v>#REF!</v>
      </c>
      <c r="E49" s="198">
        <f t="shared" si="17"/>
        <v>6.8514725874344773</v>
      </c>
      <c r="F49" s="198" t="e">
        <f>(#REF! -#REF!)/ABS(#REF!)</f>
        <v>#REF!</v>
      </c>
      <c r="G49" s="198">
        <f t="shared" si="18"/>
        <v>5.3600931932499165</v>
      </c>
      <c r="H49" s="198" t="e">
        <f>(#REF! -#REF!)/ABS(#REF!)</f>
        <v>#REF!</v>
      </c>
      <c r="I49" s="198">
        <f t="shared" si="19"/>
        <v>5.5900621118012337</v>
      </c>
      <c r="J49" s="198" t="e">
        <f>(#REF! -#REF!)/ABS(#REF!)</f>
        <v>#REF!</v>
      </c>
      <c r="K49" s="198">
        <f t="shared" si="20"/>
        <v>4.166666666666675</v>
      </c>
      <c r="L49" s="198" t="e">
        <f>(#REF! -#REF!)/ABS(#REF!)</f>
        <v>#REF!</v>
      </c>
      <c r="M49" s="198">
        <f t="shared" si="21"/>
        <v>5.5911680911680923</v>
      </c>
      <c r="N49" s="198" t="e">
        <f>(#REF! -#REF!)/ABS(#REF!)</f>
        <v>#REF!</v>
      </c>
      <c r="O49" s="198">
        <f t="shared" si="22"/>
        <v>7.0216049382715777</v>
      </c>
      <c r="P49" s="198"/>
      <c r="Q49" s="206"/>
    </row>
    <row r="50" spans="1:18" ht="15.75" thickBot="1" x14ac:dyDescent="0.3">
      <c r="B50" s="55" t="s">
        <v>478</v>
      </c>
      <c r="C50" s="198">
        <f t="shared" si="16"/>
        <v>11.156573922531372</v>
      </c>
      <c r="D50" s="198" t="e">
        <v>#REF!</v>
      </c>
      <c r="E50" s="202">
        <f t="shared" si="17"/>
        <v>7.2773198082293931</v>
      </c>
      <c r="F50" s="202" t="e">
        <f>(#REF! -#REF!)/ABS(#REF!)</f>
        <v>#REF!</v>
      </c>
      <c r="G50" s="202">
        <f t="shared" si="18"/>
        <v>4.2349693135738375</v>
      </c>
      <c r="H50" s="202" t="e">
        <f>(#REF! -#REF!)/ABS(#REF!)</f>
        <v>#REF!</v>
      </c>
      <c r="I50" s="202">
        <f t="shared" si="19"/>
        <v>3.3427495291902116</v>
      </c>
      <c r="J50" s="202" t="e">
        <f>(#REF! -#REF!)/ABS(#REF!)</f>
        <v>#REF!</v>
      </c>
      <c r="K50" s="202">
        <f t="shared" si="20"/>
        <v>1.4188649080735427</v>
      </c>
      <c r="L50" s="202" t="e">
        <f>(#REF! -#REF!)/ABS(#REF!)</f>
        <v>#REF!</v>
      </c>
      <c r="M50" s="202">
        <f t="shared" si="21"/>
        <v>1.7706302794022033</v>
      </c>
      <c r="N50" s="202" t="e">
        <f>(#REF! -#REF!)/ABS(#REF!)</f>
        <v>#REF!</v>
      </c>
      <c r="O50" s="202">
        <f t="shared" si="22"/>
        <v>1.4796203238414325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gLrWw4uiinFA6Eblj9RRoXuD5I2RzItVX1KjGmn6FwfNtnD3kkK4KgVIo8/U2mxQRmkzXFANzazm9X+bjygo7Q==" saltValue="r7J76MgsAHs3Djz9iq+Ih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04" priority="1" operator="greaterThan">
      <formula>0.5</formula>
    </cfRule>
    <cfRule type="cellIs" dxfId="103" priority="2" operator="between">
      <formula>-0.49</formula>
      <formula>0.49</formula>
    </cfRule>
    <cfRule type="cellIs" dxfId="102" priority="3" operator="lessThan">
      <formula>-0.5</formula>
    </cfRule>
  </conditionalFormatting>
  <hyperlinks>
    <hyperlink ref="A2" location="Index!A1" display="Index" xr:uid="{00000000-0004-0000-B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5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306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551552.85622688301</v>
      </c>
      <c r="D5" s="212"/>
      <c r="E5" s="212">
        <v>6171432.2782274699</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47</v>
      </c>
      <c r="D10" s="94">
        <v>63.6</v>
      </c>
      <c r="E10" s="94">
        <v>89.8</v>
      </c>
      <c r="F10" s="94">
        <v>109</v>
      </c>
      <c r="G10" s="94">
        <v>136</v>
      </c>
      <c r="H10" s="94">
        <v>177</v>
      </c>
      <c r="I10" s="95">
        <v>212</v>
      </c>
      <c r="K10" s="46" t="s">
        <v>468</v>
      </c>
      <c r="L10" s="47">
        <f t="shared" ref="L10:L20" si="0">C25</f>
        <v>3.9166666666666665</v>
      </c>
      <c r="M10" s="47">
        <v>4.665714437426721</v>
      </c>
      <c r="N10" s="47">
        <v>7.2339470294547752</v>
      </c>
      <c r="O10" s="47">
        <f t="shared" ref="O10:O20" si="1">F25</f>
        <v>9.0833333333333321</v>
      </c>
      <c r="P10" s="47">
        <f t="shared" ref="P10:P20" si="2">G25</f>
        <v>11.333333333333332</v>
      </c>
      <c r="Q10" s="47">
        <f t="shared" ref="Q10:Q20" si="3">H25</f>
        <v>14.75</v>
      </c>
      <c r="R10" s="48">
        <f t="shared" ref="R10:R20" si="4">I25</f>
        <v>17.666666666666664</v>
      </c>
      <c r="T10" s="49"/>
    </row>
    <row r="11" spans="1:29" x14ac:dyDescent="0.25">
      <c r="B11" s="50" t="s">
        <v>469</v>
      </c>
      <c r="C11" s="96">
        <v>34.9</v>
      </c>
      <c r="D11" s="96">
        <v>46.8</v>
      </c>
      <c r="E11" s="96">
        <v>64.599999999999994</v>
      </c>
      <c r="F11" s="96">
        <v>77.599999999999994</v>
      </c>
      <c r="G11" s="96">
        <v>95.4</v>
      </c>
      <c r="H11" s="96">
        <v>122</v>
      </c>
      <c r="I11" s="97">
        <v>146</v>
      </c>
      <c r="K11" s="50" t="s">
        <v>469</v>
      </c>
      <c r="L11" s="53">
        <f t="shared" si="0"/>
        <v>5.8166666666666664</v>
      </c>
      <c r="M11" s="53">
        <v>6.882031797749268</v>
      </c>
      <c r="N11" s="53">
        <v>10.412727372824781</v>
      </c>
      <c r="O11" s="53">
        <f t="shared" si="1"/>
        <v>12.933333333333332</v>
      </c>
      <c r="P11" s="53">
        <f t="shared" si="2"/>
        <v>15.9</v>
      </c>
      <c r="Q11" s="53">
        <f t="shared" si="3"/>
        <v>20.333333333333332</v>
      </c>
      <c r="R11" s="54">
        <f t="shared" si="4"/>
        <v>24.333333333333332</v>
      </c>
      <c r="T11" s="49"/>
    </row>
    <row r="12" spans="1:29" x14ac:dyDescent="0.25">
      <c r="B12" s="50" t="s">
        <v>470</v>
      </c>
      <c r="C12" s="96">
        <v>19.2</v>
      </c>
      <c r="D12" s="96">
        <v>25.2</v>
      </c>
      <c r="E12" s="96">
        <v>32.799999999999997</v>
      </c>
      <c r="F12" s="96">
        <v>38.1</v>
      </c>
      <c r="G12" s="96">
        <v>45.4</v>
      </c>
      <c r="H12" s="96">
        <v>56.1</v>
      </c>
      <c r="I12" s="97">
        <v>65.099999999999994</v>
      </c>
      <c r="K12" s="50" t="s">
        <v>470</v>
      </c>
      <c r="L12" s="53">
        <f t="shared" si="0"/>
        <v>9.6</v>
      </c>
      <c r="M12" s="53">
        <v>11.179383196846306</v>
      </c>
      <c r="N12" s="53">
        <v>15.844150720814534</v>
      </c>
      <c r="O12" s="53">
        <f t="shared" si="1"/>
        <v>19.05</v>
      </c>
      <c r="P12" s="53">
        <f t="shared" si="2"/>
        <v>22.7</v>
      </c>
      <c r="Q12" s="53">
        <f t="shared" si="3"/>
        <v>28.05</v>
      </c>
      <c r="R12" s="54">
        <f t="shared" si="4"/>
        <v>32.549999999999997</v>
      </c>
      <c r="T12" s="49"/>
    </row>
    <row r="13" spans="1:29" x14ac:dyDescent="0.25">
      <c r="B13" s="50" t="s">
        <v>471</v>
      </c>
      <c r="C13" s="96">
        <v>12.6</v>
      </c>
      <c r="D13" s="96">
        <v>16.3</v>
      </c>
      <c r="E13" s="96">
        <v>20.7</v>
      </c>
      <c r="F13" s="96">
        <v>23.6</v>
      </c>
      <c r="G13" s="96">
        <v>27.8</v>
      </c>
      <c r="H13" s="96">
        <v>33.799999999999997</v>
      </c>
      <c r="I13" s="97">
        <v>38.799999999999997</v>
      </c>
      <c r="K13" s="50" t="s">
        <v>471</v>
      </c>
      <c r="L13" s="53">
        <f t="shared" si="0"/>
        <v>12.6</v>
      </c>
      <c r="M13" s="53">
        <v>14.529212868818359</v>
      </c>
      <c r="N13" s="53">
        <v>19.955097935748409</v>
      </c>
      <c r="O13" s="53">
        <f t="shared" si="1"/>
        <v>23.6</v>
      </c>
      <c r="P13" s="53">
        <f t="shared" si="2"/>
        <v>27.8</v>
      </c>
      <c r="Q13" s="53">
        <f t="shared" si="3"/>
        <v>33.799999999999997</v>
      </c>
      <c r="R13" s="54">
        <f t="shared" si="4"/>
        <v>38.799999999999997</v>
      </c>
      <c r="T13" s="49"/>
    </row>
    <row r="14" spans="1:29" x14ac:dyDescent="0.25">
      <c r="B14" s="50" t="s">
        <v>472</v>
      </c>
      <c r="C14" s="96">
        <v>8.07</v>
      </c>
      <c r="D14" s="96">
        <v>10.4</v>
      </c>
      <c r="E14" s="96">
        <v>13.1</v>
      </c>
      <c r="F14" s="96">
        <v>14.8</v>
      </c>
      <c r="G14" s="96">
        <v>17.3</v>
      </c>
      <c r="H14" s="96">
        <v>20.9</v>
      </c>
      <c r="I14" s="97">
        <v>23.8</v>
      </c>
      <c r="K14" s="50" t="s">
        <v>472</v>
      </c>
      <c r="L14" s="53">
        <f t="shared" si="0"/>
        <v>16.14</v>
      </c>
      <c r="M14" s="53">
        <v>18.580927965027804</v>
      </c>
      <c r="N14" s="53">
        <v>25.222944029994824</v>
      </c>
      <c r="O14" s="53">
        <f t="shared" si="1"/>
        <v>29.6</v>
      </c>
      <c r="P14" s="53">
        <f t="shared" si="2"/>
        <v>34.6</v>
      </c>
      <c r="Q14" s="53">
        <f t="shared" si="3"/>
        <v>41.8</v>
      </c>
      <c r="R14" s="54">
        <f t="shared" si="4"/>
        <v>47.6</v>
      </c>
      <c r="T14" s="49"/>
    </row>
    <row r="15" spans="1:29" x14ac:dyDescent="0.25">
      <c r="B15" s="50" t="s">
        <v>473</v>
      </c>
      <c r="C15" s="96">
        <v>6.23</v>
      </c>
      <c r="D15" s="96">
        <v>8.0399999999999991</v>
      </c>
      <c r="E15" s="96">
        <v>10</v>
      </c>
      <c r="F15" s="96">
        <v>11.4</v>
      </c>
      <c r="G15" s="96">
        <v>13.3</v>
      </c>
      <c r="H15" s="96">
        <v>16</v>
      </c>
      <c r="I15" s="97">
        <v>18.2</v>
      </c>
      <c r="K15" s="50" t="s">
        <v>473</v>
      </c>
      <c r="L15" s="53">
        <f t="shared" si="0"/>
        <v>18.690000000000001</v>
      </c>
      <c r="M15" s="53">
        <v>21.488301109064363</v>
      </c>
      <c r="N15" s="53">
        <v>29.0839273136027</v>
      </c>
      <c r="O15" s="53">
        <f t="shared" si="1"/>
        <v>34.200000000000003</v>
      </c>
      <c r="P15" s="53">
        <f t="shared" si="2"/>
        <v>39.900000000000006</v>
      </c>
      <c r="Q15" s="53">
        <f t="shared" si="3"/>
        <v>48</v>
      </c>
      <c r="R15" s="54">
        <f t="shared" si="4"/>
        <v>54.599999999999994</v>
      </c>
      <c r="T15" s="49"/>
    </row>
    <row r="16" spans="1:29" x14ac:dyDescent="0.25">
      <c r="B16" s="50" t="s">
        <v>474</v>
      </c>
      <c r="C16" s="96">
        <v>4</v>
      </c>
      <c r="D16" s="96">
        <v>5.16</v>
      </c>
      <c r="E16" s="96">
        <v>6.43</v>
      </c>
      <c r="F16" s="96">
        <v>7.28</v>
      </c>
      <c r="G16" s="96">
        <v>8.5</v>
      </c>
      <c r="H16" s="96">
        <v>10.199999999999999</v>
      </c>
      <c r="I16" s="97">
        <v>11.7</v>
      </c>
      <c r="K16" s="50" t="s">
        <v>474</v>
      </c>
      <c r="L16" s="53">
        <f t="shared" si="0"/>
        <v>24</v>
      </c>
      <c r="M16" s="53">
        <v>27.606081969446485</v>
      </c>
      <c r="N16" s="53">
        <v>37.27089008954357</v>
      </c>
      <c r="O16" s="53">
        <f t="shared" si="1"/>
        <v>43.68</v>
      </c>
      <c r="P16" s="53">
        <f t="shared" si="2"/>
        <v>51</v>
      </c>
      <c r="Q16" s="53">
        <f t="shared" si="3"/>
        <v>61.199999999999996</v>
      </c>
      <c r="R16" s="54">
        <f t="shared" si="4"/>
        <v>70.199999999999989</v>
      </c>
      <c r="T16" s="49"/>
    </row>
    <row r="17" spans="1:20" x14ac:dyDescent="0.25">
      <c r="B17" s="50" t="s">
        <v>475</v>
      </c>
      <c r="C17" s="96">
        <v>2.5499999999999998</v>
      </c>
      <c r="D17" s="96">
        <v>3.3</v>
      </c>
      <c r="E17" s="96">
        <v>4.1100000000000003</v>
      </c>
      <c r="F17" s="96">
        <v>4.66</v>
      </c>
      <c r="G17" s="96">
        <v>5.44</v>
      </c>
      <c r="H17" s="96">
        <v>6.55</v>
      </c>
      <c r="I17" s="97">
        <v>7.47</v>
      </c>
      <c r="K17" s="50" t="s">
        <v>475</v>
      </c>
      <c r="L17" s="53">
        <f t="shared" si="0"/>
        <v>30.599999999999998</v>
      </c>
      <c r="M17" s="53">
        <v>35.251289591992489</v>
      </c>
      <c r="N17" s="53">
        <v>47.671374997049497</v>
      </c>
      <c r="O17" s="53">
        <f t="shared" si="1"/>
        <v>55.92</v>
      </c>
      <c r="P17" s="53">
        <f t="shared" si="2"/>
        <v>65.28</v>
      </c>
      <c r="Q17" s="53">
        <f t="shared" si="3"/>
        <v>78.599999999999994</v>
      </c>
      <c r="R17" s="54">
        <f t="shared" si="4"/>
        <v>89.64</v>
      </c>
      <c r="T17" s="49"/>
    </row>
    <row r="18" spans="1:20" x14ac:dyDescent="0.25">
      <c r="B18" s="50" t="s">
        <v>476</v>
      </c>
      <c r="C18" s="96">
        <v>1.6</v>
      </c>
      <c r="D18" s="96">
        <v>2.06</v>
      </c>
      <c r="E18" s="96">
        <v>2.58</v>
      </c>
      <c r="F18" s="96">
        <v>2.92</v>
      </c>
      <c r="G18" s="96">
        <v>3.41</v>
      </c>
      <c r="H18" s="96">
        <v>4.1100000000000003</v>
      </c>
      <c r="I18" s="97">
        <v>4.68</v>
      </c>
      <c r="K18" s="50" t="s">
        <v>476</v>
      </c>
      <c r="L18" s="53">
        <f t="shared" si="0"/>
        <v>38.400000000000006</v>
      </c>
      <c r="M18" s="53">
        <v>44.152196380697873</v>
      </c>
      <c r="N18" s="53">
        <v>59.746820657905523</v>
      </c>
      <c r="O18" s="53">
        <f t="shared" si="1"/>
        <v>70.08</v>
      </c>
      <c r="P18" s="53">
        <f t="shared" si="2"/>
        <v>81.84</v>
      </c>
      <c r="Q18" s="53">
        <f t="shared" si="3"/>
        <v>98.640000000000015</v>
      </c>
      <c r="R18" s="54">
        <f t="shared" si="4"/>
        <v>112.32</v>
      </c>
      <c r="T18" s="49"/>
    </row>
    <row r="19" spans="1:20" x14ac:dyDescent="0.25">
      <c r="B19" s="50" t="s">
        <v>477</v>
      </c>
      <c r="C19" s="96">
        <v>0.96899999999999997</v>
      </c>
      <c r="D19" s="96">
        <v>1.25</v>
      </c>
      <c r="E19" s="96">
        <v>1.56</v>
      </c>
      <c r="F19" s="96">
        <v>1.77</v>
      </c>
      <c r="G19" s="96">
        <v>2.06</v>
      </c>
      <c r="H19" s="96">
        <v>2.48</v>
      </c>
      <c r="I19" s="97">
        <v>2.83</v>
      </c>
      <c r="K19" s="50" t="s">
        <v>477</v>
      </c>
      <c r="L19" s="53">
        <f t="shared" si="0"/>
        <v>46.512</v>
      </c>
      <c r="M19" s="53">
        <v>53.501838194534869</v>
      </c>
      <c r="N19" s="53">
        <v>72.382229377311376</v>
      </c>
      <c r="O19" s="53">
        <f t="shared" si="1"/>
        <v>84.960000000000008</v>
      </c>
      <c r="P19" s="53">
        <f t="shared" si="2"/>
        <v>98.88</v>
      </c>
      <c r="Q19" s="53">
        <f t="shared" si="3"/>
        <v>119.03999999999999</v>
      </c>
      <c r="R19" s="54">
        <f t="shared" si="4"/>
        <v>135.84</v>
      </c>
      <c r="T19" s="49"/>
    </row>
    <row r="20" spans="1:20" ht="15.75" thickBot="1" x14ac:dyDescent="0.3">
      <c r="B20" s="55" t="s">
        <v>478</v>
      </c>
      <c r="C20" s="98">
        <v>0.70099999999999996</v>
      </c>
      <c r="D20" s="98">
        <v>0.91200000000000003</v>
      </c>
      <c r="E20" s="98">
        <v>1.1399999999999999</v>
      </c>
      <c r="F20" s="98">
        <v>1.29</v>
      </c>
      <c r="G20" s="98">
        <v>1.52</v>
      </c>
      <c r="H20" s="98">
        <v>1.82</v>
      </c>
      <c r="I20" s="99">
        <v>2.08</v>
      </c>
      <c r="K20" s="55" t="s">
        <v>478</v>
      </c>
      <c r="L20" s="58">
        <f t="shared" si="0"/>
        <v>50.471999999999994</v>
      </c>
      <c r="M20" s="58">
        <v>58.339836491224546</v>
      </c>
      <c r="N20" s="58">
        <v>79.165583278887084</v>
      </c>
      <c r="O20" s="58">
        <f t="shared" si="1"/>
        <v>92.88</v>
      </c>
      <c r="P20" s="58">
        <f t="shared" si="2"/>
        <v>109.44</v>
      </c>
      <c r="Q20" s="58">
        <f t="shared" si="3"/>
        <v>131.04</v>
      </c>
      <c r="R20" s="59">
        <f t="shared" si="4"/>
        <v>149.76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3.9166666666666665</v>
      </c>
      <c r="D25" s="69">
        <f t="shared" si="5"/>
        <v>5.3</v>
      </c>
      <c r="E25" s="69">
        <f t="shared" si="5"/>
        <v>7.4833333333333325</v>
      </c>
      <c r="F25" s="68">
        <f t="shared" si="5"/>
        <v>9.0833333333333321</v>
      </c>
      <c r="G25" s="68">
        <f t="shared" si="5"/>
        <v>11.333333333333332</v>
      </c>
      <c r="H25" s="68">
        <f t="shared" si="5"/>
        <v>14.75</v>
      </c>
      <c r="I25" s="70">
        <f t="shared" si="5"/>
        <v>17.666666666666664</v>
      </c>
      <c r="J25" s="60"/>
      <c r="K25" s="46" t="s">
        <v>468</v>
      </c>
      <c r="L25" s="71">
        <v>4.4000000000000004</v>
      </c>
      <c r="M25" s="71">
        <v>4.9000000000000004</v>
      </c>
      <c r="N25" s="71">
        <v>6.7</v>
      </c>
      <c r="O25" s="71">
        <v>8.1</v>
      </c>
      <c r="P25" s="71">
        <v>9.6</v>
      </c>
      <c r="Q25" s="71">
        <v>11.7</v>
      </c>
      <c r="R25" s="72">
        <v>13.4</v>
      </c>
    </row>
    <row r="26" spans="1:20" x14ac:dyDescent="0.25">
      <c r="A26" s="64">
        <f>10/60</f>
        <v>0.16666666666666666</v>
      </c>
      <c r="B26" s="73" t="s">
        <v>469</v>
      </c>
      <c r="C26" s="30">
        <f t="shared" ref="C26:I26" si="6">$A$26*C11</f>
        <v>5.8166666666666664</v>
      </c>
      <c r="D26" s="74">
        <f t="shared" si="6"/>
        <v>7.7999999999999989</v>
      </c>
      <c r="E26" s="74">
        <f t="shared" si="6"/>
        <v>10.766666666666666</v>
      </c>
      <c r="F26" s="30">
        <f t="shared" si="6"/>
        <v>12.933333333333332</v>
      </c>
      <c r="G26" s="30">
        <f t="shared" si="6"/>
        <v>15.9</v>
      </c>
      <c r="H26" s="30">
        <f t="shared" si="6"/>
        <v>20.333333333333332</v>
      </c>
      <c r="I26" s="75">
        <f t="shared" si="6"/>
        <v>24.333333333333332</v>
      </c>
      <c r="J26" s="60"/>
      <c r="K26" s="50" t="s">
        <v>469</v>
      </c>
      <c r="L26" s="76">
        <v>6.3</v>
      </c>
      <c r="M26" s="76">
        <v>7</v>
      </c>
      <c r="N26" s="76">
        <v>9.6999999999999993</v>
      </c>
      <c r="O26" s="76">
        <v>11.7</v>
      </c>
      <c r="P26" s="76">
        <v>13.9</v>
      </c>
      <c r="Q26" s="76">
        <v>17.2</v>
      </c>
      <c r="R26" s="77">
        <v>20</v>
      </c>
    </row>
    <row r="27" spans="1:20" x14ac:dyDescent="0.25">
      <c r="A27" s="64">
        <f>0.5</f>
        <v>0.5</v>
      </c>
      <c r="B27" s="73" t="s">
        <v>470</v>
      </c>
      <c r="C27" s="30">
        <f t="shared" ref="C27:I27" si="7">$A$27*C12</f>
        <v>9.6</v>
      </c>
      <c r="D27" s="74">
        <f t="shared" si="7"/>
        <v>12.6</v>
      </c>
      <c r="E27" s="74">
        <f t="shared" si="7"/>
        <v>16.399999999999999</v>
      </c>
      <c r="F27" s="30">
        <f t="shared" si="7"/>
        <v>19.05</v>
      </c>
      <c r="G27" s="30">
        <f t="shared" si="7"/>
        <v>22.7</v>
      </c>
      <c r="H27" s="30">
        <f t="shared" si="7"/>
        <v>28.05</v>
      </c>
      <c r="I27" s="75">
        <f t="shared" si="7"/>
        <v>32.549999999999997</v>
      </c>
      <c r="J27" s="60"/>
      <c r="K27" s="50" t="s">
        <v>470</v>
      </c>
      <c r="L27" s="76">
        <v>9.8000000000000007</v>
      </c>
      <c r="M27" s="76">
        <v>11</v>
      </c>
      <c r="N27" s="76">
        <v>15</v>
      </c>
      <c r="O27" s="76">
        <v>18.100000000000001</v>
      </c>
      <c r="P27" s="76">
        <v>21.4</v>
      </c>
      <c r="Q27" s="76">
        <v>26.2</v>
      </c>
      <c r="R27" s="77">
        <v>30.3</v>
      </c>
    </row>
    <row r="28" spans="1:20" x14ac:dyDescent="0.25">
      <c r="A28" s="64">
        <v>1</v>
      </c>
      <c r="B28" s="73" t="s">
        <v>471</v>
      </c>
      <c r="C28" s="30">
        <f t="shared" ref="C28:I28" si="8">$A$28*C13</f>
        <v>12.6</v>
      </c>
      <c r="D28" s="74">
        <f t="shared" si="8"/>
        <v>16.3</v>
      </c>
      <c r="E28" s="74">
        <f t="shared" si="8"/>
        <v>20.7</v>
      </c>
      <c r="F28" s="30">
        <f t="shared" si="8"/>
        <v>23.6</v>
      </c>
      <c r="G28" s="30">
        <f t="shared" si="8"/>
        <v>27.8</v>
      </c>
      <c r="H28" s="30">
        <f t="shared" si="8"/>
        <v>33.799999999999997</v>
      </c>
      <c r="I28" s="75">
        <f t="shared" si="8"/>
        <v>38.799999999999997</v>
      </c>
      <c r="J28" s="60"/>
      <c r="K28" s="50" t="s">
        <v>471</v>
      </c>
      <c r="L28" s="76">
        <v>12.6</v>
      </c>
      <c r="M28" s="76">
        <v>14</v>
      </c>
      <c r="N28" s="76">
        <v>19</v>
      </c>
      <c r="O28" s="76">
        <v>22.7</v>
      </c>
      <c r="P28" s="76">
        <v>26.7</v>
      </c>
      <c r="Q28" s="76">
        <v>32.4</v>
      </c>
      <c r="R28" s="77">
        <v>37.1</v>
      </c>
    </row>
    <row r="29" spans="1:20" x14ac:dyDescent="0.25">
      <c r="A29" s="64">
        <v>2</v>
      </c>
      <c r="B29" s="73" t="s">
        <v>472</v>
      </c>
      <c r="C29" s="30">
        <f t="shared" ref="C29:I29" si="9">$A$29*C14</f>
        <v>16.14</v>
      </c>
      <c r="D29" s="74">
        <f t="shared" si="9"/>
        <v>20.8</v>
      </c>
      <c r="E29" s="74">
        <f t="shared" si="9"/>
        <v>26.2</v>
      </c>
      <c r="F29" s="30">
        <f t="shared" si="9"/>
        <v>29.6</v>
      </c>
      <c r="G29" s="30">
        <f t="shared" si="9"/>
        <v>34.6</v>
      </c>
      <c r="H29" s="30">
        <f t="shared" si="9"/>
        <v>41.8</v>
      </c>
      <c r="I29" s="75">
        <f t="shared" si="9"/>
        <v>47.6</v>
      </c>
      <c r="J29" s="60"/>
      <c r="K29" s="50" t="s">
        <v>472</v>
      </c>
      <c r="L29" s="76">
        <v>16</v>
      </c>
      <c r="M29" s="76">
        <v>17.8</v>
      </c>
      <c r="N29" s="76">
        <v>24</v>
      </c>
      <c r="O29" s="76">
        <v>28.8</v>
      </c>
      <c r="P29" s="76">
        <v>33.6</v>
      </c>
      <c r="Q29" s="76">
        <v>40.4</v>
      </c>
      <c r="R29" s="77">
        <v>46</v>
      </c>
    </row>
    <row r="30" spans="1:20" x14ac:dyDescent="0.25">
      <c r="A30" s="64">
        <v>3</v>
      </c>
      <c r="B30" s="73" t="s">
        <v>473</v>
      </c>
      <c r="C30" s="30">
        <f t="shared" ref="C30:I30" si="10">$A$30*C15</f>
        <v>18.690000000000001</v>
      </c>
      <c r="D30" s="74">
        <f t="shared" si="10"/>
        <v>24.119999999999997</v>
      </c>
      <c r="E30" s="74">
        <f t="shared" si="10"/>
        <v>30</v>
      </c>
      <c r="F30" s="30">
        <f t="shared" si="10"/>
        <v>34.200000000000003</v>
      </c>
      <c r="G30" s="30">
        <f t="shared" si="10"/>
        <v>39.900000000000006</v>
      </c>
      <c r="H30" s="30">
        <f t="shared" si="10"/>
        <v>48</v>
      </c>
      <c r="I30" s="75">
        <f t="shared" si="10"/>
        <v>54.599999999999994</v>
      </c>
      <c r="J30" s="60"/>
      <c r="K30" s="50" t="s">
        <v>473</v>
      </c>
      <c r="L30" s="76">
        <v>18.399999999999999</v>
      </c>
      <c r="M30" s="76">
        <v>20.6</v>
      </c>
      <c r="N30" s="76">
        <v>27.8</v>
      </c>
      <c r="O30" s="76">
        <v>33.299999999999997</v>
      </c>
      <c r="P30" s="76">
        <v>38.700000000000003</v>
      </c>
      <c r="Q30" s="76">
        <v>46.8</v>
      </c>
      <c r="R30" s="77">
        <v>53.4</v>
      </c>
    </row>
    <row r="31" spans="1:20" x14ac:dyDescent="0.25">
      <c r="A31" s="64">
        <v>6</v>
      </c>
      <c r="B31" s="73" t="s">
        <v>474</v>
      </c>
      <c r="C31" s="30">
        <f t="shared" ref="C31:I31" si="11">$A$31*C16</f>
        <v>24</v>
      </c>
      <c r="D31" s="74">
        <f t="shared" si="11"/>
        <v>30.96</v>
      </c>
      <c r="E31" s="74">
        <f t="shared" si="11"/>
        <v>38.58</v>
      </c>
      <c r="F31" s="30">
        <f t="shared" si="11"/>
        <v>43.68</v>
      </c>
      <c r="G31" s="30">
        <f t="shared" si="11"/>
        <v>51</v>
      </c>
      <c r="H31" s="30">
        <f t="shared" si="11"/>
        <v>61.199999999999996</v>
      </c>
      <c r="I31" s="75">
        <f t="shared" si="11"/>
        <v>70.199999999999989</v>
      </c>
      <c r="J31" s="60"/>
      <c r="K31" s="50" t="s">
        <v>474</v>
      </c>
      <c r="L31" s="76">
        <v>23.5</v>
      </c>
      <c r="M31" s="76">
        <v>26.3</v>
      </c>
      <c r="N31" s="76">
        <v>36.1</v>
      </c>
      <c r="O31" s="76">
        <v>43.4</v>
      </c>
      <c r="P31" s="76">
        <v>51</v>
      </c>
      <c r="Q31" s="76">
        <v>61.8</v>
      </c>
      <c r="R31" s="77">
        <v>71.400000000000006</v>
      </c>
    </row>
    <row r="32" spans="1:20" x14ac:dyDescent="0.25">
      <c r="A32" s="64">
        <v>12</v>
      </c>
      <c r="B32" s="73" t="s">
        <v>475</v>
      </c>
      <c r="C32" s="30">
        <f t="shared" ref="C32:I32" si="12">$A$32*C17</f>
        <v>30.599999999999998</v>
      </c>
      <c r="D32" s="74">
        <f t="shared" si="12"/>
        <v>39.599999999999994</v>
      </c>
      <c r="E32" s="74">
        <f t="shared" si="12"/>
        <v>49.320000000000007</v>
      </c>
      <c r="F32" s="30">
        <f t="shared" si="12"/>
        <v>55.92</v>
      </c>
      <c r="G32" s="30">
        <f t="shared" si="12"/>
        <v>65.28</v>
      </c>
      <c r="H32" s="30">
        <f t="shared" si="12"/>
        <v>78.599999999999994</v>
      </c>
      <c r="I32" s="75">
        <f t="shared" si="12"/>
        <v>89.64</v>
      </c>
      <c r="J32" s="60"/>
      <c r="K32" s="50" t="s">
        <v>475</v>
      </c>
      <c r="L32" s="76">
        <v>29.9</v>
      </c>
      <c r="M32" s="76">
        <v>33.700000000000003</v>
      </c>
      <c r="N32" s="76">
        <v>47</v>
      </c>
      <c r="O32" s="76">
        <v>57.2</v>
      </c>
      <c r="P32" s="76">
        <v>68.3</v>
      </c>
      <c r="Q32" s="76">
        <v>84.8</v>
      </c>
      <c r="R32" s="77">
        <v>98.9</v>
      </c>
    </row>
    <row r="33" spans="1:19" x14ac:dyDescent="0.25">
      <c r="A33" s="64">
        <v>24</v>
      </c>
      <c r="B33" s="73" t="s">
        <v>476</v>
      </c>
      <c r="C33" s="30">
        <f t="shared" ref="C33:I33" si="13">$A$33*C18</f>
        <v>38.400000000000006</v>
      </c>
      <c r="D33" s="74">
        <f t="shared" si="13"/>
        <v>49.44</v>
      </c>
      <c r="E33" s="74">
        <f t="shared" si="13"/>
        <v>61.92</v>
      </c>
      <c r="F33" s="30">
        <f t="shared" si="13"/>
        <v>70.08</v>
      </c>
      <c r="G33" s="30">
        <f t="shared" si="13"/>
        <v>81.84</v>
      </c>
      <c r="H33" s="30">
        <f t="shared" si="13"/>
        <v>98.640000000000015</v>
      </c>
      <c r="I33" s="75">
        <f t="shared" si="13"/>
        <v>112.32</v>
      </c>
      <c r="J33" s="60"/>
      <c r="K33" s="50" t="s">
        <v>476</v>
      </c>
      <c r="L33" s="76">
        <v>37.700000000000003</v>
      </c>
      <c r="M33" s="76">
        <v>42.7</v>
      </c>
      <c r="N33" s="76">
        <v>60.5</v>
      </c>
      <c r="O33" s="76">
        <v>74.900000000000006</v>
      </c>
      <c r="P33" s="76">
        <v>91</v>
      </c>
      <c r="Q33" s="76">
        <v>115.2</v>
      </c>
      <c r="R33" s="77">
        <v>136.30000000000001</v>
      </c>
    </row>
    <row r="34" spans="1:19" x14ac:dyDescent="0.25">
      <c r="A34" s="64">
        <v>48</v>
      </c>
      <c r="B34" s="73" t="s">
        <v>477</v>
      </c>
      <c r="C34" s="30">
        <f t="shared" ref="C34:I34" si="14">$A$34*C19</f>
        <v>46.512</v>
      </c>
      <c r="D34" s="74">
        <f t="shared" si="14"/>
        <v>60</v>
      </c>
      <c r="E34" s="74">
        <f t="shared" si="14"/>
        <v>74.88</v>
      </c>
      <c r="F34" s="30">
        <f t="shared" si="14"/>
        <v>84.960000000000008</v>
      </c>
      <c r="G34" s="30">
        <f t="shared" si="14"/>
        <v>98.88</v>
      </c>
      <c r="H34" s="30">
        <f t="shared" si="14"/>
        <v>119.03999999999999</v>
      </c>
      <c r="I34" s="75">
        <f t="shared" si="14"/>
        <v>135.84</v>
      </c>
      <c r="J34" s="60"/>
      <c r="K34" s="50" t="s">
        <v>477</v>
      </c>
      <c r="L34" s="76">
        <v>46.9</v>
      </c>
      <c r="M34" s="76">
        <v>52.8</v>
      </c>
      <c r="N34" s="76">
        <v>75.400000000000006</v>
      </c>
      <c r="O34" s="76">
        <v>93.6</v>
      </c>
      <c r="P34" s="76">
        <v>115.2</v>
      </c>
      <c r="Q34" s="76">
        <v>147.80000000000001</v>
      </c>
      <c r="R34" s="77">
        <v>176.6</v>
      </c>
    </row>
    <row r="35" spans="1:19" ht="15.75" thickBot="1" x14ac:dyDescent="0.3">
      <c r="A35" s="64">
        <v>72</v>
      </c>
      <c r="B35" s="78" t="s">
        <v>478</v>
      </c>
      <c r="C35" s="79">
        <f t="shared" ref="C35:I35" si="15">$A$35*C20</f>
        <v>50.471999999999994</v>
      </c>
      <c r="D35" s="80">
        <f t="shared" si="15"/>
        <v>65.664000000000001</v>
      </c>
      <c r="E35" s="80">
        <f t="shared" si="15"/>
        <v>82.08</v>
      </c>
      <c r="F35" s="79">
        <f t="shared" si="15"/>
        <v>92.88</v>
      </c>
      <c r="G35" s="79">
        <f t="shared" si="15"/>
        <v>109.44</v>
      </c>
      <c r="H35" s="79">
        <f t="shared" si="15"/>
        <v>131.04</v>
      </c>
      <c r="I35" s="81">
        <f t="shared" si="15"/>
        <v>149.76</v>
      </c>
      <c r="J35" s="60"/>
      <c r="K35" s="55" t="s">
        <v>478</v>
      </c>
      <c r="L35" s="82">
        <v>52.8</v>
      </c>
      <c r="M35" s="82">
        <v>59.3</v>
      </c>
      <c r="N35" s="82">
        <v>83.5</v>
      </c>
      <c r="O35" s="82">
        <v>103.7</v>
      </c>
      <c r="P35" s="82">
        <v>127.4</v>
      </c>
      <c r="Q35" s="82">
        <v>163.4</v>
      </c>
      <c r="R35" s="83">
        <v>195.8</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12.340425531914907</v>
      </c>
      <c r="D40" s="198" t="e">
        <v>#REF!</v>
      </c>
      <c r="E40" s="198">
        <f>(M25-M10)/ABS(M10)*100</f>
        <v>5.021429530575702</v>
      </c>
      <c r="F40" s="198" t="e">
        <f>(#REF! -#REF!)/ABS(#REF!)</f>
        <v>#REF!</v>
      </c>
      <c r="G40" s="198">
        <f>(N25-N10)/ABS(N10)*100</f>
        <v>-7.381129931981528</v>
      </c>
      <c r="H40" s="198" t="e">
        <f>(#REF! -#REF!)/ABS(#REF!)</f>
        <v>#REF!</v>
      </c>
      <c r="I40" s="198">
        <f>(O25-O10)/ABS(O10)*100</f>
        <v>-10.825688073394488</v>
      </c>
      <c r="J40" s="198" t="e">
        <f>(#REF! -#REF!)/ABS(#REF!)</f>
        <v>#REF!</v>
      </c>
      <c r="K40" s="200">
        <f>(P25-P10)/ABS(P10)*100</f>
        <v>-15.294117647058819</v>
      </c>
      <c r="L40" s="200" t="e">
        <f>(#REF! -#REF!)/ABS(#REF!)</f>
        <v>#REF!</v>
      </c>
      <c r="M40" s="200">
        <f>(Q25-Q10)/ABS(Q10)*100</f>
        <v>-20.677966101694921</v>
      </c>
      <c r="N40" s="200" t="e">
        <f>(#REF! -#REF!)/ABS(#REF!)</f>
        <v>#REF!</v>
      </c>
      <c r="O40" s="200">
        <f>(R25 -R10)/ABS(R10)*100</f>
        <v>-24.150943396226403</v>
      </c>
      <c r="P40" s="200"/>
      <c r="Q40" s="205"/>
    </row>
    <row r="41" spans="1:19" x14ac:dyDescent="0.25">
      <c r="A41" s="88"/>
      <c r="B41" s="50" t="s">
        <v>469</v>
      </c>
      <c r="C41" s="198">
        <f t="shared" ref="C41:C50" si="16">(L26-L11)/ABS(L11)*100</f>
        <v>8.3094555873925522</v>
      </c>
      <c r="D41" s="198" t="e">
        <v>#REF!</v>
      </c>
      <c r="E41" s="198">
        <f t="shared" ref="E41:E50" si="17">(M26-M11)/ABS(M11)*100</f>
        <v>1.7141478812886752</v>
      </c>
      <c r="F41" s="198" t="e">
        <f>(#REF! -#REF!)/ABS(#REF!)</f>
        <v>#REF!</v>
      </c>
      <c r="G41" s="200">
        <f t="shared" ref="G41:G50" si="18">(N26-N11)/ABS(N11)*100</f>
        <v>-6.8447712813922648</v>
      </c>
      <c r="H41" s="200" t="e">
        <f>(#REF! -#REF!)/ABS(#REF!)</f>
        <v>#REF!</v>
      </c>
      <c r="I41" s="200">
        <f t="shared" ref="I41:I50" si="19">(O26-O11)/ABS(O11)*100</f>
        <v>-9.5360824742267987</v>
      </c>
      <c r="J41" s="200" t="e">
        <f>(#REF! -#REF!)/ABS(#REF!)</f>
        <v>#REF!</v>
      </c>
      <c r="K41" s="200">
        <f t="shared" ref="K41:K50" si="20">(P26-P11)/ABS(P11)*100</f>
        <v>-12.578616352201259</v>
      </c>
      <c r="L41" s="200" t="e">
        <f>(#REF! -#REF!)/ABS(#REF!)</f>
        <v>#REF!</v>
      </c>
      <c r="M41" s="200">
        <f t="shared" ref="M41:M50" si="21">(Q26-Q11)/ABS(Q11)*100</f>
        <v>-15.409836065573771</v>
      </c>
      <c r="N41" s="200" t="e">
        <f>(#REF! -#REF!)/ABS(#REF!)</f>
        <v>#REF!</v>
      </c>
      <c r="O41" s="200">
        <f t="shared" ref="O41:O50" si="22">(R26 -R11)/ABS(R11)*100</f>
        <v>-17.808219178082187</v>
      </c>
      <c r="P41" s="200"/>
      <c r="Q41" s="205"/>
    </row>
    <row r="42" spans="1:19" x14ac:dyDescent="0.25">
      <c r="A42" s="60"/>
      <c r="B42" s="50" t="s">
        <v>470</v>
      </c>
      <c r="C42" s="198">
        <f t="shared" si="16"/>
        <v>2.0833333333333446</v>
      </c>
      <c r="D42" s="198" t="e">
        <v>#REF!</v>
      </c>
      <c r="E42" s="200">
        <f t="shared" si="17"/>
        <v>-1.6045893918092888</v>
      </c>
      <c r="F42" s="200" t="e">
        <f>(#REF! -#REF!)/ABS(#REF!)</f>
        <v>#REF!</v>
      </c>
      <c r="G42" s="198">
        <f t="shared" si="18"/>
        <v>-5.3278382394177148</v>
      </c>
      <c r="H42" s="198" t="e">
        <f>(#REF! -#REF!)/ABS(#REF!)</f>
        <v>#REF!</v>
      </c>
      <c r="I42" s="198">
        <f t="shared" si="19"/>
        <v>-4.9868766404199434</v>
      </c>
      <c r="J42" s="198" t="e">
        <f>(#REF! -#REF!)/ABS(#REF!)</f>
        <v>#REF!</v>
      </c>
      <c r="K42" s="198">
        <f t="shared" si="20"/>
        <v>-5.7268722466960389</v>
      </c>
      <c r="L42" s="198" t="e">
        <f>(#REF! -#REF!)/ABS(#REF!)</f>
        <v>#REF!</v>
      </c>
      <c r="M42" s="198">
        <f t="shared" si="21"/>
        <v>-6.5953654188948354</v>
      </c>
      <c r="N42" s="198" t="e">
        <f>(#REF! -#REF!)/ABS(#REF!)</f>
        <v>#REF!</v>
      </c>
      <c r="O42" s="198">
        <f t="shared" si="22"/>
        <v>-6.9124423963133532</v>
      </c>
      <c r="P42" s="198"/>
      <c r="Q42" s="206"/>
    </row>
    <row r="43" spans="1:19" x14ac:dyDescent="0.25">
      <c r="B43" s="50" t="s">
        <v>471</v>
      </c>
      <c r="C43" s="198">
        <f t="shared" si="16"/>
        <v>0</v>
      </c>
      <c r="D43" s="198" t="e">
        <v>#REF!</v>
      </c>
      <c r="E43" s="200">
        <f t="shared" si="17"/>
        <v>-3.6424056388775243</v>
      </c>
      <c r="F43" s="200" t="e">
        <f>(#REF! -#REF!)/ABS(#REF!)</f>
        <v>#REF!</v>
      </c>
      <c r="G43" s="198">
        <f t="shared" si="18"/>
        <v>-4.7862352709249594</v>
      </c>
      <c r="H43" s="198" t="e">
        <f>(#REF! -#REF!)/ABS(#REF!)</f>
        <v>#REF!</v>
      </c>
      <c r="I43" s="198">
        <f t="shared" si="19"/>
        <v>-3.8135593220339068</v>
      </c>
      <c r="J43" s="198" t="e">
        <f>(#REF! -#REF!)/ABS(#REF!)</f>
        <v>#REF!</v>
      </c>
      <c r="K43" s="198">
        <f t="shared" si="20"/>
        <v>-3.9568345323741059</v>
      </c>
      <c r="L43" s="198" t="e">
        <f>(#REF! -#REF!)/ABS(#REF!)</f>
        <v>#REF!</v>
      </c>
      <c r="M43" s="198">
        <f t="shared" si="21"/>
        <v>-4.1420118343195229</v>
      </c>
      <c r="N43" s="198" t="e">
        <f>(#REF! -#REF!)/ABS(#REF!)</f>
        <v>#REF!</v>
      </c>
      <c r="O43" s="198">
        <f t="shared" si="22"/>
        <v>-4.381443298969061</v>
      </c>
      <c r="P43" s="198"/>
      <c r="Q43" s="206"/>
    </row>
    <row r="44" spans="1:19" x14ac:dyDescent="0.25">
      <c r="B44" s="50" t="s">
        <v>472</v>
      </c>
      <c r="C44" s="198">
        <f t="shared" si="16"/>
        <v>-0.86741016109046198</v>
      </c>
      <c r="D44" s="198" t="e">
        <v>#REF!</v>
      </c>
      <c r="E44" s="200">
        <f t="shared" si="17"/>
        <v>-4.202846954132923</v>
      </c>
      <c r="F44" s="200" t="e">
        <f>(#REF! -#REF!)/ABS(#REF!)</f>
        <v>#REF!</v>
      </c>
      <c r="G44" s="198">
        <f t="shared" si="18"/>
        <v>-4.8485380157863966</v>
      </c>
      <c r="H44" s="198" t="e">
        <f>(#REF! -#REF!)/ABS(#REF!)</f>
        <v>#REF!</v>
      </c>
      <c r="I44" s="198">
        <f t="shared" si="19"/>
        <v>-2.7027027027027049</v>
      </c>
      <c r="J44" s="198" t="e">
        <f>(#REF! -#REF!)/ABS(#REF!)</f>
        <v>#REF!</v>
      </c>
      <c r="K44" s="198">
        <f t="shared" si="20"/>
        <v>-2.8901734104046244</v>
      </c>
      <c r="L44" s="198" t="e">
        <f>(#REF! -#REF!)/ABS(#REF!)</f>
        <v>#REF!</v>
      </c>
      <c r="M44" s="198">
        <f t="shared" si="21"/>
        <v>-3.3492822966507143</v>
      </c>
      <c r="N44" s="198" t="e">
        <f>(#REF! -#REF!)/ABS(#REF!)</f>
        <v>#REF!</v>
      </c>
      <c r="O44" s="198">
        <f t="shared" si="22"/>
        <v>-3.3613445378151288</v>
      </c>
      <c r="P44" s="198"/>
      <c r="Q44" s="206"/>
    </row>
    <row r="45" spans="1:19" x14ac:dyDescent="0.25">
      <c r="B45" s="50" t="s">
        <v>473</v>
      </c>
      <c r="C45" s="198">
        <f t="shared" si="16"/>
        <v>-1.5516318887105549</v>
      </c>
      <c r="D45" s="198" t="e">
        <v>#REF!</v>
      </c>
      <c r="E45" s="200">
        <f t="shared" si="17"/>
        <v>-4.13388245332085</v>
      </c>
      <c r="F45" s="200" t="e">
        <f>(#REF! -#REF!)/ABS(#REF!)</f>
        <v>#REF!</v>
      </c>
      <c r="G45" s="198">
        <f t="shared" si="18"/>
        <v>-4.4145596286172823</v>
      </c>
      <c r="H45" s="198" t="e">
        <f>(#REF! -#REF!)/ABS(#REF!)</f>
        <v>#REF!</v>
      </c>
      <c r="I45" s="198">
        <f t="shared" si="19"/>
        <v>-2.6315789473684377</v>
      </c>
      <c r="J45" s="198" t="e">
        <f>(#REF! -#REF!)/ABS(#REF!)</f>
        <v>#REF!</v>
      </c>
      <c r="K45" s="198">
        <f t="shared" si="20"/>
        <v>-3.0075187969924881</v>
      </c>
      <c r="L45" s="198" t="e">
        <f>(#REF! -#REF!)/ABS(#REF!)</f>
        <v>#REF!</v>
      </c>
      <c r="M45" s="198">
        <f t="shared" si="21"/>
        <v>-2.5000000000000062</v>
      </c>
      <c r="N45" s="198" t="e">
        <f>(#REF! -#REF!)/ABS(#REF!)</f>
        <v>#REF!</v>
      </c>
      <c r="O45" s="198">
        <f t="shared" si="22"/>
        <v>-2.1978021978021904</v>
      </c>
      <c r="P45" s="198"/>
      <c r="Q45" s="206"/>
    </row>
    <row r="46" spans="1:19" x14ac:dyDescent="0.25">
      <c r="B46" s="50" t="s">
        <v>474</v>
      </c>
      <c r="C46" s="198">
        <f t="shared" si="16"/>
        <v>-2.083333333333333</v>
      </c>
      <c r="D46" s="198" t="e">
        <v>#REF!</v>
      </c>
      <c r="E46" s="201">
        <f t="shared" si="17"/>
        <v>-4.7311384893083117</v>
      </c>
      <c r="F46" s="201" t="e">
        <f>(#REF! -#REF!)/ABS(#REF!)</f>
        <v>#REF!</v>
      </c>
      <c r="G46" s="198">
        <f t="shared" si="18"/>
        <v>-3.1415672840935578</v>
      </c>
      <c r="H46" s="198" t="e">
        <f>(#REF! -#REF!)/ABS(#REF!)</f>
        <v>#REF!</v>
      </c>
      <c r="I46" s="198">
        <f t="shared" si="19"/>
        <v>-0.64102564102564363</v>
      </c>
      <c r="J46" s="198" t="e">
        <f>(#REF! -#REF!)/ABS(#REF!)</f>
        <v>#REF!</v>
      </c>
      <c r="K46" s="198">
        <f t="shared" si="20"/>
        <v>0</v>
      </c>
      <c r="L46" s="198" t="e">
        <f>(#REF! -#REF!)/ABS(#REF!)</f>
        <v>#REF!</v>
      </c>
      <c r="M46" s="198">
        <f t="shared" si="21"/>
        <v>0.9803921568627475</v>
      </c>
      <c r="N46" s="198" t="e">
        <f>(#REF! -#REF!)/ABS(#REF!)</f>
        <v>#REF!</v>
      </c>
      <c r="O46" s="198">
        <f t="shared" si="22"/>
        <v>1.709401709401734</v>
      </c>
      <c r="P46" s="198"/>
      <c r="Q46" s="206"/>
    </row>
    <row r="47" spans="1:19" x14ac:dyDescent="0.25">
      <c r="B47" s="50" t="s">
        <v>475</v>
      </c>
      <c r="C47" s="198">
        <f t="shared" si="16"/>
        <v>-2.2875816993464029</v>
      </c>
      <c r="D47" s="198" t="e">
        <v>#REF!</v>
      </c>
      <c r="E47" s="198">
        <f t="shared" si="17"/>
        <v>-4.4006605430539176</v>
      </c>
      <c r="F47" s="198" t="e">
        <f>(#REF! -#REF!)/ABS(#REF!)</f>
        <v>#REF!</v>
      </c>
      <c r="G47" s="198">
        <f t="shared" si="18"/>
        <v>-1.4083399043787816</v>
      </c>
      <c r="H47" s="198" t="e">
        <f>(#REF! -#REF!)/ABS(#REF!)</f>
        <v>#REF!</v>
      </c>
      <c r="I47" s="198">
        <f t="shared" si="19"/>
        <v>2.2889842632331923</v>
      </c>
      <c r="J47" s="198" t="e">
        <f>(#REF! -#REF!)/ABS(#REF!)</f>
        <v>#REF!</v>
      </c>
      <c r="K47" s="198">
        <f t="shared" si="20"/>
        <v>4.626225490196072</v>
      </c>
      <c r="L47" s="198" t="e">
        <f>(#REF! -#REF!)/ABS(#REF!)</f>
        <v>#REF!</v>
      </c>
      <c r="M47" s="198">
        <f t="shared" si="21"/>
        <v>7.8880407124681975</v>
      </c>
      <c r="N47" s="198" t="e">
        <f>(#REF! -#REF!)/ABS(#REF!)</f>
        <v>#REF!</v>
      </c>
      <c r="O47" s="198">
        <f t="shared" si="22"/>
        <v>10.330209727800096</v>
      </c>
      <c r="P47" s="198"/>
      <c r="Q47" s="206"/>
    </row>
    <row r="48" spans="1:19" x14ac:dyDescent="0.25">
      <c r="B48" s="50" t="s">
        <v>476</v>
      </c>
      <c r="C48" s="198">
        <f t="shared" si="16"/>
        <v>-1.8229166666666736</v>
      </c>
      <c r="D48" s="198" t="e">
        <v>#REF!</v>
      </c>
      <c r="E48" s="198">
        <f t="shared" si="17"/>
        <v>-3.2890694002546397</v>
      </c>
      <c r="F48" s="198" t="e">
        <f>(#REF! -#REF!)/ABS(#REF!)</f>
        <v>#REF!</v>
      </c>
      <c r="G48" s="198">
        <f t="shared" si="18"/>
        <v>1.2606182785975877</v>
      </c>
      <c r="H48" s="198" t="e">
        <f>(#REF! -#REF!)/ABS(#REF!)</f>
        <v>#REF!</v>
      </c>
      <c r="I48" s="198">
        <f t="shared" si="19"/>
        <v>6.8778538812785488</v>
      </c>
      <c r="J48" s="198" t="e">
        <f>(#REF! -#REF!)/ABS(#REF!)</f>
        <v>#REF!</v>
      </c>
      <c r="K48" s="198">
        <f t="shared" si="20"/>
        <v>11.19257086999022</v>
      </c>
      <c r="L48" s="198" t="e">
        <f>(#REF! -#REF!)/ABS(#REF!)</f>
        <v>#REF!</v>
      </c>
      <c r="M48" s="198">
        <f t="shared" si="21"/>
        <v>16.788321167883197</v>
      </c>
      <c r="N48" s="198" t="e">
        <f>(#REF! -#REF!)/ABS(#REF!)</f>
        <v>#REF!</v>
      </c>
      <c r="O48" s="198">
        <f t="shared" si="22"/>
        <v>21.349715099715116</v>
      </c>
      <c r="P48" s="198"/>
      <c r="Q48" s="206"/>
    </row>
    <row r="49" spans="1:18" x14ac:dyDescent="0.25">
      <c r="B49" s="50" t="s">
        <v>477</v>
      </c>
      <c r="C49" s="198">
        <f t="shared" si="16"/>
        <v>0.8341933264533844</v>
      </c>
      <c r="D49" s="198" t="e">
        <v>#REF!</v>
      </c>
      <c r="E49" s="198">
        <f t="shared" si="17"/>
        <v>-1.3118020206762986</v>
      </c>
      <c r="F49" s="198" t="e">
        <f>(#REF! -#REF!)/ABS(#REF!)</f>
        <v>#REF!</v>
      </c>
      <c r="G49" s="198">
        <f t="shared" si="18"/>
        <v>4.1692148040338859</v>
      </c>
      <c r="H49" s="198" t="e">
        <f>(#REF! -#REF!)/ABS(#REF!)</f>
        <v>#REF!</v>
      </c>
      <c r="I49" s="198">
        <f t="shared" si="19"/>
        <v>10.169491525423711</v>
      </c>
      <c r="J49" s="198" t="e">
        <f>(#REF! -#REF!)/ABS(#REF!)</f>
        <v>#REF!</v>
      </c>
      <c r="K49" s="198">
        <f t="shared" si="20"/>
        <v>16.504854368932047</v>
      </c>
      <c r="L49" s="198" t="e">
        <f>(#REF! -#REF!)/ABS(#REF!)</f>
        <v>#REF!</v>
      </c>
      <c r="M49" s="198">
        <f t="shared" si="21"/>
        <v>24.159946236559158</v>
      </c>
      <c r="N49" s="198" t="e">
        <f>(#REF! -#REF!)/ABS(#REF!)</f>
        <v>#REF!</v>
      </c>
      <c r="O49" s="198">
        <f t="shared" si="22"/>
        <v>30.005889281507649</v>
      </c>
      <c r="P49" s="198"/>
      <c r="Q49" s="206"/>
    </row>
    <row r="50" spans="1:18" ht="15.75" thickBot="1" x14ac:dyDescent="0.3">
      <c r="B50" s="55" t="s">
        <v>478</v>
      </c>
      <c r="C50" s="198">
        <f t="shared" si="16"/>
        <v>4.6124583927722371</v>
      </c>
      <c r="D50" s="198" t="e">
        <v>#REF!</v>
      </c>
      <c r="E50" s="202">
        <f t="shared" si="17"/>
        <v>1.6458111069952672</v>
      </c>
      <c r="F50" s="202" t="e">
        <f>(#REF! -#REF!)/ABS(#REF!)</f>
        <v>#REF!</v>
      </c>
      <c r="G50" s="202">
        <f t="shared" si="18"/>
        <v>5.4751276269177387</v>
      </c>
      <c r="H50" s="202" t="e">
        <f>(#REF! -#REF!)/ABS(#REF!)</f>
        <v>#REF!</v>
      </c>
      <c r="I50" s="202">
        <f t="shared" si="19"/>
        <v>11.649440137812238</v>
      </c>
      <c r="J50" s="202" t="e">
        <f>(#REF! -#REF!)/ABS(#REF!)</f>
        <v>#REF!</v>
      </c>
      <c r="K50" s="202">
        <f t="shared" si="20"/>
        <v>16.410818713450301</v>
      </c>
      <c r="L50" s="202" t="e">
        <f>(#REF! -#REF!)/ABS(#REF!)</f>
        <v>#REF!</v>
      </c>
      <c r="M50" s="202">
        <f t="shared" si="21"/>
        <v>24.694749694749706</v>
      </c>
      <c r="N50" s="202" t="e">
        <f>(#REF! -#REF!)/ABS(#REF!)</f>
        <v>#REF!</v>
      </c>
      <c r="O50" s="202">
        <f t="shared" si="22"/>
        <v>30.74252136752138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JDPRfcK3+cqTfAefcmKG+pbfSN/tEx16nfywFpNAnrDYhg3pX0zhlW8i0bFgmSK8qpG/XjCb8iMICv4RCF7W7A==" saltValue="p9Wc6VLN1WgocyEwSWbV2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01" priority="1" operator="greaterThan">
      <formula>0.5</formula>
    </cfRule>
    <cfRule type="cellIs" dxfId="100" priority="2" operator="between">
      <formula>-0.49</formula>
      <formula>0.49</formula>
    </cfRule>
    <cfRule type="cellIs" dxfId="99" priority="3" operator="lessThan">
      <formula>-0.5</formula>
    </cfRule>
  </conditionalFormatting>
  <hyperlinks>
    <hyperlink ref="A2" location="Index!A1" display="Index" xr:uid="{00000000-0004-0000-B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9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254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539979.40505560394</v>
      </c>
      <c r="D5" s="212"/>
      <c r="E5" s="212">
        <v>6458956.6180247301</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41.2</v>
      </c>
      <c r="D10" s="94">
        <v>56.2</v>
      </c>
      <c r="E10" s="94">
        <v>80.099999999999994</v>
      </c>
      <c r="F10" s="94">
        <v>98.5</v>
      </c>
      <c r="G10" s="94">
        <v>124</v>
      </c>
      <c r="H10" s="94">
        <v>163</v>
      </c>
      <c r="I10" s="95">
        <v>198</v>
      </c>
      <c r="K10" s="46" t="s">
        <v>468</v>
      </c>
      <c r="L10" s="47">
        <v>3.4333333333333336</v>
      </c>
      <c r="M10" s="47">
        <v>4.0999999999999996</v>
      </c>
      <c r="N10" s="47">
        <v>6.5</v>
      </c>
      <c r="O10" s="47">
        <v>8.2083333333333321</v>
      </c>
      <c r="P10" s="47">
        <v>10.333333333333332</v>
      </c>
      <c r="Q10" s="47">
        <v>13.583333333333332</v>
      </c>
      <c r="R10" s="48">
        <v>16.5</v>
      </c>
      <c r="T10" s="49"/>
    </row>
    <row r="11" spans="1:29" x14ac:dyDescent="0.25">
      <c r="B11" s="50" t="s">
        <v>469</v>
      </c>
      <c r="C11" s="96">
        <v>30.5</v>
      </c>
      <c r="D11" s="96">
        <v>41.4</v>
      </c>
      <c r="E11" s="96">
        <v>58.1</v>
      </c>
      <c r="F11" s="96">
        <v>70.8</v>
      </c>
      <c r="G11" s="96">
        <v>88.2</v>
      </c>
      <c r="H11" s="96">
        <v>115</v>
      </c>
      <c r="I11" s="97">
        <v>139</v>
      </c>
      <c r="K11" s="50" t="s">
        <v>469</v>
      </c>
      <c r="L11" s="53">
        <v>5.083333333333333</v>
      </c>
      <c r="M11" s="53">
        <v>6.1</v>
      </c>
      <c r="N11" s="53">
        <v>9.4</v>
      </c>
      <c r="O11" s="53">
        <v>11.799999999999999</v>
      </c>
      <c r="P11" s="53">
        <v>14.7</v>
      </c>
      <c r="Q11" s="53">
        <v>19.166666666666664</v>
      </c>
      <c r="R11" s="54">
        <v>23.166666666666664</v>
      </c>
      <c r="T11" s="49"/>
    </row>
    <row r="12" spans="1:29" x14ac:dyDescent="0.25">
      <c r="B12" s="50" t="s">
        <v>470</v>
      </c>
      <c r="C12" s="96">
        <v>16.8</v>
      </c>
      <c r="D12" s="96">
        <v>22.4</v>
      </c>
      <c r="E12" s="96">
        <v>30.3</v>
      </c>
      <c r="F12" s="96">
        <v>36.1</v>
      </c>
      <c r="G12" s="96">
        <v>44.1</v>
      </c>
      <c r="H12" s="96">
        <v>56.1</v>
      </c>
      <c r="I12" s="97">
        <v>66.599999999999994</v>
      </c>
      <c r="K12" s="50" t="s">
        <v>470</v>
      </c>
      <c r="L12" s="53">
        <v>8.4</v>
      </c>
      <c r="M12" s="53">
        <v>9.9</v>
      </c>
      <c r="N12" s="53">
        <v>14.7</v>
      </c>
      <c r="O12" s="53">
        <v>18.05</v>
      </c>
      <c r="P12" s="53">
        <v>22.05</v>
      </c>
      <c r="Q12" s="53">
        <v>28.05</v>
      </c>
      <c r="R12" s="54">
        <v>33.299999999999997</v>
      </c>
      <c r="T12" s="49"/>
    </row>
    <row r="13" spans="1:29" x14ac:dyDescent="0.25">
      <c r="B13" s="50" t="s">
        <v>471</v>
      </c>
      <c r="C13" s="96">
        <v>10.9</v>
      </c>
      <c r="D13" s="96">
        <v>14.4</v>
      </c>
      <c r="E13" s="96">
        <v>19.2</v>
      </c>
      <c r="F13" s="96">
        <v>22.6</v>
      </c>
      <c r="G13" s="96">
        <v>27.3</v>
      </c>
      <c r="H13" s="96">
        <v>34.4</v>
      </c>
      <c r="I13" s="97">
        <v>40.5</v>
      </c>
      <c r="K13" s="50" t="s">
        <v>471</v>
      </c>
      <c r="L13" s="53">
        <v>10.9</v>
      </c>
      <c r="M13" s="53">
        <v>12.8</v>
      </c>
      <c r="N13" s="53">
        <v>18.600000000000001</v>
      </c>
      <c r="O13" s="53">
        <v>22.6</v>
      </c>
      <c r="P13" s="53">
        <v>27.3</v>
      </c>
      <c r="Q13" s="53">
        <v>34.4</v>
      </c>
      <c r="R13" s="54">
        <v>40.5</v>
      </c>
      <c r="T13" s="49"/>
    </row>
    <row r="14" spans="1:29" x14ac:dyDescent="0.25">
      <c r="B14" s="50" t="s">
        <v>472</v>
      </c>
      <c r="C14" s="96">
        <v>6.92</v>
      </c>
      <c r="D14" s="96">
        <v>9.15</v>
      </c>
      <c r="E14" s="96">
        <v>12</v>
      </c>
      <c r="F14" s="96">
        <v>14.1</v>
      </c>
      <c r="G14" s="96">
        <v>16.899999999999999</v>
      </c>
      <c r="H14" s="96">
        <v>21.1</v>
      </c>
      <c r="I14" s="97">
        <v>24.6</v>
      </c>
      <c r="K14" s="50" t="s">
        <v>472</v>
      </c>
      <c r="L14" s="53">
        <v>13.84</v>
      </c>
      <c r="M14" s="53">
        <v>16.2</v>
      </c>
      <c r="N14" s="53">
        <v>23.3</v>
      </c>
      <c r="O14" s="53">
        <v>28.2</v>
      </c>
      <c r="P14" s="53">
        <v>33.799999999999997</v>
      </c>
      <c r="Q14" s="53">
        <v>42.2</v>
      </c>
      <c r="R14" s="54">
        <v>49.2</v>
      </c>
      <c r="T14" s="49"/>
    </row>
    <row r="15" spans="1:29" x14ac:dyDescent="0.25">
      <c r="B15" s="50" t="s">
        <v>473</v>
      </c>
      <c r="C15" s="96">
        <v>5.31</v>
      </c>
      <c r="D15" s="96">
        <v>6.99</v>
      </c>
      <c r="E15" s="96">
        <v>9.1300000000000008</v>
      </c>
      <c r="F15" s="96">
        <v>10.6</v>
      </c>
      <c r="G15" s="96">
        <v>12.8</v>
      </c>
      <c r="H15" s="96">
        <v>15.9</v>
      </c>
      <c r="I15" s="97">
        <v>18.5</v>
      </c>
      <c r="K15" s="50" t="s">
        <v>473</v>
      </c>
      <c r="L15" s="53">
        <v>15.93</v>
      </c>
      <c r="M15" s="53">
        <v>18.600000000000001</v>
      </c>
      <c r="N15" s="53">
        <v>26.4</v>
      </c>
      <c r="O15" s="53">
        <v>31.799999999999997</v>
      </c>
      <c r="P15" s="53">
        <v>38.400000000000006</v>
      </c>
      <c r="Q15" s="53">
        <v>47.7</v>
      </c>
      <c r="R15" s="54">
        <v>55.5</v>
      </c>
      <c r="T15" s="49"/>
    </row>
    <row r="16" spans="1:29" x14ac:dyDescent="0.25">
      <c r="B16" s="50" t="s">
        <v>474</v>
      </c>
      <c r="C16" s="96">
        <v>3.37</v>
      </c>
      <c r="D16" s="96">
        <v>4.41</v>
      </c>
      <c r="E16" s="96">
        <v>5.73</v>
      </c>
      <c r="F16" s="96">
        <v>6.65</v>
      </c>
      <c r="G16" s="96">
        <v>7.94</v>
      </c>
      <c r="H16" s="96">
        <v>9.83</v>
      </c>
      <c r="I16" s="97">
        <v>11.5</v>
      </c>
      <c r="K16" s="50" t="s">
        <v>474</v>
      </c>
      <c r="L16" s="53">
        <v>20.22</v>
      </c>
      <c r="M16" s="53">
        <v>23.5</v>
      </c>
      <c r="N16" s="53">
        <v>33.200000000000003</v>
      </c>
      <c r="O16" s="53">
        <v>39.900000000000006</v>
      </c>
      <c r="P16" s="53">
        <v>47.64</v>
      </c>
      <c r="Q16" s="53">
        <v>58.980000000000004</v>
      </c>
      <c r="R16" s="54">
        <v>69</v>
      </c>
      <c r="T16" s="49"/>
    </row>
    <row r="17" spans="1:28" x14ac:dyDescent="0.25">
      <c r="B17" s="50" t="s">
        <v>475</v>
      </c>
      <c r="C17" s="96">
        <v>2.11</v>
      </c>
      <c r="D17" s="96">
        <v>2.77</v>
      </c>
      <c r="E17" s="96">
        <v>3.59</v>
      </c>
      <c r="F17" s="96">
        <v>4.1500000000000004</v>
      </c>
      <c r="G17" s="96">
        <v>4.95</v>
      </c>
      <c r="H17" s="96">
        <v>6.13</v>
      </c>
      <c r="I17" s="97">
        <v>7.14</v>
      </c>
      <c r="K17" s="50" t="s">
        <v>475</v>
      </c>
      <c r="L17" s="53">
        <v>25.32</v>
      </c>
      <c r="M17" s="53">
        <v>29.5</v>
      </c>
      <c r="N17" s="53">
        <v>41.6</v>
      </c>
      <c r="O17" s="53">
        <v>49.800000000000004</v>
      </c>
      <c r="P17" s="53">
        <v>59.400000000000006</v>
      </c>
      <c r="Q17" s="53">
        <v>73.56</v>
      </c>
      <c r="R17" s="54">
        <v>85.679999999999993</v>
      </c>
      <c r="T17" s="49"/>
    </row>
    <row r="18" spans="1:28" x14ac:dyDescent="0.25">
      <c r="B18" s="50" t="s">
        <v>476</v>
      </c>
      <c r="C18" s="96">
        <v>1.28</v>
      </c>
      <c r="D18" s="96">
        <v>1.7</v>
      </c>
      <c r="E18" s="96">
        <v>2.21</v>
      </c>
      <c r="F18" s="96">
        <v>2.57</v>
      </c>
      <c r="G18" s="96">
        <v>3.07</v>
      </c>
      <c r="H18" s="96">
        <v>3.81</v>
      </c>
      <c r="I18" s="97">
        <v>4.4400000000000004</v>
      </c>
      <c r="K18" s="50" t="s">
        <v>476</v>
      </c>
      <c r="L18" s="53">
        <v>30.72</v>
      </c>
      <c r="M18" s="53">
        <v>36</v>
      </c>
      <c r="N18" s="53">
        <v>51.2</v>
      </c>
      <c r="O18" s="53">
        <v>61.679999999999993</v>
      </c>
      <c r="P18" s="53">
        <v>73.679999999999993</v>
      </c>
      <c r="Q18" s="53">
        <v>91.44</v>
      </c>
      <c r="R18" s="54">
        <v>106.56</v>
      </c>
      <c r="T18" s="49"/>
    </row>
    <row r="19" spans="1:28" x14ac:dyDescent="0.25">
      <c r="B19" s="50" t="s">
        <v>477</v>
      </c>
      <c r="C19" s="96">
        <v>0.75</v>
      </c>
      <c r="D19" s="96">
        <v>1</v>
      </c>
      <c r="E19" s="96">
        <v>1.31</v>
      </c>
      <c r="F19" s="96">
        <v>1.53</v>
      </c>
      <c r="G19" s="96">
        <v>1.84</v>
      </c>
      <c r="H19" s="96">
        <v>2.2999999999999998</v>
      </c>
      <c r="I19" s="97">
        <v>2.7</v>
      </c>
      <c r="K19" s="50" t="s">
        <v>477</v>
      </c>
      <c r="L19" s="53">
        <v>36</v>
      </c>
      <c r="M19" s="53">
        <v>42.3</v>
      </c>
      <c r="N19" s="53">
        <v>60.7</v>
      </c>
      <c r="O19" s="53">
        <v>73.44</v>
      </c>
      <c r="P19" s="53">
        <v>88.320000000000007</v>
      </c>
      <c r="Q19" s="53">
        <v>110.39999999999999</v>
      </c>
      <c r="R19" s="54">
        <v>129.60000000000002</v>
      </c>
      <c r="T19" s="49"/>
    </row>
    <row r="20" spans="1:28" ht="15.75" thickBot="1" x14ac:dyDescent="0.3">
      <c r="B20" s="55" t="s">
        <v>478</v>
      </c>
      <c r="C20" s="98">
        <v>0.54</v>
      </c>
      <c r="D20" s="98">
        <v>0.71099999999999997</v>
      </c>
      <c r="E20" s="98">
        <v>0.94299999999999995</v>
      </c>
      <c r="F20" s="98">
        <v>1.1000000000000001</v>
      </c>
      <c r="G20" s="98">
        <v>1.33</v>
      </c>
      <c r="H20" s="98">
        <v>1.67</v>
      </c>
      <c r="I20" s="99">
        <v>1.97</v>
      </c>
      <c r="K20" s="55" t="s">
        <v>478</v>
      </c>
      <c r="L20" s="58">
        <v>38.880000000000003</v>
      </c>
      <c r="M20" s="58">
        <v>45.4</v>
      </c>
      <c r="N20" s="58">
        <v>65.400000000000006</v>
      </c>
      <c r="O20" s="58">
        <v>79.2</v>
      </c>
      <c r="P20" s="58">
        <v>95.76</v>
      </c>
      <c r="Q20" s="58">
        <v>120.24</v>
      </c>
      <c r="R20" s="59">
        <v>141.84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3.4333333333333336</v>
      </c>
      <c r="D25" s="69">
        <f t="shared" si="0"/>
        <v>4.6833333333333336</v>
      </c>
      <c r="E25" s="69">
        <f t="shared" si="0"/>
        <v>6.6749999999999989</v>
      </c>
      <c r="F25" s="68">
        <f t="shared" si="0"/>
        <v>8.2083333333333321</v>
      </c>
      <c r="G25" s="68">
        <f t="shared" si="0"/>
        <v>10.333333333333332</v>
      </c>
      <c r="H25" s="68">
        <f t="shared" si="0"/>
        <v>13.583333333333332</v>
      </c>
      <c r="I25" s="70">
        <f t="shared" si="0"/>
        <v>16.5</v>
      </c>
      <c r="J25" s="60"/>
      <c r="K25" s="46" t="s">
        <v>468</v>
      </c>
      <c r="L25" s="71">
        <v>4.0999999999999996</v>
      </c>
      <c r="M25" s="71">
        <v>4.7</v>
      </c>
      <c r="N25" s="71">
        <v>6.9</v>
      </c>
      <c r="O25" s="71">
        <v>8.5</v>
      </c>
      <c r="P25" s="71">
        <v>10.3</v>
      </c>
      <c r="Q25" s="71">
        <v>12.8</v>
      </c>
      <c r="R25" s="72">
        <v>15</v>
      </c>
      <c r="W25" s="163"/>
      <c r="X25" s="163"/>
      <c r="Y25" s="163"/>
      <c r="Z25" s="163"/>
      <c r="AA25" s="163"/>
      <c r="AB25" s="163"/>
    </row>
    <row r="26" spans="1:28" x14ac:dyDescent="0.25">
      <c r="A26" s="64">
        <f>10/60</f>
        <v>0.16666666666666666</v>
      </c>
      <c r="B26" s="73" t="s">
        <v>469</v>
      </c>
      <c r="C26" s="30">
        <f t="shared" ref="C26:I26" si="1">$A$26*C11</f>
        <v>5.083333333333333</v>
      </c>
      <c r="D26" s="74">
        <f t="shared" si="1"/>
        <v>6.8999999999999995</v>
      </c>
      <c r="E26" s="74">
        <f t="shared" si="1"/>
        <v>9.6833333333333336</v>
      </c>
      <c r="F26" s="30">
        <f t="shared" si="1"/>
        <v>11.799999999999999</v>
      </c>
      <c r="G26" s="30">
        <f t="shared" si="1"/>
        <v>14.7</v>
      </c>
      <c r="H26" s="30">
        <f t="shared" si="1"/>
        <v>19.166666666666664</v>
      </c>
      <c r="I26" s="75">
        <f t="shared" si="1"/>
        <v>23.166666666666664</v>
      </c>
      <c r="J26" s="60"/>
      <c r="K26" s="50" t="s">
        <v>469</v>
      </c>
      <c r="L26" s="76">
        <v>6</v>
      </c>
      <c r="M26" s="76">
        <v>7</v>
      </c>
      <c r="N26" s="76">
        <v>10.3</v>
      </c>
      <c r="O26" s="76">
        <v>12.8</v>
      </c>
      <c r="P26" s="76">
        <v>15.5</v>
      </c>
      <c r="Q26" s="76">
        <v>19.5</v>
      </c>
      <c r="R26" s="77">
        <v>22.8</v>
      </c>
      <c r="W26" s="163"/>
      <c r="X26" s="163"/>
      <c r="Y26" s="163"/>
      <c r="Z26" s="163"/>
      <c r="AA26" s="163"/>
      <c r="AB26" s="163"/>
    </row>
    <row r="27" spans="1:28" x14ac:dyDescent="0.25">
      <c r="A27" s="64">
        <f>0.5</f>
        <v>0.5</v>
      </c>
      <c r="B27" s="73" t="s">
        <v>470</v>
      </c>
      <c r="C27" s="30">
        <f t="shared" ref="C27:I27" si="2">$A$27*C12</f>
        <v>8.4</v>
      </c>
      <c r="D27" s="74">
        <f t="shared" si="2"/>
        <v>11.2</v>
      </c>
      <c r="E27" s="74">
        <f t="shared" si="2"/>
        <v>15.15</v>
      </c>
      <c r="F27" s="30">
        <f t="shared" si="2"/>
        <v>18.05</v>
      </c>
      <c r="G27" s="30">
        <f t="shared" si="2"/>
        <v>22.05</v>
      </c>
      <c r="H27" s="30">
        <f t="shared" si="2"/>
        <v>28.05</v>
      </c>
      <c r="I27" s="75">
        <f t="shared" si="2"/>
        <v>33.299999999999997</v>
      </c>
      <c r="K27" s="50" t="s">
        <v>470</v>
      </c>
      <c r="L27" s="76">
        <v>9.5</v>
      </c>
      <c r="M27" s="76">
        <v>11</v>
      </c>
      <c r="N27" s="76">
        <v>16.2</v>
      </c>
      <c r="O27" s="76">
        <v>20.100000000000001</v>
      </c>
      <c r="P27" s="76">
        <v>24.2</v>
      </c>
      <c r="Q27" s="76">
        <v>30.4</v>
      </c>
      <c r="R27" s="77">
        <v>35.5</v>
      </c>
      <c r="W27" s="163"/>
      <c r="X27" s="163"/>
      <c r="Y27" s="163"/>
      <c r="Z27" s="163"/>
      <c r="AA27" s="163"/>
      <c r="AB27" s="163"/>
    </row>
    <row r="28" spans="1:28" x14ac:dyDescent="0.25">
      <c r="A28" s="64">
        <v>1</v>
      </c>
      <c r="B28" s="73" t="s">
        <v>471</v>
      </c>
      <c r="C28" s="30">
        <f t="shared" ref="C28:I28" si="3">$A$28*C13</f>
        <v>10.9</v>
      </c>
      <c r="D28" s="74">
        <f t="shared" si="3"/>
        <v>14.4</v>
      </c>
      <c r="E28" s="74">
        <f t="shared" si="3"/>
        <v>19.2</v>
      </c>
      <c r="F28" s="30">
        <f t="shared" si="3"/>
        <v>22.6</v>
      </c>
      <c r="G28" s="30">
        <f t="shared" si="3"/>
        <v>27.3</v>
      </c>
      <c r="H28" s="30">
        <f t="shared" si="3"/>
        <v>34.4</v>
      </c>
      <c r="I28" s="75">
        <f t="shared" si="3"/>
        <v>40.5</v>
      </c>
      <c r="K28" s="50" t="s">
        <v>471</v>
      </c>
      <c r="L28" s="76">
        <v>12.1</v>
      </c>
      <c r="M28" s="76">
        <v>13.9</v>
      </c>
      <c r="N28" s="76">
        <v>20</v>
      </c>
      <c r="O28" s="76">
        <v>24.6</v>
      </c>
      <c r="P28" s="76">
        <v>29.6</v>
      </c>
      <c r="Q28" s="76">
        <v>36.9</v>
      </c>
      <c r="R28" s="77">
        <v>43.1</v>
      </c>
      <c r="W28" s="163"/>
      <c r="X28" s="163"/>
      <c r="Y28" s="163"/>
      <c r="Z28" s="163"/>
      <c r="AA28" s="163"/>
      <c r="AB28" s="163"/>
    </row>
    <row r="29" spans="1:28" x14ac:dyDescent="0.25">
      <c r="A29" s="64">
        <v>2</v>
      </c>
      <c r="B29" s="73" t="s">
        <v>472</v>
      </c>
      <c r="C29" s="30">
        <f t="shared" ref="C29:I29" si="4">$A$29*C14</f>
        <v>13.84</v>
      </c>
      <c r="D29" s="74">
        <f t="shared" si="4"/>
        <v>18.3</v>
      </c>
      <c r="E29" s="74">
        <f t="shared" si="4"/>
        <v>24</v>
      </c>
      <c r="F29" s="30">
        <f t="shared" si="4"/>
        <v>28.2</v>
      </c>
      <c r="G29" s="30">
        <f t="shared" si="4"/>
        <v>33.799999999999997</v>
      </c>
      <c r="H29" s="30">
        <f t="shared" si="4"/>
        <v>42.2</v>
      </c>
      <c r="I29" s="75">
        <f t="shared" si="4"/>
        <v>49.2</v>
      </c>
      <c r="K29" s="50" t="s">
        <v>472</v>
      </c>
      <c r="L29" s="76">
        <v>15.3</v>
      </c>
      <c r="M29" s="76">
        <v>17.3</v>
      </c>
      <c r="N29" s="76">
        <v>24.4</v>
      </c>
      <c r="O29" s="76">
        <v>29.8</v>
      </c>
      <c r="P29" s="76">
        <v>35.799999999999997</v>
      </c>
      <c r="Q29" s="76">
        <v>44.4</v>
      </c>
      <c r="R29" s="77">
        <v>52</v>
      </c>
      <c r="W29" s="163"/>
      <c r="X29" s="163"/>
      <c r="Y29" s="163"/>
      <c r="Z29" s="163"/>
      <c r="AA29" s="163"/>
      <c r="AB29" s="163"/>
    </row>
    <row r="30" spans="1:28" x14ac:dyDescent="0.25">
      <c r="A30" s="64">
        <v>3</v>
      </c>
      <c r="B30" s="73" t="s">
        <v>473</v>
      </c>
      <c r="C30" s="30">
        <f t="shared" ref="C30:I30" si="5">$A$30*C15</f>
        <v>15.93</v>
      </c>
      <c r="D30" s="74">
        <f t="shared" si="5"/>
        <v>20.97</v>
      </c>
      <c r="E30" s="74">
        <f t="shared" si="5"/>
        <v>27.39</v>
      </c>
      <c r="F30" s="30">
        <f t="shared" si="5"/>
        <v>31.799999999999997</v>
      </c>
      <c r="G30" s="30">
        <f t="shared" si="5"/>
        <v>38.400000000000006</v>
      </c>
      <c r="H30" s="30">
        <f t="shared" si="5"/>
        <v>47.7</v>
      </c>
      <c r="I30" s="75">
        <f t="shared" si="5"/>
        <v>55.5</v>
      </c>
      <c r="K30" s="50" t="s">
        <v>473</v>
      </c>
      <c r="L30" s="76">
        <v>17.5</v>
      </c>
      <c r="M30" s="76">
        <v>19.7</v>
      </c>
      <c r="N30" s="76">
        <v>27.6</v>
      </c>
      <c r="O30" s="76">
        <v>33.6</v>
      </c>
      <c r="P30" s="76">
        <v>40.200000000000003</v>
      </c>
      <c r="Q30" s="76">
        <v>50.1</v>
      </c>
      <c r="R30" s="77">
        <v>58.5</v>
      </c>
      <c r="W30" s="163"/>
      <c r="X30" s="163"/>
      <c r="Y30" s="163"/>
      <c r="Z30" s="163"/>
      <c r="AA30" s="163"/>
      <c r="AB30" s="163"/>
    </row>
    <row r="31" spans="1:28" x14ac:dyDescent="0.25">
      <c r="A31" s="64">
        <v>6</v>
      </c>
      <c r="B31" s="73" t="s">
        <v>474</v>
      </c>
      <c r="C31" s="30">
        <f t="shared" ref="C31:I31" si="6">$A$31*C16</f>
        <v>20.22</v>
      </c>
      <c r="D31" s="74">
        <f t="shared" si="6"/>
        <v>26.46</v>
      </c>
      <c r="E31" s="74">
        <f t="shared" si="6"/>
        <v>34.380000000000003</v>
      </c>
      <c r="F31" s="30">
        <f t="shared" si="6"/>
        <v>39.900000000000006</v>
      </c>
      <c r="G31" s="30">
        <f t="shared" si="6"/>
        <v>47.64</v>
      </c>
      <c r="H31" s="30">
        <f t="shared" si="6"/>
        <v>58.980000000000004</v>
      </c>
      <c r="I31" s="75">
        <f t="shared" si="6"/>
        <v>69</v>
      </c>
      <c r="K31" s="50" t="s">
        <v>474</v>
      </c>
      <c r="L31" s="76">
        <v>22.1</v>
      </c>
      <c r="M31" s="76">
        <v>24.8</v>
      </c>
      <c r="N31" s="76">
        <v>34.4</v>
      </c>
      <c r="O31" s="76">
        <v>41.9</v>
      </c>
      <c r="P31" s="76">
        <v>50</v>
      </c>
      <c r="Q31" s="76">
        <v>62.4</v>
      </c>
      <c r="R31" s="77">
        <v>72.599999999999994</v>
      </c>
      <c r="W31" s="163"/>
      <c r="X31" s="163"/>
      <c r="Y31" s="163"/>
      <c r="Z31" s="163"/>
      <c r="AA31" s="163"/>
      <c r="AB31" s="163"/>
    </row>
    <row r="32" spans="1:28" x14ac:dyDescent="0.25">
      <c r="A32" s="64">
        <v>12</v>
      </c>
      <c r="B32" s="73" t="s">
        <v>475</v>
      </c>
      <c r="C32" s="30">
        <f t="shared" ref="C32:I32" si="7">$A$32*C17</f>
        <v>25.32</v>
      </c>
      <c r="D32" s="74">
        <f t="shared" si="7"/>
        <v>33.24</v>
      </c>
      <c r="E32" s="74">
        <f t="shared" si="7"/>
        <v>43.08</v>
      </c>
      <c r="F32" s="30">
        <f t="shared" si="7"/>
        <v>49.800000000000004</v>
      </c>
      <c r="G32" s="30">
        <f t="shared" si="7"/>
        <v>59.400000000000006</v>
      </c>
      <c r="H32" s="30">
        <f t="shared" si="7"/>
        <v>73.56</v>
      </c>
      <c r="I32" s="75">
        <f t="shared" si="7"/>
        <v>85.679999999999993</v>
      </c>
      <c r="K32" s="50" t="s">
        <v>475</v>
      </c>
      <c r="L32" s="76">
        <v>27.8</v>
      </c>
      <c r="M32" s="76">
        <v>31.2</v>
      </c>
      <c r="N32" s="76">
        <v>43.2</v>
      </c>
      <c r="O32" s="76">
        <v>52.6</v>
      </c>
      <c r="P32" s="76">
        <v>62.6</v>
      </c>
      <c r="Q32" s="76">
        <v>78.099999999999994</v>
      </c>
      <c r="R32" s="77">
        <v>91.2</v>
      </c>
      <c r="W32" s="163"/>
      <c r="X32" s="163"/>
      <c r="Y32" s="163"/>
      <c r="Z32" s="163"/>
      <c r="AA32" s="163"/>
      <c r="AB32" s="163"/>
    </row>
    <row r="33" spans="1:28" x14ac:dyDescent="0.25">
      <c r="A33" s="64">
        <v>24</v>
      </c>
      <c r="B33" s="73" t="s">
        <v>476</v>
      </c>
      <c r="C33" s="30">
        <f t="shared" ref="C33:I33" si="8">$A$33*C18</f>
        <v>30.72</v>
      </c>
      <c r="D33" s="74">
        <f t="shared" si="8"/>
        <v>40.799999999999997</v>
      </c>
      <c r="E33" s="74">
        <f t="shared" si="8"/>
        <v>53.04</v>
      </c>
      <c r="F33" s="30">
        <f t="shared" si="8"/>
        <v>61.679999999999993</v>
      </c>
      <c r="G33" s="30">
        <f t="shared" si="8"/>
        <v>73.679999999999993</v>
      </c>
      <c r="H33" s="30">
        <f t="shared" si="8"/>
        <v>91.44</v>
      </c>
      <c r="I33" s="75">
        <f t="shared" si="8"/>
        <v>106.56</v>
      </c>
      <c r="K33" s="50" t="s">
        <v>476</v>
      </c>
      <c r="L33" s="76">
        <v>34.1</v>
      </c>
      <c r="M33" s="76">
        <v>38.4</v>
      </c>
      <c r="N33" s="76">
        <v>53.3</v>
      </c>
      <c r="O33" s="76">
        <v>64.599999999999994</v>
      </c>
      <c r="P33" s="76">
        <v>76.599999999999994</v>
      </c>
      <c r="Q33" s="76">
        <v>95.5</v>
      </c>
      <c r="R33" s="77">
        <v>111.4</v>
      </c>
      <c r="W33" s="163"/>
      <c r="X33" s="163"/>
      <c r="Y33" s="163"/>
      <c r="Z33" s="163"/>
      <c r="AA33" s="163"/>
      <c r="AB33" s="163"/>
    </row>
    <row r="34" spans="1:28" x14ac:dyDescent="0.25">
      <c r="A34" s="64">
        <v>48</v>
      </c>
      <c r="B34" s="73" t="s">
        <v>477</v>
      </c>
      <c r="C34" s="30">
        <f t="shared" ref="C34:I34" si="9">$A$34*C19</f>
        <v>36</v>
      </c>
      <c r="D34" s="74">
        <f t="shared" si="9"/>
        <v>48</v>
      </c>
      <c r="E34" s="74">
        <f t="shared" si="9"/>
        <v>62.88</v>
      </c>
      <c r="F34" s="30">
        <f t="shared" si="9"/>
        <v>73.44</v>
      </c>
      <c r="G34" s="30">
        <f t="shared" si="9"/>
        <v>88.320000000000007</v>
      </c>
      <c r="H34" s="30">
        <f t="shared" si="9"/>
        <v>110.39999999999999</v>
      </c>
      <c r="I34" s="75">
        <f t="shared" si="9"/>
        <v>129.60000000000002</v>
      </c>
      <c r="K34" s="50" t="s">
        <v>477</v>
      </c>
      <c r="L34" s="76">
        <v>40.5</v>
      </c>
      <c r="M34" s="76">
        <v>45.7</v>
      </c>
      <c r="N34" s="76">
        <v>62.9</v>
      </c>
      <c r="O34" s="76">
        <v>75.400000000000006</v>
      </c>
      <c r="P34" s="76">
        <v>88.8</v>
      </c>
      <c r="Q34" s="76">
        <v>109.4</v>
      </c>
      <c r="R34" s="77">
        <v>127.2</v>
      </c>
      <c r="W34" s="163"/>
      <c r="X34" s="163"/>
      <c r="Y34" s="163"/>
      <c r="Z34" s="163"/>
      <c r="AA34" s="163"/>
      <c r="AB34" s="163"/>
    </row>
    <row r="35" spans="1:28" ht="15.75" thickBot="1" x14ac:dyDescent="0.3">
      <c r="A35" s="64">
        <v>72</v>
      </c>
      <c r="B35" s="78" t="s">
        <v>478</v>
      </c>
      <c r="C35" s="79">
        <f t="shared" ref="C35:I35" si="10">$A$35*C20</f>
        <v>38.880000000000003</v>
      </c>
      <c r="D35" s="80">
        <f t="shared" si="10"/>
        <v>51.192</v>
      </c>
      <c r="E35" s="80">
        <f t="shared" si="10"/>
        <v>67.896000000000001</v>
      </c>
      <c r="F35" s="79">
        <f t="shared" si="10"/>
        <v>79.2</v>
      </c>
      <c r="G35" s="79">
        <f t="shared" si="10"/>
        <v>95.76</v>
      </c>
      <c r="H35" s="79">
        <f t="shared" si="10"/>
        <v>120.24</v>
      </c>
      <c r="I35" s="81">
        <f t="shared" si="10"/>
        <v>141.84</v>
      </c>
      <c r="K35" s="55" t="s">
        <v>478</v>
      </c>
      <c r="L35" s="82">
        <v>44.2</v>
      </c>
      <c r="M35" s="82">
        <v>49.8</v>
      </c>
      <c r="N35" s="82">
        <v>67.8</v>
      </c>
      <c r="O35" s="82">
        <v>80.599999999999994</v>
      </c>
      <c r="P35" s="82">
        <v>93.6</v>
      </c>
      <c r="Q35" s="82">
        <v>114.5</v>
      </c>
      <c r="R35" s="83">
        <v>132.5</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19.417475728155321</v>
      </c>
      <c r="D40" s="198" t="e">
        <v>#REF!</v>
      </c>
      <c r="E40" s="198">
        <f>(M25-M10)/ABS(M10)*100</f>
        <v>14.634146341463428</v>
      </c>
      <c r="F40" s="198" t="e">
        <f>(#REF! -#REF!)/ABS(#REF!)</f>
        <v>#REF!</v>
      </c>
      <c r="G40" s="198">
        <f>(N25-N10)/ABS(N10)*100</f>
        <v>6.1538461538461586</v>
      </c>
      <c r="H40" s="198" t="e">
        <f>(#REF! -#REF!)/ABS(#REF!)</f>
        <v>#REF!</v>
      </c>
      <c r="I40" s="198">
        <f>(O25-O10)/ABS(O10)*100</f>
        <v>3.5532994923858015</v>
      </c>
      <c r="J40" s="198" t="e">
        <f>(#REF! -#REF!)/ABS(#REF!)</f>
        <v>#REF!</v>
      </c>
      <c r="K40" s="200">
        <f>(P25-P10)/ABS(P10)*100</f>
        <v>-0.32258064516127199</v>
      </c>
      <c r="L40" s="200" t="e">
        <f>(#REF! -#REF!)/ABS(#REF!)</f>
        <v>#REF!</v>
      </c>
      <c r="M40" s="200">
        <f>(Q25-Q10)/ABS(Q10)*100</f>
        <v>-5.7668711656441589</v>
      </c>
      <c r="N40" s="200" t="e">
        <f>(#REF! -#REF!)/ABS(#REF!)</f>
        <v>#REF!</v>
      </c>
      <c r="O40" s="200">
        <f>(R25 -R10)/ABS(R10)*100</f>
        <v>-9.0909090909090917</v>
      </c>
      <c r="P40" s="200"/>
      <c r="Q40" s="205"/>
    </row>
    <row r="41" spans="1:28" x14ac:dyDescent="0.25">
      <c r="A41" s="88"/>
      <c r="B41" s="50" t="s">
        <v>469</v>
      </c>
      <c r="C41" s="198">
        <f t="shared" ref="C41:C50" si="11">(L26-L11)/ABS(L11)*100</f>
        <v>18.032786885245908</v>
      </c>
      <c r="D41" s="198" t="e">
        <v>#REF!</v>
      </c>
      <c r="E41" s="198">
        <f t="shared" ref="E41:E50" si="12">(M26-M11)/ABS(M11)*100</f>
        <v>14.754098360655746</v>
      </c>
      <c r="F41" s="198" t="e">
        <f>(#REF! -#REF!)/ABS(#REF!)</f>
        <v>#REF!</v>
      </c>
      <c r="G41" s="200">
        <f t="shared" ref="G41:G50" si="13">(N26-N11)/ABS(N11)*100</f>
        <v>9.5744680851063872</v>
      </c>
      <c r="H41" s="200" t="e">
        <f>(#REF! -#REF!)/ABS(#REF!)</f>
        <v>#REF!</v>
      </c>
      <c r="I41" s="200">
        <f t="shared" ref="I41:I50" si="14">(O26-O11)/ABS(O11)*100</f>
        <v>8.4745762711864572</v>
      </c>
      <c r="J41" s="200" t="e">
        <f>(#REF! -#REF!)/ABS(#REF!)</f>
        <v>#REF!</v>
      </c>
      <c r="K41" s="200">
        <f t="shared" ref="K41:K50" si="15">(P26-P11)/ABS(P11)*100</f>
        <v>5.4421768707483045</v>
      </c>
      <c r="L41" s="200" t="e">
        <f>(#REF! -#REF!)/ABS(#REF!)</f>
        <v>#REF!</v>
      </c>
      <c r="M41" s="200">
        <f t="shared" ref="M41:M50" si="16">(Q26-Q11)/ABS(Q11)*100</f>
        <v>1.7391304347826213</v>
      </c>
      <c r="N41" s="200" t="e">
        <f>(#REF! -#REF!)/ABS(#REF!)</f>
        <v>#REF!</v>
      </c>
      <c r="O41" s="200">
        <f t="shared" ref="O41:O50" si="17">(R26 -R11)/ABS(R11)*100</f>
        <v>-1.5827338129496271</v>
      </c>
      <c r="P41" s="200"/>
      <c r="Q41" s="205"/>
    </row>
    <row r="42" spans="1:28" x14ac:dyDescent="0.25">
      <c r="A42" s="60"/>
      <c r="B42" s="50" t="s">
        <v>470</v>
      </c>
      <c r="C42" s="198">
        <f t="shared" si="11"/>
        <v>13.09523809523809</v>
      </c>
      <c r="D42" s="198" t="e">
        <v>#REF!</v>
      </c>
      <c r="E42" s="200">
        <f t="shared" si="12"/>
        <v>11.111111111111107</v>
      </c>
      <c r="F42" s="200" t="e">
        <f>(#REF! -#REF!)/ABS(#REF!)</f>
        <v>#REF!</v>
      </c>
      <c r="G42" s="198">
        <f t="shared" si="13"/>
        <v>10.204081632653061</v>
      </c>
      <c r="H42" s="198" t="e">
        <f>(#REF! -#REF!)/ABS(#REF!)</f>
        <v>#REF!</v>
      </c>
      <c r="I42" s="198">
        <f t="shared" si="14"/>
        <v>11.357340720221611</v>
      </c>
      <c r="J42" s="198" t="e">
        <f>(#REF! -#REF!)/ABS(#REF!)</f>
        <v>#REF!</v>
      </c>
      <c r="K42" s="198">
        <f t="shared" si="15"/>
        <v>9.7505668934240308</v>
      </c>
      <c r="L42" s="198" t="e">
        <f>(#REF! -#REF!)/ABS(#REF!)</f>
        <v>#REF!</v>
      </c>
      <c r="M42" s="198">
        <f t="shared" si="16"/>
        <v>8.3778966131907229</v>
      </c>
      <c r="N42" s="198" t="e">
        <f>(#REF! -#REF!)/ABS(#REF!)</f>
        <v>#REF!</v>
      </c>
      <c r="O42" s="198">
        <f t="shared" si="17"/>
        <v>6.6066066066066158</v>
      </c>
      <c r="P42" s="198"/>
      <c r="Q42" s="206"/>
    </row>
    <row r="43" spans="1:28" x14ac:dyDescent="0.25">
      <c r="B43" s="50" t="s">
        <v>471</v>
      </c>
      <c r="C43" s="198">
        <f t="shared" si="11"/>
        <v>11.0091743119266</v>
      </c>
      <c r="D43" s="198" t="e">
        <v>#REF!</v>
      </c>
      <c r="E43" s="200">
        <f t="shared" si="12"/>
        <v>8.5937499999999964</v>
      </c>
      <c r="F43" s="200" t="e">
        <f>(#REF! -#REF!)/ABS(#REF!)</f>
        <v>#REF!</v>
      </c>
      <c r="G43" s="198">
        <f t="shared" si="13"/>
        <v>7.5268817204300991</v>
      </c>
      <c r="H43" s="198" t="e">
        <f>(#REF! -#REF!)/ABS(#REF!)</f>
        <v>#REF!</v>
      </c>
      <c r="I43" s="198">
        <f t="shared" si="14"/>
        <v>8.8495575221238933</v>
      </c>
      <c r="J43" s="198" t="e">
        <f>(#REF! -#REF!)/ABS(#REF!)</f>
        <v>#REF!</v>
      </c>
      <c r="K43" s="198">
        <f t="shared" si="15"/>
        <v>8.424908424908427</v>
      </c>
      <c r="L43" s="198" t="e">
        <f>(#REF! -#REF!)/ABS(#REF!)</f>
        <v>#REF!</v>
      </c>
      <c r="M43" s="198">
        <f t="shared" si="16"/>
        <v>7.2674418604651168</v>
      </c>
      <c r="N43" s="198" t="e">
        <f>(#REF! -#REF!)/ABS(#REF!)</f>
        <v>#REF!</v>
      </c>
      <c r="O43" s="198">
        <f t="shared" si="17"/>
        <v>6.4197530864197567</v>
      </c>
      <c r="P43" s="198"/>
      <c r="Q43" s="206"/>
    </row>
    <row r="44" spans="1:28" x14ac:dyDescent="0.25">
      <c r="B44" s="50" t="s">
        <v>472</v>
      </c>
      <c r="C44" s="198">
        <f t="shared" si="11"/>
        <v>10.549132947976885</v>
      </c>
      <c r="D44" s="198" t="e">
        <v>#REF!</v>
      </c>
      <c r="E44" s="200">
        <f t="shared" si="12"/>
        <v>6.7901234567901332</v>
      </c>
      <c r="F44" s="200" t="e">
        <f>(#REF! -#REF!)/ABS(#REF!)</f>
        <v>#REF!</v>
      </c>
      <c r="G44" s="198">
        <f t="shared" si="13"/>
        <v>4.7210300429184455</v>
      </c>
      <c r="H44" s="198" t="e">
        <f>(#REF! -#REF!)/ABS(#REF!)</f>
        <v>#REF!</v>
      </c>
      <c r="I44" s="198">
        <f t="shared" si="14"/>
        <v>5.6737588652482325</v>
      </c>
      <c r="J44" s="198" t="e">
        <f>(#REF! -#REF!)/ABS(#REF!)</f>
        <v>#REF!</v>
      </c>
      <c r="K44" s="198">
        <f t="shared" si="15"/>
        <v>5.9171597633136095</v>
      </c>
      <c r="L44" s="198" t="e">
        <f>(#REF! -#REF!)/ABS(#REF!)</f>
        <v>#REF!</v>
      </c>
      <c r="M44" s="198">
        <f t="shared" si="16"/>
        <v>5.2132701421800842</v>
      </c>
      <c r="N44" s="198" t="e">
        <f>(#REF! -#REF!)/ABS(#REF!)</f>
        <v>#REF!</v>
      </c>
      <c r="O44" s="198">
        <f t="shared" si="17"/>
        <v>5.6910569105690998</v>
      </c>
      <c r="P44" s="198"/>
      <c r="Q44" s="206"/>
    </row>
    <row r="45" spans="1:28" x14ac:dyDescent="0.25">
      <c r="B45" s="50" t="s">
        <v>473</v>
      </c>
      <c r="C45" s="198">
        <f t="shared" si="11"/>
        <v>9.8556183301946021</v>
      </c>
      <c r="D45" s="198" t="e">
        <v>#REF!</v>
      </c>
      <c r="E45" s="200">
        <f t="shared" si="12"/>
        <v>5.9139784946236436</v>
      </c>
      <c r="F45" s="200" t="e">
        <f>(#REF! -#REF!)/ABS(#REF!)</f>
        <v>#REF!</v>
      </c>
      <c r="G45" s="198">
        <f t="shared" si="13"/>
        <v>4.5454545454545565</v>
      </c>
      <c r="H45" s="198" t="e">
        <f>(#REF! -#REF!)/ABS(#REF!)</f>
        <v>#REF!</v>
      </c>
      <c r="I45" s="198">
        <f t="shared" si="14"/>
        <v>5.6603773584905799</v>
      </c>
      <c r="J45" s="198" t="e">
        <f>(#REF! -#REF!)/ABS(#REF!)</f>
        <v>#REF!</v>
      </c>
      <c r="K45" s="198">
        <f t="shared" si="15"/>
        <v>4.687499999999992</v>
      </c>
      <c r="L45" s="198" t="e">
        <f>(#REF! -#REF!)/ABS(#REF!)</f>
        <v>#REF!</v>
      </c>
      <c r="M45" s="198">
        <f t="shared" si="16"/>
        <v>5.0314465408805003</v>
      </c>
      <c r="N45" s="198" t="e">
        <f>(#REF! -#REF!)/ABS(#REF!)</f>
        <v>#REF!</v>
      </c>
      <c r="O45" s="198">
        <f t="shared" si="17"/>
        <v>5.4054054054054053</v>
      </c>
      <c r="P45" s="198"/>
      <c r="Q45" s="206"/>
    </row>
    <row r="46" spans="1:28" x14ac:dyDescent="0.25">
      <c r="B46" s="50" t="s">
        <v>474</v>
      </c>
      <c r="C46" s="198">
        <f t="shared" si="11"/>
        <v>9.2977250247280061</v>
      </c>
      <c r="D46" s="198" t="e">
        <v>#REF!</v>
      </c>
      <c r="E46" s="201">
        <f t="shared" si="12"/>
        <v>5.5319148936170244</v>
      </c>
      <c r="F46" s="201" t="e">
        <f>(#REF! -#REF!)/ABS(#REF!)</f>
        <v>#REF!</v>
      </c>
      <c r="G46" s="198">
        <f t="shared" si="13"/>
        <v>3.614457831325288</v>
      </c>
      <c r="H46" s="198" t="e">
        <f>(#REF! -#REF!)/ABS(#REF!)</f>
        <v>#REF!</v>
      </c>
      <c r="I46" s="198">
        <f t="shared" si="14"/>
        <v>5.012531328320784</v>
      </c>
      <c r="J46" s="198" t="e">
        <f>(#REF! -#REF!)/ABS(#REF!)</f>
        <v>#REF!</v>
      </c>
      <c r="K46" s="198">
        <f t="shared" si="15"/>
        <v>4.9538203190596128</v>
      </c>
      <c r="L46" s="198" t="e">
        <f>(#REF! -#REF!)/ABS(#REF!)</f>
        <v>#REF!</v>
      </c>
      <c r="M46" s="198">
        <f t="shared" si="16"/>
        <v>5.7985757884028395</v>
      </c>
      <c r="N46" s="198" t="e">
        <f>(#REF! -#REF!)/ABS(#REF!)</f>
        <v>#REF!</v>
      </c>
      <c r="O46" s="198">
        <f t="shared" si="17"/>
        <v>5.2173913043478182</v>
      </c>
      <c r="P46" s="198"/>
      <c r="Q46" s="206"/>
    </row>
    <row r="47" spans="1:28" x14ac:dyDescent="0.25">
      <c r="B47" s="50" t="s">
        <v>475</v>
      </c>
      <c r="C47" s="198">
        <f t="shared" si="11"/>
        <v>9.7946287519747255</v>
      </c>
      <c r="D47" s="198" t="e">
        <v>#REF!</v>
      </c>
      <c r="E47" s="198">
        <f t="shared" si="12"/>
        <v>5.7627118644067767</v>
      </c>
      <c r="F47" s="198" t="e">
        <f>(#REF! -#REF!)/ABS(#REF!)</f>
        <v>#REF!</v>
      </c>
      <c r="G47" s="198">
        <f t="shared" si="13"/>
        <v>3.8461538461538494</v>
      </c>
      <c r="H47" s="198" t="e">
        <f>(#REF! -#REF!)/ABS(#REF!)</f>
        <v>#REF!</v>
      </c>
      <c r="I47" s="198">
        <f t="shared" si="14"/>
        <v>5.622489959839351</v>
      </c>
      <c r="J47" s="198" t="e">
        <f>(#REF! -#REF!)/ABS(#REF!)</f>
        <v>#REF!</v>
      </c>
      <c r="K47" s="198">
        <f t="shared" si="15"/>
        <v>5.3872053872053796</v>
      </c>
      <c r="L47" s="198" t="e">
        <f>(#REF! -#REF!)/ABS(#REF!)</f>
        <v>#REF!</v>
      </c>
      <c r="M47" s="198">
        <f t="shared" si="16"/>
        <v>6.1718325176726374</v>
      </c>
      <c r="N47" s="198" t="e">
        <f>(#REF! -#REF!)/ABS(#REF!)</f>
        <v>#REF!</v>
      </c>
      <c r="O47" s="198">
        <f t="shared" si="17"/>
        <v>6.4425770308123367</v>
      </c>
      <c r="P47" s="198"/>
      <c r="Q47" s="206"/>
    </row>
    <row r="48" spans="1:28" x14ac:dyDescent="0.25">
      <c r="B48" s="50" t="s">
        <v>476</v>
      </c>
      <c r="C48" s="198">
        <f t="shared" si="11"/>
        <v>11.002604166666675</v>
      </c>
      <c r="D48" s="198" t="e">
        <v>#REF!</v>
      </c>
      <c r="E48" s="198">
        <f t="shared" si="12"/>
        <v>6.6666666666666625</v>
      </c>
      <c r="F48" s="198" t="e">
        <f>(#REF! -#REF!)/ABS(#REF!)</f>
        <v>#REF!</v>
      </c>
      <c r="G48" s="198">
        <f t="shared" si="13"/>
        <v>4.1015624999999893</v>
      </c>
      <c r="H48" s="198" t="e">
        <f>(#REF! -#REF!)/ABS(#REF!)</f>
        <v>#REF!</v>
      </c>
      <c r="I48" s="198">
        <f t="shared" si="14"/>
        <v>4.7341115434500685</v>
      </c>
      <c r="J48" s="198" t="e">
        <f>(#REF! -#REF!)/ABS(#REF!)</f>
        <v>#REF!</v>
      </c>
      <c r="K48" s="198">
        <f t="shared" si="15"/>
        <v>3.9630836047774185</v>
      </c>
      <c r="L48" s="198" t="e">
        <f>(#REF! -#REF!)/ABS(#REF!)</f>
        <v>#REF!</v>
      </c>
      <c r="M48" s="198">
        <f t="shared" si="16"/>
        <v>4.4400699912510966</v>
      </c>
      <c r="N48" s="198" t="e">
        <f>(#REF! -#REF!)/ABS(#REF!)</f>
        <v>#REF!</v>
      </c>
      <c r="O48" s="198">
        <f t="shared" si="17"/>
        <v>4.5420420420420449</v>
      </c>
      <c r="P48" s="198"/>
      <c r="Q48" s="206"/>
    </row>
    <row r="49" spans="1:18" x14ac:dyDescent="0.25">
      <c r="B49" s="50" t="s">
        <v>477</v>
      </c>
      <c r="C49" s="198">
        <f t="shared" si="11"/>
        <v>12.5</v>
      </c>
      <c r="D49" s="198" t="e">
        <v>#REF!</v>
      </c>
      <c r="E49" s="198">
        <f t="shared" si="12"/>
        <v>8.0378250591016691</v>
      </c>
      <c r="F49" s="198" t="e">
        <f>(#REF! -#REF!)/ABS(#REF!)</f>
        <v>#REF!</v>
      </c>
      <c r="G49" s="198">
        <f t="shared" si="13"/>
        <v>3.6243822075782464</v>
      </c>
      <c r="H49" s="198" t="e">
        <f>(#REF! -#REF!)/ABS(#REF!)</f>
        <v>#REF!</v>
      </c>
      <c r="I49" s="198">
        <f t="shared" si="14"/>
        <v>2.6688453159041501</v>
      </c>
      <c r="J49" s="198" t="e">
        <f>(#REF! -#REF!)/ABS(#REF!)</f>
        <v>#REF!</v>
      </c>
      <c r="K49" s="198">
        <f t="shared" si="15"/>
        <v>0.54347826086955353</v>
      </c>
      <c r="L49" s="198" t="e">
        <f>(#REF! -#REF!)/ABS(#REF!)</f>
        <v>#REF!</v>
      </c>
      <c r="M49" s="198">
        <f t="shared" si="16"/>
        <v>-0.90579710144926251</v>
      </c>
      <c r="N49" s="198" t="e">
        <f>(#REF! -#REF!)/ABS(#REF!)</f>
        <v>#REF!</v>
      </c>
      <c r="O49" s="198">
        <f t="shared" si="17"/>
        <v>-1.851851851851867</v>
      </c>
      <c r="P49" s="198"/>
      <c r="Q49" s="206"/>
    </row>
    <row r="50" spans="1:18" ht="15.75" thickBot="1" x14ac:dyDescent="0.3">
      <c r="B50" s="55" t="s">
        <v>478</v>
      </c>
      <c r="C50" s="198">
        <f t="shared" si="11"/>
        <v>13.68312757201646</v>
      </c>
      <c r="D50" s="198" t="e">
        <v>#REF!</v>
      </c>
      <c r="E50" s="202">
        <f t="shared" si="12"/>
        <v>9.6916299559471337</v>
      </c>
      <c r="F50" s="202" t="e">
        <f>(#REF! -#REF!)/ABS(#REF!)</f>
        <v>#REF!</v>
      </c>
      <c r="G50" s="202">
        <f t="shared" si="13"/>
        <v>3.6697247706421883</v>
      </c>
      <c r="H50" s="202" t="e">
        <f>(#REF! -#REF!)/ABS(#REF!)</f>
        <v>#REF!</v>
      </c>
      <c r="I50" s="202">
        <f t="shared" si="14"/>
        <v>1.7676767676767569</v>
      </c>
      <c r="J50" s="202" t="e">
        <f>(#REF! -#REF!)/ABS(#REF!)</f>
        <v>#REF!</v>
      </c>
      <c r="K50" s="202">
        <f t="shared" si="15"/>
        <v>-2.2556390977443721</v>
      </c>
      <c r="L50" s="202" t="e">
        <f>(#REF! -#REF!)/ABS(#REF!)</f>
        <v>#REF!</v>
      </c>
      <c r="M50" s="202">
        <f t="shared" si="16"/>
        <v>-4.7737857618097097</v>
      </c>
      <c r="N50" s="202" t="e">
        <f>(#REF! -#REF!)/ABS(#REF!)</f>
        <v>#REF!</v>
      </c>
      <c r="O50" s="202">
        <f t="shared" si="17"/>
        <v>-6.5848843767625524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shdBkLYy1KOS/TlL4S2ESFklva030VdY3eaOENkqNpMpbGQGtLjqjp6204pefTyCUJg90v5zFRUkYz2XiE96bw==" saltValue="mAop+ou8vK2VsfZ3cbFqu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98" priority="1" operator="greaterThan">
      <formula>0.5</formula>
    </cfRule>
    <cfRule type="cellIs" dxfId="97" priority="2" operator="between">
      <formula>-0.49</formula>
      <formula>0.49</formula>
    </cfRule>
    <cfRule type="cellIs" dxfId="96" priority="3" operator="lessThan">
      <formula>-0.5</formula>
    </cfRule>
  </conditionalFormatting>
  <hyperlinks>
    <hyperlink ref="A2" location="Index!A1" display="Index" xr:uid="{00000000-0004-0000-B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5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315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232862.73</v>
      </c>
      <c r="D5" s="212"/>
      <c r="E5" s="212">
        <v>6278172.3899999997</v>
      </c>
      <c r="F5" s="212"/>
      <c r="G5" s="31">
        <v>51</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41</v>
      </c>
      <c r="D10" s="94">
        <v>56.1</v>
      </c>
      <c r="E10" s="94">
        <v>80.7</v>
      </c>
      <c r="F10" s="94">
        <v>99.6</v>
      </c>
      <c r="G10" s="94">
        <v>125</v>
      </c>
      <c r="H10" s="94">
        <v>165</v>
      </c>
      <c r="I10" s="95">
        <v>200</v>
      </c>
      <c r="K10" s="46" t="s">
        <v>468</v>
      </c>
      <c r="L10" s="47">
        <f t="shared" ref="L10:L20" si="0">C25</f>
        <v>3.4166666666666665</v>
      </c>
      <c r="M10" s="47">
        <v>4.0983329408032851</v>
      </c>
      <c r="N10" s="47">
        <v>6.5234445633003437</v>
      </c>
      <c r="O10" s="47">
        <f t="shared" ref="O10:O20" si="1">F25</f>
        <v>8.2999999999999989</v>
      </c>
      <c r="P10" s="47">
        <f t="shared" ref="P10:P20" si="2">G25</f>
        <v>10.416666666666666</v>
      </c>
      <c r="Q10" s="47">
        <f t="shared" ref="Q10:Q20" si="3">H25</f>
        <v>13.75</v>
      </c>
      <c r="R10" s="48">
        <f t="shared" ref="R10:R20" si="4">I25</f>
        <v>16.666666666666664</v>
      </c>
      <c r="T10" s="49"/>
    </row>
    <row r="11" spans="1:29" x14ac:dyDescent="0.25">
      <c r="B11" s="50" t="s">
        <v>469</v>
      </c>
      <c r="C11" s="96">
        <v>30.4</v>
      </c>
      <c r="D11" s="96">
        <v>41.3</v>
      </c>
      <c r="E11" s="96">
        <v>58.5</v>
      </c>
      <c r="F11" s="96">
        <v>71.400000000000006</v>
      </c>
      <c r="G11" s="96">
        <v>89</v>
      </c>
      <c r="H11" s="96">
        <v>116</v>
      </c>
      <c r="I11" s="97">
        <v>140</v>
      </c>
      <c r="K11" s="50" t="s">
        <v>469</v>
      </c>
      <c r="L11" s="53">
        <f t="shared" si="0"/>
        <v>5.0666666666666664</v>
      </c>
      <c r="M11" s="53">
        <v>6.0481735166937725</v>
      </c>
      <c r="N11" s="53">
        <v>9.4414230219024837</v>
      </c>
      <c r="O11" s="53">
        <f t="shared" si="1"/>
        <v>11.9</v>
      </c>
      <c r="P11" s="53">
        <f t="shared" si="2"/>
        <v>14.833333333333332</v>
      </c>
      <c r="Q11" s="53">
        <f t="shared" si="3"/>
        <v>19.333333333333332</v>
      </c>
      <c r="R11" s="54">
        <f t="shared" si="4"/>
        <v>23.333333333333332</v>
      </c>
      <c r="T11" s="49"/>
    </row>
    <row r="12" spans="1:29" x14ac:dyDescent="0.25">
      <c r="B12" s="50" t="s">
        <v>470</v>
      </c>
      <c r="C12" s="96">
        <v>16.7</v>
      </c>
      <c r="D12" s="96">
        <v>22.3</v>
      </c>
      <c r="E12" s="96">
        <v>30.2</v>
      </c>
      <c r="F12" s="96">
        <v>35.9</v>
      </c>
      <c r="G12" s="96">
        <v>43.7</v>
      </c>
      <c r="H12" s="96">
        <v>55.4</v>
      </c>
      <c r="I12" s="97">
        <v>65.5</v>
      </c>
      <c r="K12" s="50" t="s">
        <v>470</v>
      </c>
      <c r="L12" s="53">
        <f t="shared" si="0"/>
        <v>8.35</v>
      </c>
      <c r="M12" s="53">
        <v>9.8425441455743172</v>
      </c>
      <c r="N12" s="53">
        <v>14.596521092263689</v>
      </c>
      <c r="O12" s="53">
        <f t="shared" si="1"/>
        <v>17.95</v>
      </c>
      <c r="P12" s="53">
        <f t="shared" si="2"/>
        <v>21.85</v>
      </c>
      <c r="Q12" s="53">
        <f t="shared" si="3"/>
        <v>27.7</v>
      </c>
      <c r="R12" s="54">
        <f t="shared" si="4"/>
        <v>32.75</v>
      </c>
      <c r="T12" s="49"/>
    </row>
    <row r="13" spans="1:29" x14ac:dyDescent="0.25">
      <c r="B13" s="50" t="s">
        <v>471</v>
      </c>
      <c r="C13" s="96">
        <v>10.9</v>
      </c>
      <c r="D13" s="96">
        <v>14.4</v>
      </c>
      <c r="E13" s="96">
        <v>19.100000000000001</v>
      </c>
      <c r="F13" s="96">
        <v>22.5</v>
      </c>
      <c r="G13" s="96">
        <v>27.2</v>
      </c>
      <c r="H13" s="96">
        <v>34</v>
      </c>
      <c r="I13" s="97">
        <v>39.9</v>
      </c>
      <c r="K13" s="50" t="s">
        <v>471</v>
      </c>
      <c r="L13" s="53">
        <f t="shared" si="0"/>
        <v>10.9</v>
      </c>
      <c r="M13" s="53">
        <v>12.752557116553017</v>
      </c>
      <c r="N13" s="53">
        <v>18.484546271369741</v>
      </c>
      <c r="O13" s="53">
        <f t="shared" si="1"/>
        <v>22.5</v>
      </c>
      <c r="P13" s="53">
        <f t="shared" si="2"/>
        <v>27.2</v>
      </c>
      <c r="Q13" s="53">
        <f t="shared" si="3"/>
        <v>34</v>
      </c>
      <c r="R13" s="54">
        <f t="shared" si="4"/>
        <v>39.9</v>
      </c>
      <c r="T13" s="49"/>
    </row>
    <row r="14" spans="1:29" x14ac:dyDescent="0.25">
      <c r="B14" s="50" t="s">
        <v>472</v>
      </c>
      <c r="C14" s="96">
        <v>6.98</v>
      </c>
      <c r="D14" s="96">
        <v>9.2200000000000006</v>
      </c>
      <c r="E14" s="96">
        <v>12.1</v>
      </c>
      <c r="F14" s="96">
        <v>14.2</v>
      </c>
      <c r="G14" s="96">
        <v>17.100000000000001</v>
      </c>
      <c r="H14" s="96">
        <v>21.3</v>
      </c>
      <c r="I14" s="97">
        <v>24.8</v>
      </c>
      <c r="K14" s="50" t="s">
        <v>472</v>
      </c>
      <c r="L14" s="53">
        <f t="shared" si="0"/>
        <v>13.96</v>
      </c>
      <c r="M14" s="53">
        <v>16.315515644471031</v>
      </c>
      <c r="N14" s="53">
        <v>23.435585257149832</v>
      </c>
      <c r="O14" s="53">
        <f t="shared" si="1"/>
        <v>28.4</v>
      </c>
      <c r="P14" s="53">
        <f t="shared" si="2"/>
        <v>34.200000000000003</v>
      </c>
      <c r="Q14" s="53">
        <f t="shared" si="3"/>
        <v>42.6</v>
      </c>
      <c r="R14" s="54">
        <f t="shared" si="4"/>
        <v>49.6</v>
      </c>
      <c r="T14" s="49"/>
    </row>
    <row r="15" spans="1:29" x14ac:dyDescent="0.25">
      <c r="B15" s="50" t="s">
        <v>473</v>
      </c>
      <c r="C15" s="96">
        <v>5.38</v>
      </c>
      <c r="D15" s="96">
        <v>7.1</v>
      </c>
      <c r="E15" s="96">
        <v>9.34</v>
      </c>
      <c r="F15" s="96">
        <v>10.9</v>
      </c>
      <c r="G15" s="96">
        <v>13.1</v>
      </c>
      <c r="H15" s="96">
        <v>16.3</v>
      </c>
      <c r="I15" s="97">
        <v>19.100000000000001</v>
      </c>
      <c r="K15" s="50" t="s">
        <v>473</v>
      </c>
      <c r="L15" s="53">
        <f t="shared" si="0"/>
        <v>16.14</v>
      </c>
      <c r="M15" s="53">
        <v>18.867550885016488</v>
      </c>
      <c r="N15" s="53">
        <v>27.052231674698259</v>
      </c>
      <c r="O15" s="53">
        <f t="shared" si="1"/>
        <v>32.700000000000003</v>
      </c>
      <c r="P15" s="53">
        <f t="shared" si="2"/>
        <v>39.299999999999997</v>
      </c>
      <c r="Q15" s="53">
        <f t="shared" si="3"/>
        <v>48.900000000000006</v>
      </c>
      <c r="R15" s="54">
        <f t="shared" si="4"/>
        <v>57.300000000000004</v>
      </c>
      <c r="T15" s="49"/>
    </row>
    <row r="16" spans="1:29" x14ac:dyDescent="0.25">
      <c r="B16" s="50" t="s">
        <v>474</v>
      </c>
      <c r="C16" s="96">
        <v>3.45</v>
      </c>
      <c r="D16" s="96">
        <v>4.5599999999999996</v>
      </c>
      <c r="E16" s="96">
        <v>6</v>
      </c>
      <c r="F16" s="96">
        <v>7.02</v>
      </c>
      <c r="G16" s="96">
        <v>8.43</v>
      </c>
      <c r="H16" s="96">
        <v>10.5</v>
      </c>
      <c r="I16" s="97">
        <v>12.3</v>
      </c>
      <c r="K16" s="50" t="s">
        <v>474</v>
      </c>
      <c r="L16" s="53">
        <f t="shared" si="0"/>
        <v>20.700000000000003</v>
      </c>
      <c r="M16" s="53">
        <v>24.213437354327958</v>
      </c>
      <c r="N16" s="53">
        <v>34.791336830394009</v>
      </c>
      <c r="O16" s="53">
        <f t="shared" si="1"/>
        <v>42.12</v>
      </c>
      <c r="P16" s="53">
        <f t="shared" si="2"/>
        <v>50.58</v>
      </c>
      <c r="Q16" s="53">
        <f t="shared" si="3"/>
        <v>63</v>
      </c>
      <c r="R16" s="54">
        <f t="shared" si="4"/>
        <v>73.800000000000011</v>
      </c>
      <c r="T16" s="49"/>
    </row>
    <row r="17" spans="1:20" x14ac:dyDescent="0.25">
      <c r="B17" s="50" t="s">
        <v>475</v>
      </c>
      <c r="C17" s="96">
        <v>2.19</v>
      </c>
      <c r="D17" s="96">
        <v>2.9</v>
      </c>
      <c r="E17" s="96">
        <v>3.83</v>
      </c>
      <c r="F17" s="96">
        <v>4.5</v>
      </c>
      <c r="G17" s="96">
        <v>5.41</v>
      </c>
      <c r="H17" s="96">
        <v>6.76</v>
      </c>
      <c r="I17" s="97">
        <v>7.92</v>
      </c>
      <c r="K17" s="50" t="s">
        <v>475</v>
      </c>
      <c r="L17" s="53">
        <f t="shared" si="0"/>
        <v>26.28</v>
      </c>
      <c r="M17" s="53">
        <v>30.77486666364301</v>
      </c>
      <c r="N17" s="53">
        <v>44.460454693815485</v>
      </c>
      <c r="O17" s="53">
        <f t="shared" si="1"/>
        <v>54</v>
      </c>
      <c r="P17" s="53">
        <f t="shared" si="2"/>
        <v>64.92</v>
      </c>
      <c r="Q17" s="53">
        <f t="shared" si="3"/>
        <v>81.12</v>
      </c>
      <c r="R17" s="54">
        <f t="shared" si="4"/>
        <v>95.039999999999992</v>
      </c>
      <c r="T17" s="49"/>
    </row>
    <row r="18" spans="1:20" x14ac:dyDescent="0.25">
      <c r="B18" s="50" t="s">
        <v>476</v>
      </c>
      <c r="C18" s="96">
        <v>1.35</v>
      </c>
      <c r="D18" s="96">
        <v>1.8</v>
      </c>
      <c r="E18" s="96">
        <v>2.39</v>
      </c>
      <c r="F18" s="96">
        <v>2.82</v>
      </c>
      <c r="G18" s="96">
        <v>3.41</v>
      </c>
      <c r="H18" s="96">
        <v>4.28</v>
      </c>
      <c r="I18" s="97">
        <v>5.03</v>
      </c>
      <c r="K18" s="50" t="s">
        <v>476</v>
      </c>
      <c r="L18" s="53">
        <f t="shared" si="0"/>
        <v>32.400000000000006</v>
      </c>
      <c r="M18" s="53">
        <v>38.092625362438532</v>
      </c>
      <c r="N18" s="53">
        <v>55.503217532188557</v>
      </c>
      <c r="O18" s="53">
        <f t="shared" si="1"/>
        <v>67.679999999999993</v>
      </c>
      <c r="P18" s="53">
        <f t="shared" si="2"/>
        <v>81.84</v>
      </c>
      <c r="Q18" s="53">
        <f t="shared" si="3"/>
        <v>102.72</v>
      </c>
      <c r="R18" s="54">
        <f t="shared" si="4"/>
        <v>120.72</v>
      </c>
      <c r="T18" s="49"/>
    </row>
    <row r="19" spans="1:20" x14ac:dyDescent="0.25">
      <c r="B19" s="50" t="s">
        <v>477</v>
      </c>
      <c r="C19" s="96">
        <v>0.79900000000000004</v>
      </c>
      <c r="D19" s="96">
        <v>1.07</v>
      </c>
      <c r="E19" s="96">
        <v>1.44</v>
      </c>
      <c r="F19" s="96">
        <v>1.71</v>
      </c>
      <c r="G19" s="96">
        <v>2.08</v>
      </c>
      <c r="H19" s="96">
        <v>2.63</v>
      </c>
      <c r="I19" s="97">
        <v>3.1</v>
      </c>
      <c r="K19" s="50" t="s">
        <v>477</v>
      </c>
      <c r="L19" s="53">
        <f t="shared" si="0"/>
        <v>38.352000000000004</v>
      </c>
      <c r="M19" s="53">
        <v>45.24626345516814</v>
      </c>
      <c r="N19" s="53">
        <v>66.860821296153773</v>
      </c>
      <c r="O19" s="53">
        <f t="shared" si="1"/>
        <v>82.08</v>
      </c>
      <c r="P19" s="53">
        <f t="shared" si="2"/>
        <v>99.84</v>
      </c>
      <c r="Q19" s="53">
        <f t="shared" si="3"/>
        <v>126.24</v>
      </c>
      <c r="R19" s="54">
        <f t="shared" si="4"/>
        <v>148.80000000000001</v>
      </c>
      <c r="T19" s="49"/>
    </row>
    <row r="20" spans="1:20" ht="15.75" thickBot="1" x14ac:dyDescent="0.3">
      <c r="B20" s="55" t="s">
        <v>478</v>
      </c>
      <c r="C20" s="98">
        <v>0.57099999999999995</v>
      </c>
      <c r="D20" s="98">
        <v>0.77100000000000002</v>
      </c>
      <c r="E20" s="98">
        <v>1.04</v>
      </c>
      <c r="F20" s="98">
        <v>1.25</v>
      </c>
      <c r="G20" s="98">
        <v>1.53</v>
      </c>
      <c r="H20" s="98">
        <v>1.95</v>
      </c>
      <c r="I20" s="99">
        <v>2.31</v>
      </c>
      <c r="K20" s="55" t="s">
        <v>478</v>
      </c>
      <c r="L20" s="58">
        <f t="shared" si="0"/>
        <v>41.111999999999995</v>
      </c>
      <c r="M20" s="58">
        <v>48.684362227221847</v>
      </c>
      <c r="N20" s="58">
        <v>72.767501422132256</v>
      </c>
      <c r="O20" s="58">
        <f t="shared" si="1"/>
        <v>90</v>
      </c>
      <c r="P20" s="58">
        <f t="shared" si="2"/>
        <v>110.16</v>
      </c>
      <c r="Q20" s="58">
        <f t="shared" si="3"/>
        <v>140.4</v>
      </c>
      <c r="R20" s="59">
        <f t="shared" si="4"/>
        <v>166.32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3.4166666666666665</v>
      </c>
      <c r="D25" s="69">
        <f t="shared" si="5"/>
        <v>4.6749999999999998</v>
      </c>
      <c r="E25" s="69">
        <f t="shared" si="5"/>
        <v>6.7249999999999996</v>
      </c>
      <c r="F25" s="68">
        <f t="shared" si="5"/>
        <v>8.2999999999999989</v>
      </c>
      <c r="G25" s="68">
        <f t="shared" si="5"/>
        <v>10.416666666666666</v>
      </c>
      <c r="H25" s="68">
        <f t="shared" si="5"/>
        <v>13.75</v>
      </c>
      <c r="I25" s="70">
        <f t="shared" si="5"/>
        <v>16.666666666666664</v>
      </c>
      <c r="J25" s="60"/>
      <c r="K25" s="46" t="s">
        <v>468</v>
      </c>
      <c r="L25" s="71">
        <v>4.2</v>
      </c>
      <c r="M25" s="71">
        <v>4.8</v>
      </c>
      <c r="N25" s="71">
        <v>6.8</v>
      </c>
      <c r="O25" s="71">
        <v>8.3000000000000007</v>
      </c>
      <c r="P25" s="71">
        <v>9.8000000000000007</v>
      </c>
      <c r="Q25" s="71">
        <v>12</v>
      </c>
      <c r="R25" s="72">
        <v>13.8</v>
      </c>
    </row>
    <row r="26" spans="1:20" x14ac:dyDescent="0.25">
      <c r="A26" s="64">
        <f>10/60</f>
        <v>0.16666666666666666</v>
      </c>
      <c r="B26" s="73" t="s">
        <v>469</v>
      </c>
      <c r="C26" s="30">
        <f t="shared" ref="C26:I26" si="6">$A$26*C11</f>
        <v>5.0666666666666664</v>
      </c>
      <c r="D26" s="74">
        <f t="shared" si="6"/>
        <v>6.8833333333333329</v>
      </c>
      <c r="E26" s="74">
        <f t="shared" si="6"/>
        <v>9.75</v>
      </c>
      <c r="F26" s="30">
        <f t="shared" si="6"/>
        <v>11.9</v>
      </c>
      <c r="G26" s="30">
        <f t="shared" si="6"/>
        <v>14.833333333333332</v>
      </c>
      <c r="H26" s="30">
        <f t="shared" si="6"/>
        <v>19.333333333333332</v>
      </c>
      <c r="I26" s="75">
        <f t="shared" si="6"/>
        <v>23.333333333333332</v>
      </c>
      <c r="J26" s="60"/>
      <c r="K26" s="50" t="s">
        <v>469</v>
      </c>
      <c r="L26" s="76">
        <v>6</v>
      </c>
      <c r="M26" s="76">
        <v>6.9</v>
      </c>
      <c r="N26" s="76">
        <v>9.6999999999999993</v>
      </c>
      <c r="O26" s="76">
        <v>11.8</v>
      </c>
      <c r="P26" s="76">
        <v>14</v>
      </c>
      <c r="Q26" s="76">
        <v>17.2</v>
      </c>
      <c r="R26" s="77">
        <v>19.8</v>
      </c>
    </row>
    <row r="27" spans="1:20" x14ac:dyDescent="0.25">
      <c r="A27" s="64">
        <f>0.5</f>
        <v>0.5</v>
      </c>
      <c r="B27" s="73" t="s">
        <v>470</v>
      </c>
      <c r="C27" s="30">
        <f t="shared" ref="C27:I27" si="7">$A$27*C12</f>
        <v>8.35</v>
      </c>
      <c r="D27" s="74">
        <f t="shared" si="7"/>
        <v>11.15</v>
      </c>
      <c r="E27" s="74">
        <f t="shared" si="7"/>
        <v>15.1</v>
      </c>
      <c r="F27" s="30">
        <f t="shared" si="7"/>
        <v>17.95</v>
      </c>
      <c r="G27" s="30">
        <f t="shared" si="7"/>
        <v>21.85</v>
      </c>
      <c r="H27" s="30">
        <f t="shared" si="7"/>
        <v>27.7</v>
      </c>
      <c r="I27" s="75">
        <f t="shared" si="7"/>
        <v>32.75</v>
      </c>
      <c r="J27" s="60"/>
      <c r="K27" s="50" t="s">
        <v>470</v>
      </c>
      <c r="L27" s="76">
        <v>9.4</v>
      </c>
      <c r="M27" s="76">
        <v>10.7</v>
      </c>
      <c r="N27" s="76">
        <v>15.1</v>
      </c>
      <c r="O27" s="76">
        <v>18.399999999999999</v>
      </c>
      <c r="P27" s="76">
        <v>21.8</v>
      </c>
      <c r="Q27" s="76">
        <v>26.7</v>
      </c>
      <c r="R27" s="77">
        <v>30.8</v>
      </c>
    </row>
    <row r="28" spans="1:20" x14ac:dyDescent="0.25">
      <c r="A28" s="64">
        <v>1</v>
      </c>
      <c r="B28" s="73" t="s">
        <v>471</v>
      </c>
      <c r="C28" s="30">
        <f t="shared" ref="C28:I28" si="8">$A$28*C13</f>
        <v>10.9</v>
      </c>
      <c r="D28" s="74">
        <f t="shared" si="8"/>
        <v>14.4</v>
      </c>
      <c r="E28" s="74">
        <f t="shared" si="8"/>
        <v>19.100000000000001</v>
      </c>
      <c r="F28" s="30">
        <f t="shared" si="8"/>
        <v>22.5</v>
      </c>
      <c r="G28" s="30">
        <f t="shared" si="8"/>
        <v>27.2</v>
      </c>
      <c r="H28" s="30">
        <f t="shared" si="8"/>
        <v>34</v>
      </c>
      <c r="I28" s="75">
        <f t="shared" si="8"/>
        <v>39.9</v>
      </c>
      <c r="J28" s="60"/>
      <c r="K28" s="50" t="s">
        <v>471</v>
      </c>
      <c r="L28" s="76">
        <v>12</v>
      </c>
      <c r="M28" s="76">
        <v>13.7</v>
      </c>
      <c r="N28" s="76">
        <v>19.399999999999999</v>
      </c>
      <c r="O28" s="76">
        <v>23.6</v>
      </c>
      <c r="P28" s="76">
        <v>27.9</v>
      </c>
      <c r="Q28" s="76">
        <v>34.200000000000003</v>
      </c>
      <c r="R28" s="77">
        <v>39.299999999999997</v>
      </c>
    </row>
    <row r="29" spans="1:20" x14ac:dyDescent="0.25">
      <c r="A29" s="64">
        <v>2</v>
      </c>
      <c r="B29" s="73" t="s">
        <v>472</v>
      </c>
      <c r="C29" s="30">
        <f t="shared" ref="C29:I29" si="9">$A$29*C14</f>
        <v>13.96</v>
      </c>
      <c r="D29" s="74">
        <f t="shared" si="9"/>
        <v>18.440000000000001</v>
      </c>
      <c r="E29" s="74">
        <f t="shared" si="9"/>
        <v>24.2</v>
      </c>
      <c r="F29" s="30">
        <f t="shared" si="9"/>
        <v>28.4</v>
      </c>
      <c r="G29" s="30">
        <f t="shared" si="9"/>
        <v>34.200000000000003</v>
      </c>
      <c r="H29" s="30">
        <f t="shared" si="9"/>
        <v>42.6</v>
      </c>
      <c r="I29" s="75">
        <f t="shared" si="9"/>
        <v>49.6</v>
      </c>
      <c r="J29" s="60"/>
      <c r="K29" s="50" t="s">
        <v>472</v>
      </c>
      <c r="L29" s="76">
        <v>15.4</v>
      </c>
      <c r="M29" s="76">
        <v>17.600000000000001</v>
      </c>
      <c r="N29" s="76">
        <v>24.8</v>
      </c>
      <c r="O29" s="76">
        <v>30.2</v>
      </c>
      <c r="P29" s="76">
        <v>36</v>
      </c>
      <c r="Q29" s="76">
        <v>44</v>
      </c>
      <c r="R29" s="77">
        <v>50.6</v>
      </c>
    </row>
    <row r="30" spans="1:20" x14ac:dyDescent="0.25">
      <c r="A30" s="64">
        <v>3</v>
      </c>
      <c r="B30" s="73" t="s">
        <v>473</v>
      </c>
      <c r="C30" s="30">
        <f t="shared" ref="C30:I30" si="10">$A$30*C15</f>
        <v>16.14</v>
      </c>
      <c r="D30" s="74">
        <f t="shared" si="10"/>
        <v>21.299999999999997</v>
      </c>
      <c r="E30" s="74">
        <f t="shared" si="10"/>
        <v>28.02</v>
      </c>
      <c r="F30" s="30">
        <f t="shared" si="10"/>
        <v>32.700000000000003</v>
      </c>
      <c r="G30" s="30">
        <f t="shared" si="10"/>
        <v>39.299999999999997</v>
      </c>
      <c r="H30" s="30">
        <f t="shared" si="10"/>
        <v>48.900000000000006</v>
      </c>
      <c r="I30" s="75">
        <f t="shared" si="10"/>
        <v>57.300000000000004</v>
      </c>
      <c r="J30" s="60"/>
      <c r="K30" s="50" t="s">
        <v>473</v>
      </c>
      <c r="L30" s="76">
        <v>17.899999999999999</v>
      </c>
      <c r="M30" s="76">
        <v>20.399999999999999</v>
      </c>
      <c r="N30" s="76">
        <v>29</v>
      </c>
      <c r="O30" s="76">
        <v>35.4</v>
      </c>
      <c r="P30" s="76">
        <v>42</v>
      </c>
      <c r="Q30" s="76">
        <v>51.3</v>
      </c>
      <c r="R30" s="77">
        <v>59.4</v>
      </c>
    </row>
    <row r="31" spans="1:20" x14ac:dyDescent="0.25">
      <c r="A31" s="64">
        <v>6</v>
      </c>
      <c r="B31" s="73" t="s">
        <v>474</v>
      </c>
      <c r="C31" s="30">
        <f t="shared" ref="C31:I31" si="11">$A$31*C16</f>
        <v>20.700000000000003</v>
      </c>
      <c r="D31" s="74">
        <f t="shared" si="11"/>
        <v>27.36</v>
      </c>
      <c r="E31" s="74">
        <f t="shared" si="11"/>
        <v>36</v>
      </c>
      <c r="F31" s="30">
        <f t="shared" si="11"/>
        <v>42.12</v>
      </c>
      <c r="G31" s="30">
        <f t="shared" si="11"/>
        <v>50.58</v>
      </c>
      <c r="H31" s="30">
        <f t="shared" si="11"/>
        <v>63</v>
      </c>
      <c r="I31" s="75">
        <f t="shared" si="11"/>
        <v>73.800000000000011</v>
      </c>
      <c r="J31" s="60"/>
      <c r="K31" s="50" t="s">
        <v>474</v>
      </c>
      <c r="L31" s="76">
        <v>23.3</v>
      </c>
      <c r="M31" s="76">
        <v>26.6</v>
      </c>
      <c r="N31" s="76">
        <v>37.700000000000003</v>
      </c>
      <c r="O31" s="76">
        <v>46</v>
      </c>
      <c r="P31" s="76">
        <v>54.9</v>
      </c>
      <c r="Q31" s="76">
        <v>67.8</v>
      </c>
      <c r="R31" s="77">
        <v>78.599999999999994</v>
      </c>
    </row>
    <row r="32" spans="1:20" x14ac:dyDescent="0.25">
      <c r="A32" s="64">
        <v>12</v>
      </c>
      <c r="B32" s="73" t="s">
        <v>475</v>
      </c>
      <c r="C32" s="30">
        <f t="shared" ref="C32:I32" si="12">$A$32*C17</f>
        <v>26.28</v>
      </c>
      <c r="D32" s="74">
        <f t="shared" si="12"/>
        <v>34.799999999999997</v>
      </c>
      <c r="E32" s="74">
        <f t="shared" si="12"/>
        <v>45.96</v>
      </c>
      <c r="F32" s="30">
        <f t="shared" si="12"/>
        <v>54</v>
      </c>
      <c r="G32" s="30">
        <f t="shared" si="12"/>
        <v>64.92</v>
      </c>
      <c r="H32" s="30">
        <f t="shared" si="12"/>
        <v>81.12</v>
      </c>
      <c r="I32" s="75">
        <f t="shared" si="12"/>
        <v>95.039999999999992</v>
      </c>
      <c r="J32" s="60"/>
      <c r="K32" s="50" t="s">
        <v>475</v>
      </c>
      <c r="L32" s="76">
        <v>30.1</v>
      </c>
      <c r="M32" s="76">
        <v>34.299999999999997</v>
      </c>
      <c r="N32" s="76">
        <v>48.7</v>
      </c>
      <c r="O32" s="76">
        <v>59.6</v>
      </c>
      <c r="P32" s="76">
        <v>71.3</v>
      </c>
      <c r="Q32" s="76">
        <v>88.7</v>
      </c>
      <c r="R32" s="77">
        <v>103.4</v>
      </c>
    </row>
    <row r="33" spans="1:19" x14ac:dyDescent="0.25">
      <c r="A33" s="64">
        <v>24</v>
      </c>
      <c r="B33" s="73" t="s">
        <v>476</v>
      </c>
      <c r="C33" s="30">
        <f t="shared" ref="C33:I33" si="13">$A$33*C18</f>
        <v>32.400000000000006</v>
      </c>
      <c r="D33" s="74">
        <f t="shared" si="13"/>
        <v>43.2</v>
      </c>
      <c r="E33" s="74">
        <f t="shared" si="13"/>
        <v>57.36</v>
      </c>
      <c r="F33" s="30">
        <f t="shared" si="13"/>
        <v>67.679999999999993</v>
      </c>
      <c r="G33" s="30">
        <f t="shared" si="13"/>
        <v>81.84</v>
      </c>
      <c r="H33" s="30">
        <f t="shared" si="13"/>
        <v>102.72</v>
      </c>
      <c r="I33" s="75">
        <f t="shared" si="13"/>
        <v>120.72</v>
      </c>
      <c r="J33" s="60"/>
      <c r="K33" s="50" t="s">
        <v>476</v>
      </c>
      <c r="L33" s="76">
        <v>37.700000000000003</v>
      </c>
      <c r="M33" s="76">
        <v>43.2</v>
      </c>
      <c r="N33" s="76">
        <v>61.2</v>
      </c>
      <c r="O33" s="76">
        <v>74.900000000000006</v>
      </c>
      <c r="P33" s="76">
        <v>89.5</v>
      </c>
      <c r="Q33" s="76">
        <v>112.3</v>
      </c>
      <c r="R33" s="77">
        <v>131.5</v>
      </c>
    </row>
    <row r="34" spans="1:19" x14ac:dyDescent="0.25">
      <c r="A34" s="64">
        <v>48</v>
      </c>
      <c r="B34" s="73" t="s">
        <v>477</v>
      </c>
      <c r="C34" s="30">
        <f t="shared" ref="C34:I34" si="14">$A$34*C19</f>
        <v>38.352000000000004</v>
      </c>
      <c r="D34" s="74">
        <f t="shared" si="14"/>
        <v>51.36</v>
      </c>
      <c r="E34" s="74">
        <f t="shared" si="14"/>
        <v>69.12</v>
      </c>
      <c r="F34" s="30">
        <f t="shared" si="14"/>
        <v>82.08</v>
      </c>
      <c r="G34" s="30">
        <f t="shared" si="14"/>
        <v>99.84</v>
      </c>
      <c r="H34" s="30">
        <f t="shared" si="14"/>
        <v>126.24</v>
      </c>
      <c r="I34" s="75">
        <f t="shared" si="14"/>
        <v>148.80000000000001</v>
      </c>
      <c r="J34" s="60"/>
      <c r="K34" s="50" t="s">
        <v>477</v>
      </c>
      <c r="L34" s="76">
        <v>45.3</v>
      </c>
      <c r="M34" s="76">
        <v>51.8</v>
      </c>
      <c r="N34" s="76">
        <v>73</v>
      </c>
      <c r="O34" s="76">
        <v>88.8</v>
      </c>
      <c r="P34" s="76">
        <v>105.6</v>
      </c>
      <c r="Q34" s="76">
        <v>133</v>
      </c>
      <c r="R34" s="77">
        <v>156</v>
      </c>
    </row>
    <row r="35" spans="1:19" ht="15.75" thickBot="1" x14ac:dyDescent="0.3">
      <c r="A35" s="64">
        <v>72</v>
      </c>
      <c r="B35" s="78" t="s">
        <v>478</v>
      </c>
      <c r="C35" s="79">
        <f t="shared" ref="C35:I35" si="15">$A$35*C20</f>
        <v>41.111999999999995</v>
      </c>
      <c r="D35" s="80">
        <f t="shared" si="15"/>
        <v>55.512</v>
      </c>
      <c r="E35" s="80">
        <f t="shared" si="15"/>
        <v>74.88</v>
      </c>
      <c r="F35" s="79">
        <f t="shared" si="15"/>
        <v>90</v>
      </c>
      <c r="G35" s="79">
        <f t="shared" si="15"/>
        <v>110.16</v>
      </c>
      <c r="H35" s="79">
        <f t="shared" si="15"/>
        <v>140.4</v>
      </c>
      <c r="I35" s="81">
        <f t="shared" si="15"/>
        <v>166.32</v>
      </c>
      <c r="J35" s="60"/>
      <c r="K35" s="55" t="s">
        <v>478</v>
      </c>
      <c r="L35" s="82">
        <v>49.2</v>
      </c>
      <c r="M35" s="82">
        <v>56.1</v>
      </c>
      <c r="N35" s="82">
        <v>78.5</v>
      </c>
      <c r="O35" s="82">
        <v>95</v>
      </c>
      <c r="P35" s="82">
        <v>112.3</v>
      </c>
      <c r="Q35" s="82">
        <v>141.1</v>
      </c>
      <c r="R35" s="83">
        <v>165.6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22.926829268292693</v>
      </c>
      <c r="D40" s="198" t="e">
        <v>#REF!</v>
      </c>
      <c r="E40" s="198">
        <f>(M25-M10)/ABS(M10)*100</f>
        <v>17.120792022797101</v>
      </c>
      <c r="F40" s="198" t="e">
        <f>(#REF! -#REF!)/ABS(#REF!)</f>
        <v>#REF!</v>
      </c>
      <c r="G40" s="198">
        <f>(N25-N10)/ABS(N10)*100</f>
        <v>4.2394080920914741</v>
      </c>
      <c r="H40" s="198" t="e">
        <f>(#REF! -#REF!)/ABS(#REF!)</f>
        <v>#REF!</v>
      </c>
      <c r="I40" s="198">
        <f>(O25-O10)/ABS(O10)*100</f>
        <v>2.140188963132832E-14</v>
      </c>
      <c r="J40" s="198" t="e">
        <f>(#REF! -#REF!)/ABS(#REF!)</f>
        <v>#REF!</v>
      </c>
      <c r="K40" s="200">
        <f>(P25-P10)/ABS(P10)*100</f>
        <v>-5.9199999999999875</v>
      </c>
      <c r="L40" s="200" t="e">
        <f>(#REF! -#REF!)/ABS(#REF!)</f>
        <v>#REF!</v>
      </c>
      <c r="M40" s="200">
        <f>(Q25-Q10)/ABS(Q10)*100</f>
        <v>-12.727272727272727</v>
      </c>
      <c r="N40" s="200" t="e">
        <f>(#REF! -#REF!)/ABS(#REF!)</f>
        <v>#REF!</v>
      </c>
      <c r="O40" s="200">
        <f>(R25 -R10)/ABS(R10)*100</f>
        <v>-17.199999999999985</v>
      </c>
      <c r="P40" s="200"/>
      <c r="Q40" s="205"/>
    </row>
    <row r="41" spans="1:19" x14ac:dyDescent="0.25">
      <c r="A41" s="88"/>
      <c r="B41" s="50" t="s">
        <v>469</v>
      </c>
      <c r="C41" s="198">
        <f t="shared" ref="C41:C50" si="16">(L26-L11)/ABS(L11)*100</f>
        <v>18.421052631578952</v>
      </c>
      <c r="D41" s="198" t="e">
        <v>#REF!</v>
      </c>
      <c r="E41" s="198">
        <f t="shared" ref="E41:E50" si="17">(M26-M11)/ABS(M11)*100</f>
        <v>14.084028524563196</v>
      </c>
      <c r="F41" s="198" t="e">
        <f>(#REF! -#REF!)/ABS(#REF!)</f>
        <v>#REF!</v>
      </c>
      <c r="G41" s="200">
        <f t="shared" ref="G41:G50" si="18">(N26-N11)/ABS(N11)*100</f>
        <v>2.7387500538601151</v>
      </c>
      <c r="H41" s="200" t="e">
        <f>(#REF! -#REF!)/ABS(#REF!)</f>
        <v>#REF!</v>
      </c>
      <c r="I41" s="200">
        <f t="shared" ref="I41:I50" si="19">(O26-O11)/ABS(O11)*100</f>
        <v>-0.84033613445377853</v>
      </c>
      <c r="J41" s="200" t="e">
        <f>(#REF! -#REF!)/ABS(#REF!)</f>
        <v>#REF!</v>
      </c>
      <c r="K41" s="200">
        <f t="shared" ref="K41:K50" si="20">(P26-P11)/ABS(P11)*100</f>
        <v>-5.61797752808988</v>
      </c>
      <c r="L41" s="200" t="e">
        <f>(#REF! -#REF!)/ABS(#REF!)</f>
        <v>#REF!</v>
      </c>
      <c r="M41" s="200">
        <f t="shared" ref="M41:M50" si="21">(Q26-Q11)/ABS(Q11)*100</f>
        <v>-11.034482758620689</v>
      </c>
      <c r="N41" s="200" t="e">
        <f>(#REF! -#REF!)/ABS(#REF!)</f>
        <v>#REF!</v>
      </c>
      <c r="O41" s="200">
        <f t="shared" ref="O41:O50" si="22">(R26 -R11)/ABS(R11)*100</f>
        <v>-15.142857142857135</v>
      </c>
      <c r="P41" s="200"/>
      <c r="Q41" s="205"/>
    </row>
    <row r="42" spans="1:19" x14ac:dyDescent="0.25">
      <c r="A42" s="60"/>
      <c r="B42" s="50" t="s">
        <v>470</v>
      </c>
      <c r="C42" s="198">
        <f t="shared" si="16"/>
        <v>12.574850299401207</v>
      </c>
      <c r="D42" s="198" t="e">
        <v>#REF!</v>
      </c>
      <c r="E42" s="200">
        <f t="shared" si="17"/>
        <v>8.7117298306580171</v>
      </c>
      <c r="F42" s="200" t="e">
        <f>(#REF! -#REF!)/ABS(#REF!)</f>
        <v>#REF!</v>
      </c>
      <c r="G42" s="198">
        <f t="shared" si="18"/>
        <v>3.44930757509856</v>
      </c>
      <c r="H42" s="198" t="e">
        <f>(#REF! -#REF!)/ABS(#REF!)</f>
        <v>#REF!</v>
      </c>
      <c r="I42" s="198">
        <f t="shared" si="19"/>
        <v>2.506963788300832</v>
      </c>
      <c r="J42" s="198" t="e">
        <f>(#REF! -#REF!)/ABS(#REF!)</f>
        <v>#REF!</v>
      </c>
      <c r="K42" s="198">
        <f t="shared" si="20"/>
        <v>-0.22883295194508335</v>
      </c>
      <c r="L42" s="198" t="e">
        <f>(#REF! -#REF!)/ABS(#REF!)</f>
        <v>#REF!</v>
      </c>
      <c r="M42" s="198">
        <f t="shared" si="21"/>
        <v>-3.6101083032490973</v>
      </c>
      <c r="N42" s="198" t="e">
        <f>(#REF! -#REF!)/ABS(#REF!)</f>
        <v>#REF!</v>
      </c>
      <c r="O42" s="198">
        <f t="shared" si="22"/>
        <v>-5.9541984732824407</v>
      </c>
      <c r="P42" s="198"/>
      <c r="Q42" s="206"/>
    </row>
    <row r="43" spans="1:19" x14ac:dyDescent="0.25">
      <c r="B43" s="50" t="s">
        <v>471</v>
      </c>
      <c r="C43" s="198">
        <f t="shared" si="16"/>
        <v>10.091743119266052</v>
      </c>
      <c r="D43" s="198" t="e">
        <v>#REF!</v>
      </c>
      <c r="E43" s="200">
        <f t="shared" si="17"/>
        <v>7.4294345423255264</v>
      </c>
      <c r="F43" s="200" t="e">
        <f>(#REF! -#REF!)/ABS(#REF!)</f>
        <v>#REF!</v>
      </c>
      <c r="G43" s="198">
        <f t="shared" si="18"/>
        <v>4.952535567768745</v>
      </c>
      <c r="H43" s="198" t="e">
        <f>(#REF! -#REF!)/ABS(#REF!)</f>
        <v>#REF!</v>
      </c>
      <c r="I43" s="198">
        <f t="shared" si="19"/>
        <v>4.8888888888888955</v>
      </c>
      <c r="J43" s="198" t="e">
        <f>(#REF! -#REF!)/ABS(#REF!)</f>
        <v>#REF!</v>
      </c>
      <c r="K43" s="198">
        <f t="shared" si="20"/>
        <v>2.5735294117647034</v>
      </c>
      <c r="L43" s="198" t="e">
        <f>(#REF! -#REF!)/ABS(#REF!)</f>
        <v>#REF!</v>
      </c>
      <c r="M43" s="198">
        <f t="shared" si="21"/>
        <v>0.58823529411765541</v>
      </c>
      <c r="N43" s="198" t="e">
        <f>(#REF! -#REF!)/ABS(#REF!)</f>
        <v>#REF!</v>
      </c>
      <c r="O43" s="198">
        <f t="shared" si="22"/>
        <v>-1.5037593984962441</v>
      </c>
      <c r="P43" s="198"/>
      <c r="Q43" s="206"/>
    </row>
    <row r="44" spans="1:19" x14ac:dyDescent="0.25">
      <c r="B44" s="50" t="s">
        <v>472</v>
      </c>
      <c r="C44" s="198">
        <f t="shared" si="16"/>
        <v>10.315186246418333</v>
      </c>
      <c r="D44" s="198" t="e">
        <v>#REF!</v>
      </c>
      <c r="E44" s="200">
        <f t="shared" si="17"/>
        <v>7.8727781794886402</v>
      </c>
      <c r="F44" s="200" t="e">
        <f>(#REF! -#REF!)/ABS(#REF!)</f>
        <v>#REF!</v>
      </c>
      <c r="G44" s="198">
        <f t="shared" si="18"/>
        <v>5.8219785334096033</v>
      </c>
      <c r="H44" s="198" t="e">
        <f>(#REF! -#REF!)/ABS(#REF!)</f>
        <v>#REF!</v>
      </c>
      <c r="I44" s="198">
        <f t="shared" si="19"/>
        <v>6.3380281690140876</v>
      </c>
      <c r="J44" s="198" t="e">
        <f>(#REF! -#REF!)/ABS(#REF!)</f>
        <v>#REF!</v>
      </c>
      <c r="K44" s="198">
        <f t="shared" si="20"/>
        <v>5.2631578947368336</v>
      </c>
      <c r="L44" s="198" t="e">
        <f>(#REF! -#REF!)/ABS(#REF!)</f>
        <v>#REF!</v>
      </c>
      <c r="M44" s="198">
        <f t="shared" si="21"/>
        <v>3.2863849765258184</v>
      </c>
      <c r="N44" s="198" t="e">
        <f>(#REF! -#REF!)/ABS(#REF!)</f>
        <v>#REF!</v>
      </c>
      <c r="O44" s="198">
        <f t="shared" si="22"/>
        <v>2.0161290322580645</v>
      </c>
      <c r="P44" s="198"/>
      <c r="Q44" s="206"/>
    </row>
    <row r="45" spans="1:19" x14ac:dyDescent="0.25">
      <c r="B45" s="50" t="s">
        <v>473</v>
      </c>
      <c r="C45" s="198">
        <f t="shared" si="16"/>
        <v>10.904584882280037</v>
      </c>
      <c r="D45" s="198" t="e">
        <v>#REF!</v>
      </c>
      <c r="E45" s="200">
        <f t="shared" si="17"/>
        <v>8.1221411529383634</v>
      </c>
      <c r="F45" s="200" t="e">
        <f>(#REF! -#REF!)/ABS(#REF!)</f>
        <v>#REF!</v>
      </c>
      <c r="G45" s="198">
        <f t="shared" si="18"/>
        <v>7.200028259123159</v>
      </c>
      <c r="H45" s="198" t="e">
        <f>(#REF! -#REF!)/ABS(#REF!)</f>
        <v>#REF!</v>
      </c>
      <c r="I45" s="198">
        <f t="shared" si="19"/>
        <v>8.256880733944941</v>
      </c>
      <c r="J45" s="198" t="e">
        <f>(#REF! -#REF!)/ABS(#REF!)</f>
        <v>#REF!</v>
      </c>
      <c r="K45" s="198">
        <f t="shared" si="20"/>
        <v>6.8702290076335952</v>
      </c>
      <c r="L45" s="198" t="e">
        <f>(#REF! -#REF!)/ABS(#REF!)</f>
        <v>#REF!</v>
      </c>
      <c r="M45" s="198">
        <f t="shared" si="21"/>
        <v>4.9079754601226817</v>
      </c>
      <c r="N45" s="198" t="e">
        <f>(#REF! -#REF!)/ABS(#REF!)</f>
        <v>#REF!</v>
      </c>
      <c r="O45" s="198">
        <f t="shared" si="22"/>
        <v>3.6649214659685763</v>
      </c>
      <c r="P45" s="198"/>
      <c r="Q45" s="206"/>
    </row>
    <row r="46" spans="1:19" x14ac:dyDescent="0.25">
      <c r="B46" s="50" t="s">
        <v>474</v>
      </c>
      <c r="C46" s="198">
        <f t="shared" si="16"/>
        <v>12.56038647342994</v>
      </c>
      <c r="D46" s="198" t="e">
        <v>#REF!</v>
      </c>
      <c r="E46" s="201">
        <f t="shared" si="17"/>
        <v>9.8563562485913003</v>
      </c>
      <c r="F46" s="201" t="e">
        <f>(#REF! -#REF!)/ABS(#REF!)</f>
        <v>#REF!</v>
      </c>
      <c r="G46" s="198">
        <f t="shared" si="18"/>
        <v>8.3603087279617299</v>
      </c>
      <c r="H46" s="198" t="e">
        <f>(#REF! -#REF!)/ABS(#REF!)</f>
        <v>#REF!</v>
      </c>
      <c r="I46" s="198">
        <f t="shared" si="19"/>
        <v>9.2117758784425519</v>
      </c>
      <c r="J46" s="198" t="e">
        <f>(#REF! -#REF!)/ABS(#REF!)</f>
        <v>#REF!</v>
      </c>
      <c r="K46" s="198">
        <f t="shared" si="20"/>
        <v>8.5409252669039155</v>
      </c>
      <c r="L46" s="198" t="e">
        <f>(#REF! -#REF!)/ABS(#REF!)</f>
        <v>#REF!</v>
      </c>
      <c r="M46" s="198">
        <f t="shared" si="21"/>
        <v>7.6190476190476142</v>
      </c>
      <c r="N46" s="198" t="e">
        <f>(#REF! -#REF!)/ABS(#REF!)</f>
        <v>#REF!</v>
      </c>
      <c r="O46" s="198">
        <f t="shared" si="22"/>
        <v>6.5040650406503824</v>
      </c>
      <c r="P46" s="198"/>
      <c r="Q46" s="206"/>
    </row>
    <row r="47" spans="1:19" x14ac:dyDescent="0.25">
      <c r="B47" s="50" t="s">
        <v>475</v>
      </c>
      <c r="C47" s="198">
        <f t="shared" si="16"/>
        <v>14.535768645357686</v>
      </c>
      <c r="D47" s="198" t="e">
        <v>#REF!</v>
      </c>
      <c r="E47" s="198">
        <f t="shared" si="17"/>
        <v>11.454585246088261</v>
      </c>
      <c r="F47" s="198" t="e">
        <f>(#REF! -#REF!)/ABS(#REF!)</f>
        <v>#REF!</v>
      </c>
      <c r="G47" s="198">
        <f t="shared" si="18"/>
        <v>9.5355419448156127</v>
      </c>
      <c r="H47" s="198" t="e">
        <f>(#REF! -#REF!)/ABS(#REF!)</f>
        <v>#REF!</v>
      </c>
      <c r="I47" s="198">
        <f t="shared" si="19"/>
        <v>10.370370370370372</v>
      </c>
      <c r="J47" s="198" t="e">
        <f>(#REF! -#REF!)/ABS(#REF!)</f>
        <v>#REF!</v>
      </c>
      <c r="K47" s="198">
        <f t="shared" si="20"/>
        <v>9.8274799753542759</v>
      </c>
      <c r="L47" s="198" t="e">
        <f>(#REF! -#REF!)/ABS(#REF!)</f>
        <v>#REF!</v>
      </c>
      <c r="M47" s="198">
        <f t="shared" si="21"/>
        <v>9.344181459566073</v>
      </c>
      <c r="N47" s="198" t="e">
        <f>(#REF! -#REF!)/ABS(#REF!)</f>
        <v>#REF!</v>
      </c>
      <c r="O47" s="198">
        <f t="shared" si="22"/>
        <v>8.7962962962963118</v>
      </c>
      <c r="P47" s="198"/>
      <c r="Q47" s="206"/>
    </row>
    <row r="48" spans="1:19" x14ac:dyDescent="0.25">
      <c r="B48" s="50" t="s">
        <v>476</v>
      </c>
      <c r="C48" s="198">
        <f t="shared" si="16"/>
        <v>16.358024691358015</v>
      </c>
      <c r="D48" s="198" t="e">
        <v>#REF!</v>
      </c>
      <c r="E48" s="198">
        <f t="shared" si="17"/>
        <v>13.40777798580832</v>
      </c>
      <c r="F48" s="198" t="e">
        <f>(#REF! -#REF!)/ABS(#REF!)</f>
        <v>#REF!</v>
      </c>
      <c r="G48" s="198">
        <f t="shared" si="18"/>
        <v>10.263877881507772</v>
      </c>
      <c r="H48" s="198" t="e">
        <f>(#REF! -#REF!)/ABS(#REF!)</f>
        <v>#REF!</v>
      </c>
      <c r="I48" s="198">
        <f t="shared" si="19"/>
        <v>10.667848699763613</v>
      </c>
      <c r="J48" s="198" t="e">
        <f>(#REF! -#REF!)/ABS(#REF!)</f>
        <v>#REF!</v>
      </c>
      <c r="K48" s="198">
        <f t="shared" si="20"/>
        <v>9.3597262952101623</v>
      </c>
      <c r="L48" s="198" t="e">
        <f>(#REF! -#REF!)/ABS(#REF!)</f>
        <v>#REF!</v>
      </c>
      <c r="M48" s="198">
        <f t="shared" si="21"/>
        <v>9.3263239875389399</v>
      </c>
      <c r="N48" s="198" t="e">
        <f>(#REF! -#REF!)/ABS(#REF!)</f>
        <v>#REF!</v>
      </c>
      <c r="O48" s="198">
        <f t="shared" si="22"/>
        <v>8.9297548045062971</v>
      </c>
      <c r="P48" s="198"/>
      <c r="Q48" s="206"/>
    </row>
    <row r="49" spans="1:18" x14ac:dyDescent="0.25">
      <c r="B49" s="50" t="s">
        <v>477</v>
      </c>
      <c r="C49" s="198">
        <f t="shared" si="16"/>
        <v>18.116395494367939</v>
      </c>
      <c r="D49" s="198" t="e">
        <v>#REF!</v>
      </c>
      <c r="E49" s="198">
        <f t="shared" si="17"/>
        <v>14.484591752699243</v>
      </c>
      <c r="F49" s="198" t="e">
        <f>(#REF! -#REF!)/ABS(#REF!)</f>
        <v>#REF!</v>
      </c>
      <c r="G49" s="198">
        <f t="shared" si="18"/>
        <v>9.1820270598431737</v>
      </c>
      <c r="H49" s="198" t="e">
        <f>(#REF! -#REF!)/ABS(#REF!)</f>
        <v>#REF!</v>
      </c>
      <c r="I49" s="198">
        <f t="shared" si="19"/>
        <v>8.1871345029239748</v>
      </c>
      <c r="J49" s="198" t="e">
        <f>(#REF! -#REF!)/ABS(#REF!)</f>
        <v>#REF!</v>
      </c>
      <c r="K49" s="198">
        <f t="shared" si="20"/>
        <v>5.7692307692307594</v>
      </c>
      <c r="L49" s="198" t="e">
        <f>(#REF! -#REF!)/ABS(#REF!)</f>
        <v>#REF!</v>
      </c>
      <c r="M49" s="198">
        <f t="shared" si="21"/>
        <v>5.3548795944233252</v>
      </c>
      <c r="N49" s="198" t="e">
        <f>(#REF! -#REF!)/ABS(#REF!)</f>
        <v>#REF!</v>
      </c>
      <c r="O49" s="198">
        <f t="shared" si="22"/>
        <v>4.838709677419347</v>
      </c>
      <c r="P49" s="198"/>
      <c r="Q49" s="206"/>
    </row>
    <row r="50" spans="1:18" ht="15.75" thickBot="1" x14ac:dyDescent="0.3">
      <c r="B50" s="55" t="s">
        <v>478</v>
      </c>
      <c r="C50" s="198">
        <f t="shared" si="16"/>
        <v>19.673088149445441</v>
      </c>
      <c r="D50" s="198" t="e">
        <v>#REF!</v>
      </c>
      <c r="E50" s="202">
        <f t="shared" si="17"/>
        <v>15.232073367147251</v>
      </c>
      <c r="F50" s="202" t="e">
        <f>(#REF! -#REF!)/ABS(#REF!)</f>
        <v>#REF!</v>
      </c>
      <c r="G50" s="202">
        <f t="shared" si="18"/>
        <v>7.8778279669283844</v>
      </c>
      <c r="H50" s="202" t="e">
        <f>(#REF! -#REF!)/ABS(#REF!)</f>
        <v>#REF!</v>
      </c>
      <c r="I50" s="202">
        <f t="shared" si="19"/>
        <v>5.5555555555555554</v>
      </c>
      <c r="J50" s="202" t="e">
        <f>(#REF! -#REF!)/ABS(#REF!)</f>
        <v>#REF!</v>
      </c>
      <c r="K50" s="202">
        <f t="shared" si="20"/>
        <v>1.9426289034132176</v>
      </c>
      <c r="L50" s="202" t="e">
        <f>(#REF! -#REF!)/ABS(#REF!)</f>
        <v>#REF!</v>
      </c>
      <c r="M50" s="202">
        <f t="shared" si="21"/>
        <v>0.49857549857549044</v>
      </c>
      <c r="N50" s="202" t="e">
        <f>(#REF! -#REF!)/ABS(#REF!)</f>
        <v>#REF!</v>
      </c>
      <c r="O50" s="202">
        <f t="shared" si="22"/>
        <v>-0.43290043290043223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wCRYP6oFDVsEGgpoaoyR4kP9coANLJYDm5JdAhkZgkLZOZsB9pjuyL9qaRciZnLUIfimWAcOc5q9kRGCQTmC8w==" saltValue="0hUYNvb3OwSijVRPyowzF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95" priority="1" operator="greaterThan">
      <formula>0.5</formula>
    </cfRule>
    <cfRule type="cellIs" dxfId="94" priority="2" operator="between">
      <formula>-0.49</formula>
      <formula>0.49</formula>
    </cfRule>
    <cfRule type="cellIs" dxfId="93" priority="3" operator="lessThan">
      <formula>-0.5</formula>
    </cfRule>
  </conditionalFormatting>
  <hyperlinks>
    <hyperlink ref="A2" location="Index!A1" display="Index" xr:uid="{00000000-0004-0000-B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6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316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234573.78</v>
      </c>
      <c r="D5" s="212"/>
      <c r="E5" s="212">
        <v>6239696.5700000003</v>
      </c>
      <c r="F5" s="212"/>
      <c r="G5" s="31">
        <v>51</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42.5</v>
      </c>
      <c r="D10" s="94">
        <v>57.9</v>
      </c>
      <c r="E10" s="94">
        <v>82.8</v>
      </c>
      <c r="F10" s="94">
        <v>102</v>
      </c>
      <c r="G10" s="94">
        <v>127</v>
      </c>
      <c r="H10" s="94">
        <v>167</v>
      </c>
      <c r="I10" s="95">
        <v>201</v>
      </c>
      <c r="K10" s="46" t="s">
        <v>468</v>
      </c>
      <c r="L10" s="47">
        <f t="shared" ref="L10:L20" si="0">C25</f>
        <v>3.5416666666666665</v>
      </c>
      <c r="M10" s="47">
        <v>4.2357650561267395</v>
      </c>
      <c r="N10" s="47">
        <v>6.6970825384813617</v>
      </c>
      <c r="O10" s="47">
        <f t="shared" ref="O10:O20" si="1">F25</f>
        <v>8.5</v>
      </c>
      <c r="P10" s="47">
        <f t="shared" ref="P10:P20" si="2">G25</f>
        <v>10.583333333333332</v>
      </c>
      <c r="Q10" s="47">
        <f t="shared" ref="Q10:Q20" si="3">H25</f>
        <v>13.916666666666666</v>
      </c>
      <c r="R10" s="48">
        <f t="shared" ref="R10:R20" si="4">I25</f>
        <v>16.75</v>
      </c>
      <c r="T10" s="49"/>
    </row>
    <row r="11" spans="1:29" x14ac:dyDescent="0.25">
      <c r="B11" s="50" t="s">
        <v>469</v>
      </c>
      <c r="C11" s="96">
        <v>31.5</v>
      </c>
      <c r="D11" s="96">
        <v>42.7</v>
      </c>
      <c r="E11" s="96">
        <v>60</v>
      </c>
      <c r="F11" s="96">
        <v>72.900000000000006</v>
      </c>
      <c r="G11" s="96">
        <v>90.4</v>
      </c>
      <c r="H11" s="96">
        <v>117</v>
      </c>
      <c r="I11" s="97">
        <v>141</v>
      </c>
      <c r="K11" s="50" t="s">
        <v>469</v>
      </c>
      <c r="L11" s="53">
        <f t="shared" si="0"/>
        <v>5.25</v>
      </c>
      <c r="M11" s="53">
        <v>6.2557012023174394</v>
      </c>
      <c r="N11" s="53">
        <v>9.680162655679224</v>
      </c>
      <c r="O11" s="53">
        <f t="shared" si="1"/>
        <v>12.15</v>
      </c>
      <c r="P11" s="53">
        <f t="shared" si="2"/>
        <v>15.066666666666666</v>
      </c>
      <c r="Q11" s="53">
        <f t="shared" si="3"/>
        <v>19.5</v>
      </c>
      <c r="R11" s="54">
        <f t="shared" si="4"/>
        <v>23.5</v>
      </c>
      <c r="T11" s="49"/>
    </row>
    <row r="12" spans="1:29" x14ac:dyDescent="0.25">
      <c r="B12" s="50" t="s">
        <v>470</v>
      </c>
      <c r="C12" s="96">
        <v>17.3</v>
      </c>
      <c r="D12" s="96">
        <v>23</v>
      </c>
      <c r="E12" s="96">
        <v>30.9</v>
      </c>
      <c r="F12" s="96">
        <v>36.5</v>
      </c>
      <c r="G12" s="96">
        <v>44.2</v>
      </c>
      <c r="H12" s="96">
        <v>55.6</v>
      </c>
      <c r="I12" s="97">
        <v>65.400000000000006</v>
      </c>
      <c r="K12" s="50" t="s">
        <v>470</v>
      </c>
      <c r="L12" s="53">
        <f t="shared" si="0"/>
        <v>8.65</v>
      </c>
      <c r="M12" s="53">
        <v>10.167544145574317</v>
      </c>
      <c r="N12" s="53">
        <v>14.921521092263689</v>
      </c>
      <c r="O12" s="53">
        <f t="shared" si="1"/>
        <v>18.25</v>
      </c>
      <c r="P12" s="53">
        <f t="shared" si="2"/>
        <v>22.1</v>
      </c>
      <c r="Q12" s="53">
        <f t="shared" si="3"/>
        <v>27.8</v>
      </c>
      <c r="R12" s="54">
        <f t="shared" si="4"/>
        <v>32.700000000000003</v>
      </c>
      <c r="T12" s="49"/>
    </row>
    <row r="13" spans="1:29" x14ac:dyDescent="0.25">
      <c r="B13" s="50" t="s">
        <v>471</v>
      </c>
      <c r="C13" s="96">
        <v>11.3</v>
      </c>
      <c r="D13" s="96">
        <v>14.9</v>
      </c>
      <c r="E13" s="96">
        <v>19.600000000000001</v>
      </c>
      <c r="F13" s="96">
        <v>22.9</v>
      </c>
      <c r="G13" s="96">
        <v>27.5</v>
      </c>
      <c r="H13" s="96">
        <v>34.200000000000003</v>
      </c>
      <c r="I13" s="97">
        <v>39.9</v>
      </c>
      <c r="K13" s="50" t="s">
        <v>471</v>
      </c>
      <c r="L13" s="53">
        <f t="shared" si="0"/>
        <v>11.3</v>
      </c>
      <c r="M13" s="53">
        <v>13.202557116553018</v>
      </c>
      <c r="N13" s="53">
        <v>18.934546271369744</v>
      </c>
      <c r="O13" s="53">
        <f t="shared" si="1"/>
        <v>22.9</v>
      </c>
      <c r="P13" s="53">
        <f t="shared" si="2"/>
        <v>27.5</v>
      </c>
      <c r="Q13" s="53">
        <f t="shared" si="3"/>
        <v>34.200000000000003</v>
      </c>
      <c r="R13" s="54">
        <f t="shared" si="4"/>
        <v>39.9</v>
      </c>
      <c r="T13" s="49"/>
    </row>
    <row r="14" spans="1:29" x14ac:dyDescent="0.25">
      <c r="B14" s="50" t="s">
        <v>472</v>
      </c>
      <c r="C14" s="96">
        <v>7.3</v>
      </c>
      <c r="D14" s="96">
        <v>9.6</v>
      </c>
      <c r="E14" s="96">
        <v>12.5</v>
      </c>
      <c r="F14" s="96">
        <v>14.6</v>
      </c>
      <c r="G14" s="96">
        <v>17.399999999999999</v>
      </c>
      <c r="H14" s="96">
        <v>21.5</v>
      </c>
      <c r="I14" s="97">
        <v>24.9</v>
      </c>
      <c r="K14" s="50" t="s">
        <v>472</v>
      </c>
      <c r="L14" s="53">
        <f t="shared" si="0"/>
        <v>14.6</v>
      </c>
      <c r="M14" s="53">
        <v>17.013545625656473</v>
      </c>
      <c r="N14" s="53">
        <v>24.208410415909363</v>
      </c>
      <c r="O14" s="53">
        <f t="shared" si="1"/>
        <v>29.2</v>
      </c>
      <c r="P14" s="53">
        <f t="shared" si="2"/>
        <v>34.799999999999997</v>
      </c>
      <c r="Q14" s="53">
        <f t="shared" si="3"/>
        <v>43</v>
      </c>
      <c r="R14" s="54">
        <f t="shared" si="4"/>
        <v>49.8</v>
      </c>
      <c r="T14" s="49"/>
    </row>
    <row r="15" spans="1:29" x14ac:dyDescent="0.25">
      <c r="B15" s="50" t="s">
        <v>473</v>
      </c>
      <c r="C15" s="96">
        <v>5.66</v>
      </c>
      <c r="D15" s="96">
        <v>7.43</v>
      </c>
      <c r="E15" s="96">
        <v>9.68</v>
      </c>
      <c r="F15" s="96">
        <v>11.2</v>
      </c>
      <c r="G15" s="96">
        <v>13.4</v>
      </c>
      <c r="H15" s="96">
        <v>16.600000000000001</v>
      </c>
      <c r="I15" s="97">
        <v>19.2</v>
      </c>
      <c r="K15" s="50" t="s">
        <v>473</v>
      </c>
      <c r="L15" s="53">
        <f t="shared" si="0"/>
        <v>16.98</v>
      </c>
      <c r="M15" s="53">
        <v>19.78339624908336</v>
      </c>
      <c r="N15" s="53">
        <v>27.998721496951781</v>
      </c>
      <c r="O15" s="53">
        <f t="shared" si="1"/>
        <v>33.599999999999994</v>
      </c>
      <c r="P15" s="53">
        <f t="shared" si="2"/>
        <v>40.200000000000003</v>
      </c>
      <c r="Q15" s="53">
        <f t="shared" si="3"/>
        <v>49.800000000000004</v>
      </c>
      <c r="R15" s="54">
        <f t="shared" si="4"/>
        <v>57.599999999999994</v>
      </c>
      <c r="T15" s="49"/>
    </row>
    <row r="16" spans="1:29" x14ac:dyDescent="0.25">
      <c r="B16" s="50" t="s">
        <v>474</v>
      </c>
      <c r="C16" s="96">
        <v>3.66</v>
      </c>
      <c r="D16" s="96">
        <v>4.8</v>
      </c>
      <c r="E16" s="96">
        <v>6.27</v>
      </c>
      <c r="F16" s="96">
        <v>7.28</v>
      </c>
      <c r="G16" s="96">
        <v>8.68</v>
      </c>
      <c r="H16" s="96">
        <v>10.7</v>
      </c>
      <c r="I16" s="97">
        <v>12.5</v>
      </c>
      <c r="K16" s="50" t="s">
        <v>474</v>
      </c>
      <c r="L16" s="53">
        <f t="shared" si="0"/>
        <v>21.96</v>
      </c>
      <c r="M16" s="53">
        <v>25.57423214005075</v>
      </c>
      <c r="N16" s="53">
        <v>36.310234320761275</v>
      </c>
      <c r="O16" s="53">
        <f t="shared" si="1"/>
        <v>43.68</v>
      </c>
      <c r="P16" s="53">
        <f t="shared" si="2"/>
        <v>52.08</v>
      </c>
      <c r="Q16" s="53">
        <f t="shared" si="3"/>
        <v>64.199999999999989</v>
      </c>
      <c r="R16" s="54">
        <f t="shared" si="4"/>
        <v>75</v>
      </c>
      <c r="T16" s="49"/>
    </row>
    <row r="17" spans="1:20" x14ac:dyDescent="0.25">
      <c r="B17" s="50" t="s">
        <v>475</v>
      </c>
      <c r="C17" s="96">
        <v>2.34</v>
      </c>
      <c r="D17" s="96">
        <v>3.07</v>
      </c>
      <c r="E17" s="96">
        <v>4.04</v>
      </c>
      <c r="F17" s="96">
        <v>4.71</v>
      </c>
      <c r="G17" s="96">
        <v>5.63</v>
      </c>
      <c r="H17" s="96">
        <v>6.99</v>
      </c>
      <c r="I17" s="97">
        <v>8.14</v>
      </c>
      <c r="K17" s="50" t="s">
        <v>475</v>
      </c>
      <c r="L17" s="53">
        <f t="shared" si="0"/>
        <v>28.08</v>
      </c>
      <c r="M17" s="53">
        <v>32.726209965376484</v>
      </c>
      <c r="N17" s="53">
        <v>46.798826152647052</v>
      </c>
      <c r="O17" s="53">
        <f t="shared" si="1"/>
        <v>56.519999999999996</v>
      </c>
      <c r="P17" s="53">
        <f t="shared" si="2"/>
        <v>67.56</v>
      </c>
      <c r="Q17" s="53">
        <f t="shared" si="3"/>
        <v>83.88</v>
      </c>
      <c r="R17" s="54">
        <f t="shared" si="4"/>
        <v>97.68</v>
      </c>
      <c r="T17" s="49"/>
    </row>
    <row r="18" spans="1:20" x14ac:dyDescent="0.25">
      <c r="B18" s="50" t="s">
        <v>476</v>
      </c>
      <c r="C18" s="96">
        <v>1.44</v>
      </c>
      <c r="D18" s="96">
        <v>1.91</v>
      </c>
      <c r="E18" s="96">
        <v>2.54</v>
      </c>
      <c r="F18" s="96">
        <v>2.98</v>
      </c>
      <c r="G18" s="96">
        <v>3.59</v>
      </c>
      <c r="H18" s="96">
        <v>4.5</v>
      </c>
      <c r="I18" s="97">
        <v>5.26</v>
      </c>
      <c r="K18" s="50" t="s">
        <v>476</v>
      </c>
      <c r="L18" s="53">
        <f t="shared" si="0"/>
        <v>34.56</v>
      </c>
      <c r="M18" s="53">
        <v>40.544494489241977</v>
      </c>
      <c r="N18" s="53">
        <v>58.832426147076532</v>
      </c>
      <c r="O18" s="53">
        <f t="shared" si="1"/>
        <v>71.52</v>
      </c>
      <c r="P18" s="53">
        <f t="shared" si="2"/>
        <v>86.16</v>
      </c>
      <c r="Q18" s="53">
        <f t="shared" si="3"/>
        <v>108</v>
      </c>
      <c r="R18" s="54">
        <f t="shared" si="4"/>
        <v>126.24</v>
      </c>
      <c r="T18" s="49"/>
    </row>
    <row r="19" spans="1:20" x14ac:dyDescent="0.25">
      <c r="B19" s="50" t="s">
        <v>477</v>
      </c>
      <c r="C19" s="96">
        <v>0.84799999999999998</v>
      </c>
      <c r="D19" s="96">
        <v>1.1299999999999999</v>
      </c>
      <c r="E19" s="96">
        <v>1.53</v>
      </c>
      <c r="F19" s="96">
        <v>1.82</v>
      </c>
      <c r="G19" s="96">
        <v>2.2200000000000002</v>
      </c>
      <c r="H19" s="96">
        <v>2.81</v>
      </c>
      <c r="I19" s="97">
        <v>3.32</v>
      </c>
      <c r="K19" s="50" t="s">
        <v>477</v>
      </c>
      <c r="L19" s="53">
        <f t="shared" si="0"/>
        <v>40.704000000000001</v>
      </c>
      <c r="M19" s="53">
        <v>47.922039863309067</v>
      </c>
      <c r="N19" s="53">
        <v>71.026826356112281</v>
      </c>
      <c r="O19" s="53">
        <f t="shared" si="1"/>
        <v>87.36</v>
      </c>
      <c r="P19" s="53">
        <f t="shared" si="2"/>
        <v>106.56</v>
      </c>
      <c r="Q19" s="53">
        <f t="shared" si="3"/>
        <v>134.88</v>
      </c>
      <c r="R19" s="54">
        <f t="shared" si="4"/>
        <v>159.35999999999999</v>
      </c>
      <c r="T19" s="49"/>
    </row>
    <row r="20" spans="1:20" ht="15.75" thickBot="1" x14ac:dyDescent="0.3">
      <c r="B20" s="55" t="s">
        <v>478</v>
      </c>
      <c r="C20" s="98">
        <v>0.61099999999999999</v>
      </c>
      <c r="D20" s="98">
        <v>0.81200000000000006</v>
      </c>
      <c r="E20" s="98">
        <v>1.1200000000000001</v>
      </c>
      <c r="F20" s="98">
        <v>1.34</v>
      </c>
      <c r="G20" s="98">
        <v>1.65</v>
      </c>
      <c r="H20" s="98">
        <v>2.11</v>
      </c>
      <c r="I20" s="99">
        <v>2.5</v>
      </c>
      <c r="K20" s="55" t="s">
        <v>478</v>
      </c>
      <c r="L20" s="58">
        <f t="shared" si="0"/>
        <v>43.991999999999997</v>
      </c>
      <c r="M20" s="58">
        <v>51.811415895158859</v>
      </c>
      <c r="N20" s="58">
        <v>77.902334591261436</v>
      </c>
      <c r="O20" s="58">
        <f t="shared" si="1"/>
        <v>96.48</v>
      </c>
      <c r="P20" s="58">
        <f t="shared" si="2"/>
        <v>118.8</v>
      </c>
      <c r="Q20" s="58">
        <f t="shared" si="3"/>
        <v>151.91999999999999</v>
      </c>
      <c r="R20" s="59">
        <f t="shared" si="4"/>
        <v>180</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3.5416666666666665</v>
      </c>
      <c r="D25" s="69">
        <f t="shared" si="5"/>
        <v>4.8249999999999993</v>
      </c>
      <c r="E25" s="69">
        <f t="shared" si="5"/>
        <v>6.8999999999999995</v>
      </c>
      <c r="F25" s="68">
        <f t="shared" si="5"/>
        <v>8.5</v>
      </c>
      <c r="G25" s="68">
        <f t="shared" si="5"/>
        <v>10.583333333333332</v>
      </c>
      <c r="H25" s="68">
        <f t="shared" si="5"/>
        <v>13.916666666666666</v>
      </c>
      <c r="I25" s="70">
        <f t="shared" si="5"/>
        <v>16.75</v>
      </c>
      <c r="J25" s="60"/>
      <c r="K25" s="46" t="s">
        <v>468</v>
      </c>
      <c r="L25" s="71">
        <v>4.3</v>
      </c>
      <c r="M25" s="71">
        <v>4.8</v>
      </c>
      <c r="N25" s="71">
        <v>6.8</v>
      </c>
      <c r="O25" s="71">
        <v>8.3000000000000007</v>
      </c>
      <c r="P25" s="71">
        <v>9.8000000000000007</v>
      </c>
      <c r="Q25" s="71">
        <v>12</v>
      </c>
      <c r="R25" s="72">
        <v>13.8</v>
      </c>
    </row>
    <row r="26" spans="1:20" x14ac:dyDescent="0.25">
      <c r="A26" s="64">
        <f>10/60</f>
        <v>0.16666666666666666</v>
      </c>
      <c r="B26" s="73" t="s">
        <v>469</v>
      </c>
      <c r="C26" s="30">
        <f t="shared" ref="C26:I26" si="6">$A$26*C11</f>
        <v>5.25</v>
      </c>
      <c r="D26" s="74">
        <f t="shared" si="6"/>
        <v>7.1166666666666671</v>
      </c>
      <c r="E26" s="74">
        <f t="shared" si="6"/>
        <v>10</v>
      </c>
      <c r="F26" s="30">
        <f t="shared" si="6"/>
        <v>12.15</v>
      </c>
      <c r="G26" s="30">
        <f t="shared" si="6"/>
        <v>15.066666666666666</v>
      </c>
      <c r="H26" s="30">
        <f t="shared" si="6"/>
        <v>19.5</v>
      </c>
      <c r="I26" s="75">
        <f t="shared" si="6"/>
        <v>23.5</v>
      </c>
      <c r="J26" s="60"/>
      <c r="K26" s="50" t="s">
        <v>469</v>
      </c>
      <c r="L26" s="76">
        <v>6.1</v>
      </c>
      <c r="M26" s="76">
        <v>6.9</v>
      </c>
      <c r="N26" s="76">
        <v>9.6999999999999993</v>
      </c>
      <c r="O26" s="76">
        <v>11.8</v>
      </c>
      <c r="P26" s="76">
        <v>14</v>
      </c>
      <c r="Q26" s="76">
        <v>17.2</v>
      </c>
      <c r="R26" s="77">
        <v>19.8</v>
      </c>
    </row>
    <row r="27" spans="1:20" x14ac:dyDescent="0.25">
      <c r="A27" s="64">
        <f>0.5</f>
        <v>0.5</v>
      </c>
      <c r="B27" s="73" t="s">
        <v>470</v>
      </c>
      <c r="C27" s="30">
        <f t="shared" ref="C27:I27" si="7">$A$27*C12</f>
        <v>8.65</v>
      </c>
      <c r="D27" s="74">
        <f t="shared" si="7"/>
        <v>11.5</v>
      </c>
      <c r="E27" s="74">
        <f t="shared" si="7"/>
        <v>15.45</v>
      </c>
      <c r="F27" s="30">
        <f t="shared" si="7"/>
        <v>18.25</v>
      </c>
      <c r="G27" s="30">
        <f t="shared" si="7"/>
        <v>22.1</v>
      </c>
      <c r="H27" s="30">
        <f t="shared" si="7"/>
        <v>27.8</v>
      </c>
      <c r="I27" s="75">
        <f t="shared" si="7"/>
        <v>32.700000000000003</v>
      </c>
      <c r="J27" s="60"/>
      <c r="K27" s="50" t="s">
        <v>470</v>
      </c>
      <c r="L27" s="76">
        <v>9.4</v>
      </c>
      <c r="M27" s="76">
        <v>10.8</v>
      </c>
      <c r="N27" s="76">
        <v>15.2</v>
      </c>
      <c r="O27" s="76">
        <v>18.399999999999999</v>
      </c>
      <c r="P27" s="76">
        <v>21.8</v>
      </c>
      <c r="Q27" s="76">
        <v>26.7</v>
      </c>
      <c r="R27" s="77">
        <v>30.8</v>
      </c>
    </row>
    <row r="28" spans="1:20" x14ac:dyDescent="0.25">
      <c r="A28" s="64">
        <v>1</v>
      </c>
      <c r="B28" s="73" t="s">
        <v>471</v>
      </c>
      <c r="C28" s="30">
        <f t="shared" ref="C28:I28" si="8">$A$28*C13</f>
        <v>11.3</v>
      </c>
      <c r="D28" s="74">
        <f t="shared" si="8"/>
        <v>14.9</v>
      </c>
      <c r="E28" s="74">
        <f t="shared" si="8"/>
        <v>19.600000000000001</v>
      </c>
      <c r="F28" s="30">
        <f t="shared" si="8"/>
        <v>22.9</v>
      </c>
      <c r="G28" s="30">
        <f t="shared" si="8"/>
        <v>27.5</v>
      </c>
      <c r="H28" s="30">
        <f t="shared" si="8"/>
        <v>34.200000000000003</v>
      </c>
      <c r="I28" s="75">
        <f t="shared" si="8"/>
        <v>39.9</v>
      </c>
      <c r="J28" s="60"/>
      <c r="K28" s="50" t="s">
        <v>471</v>
      </c>
      <c r="L28" s="76">
        <v>12.1</v>
      </c>
      <c r="M28" s="76">
        <v>13.8</v>
      </c>
      <c r="N28" s="76">
        <v>19.5</v>
      </c>
      <c r="O28" s="76">
        <v>23.7</v>
      </c>
      <c r="P28" s="76">
        <v>28.1</v>
      </c>
      <c r="Q28" s="76">
        <v>34.299999999999997</v>
      </c>
      <c r="R28" s="77">
        <v>39.4</v>
      </c>
    </row>
    <row r="29" spans="1:20" x14ac:dyDescent="0.25">
      <c r="A29" s="64">
        <v>2</v>
      </c>
      <c r="B29" s="73" t="s">
        <v>472</v>
      </c>
      <c r="C29" s="30">
        <f t="shared" ref="C29:I29" si="9">$A$29*C14</f>
        <v>14.6</v>
      </c>
      <c r="D29" s="74">
        <f t="shared" si="9"/>
        <v>19.2</v>
      </c>
      <c r="E29" s="74">
        <f t="shared" si="9"/>
        <v>25</v>
      </c>
      <c r="F29" s="30">
        <f t="shared" si="9"/>
        <v>29.2</v>
      </c>
      <c r="G29" s="30">
        <f t="shared" si="9"/>
        <v>34.799999999999997</v>
      </c>
      <c r="H29" s="30">
        <f t="shared" si="9"/>
        <v>43</v>
      </c>
      <c r="I29" s="75">
        <f t="shared" si="9"/>
        <v>49.8</v>
      </c>
      <c r="J29" s="60"/>
      <c r="K29" s="50" t="s">
        <v>472</v>
      </c>
      <c r="L29" s="76">
        <v>15.4</v>
      </c>
      <c r="M29" s="76">
        <v>17.600000000000001</v>
      </c>
      <c r="N29" s="76">
        <v>25</v>
      </c>
      <c r="O29" s="76">
        <v>30.6</v>
      </c>
      <c r="P29" s="76">
        <v>36.200000000000003</v>
      </c>
      <c r="Q29" s="76">
        <v>44.4</v>
      </c>
      <c r="R29" s="77">
        <v>51</v>
      </c>
    </row>
    <row r="30" spans="1:20" x14ac:dyDescent="0.25">
      <c r="A30" s="64">
        <v>3</v>
      </c>
      <c r="B30" s="73" t="s">
        <v>473</v>
      </c>
      <c r="C30" s="30">
        <f t="shared" ref="C30:I30" si="10">$A$30*C15</f>
        <v>16.98</v>
      </c>
      <c r="D30" s="74">
        <f t="shared" si="10"/>
        <v>22.29</v>
      </c>
      <c r="E30" s="74">
        <f t="shared" si="10"/>
        <v>29.04</v>
      </c>
      <c r="F30" s="30">
        <f t="shared" si="10"/>
        <v>33.599999999999994</v>
      </c>
      <c r="G30" s="30">
        <f t="shared" si="10"/>
        <v>40.200000000000003</v>
      </c>
      <c r="H30" s="30">
        <f t="shared" si="10"/>
        <v>49.800000000000004</v>
      </c>
      <c r="I30" s="75">
        <f t="shared" si="10"/>
        <v>57.599999999999994</v>
      </c>
      <c r="J30" s="60"/>
      <c r="K30" s="50" t="s">
        <v>473</v>
      </c>
      <c r="L30" s="76">
        <v>17.899999999999999</v>
      </c>
      <c r="M30" s="76">
        <v>20.5</v>
      </c>
      <c r="N30" s="76">
        <v>29.1</v>
      </c>
      <c r="O30" s="76">
        <v>35.4</v>
      </c>
      <c r="P30" s="76">
        <v>42.3</v>
      </c>
      <c r="Q30" s="76">
        <v>51.9</v>
      </c>
      <c r="R30" s="77">
        <v>60</v>
      </c>
    </row>
    <row r="31" spans="1:20" x14ac:dyDescent="0.25">
      <c r="A31" s="64">
        <v>6</v>
      </c>
      <c r="B31" s="73" t="s">
        <v>474</v>
      </c>
      <c r="C31" s="30">
        <f t="shared" ref="C31:I31" si="11">$A$31*C16</f>
        <v>21.96</v>
      </c>
      <c r="D31" s="74">
        <f t="shared" si="11"/>
        <v>28.799999999999997</v>
      </c>
      <c r="E31" s="74">
        <f t="shared" si="11"/>
        <v>37.619999999999997</v>
      </c>
      <c r="F31" s="30">
        <f t="shared" si="11"/>
        <v>43.68</v>
      </c>
      <c r="G31" s="30">
        <f t="shared" si="11"/>
        <v>52.08</v>
      </c>
      <c r="H31" s="30">
        <f t="shared" si="11"/>
        <v>64.199999999999989</v>
      </c>
      <c r="I31" s="75">
        <f t="shared" si="11"/>
        <v>75</v>
      </c>
      <c r="J31" s="60"/>
      <c r="K31" s="50" t="s">
        <v>474</v>
      </c>
      <c r="L31" s="76">
        <v>23.3</v>
      </c>
      <c r="M31" s="76">
        <v>26.6</v>
      </c>
      <c r="N31" s="76">
        <v>37.9</v>
      </c>
      <c r="O31" s="76">
        <v>46.4</v>
      </c>
      <c r="P31" s="76">
        <v>55.4</v>
      </c>
      <c r="Q31" s="76">
        <v>68.400000000000006</v>
      </c>
      <c r="R31" s="77">
        <v>79.8</v>
      </c>
    </row>
    <row r="32" spans="1:20" x14ac:dyDescent="0.25">
      <c r="A32" s="64">
        <v>12</v>
      </c>
      <c r="B32" s="73" t="s">
        <v>475</v>
      </c>
      <c r="C32" s="30">
        <f t="shared" ref="C32:I32" si="12">$A$32*C17</f>
        <v>28.08</v>
      </c>
      <c r="D32" s="74">
        <f t="shared" si="12"/>
        <v>36.839999999999996</v>
      </c>
      <c r="E32" s="74">
        <f t="shared" si="12"/>
        <v>48.480000000000004</v>
      </c>
      <c r="F32" s="30">
        <f t="shared" si="12"/>
        <v>56.519999999999996</v>
      </c>
      <c r="G32" s="30">
        <f t="shared" si="12"/>
        <v>67.56</v>
      </c>
      <c r="H32" s="30">
        <f t="shared" si="12"/>
        <v>83.88</v>
      </c>
      <c r="I32" s="75">
        <f t="shared" si="12"/>
        <v>97.68</v>
      </c>
      <c r="J32" s="60"/>
      <c r="K32" s="50" t="s">
        <v>475</v>
      </c>
      <c r="L32" s="76">
        <v>30.2</v>
      </c>
      <c r="M32" s="76">
        <v>34.4</v>
      </c>
      <c r="N32" s="76">
        <v>49.2</v>
      </c>
      <c r="O32" s="76">
        <v>60.5</v>
      </c>
      <c r="P32" s="76">
        <v>72.5</v>
      </c>
      <c r="Q32" s="76">
        <v>90.6</v>
      </c>
      <c r="R32" s="77">
        <v>105.8</v>
      </c>
    </row>
    <row r="33" spans="1:19" x14ac:dyDescent="0.25">
      <c r="A33" s="64">
        <v>24</v>
      </c>
      <c r="B33" s="73" t="s">
        <v>476</v>
      </c>
      <c r="C33" s="30">
        <f t="shared" ref="C33:I33" si="13">$A$33*C18</f>
        <v>34.56</v>
      </c>
      <c r="D33" s="74">
        <f t="shared" si="13"/>
        <v>45.839999999999996</v>
      </c>
      <c r="E33" s="74">
        <f t="shared" si="13"/>
        <v>60.96</v>
      </c>
      <c r="F33" s="30">
        <f t="shared" si="13"/>
        <v>71.52</v>
      </c>
      <c r="G33" s="30">
        <f t="shared" si="13"/>
        <v>86.16</v>
      </c>
      <c r="H33" s="30">
        <f t="shared" si="13"/>
        <v>108</v>
      </c>
      <c r="I33" s="75">
        <f t="shared" si="13"/>
        <v>126.24</v>
      </c>
      <c r="J33" s="60"/>
      <c r="K33" s="50" t="s">
        <v>476</v>
      </c>
      <c r="L33" s="76">
        <v>38.4</v>
      </c>
      <c r="M33" s="76">
        <v>43.7</v>
      </c>
      <c r="N33" s="76">
        <v>62.6</v>
      </c>
      <c r="O33" s="76">
        <v>77</v>
      </c>
      <c r="P33" s="76">
        <v>92.4</v>
      </c>
      <c r="Q33" s="76">
        <v>116.2</v>
      </c>
      <c r="R33" s="77">
        <v>136.6</v>
      </c>
    </row>
    <row r="34" spans="1:19" x14ac:dyDescent="0.25">
      <c r="A34" s="64">
        <v>48</v>
      </c>
      <c r="B34" s="73" t="s">
        <v>477</v>
      </c>
      <c r="C34" s="30">
        <f t="shared" ref="C34:I34" si="14">$A$34*C19</f>
        <v>40.704000000000001</v>
      </c>
      <c r="D34" s="74">
        <f t="shared" si="14"/>
        <v>54.239999999999995</v>
      </c>
      <c r="E34" s="74">
        <f t="shared" si="14"/>
        <v>73.44</v>
      </c>
      <c r="F34" s="30">
        <f t="shared" si="14"/>
        <v>87.36</v>
      </c>
      <c r="G34" s="30">
        <f t="shared" si="14"/>
        <v>106.56</v>
      </c>
      <c r="H34" s="30">
        <f t="shared" si="14"/>
        <v>134.88</v>
      </c>
      <c r="I34" s="75">
        <f t="shared" si="14"/>
        <v>159.35999999999999</v>
      </c>
      <c r="J34" s="60"/>
      <c r="K34" s="50" t="s">
        <v>477</v>
      </c>
      <c r="L34" s="76">
        <v>46.7</v>
      </c>
      <c r="M34" s="76">
        <v>53.3</v>
      </c>
      <c r="N34" s="76">
        <v>76.3</v>
      </c>
      <c r="O34" s="76">
        <v>93.1</v>
      </c>
      <c r="P34" s="76">
        <v>111.4</v>
      </c>
      <c r="Q34" s="76">
        <v>140.19999999999999</v>
      </c>
      <c r="R34" s="77">
        <v>165.1</v>
      </c>
    </row>
    <row r="35" spans="1:19" ht="15.75" thickBot="1" x14ac:dyDescent="0.3">
      <c r="A35" s="64">
        <v>72</v>
      </c>
      <c r="B35" s="78" t="s">
        <v>478</v>
      </c>
      <c r="C35" s="79">
        <f t="shared" ref="C35:I35" si="15">$A$35*C20</f>
        <v>43.991999999999997</v>
      </c>
      <c r="D35" s="80">
        <f t="shared" si="15"/>
        <v>58.464000000000006</v>
      </c>
      <c r="E35" s="80">
        <f t="shared" si="15"/>
        <v>80.640000000000015</v>
      </c>
      <c r="F35" s="79">
        <f t="shared" si="15"/>
        <v>96.48</v>
      </c>
      <c r="G35" s="79">
        <f t="shared" si="15"/>
        <v>118.8</v>
      </c>
      <c r="H35" s="79">
        <f t="shared" si="15"/>
        <v>151.91999999999999</v>
      </c>
      <c r="I35" s="81">
        <f t="shared" si="15"/>
        <v>180</v>
      </c>
      <c r="J35" s="60"/>
      <c r="K35" s="55" t="s">
        <v>478</v>
      </c>
      <c r="L35" s="82">
        <v>51.2</v>
      </c>
      <c r="M35" s="82">
        <v>58.5</v>
      </c>
      <c r="N35" s="82">
        <v>82.8</v>
      </c>
      <c r="O35" s="82">
        <v>100.8</v>
      </c>
      <c r="P35" s="82">
        <v>120.2</v>
      </c>
      <c r="Q35" s="82">
        <v>151.19999999999999</v>
      </c>
      <c r="R35" s="83">
        <v>177.1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21.411764705882351</v>
      </c>
      <c r="D40" s="198" t="e">
        <v>#REF!</v>
      </c>
      <c r="E40" s="198">
        <f>(M25-M10)/ABS(M10)*100</f>
        <v>13.320732769565058</v>
      </c>
      <c r="F40" s="198" t="e">
        <f>(#REF! -#REF!)/ABS(#REF!)</f>
        <v>#REF!</v>
      </c>
      <c r="G40" s="198">
        <f>(N25-N10)/ABS(N10)*100</f>
        <v>1.5367506810208107</v>
      </c>
      <c r="H40" s="198" t="e">
        <f>(#REF! -#REF!)/ABS(#REF!)</f>
        <v>#REF!</v>
      </c>
      <c r="I40" s="198">
        <f>(O25-O10)/ABS(O10)*100</f>
        <v>-2.3529411764705799</v>
      </c>
      <c r="J40" s="198" t="e">
        <f>(#REF! -#REF!)/ABS(#REF!)</f>
        <v>#REF!</v>
      </c>
      <c r="K40" s="200">
        <f>(P25-P10)/ABS(P10)*100</f>
        <v>-7.4015748031495896</v>
      </c>
      <c r="L40" s="200" t="e">
        <f>(#REF! -#REF!)/ABS(#REF!)</f>
        <v>#REF!</v>
      </c>
      <c r="M40" s="200">
        <f>(Q25-Q10)/ABS(Q10)*100</f>
        <v>-13.772455089820356</v>
      </c>
      <c r="N40" s="200" t="e">
        <f>(#REF! -#REF!)/ABS(#REF!)</f>
        <v>#REF!</v>
      </c>
      <c r="O40" s="200">
        <f>(R25 -R10)/ABS(R10)*100</f>
        <v>-17.611940298507459</v>
      </c>
      <c r="P40" s="200"/>
      <c r="Q40" s="205"/>
    </row>
    <row r="41" spans="1:19" x14ac:dyDescent="0.25">
      <c r="A41" s="88"/>
      <c r="B41" s="50" t="s">
        <v>469</v>
      </c>
      <c r="C41" s="198">
        <f t="shared" ref="C41:C50" si="16">(L26-L11)/ABS(L11)*100</f>
        <v>16.190476190476183</v>
      </c>
      <c r="D41" s="198" t="e">
        <v>#REF!</v>
      </c>
      <c r="E41" s="198">
        <f t="shared" ref="E41:E50" si="17">(M26-M11)/ABS(M11)*100</f>
        <v>10.299385741823457</v>
      </c>
      <c r="F41" s="198" t="e">
        <f>(#REF! -#REF!)/ABS(#REF!)</f>
        <v>#REF!</v>
      </c>
      <c r="G41" s="200">
        <f t="shared" ref="G41:G50" si="18">(N26-N11)/ABS(N11)*100</f>
        <v>0.20492779952552784</v>
      </c>
      <c r="H41" s="200" t="e">
        <f>(#REF! -#REF!)/ABS(#REF!)</f>
        <v>#REF!</v>
      </c>
      <c r="I41" s="200">
        <f t="shared" ref="I41:I50" si="19">(O26-O11)/ABS(O11)*100</f>
        <v>-2.8806584362139889</v>
      </c>
      <c r="J41" s="200" t="e">
        <f>(#REF! -#REF!)/ABS(#REF!)</f>
        <v>#REF!</v>
      </c>
      <c r="K41" s="200">
        <f t="shared" ref="K41:K50" si="20">(P26-P11)/ABS(P11)*100</f>
        <v>-7.0796460176991136</v>
      </c>
      <c r="L41" s="200" t="e">
        <f>(#REF! -#REF!)/ABS(#REF!)</f>
        <v>#REF!</v>
      </c>
      <c r="M41" s="200">
        <f t="shared" ref="M41:M50" si="21">(Q26-Q11)/ABS(Q11)*100</f>
        <v>-11.794871794871799</v>
      </c>
      <c r="N41" s="200" t="e">
        <f>(#REF! -#REF!)/ABS(#REF!)</f>
        <v>#REF!</v>
      </c>
      <c r="O41" s="200">
        <f t="shared" ref="O41:O50" si="22">(R26 -R11)/ABS(R11)*100</f>
        <v>-15.744680851063828</v>
      </c>
      <c r="P41" s="200"/>
      <c r="Q41" s="205"/>
    </row>
    <row r="42" spans="1:19" x14ac:dyDescent="0.25">
      <c r="A42" s="60"/>
      <c r="B42" s="50" t="s">
        <v>470</v>
      </c>
      <c r="C42" s="198">
        <f t="shared" si="16"/>
        <v>8.6705202312138727</v>
      </c>
      <c r="D42" s="198" t="e">
        <v>#REF!</v>
      </c>
      <c r="E42" s="200">
        <f t="shared" si="17"/>
        <v>6.2203403827951584</v>
      </c>
      <c r="F42" s="200" t="e">
        <f>(#REF! -#REF!)/ABS(#REF!)</f>
        <v>#REF!</v>
      </c>
      <c r="G42" s="198">
        <f t="shared" si="18"/>
        <v>1.8662903467709657</v>
      </c>
      <c r="H42" s="198" t="e">
        <f>(#REF! -#REF!)/ABS(#REF!)</f>
        <v>#REF!</v>
      </c>
      <c r="I42" s="198">
        <f t="shared" si="19"/>
        <v>0.82191780821917038</v>
      </c>
      <c r="J42" s="198" t="e">
        <f>(#REF! -#REF!)/ABS(#REF!)</f>
        <v>#REF!</v>
      </c>
      <c r="K42" s="198">
        <f t="shared" si="20"/>
        <v>-1.3574660633484195</v>
      </c>
      <c r="L42" s="198" t="e">
        <f>(#REF! -#REF!)/ABS(#REF!)</f>
        <v>#REF!</v>
      </c>
      <c r="M42" s="198">
        <f t="shared" si="21"/>
        <v>-3.9568345323741059</v>
      </c>
      <c r="N42" s="198" t="e">
        <f>(#REF! -#REF!)/ABS(#REF!)</f>
        <v>#REF!</v>
      </c>
      <c r="O42" s="198">
        <f t="shared" si="22"/>
        <v>-5.8103975535168262</v>
      </c>
      <c r="P42" s="198"/>
      <c r="Q42" s="206"/>
    </row>
    <row r="43" spans="1:19" x14ac:dyDescent="0.25">
      <c r="B43" s="50" t="s">
        <v>471</v>
      </c>
      <c r="C43" s="198">
        <f t="shared" si="16"/>
        <v>7.0796460176991056</v>
      </c>
      <c r="D43" s="198" t="e">
        <v>#REF!</v>
      </c>
      <c r="E43" s="200">
        <f t="shared" si="17"/>
        <v>4.5252058231804515</v>
      </c>
      <c r="F43" s="200" t="e">
        <f>(#REF! -#REF!)/ABS(#REF!)</f>
        <v>#REF!</v>
      </c>
      <c r="G43" s="198">
        <f t="shared" si="18"/>
        <v>2.9863600665480896</v>
      </c>
      <c r="H43" s="198" t="e">
        <f>(#REF! -#REF!)/ABS(#REF!)</f>
        <v>#REF!</v>
      </c>
      <c r="I43" s="198">
        <f t="shared" si="19"/>
        <v>3.4934497816593919</v>
      </c>
      <c r="J43" s="198" t="e">
        <f>(#REF! -#REF!)/ABS(#REF!)</f>
        <v>#REF!</v>
      </c>
      <c r="K43" s="198">
        <f t="shared" si="20"/>
        <v>2.181818181818187</v>
      </c>
      <c r="L43" s="198" t="e">
        <f>(#REF! -#REF!)/ABS(#REF!)</f>
        <v>#REF!</v>
      </c>
      <c r="M43" s="198">
        <f t="shared" si="21"/>
        <v>0.29239766081869684</v>
      </c>
      <c r="N43" s="198" t="e">
        <f>(#REF! -#REF!)/ABS(#REF!)</f>
        <v>#REF!</v>
      </c>
      <c r="O43" s="198">
        <f t="shared" si="22"/>
        <v>-1.2531328320802007</v>
      </c>
      <c r="P43" s="198"/>
      <c r="Q43" s="206"/>
    </row>
    <row r="44" spans="1:19" x14ac:dyDescent="0.25">
      <c r="B44" s="50" t="s">
        <v>472</v>
      </c>
      <c r="C44" s="198">
        <f t="shared" si="16"/>
        <v>5.4794520547945256</v>
      </c>
      <c r="D44" s="198" t="e">
        <v>#REF!</v>
      </c>
      <c r="E44" s="200">
        <f t="shared" si="17"/>
        <v>3.4469850508947042</v>
      </c>
      <c r="F44" s="200" t="e">
        <f>(#REF! -#REF!)/ABS(#REF!)</f>
        <v>#REF!</v>
      </c>
      <c r="G44" s="198">
        <f t="shared" si="18"/>
        <v>3.2698949269730568</v>
      </c>
      <c r="H44" s="198" t="e">
        <f>(#REF! -#REF!)/ABS(#REF!)</f>
        <v>#REF!</v>
      </c>
      <c r="I44" s="198">
        <f t="shared" si="19"/>
        <v>4.7945205479452131</v>
      </c>
      <c r="J44" s="198" t="e">
        <f>(#REF! -#REF!)/ABS(#REF!)</f>
        <v>#REF!</v>
      </c>
      <c r="K44" s="198">
        <f t="shared" si="20"/>
        <v>4.0229885057471426</v>
      </c>
      <c r="L44" s="198" t="e">
        <f>(#REF! -#REF!)/ABS(#REF!)</f>
        <v>#REF!</v>
      </c>
      <c r="M44" s="198">
        <f t="shared" si="21"/>
        <v>3.2558139534883686</v>
      </c>
      <c r="N44" s="198" t="e">
        <f>(#REF! -#REF!)/ABS(#REF!)</f>
        <v>#REF!</v>
      </c>
      <c r="O44" s="198">
        <f t="shared" si="22"/>
        <v>2.409638554216873</v>
      </c>
      <c r="P44" s="198"/>
      <c r="Q44" s="206"/>
    </row>
    <row r="45" spans="1:19" x14ac:dyDescent="0.25">
      <c r="B45" s="50" t="s">
        <v>473</v>
      </c>
      <c r="C45" s="198">
        <f t="shared" si="16"/>
        <v>5.4181389870435703</v>
      </c>
      <c r="D45" s="198" t="e">
        <v>#REF!</v>
      </c>
      <c r="E45" s="200">
        <f t="shared" si="17"/>
        <v>3.6222483839186261</v>
      </c>
      <c r="F45" s="200" t="e">
        <f>(#REF! -#REF!)/ABS(#REF!)</f>
        <v>#REF!</v>
      </c>
      <c r="G45" s="198">
        <f t="shared" si="18"/>
        <v>3.9333171093834296</v>
      </c>
      <c r="H45" s="198" t="e">
        <f>(#REF! -#REF!)/ABS(#REF!)</f>
        <v>#REF!</v>
      </c>
      <c r="I45" s="198">
        <f t="shared" si="19"/>
        <v>5.357142857142871</v>
      </c>
      <c r="J45" s="198" t="e">
        <f>(#REF! -#REF!)/ABS(#REF!)</f>
        <v>#REF!</v>
      </c>
      <c r="K45" s="198">
        <f t="shared" si="20"/>
        <v>5.2238805970149107</v>
      </c>
      <c r="L45" s="198" t="e">
        <f>(#REF! -#REF!)/ABS(#REF!)</f>
        <v>#REF!</v>
      </c>
      <c r="M45" s="198">
        <f t="shared" si="21"/>
        <v>4.2168674698795057</v>
      </c>
      <c r="N45" s="198" t="e">
        <f>(#REF! -#REF!)/ABS(#REF!)</f>
        <v>#REF!</v>
      </c>
      <c r="O45" s="198">
        <f t="shared" si="22"/>
        <v>4.1666666666666767</v>
      </c>
      <c r="P45" s="198"/>
      <c r="Q45" s="206"/>
    </row>
    <row r="46" spans="1:19" x14ac:dyDescent="0.25">
      <c r="B46" s="50" t="s">
        <v>474</v>
      </c>
      <c r="C46" s="198">
        <f t="shared" si="16"/>
        <v>6.1020036429872482</v>
      </c>
      <c r="D46" s="198" t="e">
        <v>#REF!</v>
      </c>
      <c r="E46" s="201">
        <f t="shared" si="17"/>
        <v>4.0109429457427925</v>
      </c>
      <c r="F46" s="201" t="e">
        <f>(#REF! -#REF!)/ABS(#REF!)</f>
        <v>#REF!</v>
      </c>
      <c r="G46" s="198">
        <f t="shared" si="18"/>
        <v>4.3782853759490505</v>
      </c>
      <c r="H46" s="198" t="e">
        <f>(#REF! -#REF!)/ABS(#REF!)</f>
        <v>#REF!</v>
      </c>
      <c r="I46" s="198">
        <f t="shared" si="19"/>
        <v>6.2271062271062245</v>
      </c>
      <c r="J46" s="198" t="e">
        <f>(#REF! -#REF!)/ABS(#REF!)</f>
        <v>#REF!</v>
      </c>
      <c r="K46" s="198">
        <f t="shared" si="20"/>
        <v>6.3748079877112147</v>
      </c>
      <c r="L46" s="198" t="e">
        <f>(#REF! -#REF!)/ABS(#REF!)</f>
        <v>#REF!</v>
      </c>
      <c r="M46" s="198">
        <f t="shared" si="21"/>
        <v>6.5420560747663821</v>
      </c>
      <c r="N46" s="198" t="e">
        <f>(#REF! -#REF!)/ABS(#REF!)</f>
        <v>#REF!</v>
      </c>
      <c r="O46" s="198">
        <f t="shared" si="22"/>
        <v>6.3999999999999959</v>
      </c>
      <c r="P46" s="198"/>
      <c r="Q46" s="206"/>
    </row>
    <row r="47" spans="1:19" x14ac:dyDescent="0.25">
      <c r="B47" s="50" t="s">
        <v>475</v>
      </c>
      <c r="C47" s="198">
        <f t="shared" si="16"/>
        <v>7.5498575498575544</v>
      </c>
      <c r="D47" s="198" t="e">
        <v>#REF!</v>
      </c>
      <c r="E47" s="198">
        <f t="shared" si="17"/>
        <v>5.1145245245151925</v>
      </c>
      <c r="F47" s="198" t="e">
        <f>(#REF! -#REF!)/ABS(#REF!)</f>
        <v>#REF!</v>
      </c>
      <c r="G47" s="198">
        <f t="shared" si="18"/>
        <v>5.130842041894109</v>
      </c>
      <c r="H47" s="198" t="e">
        <f>(#REF! -#REF!)/ABS(#REF!)</f>
        <v>#REF!</v>
      </c>
      <c r="I47" s="198">
        <f t="shared" si="19"/>
        <v>7.0417551309271129</v>
      </c>
      <c r="J47" s="198" t="e">
        <f>(#REF! -#REF!)/ABS(#REF!)</f>
        <v>#REF!</v>
      </c>
      <c r="K47" s="198">
        <f t="shared" si="20"/>
        <v>7.3120189461219622</v>
      </c>
      <c r="L47" s="198" t="e">
        <f>(#REF! -#REF!)/ABS(#REF!)</f>
        <v>#REF!</v>
      </c>
      <c r="M47" s="198">
        <f t="shared" si="21"/>
        <v>8.0114449213161638</v>
      </c>
      <c r="N47" s="198" t="e">
        <f>(#REF! -#REF!)/ABS(#REF!)</f>
        <v>#REF!</v>
      </c>
      <c r="O47" s="198">
        <f t="shared" si="22"/>
        <v>8.3128583128583031</v>
      </c>
      <c r="P47" s="198"/>
      <c r="Q47" s="206"/>
    </row>
    <row r="48" spans="1:19" x14ac:dyDescent="0.25">
      <c r="B48" s="50" t="s">
        <v>476</v>
      </c>
      <c r="C48" s="198">
        <f t="shared" si="16"/>
        <v>11.1111111111111</v>
      </c>
      <c r="D48" s="198" t="e">
        <v>#REF!</v>
      </c>
      <c r="E48" s="198">
        <f t="shared" si="17"/>
        <v>7.7828211956010547</v>
      </c>
      <c r="F48" s="198" t="e">
        <f>(#REF! -#REF!)/ABS(#REF!)</f>
        <v>#REF!</v>
      </c>
      <c r="G48" s="198">
        <f t="shared" si="18"/>
        <v>6.4039069942565767</v>
      </c>
      <c r="H48" s="198" t="e">
        <f>(#REF! -#REF!)/ABS(#REF!)</f>
        <v>#REF!</v>
      </c>
      <c r="I48" s="198">
        <f t="shared" si="19"/>
        <v>7.6621923937360243</v>
      </c>
      <c r="J48" s="198" t="e">
        <f>(#REF! -#REF!)/ABS(#REF!)</f>
        <v>#REF!</v>
      </c>
      <c r="K48" s="198">
        <f t="shared" si="20"/>
        <v>7.2423398328690922</v>
      </c>
      <c r="L48" s="198" t="e">
        <f>(#REF! -#REF!)/ABS(#REF!)</f>
        <v>#REF!</v>
      </c>
      <c r="M48" s="198">
        <f t="shared" si="21"/>
        <v>7.5925925925925952</v>
      </c>
      <c r="N48" s="198" t="e">
        <f>(#REF! -#REF!)/ABS(#REF!)</f>
        <v>#REF!</v>
      </c>
      <c r="O48" s="198">
        <f t="shared" si="22"/>
        <v>8.2065906210392914</v>
      </c>
      <c r="P48" s="198"/>
      <c r="Q48" s="206"/>
    </row>
    <row r="49" spans="1:18" x14ac:dyDescent="0.25">
      <c r="B49" s="50" t="s">
        <v>477</v>
      </c>
      <c r="C49" s="198">
        <f t="shared" si="16"/>
        <v>14.730738993710697</v>
      </c>
      <c r="D49" s="198" t="e">
        <v>#REF!</v>
      </c>
      <c r="E49" s="198">
        <f t="shared" si="17"/>
        <v>11.222310552787009</v>
      </c>
      <c r="F49" s="198" t="e">
        <f>(#REF! -#REF!)/ABS(#REF!)</f>
        <v>#REF!</v>
      </c>
      <c r="G49" s="198">
        <f t="shared" si="18"/>
        <v>7.4242000021924506</v>
      </c>
      <c r="H49" s="198" t="e">
        <f>(#REF! -#REF!)/ABS(#REF!)</f>
        <v>#REF!</v>
      </c>
      <c r="I49" s="198">
        <f t="shared" si="19"/>
        <v>6.5705128205128149</v>
      </c>
      <c r="J49" s="198" t="e">
        <f>(#REF! -#REF!)/ABS(#REF!)</f>
        <v>#REF!</v>
      </c>
      <c r="K49" s="198">
        <f t="shared" si="20"/>
        <v>4.5420420420420449</v>
      </c>
      <c r="L49" s="198" t="e">
        <f>(#REF! -#REF!)/ABS(#REF!)</f>
        <v>#REF!</v>
      </c>
      <c r="M49" s="198">
        <f t="shared" si="21"/>
        <v>3.9442467378410386</v>
      </c>
      <c r="N49" s="198" t="e">
        <f>(#REF! -#REF!)/ABS(#REF!)</f>
        <v>#REF!</v>
      </c>
      <c r="O49" s="198">
        <f t="shared" si="22"/>
        <v>3.6019076305220943</v>
      </c>
      <c r="P49" s="198"/>
      <c r="Q49" s="206"/>
    </row>
    <row r="50" spans="1:18" ht="15.75" thickBot="1" x14ac:dyDescent="0.3">
      <c r="B50" s="55" t="s">
        <v>478</v>
      </c>
      <c r="C50" s="198">
        <f t="shared" si="16"/>
        <v>16.384797235861079</v>
      </c>
      <c r="D50" s="198" t="e">
        <v>#REF!</v>
      </c>
      <c r="E50" s="202">
        <f t="shared" si="17"/>
        <v>12.909479483007347</v>
      </c>
      <c r="F50" s="202" t="e">
        <f>(#REF! -#REF!)/ABS(#REF!)</f>
        <v>#REF!</v>
      </c>
      <c r="G50" s="202">
        <f t="shared" si="18"/>
        <v>6.2869302113160916</v>
      </c>
      <c r="H50" s="202" t="e">
        <f>(#REF! -#REF!)/ABS(#REF!)</f>
        <v>#REF!</v>
      </c>
      <c r="I50" s="202">
        <f t="shared" si="19"/>
        <v>4.4776119402985</v>
      </c>
      <c r="J50" s="202" t="e">
        <f>(#REF! -#REF!)/ABS(#REF!)</f>
        <v>#REF!</v>
      </c>
      <c r="K50" s="202">
        <f t="shared" si="20"/>
        <v>1.1784511784511833</v>
      </c>
      <c r="L50" s="202" t="e">
        <f>(#REF! -#REF!)/ABS(#REF!)</f>
        <v>#REF!</v>
      </c>
      <c r="M50" s="202">
        <f t="shared" si="21"/>
        <v>-0.47393364928909876</v>
      </c>
      <c r="N50" s="202" t="e">
        <f>(#REF! -#REF!)/ABS(#REF!)</f>
        <v>#REF!</v>
      </c>
      <c r="O50" s="202">
        <f t="shared" si="22"/>
        <v>-1.6111111111111143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78+Ys9rCbDv35ycoNMSdz2mF/ijmD7Xw7JnMZmiAYdw4jHvrDhPb98tYFWkKMprtHgrroETrBZps1PtNqUSjaw==" saltValue="nMAlQMlzoJHhofwZbZOAW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92" priority="1" operator="greaterThan">
      <formula>0.5</formula>
    </cfRule>
    <cfRule type="cellIs" dxfId="91" priority="2" operator="between">
      <formula>-0.49</formula>
      <formula>0.49</formula>
    </cfRule>
    <cfRule type="cellIs" dxfId="90" priority="3" operator="lessThan">
      <formula>-0.5</formula>
    </cfRule>
  </conditionalFormatting>
  <hyperlinks>
    <hyperlink ref="A2" location="Index!A1" display="Index" xr:uid="{00000000-0004-0000-B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7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331</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726965.973</v>
      </c>
      <c r="D5" s="212"/>
      <c r="E5" s="212">
        <v>6874850.1409999998</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41.9</v>
      </c>
      <c r="D10" s="94">
        <v>55.7</v>
      </c>
      <c r="E10" s="94">
        <v>77.3</v>
      </c>
      <c r="F10" s="94">
        <v>91.2</v>
      </c>
      <c r="G10" s="94">
        <v>109</v>
      </c>
      <c r="H10" s="94">
        <v>134</v>
      </c>
      <c r="I10" s="95">
        <v>154</v>
      </c>
      <c r="K10" s="46" t="s">
        <v>468</v>
      </c>
      <c r="L10" s="47">
        <v>3.4916666666666663</v>
      </c>
      <c r="M10" s="47">
        <v>4.0999999999999996</v>
      </c>
      <c r="N10" s="47">
        <v>6.2</v>
      </c>
      <c r="O10" s="47">
        <v>7.6</v>
      </c>
      <c r="P10" s="47">
        <v>9.0833333333333321</v>
      </c>
      <c r="Q10" s="47">
        <v>11.166666666666666</v>
      </c>
      <c r="R10" s="48">
        <v>12.833333333333332</v>
      </c>
      <c r="T10" s="49"/>
    </row>
    <row r="11" spans="1:29" x14ac:dyDescent="0.25">
      <c r="B11" s="50" t="s">
        <v>469</v>
      </c>
      <c r="C11" s="96">
        <v>31.4</v>
      </c>
      <c r="D11" s="96">
        <v>41.7</v>
      </c>
      <c r="E11" s="96">
        <v>57.7</v>
      </c>
      <c r="F11" s="96">
        <v>68</v>
      </c>
      <c r="G11" s="96">
        <v>81.3</v>
      </c>
      <c r="H11" s="96">
        <v>99.6</v>
      </c>
      <c r="I11" s="97">
        <v>114</v>
      </c>
      <c r="K11" s="50" t="s">
        <v>469</v>
      </c>
      <c r="L11" s="53">
        <v>5.2333333333333325</v>
      </c>
      <c r="M11" s="53">
        <v>6.2</v>
      </c>
      <c r="N11" s="53">
        <v>9.1999999999999993</v>
      </c>
      <c r="O11" s="53">
        <v>11.333333333333332</v>
      </c>
      <c r="P11" s="53">
        <v>13.549999999999999</v>
      </c>
      <c r="Q11" s="53">
        <v>16.599999999999998</v>
      </c>
      <c r="R11" s="54">
        <v>19</v>
      </c>
      <c r="T11" s="49"/>
    </row>
    <row r="12" spans="1:29" x14ac:dyDescent="0.25">
      <c r="B12" s="50" t="s">
        <v>470</v>
      </c>
      <c r="C12" s="96">
        <v>18</v>
      </c>
      <c r="D12" s="96">
        <v>23.7</v>
      </c>
      <c r="E12" s="96">
        <v>32.299999999999997</v>
      </c>
      <c r="F12" s="96">
        <v>37.799999999999997</v>
      </c>
      <c r="G12" s="96">
        <v>44.9</v>
      </c>
      <c r="H12" s="96">
        <v>54.6</v>
      </c>
      <c r="I12" s="97">
        <v>62.3</v>
      </c>
      <c r="K12" s="50" t="s">
        <v>470</v>
      </c>
      <c r="L12" s="53">
        <v>9</v>
      </c>
      <c r="M12" s="53">
        <v>10.6</v>
      </c>
      <c r="N12" s="53">
        <v>15.5</v>
      </c>
      <c r="O12" s="53">
        <v>18.899999999999999</v>
      </c>
      <c r="P12" s="53">
        <v>22.45</v>
      </c>
      <c r="Q12" s="53">
        <v>27.3</v>
      </c>
      <c r="R12" s="54">
        <v>31.15</v>
      </c>
      <c r="T12" s="49"/>
    </row>
    <row r="13" spans="1:29" x14ac:dyDescent="0.25">
      <c r="B13" s="50" t="s">
        <v>471</v>
      </c>
      <c r="C13" s="96">
        <v>11.7</v>
      </c>
      <c r="D13" s="96">
        <v>15.5</v>
      </c>
      <c r="E13" s="96">
        <v>21.2</v>
      </c>
      <c r="F13" s="96">
        <v>24.8</v>
      </c>
      <c r="G13" s="96">
        <v>29.5</v>
      </c>
      <c r="H13" s="96">
        <v>35.9</v>
      </c>
      <c r="I13" s="97">
        <v>41</v>
      </c>
      <c r="K13" s="50" t="s">
        <v>471</v>
      </c>
      <c r="L13" s="53">
        <v>11.7</v>
      </c>
      <c r="M13" s="53">
        <v>13.8</v>
      </c>
      <c r="N13" s="53">
        <v>20.3</v>
      </c>
      <c r="O13" s="53">
        <v>24.8</v>
      </c>
      <c r="P13" s="53">
        <v>29.5</v>
      </c>
      <c r="Q13" s="53">
        <v>35.9</v>
      </c>
      <c r="R13" s="54">
        <v>41</v>
      </c>
      <c r="T13" s="49"/>
    </row>
    <row r="14" spans="1:29" x14ac:dyDescent="0.25">
      <c r="B14" s="50" t="s">
        <v>472</v>
      </c>
      <c r="C14" s="96">
        <v>7.37</v>
      </c>
      <c r="D14" s="96">
        <v>9.7899999999999991</v>
      </c>
      <c r="E14" s="96">
        <v>13.6</v>
      </c>
      <c r="F14" s="96">
        <v>16.100000000000001</v>
      </c>
      <c r="G14" s="96">
        <v>19.2</v>
      </c>
      <c r="H14" s="96">
        <v>23.6</v>
      </c>
      <c r="I14" s="97">
        <v>27.1</v>
      </c>
      <c r="K14" s="50" t="s">
        <v>472</v>
      </c>
      <c r="L14" s="53">
        <v>14.74</v>
      </c>
      <c r="M14" s="53">
        <v>17.399999999999999</v>
      </c>
      <c r="N14" s="53">
        <v>26.1</v>
      </c>
      <c r="O14" s="53">
        <v>32.200000000000003</v>
      </c>
      <c r="P14" s="53">
        <v>38.4</v>
      </c>
      <c r="Q14" s="53">
        <v>47.2</v>
      </c>
      <c r="R14" s="54">
        <v>54.2</v>
      </c>
      <c r="T14" s="49"/>
    </row>
    <row r="15" spans="1:29" x14ac:dyDescent="0.25">
      <c r="B15" s="50" t="s">
        <v>473</v>
      </c>
      <c r="C15" s="96">
        <v>5.55</v>
      </c>
      <c r="D15" s="96">
        <v>7.42</v>
      </c>
      <c r="E15" s="96">
        <v>10.5</v>
      </c>
      <c r="F15" s="96">
        <v>12.4</v>
      </c>
      <c r="G15" s="96">
        <v>15</v>
      </c>
      <c r="H15" s="96">
        <v>18.600000000000001</v>
      </c>
      <c r="I15" s="97">
        <v>21.5</v>
      </c>
      <c r="K15" s="50" t="s">
        <v>473</v>
      </c>
      <c r="L15" s="53">
        <v>16.649999999999999</v>
      </c>
      <c r="M15" s="53">
        <v>19.8</v>
      </c>
      <c r="N15" s="53">
        <v>30.1</v>
      </c>
      <c r="O15" s="53">
        <v>37.200000000000003</v>
      </c>
      <c r="P15" s="53">
        <v>45</v>
      </c>
      <c r="Q15" s="53">
        <v>55.800000000000004</v>
      </c>
      <c r="R15" s="54">
        <v>64.5</v>
      </c>
      <c r="T15" s="49"/>
    </row>
    <row r="16" spans="1:29" x14ac:dyDescent="0.25">
      <c r="B16" s="50" t="s">
        <v>474</v>
      </c>
      <c r="C16" s="96">
        <v>3.4</v>
      </c>
      <c r="D16" s="96">
        <v>4.58</v>
      </c>
      <c r="E16" s="96">
        <v>6.66</v>
      </c>
      <c r="F16" s="96">
        <v>8.0500000000000007</v>
      </c>
      <c r="G16" s="96">
        <v>9.84</v>
      </c>
      <c r="H16" s="96">
        <v>12.4</v>
      </c>
      <c r="I16" s="97">
        <v>14.4</v>
      </c>
      <c r="K16" s="50" t="s">
        <v>474</v>
      </c>
      <c r="L16" s="53">
        <v>20.399999999999999</v>
      </c>
      <c r="M16" s="53">
        <v>24.3</v>
      </c>
      <c r="N16" s="53">
        <v>38.299999999999997</v>
      </c>
      <c r="O16" s="53">
        <v>48.300000000000004</v>
      </c>
      <c r="P16" s="53">
        <v>59.04</v>
      </c>
      <c r="Q16" s="53">
        <v>74.400000000000006</v>
      </c>
      <c r="R16" s="54">
        <v>86.4</v>
      </c>
      <c r="T16" s="49"/>
    </row>
    <row r="17" spans="1:20" x14ac:dyDescent="0.25">
      <c r="B17" s="50" t="s">
        <v>475</v>
      </c>
      <c r="C17" s="96">
        <v>2.0699999999999998</v>
      </c>
      <c r="D17" s="96">
        <v>2.82</v>
      </c>
      <c r="E17" s="96">
        <v>4.21</v>
      </c>
      <c r="F17" s="96">
        <v>5.15</v>
      </c>
      <c r="G17" s="96">
        <v>6.36</v>
      </c>
      <c r="H17" s="96">
        <v>8.1</v>
      </c>
      <c r="I17" s="97">
        <v>9.5299999999999994</v>
      </c>
      <c r="K17" s="50" t="s">
        <v>475</v>
      </c>
      <c r="L17" s="53">
        <v>24.839999999999996</v>
      </c>
      <c r="M17" s="53">
        <v>29.9</v>
      </c>
      <c r="N17" s="53">
        <v>48.4</v>
      </c>
      <c r="O17" s="53">
        <v>61.800000000000004</v>
      </c>
      <c r="P17" s="53">
        <v>76.320000000000007</v>
      </c>
      <c r="Q17" s="53">
        <v>97.199999999999989</v>
      </c>
      <c r="R17" s="54">
        <v>114.35999999999999</v>
      </c>
      <c r="T17" s="49"/>
    </row>
    <row r="18" spans="1:20" x14ac:dyDescent="0.25">
      <c r="B18" s="50" t="s">
        <v>476</v>
      </c>
      <c r="C18" s="96">
        <v>1.25</v>
      </c>
      <c r="D18" s="96">
        <v>1.72</v>
      </c>
      <c r="E18" s="96">
        <v>2.59</v>
      </c>
      <c r="F18" s="96">
        <v>3.2</v>
      </c>
      <c r="G18" s="96">
        <v>3.97</v>
      </c>
      <c r="H18" s="96">
        <v>5.0999999999999996</v>
      </c>
      <c r="I18" s="97">
        <v>6.02</v>
      </c>
      <c r="K18" s="50" t="s">
        <v>476</v>
      </c>
      <c r="L18" s="53">
        <v>30</v>
      </c>
      <c r="M18" s="53">
        <v>36.299999999999997</v>
      </c>
      <c r="N18" s="53">
        <v>59.8</v>
      </c>
      <c r="O18" s="53">
        <v>76.800000000000011</v>
      </c>
      <c r="P18" s="53">
        <v>95.28</v>
      </c>
      <c r="Q18" s="53">
        <v>122.39999999999999</v>
      </c>
      <c r="R18" s="54">
        <v>144.47999999999999</v>
      </c>
      <c r="T18" s="49"/>
    </row>
    <row r="19" spans="1:20" x14ac:dyDescent="0.25">
      <c r="B19" s="50" t="s">
        <v>477</v>
      </c>
      <c r="C19" s="96">
        <v>0.73099999999999998</v>
      </c>
      <c r="D19" s="96">
        <v>1.01</v>
      </c>
      <c r="E19" s="96">
        <v>1.53</v>
      </c>
      <c r="F19" s="96">
        <v>1.89</v>
      </c>
      <c r="G19" s="96">
        <v>2.36</v>
      </c>
      <c r="H19" s="96">
        <v>3.04</v>
      </c>
      <c r="I19" s="97">
        <v>3.6</v>
      </c>
      <c r="K19" s="50" t="s">
        <v>477</v>
      </c>
      <c r="L19" s="53">
        <v>35.088000000000001</v>
      </c>
      <c r="M19" s="53">
        <v>42.6</v>
      </c>
      <c r="N19" s="53">
        <v>70.5</v>
      </c>
      <c r="O19" s="53">
        <v>90.72</v>
      </c>
      <c r="P19" s="53">
        <v>113.28</v>
      </c>
      <c r="Q19" s="53">
        <v>145.92000000000002</v>
      </c>
      <c r="R19" s="54">
        <v>172.8</v>
      </c>
      <c r="T19" s="49"/>
    </row>
    <row r="20" spans="1:20" ht="15.75" thickBot="1" x14ac:dyDescent="0.3">
      <c r="B20" s="55" t="s">
        <v>478</v>
      </c>
      <c r="C20" s="98">
        <v>0.52</v>
      </c>
      <c r="D20" s="98">
        <v>0.71099999999999997</v>
      </c>
      <c r="E20" s="98">
        <v>1.0900000000000001</v>
      </c>
      <c r="F20" s="98">
        <v>1.36</v>
      </c>
      <c r="G20" s="98">
        <v>1.71</v>
      </c>
      <c r="H20" s="98">
        <v>2.2000000000000002</v>
      </c>
      <c r="I20" s="99">
        <v>2.63</v>
      </c>
      <c r="K20" s="55" t="s">
        <v>478</v>
      </c>
      <c r="L20" s="58">
        <v>37.44</v>
      </c>
      <c r="M20" s="58">
        <v>45.2</v>
      </c>
      <c r="N20" s="58">
        <v>75.599999999999994</v>
      </c>
      <c r="O20" s="58">
        <v>97.92</v>
      </c>
      <c r="P20" s="58">
        <v>123.12</v>
      </c>
      <c r="Q20" s="58">
        <v>158.4</v>
      </c>
      <c r="R20" s="59">
        <v>189.35999999999999</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0">$A$25*C10</f>
        <v>3.4916666666666663</v>
      </c>
      <c r="D25" s="69">
        <f t="shared" si="0"/>
        <v>4.6416666666666666</v>
      </c>
      <c r="E25" s="69">
        <f t="shared" si="0"/>
        <v>6.4416666666666664</v>
      </c>
      <c r="F25" s="68">
        <f t="shared" si="0"/>
        <v>7.6</v>
      </c>
      <c r="G25" s="68">
        <f t="shared" si="0"/>
        <v>9.0833333333333321</v>
      </c>
      <c r="H25" s="68">
        <f t="shared" si="0"/>
        <v>11.166666666666666</v>
      </c>
      <c r="I25" s="70">
        <f t="shared" si="0"/>
        <v>12.833333333333332</v>
      </c>
      <c r="J25" s="60"/>
      <c r="K25" s="46" t="s">
        <v>468</v>
      </c>
      <c r="L25" s="71">
        <v>3.7</v>
      </c>
      <c r="M25" s="71">
        <v>4.5</v>
      </c>
      <c r="N25" s="71">
        <v>7.2</v>
      </c>
      <c r="O25" s="71">
        <v>9.3000000000000007</v>
      </c>
      <c r="P25" s="71">
        <v>11.6</v>
      </c>
      <c r="Q25" s="71">
        <v>15</v>
      </c>
      <c r="R25" s="72">
        <v>17.8</v>
      </c>
    </row>
    <row r="26" spans="1:20" x14ac:dyDescent="0.25">
      <c r="A26" s="64">
        <f>10/60</f>
        <v>0.16666666666666666</v>
      </c>
      <c r="B26" s="73" t="s">
        <v>469</v>
      </c>
      <c r="C26" s="30">
        <f t="shared" ref="C26:I26" si="1">$A$26*C11</f>
        <v>5.2333333333333325</v>
      </c>
      <c r="D26" s="74">
        <f t="shared" si="1"/>
        <v>6.95</v>
      </c>
      <c r="E26" s="74">
        <f t="shared" si="1"/>
        <v>9.6166666666666671</v>
      </c>
      <c r="F26" s="30">
        <f t="shared" si="1"/>
        <v>11.333333333333332</v>
      </c>
      <c r="G26" s="30">
        <f t="shared" si="1"/>
        <v>13.549999999999999</v>
      </c>
      <c r="H26" s="30">
        <f t="shared" si="1"/>
        <v>16.599999999999998</v>
      </c>
      <c r="I26" s="75">
        <f t="shared" si="1"/>
        <v>19</v>
      </c>
      <c r="J26" s="60"/>
      <c r="K26" s="50" t="s">
        <v>469</v>
      </c>
      <c r="L26" s="76">
        <v>5.7</v>
      </c>
      <c r="M26" s="76">
        <v>6.9</v>
      </c>
      <c r="N26" s="76">
        <v>11.1</v>
      </c>
      <c r="O26" s="76">
        <v>14.4</v>
      </c>
      <c r="P26" s="76">
        <v>17.8</v>
      </c>
      <c r="Q26" s="76">
        <v>23</v>
      </c>
      <c r="R26" s="77">
        <v>27.3</v>
      </c>
    </row>
    <row r="27" spans="1:20" x14ac:dyDescent="0.25">
      <c r="A27" s="64">
        <f>0.5</f>
        <v>0.5</v>
      </c>
      <c r="B27" s="73" t="s">
        <v>470</v>
      </c>
      <c r="C27" s="30">
        <f t="shared" ref="C27:I27" si="2">$A$27*C12</f>
        <v>9</v>
      </c>
      <c r="D27" s="74">
        <f t="shared" si="2"/>
        <v>11.85</v>
      </c>
      <c r="E27" s="74">
        <f t="shared" si="2"/>
        <v>16.149999999999999</v>
      </c>
      <c r="F27" s="30">
        <f t="shared" si="2"/>
        <v>18.899999999999999</v>
      </c>
      <c r="G27" s="30">
        <f t="shared" si="2"/>
        <v>22.45</v>
      </c>
      <c r="H27" s="30">
        <f t="shared" si="2"/>
        <v>27.3</v>
      </c>
      <c r="I27" s="75">
        <f t="shared" si="2"/>
        <v>31.15</v>
      </c>
      <c r="J27" s="60"/>
      <c r="K27" s="50" t="s">
        <v>470</v>
      </c>
      <c r="L27" s="76">
        <v>9.4</v>
      </c>
      <c r="M27" s="76">
        <v>11.4</v>
      </c>
      <c r="N27" s="76">
        <v>18.3</v>
      </c>
      <c r="O27" s="76">
        <v>23.7</v>
      </c>
      <c r="P27" s="76">
        <v>29.5</v>
      </c>
      <c r="Q27" s="76">
        <v>38</v>
      </c>
      <c r="R27" s="77">
        <v>45.3</v>
      </c>
    </row>
    <row r="28" spans="1:20" x14ac:dyDescent="0.25">
      <c r="A28" s="64">
        <v>1</v>
      </c>
      <c r="B28" s="73" t="s">
        <v>471</v>
      </c>
      <c r="C28" s="30">
        <f t="shared" ref="C28:I28" si="3">$A$28*C13</f>
        <v>11.7</v>
      </c>
      <c r="D28" s="74">
        <f t="shared" si="3"/>
        <v>15.5</v>
      </c>
      <c r="E28" s="74">
        <f t="shared" si="3"/>
        <v>21.2</v>
      </c>
      <c r="F28" s="30">
        <f t="shared" si="3"/>
        <v>24.8</v>
      </c>
      <c r="G28" s="30">
        <f t="shared" si="3"/>
        <v>29.5</v>
      </c>
      <c r="H28" s="30">
        <f t="shared" si="3"/>
        <v>35.9</v>
      </c>
      <c r="I28" s="75">
        <f t="shared" si="3"/>
        <v>41</v>
      </c>
      <c r="J28" s="60"/>
      <c r="K28" s="50" t="s">
        <v>471</v>
      </c>
      <c r="L28" s="76">
        <v>11.8</v>
      </c>
      <c r="M28" s="76">
        <v>14.4</v>
      </c>
      <c r="N28" s="76">
        <v>23.2</v>
      </c>
      <c r="O28" s="76">
        <v>30.1</v>
      </c>
      <c r="P28" s="76">
        <v>37.5</v>
      </c>
      <c r="Q28" s="76">
        <v>48.5</v>
      </c>
      <c r="R28" s="77">
        <v>58</v>
      </c>
    </row>
    <row r="29" spans="1:20" x14ac:dyDescent="0.25">
      <c r="A29" s="64">
        <v>2</v>
      </c>
      <c r="B29" s="73" t="s">
        <v>472</v>
      </c>
      <c r="C29" s="30">
        <f t="shared" ref="C29:I29" si="4">$A$29*C14</f>
        <v>14.74</v>
      </c>
      <c r="D29" s="74">
        <f t="shared" si="4"/>
        <v>19.579999999999998</v>
      </c>
      <c r="E29" s="74">
        <f t="shared" si="4"/>
        <v>27.2</v>
      </c>
      <c r="F29" s="30">
        <f t="shared" si="4"/>
        <v>32.200000000000003</v>
      </c>
      <c r="G29" s="30">
        <f t="shared" si="4"/>
        <v>38.4</v>
      </c>
      <c r="H29" s="30">
        <f t="shared" si="4"/>
        <v>47.2</v>
      </c>
      <c r="I29" s="75">
        <f t="shared" si="4"/>
        <v>54.2</v>
      </c>
      <c r="J29" s="60"/>
      <c r="K29" s="50" t="s">
        <v>472</v>
      </c>
      <c r="L29" s="76">
        <v>14.7</v>
      </c>
      <c r="M29" s="76">
        <v>17.899999999999999</v>
      </c>
      <c r="N29" s="76">
        <v>29</v>
      </c>
      <c r="O29" s="76">
        <v>37.4</v>
      </c>
      <c r="P29" s="76">
        <v>46.6</v>
      </c>
      <c r="Q29" s="76">
        <v>60.6</v>
      </c>
      <c r="R29" s="77">
        <v>72.400000000000006</v>
      </c>
    </row>
    <row r="30" spans="1:20" x14ac:dyDescent="0.25">
      <c r="A30" s="64">
        <v>3</v>
      </c>
      <c r="B30" s="73" t="s">
        <v>473</v>
      </c>
      <c r="C30" s="30">
        <f t="shared" ref="C30:I30" si="5">$A$30*C15</f>
        <v>16.649999999999999</v>
      </c>
      <c r="D30" s="74">
        <f t="shared" si="5"/>
        <v>22.259999999999998</v>
      </c>
      <c r="E30" s="74">
        <f t="shared" si="5"/>
        <v>31.5</v>
      </c>
      <c r="F30" s="30">
        <f t="shared" si="5"/>
        <v>37.200000000000003</v>
      </c>
      <c r="G30" s="30">
        <f t="shared" si="5"/>
        <v>45</v>
      </c>
      <c r="H30" s="30">
        <f t="shared" si="5"/>
        <v>55.800000000000004</v>
      </c>
      <c r="I30" s="75">
        <f t="shared" si="5"/>
        <v>64.5</v>
      </c>
      <c r="J30" s="60"/>
      <c r="K30" s="50" t="s">
        <v>473</v>
      </c>
      <c r="L30" s="76">
        <v>16.8</v>
      </c>
      <c r="M30" s="76">
        <v>20.399999999999999</v>
      </c>
      <c r="N30" s="76">
        <v>33</v>
      </c>
      <c r="O30" s="76">
        <v>42.6</v>
      </c>
      <c r="P30" s="76">
        <v>53.1</v>
      </c>
      <c r="Q30" s="76">
        <v>68.7</v>
      </c>
      <c r="R30" s="77">
        <v>82.2</v>
      </c>
    </row>
    <row r="31" spans="1:20" x14ac:dyDescent="0.25">
      <c r="A31" s="64">
        <v>6</v>
      </c>
      <c r="B31" s="73" t="s">
        <v>474</v>
      </c>
      <c r="C31" s="30">
        <f t="shared" ref="C31:I31" si="6">$A$31*C16</f>
        <v>20.399999999999999</v>
      </c>
      <c r="D31" s="74">
        <f t="shared" si="6"/>
        <v>27.48</v>
      </c>
      <c r="E31" s="74">
        <f t="shared" si="6"/>
        <v>39.96</v>
      </c>
      <c r="F31" s="30">
        <f t="shared" si="6"/>
        <v>48.300000000000004</v>
      </c>
      <c r="G31" s="30">
        <f t="shared" si="6"/>
        <v>59.04</v>
      </c>
      <c r="H31" s="30">
        <f t="shared" si="6"/>
        <v>74.400000000000006</v>
      </c>
      <c r="I31" s="75">
        <f t="shared" si="6"/>
        <v>86.4</v>
      </c>
      <c r="J31" s="60"/>
      <c r="K31" s="50" t="s">
        <v>474</v>
      </c>
      <c r="L31" s="76">
        <v>21</v>
      </c>
      <c r="M31" s="76">
        <v>25.5</v>
      </c>
      <c r="N31" s="76">
        <v>41.2</v>
      </c>
      <c r="O31" s="76">
        <v>53.3</v>
      </c>
      <c r="P31" s="76">
        <v>66.599999999999994</v>
      </c>
      <c r="Q31" s="76">
        <v>85.8</v>
      </c>
      <c r="R31" s="77">
        <v>102.6</v>
      </c>
    </row>
    <row r="32" spans="1:20" x14ac:dyDescent="0.25">
      <c r="A32" s="64">
        <v>12</v>
      </c>
      <c r="B32" s="73" t="s">
        <v>475</v>
      </c>
      <c r="C32" s="30">
        <f t="shared" ref="C32:I32" si="7">$A$32*C17</f>
        <v>24.839999999999996</v>
      </c>
      <c r="D32" s="74">
        <f t="shared" si="7"/>
        <v>33.839999999999996</v>
      </c>
      <c r="E32" s="74">
        <f t="shared" si="7"/>
        <v>50.519999999999996</v>
      </c>
      <c r="F32" s="30">
        <f t="shared" si="7"/>
        <v>61.800000000000004</v>
      </c>
      <c r="G32" s="30">
        <f t="shared" si="7"/>
        <v>76.320000000000007</v>
      </c>
      <c r="H32" s="30">
        <f t="shared" si="7"/>
        <v>97.199999999999989</v>
      </c>
      <c r="I32" s="75">
        <f t="shared" si="7"/>
        <v>114.35999999999999</v>
      </c>
      <c r="J32" s="60"/>
      <c r="K32" s="50" t="s">
        <v>475</v>
      </c>
      <c r="L32" s="76">
        <v>26.3</v>
      </c>
      <c r="M32" s="76">
        <v>31.9</v>
      </c>
      <c r="N32" s="76">
        <v>51.5</v>
      </c>
      <c r="O32" s="76">
        <v>67</v>
      </c>
      <c r="P32" s="76">
        <v>83.9</v>
      </c>
      <c r="Q32" s="76">
        <v>108.1</v>
      </c>
      <c r="R32" s="77">
        <v>128.4</v>
      </c>
    </row>
    <row r="33" spans="1:19" x14ac:dyDescent="0.25">
      <c r="A33" s="64">
        <v>24</v>
      </c>
      <c r="B33" s="73" t="s">
        <v>476</v>
      </c>
      <c r="C33" s="30">
        <f t="shared" ref="C33:I33" si="8">$A$33*C18</f>
        <v>30</v>
      </c>
      <c r="D33" s="74">
        <f t="shared" si="8"/>
        <v>41.28</v>
      </c>
      <c r="E33" s="74">
        <f t="shared" si="8"/>
        <v>62.16</v>
      </c>
      <c r="F33" s="30">
        <f t="shared" si="8"/>
        <v>76.800000000000011</v>
      </c>
      <c r="G33" s="30">
        <f t="shared" si="8"/>
        <v>95.28</v>
      </c>
      <c r="H33" s="30">
        <f t="shared" si="8"/>
        <v>122.39999999999999</v>
      </c>
      <c r="I33" s="75">
        <f t="shared" si="8"/>
        <v>144.47999999999999</v>
      </c>
      <c r="J33" s="60"/>
      <c r="K33" s="50" t="s">
        <v>476</v>
      </c>
      <c r="L33" s="76">
        <v>31.9</v>
      </c>
      <c r="M33" s="76">
        <v>38.6</v>
      </c>
      <c r="N33" s="76">
        <v>62.9</v>
      </c>
      <c r="O33" s="76">
        <v>82.6</v>
      </c>
      <c r="P33" s="76">
        <v>104.4</v>
      </c>
      <c r="Q33" s="76">
        <v>134.6</v>
      </c>
      <c r="R33" s="77">
        <v>160.1</v>
      </c>
    </row>
    <row r="34" spans="1:19" x14ac:dyDescent="0.25">
      <c r="A34" s="64">
        <v>48</v>
      </c>
      <c r="B34" s="73" t="s">
        <v>477</v>
      </c>
      <c r="C34" s="30">
        <f t="shared" ref="C34:I34" si="9">$A$34*C19</f>
        <v>35.088000000000001</v>
      </c>
      <c r="D34" s="74">
        <f t="shared" si="9"/>
        <v>48.480000000000004</v>
      </c>
      <c r="E34" s="74">
        <f t="shared" si="9"/>
        <v>73.44</v>
      </c>
      <c r="F34" s="30">
        <f t="shared" si="9"/>
        <v>90.72</v>
      </c>
      <c r="G34" s="30">
        <f t="shared" si="9"/>
        <v>113.28</v>
      </c>
      <c r="H34" s="30">
        <f t="shared" si="9"/>
        <v>145.92000000000002</v>
      </c>
      <c r="I34" s="75">
        <f t="shared" si="9"/>
        <v>172.8</v>
      </c>
      <c r="J34" s="60"/>
      <c r="K34" s="50" t="s">
        <v>477</v>
      </c>
      <c r="L34" s="76">
        <v>37</v>
      </c>
      <c r="M34" s="76">
        <v>44.7</v>
      </c>
      <c r="N34" s="76">
        <v>73.400000000000006</v>
      </c>
      <c r="O34" s="76">
        <v>97.4</v>
      </c>
      <c r="P34" s="76">
        <v>125.3</v>
      </c>
      <c r="Q34" s="76">
        <v>161.80000000000001</v>
      </c>
      <c r="R34" s="77">
        <v>193</v>
      </c>
    </row>
    <row r="35" spans="1:19" ht="15.75" thickBot="1" x14ac:dyDescent="0.3">
      <c r="A35" s="64">
        <v>72</v>
      </c>
      <c r="B35" s="78" t="s">
        <v>478</v>
      </c>
      <c r="C35" s="79">
        <f t="shared" ref="C35:I35" si="10">$A$35*C20</f>
        <v>37.44</v>
      </c>
      <c r="D35" s="80">
        <f t="shared" si="10"/>
        <v>51.192</v>
      </c>
      <c r="E35" s="80">
        <f t="shared" si="10"/>
        <v>78.48</v>
      </c>
      <c r="F35" s="79">
        <f t="shared" si="10"/>
        <v>97.92</v>
      </c>
      <c r="G35" s="79">
        <f t="shared" si="10"/>
        <v>123.12</v>
      </c>
      <c r="H35" s="79">
        <f t="shared" si="10"/>
        <v>158.4</v>
      </c>
      <c r="I35" s="81">
        <f t="shared" si="10"/>
        <v>189.35999999999999</v>
      </c>
      <c r="J35" s="60"/>
      <c r="K35" s="55" t="s">
        <v>478</v>
      </c>
      <c r="L35" s="82">
        <v>39</v>
      </c>
      <c r="M35" s="82">
        <v>47.2</v>
      </c>
      <c r="N35" s="82">
        <v>77.8</v>
      </c>
      <c r="O35" s="82">
        <v>104.4</v>
      </c>
      <c r="P35" s="82">
        <v>134.6</v>
      </c>
      <c r="Q35" s="82">
        <v>175</v>
      </c>
      <c r="R35" s="83">
        <v>209.5</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5.9665871121718554</v>
      </c>
      <c r="D40" s="198" t="e">
        <v>#REF!</v>
      </c>
      <c r="E40" s="198">
        <f>(M25-M10)/ABS(M10)*100</f>
        <v>9.7560975609756202</v>
      </c>
      <c r="F40" s="198" t="e">
        <f>(#REF! -#REF!)/ABS(#REF!)</f>
        <v>#REF!</v>
      </c>
      <c r="G40" s="198">
        <f>(N25-N10)/ABS(N10)*100</f>
        <v>16.129032258064516</v>
      </c>
      <c r="H40" s="198" t="e">
        <f>(#REF! -#REF!)/ABS(#REF!)</f>
        <v>#REF!</v>
      </c>
      <c r="I40" s="198">
        <f>(O25-O10)/ABS(O10)*100</f>
        <v>22.368421052631593</v>
      </c>
      <c r="J40" s="198" t="e">
        <f>(#REF! -#REF!)/ABS(#REF!)</f>
        <v>#REF!</v>
      </c>
      <c r="K40" s="200">
        <f>(P25-P10)/ABS(P10)*100</f>
        <v>27.706422018348636</v>
      </c>
      <c r="L40" s="200" t="e">
        <f>(#REF! -#REF!)/ABS(#REF!)</f>
        <v>#REF!</v>
      </c>
      <c r="M40" s="200">
        <f>(Q25-Q10)/ABS(Q10)*100</f>
        <v>34.32835820895523</v>
      </c>
      <c r="N40" s="200" t="e">
        <f>(#REF! -#REF!)/ABS(#REF!)</f>
        <v>#REF!</v>
      </c>
      <c r="O40" s="200">
        <f>(R25 -R10)/ABS(R10)*100</f>
        <v>38.701298701298718</v>
      </c>
      <c r="P40" s="200"/>
      <c r="Q40" s="205"/>
    </row>
    <row r="41" spans="1:19" x14ac:dyDescent="0.25">
      <c r="A41" s="88"/>
      <c r="B41" s="50" t="s">
        <v>469</v>
      </c>
      <c r="C41" s="198">
        <f t="shared" ref="C41:C50" si="11">(L26-L11)/ABS(L11)*100</f>
        <v>8.9171974522293205</v>
      </c>
      <c r="D41" s="198" t="e">
        <v>#REF!</v>
      </c>
      <c r="E41" s="198">
        <f t="shared" ref="E41:E50" si="12">(M26-M11)/ABS(M11)*100</f>
        <v>11.290322580645164</v>
      </c>
      <c r="F41" s="198" t="e">
        <f>(#REF! -#REF!)/ABS(#REF!)</f>
        <v>#REF!</v>
      </c>
      <c r="G41" s="200">
        <f t="shared" ref="G41:G50" si="13">(N26-N11)/ABS(N11)*100</f>
        <v>20.652173913043484</v>
      </c>
      <c r="H41" s="200" t="e">
        <f>(#REF! -#REF!)/ABS(#REF!)</f>
        <v>#REF!</v>
      </c>
      <c r="I41" s="200">
        <f t="shared" ref="I41:I50" si="14">(O26-O11)/ABS(O11)*100</f>
        <v>27.058823529411779</v>
      </c>
      <c r="J41" s="200" t="e">
        <f>(#REF! -#REF!)/ABS(#REF!)</f>
        <v>#REF!</v>
      </c>
      <c r="K41" s="200">
        <f t="shared" ref="K41:K50" si="15">(P26-P11)/ABS(P11)*100</f>
        <v>31.365313653136546</v>
      </c>
      <c r="L41" s="200" t="e">
        <f>(#REF! -#REF!)/ABS(#REF!)</f>
        <v>#REF!</v>
      </c>
      <c r="M41" s="200">
        <f t="shared" ref="M41:M50" si="16">(Q26-Q11)/ABS(Q11)*100</f>
        <v>38.554216867469897</v>
      </c>
      <c r="N41" s="200" t="e">
        <f>(#REF! -#REF!)/ABS(#REF!)</f>
        <v>#REF!</v>
      </c>
      <c r="O41" s="200">
        <f t="shared" ref="O41:O50" si="17">(R26 -R11)/ABS(R11)*100</f>
        <v>43.684210526315795</v>
      </c>
      <c r="P41" s="200"/>
      <c r="Q41" s="205"/>
    </row>
    <row r="42" spans="1:19" x14ac:dyDescent="0.25">
      <c r="A42" s="60"/>
      <c r="B42" s="50" t="s">
        <v>470</v>
      </c>
      <c r="C42" s="198">
        <f t="shared" si="11"/>
        <v>4.4444444444444482</v>
      </c>
      <c r="D42" s="198" t="e">
        <v>#REF!</v>
      </c>
      <c r="E42" s="200">
        <f t="shared" si="12"/>
        <v>7.547169811320761</v>
      </c>
      <c r="F42" s="200" t="e">
        <f>(#REF! -#REF!)/ABS(#REF!)</f>
        <v>#REF!</v>
      </c>
      <c r="G42" s="198">
        <f t="shared" si="13"/>
        <v>18.064516129032263</v>
      </c>
      <c r="H42" s="198" t="e">
        <f>(#REF! -#REF!)/ABS(#REF!)</f>
        <v>#REF!</v>
      </c>
      <c r="I42" s="198">
        <f t="shared" si="14"/>
        <v>25.396825396825403</v>
      </c>
      <c r="J42" s="198" t="e">
        <f>(#REF! -#REF!)/ABS(#REF!)</f>
        <v>#REF!</v>
      </c>
      <c r="K42" s="198">
        <f t="shared" si="15"/>
        <v>31.40311804008909</v>
      </c>
      <c r="L42" s="198" t="e">
        <f>(#REF! -#REF!)/ABS(#REF!)</f>
        <v>#REF!</v>
      </c>
      <c r="M42" s="198">
        <f t="shared" si="16"/>
        <v>39.19413919413919</v>
      </c>
      <c r="N42" s="198" t="e">
        <f>(#REF! -#REF!)/ABS(#REF!)</f>
        <v>#REF!</v>
      </c>
      <c r="O42" s="198">
        <f t="shared" si="17"/>
        <v>45.425361155698226</v>
      </c>
      <c r="P42" s="198"/>
      <c r="Q42" s="206"/>
    </row>
    <row r="43" spans="1:19" x14ac:dyDescent="0.25">
      <c r="B43" s="50" t="s">
        <v>471</v>
      </c>
      <c r="C43" s="198">
        <f t="shared" si="11"/>
        <v>0.85470085470086699</v>
      </c>
      <c r="D43" s="198" t="e">
        <v>#REF!</v>
      </c>
      <c r="E43" s="200">
        <f t="shared" si="12"/>
        <v>4.3478260869565188</v>
      </c>
      <c r="F43" s="200" t="e">
        <f>(#REF! -#REF!)/ABS(#REF!)</f>
        <v>#REF!</v>
      </c>
      <c r="G43" s="198">
        <f t="shared" si="13"/>
        <v>14.285714285714279</v>
      </c>
      <c r="H43" s="198" t="e">
        <f>(#REF! -#REF!)/ABS(#REF!)</f>
        <v>#REF!</v>
      </c>
      <c r="I43" s="198">
        <f t="shared" si="14"/>
        <v>21.370967741935488</v>
      </c>
      <c r="J43" s="198" t="e">
        <f>(#REF! -#REF!)/ABS(#REF!)</f>
        <v>#REF!</v>
      </c>
      <c r="K43" s="198">
        <f t="shared" si="15"/>
        <v>27.118644067796609</v>
      </c>
      <c r="L43" s="198" t="e">
        <f>(#REF! -#REF!)/ABS(#REF!)</f>
        <v>#REF!</v>
      </c>
      <c r="M43" s="198">
        <f t="shared" si="16"/>
        <v>35.097493036211702</v>
      </c>
      <c r="N43" s="198" t="e">
        <f>(#REF! -#REF!)/ABS(#REF!)</f>
        <v>#REF!</v>
      </c>
      <c r="O43" s="198">
        <f t="shared" si="17"/>
        <v>41.463414634146339</v>
      </c>
      <c r="P43" s="198"/>
      <c r="Q43" s="206"/>
    </row>
    <row r="44" spans="1:19" x14ac:dyDescent="0.25">
      <c r="B44" s="50" t="s">
        <v>472</v>
      </c>
      <c r="C44" s="198">
        <f t="shared" si="11"/>
        <v>-0.27137042062415823</v>
      </c>
      <c r="D44" s="198" t="e">
        <v>#REF!</v>
      </c>
      <c r="E44" s="200">
        <f t="shared" si="12"/>
        <v>2.8735632183908049</v>
      </c>
      <c r="F44" s="200" t="e">
        <f>(#REF! -#REF!)/ABS(#REF!)</f>
        <v>#REF!</v>
      </c>
      <c r="G44" s="198">
        <f t="shared" si="13"/>
        <v>11.111111111111105</v>
      </c>
      <c r="H44" s="198" t="e">
        <f>(#REF! -#REF!)/ABS(#REF!)</f>
        <v>#REF!</v>
      </c>
      <c r="I44" s="198">
        <f t="shared" si="14"/>
        <v>16.149068322981353</v>
      </c>
      <c r="J44" s="198" t="e">
        <f>(#REF! -#REF!)/ABS(#REF!)</f>
        <v>#REF!</v>
      </c>
      <c r="K44" s="198">
        <f t="shared" si="15"/>
        <v>21.354166666666675</v>
      </c>
      <c r="L44" s="198" t="e">
        <f>(#REF! -#REF!)/ABS(#REF!)</f>
        <v>#REF!</v>
      </c>
      <c r="M44" s="198">
        <f t="shared" si="16"/>
        <v>28.389830508474574</v>
      </c>
      <c r="N44" s="198" t="e">
        <f>(#REF! -#REF!)/ABS(#REF!)</f>
        <v>#REF!</v>
      </c>
      <c r="O44" s="198">
        <f t="shared" si="17"/>
        <v>33.579335793357941</v>
      </c>
      <c r="P44" s="198"/>
      <c r="Q44" s="206"/>
    </row>
    <row r="45" spans="1:19" x14ac:dyDescent="0.25">
      <c r="B45" s="50" t="s">
        <v>473</v>
      </c>
      <c r="C45" s="198">
        <f t="shared" si="11"/>
        <v>0.90090090090091368</v>
      </c>
      <c r="D45" s="198" t="e">
        <v>#REF!</v>
      </c>
      <c r="E45" s="200">
        <f t="shared" si="12"/>
        <v>3.0303030303030192</v>
      </c>
      <c r="F45" s="200" t="e">
        <f>(#REF! -#REF!)/ABS(#REF!)</f>
        <v>#REF!</v>
      </c>
      <c r="G45" s="198">
        <f t="shared" si="13"/>
        <v>9.6345514950166056</v>
      </c>
      <c r="H45" s="198" t="e">
        <f>(#REF! -#REF!)/ABS(#REF!)</f>
        <v>#REF!</v>
      </c>
      <c r="I45" s="198">
        <f t="shared" si="14"/>
        <v>14.516129032258061</v>
      </c>
      <c r="J45" s="198" t="e">
        <f>(#REF! -#REF!)/ABS(#REF!)</f>
        <v>#REF!</v>
      </c>
      <c r="K45" s="198">
        <f t="shared" si="15"/>
        <v>18.000000000000004</v>
      </c>
      <c r="L45" s="198" t="e">
        <f>(#REF! -#REF!)/ABS(#REF!)</f>
        <v>#REF!</v>
      </c>
      <c r="M45" s="198">
        <f t="shared" si="16"/>
        <v>23.118279569892469</v>
      </c>
      <c r="N45" s="198" t="e">
        <f>(#REF! -#REF!)/ABS(#REF!)</f>
        <v>#REF!</v>
      </c>
      <c r="O45" s="198">
        <f t="shared" si="17"/>
        <v>27.441860465116285</v>
      </c>
      <c r="P45" s="198"/>
      <c r="Q45" s="206"/>
    </row>
    <row r="46" spans="1:19" x14ac:dyDescent="0.25">
      <c r="B46" s="50" t="s">
        <v>474</v>
      </c>
      <c r="C46" s="198">
        <f t="shared" si="11"/>
        <v>2.9411764705882426</v>
      </c>
      <c r="D46" s="198" t="e">
        <v>#REF!</v>
      </c>
      <c r="E46" s="201">
        <f t="shared" si="12"/>
        <v>4.9382716049382687</v>
      </c>
      <c r="F46" s="201" t="e">
        <f>(#REF! -#REF!)/ABS(#REF!)</f>
        <v>#REF!</v>
      </c>
      <c r="G46" s="198">
        <f t="shared" si="13"/>
        <v>7.5718015665796496</v>
      </c>
      <c r="H46" s="198" t="e">
        <f>(#REF! -#REF!)/ABS(#REF!)</f>
        <v>#REF!</v>
      </c>
      <c r="I46" s="198">
        <f t="shared" si="14"/>
        <v>10.351966873705988</v>
      </c>
      <c r="J46" s="198" t="e">
        <f>(#REF! -#REF!)/ABS(#REF!)</f>
        <v>#REF!</v>
      </c>
      <c r="K46" s="198">
        <f t="shared" si="15"/>
        <v>12.804878048780481</v>
      </c>
      <c r="L46" s="198" t="e">
        <f>(#REF! -#REF!)/ABS(#REF!)</f>
        <v>#REF!</v>
      </c>
      <c r="M46" s="198">
        <f t="shared" si="16"/>
        <v>15.322580645161278</v>
      </c>
      <c r="N46" s="198" t="e">
        <f>(#REF! -#REF!)/ABS(#REF!)</f>
        <v>#REF!</v>
      </c>
      <c r="O46" s="198">
        <f t="shared" si="17"/>
        <v>18.749999999999986</v>
      </c>
      <c r="P46" s="198"/>
      <c r="Q46" s="206"/>
    </row>
    <row r="47" spans="1:19" x14ac:dyDescent="0.25">
      <c r="B47" s="50" t="s">
        <v>475</v>
      </c>
      <c r="C47" s="198">
        <f t="shared" si="11"/>
        <v>5.8776167471819827</v>
      </c>
      <c r="D47" s="198" t="e">
        <v>#REF!</v>
      </c>
      <c r="E47" s="198">
        <f t="shared" si="12"/>
        <v>6.6889632107023411</v>
      </c>
      <c r="F47" s="198" t="e">
        <f>(#REF! -#REF!)/ABS(#REF!)</f>
        <v>#REF!</v>
      </c>
      <c r="G47" s="198">
        <f t="shared" si="13"/>
        <v>6.4049586776859542</v>
      </c>
      <c r="H47" s="198" t="e">
        <f>(#REF! -#REF!)/ABS(#REF!)</f>
        <v>#REF!</v>
      </c>
      <c r="I47" s="198">
        <f t="shared" si="14"/>
        <v>8.4142394822006406</v>
      </c>
      <c r="J47" s="198" t="e">
        <f>(#REF! -#REF!)/ABS(#REF!)</f>
        <v>#REF!</v>
      </c>
      <c r="K47" s="198">
        <f t="shared" si="15"/>
        <v>9.9318658280922403</v>
      </c>
      <c r="L47" s="198" t="e">
        <f>(#REF! -#REF!)/ABS(#REF!)</f>
        <v>#REF!</v>
      </c>
      <c r="M47" s="198">
        <f t="shared" si="16"/>
        <v>11.213991769547333</v>
      </c>
      <c r="N47" s="198" t="e">
        <f>(#REF! -#REF!)/ABS(#REF!)</f>
        <v>#REF!</v>
      </c>
      <c r="O47" s="198">
        <f t="shared" si="17"/>
        <v>12.277019937040942</v>
      </c>
      <c r="P47" s="198"/>
      <c r="Q47" s="206"/>
    </row>
    <row r="48" spans="1:19" x14ac:dyDescent="0.25">
      <c r="B48" s="50" t="s">
        <v>476</v>
      </c>
      <c r="C48" s="198">
        <f t="shared" si="11"/>
        <v>6.3333333333333286</v>
      </c>
      <c r="D48" s="198" t="e">
        <v>#REF!</v>
      </c>
      <c r="E48" s="198">
        <f t="shared" si="12"/>
        <v>6.3360881542699854</v>
      </c>
      <c r="F48" s="198" t="e">
        <f>(#REF! -#REF!)/ABS(#REF!)</f>
        <v>#REF!</v>
      </c>
      <c r="G48" s="198">
        <f t="shared" si="13"/>
        <v>5.1839464882943176</v>
      </c>
      <c r="H48" s="198" t="e">
        <f>(#REF! -#REF!)/ABS(#REF!)</f>
        <v>#REF!</v>
      </c>
      <c r="I48" s="198">
        <f t="shared" si="14"/>
        <v>7.5520833333333108</v>
      </c>
      <c r="J48" s="198" t="e">
        <f>(#REF! -#REF!)/ABS(#REF!)</f>
        <v>#REF!</v>
      </c>
      <c r="K48" s="198">
        <f t="shared" si="15"/>
        <v>9.5717884130982416</v>
      </c>
      <c r="L48" s="198" t="e">
        <f>(#REF! -#REF!)/ABS(#REF!)</f>
        <v>#REF!</v>
      </c>
      <c r="M48" s="198">
        <f t="shared" si="16"/>
        <v>9.9673202614379122</v>
      </c>
      <c r="N48" s="198" t="e">
        <f>(#REF! -#REF!)/ABS(#REF!)</f>
        <v>#REF!</v>
      </c>
      <c r="O48" s="198">
        <f t="shared" si="17"/>
        <v>10.81118493909192</v>
      </c>
      <c r="P48" s="198"/>
      <c r="Q48" s="206"/>
    </row>
    <row r="49" spans="1:18" x14ac:dyDescent="0.25">
      <c r="B49" s="50" t="s">
        <v>477</v>
      </c>
      <c r="C49" s="198">
        <f t="shared" si="11"/>
        <v>5.4491564067487435</v>
      </c>
      <c r="D49" s="198" t="e">
        <v>#REF!</v>
      </c>
      <c r="E49" s="198">
        <f t="shared" si="12"/>
        <v>4.9295774647887356</v>
      </c>
      <c r="F49" s="198" t="e">
        <f>(#REF! -#REF!)/ABS(#REF!)</f>
        <v>#REF!</v>
      </c>
      <c r="G49" s="198">
        <f t="shared" si="13"/>
        <v>4.1134751773049727</v>
      </c>
      <c r="H49" s="198" t="e">
        <f>(#REF! -#REF!)/ABS(#REF!)</f>
        <v>#REF!</v>
      </c>
      <c r="I49" s="198">
        <f t="shared" si="14"/>
        <v>7.3633156966490381</v>
      </c>
      <c r="J49" s="198" t="e">
        <f>(#REF! -#REF!)/ABS(#REF!)</f>
        <v>#REF!</v>
      </c>
      <c r="K49" s="198">
        <f t="shared" si="15"/>
        <v>10.610875706214685</v>
      </c>
      <c r="L49" s="198" t="e">
        <f>(#REF! -#REF!)/ABS(#REF!)</f>
        <v>#REF!</v>
      </c>
      <c r="M49" s="198">
        <f t="shared" si="16"/>
        <v>10.882675438596486</v>
      </c>
      <c r="N49" s="198" t="e">
        <f>(#REF! -#REF!)/ABS(#REF!)</f>
        <v>#REF!</v>
      </c>
      <c r="O49" s="198">
        <f t="shared" si="17"/>
        <v>11.689814814814808</v>
      </c>
      <c r="P49" s="198"/>
      <c r="Q49" s="206"/>
    </row>
    <row r="50" spans="1:18" ht="15.75" thickBot="1" x14ac:dyDescent="0.3">
      <c r="B50" s="55" t="s">
        <v>478</v>
      </c>
      <c r="C50" s="198">
        <f t="shared" si="11"/>
        <v>4.1666666666666723</v>
      </c>
      <c r="D50" s="198" t="e">
        <v>#REF!</v>
      </c>
      <c r="E50" s="202">
        <f t="shared" si="12"/>
        <v>4.4247787610619467</v>
      </c>
      <c r="F50" s="202" t="e">
        <f>(#REF! -#REF!)/ABS(#REF!)</f>
        <v>#REF!</v>
      </c>
      <c r="G50" s="202">
        <f t="shared" si="13"/>
        <v>2.9100529100529142</v>
      </c>
      <c r="H50" s="202" t="e">
        <f>(#REF! -#REF!)/ABS(#REF!)</f>
        <v>#REF!</v>
      </c>
      <c r="I50" s="202">
        <f t="shared" si="14"/>
        <v>6.6176470588235334</v>
      </c>
      <c r="J50" s="202" t="e">
        <f>(#REF! -#REF!)/ABS(#REF!)</f>
        <v>#REF!</v>
      </c>
      <c r="K50" s="202">
        <f t="shared" si="15"/>
        <v>9.3242365172189636</v>
      </c>
      <c r="L50" s="202" t="e">
        <f>(#REF! -#REF!)/ABS(#REF!)</f>
        <v>#REF!</v>
      </c>
      <c r="M50" s="202">
        <f t="shared" si="16"/>
        <v>10.479797979797976</v>
      </c>
      <c r="N50" s="202" t="e">
        <f>(#REF! -#REF!)/ABS(#REF!)</f>
        <v>#REF!</v>
      </c>
      <c r="O50" s="202">
        <f t="shared" si="17"/>
        <v>10.635825940008459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fGXKXieE7wkYVmT0SevIhLh2DQ6dQ84LiWK0s5DR9FQcwEtJaPDAqEypLEiOFuGhp0uPnIyilCoYDUaJ+CZuaw==" saltValue="UfAXgp/u7brdtmvY9DdC1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89" priority="1" operator="greaterThan">
      <formula>0.5</formula>
    </cfRule>
    <cfRule type="cellIs" dxfId="88" priority="2" operator="between">
      <formula>-0.49</formula>
      <formula>0.49</formula>
    </cfRule>
    <cfRule type="cellIs" dxfId="87" priority="3" operator="lessThan">
      <formula>-0.5</formula>
    </cfRule>
  </conditionalFormatting>
  <hyperlinks>
    <hyperlink ref="A2" location="Index!A1" display="Index" xr:uid="{00000000-0004-0000-B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6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216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409121.843467495</v>
      </c>
      <c r="D5" s="212"/>
      <c r="E5" s="212">
        <v>6420992.7098473497</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66.400000000000006</v>
      </c>
      <c r="D10" s="94">
        <v>86.5</v>
      </c>
      <c r="E10" s="94">
        <v>111</v>
      </c>
      <c r="F10" s="94">
        <v>127</v>
      </c>
      <c r="G10" s="94">
        <v>151</v>
      </c>
      <c r="H10" s="94">
        <v>185</v>
      </c>
      <c r="I10" s="95">
        <v>214</v>
      </c>
      <c r="K10" s="46" t="s">
        <v>468</v>
      </c>
      <c r="L10" s="47">
        <f t="shared" ref="L10:L20" si="0">C25</f>
        <v>5.5333333333333332</v>
      </c>
      <c r="M10" s="47">
        <v>6.4146855636662243</v>
      </c>
      <c r="N10" s="47">
        <v>8.909371456046312</v>
      </c>
      <c r="O10" s="47">
        <f t="shared" ref="O10:O20" si="1">F25</f>
        <v>10.583333333333332</v>
      </c>
      <c r="P10" s="47">
        <f t="shared" ref="P10:P20" si="2">G25</f>
        <v>12.583333333333332</v>
      </c>
      <c r="Q10" s="47">
        <f t="shared" ref="Q10:Q20" si="3">H25</f>
        <v>15.416666666666666</v>
      </c>
      <c r="R10" s="48">
        <f t="shared" ref="R10:R20" si="4">I25</f>
        <v>17.833333333333332</v>
      </c>
      <c r="T10" s="49"/>
    </row>
    <row r="11" spans="1:29" x14ac:dyDescent="0.25">
      <c r="B11" s="50" t="s">
        <v>469</v>
      </c>
      <c r="C11" s="96">
        <v>49.5</v>
      </c>
      <c r="D11" s="96">
        <v>64.3</v>
      </c>
      <c r="E11" s="96">
        <v>81.2</v>
      </c>
      <c r="F11" s="96">
        <v>92.9</v>
      </c>
      <c r="G11" s="96">
        <v>109</v>
      </c>
      <c r="H11" s="96">
        <v>133</v>
      </c>
      <c r="I11" s="97">
        <v>153</v>
      </c>
      <c r="K11" s="50" t="s">
        <v>469</v>
      </c>
      <c r="L11" s="53">
        <f t="shared" si="0"/>
        <v>8.25</v>
      </c>
      <c r="M11" s="53">
        <v>9.5319351603800477</v>
      </c>
      <c r="N11" s="53">
        <v>13.086919306018316</v>
      </c>
      <c r="O11" s="53">
        <f t="shared" si="1"/>
        <v>15.483333333333334</v>
      </c>
      <c r="P11" s="53">
        <f t="shared" si="2"/>
        <v>18.166666666666664</v>
      </c>
      <c r="Q11" s="53">
        <f t="shared" si="3"/>
        <v>22.166666666666664</v>
      </c>
      <c r="R11" s="54">
        <f t="shared" si="4"/>
        <v>25.5</v>
      </c>
      <c r="T11" s="49"/>
    </row>
    <row r="12" spans="1:29" x14ac:dyDescent="0.25">
      <c r="B12" s="50" t="s">
        <v>470</v>
      </c>
      <c r="C12" s="96">
        <v>27.5</v>
      </c>
      <c r="D12" s="96">
        <v>35.299999999999997</v>
      </c>
      <c r="E12" s="96">
        <v>43.1</v>
      </c>
      <c r="F12" s="96">
        <v>48.3</v>
      </c>
      <c r="G12" s="96">
        <v>55.9</v>
      </c>
      <c r="H12" s="96">
        <v>66.8</v>
      </c>
      <c r="I12" s="97">
        <v>75.7</v>
      </c>
      <c r="K12" s="50" t="s">
        <v>470</v>
      </c>
      <c r="L12" s="53">
        <f t="shared" si="0"/>
        <v>13.75</v>
      </c>
      <c r="M12" s="53">
        <v>15.75000225629878</v>
      </c>
      <c r="N12" s="53">
        <v>20.835960833343552</v>
      </c>
      <c r="O12" s="53">
        <f t="shared" si="1"/>
        <v>24.15</v>
      </c>
      <c r="P12" s="53">
        <f t="shared" si="2"/>
        <v>27.95</v>
      </c>
      <c r="Q12" s="53">
        <f t="shared" si="3"/>
        <v>33.4</v>
      </c>
      <c r="R12" s="54">
        <f t="shared" si="4"/>
        <v>37.85</v>
      </c>
      <c r="T12" s="49"/>
    </row>
    <row r="13" spans="1:29" x14ac:dyDescent="0.25">
      <c r="B13" s="50" t="s">
        <v>471</v>
      </c>
      <c r="C13" s="96">
        <v>18.100000000000001</v>
      </c>
      <c r="D13" s="96">
        <v>23.1</v>
      </c>
      <c r="E13" s="96">
        <v>27.9</v>
      </c>
      <c r="F13" s="96">
        <v>31</v>
      </c>
      <c r="G13" s="96">
        <v>35.700000000000003</v>
      </c>
      <c r="H13" s="96">
        <v>42.2</v>
      </c>
      <c r="I13" s="97">
        <v>47.6</v>
      </c>
      <c r="K13" s="50" t="s">
        <v>471</v>
      </c>
      <c r="L13" s="53">
        <f t="shared" si="0"/>
        <v>18.100000000000001</v>
      </c>
      <c r="M13" s="53">
        <v>20.656753816819585</v>
      </c>
      <c r="N13" s="53">
        <v>26.958956889894615</v>
      </c>
      <c r="O13" s="53">
        <f t="shared" si="1"/>
        <v>31</v>
      </c>
      <c r="P13" s="53">
        <f t="shared" si="2"/>
        <v>35.700000000000003</v>
      </c>
      <c r="Q13" s="53">
        <f t="shared" si="3"/>
        <v>42.2</v>
      </c>
      <c r="R13" s="54">
        <f t="shared" si="4"/>
        <v>47.6</v>
      </c>
      <c r="T13" s="49"/>
    </row>
    <row r="14" spans="1:29" x14ac:dyDescent="0.25">
      <c r="B14" s="50" t="s">
        <v>472</v>
      </c>
      <c r="C14" s="96">
        <v>11.8</v>
      </c>
      <c r="D14" s="96">
        <v>14.9</v>
      </c>
      <c r="E14" s="96">
        <v>18</v>
      </c>
      <c r="F14" s="96">
        <v>19.899999999999999</v>
      </c>
      <c r="G14" s="96">
        <v>22.9</v>
      </c>
      <c r="H14" s="96">
        <v>27</v>
      </c>
      <c r="I14" s="97">
        <v>30.4</v>
      </c>
      <c r="K14" s="50" t="s">
        <v>472</v>
      </c>
      <c r="L14" s="53">
        <f t="shared" si="0"/>
        <v>23.6</v>
      </c>
      <c r="M14" s="53">
        <v>26.79406422337906</v>
      </c>
      <c r="N14" s="53">
        <v>34.737561777332544</v>
      </c>
      <c r="O14" s="53">
        <f t="shared" si="1"/>
        <v>39.799999999999997</v>
      </c>
      <c r="P14" s="53">
        <f t="shared" si="2"/>
        <v>45.8</v>
      </c>
      <c r="Q14" s="53">
        <f t="shared" si="3"/>
        <v>54</v>
      </c>
      <c r="R14" s="54">
        <f t="shared" si="4"/>
        <v>60.8</v>
      </c>
      <c r="T14" s="49"/>
    </row>
    <row r="15" spans="1:29" x14ac:dyDescent="0.25">
      <c r="B15" s="50" t="s">
        <v>473</v>
      </c>
      <c r="C15" s="96">
        <v>9.11</v>
      </c>
      <c r="D15" s="96">
        <v>11.6</v>
      </c>
      <c r="E15" s="96">
        <v>13.9</v>
      </c>
      <c r="F15" s="96">
        <v>15.5</v>
      </c>
      <c r="G15" s="96">
        <v>17.7</v>
      </c>
      <c r="H15" s="96">
        <v>20.9</v>
      </c>
      <c r="I15" s="97">
        <v>23.6</v>
      </c>
      <c r="K15" s="50" t="s">
        <v>473</v>
      </c>
      <c r="L15" s="53">
        <f t="shared" si="0"/>
        <v>27.33</v>
      </c>
      <c r="M15" s="53">
        <v>31.128163071417774</v>
      </c>
      <c r="N15" s="53">
        <v>40.453952685575857</v>
      </c>
      <c r="O15" s="53">
        <f t="shared" si="1"/>
        <v>46.5</v>
      </c>
      <c r="P15" s="53">
        <f t="shared" si="2"/>
        <v>53.099999999999994</v>
      </c>
      <c r="Q15" s="53">
        <f t="shared" si="3"/>
        <v>62.699999999999996</v>
      </c>
      <c r="R15" s="54">
        <f t="shared" si="4"/>
        <v>70.800000000000011</v>
      </c>
      <c r="T15" s="49"/>
    </row>
    <row r="16" spans="1:29" x14ac:dyDescent="0.25">
      <c r="B16" s="50" t="s">
        <v>474</v>
      </c>
      <c r="C16" s="96">
        <v>5.89</v>
      </c>
      <c r="D16" s="96">
        <v>7.51</v>
      </c>
      <c r="E16" s="96">
        <v>9.0500000000000007</v>
      </c>
      <c r="F16" s="96">
        <v>10.1</v>
      </c>
      <c r="G16" s="96">
        <v>11.6</v>
      </c>
      <c r="H16" s="96">
        <v>13.7</v>
      </c>
      <c r="I16" s="97">
        <v>15.4</v>
      </c>
      <c r="K16" s="50" t="s">
        <v>474</v>
      </c>
      <c r="L16" s="53">
        <f t="shared" si="0"/>
        <v>35.339999999999996</v>
      </c>
      <c r="M16" s="53">
        <v>40.290013139315228</v>
      </c>
      <c r="N16" s="53">
        <v>52.603410430685372</v>
      </c>
      <c r="O16" s="53">
        <f t="shared" si="1"/>
        <v>60.599999999999994</v>
      </c>
      <c r="P16" s="53">
        <f t="shared" si="2"/>
        <v>69.599999999999994</v>
      </c>
      <c r="Q16" s="53">
        <f t="shared" si="3"/>
        <v>82.199999999999989</v>
      </c>
      <c r="R16" s="54">
        <f t="shared" si="4"/>
        <v>92.4</v>
      </c>
      <c r="T16" s="49"/>
    </row>
    <row r="17" spans="1:28" x14ac:dyDescent="0.25">
      <c r="B17" s="50" t="s">
        <v>475</v>
      </c>
      <c r="C17" s="96">
        <v>3.83</v>
      </c>
      <c r="D17" s="96">
        <v>4.88</v>
      </c>
      <c r="E17" s="96">
        <v>5.91</v>
      </c>
      <c r="F17" s="96">
        <v>6.58</v>
      </c>
      <c r="G17" s="96">
        <v>7.58</v>
      </c>
      <c r="H17" s="96">
        <v>8.99</v>
      </c>
      <c r="I17" s="97">
        <v>10.199999999999999</v>
      </c>
      <c r="K17" s="50" t="s">
        <v>475</v>
      </c>
      <c r="L17" s="53">
        <f t="shared" si="0"/>
        <v>45.96</v>
      </c>
      <c r="M17" s="53">
        <v>52.417131145879303</v>
      </c>
      <c r="N17" s="53">
        <v>68.553140851051154</v>
      </c>
      <c r="O17" s="53">
        <f t="shared" si="1"/>
        <v>78.960000000000008</v>
      </c>
      <c r="P17" s="53">
        <f t="shared" si="2"/>
        <v>90.960000000000008</v>
      </c>
      <c r="Q17" s="53">
        <f t="shared" si="3"/>
        <v>107.88</v>
      </c>
      <c r="R17" s="54">
        <f t="shared" si="4"/>
        <v>122.39999999999999</v>
      </c>
      <c r="T17" s="49"/>
    </row>
    <row r="18" spans="1:28" x14ac:dyDescent="0.25">
      <c r="B18" s="50" t="s">
        <v>476</v>
      </c>
      <c r="C18" s="96">
        <v>2.48</v>
      </c>
      <c r="D18" s="96">
        <v>3.16</v>
      </c>
      <c r="E18" s="96">
        <v>3.83</v>
      </c>
      <c r="F18" s="96">
        <v>4.28</v>
      </c>
      <c r="G18" s="96">
        <v>4.93</v>
      </c>
      <c r="H18" s="96">
        <v>5.85</v>
      </c>
      <c r="I18" s="97">
        <v>6.61</v>
      </c>
      <c r="K18" s="50" t="s">
        <v>476</v>
      </c>
      <c r="L18" s="53">
        <f t="shared" si="0"/>
        <v>59.519999999999996</v>
      </c>
      <c r="M18" s="53">
        <v>67.871903340280767</v>
      </c>
      <c r="N18" s="53">
        <v>88.97799017135452</v>
      </c>
      <c r="O18" s="53">
        <f t="shared" si="1"/>
        <v>102.72</v>
      </c>
      <c r="P18" s="53">
        <f t="shared" si="2"/>
        <v>118.32</v>
      </c>
      <c r="Q18" s="53">
        <f t="shared" si="3"/>
        <v>140.39999999999998</v>
      </c>
      <c r="R18" s="54">
        <f t="shared" si="4"/>
        <v>158.64000000000001</v>
      </c>
      <c r="T18" s="49"/>
    </row>
    <row r="19" spans="1:28" x14ac:dyDescent="0.25">
      <c r="B19" s="50" t="s">
        <v>477</v>
      </c>
      <c r="C19" s="96">
        <v>1.57</v>
      </c>
      <c r="D19" s="96">
        <v>2</v>
      </c>
      <c r="E19" s="96">
        <v>2.42</v>
      </c>
      <c r="F19" s="96">
        <v>2.71</v>
      </c>
      <c r="G19" s="96">
        <v>3.13</v>
      </c>
      <c r="H19" s="96">
        <v>3.72</v>
      </c>
      <c r="I19" s="97">
        <v>4.2</v>
      </c>
      <c r="K19" s="50" t="s">
        <v>477</v>
      </c>
      <c r="L19" s="53">
        <f t="shared" si="0"/>
        <v>75.36</v>
      </c>
      <c r="M19" s="53">
        <v>85.89486460404197</v>
      </c>
      <c r="N19" s="53">
        <v>112.59413254414625</v>
      </c>
      <c r="O19" s="53">
        <f t="shared" si="1"/>
        <v>130.07999999999998</v>
      </c>
      <c r="P19" s="53">
        <f t="shared" si="2"/>
        <v>150.24</v>
      </c>
      <c r="Q19" s="53">
        <f t="shared" si="3"/>
        <v>178.56</v>
      </c>
      <c r="R19" s="54">
        <f t="shared" si="4"/>
        <v>201.60000000000002</v>
      </c>
      <c r="T19" s="49"/>
    </row>
    <row r="20" spans="1:28" ht="15.75" thickBot="1" x14ac:dyDescent="0.3">
      <c r="B20" s="55" t="s">
        <v>478</v>
      </c>
      <c r="C20" s="98">
        <v>1.17</v>
      </c>
      <c r="D20" s="98">
        <v>1.49</v>
      </c>
      <c r="E20" s="98">
        <v>1.81</v>
      </c>
      <c r="F20" s="98">
        <v>2.0299999999999998</v>
      </c>
      <c r="G20" s="98">
        <v>2.35</v>
      </c>
      <c r="H20" s="98">
        <v>2.8</v>
      </c>
      <c r="I20" s="99">
        <v>3.17</v>
      </c>
      <c r="K20" s="55" t="s">
        <v>478</v>
      </c>
      <c r="L20" s="58">
        <f t="shared" si="0"/>
        <v>84.24</v>
      </c>
      <c r="M20" s="58">
        <v>96.033832906458542</v>
      </c>
      <c r="N20" s="58">
        <v>126.284453056416</v>
      </c>
      <c r="O20" s="58">
        <f t="shared" si="1"/>
        <v>146.16</v>
      </c>
      <c r="P20" s="58">
        <f t="shared" si="2"/>
        <v>169.20000000000002</v>
      </c>
      <c r="Q20" s="58">
        <f t="shared" si="3"/>
        <v>201.6</v>
      </c>
      <c r="R20" s="59">
        <f t="shared" si="4"/>
        <v>228.24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5.5333333333333332</v>
      </c>
      <c r="D25" s="69">
        <f t="shared" si="5"/>
        <v>7.208333333333333</v>
      </c>
      <c r="E25" s="69">
        <f t="shared" si="5"/>
        <v>9.25</v>
      </c>
      <c r="F25" s="68">
        <f t="shared" si="5"/>
        <v>10.583333333333332</v>
      </c>
      <c r="G25" s="68">
        <f t="shared" si="5"/>
        <v>12.583333333333332</v>
      </c>
      <c r="H25" s="68">
        <f t="shared" si="5"/>
        <v>15.416666666666666</v>
      </c>
      <c r="I25" s="70">
        <f t="shared" si="5"/>
        <v>17.833333333333332</v>
      </c>
      <c r="J25" s="60"/>
      <c r="K25" s="46" t="s">
        <v>468</v>
      </c>
      <c r="L25" s="71">
        <v>6.3</v>
      </c>
      <c r="M25" s="71">
        <v>7</v>
      </c>
      <c r="N25" s="71">
        <v>9.1</v>
      </c>
      <c r="O25" s="71">
        <v>10.6</v>
      </c>
      <c r="P25" s="71">
        <v>12.2</v>
      </c>
      <c r="Q25" s="71">
        <v>14.3</v>
      </c>
      <c r="R25" s="72">
        <v>16.100000000000001</v>
      </c>
      <c r="W25" s="163"/>
      <c r="X25" s="163"/>
      <c r="Y25" s="163"/>
      <c r="Z25" s="163"/>
      <c r="AA25" s="163"/>
      <c r="AB25" s="163"/>
    </row>
    <row r="26" spans="1:28" x14ac:dyDescent="0.25">
      <c r="A26" s="64">
        <f>10/60</f>
        <v>0.16666666666666666</v>
      </c>
      <c r="B26" s="73" t="s">
        <v>469</v>
      </c>
      <c r="C26" s="30">
        <f t="shared" ref="C26:I26" si="6">$A$26*C11</f>
        <v>8.25</v>
      </c>
      <c r="D26" s="74">
        <f t="shared" si="6"/>
        <v>10.716666666666665</v>
      </c>
      <c r="E26" s="74">
        <f t="shared" si="6"/>
        <v>13.533333333333333</v>
      </c>
      <c r="F26" s="30">
        <f t="shared" si="6"/>
        <v>15.483333333333334</v>
      </c>
      <c r="G26" s="30">
        <f t="shared" si="6"/>
        <v>18.166666666666664</v>
      </c>
      <c r="H26" s="30">
        <f t="shared" si="6"/>
        <v>22.166666666666664</v>
      </c>
      <c r="I26" s="75">
        <f t="shared" si="6"/>
        <v>25.5</v>
      </c>
      <c r="J26" s="60"/>
      <c r="K26" s="50" t="s">
        <v>469</v>
      </c>
      <c r="L26" s="76">
        <v>9.1</v>
      </c>
      <c r="M26" s="76">
        <v>10.1</v>
      </c>
      <c r="N26" s="76">
        <v>13.3</v>
      </c>
      <c r="O26" s="76">
        <v>15.6</v>
      </c>
      <c r="P26" s="76">
        <v>18</v>
      </c>
      <c r="Q26" s="76">
        <v>21.3</v>
      </c>
      <c r="R26" s="77">
        <v>24</v>
      </c>
      <c r="W26" s="163"/>
      <c r="X26" s="163"/>
      <c r="Y26" s="163"/>
      <c r="Z26" s="163"/>
      <c r="AA26" s="163"/>
      <c r="AB26" s="163"/>
    </row>
    <row r="27" spans="1:28" x14ac:dyDescent="0.25">
      <c r="A27" s="64">
        <f>0.5</f>
        <v>0.5</v>
      </c>
      <c r="B27" s="73" t="s">
        <v>470</v>
      </c>
      <c r="C27" s="30">
        <f t="shared" ref="C27:I27" si="7">$A$27*C12</f>
        <v>13.75</v>
      </c>
      <c r="D27" s="74">
        <f t="shared" si="7"/>
        <v>17.649999999999999</v>
      </c>
      <c r="E27" s="74">
        <f t="shared" si="7"/>
        <v>21.55</v>
      </c>
      <c r="F27" s="30">
        <f t="shared" si="7"/>
        <v>24.15</v>
      </c>
      <c r="G27" s="30">
        <f t="shared" si="7"/>
        <v>27.95</v>
      </c>
      <c r="H27" s="30">
        <f t="shared" si="7"/>
        <v>33.4</v>
      </c>
      <c r="I27" s="75">
        <f t="shared" si="7"/>
        <v>37.85</v>
      </c>
      <c r="K27" s="50" t="s">
        <v>470</v>
      </c>
      <c r="L27" s="76">
        <v>14.7</v>
      </c>
      <c r="M27" s="76">
        <v>16.100000000000001</v>
      </c>
      <c r="N27" s="76">
        <v>21.1</v>
      </c>
      <c r="O27" s="76">
        <v>24.7</v>
      </c>
      <c r="P27" s="76">
        <v>28.5</v>
      </c>
      <c r="Q27" s="76">
        <v>33.799999999999997</v>
      </c>
      <c r="R27" s="77">
        <v>38.1</v>
      </c>
      <c r="W27" s="163"/>
      <c r="X27" s="163"/>
      <c r="Y27" s="163"/>
      <c r="Z27" s="163"/>
      <c r="AA27" s="163"/>
      <c r="AB27" s="163"/>
    </row>
    <row r="28" spans="1:28" x14ac:dyDescent="0.25">
      <c r="A28" s="64">
        <v>1</v>
      </c>
      <c r="B28" s="73" t="s">
        <v>471</v>
      </c>
      <c r="C28" s="30">
        <f t="shared" ref="C28:I28" si="8">$A$28*C13</f>
        <v>18.100000000000001</v>
      </c>
      <c r="D28" s="74">
        <f t="shared" si="8"/>
        <v>23.1</v>
      </c>
      <c r="E28" s="74">
        <f t="shared" si="8"/>
        <v>27.9</v>
      </c>
      <c r="F28" s="30">
        <f t="shared" si="8"/>
        <v>31</v>
      </c>
      <c r="G28" s="30">
        <f t="shared" si="8"/>
        <v>35.700000000000003</v>
      </c>
      <c r="H28" s="30">
        <f t="shared" si="8"/>
        <v>42.2</v>
      </c>
      <c r="I28" s="75">
        <f t="shared" si="8"/>
        <v>47.6</v>
      </c>
      <c r="K28" s="50" t="s">
        <v>471</v>
      </c>
      <c r="L28" s="76">
        <v>19.100000000000001</v>
      </c>
      <c r="M28" s="76">
        <v>20.9</v>
      </c>
      <c r="N28" s="76">
        <v>27</v>
      </c>
      <c r="O28" s="76">
        <v>31.5</v>
      </c>
      <c r="P28" s="76">
        <v>36.200000000000003</v>
      </c>
      <c r="Q28" s="76">
        <v>42.9</v>
      </c>
      <c r="R28" s="77">
        <v>48.5</v>
      </c>
      <c r="W28" s="163"/>
      <c r="X28" s="163"/>
      <c r="Y28" s="163"/>
      <c r="Z28" s="163"/>
      <c r="AA28" s="163"/>
      <c r="AB28" s="163"/>
    </row>
    <row r="29" spans="1:28" x14ac:dyDescent="0.25">
      <c r="A29" s="64">
        <v>2</v>
      </c>
      <c r="B29" s="73" t="s">
        <v>472</v>
      </c>
      <c r="C29" s="30">
        <f t="shared" ref="C29:I29" si="9">$A$29*C14</f>
        <v>23.6</v>
      </c>
      <c r="D29" s="74">
        <f t="shared" si="9"/>
        <v>29.8</v>
      </c>
      <c r="E29" s="74">
        <f t="shared" si="9"/>
        <v>36</v>
      </c>
      <c r="F29" s="30">
        <f t="shared" si="9"/>
        <v>39.799999999999997</v>
      </c>
      <c r="G29" s="30">
        <f t="shared" si="9"/>
        <v>45.8</v>
      </c>
      <c r="H29" s="30">
        <f t="shared" si="9"/>
        <v>54</v>
      </c>
      <c r="I29" s="75">
        <f t="shared" si="9"/>
        <v>60.8</v>
      </c>
      <c r="K29" s="50" t="s">
        <v>472</v>
      </c>
      <c r="L29" s="76">
        <v>24.8</v>
      </c>
      <c r="M29" s="76">
        <v>27</v>
      </c>
      <c r="N29" s="76">
        <v>34.4</v>
      </c>
      <c r="O29" s="76">
        <v>40</v>
      </c>
      <c r="P29" s="76">
        <v>46</v>
      </c>
      <c r="Q29" s="76">
        <v>54.6</v>
      </c>
      <c r="R29" s="77">
        <v>61.8</v>
      </c>
      <c r="W29" s="163"/>
      <c r="X29" s="163"/>
      <c r="Y29" s="163"/>
      <c r="Z29" s="163"/>
      <c r="AA29" s="163"/>
      <c r="AB29" s="163"/>
    </row>
    <row r="30" spans="1:28" x14ac:dyDescent="0.25">
      <c r="A30" s="64">
        <v>3</v>
      </c>
      <c r="B30" s="73" t="s">
        <v>473</v>
      </c>
      <c r="C30" s="30">
        <f t="shared" ref="C30:I30" si="10">$A$30*C15</f>
        <v>27.33</v>
      </c>
      <c r="D30" s="74">
        <f t="shared" si="10"/>
        <v>34.799999999999997</v>
      </c>
      <c r="E30" s="74">
        <f t="shared" si="10"/>
        <v>41.7</v>
      </c>
      <c r="F30" s="30">
        <f t="shared" si="10"/>
        <v>46.5</v>
      </c>
      <c r="G30" s="30">
        <f t="shared" si="10"/>
        <v>53.099999999999994</v>
      </c>
      <c r="H30" s="30">
        <f t="shared" si="10"/>
        <v>62.699999999999996</v>
      </c>
      <c r="I30" s="75">
        <f t="shared" si="10"/>
        <v>70.800000000000011</v>
      </c>
      <c r="K30" s="50" t="s">
        <v>473</v>
      </c>
      <c r="L30" s="76">
        <v>29</v>
      </c>
      <c r="M30" s="76">
        <v>31.5</v>
      </c>
      <c r="N30" s="76">
        <v>39.6</v>
      </c>
      <c r="O30" s="76">
        <v>46.2</v>
      </c>
      <c r="P30" s="76">
        <v>53.1</v>
      </c>
      <c r="Q30" s="76">
        <v>63.3</v>
      </c>
      <c r="R30" s="77">
        <v>71.7</v>
      </c>
      <c r="W30" s="163"/>
      <c r="X30" s="163"/>
      <c r="Y30" s="163"/>
      <c r="Z30" s="163"/>
      <c r="AA30" s="163"/>
      <c r="AB30" s="163"/>
    </row>
    <row r="31" spans="1:28" x14ac:dyDescent="0.25">
      <c r="A31" s="64">
        <v>6</v>
      </c>
      <c r="B31" s="73" t="s">
        <v>474</v>
      </c>
      <c r="C31" s="30">
        <f t="shared" ref="C31:I31" si="11">$A$31*C16</f>
        <v>35.339999999999996</v>
      </c>
      <c r="D31" s="74">
        <f t="shared" si="11"/>
        <v>45.06</v>
      </c>
      <c r="E31" s="74">
        <f t="shared" si="11"/>
        <v>54.300000000000004</v>
      </c>
      <c r="F31" s="30">
        <f t="shared" si="11"/>
        <v>60.599999999999994</v>
      </c>
      <c r="G31" s="30">
        <f t="shared" si="11"/>
        <v>69.599999999999994</v>
      </c>
      <c r="H31" s="30">
        <f t="shared" si="11"/>
        <v>82.199999999999989</v>
      </c>
      <c r="I31" s="75">
        <f t="shared" si="11"/>
        <v>92.4</v>
      </c>
      <c r="K31" s="50" t="s">
        <v>474</v>
      </c>
      <c r="L31" s="76">
        <v>37.700000000000003</v>
      </c>
      <c r="M31" s="76">
        <v>40.700000000000003</v>
      </c>
      <c r="N31" s="76">
        <v>51.3</v>
      </c>
      <c r="O31" s="76">
        <v>59.5</v>
      </c>
      <c r="P31" s="76">
        <v>68.400000000000006</v>
      </c>
      <c r="Q31" s="76">
        <v>82.2</v>
      </c>
      <c r="R31" s="77">
        <v>93.6</v>
      </c>
      <c r="W31" s="163"/>
      <c r="X31" s="163"/>
      <c r="Y31" s="163"/>
      <c r="Z31" s="163"/>
      <c r="AA31" s="163"/>
      <c r="AB31" s="163"/>
    </row>
    <row r="32" spans="1:28" x14ac:dyDescent="0.25">
      <c r="A32" s="64">
        <v>12</v>
      </c>
      <c r="B32" s="73" t="s">
        <v>475</v>
      </c>
      <c r="C32" s="30">
        <f t="shared" ref="C32:I32" si="12">$A$32*C17</f>
        <v>45.96</v>
      </c>
      <c r="D32" s="74">
        <f t="shared" si="12"/>
        <v>58.56</v>
      </c>
      <c r="E32" s="74">
        <f t="shared" si="12"/>
        <v>70.92</v>
      </c>
      <c r="F32" s="30">
        <f t="shared" si="12"/>
        <v>78.960000000000008</v>
      </c>
      <c r="G32" s="30">
        <f t="shared" si="12"/>
        <v>90.960000000000008</v>
      </c>
      <c r="H32" s="30">
        <f t="shared" si="12"/>
        <v>107.88</v>
      </c>
      <c r="I32" s="75">
        <f t="shared" si="12"/>
        <v>122.39999999999999</v>
      </c>
      <c r="K32" s="50" t="s">
        <v>475</v>
      </c>
      <c r="L32" s="76">
        <v>48.6</v>
      </c>
      <c r="M32" s="76">
        <v>52.6</v>
      </c>
      <c r="N32" s="76">
        <v>66.099999999999994</v>
      </c>
      <c r="O32" s="76">
        <v>76.599999999999994</v>
      </c>
      <c r="P32" s="76">
        <v>87.8</v>
      </c>
      <c r="Q32" s="76">
        <v>105.6</v>
      </c>
      <c r="R32" s="77">
        <v>121.2</v>
      </c>
      <c r="W32" s="163"/>
      <c r="X32" s="163"/>
      <c r="Y32" s="163"/>
      <c r="Z32" s="163"/>
      <c r="AA32" s="163"/>
      <c r="AB32" s="163"/>
    </row>
    <row r="33" spans="1:28" x14ac:dyDescent="0.25">
      <c r="A33" s="64">
        <v>24</v>
      </c>
      <c r="B33" s="73" t="s">
        <v>476</v>
      </c>
      <c r="C33" s="30">
        <f t="shared" ref="C33:I33" si="13">$A$33*C18</f>
        <v>59.519999999999996</v>
      </c>
      <c r="D33" s="74">
        <f t="shared" si="13"/>
        <v>75.84</v>
      </c>
      <c r="E33" s="74">
        <f t="shared" si="13"/>
        <v>91.92</v>
      </c>
      <c r="F33" s="30">
        <f t="shared" si="13"/>
        <v>102.72</v>
      </c>
      <c r="G33" s="30">
        <f t="shared" si="13"/>
        <v>118.32</v>
      </c>
      <c r="H33" s="30">
        <f t="shared" si="13"/>
        <v>140.39999999999998</v>
      </c>
      <c r="I33" s="75">
        <f t="shared" si="13"/>
        <v>158.64000000000001</v>
      </c>
      <c r="K33" s="50" t="s">
        <v>476</v>
      </c>
      <c r="L33" s="76">
        <v>61.7</v>
      </c>
      <c r="M33" s="76">
        <v>66.7</v>
      </c>
      <c r="N33" s="76">
        <v>83.8</v>
      </c>
      <c r="O33" s="76">
        <v>96.7</v>
      </c>
      <c r="P33" s="76">
        <v>110.6</v>
      </c>
      <c r="Q33" s="76">
        <v>132.5</v>
      </c>
      <c r="R33" s="77">
        <v>151</v>
      </c>
      <c r="W33" s="163"/>
      <c r="X33" s="163"/>
      <c r="Y33" s="163"/>
      <c r="Z33" s="163"/>
      <c r="AA33" s="163"/>
      <c r="AB33" s="163"/>
    </row>
    <row r="34" spans="1:28" x14ac:dyDescent="0.25">
      <c r="A34" s="64">
        <v>48</v>
      </c>
      <c r="B34" s="73" t="s">
        <v>477</v>
      </c>
      <c r="C34" s="30">
        <f t="shared" ref="C34:I34" si="14">$A$34*C19</f>
        <v>75.36</v>
      </c>
      <c r="D34" s="74">
        <f t="shared" si="14"/>
        <v>96</v>
      </c>
      <c r="E34" s="74">
        <f t="shared" si="14"/>
        <v>116.16</v>
      </c>
      <c r="F34" s="30">
        <f t="shared" si="14"/>
        <v>130.07999999999998</v>
      </c>
      <c r="G34" s="30">
        <f t="shared" si="14"/>
        <v>150.24</v>
      </c>
      <c r="H34" s="30">
        <f t="shared" si="14"/>
        <v>178.56</v>
      </c>
      <c r="I34" s="75">
        <f t="shared" si="14"/>
        <v>201.60000000000002</v>
      </c>
      <c r="K34" s="50" t="s">
        <v>477</v>
      </c>
      <c r="L34" s="76">
        <v>76.8</v>
      </c>
      <c r="M34" s="76">
        <v>83</v>
      </c>
      <c r="N34" s="76">
        <v>104.2</v>
      </c>
      <c r="O34" s="76">
        <v>119.5</v>
      </c>
      <c r="P34" s="76">
        <v>134.9</v>
      </c>
      <c r="Q34" s="76">
        <v>159.4</v>
      </c>
      <c r="R34" s="77">
        <v>179.5</v>
      </c>
      <c r="W34" s="163"/>
      <c r="X34" s="163"/>
      <c r="Y34" s="163"/>
      <c r="Z34" s="163"/>
      <c r="AA34" s="163"/>
      <c r="AB34" s="163"/>
    </row>
    <row r="35" spans="1:28" ht="15.75" thickBot="1" x14ac:dyDescent="0.3">
      <c r="A35" s="64">
        <v>72</v>
      </c>
      <c r="B35" s="78" t="s">
        <v>478</v>
      </c>
      <c r="C35" s="79">
        <f t="shared" ref="C35:I35" si="15">$A$35*C20</f>
        <v>84.24</v>
      </c>
      <c r="D35" s="80">
        <f t="shared" si="15"/>
        <v>107.28</v>
      </c>
      <c r="E35" s="80">
        <f t="shared" si="15"/>
        <v>130.32</v>
      </c>
      <c r="F35" s="79">
        <f t="shared" si="15"/>
        <v>146.16</v>
      </c>
      <c r="G35" s="79">
        <f t="shared" si="15"/>
        <v>169.20000000000002</v>
      </c>
      <c r="H35" s="79">
        <f t="shared" si="15"/>
        <v>201.6</v>
      </c>
      <c r="I35" s="81">
        <f t="shared" si="15"/>
        <v>228.24</v>
      </c>
      <c r="K35" s="55" t="s">
        <v>478</v>
      </c>
      <c r="L35" s="82">
        <v>87.8</v>
      </c>
      <c r="M35" s="82">
        <v>95</v>
      </c>
      <c r="N35" s="82">
        <v>118.1</v>
      </c>
      <c r="O35" s="82">
        <v>134.6</v>
      </c>
      <c r="P35" s="82">
        <v>150.5</v>
      </c>
      <c r="Q35" s="82">
        <v>175.7</v>
      </c>
      <c r="R35" s="83">
        <v>195.8</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13.855421686746988</v>
      </c>
      <c r="D40" s="198" t="e">
        <v>#REF!</v>
      </c>
      <c r="E40" s="198">
        <f>(M25-M10)/ABS(M10)*100</f>
        <v>9.1246005829044456</v>
      </c>
      <c r="F40" s="198" t="e">
        <f>(#REF! -#REF!)/ABS(#REF!)</f>
        <v>#REF!</v>
      </c>
      <c r="G40" s="198">
        <f>(N25-N10)/ABS(N10)*100</f>
        <v>2.1396407692073307</v>
      </c>
      <c r="H40" s="198" t="e">
        <f>(#REF! -#REF!)/ABS(#REF!)</f>
        <v>#REF!</v>
      </c>
      <c r="I40" s="198">
        <f>(O25-O10)/ABS(O10)*100</f>
        <v>0.15748031496063777</v>
      </c>
      <c r="J40" s="198" t="e">
        <f>(#REF! -#REF!)/ABS(#REF!)</f>
        <v>#REF!</v>
      </c>
      <c r="K40" s="200">
        <f>(P25-P10)/ABS(P10)*100</f>
        <v>-3.0463576158940362</v>
      </c>
      <c r="L40" s="200" t="e">
        <f>(#REF! -#REF!)/ABS(#REF!)</f>
        <v>#REF!</v>
      </c>
      <c r="M40" s="200">
        <f>(Q25-Q10)/ABS(Q10)*100</f>
        <v>-7.2432432432432341</v>
      </c>
      <c r="N40" s="200" t="e">
        <f>(#REF! -#REF!)/ABS(#REF!)</f>
        <v>#REF!</v>
      </c>
      <c r="O40" s="200">
        <f>(R25 -R10)/ABS(R10)*100</f>
        <v>-9.7196261682242859</v>
      </c>
      <c r="P40" s="200"/>
      <c r="Q40" s="205"/>
    </row>
    <row r="41" spans="1:28" x14ac:dyDescent="0.25">
      <c r="A41" s="88"/>
      <c r="B41" s="50" t="s">
        <v>469</v>
      </c>
      <c r="C41" s="198">
        <f t="shared" ref="C41:C50" si="16">(L26-L11)/ABS(L11)*100</f>
        <v>10.303030303030299</v>
      </c>
      <c r="D41" s="198" t="e">
        <v>#REF!</v>
      </c>
      <c r="E41" s="198">
        <f t="shared" ref="E41:E50" si="17">(M26-M11)/ABS(M11)*100</f>
        <v>5.959596137216093</v>
      </c>
      <c r="F41" s="198" t="e">
        <f>(#REF! -#REF!)/ABS(#REF!)</f>
        <v>#REF!</v>
      </c>
      <c r="G41" s="200">
        <f t="shared" ref="G41:G50" si="18">(N26-N11)/ABS(N11)*100</f>
        <v>1.6281959795052325</v>
      </c>
      <c r="H41" s="200" t="e">
        <f>(#REF! -#REF!)/ABS(#REF!)</f>
        <v>#REF!</v>
      </c>
      <c r="I41" s="200">
        <f t="shared" ref="I41:I50" si="19">(O26-O11)/ABS(O11)*100</f>
        <v>0.75349838536059432</v>
      </c>
      <c r="J41" s="200" t="e">
        <f>(#REF! -#REF!)/ABS(#REF!)</f>
        <v>#REF!</v>
      </c>
      <c r="K41" s="200">
        <f t="shared" ref="K41:K50" si="20">(P26-P11)/ABS(P11)*100</f>
        <v>-0.91743119266053752</v>
      </c>
      <c r="L41" s="200" t="e">
        <f>(#REF! -#REF!)/ABS(#REF!)</f>
        <v>#REF!</v>
      </c>
      <c r="M41" s="200">
        <f t="shared" ref="M41:M50" si="21">(Q26-Q11)/ABS(Q11)*100</f>
        <v>-3.9097744360902116</v>
      </c>
      <c r="N41" s="200" t="e">
        <f>(#REF! -#REF!)/ABS(#REF!)</f>
        <v>#REF!</v>
      </c>
      <c r="O41" s="200">
        <f t="shared" ref="O41:O50" si="22">(R26 -R11)/ABS(R11)*100</f>
        <v>-5.8823529411764701</v>
      </c>
      <c r="P41" s="200"/>
      <c r="Q41" s="205"/>
    </row>
    <row r="42" spans="1:28" x14ac:dyDescent="0.25">
      <c r="A42" s="60"/>
      <c r="B42" s="50" t="s">
        <v>470</v>
      </c>
      <c r="C42" s="198">
        <f t="shared" si="16"/>
        <v>6.9090909090909038</v>
      </c>
      <c r="D42" s="198" t="e">
        <v>#REF!</v>
      </c>
      <c r="E42" s="200">
        <f t="shared" si="17"/>
        <v>2.2222075781687565</v>
      </c>
      <c r="F42" s="200" t="e">
        <f>(#REF! -#REF!)/ABS(#REF!)</f>
        <v>#REF!</v>
      </c>
      <c r="G42" s="198">
        <f t="shared" si="18"/>
        <v>1.2672281771326337</v>
      </c>
      <c r="H42" s="198" t="e">
        <f>(#REF! -#REF!)/ABS(#REF!)</f>
        <v>#REF!</v>
      </c>
      <c r="I42" s="198">
        <f t="shared" si="19"/>
        <v>2.2774327122153237</v>
      </c>
      <c r="J42" s="198" t="e">
        <f>(#REF! -#REF!)/ABS(#REF!)</f>
        <v>#REF!</v>
      </c>
      <c r="K42" s="198">
        <f t="shared" si="20"/>
        <v>1.9677996422182493</v>
      </c>
      <c r="L42" s="198" t="e">
        <f>(#REF! -#REF!)/ABS(#REF!)</f>
        <v>#REF!</v>
      </c>
      <c r="M42" s="198">
        <f t="shared" si="21"/>
        <v>1.1976047904191574</v>
      </c>
      <c r="N42" s="198" t="e">
        <f>(#REF! -#REF!)/ABS(#REF!)</f>
        <v>#REF!</v>
      </c>
      <c r="O42" s="198">
        <f t="shared" si="22"/>
        <v>0.66050198150594441</v>
      </c>
      <c r="P42" s="198"/>
      <c r="Q42" s="206"/>
    </row>
    <row r="43" spans="1:28" x14ac:dyDescent="0.25">
      <c r="B43" s="50" t="s">
        <v>471</v>
      </c>
      <c r="C43" s="198">
        <f t="shared" si="16"/>
        <v>5.5248618784530388</v>
      </c>
      <c r="D43" s="198" t="e">
        <v>#REF!</v>
      </c>
      <c r="E43" s="200">
        <f t="shared" si="17"/>
        <v>1.1775624831349487</v>
      </c>
      <c r="F43" s="200" t="e">
        <f>(#REF! -#REF!)/ABS(#REF!)</f>
        <v>#REF!</v>
      </c>
      <c r="G43" s="198">
        <f t="shared" si="18"/>
        <v>0.15224294572305674</v>
      </c>
      <c r="H43" s="198" t="e">
        <f>(#REF! -#REF!)/ABS(#REF!)</f>
        <v>#REF!</v>
      </c>
      <c r="I43" s="198">
        <f t="shared" si="19"/>
        <v>1.6129032258064515</v>
      </c>
      <c r="J43" s="198" t="e">
        <f>(#REF! -#REF!)/ABS(#REF!)</f>
        <v>#REF!</v>
      </c>
      <c r="K43" s="198">
        <f t="shared" si="20"/>
        <v>1.4005602240896358</v>
      </c>
      <c r="L43" s="198" t="e">
        <f>(#REF! -#REF!)/ABS(#REF!)</f>
        <v>#REF!</v>
      </c>
      <c r="M43" s="198">
        <f t="shared" si="21"/>
        <v>1.6587677725118382</v>
      </c>
      <c r="N43" s="198" t="e">
        <f>(#REF! -#REF!)/ABS(#REF!)</f>
        <v>#REF!</v>
      </c>
      <c r="O43" s="198">
        <f t="shared" si="22"/>
        <v>1.8907563025210055</v>
      </c>
      <c r="P43" s="198"/>
      <c r="Q43" s="206"/>
    </row>
    <row r="44" spans="1:28" x14ac:dyDescent="0.25">
      <c r="B44" s="50" t="s">
        <v>472</v>
      </c>
      <c r="C44" s="198">
        <f t="shared" si="16"/>
        <v>5.0847457627118615</v>
      </c>
      <c r="D44" s="198" t="e">
        <v>#REF!</v>
      </c>
      <c r="E44" s="200">
        <f t="shared" si="17"/>
        <v>0.76858730689035115</v>
      </c>
      <c r="F44" s="200" t="e">
        <f>(#REF! -#REF!)/ABS(#REF!)</f>
        <v>#REF!</v>
      </c>
      <c r="G44" s="198">
        <f t="shared" si="18"/>
        <v>-0.97174862040207022</v>
      </c>
      <c r="H44" s="198" t="e">
        <f>(#REF! -#REF!)/ABS(#REF!)</f>
        <v>#REF!</v>
      </c>
      <c r="I44" s="198">
        <f t="shared" si="19"/>
        <v>0.50251256281407752</v>
      </c>
      <c r="J44" s="198" t="e">
        <f>(#REF! -#REF!)/ABS(#REF!)</f>
        <v>#REF!</v>
      </c>
      <c r="K44" s="198">
        <f t="shared" si="20"/>
        <v>0.43668122270742982</v>
      </c>
      <c r="L44" s="198" t="e">
        <f>(#REF! -#REF!)/ABS(#REF!)</f>
        <v>#REF!</v>
      </c>
      <c r="M44" s="198">
        <f t="shared" si="21"/>
        <v>1.1111111111111138</v>
      </c>
      <c r="N44" s="198" t="e">
        <f>(#REF! -#REF!)/ABS(#REF!)</f>
        <v>#REF!</v>
      </c>
      <c r="O44" s="198">
        <f t="shared" si="22"/>
        <v>1.6447368421052631</v>
      </c>
      <c r="P44" s="198"/>
      <c r="Q44" s="206"/>
    </row>
    <row r="45" spans="1:28" x14ac:dyDescent="0.25">
      <c r="B45" s="50" t="s">
        <v>473</v>
      </c>
      <c r="C45" s="198">
        <f t="shared" si="16"/>
        <v>6.1105012806439873</v>
      </c>
      <c r="D45" s="198" t="e">
        <v>#REF!</v>
      </c>
      <c r="E45" s="200">
        <f t="shared" si="17"/>
        <v>1.1945354042547121</v>
      </c>
      <c r="F45" s="200" t="e">
        <f>(#REF! -#REF!)/ABS(#REF!)</f>
        <v>#REF!</v>
      </c>
      <c r="G45" s="198">
        <f t="shared" si="18"/>
        <v>-2.110925209739364</v>
      </c>
      <c r="H45" s="198" t="e">
        <f>(#REF! -#REF!)/ABS(#REF!)</f>
        <v>#REF!</v>
      </c>
      <c r="I45" s="198">
        <f t="shared" si="19"/>
        <v>-0.64516129032257452</v>
      </c>
      <c r="J45" s="198" t="e">
        <f>(#REF! -#REF!)/ABS(#REF!)</f>
        <v>#REF!</v>
      </c>
      <c r="K45" s="198">
        <f t="shared" si="20"/>
        <v>1.3381219129192095E-14</v>
      </c>
      <c r="L45" s="198" t="e">
        <f>(#REF! -#REF!)/ABS(#REF!)</f>
        <v>#REF!</v>
      </c>
      <c r="M45" s="198">
        <f t="shared" si="21"/>
        <v>0.95693779904306464</v>
      </c>
      <c r="N45" s="198" t="e">
        <f>(#REF! -#REF!)/ABS(#REF!)</f>
        <v>#REF!</v>
      </c>
      <c r="O45" s="198">
        <f t="shared" si="22"/>
        <v>1.2711864406779538</v>
      </c>
      <c r="P45" s="198"/>
      <c r="Q45" s="206"/>
    </row>
    <row r="46" spans="1:28" x14ac:dyDescent="0.25">
      <c r="B46" s="50" t="s">
        <v>474</v>
      </c>
      <c r="C46" s="198">
        <f t="shared" si="16"/>
        <v>6.6779852857951516</v>
      </c>
      <c r="D46" s="198" t="e">
        <v>#REF!</v>
      </c>
      <c r="E46" s="201">
        <f t="shared" si="17"/>
        <v>1.0175892950620744</v>
      </c>
      <c r="F46" s="201" t="e">
        <f>(#REF! -#REF!)/ABS(#REF!)</f>
        <v>#REF!</v>
      </c>
      <c r="G46" s="198">
        <f t="shared" si="18"/>
        <v>-2.4778059445458518</v>
      </c>
      <c r="H46" s="198" t="e">
        <f>(#REF! -#REF!)/ABS(#REF!)</f>
        <v>#REF!</v>
      </c>
      <c r="I46" s="198">
        <f t="shared" si="19"/>
        <v>-1.8151815181518058</v>
      </c>
      <c r="J46" s="198" t="e">
        <f>(#REF! -#REF!)/ABS(#REF!)</f>
        <v>#REF!</v>
      </c>
      <c r="K46" s="198">
        <f t="shared" si="20"/>
        <v>-1.7241379310344664</v>
      </c>
      <c r="L46" s="198" t="e">
        <f>(#REF! -#REF!)/ABS(#REF!)</f>
        <v>#REF!</v>
      </c>
      <c r="M46" s="198">
        <f t="shared" si="21"/>
        <v>1.728814442238687E-14</v>
      </c>
      <c r="N46" s="198" t="e">
        <f>(#REF! -#REF!)/ABS(#REF!)</f>
        <v>#REF!</v>
      </c>
      <c r="O46" s="198">
        <f t="shared" si="22"/>
        <v>1.2987012987012863</v>
      </c>
      <c r="P46" s="198"/>
      <c r="Q46" s="206"/>
    </row>
    <row r="47" spans="1:28" x14ac:dyDescent="0.25">
      <c r="B47" s="50" t="s">
        <v>475</v>
      </c>
      <c r="C47" s="198">
        <f t="shared" si="16"/>
        <v>5.7441253263707583</v>
      </c>
      <c r="D47" s="198" t="e">
        <v>#REF!</v>
      </c>
      <c r="E47" s="198">
        <f t="shared" si="17"/>
        <v>0.34887230591038293</v>
      </c>
      <c r="F47" s="198" t="e">
        <f>(#REF! -#REF!)/ABS(#REF!)</f>
        <v>#REF!</v>
      </c>
      <c r="G47" s="198">
        <f t="shared" si="18"/>
        <v>-3.5784514328544361</v>
      </c>
      <c r="H47" s="198" t="e">
        <f>(#REF! -#REF!)/ABS(#REF!)</f>
        <v>#REF!</v>
      </c>
      <c r="I47" s="198">
        <f t="shared" si="19"/>
        <v>-2.9888551165147081</v>
      </c>
      <c r="J47" s="198" t="e">
        <f>(#REF! -#REF!)/ABS(#REF!)</f>
        <v>#REF!</v>
      </c>
      <c r="K47" s="198">
        <f t="shared" si="20"/>
        <v>-3.4740545294635119</v>
      </c>
      <c r="L47" s="198" t="e">
        <f>(#REF! -#REF!)/ABS(#REF!)</f>
        <v>#REF!</v>
      </c>
      <c r="M47" s="198">
        <f t="shared" si="21"/>
        <v>-2.113459399332593</v>
      </c>
      <c r="N47" s="198" t="e">
        <f>(#REF! -#REF!)/ABS(#REF!)</f>
        <v>#REF!</v>
      </c>
      <c r="O47" s="198">
        <f t="shared" si="22"/>
        <v>-0.98039215686273584</v>
      </c>
      <c r="P47" s="198"/>
      <c r="Q47" s="206"/>
    </row>
    <row r="48" spans="1:28" x14ac:dyDescent="0.25">
      <c r="B48" s="50" t="s">
        <v>476</v>
      </c>
      <c r="C48" s="198">
        <f t="shared" si="16"/>
        <v>3.6626344086021625</v>
      </c>
      <c r="D48" s="198" t="e">
        <v>#REF!</v>
      </c>
      <c r="E48" s="198">
        <f t="shared" si="17"/>
        <v>-1.7266398651078645</v>
      </c>
      <c r="F48" s="198" t="e">
        <f>(#REF! -#REF!)/ABS(#REF!)</f>
        <v>#REF!</v>
      </c>
      <c r="G48" s="198">
        <f t="shared" si="18"/>
        <v>-5.8194056320925078</v>
      </c>
      <c r="H48" s="198" t="e">
        <f>(#REF! -#REF!)/ABS(#REF!)</f>
        <v>#REF!</v>
      </c>
      <c r="I48" s="198">
        <f t="shared" si="19"/>
        <v>-5.8605919003115226</v>
      </c>
      <c r="J48" s="198" t="e">
        <f>(#REF! -#REF!)/ABS(#REF!)</f>
        <v>#REF!</v>
      </c>
      <c r="K48" s="198">
        <f t="shared" si="20"/>
        <v>-6.5246788370520612</v>
      </c>
      <c r="L48" s="198" t="e">
        <f>(#REF! -#REF!)/ABS(#REF!)</f>
        <v>#REF!</v>
      </c>
      <c r="M48" s="198">
        <f t="shared" si="21"/>
        <v>-5.6267806267806115</v>
      </c>
      <c r="N48" s="198" t="e">
        <f>(#REF! -#REF!)/ABS(#REF!)</f>
        <v>#REF!</v>
      </c>
      <c r="O48" s="198">
        <f t="shared" si="22"/>
        <v>-4.8159354513363679</v>
      </c>
      <c r="P48" s="198"/>
      <c r="Q48" s="206"/>
    </row>
    <row r="49" spans="1:18" x14ac:dyDescent="0.25">
      <c r="B49" s="50" t="s">
        <v>477</v>
      </c>
      <c r="C49" s="198">
        <f t="shared" si="16"/>
        <v>1.9108280254777041</v>
      </c>
      <c r="D49" s="198" t="e">
        <v>#REF!</v>
      </c>
      <c r="E49" s="198">
        <f t="shared" si="17"/>
        <v>-3.3702417686863044</v>
      </c>
      <c r="F49" s="198" t="e">
        <f>(#REF! -#REF!)/ABS(#REF!)</f>
        <v>#REF!</v>
      </c>
      <c r="G49" s="198">
        <f t="shared" si="18"/>
        <v>-7.4552131221003446</v>
      </c>
      <c r="H49" s="198" t="e">
        <f>(#REF! -#REF!)/ABS(#REF!)</f>
        <v>#REF!</v>
      </c>
      <c r="I49" s="198">
        <f t="shared" si="19"/>
        <v>-8.1334563345633342</v>
      </c>
      <c r="J49" s="198" t="e">
        <f>(#REF! -#REF!)/ABS(#REF!)</f>
        <v>#REF!</v>
      </c>
      <c r="K49" s="198">
        <f t="shared" si="20"/>
        <v>-10.210330138445157</v>
      </c>
      <c r="L49" s="198" t="e">
        <f>(#REF! -#REF!)/ABS(#REF!)</f>
        <v>#REF!</v>
      </c>
      <c r="M49" s="198">
        <f t="shared" si="21"/>
        <v>-10.730286738351252</v>
      </c>
      <c r="N49" s="198" t="e">
        <f>(#REF! -#REF!)/ABS(#REF!)</f>
        <v>#REF!</v>
      </c>
      <c r="O49" s="198">
        <f t="shared" si="22"/>
        <v>-10.962301587301598</v>
      </c>
      <c r="P49" s="198"/>
      <c r="Q49" s="206"/>
    </row>
    <row r="50" spans="1:18" ht="15.75" thickBot="1" x14ac:dyDescent="0.3">
      <c r="B50" s="55" t="s">
        <v>478</v>
      </c>
      <c r="C50" s="198">
        <f t="shared" si="16"/>
        <v>4.2260208926875622</v>
      </c>
      <c r="D50" s="198" t="e">
        <v>#REF!</v>
      </c>
      <c r="E50" s="202">
        <f t="shared" si="17"/>
        <v>-1.0765298803240979</v>
      </c>
      <c r="F50" s="202" t="e">
        <f>(#REF! -#REF!)/ABS(#REF!)</f>
        <v>#REF!</v>
      </c>
      <c r="G50" s="202">
        <f t="shared" si="18"/>
        <v>-6.4809664676297896</v>
      </c>
      <c r="H50" s="202" t="e">
        <f>(#REF! -#REF!)/ABS(#REF!)</f>
        <v>#REF!</v>
      </c>
      <c r="I50" s="202">
        <f t="shared" si="19"/>
        <v>-7.9091406677613589</v>
      </c>
      <c r="J50" s="202" t="e">
        <f>(#REF! -#REF!)/ABS(#REF!)</f>
        <v>#REF!</v>
      </c>
      <c r="K50" s="202">
        <f t="shared" si="20"/>
        <v>-11.052009456264784</v>
      </c>
      <c r="L50" s="202" t="e">
        <f>(#REF! -#REF!)/ABS(#REF!)</f>
        <v>#REF!</v>
      </c>
      <c r="M50" s="202">
        <f t="shared" si="21"/>
        <v>-12.847222222222227</v>
      </c>
      <c r="N50" s="202" t="e">
        <f>(#REF! -#REF!)/ABS(#REF!)</f>
        <v>#REF!</v>
      </c>
      <c r="O50" s="202">
        <f t="shared" si="22"/>
        <v>-14.213109008061689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pfFoKG4GDpbc7LVZEyYew7k9uJt6kcqR2dJ7H8ucW3x7hlYMc+Ayh17qfrPpBq5eOB6XZbITdguKSFROe8rIKw==" saltValue="azo4fwyJCIKu5IyU7XlVa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86" priority="1" operator="greaterThan">
      <formula>0.5</formula>
    </cfRule>
    <cfRule type="cellIs" dxfId="85" priority="2" operator="between">
      <formula>-0.49</formula>
      <formula>0.49</formula>
    </cfRule>
    <cfRule type="cellIs" dxfId="84" priority="3" operator="lessThan">
      <formula>-0.5</formula>
    </cfRule>
  </conditionalFormatting>
  <hyperlinks>
    <hyperlink ref="A2" location="Index!A1" display="Index" xr:uid="{00000000-0004-0000-B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9"/>
  <dimension ref="A1:AD69"/>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368</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383966.11393892701</v>
      </c>
      <c r="D5" s="212"/>
      <c r="E5" s="212">
        <v>6452028.2439606497</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58.3</v>
      </c>
      <c r="D10" s="94">
        <v>77.099999999999994</v>
      </c>
      <c r="E10" s="94">
        <v>101</v>
      </c>
      <c r="F10" s="94">
        <v>119</v>
      </c>
      <c r="G10" s="94">
        <v>143</v>
      </c>
      <c r="H10" s="94">
        <v>178</v>
      </c>
      <c r="I10" s="95">
        <v>209</v>
      </c>
      <c r="K10" s="46" t="s">
        <v>468</v>
      </c>
      <c r="L10" s="47">
        <f t="shared" ref="L10:L20" si="0">C25</f>
        <v>4.8583333333333325</v>
      </c>
      <c r="M10" s="47">
        <v>5.6784811339664376</v>
      </c>
      <c r="N10" s="47">
        <v>8.168173114642034</v>
      </c>
      <c r="O10" s="47">
        <f t="shared" ref="O10:O20" si="1">F25</f>
        <v>9.9166666666666661</v>
      </c>
      <c r="P10" s="47">
        <f t="shared" ref="P10:P20" si="2">G25</f>
        <v>11.916666666666666</v>
      </c>
      <c r="Q10" s="47">
        <f t="shared" ref="Q10:Q20" si="3">H25</f>
        <v>14.833333333333332</v>
      </c>
      <c r="R10" s="48">
        <f t="shared" ref="R10:R20" si="4">I25</f>
        <v>17.416666666666664</v>
      </c>
      <c r="T10" s="49"/>
    </row>
    <row r="11" spans="1:29" x14ac:dyDescent="0.25">
      <c r="B11" s="50" t="s">
        <v>469</v>
      </c>
      <c r="C11" s="96">
        <v>43.4</v>
      </c>
      <c r="D11" s="96">
        <v>57</v>
      </c>
      <c r="E11" s="96">
        <v>74.099999999999994</v>
      </c>
      <c r="F11" s="96">
        <v>86.1</v>
      </c>
      <c r="G11" s="96">
        <v>103</v>
      </c>
      <c r="H11" s="96">
        <v>128</v>
      </c>
      <c r="I11" s="97">
        <v>149</v>
      </c>
      <c r="K11" s="50" t="s">
        <v>469</v>
      </c>
      <c r="L11" s="53">
        <f t="shared" si="0"/>
        <v>7.2333333333333325</v>
      </c>
      <c r="M11" s="53">
        <v>8.4248870075728384</v>
      </c>
      <c r="N11" s="53">
        <v>11.935833931816953</v>
      </c>
      <c r="O11" s="53">
        <f t="shared" si="1"/>
        <v>14.349999999999998</v>
      </c>
      <c r="P11" s="53">
        <f t="shared" si="2"/>
        <v>17.166666666666664</v>
      </c>
      <c r="Q11" s="53">
        <f t="shared" si="3"/>
        <v>21.333333333333332</v>
      </c>
      <c r="R11" s="54">
        <f t="shared" si="4"/>
        <v>24.833333333333332</v>
      </c>
      <c r="T11" s="49"/>
    </row>
    <row r="12" spans="1:29" x14ac:dyDescent="0.25">
      <c r="B12" s="50" t="s">
        <v>470</v>
      </c>
      <c r="C12" s="96">
        <v>24.1</v>
      </c>
      <c r="D12" s="96">
        <v>31.2</v>
      </c>
      <c r="E12" s="96">
        <v>39.200000000000003</v>
      </c>
      <c r="F12" s="96">
        <v>44.7</v>
      </c>
      <c r="G12" s="96">
        <v>52.4</v>
      </c>
      <c r="H12" s="96">
        <v>63.7</v>
      </c>
      <c r="I12" s="97">
        <v>73.099999999999994</v>
      </c>
      <c r="K12" s="50" t="s">
        <v>470</v>
      </c>
      <c r="L12" s="53">
        <f t="shared" si="0"/>
        <v>12.05</v>
      </c>
      <c r="M12" s="53">
        <v>13.892761321931692</v>
      </c>
      <c r="N12" s="53">
        <v>18.953069352494303</v>
      </c>
      <c r="O12" s="53">
        <f t="shared" si="1"/>
        <v>22.35</v>
      </c>
      <c r="P12" s="53">
        <f t="shared" si="2"/>
        <v>26.2</v>
      </c>
      <c r="Q12" s="53">
        <f t="shared" si="3"/>
        <v>31.85</v>
      </c>
      <c r="R12" s="54">
        <f t="shared" si="4"/>
        <v>36.549999999999997</v>
      </c>
      <c r="T12" s="49"/>
    </row>
    <row r="13" spans="1:29" x14ac:dyDescent="0.25">
      <c r="B13" s="50" t="s">
        <v>471</v>
      </c>
      <c r="C13" s="96">
        <v>15.7</v>
      </c>
      <c r="D13" s="96">
        <v>20.3</v>
      </c>
      <c r="E13" s="96">
        <v>25.1</v>
      </c>
      <c r="F13" s="96">
        <v>28.3</v>
      </c>
      <c r="G13" s="96">
        <v>33</v>
      </c>
      <c r="H13" s="96">
        <v>39.700000000000003</v>
      </c>
      <c r="I13" s="97">
        <v>45.2</v>
      </c>
      <c r="K13" s="50" t="s">
        <v>471</v>
      </c>
      <c r="L13" s="53">
        <f t="shared" si="0"/>
        <v>15.7</v>
      </c>
      <c r="M13" s="53">
        <v>18.070731466540945</v>
      </c>
      <c r="N13" s="53">
        <v>24.24524929717159</v>
      </c>
      <c r="O13" s="53">
        <f t="shared" si="1"/>
        <v>28.3</v>
      </c>
      <c r="P13" s="53">
        <f t="shared" si="2"/>
        <v>33</v>
      </c>
      <c r="Q13" s="53">
        <f t="shared" si="3"/>
        <v>39.700000000000003</v>
      </c>
      <c r="R13" s="54">
        <f t="shared" si="4"/>
        <v>45.2</v>
      </c>
      <c r="T13" s="49"/>
    </row>
    <row r="14" spans="1:29" x14ac:dyDescent="0.25">
      <c r="B14" s="50" t="s">
        <v>472</v>
      </c>
      <c r="C14" s="96">
        <v>10.1</v>
      </c>
      <c r="D14" s="96">
        <v>13</v>
      </c>
      <c r="E14" s="96">
        <v>15.8</v>
      </c>
      <c r="F14" s="96">
        <v>17.8</v>
      </c>
      <c r="G14" s="96">
        <v>20.5</v>
      </c>
      <c r="H14" s="96">
        <v>24.5</v>
      </c>
      <c r="I14" s="97">
        <v>27.8</v>
      </c>
      <c r="K14" s="50" t="s">
        <v>472</v>
      </c>
      <c r="L14" s="53">
        <f t="shared" si="0"/>
        <v>20.2</v>
      </c>
      <c r="M14" s="53">
        <v>23.151035730636568</v>
      </c>
      <c r="N14" s="53">
        <v>30.65245860074927</v>
      </c>
      <c r="O14" s="53">
        <f t="shared" si="1"/>
        <v>35.6</v>
      </c>
      <c r="P14" s="53">
        <f t="shared" si="2"/>
        <v>41</v>
      </c>
      <c r="Q14" s="53">
        <f t="shared" si="3"/>
        <v>49</v>
      </c>
      <c r="R14" s="54">
        <f t="shared" si="4"/>
        <v>55.6</v>
      </c>
      <c r="T14" s="49"/>
    </row>
    <row r="15" spans="1:29" x14ac:dyDescent="0.25">
      <c r="B15" s="50" t="s">
        <v>473</v>
      </c>
      <c r="C15" s="96">
        <v>7.81</v>
      </c>
      <c r="D15" s="96">
        <v>10</v>
      </c>
      <c r="E15" s="96">
        <v>12.1</v>
      </c>
      <c r="F15" s="96">
        <v>13.5</v>
      </c>
      <c r="G15" s="96">
        <v>15.5</v>
      </c>
      <c r="H15" s="96">
        <v>18.5</v>
      </c>
      <c r="I15" s="97">
        <v>20.9</v>
      </c>
      <c r="K15" s="50" t="s">
        <v>473</v>
      </c>
      <c r="L15" s="53">
        <f t="shared" si="0"/>
        <v>23.43</v>
      </c>
      <c r="M15" s="53">
        <v>26.783443989423894</v>
      </c>
      <c r="N15" s="53">
        <v>35.114083198468755</v>
      </c>
      <c r="O15" s="53">
        <f t="shared" si="1"/>
        <v>40.5</v>
      </c>
      <c r="P15" s="53">
        <f t="shared" si="2"/>
        <v>46.5</v>
      </c>
      <c r="Q15" s="53">
        <f t="shared" si="3"/>
        <v>55.5</v>
      </c>
      <c r="R15" s="54">
        <f t="shared" si="4"/>
        <v>62.699999999999996</v>
      </c>
      <c r="T15" s="49"/>
    </row>
    <row r="16" spans="1:29" x14ac:dyDescent="0.25">
      <c r="B16" s="50" t="s">
        <v>474</v>
      </c>
      <c r="C16" s="96">
        <v>5</v>
      </c>
      <c r="D16" s="96">
        <v>6.36</v>
      </c>
      <c r="E16" s="96">
        <v>7.63</v>
      </c>
      <c r="F16" s="96">
        <v>8.48</v>
      </c>
      <c r="G16" s="96">
        <v>9.7200000000000006</v>
      </c>
      <c r="H16" s="96">
        <v>11.5</v>
      </c>
      <c r="I16" s="97">
        <v>12.9</v>
      </c>
      <c r="K16" s="50" t="s">
        <v>474</v>
      </c>
      <c r="L16" s="53">
        <f t="shared" si="0"/>
        <v>30</v>
      </c>
      <c r="M16" s="53">
        <v>34.152134906249685</v>
      </c>
      <c r="N16" s="53">
        <v>44.327570498131031</v>
      </c>
      <c r="O16" s="53">
        <f t="shared" si="1"/>
        <v>50.88</v>
      </c>
      <c r="P16" s="53">
        <f t="shared" si="2"/>
        <v>58.320000000000007</v>
      </c>
      <c r="Q16" s="53">
        <f t="shared" si="3"/>
        <v>69</v>
      </c>
      <c r="R16" s="54">
        <f t="shared" si="4"/>
        <v>77.400000000000006</v>
      </c>
      <c r="T16" s="49"/>
    </row>
    <row r="17" spans="1:20" x14ac:dyDescent="0.25">
      <c r="B17" s="50" t="s">
        <v>475</v>
      </c>
      <c r="C17" s="96">
        <v>3.19</v>
      </c>
      <c r="D17" s="96">
        <v>4.0599999999999996</v>
      </c>
      <c r="E17" s="96">
        <v>4.8600000000000003</v>
      </c>
      <c r="F17" s="96">
        <v>5.39</v>
      </c>
      <c r="G17" s="96">
        <v>6.18</v>
      </c>
      <c r="H17" s="96">
        <v>7.28</v>
      </c>
      <c r="I17" s="97">
        <v>8.18</v>
      </c>
      <c r="K17" s="50" t="s">
        <v>475</v>
      </c>
      <c r="L17" s="53">
        <f t="shared" si="0"/>
        <v>38.28</v>
      </c>
      <c r="M17" s="53">
        <v>43.587406476951017</v>
      </c>
      <c r="N17" s="53">
        <v>56.446729116016712</v>
      </c>
      <c r="O17" s="53">
        <f t="shared" si="1"/>
        <v>64.679999999999993</v>
      </c>
      <c r="P17" s="53">
        <f t="shared" si="2"/>
        <v>74.16</v>
      </c>
      <c r="Q17" s="53">
        <f t="shared" si="3"/>
        <v>87.36</v>
      </c>
      <c r="R17" s="54">
        <f t="shared" si="4"/>
        <v>98.16</v>
      </c>
      <c r="T17" s="49"/>
    </row>
    <row r="18" spans="1:20" x14ac:dyDescent="0.25">
      <c r="B18" s="50" t="s">
        <v>476</v>
      </c>
      <c r="C18" s="96">
        <v>2</v>
      </c>
      <c r="D18" s="96">
        <v>2.56</v>
      </c>
      <c r="E18" s="96">
        <v>3.11</v>
      </c>
      <c r="F18" s="96">
        <v>3.47</v>
      </c>
      <c r="G18" s="96">
        <v>3.99</v>
      </c>
      <c r="H18" s="96">
        <v>4.74</v>
      </c>
      <c r="I18" s="97">
        <v>5.36</v>
      </c>
      <c r="K18" s="50" t="s">
        <v>476</v>
      </c>
      <c r="L18" s="53">
        <f t="shared" si="0"/>
        <v>48</v>
      </c>
      <c r="M18" s="53">
        <v>54.885481397195456</v>
      </c>
      <c r="N18" s="53">
        <v>72.133771436549509</v>
      </c>
      <c r="O18" s="53">
        <f t="shared" si="1"/>
        <v>83.28</v>
      </c>
      <c r="P18" s="53">
        <f t="shared" si="2"/>
        <v>95.76</v>
      </c>
      <c r="Q18" s="53">
        <f t="shared" si="3"/>
        <v>113.76</v>
      </c>
      <c r="R18" s="54">
        <f t="shared" si="4"/>
        <v>128.64000000000001</v>
      </c>
      <c r="T18" s="49"/>
    </row>
    <row r="19" spans="1:20" x14ac:dyDescent="0.25">
      <c r="B19" s="50" t="s">
        <v>477</v>
      </c>
      <c r="C19" s="96">
        <v>1.22</v>
      </c>
      <c r="D19" s="96">
        <v>1.57</v>
      </c>
      <c r="E19" s="96">
        <v>1.95</v>
      </c>
      <c r="F19" s="96">
        <v>2.2000000000000002</v>
      </c>
      <c r="G19" s="96">
        <v>2.57</v>
      </c>
      <c r="H19" s="96">
        <v>3.09</v>
      </c>
      <c r="I19" s="97">
        <v>3.53</v>
      </c>
      <c r="K19" s="50" t="s">
        <v>477</v>
      </c>
      <c r="L19" s="53">
        <f t="shared" si="0"/>
        <v>58.56</v>
      </c>
      <c r="M19" s="53">
        <v>67.265404506422655</v>
      </c>
      <c r="N19" s="53">
        <v>90.371325979158712</v>
      </c>
      <c r="O19" s="53">
        <f t="shared" si="1"/>
        <v>105.60000000000001</v>
      </c>
      <c r="P19" s="53">
        <f t="shared" si="2"/>
        <v>123.35999999999999</v>
      </c>
      <c r="Q19" s="53">
        <f t="shared" si="3"/>
        <v>148.32</v>
      </c>
      <c r="R19" s="54">
        <f t="shared" si="4"/>
        <v>169.44</v>
      </c>
      <c r="T19" s="49"/>
    </row>
    <row r="20" spans="1:20" ht="15.75" thickBot="1" x14ac:dyDescent="0.3">
      <c r="B20" s="55" t="s">
        <v>478</v>
      </c>
      <c r="C20" s="98">
        <v>0.89100000000000001</v>
      </c>
      <c r="D20" s="98">
        <v>1.1499999999999999</v>
      </c>
      <c r="E20" s="98">
        <v>1.44</v>
      </c>
      <c r="F20" s="98">
        <v>1.64</v>
      </c>
      <c r="G20" s="98">
        <v>1.93</v>
      </c>
      <c r="H20" s="98">
        <v>2.34</v>
      </c>
      <c r="I20" s="99">
        <v>2.68</v>
      </c>
      <c r="K20" s="55" t="s">
        <v>478</v>
      </c>
      <c r="L20" s="58">
        <f t="shared" si="0"/>
        <v>64.152000000000001</v>
      </c>
      <c r="M20" s="58">
        <v>73.822582412460264</v>
      </c>
      <c r="N20" s="58">
        <v>100.30620416532514</v>
      </c>
      <c r="O20" s="58">
        <f t="shared" si="1"/>
        <v>118.08</v>
      </c>
      <c r="P20" s="58">
        <f t="shared" si="2"/>
        <v>138.96</v>
      </c>
      <c r="Q20" s="58">
        <f t="shared" si="3"/>
        <v>168.48</v>
      </c>
      <c r="R20" s="59">
        <f t="shared" si="4"/>
        <v>192.96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4.8583333333333325</v>
      </c>
      <c r="D25" s="69">
        <f t="shared" si="5"/>
        <v>6.4249999999999989</v>
      </c>
      <c r="E25" s="69">
        <f t="shared" si="5"/>
        <v>8.4166666666666661</v>
      </c>
      <c r="F25" s="68">
        <f t="shared" si="5"/>
        <v>9.9166666666666661</v>
      </c>
      <c r="G25" s="68">
        <f t="shared" si="5"/>
        <v>11.916666666666666</v>
      </c>
      <c r="H25" s="68">
        <f t="shared" si="5"/>
        <v>14.833333333333332</v>
      </c>
      <c r="I25" s="70">
        <f t="shared" si="5"/>
        <v>17.416666666666664</v>
      </c>
      <c r="J25" s="60"/>
      <c r="K25" s="46" t="s">
        <v>468</v>
      </c>
      <c r="L25" s="71">
        <v>5.8</v>
      </c>
      <c r="M25" s="71">
        <v>6.4</v>
      </c>
      <c r="N25" s="71">
        <v>8.3000000000000007</v>
      </c>
      <c r="O25" s="71">
        <v>9.6</v>
      </c>
      <c r="P25" s="71">
        <v>11</v>
      </c>
      <c r="Q25" s="71">
        <v>12.9</v>
      </c>
      <c r="R25" s="72">
        <v>14.4</v>
      </c>
    </row>
    <row r="26" spans="1:20" x14ac:dyDescent="0.25">
      <c r="A26" s="64">
        <f>10/60</f>
        <v>0.16666666666666666</v>
      </c>
      <c r="B26" s="73" t="s">
        <v>469</v>
      </c>
      <c r="C26" s="30">
        <f t="shared" ref="C26:I26" si="6">$A$26*C11</f>
        <v>7.2333333333333325</v>
      </c>
      <c r="D26" s="74">
        <f t="shared" si="6"/>
        <v>9.5</v>
      </c>
      <c r="E26" s="74">
        <f t="shared" si="6"/>
        <v>12.349999999999998</v>
      </c>
      <c r="F26" s="30">
        <f t="shared" si="6"/>
        <v>14.349999999999998</v>
      </c>
      <c r="G26" s="30">
        <f t="shared" si="6"/>
        <v>17.166666666666664</v>
      </c>
      <c r="H26" s="30">
        <f t="shared" si="6"/>
        <v>21.333333333333332</v>
      </c>
      <c r="I26" s="75">
        <f t="shared" si="6"/>
        <v>24.833333333333332</v>
      </c>
      <c r="J26" s="60"/>
      <c r="K26" s="50" t="s">
        <v>469</v>
      </c>
      <c r="L26" s="76">
        <v>8.5</v>
      </c>
      <c r="M26" s="76">
        <v>9.3000000000000007</v>
      </c>
      <c r="N26" s="76">
        <v>12.1</v>
      </c>
      <c r="O26" s="76">
        <v>14.1</v>
      </c>
      <c r="P26" s="76">
        <v>16.2</v>
      </c>
      <c r="Q26" s="76">
        <v>19</v>
      </c>
      <c r="R26" s="77">
        <v>21.2</v>
      </c>
    </row>
    <row r="27" spans="1:20" x14ac:dyDescent="0.25">
      <c r="A27" s="64">
        <f>0.5</f>
        <v>0.5</v>
      </c>
      <c r="B27" s="73" t="s">
        <v>470</v>
      </c>
      <c r="C27" s="30">
        <f t="shared" ref="C27:I27" si="7">$A$27*C12</f>
        <v>12.05</v>
      </c>
      <c r="D27" s="74">
        <f t="shared" si="7"/>
        <v>15.6</v>
      </c>
      <c r="E27" s="74">
        <f t="shared" si="7"/>
        <v>19.600000000000001</v>
      </c>
      <c r="F27" s="30">
        <f t="shared" si="7"/>
        <v>22.35</v>
      </c>
      <c r="G27" s="30">
        <f t="shared" si="7"/>
        <v>26.2</v>
      </c>
      <c r="H27" s="30">
        <f t="shared" si="7"/>
        <v>31.85</v>
      </c>
      <c r="I27" s="75">
        <f t="shared" si="7"/>
        <v>36.549999999999997</v>
      </c>
      <c r="J27" s="60"/>
      <c r="K27" s="50" t="s">
        <v>470</v>
      </c>
      <c r="L27" s="76">
        <v>13.7</v>
      </c>
      <c r="M27" s="76">
        <v>15</v>
      </c>
      <c r="N27" s="76">
        <v>19.5</v>
      </c>
      <c r="O27" s="76">
        <v>22.6</v>
      </c>
      <c r="P27" s="76">
        <v>25.8</v>
      </c>
      <c r="Q27" s="76">
        <v>30.2</v>
      </c>
      <c r="R27" s="77">
        <v>33.700000000000003</v>
      </c>
    </row>
    <row r="28" spans="1:20" x14ac:dyDescent="0.25">
      <c r="A28" s="64">
        <v>1</v>
      </c>
      <c r="B28" s="73" t="s">
        <v>471</v>
      </c>
      <c r="C28" s="30">
        <f t="shared" ref="C28:I28" si="8">$A$28*C13</f>
        <v>15.7</v>
      </c>
      <c r="D28" s="74">
        <f t="shared" si="8"/>
        <v>20.3</v>
      </c>
      <c r="E28" s="74">
        <f t="shared" si="8"/>
        <v>25.1</v>
      </c>
      <c r="F28" s="30">
        <f t="shared" si="8"/>
        <v>28.3</v>
      </c>
      <c r="G28" s="30">
        <f t="shared" si="8"/>
        <v>33</v>
      </c>
      <c r="H28" s="30">
        <f t="shared" si="8"/>
        <v>39.700000000000003</v>
      </c>
      <c r="I28" s="75">
        <f t="shared" si="8"/>
        <v>45.2</v>
      </c>
      <c r="J28" s="60"/>
      <c r="K28" s="50" t="s">
        <v>471</v>
      </c>
      <c r="L28" s="76">
        <v>17.7</v>
      </c>
      <c r="M28" s="76">
        <v>19.399999999999999</v>
      </c>
      <c r="N28" s="76">
        <v>24.9</v>
      </c>
      <c r="O28" s="76">
        <v>29</v>
      </c>
      <c r="P28" s="76">
        <v>33.200000000000003</v>
      </c>
      <c r="Q28" s="76">
        <v>39</v>
      </c>
      <c r="R28" s="77">
        <v>43.8</v>
      </c>
    </row>
    <row r="29" spans="1:20" x14ac:dyDescent="0.25">
      <c r="A29" s="64">
        <v>2</v>
      </c>
      <c r="B29" s="73" t="s">
        <v>472</v>
      </c>
      <c r="C29" s="30">
        <f t="shared" ref="C29:I29" si="9">$A$29*C14</f>
        <v>20.2</v>
      </c>
      <c r="D29" s="74">
        <f t="shared" si="9"/>
        <v>26</v>
      </c>
      <c r="E29" s="74">
        <f t="shared" si="9"/>
        <v>31.6</v>
      </c>
      <c r="F29" s="30">
        <f t="shared" si="9"/>
        <v>35.6</v>
      </c>
      <c r="G29" s="30">
        <f t="shared" si="9"/>
        <v>41</v>
      </c>
      <c r="H29" s="30">
        <f t="shared" si="9"/>
        <v>49</v>
      </c>
      <c r="I29" s="75">
        <f t="shared" si="9"/>
        <v>55.6</v>
      </c>
      <c r="J29" s="60"/>
      <c r="K29" s="50" t="s">
        <v>472</v>
      </c>
      <c r="L29" s="76">
        <v>22.6</v>
      </c>
      <c r="M29" s="76">
        <v>24.6</v>
      </c>
      <c r="N29" s="76">
        <v>31.8</v>
      </c>
      <c r="O29" s="76">
        <v>37</v>
      </c>
      <c r="P29" s="76">
        <v>42.8</v>
      </c>
      <c r="Q29" s="76">
        <v>50.8</v>
      </c>
      <c r="R29" s="77">
        <v>57.6</v>
      </c>
    </row>
    <row r="30" spans="1:20" x14ac:dyDescent="0.25">
      <c r="A30" s="64">
        <v>3</v>
      </c>
      <c r="B30" s="73" t="s">
        <v>473</v>
      </c>
      <c r="C30" s="30">
        <f t="shared" ref="C30:I30" si="10">$A$30*C15</f>
        <v>23.43</v>
      </c>
      <c r="D30" s="74">
        <f t="shared" si="10"/>
        <v>30</v>
      </c>
      <c r="E30" s="74">
        <f t="shared" si="10"/>
        <v>36.299999999999997</v>
      </c>
      <c r="F30" s="30">
        <f t="shared" si="10"/>
        <v>40.5</v>
      </c>
      <c r="G30" s="30">
        <f t="shared" si="10"/>
        <v>46.5</v>
      </c>
      <c r="H30" s="30">
        <f t="shared" si="10"/>
        <v>55.5</v>
      </c>
      <c r="I30" s="75">
        <f t="shared" si="10"/>
        <v>62.699999999999996</v>
      </c>
      <c r="J30" s="60"/>
      <c r="K30" s="50" t="s">
        <v>473</v>
      </c>
      <c r="L30" s="76">
        <v>25.9</v>
      </c>
      <c r="M30" s="76">
        <v>28.3</v>
      </c>
      <c r="N30" s="76">
        <v>36.6</v>
      </c>
      <c r="O30" s="76">
        <v>42.9</v>
      </c>
      <c r="P30" s="76">
        <v>49.8</v>
      </c>
      <c r="Q30" s="76">
        <v>59.7</v>
      </c>
      <c r="R30" s="77">
        <v>68.099999999999994</v>
      </c>
    </row>
    <row r="31" spans="1:20" x14ac:dyDescent="0.25">
      <c r="A31" s="64">
        <v>6</v>
      </c>
      <c r="B31" s="73" t="s">
        <v>474</v>
      </c>
      <c r="C31" s="30">
        <f t="shared" ref="C31:I31" si="11">$A$31*C16</f>
        <v>30</v>
      </c>
      <c r="D31" s="74">
        <f t="shared" si="11"/>
        <v>38.160000000000004</v>
      </c>
      <c r="E31" s="74">
        <f t="shared" si="11"/>
        <v>45.78</v>
      </c>
      <c r="F31" s="30">
        <f t="shared" si="11"/>
        <v>50.88</v>
      </c>
      <c r="G31" s="30">
        <f t="shared" si="11"/>
        <v>58.320000000000007</v>
      </c>
      <c r="H31" s="30">
        <f t="shared" si="11"/>
        <v>69</v>
      </c>
      <c r="I31" s="75">
        <f t="shared" si="11"/>
        <v>77.400000000000006</v>
      </c>
      <c r="J31" s="60"/>
      <c r="K31" s="50" t="s">
        <v>474</v>
      </c>
      <c r="L31" s="76">
        <v>32.700000000000003</v>
      </c>
      <c r="M31" s="76">
        <v>35.799999999999997</v>
      </c>
      <c r="N31" s="76">
        <v>46.7</v>
      </c>
      <c r="O31" s="76">
        <v>55.2</v>
      </c>
      <c r="P31" s="76">
        <v>64.2</v>
      </c>
      <c r="Q31" s="76">
        <v>78.599999999999994</v>
      </c>
      <c r="R31" s="77">
        <v>90.6</v>
      </c>
    </row>
    <row r="32" spans="1:20" x14ac:dyDescent="0.25">
      <c r="A32" s="64">
        <v>12</v>
      </c>
      <c r="B32" s="73" t="s">
        <v>475</v>
      </c>
      <c r="C32" s="30">
        <f t="shared" ref="C32:I32" si="12">$A$32*C17</f>
        <v>38.28</v>
      </c>
      <c r="D32" s="74">
        <f t="shared" si="12"/>
        <v>48.72</v>
      </c>
      <c r="E32" s="74">
        <f t="shared" si="12"/>
        <v>58.320000000000007</v>
      </c>
      <c r="F32" s="30">
        <f t="shared" si="12"/>
        <v>64.679999999999993</v>
      </c>
      <c r="G32" s="30">
        <f t="shared" si="12"/>
        <v>74.16</v>
      </c>
      <c r="H32" s="30">
        <f t="shared" si="12"/>
        <v>87.36</v>
      </c>
      <c r="I32" s="75">
        <f t="shared" si="12"/>
        <v>98.16</v>
      </c>
      <c r="J32" s="60"/>
      <c r="K32" s="50" t="s">
        <v>475</v>
      </c>
      <c r="L32" s="76">
        <v>40.9</v>
      </c>
      <c r="M32" s="76">
        <v>45</v>
      </c>
      <c r="N32" s="76">
        <v>59</v>
      </c>
      <c r="O32" s="76">
        <v>70.099999999999994</v>
      </c>
      <c r="P32" s="76">
        <v>82.1</v>
      </c>
      <c r="Q32" s="76">
        <v>100.1</v>
      </c>
      <c r="R32" s="77">
        <v>115.7</v>
      </c>
    </row>
    <row r="33" spans="1:19" x14ac:dyDescent="0.25">
      <c r="A33" s="64">
        <v>24</v>
      </c>
      <c r="B33" s="73" t="s">
        <v>476</v>
      </c>
      <c r="C33" s="30">
        <f t="shared" ref="C33:I33" si="13">$A$33*C18</f>
        <v>48</v>
      </c>
      <c r="D33" s="74">
        <f t="shared" si="13"/>
        <v>61.44</v>
      </c>
      <c r="E33" s="74">
        <f t="shared" si="13"/>
        <v>74.64</v>
      </c>
      <c r="F33" s="30">
        <f t="shared" si="13"/>
        <v>83.28</v>
      </c>
      <c r="G33" s="30">
        <f t="shared" si="13"/>
        <v>95.76</v>
      </c>
      <c r="H33" s="30">
        <f t="shared" si="13"/>
        <v>113.76</v>
      </c>
      <c r="I33" s="75">
        <f t="shared" si="13"/>
        <v>128.64000000000001</v>
      </c>
      <c r="J33" s="60"/>
      <c r="K33" s="50" t="s">
        <v>476</v>
      </c>
      <c r="L33" s="76">
        <v>50.6</v>
      </c>
      <c r="M33" s="76">
        <v>55.9</v>
      </c>
      <c r="N33" s="76">
        <v>73.2</v>
      </c>
      <c r="O33" s="76">
        <v>86.4</v>
      </c>
      <c r="P33" s="76">
        <v>100.3</v>
      </c>
      <c r="Q33" s="76">
        <v>121</v>
      </c>
      <c r="R33" s="77">
        <v>138.19999999999999</v>
      </c>
    </row>
    <row r="34" spans="1:19" x14ac:dyDescent="0.25">
      <c r="A34" s="64">
        <v>48</v>
      </c>
      <c r="B34" s="73" t="s">
        <v>477</v>
      </c>
      <c r="C34" s="30">
        <f t="shared" ref="C34:I34" si="14">$A$34*C19</f>
        <v>58.56</v>
      </c>
      <c r="D34" s="74">
        <f t="shared" si="14"/>
        <v>75.36</v>
      </c>
      <c r="E34" s="74">
        <f t="shared" si="14"/>
        <v>93.6</v>
      </c>
      <c r="F34" s="30">
        <f t="shared" si="14"/>
        <v>105.60000000000001</v>
      </c>
      <c r="G34" s="30">
        <f t="shared" si="14"/>
        <v>123.35999999999999</v>
      </c>
      <c r="H34" s="30">
        <f t="shared" si="14"/>
        <v>148.32</v>
      </c>
      <c r="I34" s="75">
        <f t="shared" si="14"/>
        <v>169.44</v>
      </c>
      <c r="J34" s="60"/>
      <c r="K34" s="50" t="s">
        <v>477</v>
      </c>
      <c r="L34" s="76">
        <v>62.4</v>
      </c>
      <c r="M34" s="76">
        <v>68.599999999999994</v>
      </c>
      <c r="N34" s="76">
        <v>88.8</v>
      </c>
      <c r="O34" s="76">
        <v>102.7</v>
      </c>
      <c r="P34" s="76">
        <v>117.1</v>
      </c>
      <c r="Q34" s="76">
        <v>137.30000000000001</v>
      </c>
      <c r="R34" s="77">
        <v>153.6</v>
      </c>
    </row>
    <row r="35" spans="1:19" ht="15.75" thickBot="1" x14ac:dyDescent="0.3">
      <c r="A35" s="64">
        <v>72</v>
      </c>
      <c r="B35" s="78" t="s">
        <v>478</v>
      </c>
      <c r="C35" s="79">
        <f t="shared" ref="C35:I35" si="15">$A$35*C20</f>
        <v>64.152000000000001</v>
      </c>
      <c r="D35" s="80">
        <f t="shared" si="15"/>
        <v>82.8</v>
      </c>
      <c r="E35" s="80">
        <f t="shared" si="15"/>
        <v>103.67999999999999</v>
      </c>
      <c r="F35" s="79">
        <f t="shared" si="15"/>
        <v>118.08</v>
      </c>
      <c r="G35" s="79">
        <f t="shared" si="15"/>
        <v>138.96</v>
      </c>
      <c r="H35" s="79">
        <f t="shared" si="15"/>
        <v>168.48</v>
      </c>
      <c r="I35" s="81">
        <f t="shared" si="15"/>
        <v>192.96</v>
      </c>
      <c r="J35" s="60"/>
      <c r="K35" s="55" t="s">
        <v>478</v>
      </c>
      <c r="L35" s="82">
        <v>70.8</v>
      </c>
      <c r="M35" s="82">
        <v>77.8</v>
      </c>
      <c r="N35" s="82">
        <v>99.4</v>
      </c>
      <c r="O35" s="82">
        <v>113</v>
      </c>
      <c r="P35" s="82">
        <v>127.4</v>
      </c>
      <c r="Q35" s="82">
        <v>146.9</v>
      </c>
      <c r="R35" s="83">
        <v>162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19.382504288164682</v>
      </c>
      <c r="D40" s="198" t="e">
        <v>#REF!</v>
      </c>
      <c r="E40" s="198">
        <f>(M25-M10)/ABS(M10)*100</f>
        <v>12.706194649793254</v>
      </c>
      <c r="F40" s="198" t="e">
        <f>(#REF! -#REF!)/ABS(#REF!)</f>
        <v>#REF!</v>
      </c>
      <c r="G40" s="198">
        <f>(N25-N10)/ABS(N10)*100</f>
        <v>1.6139090529516029</v>
      </c>
      <c r="H40" s="198" t="e">
        <f>(#REF! -#REF!)/ABS(#REF!)</f>
        <v>#REF!</v>
      </c>
      <c r="I40" s="198">
        <f>(O25-O10)/ABS(O10)*100</f>
        <v>-3.1932773109243673</v>
      </c>
      <c r="J40" s="198" t="e">
        <f>(#REF! -#REF!)/ABS(#REF!)</f>
        <v>#REF!</v>
      </c>
      <c r="K40" s="200">
        <f>(P25-P10)/ABS(P10)*100</f>
        <v>-7.6923076923076872</v>
      </c>
      <c r="L40" s="200" t="e">
        <f>(#REF! -#REF!)/ABS(#REF!)</f>
        <v>#REF!</v>
      </c>
      <c r="M40" s="200">
        <f>(Q25-Q10)/ABS(Q10)*100</f>
        <v>-13.03370786516853</v>
      </c>
      <c r="N40" s="200" t="e">
        <f>(#REF! -#REF!)/ABS(#REF!)</f>
        <v>#REF!</v>
      </c>
      <c r="O40" s="200">
        <f>(R25 -R10)/ABS(R10)*100</f>
        <v>-17.32057416267941</v>
      </c>
      <c r="P40" s="200"/>
      <c r="Q40" s="205"/>
    </row>
    <row r="41" spans="1:19" x14ac:dyDescent="0.25">
      <c r="A41" s="88"/>
      <c r="B41" s="50" t="s">
        <v>469</v>
      </c>
      <c r="C41" s="198">
        <f t="shared" ref="C41:C50" si="16">(L26-L11)/ABS(L11)*100</f>
        <v>17.511520737327203</v>
      </c>
      <c r="D41" s="198" t="e">
        <v>#REF!</v>
      </c>
      <c r="E41" s="198">
        <f t="shared" ref="E41:E50" si="17">(M26-M11)/ABS(M11)*100</f>
        <v>10.387237142059634</v>
      </c>
      <c r="F41" s="198" t="e">
        <f>(#REF! -#REF!)/ABS(#REF!)</f>
        <v>#REF!</v>
      </c>
      <c r="G41" s="200">
        <f t="shared" ref="G41:G50" si="18">(N26-N11)/ABS(N11)*100</f>
        <v>1.3754050962910482</v>
      </c>
      <c r="H41" s="200" t="e">
        <f>(#REF! -#REF!)/ABS(#REF!)</f>
        <v>#REF!</v>
      </c>
      <c r="I41" s="200">
        <f t="shared" ref="I41:I50" si="19">(O26-O11)/ABS(O11)*100</f>
        <v>-1.7421602787456323</v>
      </c>
      <c r="J41" s="200" t="e">
        <f>(#REF! -#REF!)/ABS(#REF!)</f>
        <v>#REF!</v>
      </c>
      <c r="K41" s="200">
        <f t="shared" ref="K41:K50" si="20">(P26-P11)/ABS(P11)*100</f>
        <v>-5.6310679611650398</v>
      </c>
      <c r="L41" s="200" t="e">
        <f>(#REF! -#REF!)/ABS(#REF!)</f>
        <v>#REF!</v>
      </c>
      <c r="M41" s="200">
        <f t="shared" ref="M41:M50" si="21">(Q26-Q11)/ABS(Q11)*100</f>
        <v>-10.937499999999995</v>
      </c>
      <c r="N41" s="200" t="e">
        <f>(#REF! -#REF!)/ABS(#REF!)</f>
        <v>#REF!</v>
      </c>
      <c r="O41" s="200">
        <f t="shared" ref="O41:O50" si="22">(R26 -R11)/ABS(R11)*100</f>
        <v>-14.630872483221474</v>
      </c>
      <c r="P41" s="200"/>
      <c r="Q41" s="205"/>
    </row>
    <row r="42" spans="1:19" x14ac:dyDescent="0.25">
      <c r="A42" s="60"/>
      <c r="B42" s="50" t="s">
        <v>470</v>
      </c>
      <c r="C42" s="198">
        <f t="shared" si="16"/>
        <v>13.692946058091273</v>
      </c>
      <c r="D42" s="198" t="e">
        <v>#REF!</v>
      </c>
      <c r="E42" s="200">
        <f t="shared" si="17"/>
        <v>7.9698963540126098</v>
      </c>
      <c r="F42" s="200" t="e">
        <f>(#REF! -#REF!)/ABS(#REF!)</f>
        <v>#REF!</v>
      </c>
      <c r="G42" s="198">
        <f t="shared" si="18"/>
        <v>2.8857101577255526</v>
      </c>
      <c r="H42" s="198" t="e">
        <f>(#REF! -#REF!)/ABS(#REF!)</f>
        <v>#REF!</v>
      </c>
      <c r="I42" s="198">
        <f t="shared" si="19"/>
        <v>1.1185682326621922</v>
      </c>
      <c r="J42" s="198" t="e">
        <f>(#REF! -#REF!)/ABS(#REF!)</f>
        <v>#REF!</v>
      </c>
      <c r="K42" s="198">
        <f t="shared" si="20"/>
        <v>-1.5267175572519029</v>
      </c>
      <c r="L42" s="198" t="e">
        <f>(#REF! -#REF!)/ABS(#REF!)</f>
        <v>#REF!</v>
      </c>
      <c r="M42" s="198">
        <f t="shared" si="21"/>
        <v>-5.1805337519623293</v>
      </c>
      <c r="N42" s="198" t="e">
        <f>(#REF! -#REF!)/ABS(#REF!)</f>
        <v>#REF!</v>
      </c>
      <c r="O42" s="198">
        <f t="shared" si="22"/>
        <v>-7.7975376196990274</v>
      </c>
      <c r="P42" s="198"/>
      <c r="Q42" s="206"/>
    </row>
    <row r="43" spans="1:19" x14ac:dyDescent="0.25">
      <c r="B43" s="50" t="s">
        <v>471</v>
      </c>
      <c r="C43" s="198">
        <f t="shared" si="16"/>
        <v>12.738853503184714</v>
      </c>
      <c r="D43" s="198" t="e">
        <v>#REF!</v>
      </c>
      <c r="E43" s="200">
        <f t="shared" si="17"/>
        <v>7.355919907947694</v>
      </c>
      <c r="F43" s="200" t="e">
        <f>(#REF! -#REF!)/ABS(#REF!)</f>
        <v>#REF!</v>
      </c>
      <c r="G43" s="198">
        <f t="shared" si="18"/>
        <v>2.7005319467050848</v>
      </c>
      <c r="H43" s="198" t="e">
        <f>(#REF! -#REF!)/ABS(#REF!)</f>
        <v>#REF!</v>
      </c>
      <c r="I43" s="198">
        <f t="shared" si="19"/>
        <v>2.4734982332155453</v>
      </c>
      <c r="J43" s="198" t="e">
        <f>(#REF! -#REF!)/ABS(#REF!)</f>
        <v>#REF!</v>
      </c>
      <c r="K43" s="198">
        <f t="shared" si="20"/>
        <v>0.60606060606061463</v>
      </c>
      <c r="L43" s="198" t="e">
        <f>(#REF! -#REF!)/ABS(#REF!)</f>
        <v>#REF!</v>
      </c>
      <c r="M43" s="198">
        <f t="shared" si="21"/>
        <v>-1.7632241813602085</v>
      </c>
      <c r="N43" s="198" t="e">
        <f>(#REF! -#REF!)/ABS(#REF!)</f>
        <v>#REF!</v>
      </c>
      <c r="O43" s="198">
        <f t="shared" si="22"/>
        <v>-3.0973451327433752</v>
      </c>
      <c r="P43" s="198"/>
      <c r="Q43" s="206"/>
    </row>
    <row r="44" spans="1:19" x14ac:dyDescent="0.25">
      <c r="B44" s="50" t="s">
        <v>472</v>
      </c>
      <c r="C44" s="198">
        <f t="shared" si="16"/>
        <v>11.881188118811892</v>
      </c>
      <c r="D44" s="198" t="e">
        <v>#REF!</v>
      </c>
      <c r="E44" s="200">
        <f t="shared" si="17"/>
        <v>6.2587449055074824</v>
      </c>
      <c r="F44" s="200" t="e">
        <f>(#REF! -#REF!)/ABS(#REF!)</f>
        <v>#REF!</v>
      </c>
      <c r="G44" s="198">
        <f t="shared" si="18"/>
        <v>3.7437173121985072</v>
      </c>
      <c r="H44" s="198" t="e">
        <f>(#REF! -#REF!)/ABS(#REF!)</f>
        <v>#REF!</v>
      </c>
      <c r="I44" s="198">
        <f t="shared" si="19"/>
        <v>3.9325842696629172</v>
      </c>
      <c r="J44" s="198" t="e">
        <f>(#REF! -#REF!)/ABS(#REF!)</f>
        <v>#REF!</v>
      </c>
      <c r="K44" s="198">
        <f t="shared" si="20"/>
        <v>4.3902439024390176</v>
      </c>
      <c r="L44" s="198" t="e">
        <f>(#REF! -#REF!)/ABS(#REF!)</f>
        <v>#REF!</v>
      </c>
      <c r="M44" s="198">
        <f t="shared" si="21"/>
        <v>3.6734693877550963</v>
      </c>
      <c r="N44" s="198" t="e">
        <f>(#REF! -#REF!)/ABS(#REF!)</f>
        <v>#REF!</v>
      </c>
      <c r="O44" s="198">
        <f t="shared" si="22"/>
        <v>3.5971223021582732</v>
      </c>
      <c r="P44" s="198"/>
      <c r="Q44" s="206"/>
    </row>
    <row r="45" spans="1:19" x14ac:dyDescent="0.25">
      <c r="B45" s="50" t="s">
        <v>473</v>
      </c>
      <c r="C45" s="198">
        <f t="shared" si="16"/>
        <v>10.542040119504904</v>
      </c>
      <c r="D45" s="198" t="e">
        <v>#REF!</v>
      </c>
      <c r="E45" s="200">
        <f t="shared" si="17"/>
        <v>5.662289028905156</v>
      </c>
      <c r="F45" s="200" t="e">
        <f>(#REF! -#REF!)/ABS(#REF!)</f>
        <v>#REF!</v>
      </c>
      <c r="G45" s="198">
        <f t="shared" si="18"/>
        <v>4.2316833195748753</v>
      </c>
      <c r="H45" s="198" t="e">
        <f>(#REF! -#REF!)/ABS(#REF!)</f>
        <v>#REF!</v>
      </c>
      <c r="I45" s="198">
        <f t="shared" si="19"/>
        <v>5.9259259259259229</v>
      </c>
      <c r="J45" s="198" t="e">
        <f>(#REF! -#REF!)/ABS(#REF!)</f>
        <v>#REF!</v>
      </c>
      <c r="K45" s="198">
        <f t="shared" si="20"/>
        <v>7.0967741935483817</v>
      </c>
      <c r="L45" s="198" t="e">
        <f>(#REF! -#REF!)/ABS(#REF!)</f>
        <v>#REF!</v>
      </c>
      <c r="M45" s="198">
        <f t="shared" si="21"/>
        <v>7.567567567567572</v>
      </c>
      <c r="N45" s="198" t="e">
        <f>(#REF! -#REF!)/ABS(#REF!)</f>
        <v>#REF!</v>
      </c>
      <c r="O45" s="198">
        <f t="shared" si="22"/>
        <v>8.6124401913875577</v>
      </c>
      <c r="P45" s="198"/>
      <c r="Q45" s="206"/>
    </row>
    <row r="46" spans="1:19" x14ac:dyDescent="0.25">
      <c r="B46" s="50" t="s">
        <v>474</v>
      </c>
      <c r="C46" s="198">
        <f t="shared" si="16"/>
        <v>9.0000000000000089</v>
      </c>
      <c r="D46" s="198" t="e">
        <v>#REF!</v>
      </c>
      <c r="E46" s="201">
        <f t="shared" si="17"/>
        <v>4.8250719853204842</v>
      </c>
      <c r="F46" s="201" t="e">
        <f>(#REF! -#REF!)/ABS(#REF!)</f>
        <v>#REF!</v>
      </c>
      <c r="G46" s="198">
        <f t="shared" si="18"/>
        <v>5.3520404461801032</v>
      </c>
      <c r="H46" s="198" t="e">
        <f>(#REF! -#REF!)/ABS(#REF!)</f>
        <v>#REF!</v>
      </c>
      <c r="I46" s="198">
        <f t="shared" si="19"/>
        <v>8.4905660377358494</v>
      </c>
      <c r="J46" s="198" t="e">
        <f>(#REF! -#REF!)/ABS(#REF!)</f>
        <v>#REF!</v>
      </c>
      <c r="K46" s="198">
        <f t="shared" si="20"/>
        <v>10.082304526748963</v>
      </c>
      <c r="L46" s="198" t="e">
        <f>(#REF! -#REF!)/ABS(#REF!)</f>
        <v>#REF!</v>
      </c>
      <c r="M46" s="198">
        <f t="shared" si="21"/>
        <v>13.913043478260862</v>
      </c>
      <c r="N46" s="198" t="e">
        <f>(#REF! -#REF!)/ABS(#REF!)</f>
        <v>#REF!</v>
      </c>
      <c r="O46" s="198">
        <f t="shared" si="22"/>
        <v>17.054263565891457</v>
      </c>
      <c r="P46" s="198"/>
      <c r="Q46" s="206"/>
    </row>
    <row r="47" spans="1:19" x14ac:dyDescent="0.25">
      <c r="B47" s="50" t="s">
        <v>475</v>
      </c>
      <c r="C47" s="198">
        <f t="shared" si="16"/>
        <v>6.8443051201671823</v>
      </c>
      <c r="D47" s="198" t="e">
        <v>#REF!</v>
      </c>
      <c r="E47" s="198">
        <f t="shared" si="17"/>
        <v>3.2408294900408015</v>
      </c>
      <c r="F47" s="198" t="e">
        <f>(#REF! -#REF!)/ABS(#REF!)</f>
        <v>#REF!</v>
      </c>
      <c r="G47" s="198">
        <f t="shared" si="18"/>
        <v>4.5233283202919887</v>
      </c>
      <c r="H47" s="198" t="e">
        <f>(#REF! -#REF!)/ABS(#REF!)</f>
        <v>#REF!</v>
      </c>
      <c r="I47" s="198">
        <f t="shared" si="19"/>
        <v>8.3797155225726687</v>
      </c>
      <c r="J47" s="198" t="e">
        <f>(#REF! -#REF!)/ABS(#REF!)</f>
        <v>#REF!</v>
      </c>
      <c r="K47" s="198">
        <f t="shared" si="20"/>
        <v>10.706580366774539</v>
      </c>
      <c r="L47" s="198" t="e">
        <f>(#REF! -#REF!)/ABS(#REF!)</f>
        <v>#REF!</v>
      </c>
      <c r="M47" s="198">
        <f t="shared" si="21"/>
        <v>14.583333333333329</v>
      </c>
      <c r="N47" s="198" t="e">
        <f>(#REF! -#REF!)/ABS(#REF!)</f>
        <v>#REF!</v>
      </c>
      <c r="O47" s="198">
        <f t="shared" si="22"/>
        <v>17.868785656071726</v>
      </c>
      <c r="P47" s="198"/>
      <c r="Q47" s="206"/>
    </row>
    <row r="48" spans="1:19" x14ac:dyDescent="0.25">
      <c r="B48" s="50" t="s">
        <v>476</v>
      </c>
      <c r="C48" s="198">
        <f t="shared" si="16"/>
        <v>5.4166666666666696</v>
      </c>
      <c r="D48" s="198" t="e">
        <v>#REF!</v>
      </c>
      <c r="E48" s="198">
        <f t="shared" si="17"/>
        <v>1.8484279940311918</v>
      </c>
      <c r="F48" s="198" t="e">
        <f>(#REF! -#REF!)/ABS(#REF!)</f>
        <v>#REF!</v>
      </c>
      <c r="G48" s="198">
        <f t="shared" si="18"/>
        <v>1.4781267389968271</v>
      </c>
      <c r="H48" s="198" t="e">
        <f>(#REF! -#REF!)/ABS(#REF!)</f>
        <v>#REF!</v>
      </c>
      <c r="I48" s="198">
        <f t="shared" si="19"/>
        <v>3.746397694524501</v>
      </c>
      <c r="J48" s="198" t="e">
        <f>(#REF! -#REF!)/ABS(#REF!)</f>
        <v>#REF!</v>
      </c>
      <c r="K48" s="198">
        <f t="shared" si="20"/>
        <v>4.7410192147034165</v>
      </c>
      <c r="L48" s="198" t="e">
        <f>(#REF! -#REF!)/ABS(#REF!)</f>
        <v>#REF!</v>
      </c>
      <c r="M48" s="198">
        <f t="shared" si="21"/>
        <v>6.3642756680731312</v>
      </c>
      <c r="N48" s="198" t="e">
        <f>(#REF! -#REF!)/ABS(#REF!)</f>
        <v>#REF!</v>
      </c>
      <c r="O48" s="198">
        <f t="shared" si="22"/>
        <v>7.4315920398009743</v>
      </c>
      <c r="P48" s="198"/>
      <c r="Q48" s="206"/>
    </row>
    <row r="49" spans="1:22" x14ac:dyDescent="0.25">
      <c r="B49" s="50" t="s">
        <v>477</v>
      </c>
      <c r="C49" s="198">
        <f t="shared" si="16"/>
        <v>6.5573770491803209</v>
      </c>
      <c r="D49" s="198" t="e">
        <v>#REF!</v>
      </c>
      <c r="E49" s="198">
        <f t="shared" si="17"/>
        <v>1.9840741364305761</v>
      </c>
      <c r="F49" s="198" t="e">
        <f>(#REF! -#REF!)/ABS(#REF!)</f>
        <v>#REF!</v>
      </c>
      <c r="G49" s="198">
        <f t="shared" si="18"/>
        <v>-1.7387439678832328</v>
      </c>
      <c r="H49" s="198" t="e">
        <f>(#REF! -#REF!)/ABS(#REF!)</f>
        <v>#REF!</v>
      </c>
      <c r="I49" s="198">
        <f t="shared" si="19"/>
        <v>-2.7462121212121264</v>
      </c>
      <c r="J49" s="198" t="e">
        <f>(#REF! -#REF!)/ABS(#REF!)</f>
        <v>#REF!</v>
      </c>
      <c r="K49" s="198">
        <f t="shared" si="20"/>
        <v>-5.0745784695200964</v>
      </c>
      <c r="L49" s="198" t="e">
        <f>(#REF! -#REF!)/ABS(#REF!)</f>
        <v>#REF!</v>
      </c>
      <c r="M49" s="198">
        <f t="shared" si="21"/>
        <v>-7.4298813376483155</v>
      </c>
      <c r="N49" s="198" t="e">
        <f>(#REF! -#REF!)/ABS(#REF!)</f>
        <v>#REF!</v>
      </c>
      <c r="O49" s="198">
        <f t="shared" si="22"/>
        <v>-9.3484419263456111</v>
      </c>
      <c r="P49" s="198"/>
      <c r="Q49" s="206"/>
    </row>
    <row r="50" spans="1:22" ht="15.75" thickBot="1" x14ac:dyDescent="0.3">
      <c r="B50" s="55" t="s">
        <v>478</v>
      </c>
      <c r="C50" s="198">
        <f t="shared" si="16"/>
        <v>10.362888140665913</v>
      </c>
      <c r="D50" s="198" t="e">
        <v>#REF!</v>
      </c>
      <c r="E50" s="202">
        <f t="shared" si="17"/>
        <v>5.387806085294029</v>
      </c>
      <c r="F50" s="202" t="e">
        <f>(#REF! -#REF!)/ABS(#REF!)</f>
        <v>#REF!</v>
      </c>
      <c r="G50" s="202">
        <f t="shared" si="18"/>
        <v>-0.90343780114690198</v>
      </c>
      <c r="H50" s="202" t="e">
        <f>(#REF! -#REF!)/ABS(#REF!)</f>
        <v>#REF!</v>
      </c>
      <c r="I50" s="202">
        <f t="shared" si="19"/>
        <v>-4.3021680216802149</v>
      </c>
      <c r="J50" s="202" t="e">
        <f>(#REF! -#REF!)/ABS(#REF!)</f>
        <v>#REF!</v>
      </c>
      <c r="K50" s="202">
        <f t="shared" si="20"/>
        <v>-8.3189407023603934</v>
      </c>
      <c r="L50" s="202" t="e">
        <f>(#REF! -#REF!)/ABS(#REF!)</f>
        <v>#REF!</v>
      </c>
      <c r="M50" s="202">
        <f t="shared" si="21"/>
        <v>-12.808641975308632</v>
      </c>
      <c r="N50" s="202" t="e">
        <f>(#REF! -#REF!)/ABS(#REF!)</f>
        <v>#REF!</v>
      </c>
      <c r="O50" s="202">
        <f t="shared" si="22"/>
        <v>-16.044776119402989</v>
      </c>
      <c r="P50" s="202"/>
      <c r="Q50" s="204"/>
    </row>
    <row r="51" spans="1:22" x14ac:dyDescent="0.25">
      <c r="B51" s="91" t="s">
        <v>521</v>
      </c>
    </row>
    <row r="52" spans="1:22" x14ac:dyDescent="0.25">
      <c r="A52" s="49"/>
      <c r="B52" s="92" t="s">
        <v>504</v>
      </c>
      <c r="R52" s="49"/>
    </row>
    <row r="53" spans="1:22" x14ac:dyDescent="0.25">
      <c r="S53" s="60"/>
      <c r="T53" s="60"/>
      <c r="U53" s="60"/>
      <c r="V53" s="60"/>
    </row>
    <row r="54" spans="1:22" hidden="1" x14ac:dyDescent="0.25">
      <c r="S54" s="60"/>
      <c r="T54" s="60"/>
      <c r="U54" s="60"/>
      <c r="V54" s="60"/>
    </row>
    <row r="55" spans="1:22" hidden="1" x14ac:dyDescent="0.25">
      <c r="T55" s="60"/>
      <c r="U55" s="60"/>
      <c r="V55" s="60"/>
    </row>
    <row r="56" spans="1:22" hidden="1" x14ac:dyDescent="0.25">
      <c r="C56" s="86"/>
      <c r="T56" s="60"/>
      <c r="U56" s="60"/>
      <c r="V56" s="60"/>
    </row>
    <row r="57" spans="1:22" hidden="1" x14ac:dyDescent="0.25">
      <c r="T57" s="60"/>
      <c r="U57" s="60"/>
      <c r="V57" s="60"/>
    </row>
    <row r="58" spans="1:22" hidden="1" x14ac:dyDescent="0.25">
      <c r="T58" s="60"/>
      <c r="U58" s="60"/>
      <c r="V58" s="60"/>
    </row>
    <row r="59" spans="1:22" hidden="1" x14ac:dyDescent="0.25">
      <c r="T59" s="60"/>
      <c r="U59" s="60"/>
      <c r="V59" s="60"/>
    </row>
    <row r="60" spans="1:22" hidden="1" x14ac:dyDescent="0.25">
      <c r="T60" s="60"/>
      <c r="U60" s="60"/>
      <c r="V60" s="60"/>
    </row>
    <row r="61" spans="1:22" hidden="1" x14ac:dyDescent="0.25">
      <c r="T61" s="60"/>
      <c r="U61" s="60"/>
      <c r="V61" s="60"/>
    </row>
    <row r="62" spans="1:22" hidden="1" x14ac:dyDescent="0.25">
      <c r="T62" s="60"/>
      <c r="U62" s="60"/>
      <c r="V62" s="60"/>
    </row>
    <row r="63" spans="1:22" hidden="1" x14ac:dyDescent="0.25">
      <c r="T63" s="60"/>
      <c r="U63" s="60"/>
      <c r="V63" s="60"/>
    </row>
    <row r="64" spans="1:22" hidden="1" x14ac:dyDescent="0.25">
      <c r="T64" s="60"/>
      <c r="U64" s="60"/>
      <c r="V64" s="60"/>
    </row>
    <row r="65" spans="19:22" hidden="1" x14ac:dyDescent="0.25">
      <c r="T65" s="60"/>
      <c r="U65" s="60"/>
      <c r="V65" s="60"/>
    </row>
    <row r="66" spans="19:22" hidden="1" x14ac:dyDescent="0.25">
      <c r="T66" s="60"/>
      <c r="U66" s="60"/>
      <c r="V66" s="60"/>
    </row>
    <row r="67" spans="19:22" hidden="1" x14ac:dyDescent="0.25">
      <c r="T67" s="60"/>
      <c r="U67" s="60"/>
      <c r="V67" s="60"/>
    </row>
    <row r="68" spans="19:22" hidden="1" x14ac:dyDescent="0.25">
      <c r="S68" s="60"/>
      <c r="T68" s="60"/>
      <c r="U68" s="60"/>
      <c r="V68" s="60"/>
    </row>
    <row r="69" spans="19:22" x14ac:dyDescent="0.25"/>
  </sheetData>
  <sheetProtection algorithmName="SHA-512" hashValue="J+kaOwZfSKVE2a6MnBW3QJcepbAueEG7r8bLU+t6p3mJ0q0RR/YqApAa0SEfX1+gMyUiFX2ZNtDHWI3qKLebaw==" saltValue="AikOOET8eGBSNNmxvGMPX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501" priority="1" operator="greaterThan">
      <formula>0.5</formula>
    </cfRule>
    <cfRule type="cellIs" dxfId="500" priority="2" operator="between">
      <formula>-0.49</formula>
      <formula>0.49</formula>
    </cfRule>
    <cfRule type="cellIs" dxfId="499" priority="3" operator="lessThan">
      <formula>-0.5</formula>
    </cfRule>
  </conditionalFormatting>
  <hyperlinks>
    <hyperlink ref="A2" location="Index!A1" display="Index" xr:uid="{00000000-0004-0000-1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63"/>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217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406046.16399999999</v>
      </c>
      <c r="D5" s="212"/>
      <c r="E5" s="212">
        <v>6433769.6050000004</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63.9</v>
      </c>
      <c r="D10" s="94">
        <v>83.7</v>
      </c>
      <c r="E10" s="94">
        <v>108</v>
      </c>
      <c r="F10" s="94">
        <v>126</v>
      </c>
      <c r="G10" s="94">
        <v>150</v>
      </c>
      <c r="H10" s="94">
        <v>185</v>
      </c>
      <c r="I10" s="95">
        <v>216</v>
      </c>
      <c r="K10" s="46" t="s">
        <v>468</v>
      </c>
      <c r="L10" s="47">
        <f t="shared" ref="L10:L20" si="0">C25</f>
        <v>5.3249999999999993</v>
      </c>
      <c r="M10" s="47">
        <v>6.186075717909528</v>
      </c>
      <c r="N10" s="47">
        <v>8.7311547193076677</v>
      </c>
      <c r="O10" s="47">
        <f t="shared" ref="O10:O20" si="1">F25</f>
        <v>10.5</v>
      </c>
      <c r="P10" s="47">
        <f t="shared" ref="P10:P20" si="2">G25</f>
        <v>12.5</v>
      </c>
      <c r="Q10" s="47">
        <f t="shared" ref="Q10:Q20" si="3">H25</f>
        <v>15.416666666666666</v>
      </c>
      <c r="R10" s="48">
        <f t="shared" ref="R10:R20" si="4">I25</f>
        <v>18</v>
      </c>
      <c r="T10" s="49"/>
    </row>
    <row r="11" spans="1:29" x14ac:dyDescent="0.25">
      <c r="B11" s="50" t="s">
        <v>469</v>
      </c>
      <c r="C11" s="96">
        <v>47.6</v>
      </c>
      <c r="D11" s="96">
        <v>62.2</v>
      </c>
      <c r="E11" s="96">
        <v>79.5</v>
      </c>
      <c r="F11" s="96">
        <v>91.5</v>
      </c>
      <c r="G11" s="96">
        <v>109</v>
      </c>
      <c r="H11" s="96">
        <v>134</v>
      </c>
      <c r="I11" s="97">
        <v>155</v>
      </c>
      <c r="K11" s="50" t="s">
        <v>469</v>
      </c>
      <c r="L11" s="53">
        <f t="shared" si="0"/>
        <v>7.9333333333333336</v>
      </c>
      <c r="M11" s="53">
        <v>9.2036584566598716</v>
      </c>
      <c r="N11" s="53">
        <v>12.805403775531104</v>
      </c>
      <c r="O11" s="53">
        <f t="shared" si="1"/>
        <v>15.25</v>
      </c>
      <c r="P11" s="53">
        <f t="shared" si="2"/>
        <v>18.166666666666664</v>
      </c>
      <c r="Q11" s="53">
        <f t="shared" si="3"/>
        <v>22.333333333333332</v>
      </c>
      <c r="R11" s="54">
        <f t="shared" si="4"/>
        <v>25.833333333333332</v>
      </c>
      <c r="T11" s="49"/>
    </row>
    <row r="12" spans="1:29" x14ac:dyDescent="0.25">
      <c r="B12" s="50" t="s">
        <v>470</v>
      </c>
      <c r="C12" s="96">
        <v>26.4</v>
      </c>
      <c r="D12" s="96">
        <v>34</v>
      </c>
      <c r="E12" s="96">
        <v>42.2</v>
      </c>
      <c r="F12" s="96">
        <v>47.8</v>
      </c>
      <c r="G12" s="96">
        <v>55.7</v>
      </c>
      <c r="H12" s="96">
        <v>67.2</v>
      </c>
      <c r="I12" s="97">
        <v>76.8</v>
      </c>
      <c r="K12" s="50" t="s">
        <v>470</v>
      </c>
      <c r="L12" s="53">
        <f t="shared" si="0"/>
        <v>13.2</v>
      </c>
      <c r="M12" s="53">
        <v>15.162890971362341</v>
      </c>
      <c r="N12" s="53">
        <v>20.4103571928501</v>
      </c>
      <c r="O12" s="53">
        <f t="shared" si="1"/>
        <v>23.9</v>
      </c>
      <c r="P12" s="53">
        <f t="shared" si="2"/>
        <v>27.85</v>
      </c>
      <c r="Q12" s="53">
        <f t="shared" si="3"/>
        <v>33.6</v>
      </c>
      <c r="R12" s="54">
        <f t="shared" si="4"/>
        <v>38.4</v>
      </c>
      <c r="T12" s="49"/>
    </row>
    <row r="13" spans="1:29" x14ac:dyDescent="0.25">
      <c r="B13" s="50" t="s">
        <v>471</v>
      </c>
      <c r="C13" s="96">
        <v>17.399999999999999</v>
      </c>
      <c r="D13" s="96">
        <v>22.3</v>
      </c>
      <c r="E13" s="96">
        <v>27.3</v>
      </c>
      <c r="F13" s="96">
        <v>30.6</v>
      </c>
      <c r="G13" s="96">
        <v>35.5</v>
      </c>
      <c r="H13" s="96">
        <v>42.4</v>
      </c>
      <c r="I13" s="97">
        <v>48.2</v>
      </c>
      <c r="K13" s="50" t="s">
        <v>471</v>
      </c>
      <c r="L13" s="53">
        <f t="shared" si="0"/>
        <v>17.399999999999999</v>
      </c>
      <c r="M13" s="53">
        <v>19.919642531883142</v>
      </c>
      <c r="N13" s="53">
        <v>26.383353249401161</v>
      </c>
      <c r="O13" s="53">
        <f t="shared" si="1"/>
        <v>30.6</v>
      </c>
      <c r="P13" s="53">
        <f t="shared" si="2"/>
        <v>35.5</v>
      </c>
      <c r="Q13" s="53">
        <f t="shared" si="3"/>
        <v>42.4</v>
      </c>
      <c r="R13" s="54">
        <f t="shared" si="4"/>
        <v>48.2</v>
      </c>
      <c r="T13" s="49"/>
    </row>
    <row r="14" spans="1:29" x14ac:dyDescent="0.25">
      <c r="B14" s="50" t="s">
        <v>472</v>
      </c>
      <c r="C14" s="96">
        <v>11.3</v>
      </c>
      <c r="D14" s="96">
        <v>14.5</v>
      </c>
      <c r="E14" s="96">
        <v>17.5</v>
      </c>
      <c r="F14" s="96">
        <v>19.600000000000001</v>
      </c>
      <c r="G14" s="96">
        <v>22.6</v>
      </c>
      <c r="H14" s="96">
        <v>26.8</v>
      </c>
      <c r="I14" s="97">
        <v>30.4</v>
      </c>
      <c r="K14" s="50" t="s">
        <v>472</v>
      </c>
      <c r="L14" s="53">
        <f t="shared" si="0"/>
        <v>22.6</v>
      </c>
      <c r="M14" s="53">
        <v>25.84985786132097</v>
      </c>
      <c r="N14" s="53">
        <v>33.929666505208417</v>
      </c>
      <c r="O14" s="53">
        <f t="shared" si="1"/>
        <v>39.200000000000003</v>
      </c>
      <c r="P14" s="53">
        <f t="shared" si="2"/>
        <v>45.2</v>
      </c>
      <c r="Q14" s="53">
        <f t="shared" si="3"/>
        <v>53.6</v>
      </c>
      <c r="R14" s="54">
        <f t="shared" si="4"/>
        <v>60.8</v>
      </c>
      <c r="T14" s="49"/>
    </row>
    <row r="15" spans="1:29" x14ac:dyDescent="0.25">
      <c r="B15" s="50" t="s">
        <v>473</v>
      </c>
      <c r="C15" s="96">
        <v>8.7899999999999991</v>
      </c>
      <c r="D15" s="96">
        <v>11.2</v>
      </c>
      <c r="E15" s="96">
        <v>13.6</v>
      </c>
      <c r="F15" s="96">
        <v>15.1</v>
      </c>
      <c r="G15" s="96">
        <v>17.399999999999999</v>
      </c>
      <c r="H15" s="96">
        <v>20.6</v>
      </c>
      <c r="I15" s="97">
        <v>23.3</v>
      </c>
      <c r="K15" s="50" t="s">
        <v>473</v>
      </c>
      <c r="L15" s="53">
        <f t="shared" si="0"/>
        <v>26.369999999999997</v>
      </c>
      <c r="M15" s="53">
        <v>30.0896812026836</v>
      </c>
      <c r="N15" s="53">
        <v>39.36416972387736</v>
      </c>
      <c r="O15" s="53">
        <f t="shared" si="1"/>
        <v>45.3</v>
      </c>
      <c r="P15" s="53">
        <f t="shared" si="2"/>
        <v>52.199999999999996</v>
      </c>
      <c r="Q15" s="53">
        <f t="shared" si="3"/>
        <v>61.800000000000004</v>
      </c>
      <c r="R15" s="54">
        <f t="shared" si="4"/>
        <v>69.900000000000006</v>
      </c>
      <c r="T15" s="49"/>
    </row>
    <row r="16" spans="1:29" x14ac:dyDescent="0.25">
      <c r="B16" s="50" t="s">
        <v>474</v>
      </c>
      <c r="C16" s="96">
        <v>5.72</v>
      </c>
      <c r="D16" s="96">
        <v>7.29</v>
      </c>
      <c r="E16" s="96">
        <v>8.7799999999999994</v>
      </c>
      <c r="F16" s="96">
        <v>9.76</v>
      </c>
      <c r="G16" s="96">
        <v>11.2</v>
      </c>
      <c r="H16" s="96">
        <v>13.3</v>
      </c>
      <c r="I16" s="97">
        <v>14.9</v>
      </c>
      <c r="K16" s="50" t="s">
        <v>474</v>
      </c>
      <c r="L16" s="53">
        <f t="shared" si="0"/>
        <v>34.32</v>
      </c>
      <c r="M16" s="53">
        <v>39.126310529813189</v>
      </c>
      <c r="N16" s="53">
        <v>50.955071389861089</v>
      </c>
      <c r="O16" s="53">
        <f t="shared" si="1"/>
        <v>58.56</v>
      </c>
      <c r="P16" s="53">
        <f t="shared" si="2"/>
        <v>67.199999999999989</v>
      </c>
      <c r="Q16" s="53">
        <f t="shared" si="3"/>
        <v>79.800000000000011</v>
      </c>
      <c r="R16" s="54">
        <f t="shared" si="4"/>
        <v>89.4</v>
      </c>
      <c r="T16" s="49"/>
    </row>
    <row r="17" spans="1:28" x14ac:dyDescent="0.25">
      <c r="B17" s="50" t="s">
        <v>475</v>
      </c>
      <c r="C17" s="96">
        <v>3.72</v>
      </c>
      <c r="D17" s="96">
        <v>4.75</v>
      </c>
      <c r="E17" s="96">
        <v>5.72</v>
      </c>
      <c r="F17" s="96">
        <v>6.36</v>
      </c>
      <c r="G17" s="96">
        <v>7.3</v>
      </c>
      <c r="H17" s="96">
        <v>8.64</v>
      </c>
      <c r="I17" s="97">
        <v>9.73</v>
      </c>
      <c r="K17" s="50" t="s">
        <v>475</v>
      </c>
      <c r="L17" s="53">
        <f t="shared" si="0"/>
        <v>44.64</v>
      </c>
      <c r="M17" s="53">
        <v>50.940251348385793</v>
      </c>
      <c r="N17" s="53">
        <v>66.391868154055729</v>
      </c>
      <c r="O17" s="53">
        <f t="shared" si="1"/>
        <v>76.320000000000007</v>
      </c>
      <c r="P17" s="53">
        <f t="shared" si="2"/>
        <v>87.6</v>
      </c>
      <c r="Q17" s="53">
        <f t="shared" si="3"/>
        <v>103.68</v>
      </c>
      <c r="R17" s="54">
        <f t="shared" si="4"/>
        <v>116.76</v>
      </c>
      <c r="T17" s="49"/>
    </row>
    <row r="18" spans="1:28" x14ac:dyDescent="0.25">
      <c r="B18" s="50" t="s">
        <v>476</v>
      </c>
      <c r="C18" s="96">
        <v>2.4</v>
      </c>
      <c r="D18" s="96">
        <v>3.07</v>
      </c>
      <c r="E18" s="96">
        <v>3.72</v>
      </c>
      <c r="F18" s="96">
        <v>4.1399999999999997</v>
      </c>
      <c r="G18" s="96">
        <v>4.78</v>
      </c>
      <c r="H18" s="96">
        <v>5.67</v>
      </c>
      <c r="I18" s="97">
        <v>6.41</v>
      </c>
      <c r="K18" s="50" t="s">
        <v>476</v>
      </c>
      <c r="L18" s="53">
        <f t="shared" si="0"/>
        <v>57.599999999999994</v>
      </c>
      <c r="M18" s="53">
        <v>65.832741754764953</v>
      </c>
      <c r="N18" s="53">
        <v>86.244220866941262</v>
      </c>
      <c r="O18" s="53">
        <f t="shared" si="1"/>
        <v>99.359999999999985</v>
      </c>
      <c r="P18" s="53">
        <f t="shared" si="2"/>
        <v>114.72</v>
      </c>
      <c r="Q18" s="53">
        <f t="shared" si="3"/>
        <v>136.07999999999998</v>
      </c>
      <c r="R18" s="54">
        <f t="shared" si="4"/>
        <v>153.84</v>
      </c>
      <c r="T18" s="49"/>
    </row>
    <row r="19" spans="1:28" x14ac:dyDescent="0.25">
      <c r="B19" s="50" t="s">
        <v>477</v>
      </c>
      <c r="C19" s="96">
        <v>1.51</v>
      </c>
      <c r="D19" s="96">
        <v>1.94</v>
      </c>
      <c r="E19" s="96">
        <v>2.37</v>
      </c>
      <c r="F19" s="96">
        <v>2.66</v>
      </c>
      <c r="G19" s="96">
        <v>3.09</v>
      </c>
      <c r="H19" s="96">
        <v>3.69</v>
      </c>
      <c r="I19" s="97">
        <v>4.1900000000000004</v>
      </c>
      <c r="K19" s="50" t="s">
        <v>477</v>
      </c>
      <c r="L19" s="53">
        <f t="shared" si="0"/>
        <v>72.48</v>
      </c>
      <c r="M19" s="53">
        <v>83.05739002555255</v>
      </c>
      <c r="N19" s="53">
        <v>110.0415379287994</v>
      </c>
      <c r="O19" s="53">
        <f t="shared" si="1"/>
        <v>127.68</v>
      </c>
      <c r="P19" s="53">
        <f t="shared" si="2"/>
        <v>148.32</v>
      </c>
      <c r="Q19" s="53">
        <f t="shared" si="3"/>
        <v>177.12</v>
      </c>
      <c r="R19" s="54">
        <f t="shared" si="4"/>
        <v>201.12</v>
      </c>
      <c r="T19" s="49"/>
    </row>
    <row r="20" spans="1:28" ht="15.75" thickBot="1" x14ac:dyDescent="0.3">
      <c r="B20" s="55" t="s">
        <v>478</v>
      </c>
      <c r="C20" s="98">
        <v>1.1200000000000001</v>
      </c>
      <c r="D20" s="98">
        <v>1.44</v>
      </c>
      <c r="E20" s="98">
        <v>1.77</v>
      </c>
      <c r="F20" s="98">
        <v>2</v>
      </c>
      <c r="G20" s="98">
        <v>2.34</v>
      </c>
      <c r="H20" s="98">
        <v>2.8</v>
      </c>
      <c r="I20" s="99">
        <v>3.2</v>
      </c>
      <c r="K20" s="55" t="s">
        <v>478</v>
      </c>
      <c r="L20" s="58">
        <f t="shared" si="0"/>
        <v>80.640000000000015</v>
      </c>
      <c r="M20" s="58">
        <v>92.46475700094993</v>
      </c>
      <c r="N20" s="58">
        <v>123.44970916745422</v>
      </c>
      <c r="O20" s="58">
        <f t="shared" si="1"/>
        <v>144</v>
      </c>
      <c r="P20" s="58">
        <f t="shared" si="2"/>
        <v>168.48</v>
      </c>
      <c r="Q20" s="58">
        <f t="shared" si="3"/>
        <v>201.6</v>
      </c>
      <c r="R20" s="59">
        <f t="shared" si="4"/>
        <v>230.4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5.3249999999999993</v>
      </c>
      <c r="D25" s="69">
        <f t="shared" si="5"/>
        <v>6.9749999999999996</v>
      </c>
      <c r="E25" s="69">
        <f t="shared" si="5"/>
        <v>9</v>
      </c>
      <c r="F25" s="68">
        <f t="shared" si="5"/>
        <v>10.5</v>
      </c>
      <c r="G25" s="68">
        <f t="shared" si="5"/>
        <v>12.5</v>
      </c>
      <c r="H25" s="68">
        <f t="shared" si="5"/>
        <v>15.416666666666666</v>
      </c>
      <c r="I25" s="70">
        <f t="shared" si="5"/>
        <v>18</v>
      </c>
      <c r="J25" s="60"/>
      <c r="K25" s="46" t="s">
        <v>468</v>
      </c>
      <c r="L25" s="71">
        <v>6</v>
      </c>
      <c r="M25" s="71">
        <v>6.6</v>
      </c>
      <c r="N25" s="71">
        <v>8.6</v>
      </c>
      <c r="O25" s="71">
        <v>10.1</v>
      </c>
      <c r="P25" s="71">
        <v>11.6</v>
      </c>
      <c r="Q25" s="71">
        <v>13.7</v>
      </c>
      <c r="R25" s="72">
        <v>15.4</v>
      </c>
      <c r="W25" s="163"/>
      <c r="X25" s="163"/>
      <c r="Y25" s="163"/>
      <c r="Z25" s="163"/>
      <c r="AA25" s="163"/>
      <c r="AB25" s="163"/>
    </row>
    <row r="26" spans="1:28" x14ac:dyDescent="0.25">
      <c r="A26" s="64">
        <f>10/60</f>
        <v>0.16666666666666666</v>
      </c>
      <c r="B26" s="73" t="s">
        <v>469</v>
      </c>
      <c r="C26" s="30">
        <f t="shared" ref="C26:I26" si="6">$A$26*C11</f>
        <v>7.9333333333333336</v>
      </c>
      <c r="D26" s="74">
        <f t="shared" si="6"/>
        <v>10.366666666666667</v>
      </c>
      <c r="E26" s="74">
        <f t="shared" si="6"/>
        <v>13.25</v>
      </c>
      <c r="F26" s="30">
        <f t="shared" si="6"/>
        <v>15.25</v>
      </c>
      <c r="G26" s="30">
        <f t="shared" si="6"/>
        <v>18.166666666666664</v>
      </c>
      <c r="H26" s="30">
        <f t="shared" si="6"/>
        <v>22.333333333333332</v>
      </c>
      <c r="I26" s="75">
        <f t="shared" si="6"/>
        <v>25.833333333333332</v>
      </c>
      <c r="J26" s="60"/>
      <c r="K26" s="50" t="s">
        <v>469</v>
      </c>
      <c r="L26" s="76">
        <v>8.6999999999999993</v>
      </c>
      <c r="M26" s="76">
        <v>9.6</v>
      </c>
      <c r="N26" s="76">
        <v>12.7</v>
      </c>
      <c r="O26" s="76">
        <v>14.9</v>
      </c>
      <c r="P26" s="76">
        <v>17.100000000000001</v>
      </c>
      <c r="Q26" s="76">
        <v>20.2</v>
      </c>
      <c r="R26" s="77">
        <v>22.7</v>
      </c>
      <c r="W26" s="163"/>
      <c r="X26" s="163"/>
      <c r="Y26" s="163"/>
      <c r="Z26" s="163"/>
      <c r="AA26" s="163"/>
      <c r="AB26" s="163"/>
    </row>
    <row r="27" spans="1:28" x14ac:dyDescent="0.25">
      <c r="A27" s="64">
        <f>0.5</f>
        <v>0.5</v>
      </c>
      <c r="B27" s="73" t="s">
        <v>470</v>
      </c>
      <c r="C27" s="30">
        <f t="shared" ref="C27:I27" si="7">$A$27*C12</f>
        <v>13.2</v>
      </c>
      <c r="D27" s="74">
        <f t="shared" si="7"/>
        <v>17</v>
      </c>
      <c r="E27" s="74">
        <f t="shared" si="7"/>
        <v>21.1</v>
      </c>
      <c r="F27" s="30">
        <f t="shared" si="7"/>
        <v>23.9</v>
      </c>
      <c r="G27" s="30">
        <f t="shared" si="7"/>
        <v>27.85</v>
      </c>
      <c r="H27" s="30">
        <f t="shared" si="7"/>
        <v>33.6</v>
      </c>
      <c r="I27" s="75">
        <f t="shared" si="7"/>
        <v>38.4</v>
      </c>
      <c r="K27" s="50" t="s">
        <v>470</v>
      </c>
      <c r="L27" s="76">
        <v>13.9</v>
      </c>
      <c r="M27" s="76">
        <v>15.4</v>
      </c>
      <c r="N27" s="76">
        <v>20.2</v>
      </c>
      <c r="O27" s="76">
        <v>23.6</v>
      </c>
      <c r="P27" s="76">
        <v>27.1</v>
      </c>
      <c r="Q27" s="76">
        <v>32</v>
      </c>
      <c r="R27" s="77">
        <v>36</v>
      </c>
      <c r="W27" s="163"/>
      <c r="X27" s="163"/>
      <c r="Y27" s="163"/>
      <c r="Z27" s="163"/>
      <c r="AA27" s="163"/>
      <c r="AB27" s="163"/>
    </row>
    <row r="28" spans="1:28" x14ac:dyDescent="0.25">
      <c r="A28" s="64">
        <v>1</v>
      </c>
      <c r="B28" s="73" t="s">
        <v>471</v>
      </c>
      <c r="C28" s="30">
        <f t="shared" ref="C28:I28" si="8">$A$28*C13</f>
        <v>17.399999999999999</v>
      </c>
      <c r="D28" s="74">
        <f t="shared" si="8"/>
        <v>22.3</v>
      </c>
      <c r="E28" s="74">
        <f t="shared" si="8"/>
        <v>27.3</v>
      </c>
      <c r="F28" s="30">
        <f t="shared" si="8"/>
        <v>30.6</v>
      </c>
      <c r="G28" s="30">
        <f t="shared" si="8"/>
        <v>35.5</v>
      </c>
      <c r="H28" s="30">
        <f t="shared" si="8"/>
        <v>42.4</v>
      </c>
      <c r="I28" s="75">
        <f t="shared" si="8"/>
        <v>48.2</v>
      </c>
      <c r="K28" s="50" t="s">
        <v>471</v>
      </c>
      <c r="L28" s="76">
        <v>18.2</v>
      </c>
      <c r="M28" s="76">
        <v>19.899999999999999</v>
      </c>
      <c r="N28" s="76">
        <v>25.9</v>
      </c>
      <c r="O28" s="76">
        <v>30.2</v>
      </c>
      <c r="P28" s="76">
        <v>34.700000000000003</v>
      </c>
      <c r="Q28" s="76">
        <v>41.1</v>
      </c>
      <c r="R28" s="77">
        <v>46.4</v>
      </c>
      <c r="W28" s="163"/>
      <c r="X28" s="163"/>
      <c r="Y28" s="163"/>
      <c r="Z28" s="163"/>
      <c r="AA28" s="163"/>
      <c r="AB28" s="163"/>
    </row>
    <row r="29" spans="1:28" x14ac:dyDescent="0.25">
      <c r="A29" s="64">
        <v>2</v>
      </c>
      <c r="B29" s="73" t="s">
        <v>472</v>
      </c>
      <c r="C29" s="30">
        <f t="shared" ref="C29:I29" si="9">$A$29*C14</f>
        <v>22.6</v>
      </c>
      <c r="D29" s="74">
        <f t="shared" si="9"/>
        <v>29</v>
      </c>
      <c r="E29" s="74">
        <f t="shared" si="9"/>
        <v>35</v>
      </c>
      <c r="F29" s="30">
        <f t="shared" si="9"/>
        <v>39.200000000000003</v>
      </c>
      <c r="G29" s="30">
        <f t="shared" si="9"/>
        <v>45.2</v>
      </c>
      <c r="H29" s="30">
        <f t="shared" si="9"/>
        <v>53.6</v>
      </c>
      <c r="I29" s="75">
        <f t="shared" si="9"/>
        <v>60.8</v>
      </c>
      <c r="K29" s="50" t="s">
        <v>472</v>
      </c>
      <c r="L29" s="76">
        <v>23.6</v>
      </c>
      <c r="M29" s="76">
        <v>25.7</v>
      </c>
      <c r="N29" s="76">
        <v>33</v>
      </c>
      <c r="O29" s="76">
        <v>38.5</v>
      </c>
      <c r="P29" s="76">
        <v>44.4</v>
      </c>
      <c r="Q29" s="76">
        <v>53</v>
      </c>
      <c r="R29" s="77">
        <v>60.2</v>
      </c>
      <c r="W29" s="163"/>
      <c r="X29" s="163"/>
      <c r="Y29" s="163"/>
      <c r="Z29" s="163"/>
      <c r="AA29" s="163"/>
      <c r="AB29" s="163"/>
    </row>
    <row r="30" spans="1:28" x14ac:dyDescent="0.25">
      <c r="A30" s="64">
        <v>3</v>
      </c>
      <c r="B30" s="73" t="s">
        <v>473</v>
      </c>
      <c r="C30" s="30">
        <f t="shared" ref="C30:I30" si="10">$A$30*C15</f>
        <v>26.369999999999997</v>
      </c>
      <c r="D30" s="74">
        <f t="shared" si="10"/>
        <v>33.599999999999994</v>
      </c>
      <c r="E30" s="74">
        <f t="shared" si="10"/>
        <v>40.799999999999997</v>
      </c>
      <c r="F30" s="30">
        <f t="shared" si="10"/>
        <v>45.3</v>
      </c>
      <c r="G30" s="30">
        <f t="shared" si="10"/>
        <v>52.199999999999996</v>
      </c>
      <c r="H30" s="30">
        <f t="shared" si="10"/>
        <v>61.800000000000004</v>
      </c>
      <c r="I30" s="75">
        <f t="shared" si="10"/>
        <v>69.900000000000006</v>
      </c>
      <c r="K30" s="50" t="s">
        <v>473</v>
      </c>
      <c r="L30" s="76">
        <v>27.5</v>
      </c>
      <c r="M30" s="76">
        <v>29.9</v>
      </c>
      <c r="N30" s="76">
        <v>38.200000000000003</v>
      </c>
      <c r="O30" s="76">
        <v>44.6</v>
      </c>
      <c r="P30" s="76">
        <v>51.5</v>
      </c>
      <c r="Q30" s="76">
        <v>61.7</v>
      </c>
      <c r="R30" s="77">
        <v>70.400000000000006</v>
      </c>
      <c r="W30" s="163"/>
      <c r="X30" s="163"/>
      <c r="Y30" s="163"/>
      <c r="Z30" s="163"/>
      <c r="AA30" s="163"/>
      <c r="AB30" s="163"/>
    </row>
    <row r="31" spans="1:28" x14ac:dyDescent="0.25">
      <c r="A31" s="64">
        <v>6</v>
      </c>
      <c r="B31" s="73" t="s">
        <v>474</v>
      </c>
      <c r="C31" s="30">
        <f t="shared" ref="C31:I31" si="11">$A$31*C16</f>
        <v>34.32</v>
      </c>
      <c r="D31" s="74">
        <f t="shared" si="11"/>
        <v>43.74</v>
      </c>
      <c r="E31" s="74">
        <f t="shared" si="11"/>
        <v>52.679999999999993</v>
      </c>
      <c r="F31" s="30">
        <f t="shared" si="11"/>
        <v>58.56</v>
      </c>
      <c r="G31" s="30">
        <f t="shared" si="11"/>
        <v>67.199999999999989</v>
      </c>
      <c r="H31" s="30">
        <f t="shared" si="11"/>
        <v>79.800000000000011</v>
      </c>
      <c r="I31" s="75">
        <f t="shared" si="11"/>
        <v>89.4</v>
      </c>
      <c r="K31" s="50" t="s">
        <v>474</v>
      </c>
      <c r="L31" s="76">
        <v>35.5</v>
      </c>
      <c r="M31" s="76">
        <v>38.5</v>
      </c>
      <c r="N31" s="76">
        <v>49.2</v>
      </c>
      <c r="O31" s="76">
        <v>57.6</v>
      </c>
      <c r="P31" s="76">
        <v>66.7</v>
      </c>
      <c r="Q31" s="76">
        <v>80.400000000000006</v>
      </c>
      <c r="R31" s="77">
        <v>92.3</v>
      </c>
      <c r="W31" s="163"/>
      <c r="X31" s="163"/>
      <c r="Y31" s="163"/>
      <c r="Z31" s="163"/>
      <c r="AA31" s="163"/>
      <c r="AB31" s="163"/>
    </row>
    <row r="32" spans="1:28" x14ac:dyDescent="0.25">
      <c r="A32" s="64">
        <v>12</v>
      </c>
      <c r="B32" s="73" t="s">
        <v>475</v>
      </c>
      <c r="C32" s="30">
        <f t="shared" ref="C32:I32" si="12">$A$32*C17</f>
        <v>44.64</v>
      </c>
      <c r="D32" s="74">
        <f t="shared" si="12"/>
        <v>57</v>
      </c>
      <c r="E32" s="74">
        <f t="shared" si="12"/>
        <v>68.64</v>
      </c>
      <c r="F32" s="30">
        <f t="shared" si="12"/>
        <v>76.320000000000007</v>
      </c>
      <c r="G32" s="30">
        <f t="shared" si="12"/>
        <v>87.6</v>
      </c>
      <c r="H32" s="30">
        <f t="shared" si="12"/>
        <v>103.68</v>
      </c>
      <c r="I32" s="75">
        <f t="shared" si="12"/>
        <v>116.76</v>
      </c>
      <c r="K32" s="50" t="s">
        <v>475</v>
      </c>
      <c r="L32" s="76">
        <v>45.2</v>
      </c>
      <c r="M32" s="76">
        <v>49.2</v>
      </c>
      <c r="N32" s="76">
        <v>63</v>
      </c>
      <c r="O32" s="76">
        <v>73.7</v>
      </c>
      <c r="P32" s="76">
        <v>85.5</v>
      </c>
      <c r="Q32" s="76">
        <v>103.1</v>
      </c>
      <c r="R32" s="77">
        <v>118.2</v>
      </c>
      <c r="W32" s="163"/>
      <c r="X32" s="163"/>
      <c r="Y32" s="163"/>
      <c r="Z32" s="163"/>
      <c r="AA32" s="163"/>
      <c r="AB32" s="163"/>
    </row>
    <row r="33" spans="1:28" x14ac:dyDescent="0.25">
      <c r="A33" s="64">
        <v>24</v>
      </c>
      <c r="B33" s="73" t="s">
        <v>476</v>
      </c>
      <c r="C33" s="30">
        <f t="shared" ref="C33:I33" si="13">$A$33*C18</f>
        <v>57.599999999999994</v>
      </c>
      <c r="D33" s="74">
        <f t="shared" si="13"/>
        <v>73.679999999999993</v>
      </c>
      <c r="E33" s="74">
        <f t="shared" si="13"/>
        <v>89.28</v>
      </c>
      <c r="F33" s="30">
        <f t="shared" si="13"/>
        <v>99.359999999999985</v>
      </c>
      <c r="G33" s="30">
        <f t="shared" si="13"/>
        <v>114.72</v>
      </c>
      <c r="H33" s="30">
        <f t="shared" si="13"/>
        <v>136.07999999999998</v>
      </c>
      <c r="I33" s="75">
        <f t="shared" si="13"/>
        <v>153.84</v>
      </c>
      <c r="K33" s="50" t="s">
        <v>476</v>
      </c>
      <c r="L33" s="76">
        <v>56.5</v>
      </c>
      <c r="M33" s="76">
        <v>61.6</v>
      </c>
      <c r="N33" s="76">
        <v>79</v>
      </c>
      <c r="O33" s="76">
        <v>92.1</v>
      </c>
      <c r="P33" s="76">
        <v>106.2</v>
      </c>
      <c r="Q33" s="76">
        <v>126.7</v>
      </c>
      <c r="R33" s="77">
        <v>144</v>
      </c>
      <c r="W33" s="163"/>
      <c r="X33" s="163"/>
      <c r="Y33" s="163"/>
      <c r="Z33" s="163"/>
      <c r="AA33" s="163"/>
      <c r="AB33" s="163"/>
    </row>
    <row r="34" spans="1:28" x14ac:dyDescent="0.25">
      <c r="A34" s="64">
        <v>48</v>
      </c>
      <c r="B34" s="73" t="s">
        <v>477</v>
      </c>
      <c r="C34" s="30">
        <f t="shared" ref="C34:I34" si="14">$A$34*C19</f>
        <v>72.48</v>
      </c>
      <c r="D34" s="74">
        <f t="shared" si="14"/>
        <v>93.12</v>
      </c>
      <c r="E34" s="74">
        <f t="shared" si="14"/>
        <v>113.76</v>
      </c>
      <c r="F34" s="30">
        <f t="shared" si="14"/>
        <v>127.68</v>
      </c>
      <c r="G34" s="30">
        <f t="shared" si="14"/>
        <v>148.32</v>
      </c>
      <c r="H34" s="30">
        <f t="shared" si="14"/>
        <v>177.12</v>
      </c>
      <c r="I34" s="75">
        <f t="shared" si="14"/>
        <v>201.12</v>
      </c>
      <c r="K34" s="50" t="s">
        <v>477</v>
      </c>
      <c r="L34" s="76">
        <v>69.599999999999994</v>
      </c>
      <c r="M34" s="76">
        <v>75.900000000000006</v>
      </c>
      <c r="N34" s="76">
        <v>96.8</v>
      </c>
      <c r="O34" s="76">
        <v>111.7</v>
      </c>
      <c r="P34" s="76">
        <v>127</v>
      </c>
      <c r="Q34" s="76">
        <v>148.30000000000001</v>
      </c>
      <c r="R34" s="77">
        <v>165.5</v>
      </c>
      <c r="W34" s="163"/>
      <c r="X34" s="163"/>
      <c r="Y34" s="163"/>
      <c r="Z34" s="163"/>
      <c r="AA34" s="163"/>
      <c r="AB34" s="163"/>
    </row>
    <row r="35" spans="1:28" ht="15.75" thickBot="1" x14ac:dyDescent="0.3">
      <c r="A35" s="64">
        <v>72</v>
      </c>
      <c r="B35" s="78" t="s">
        <v>478</v>
      </c>
      <c r="C35" s="79">
        <f t="shared" ref="C35:I35" si="15">$A$35*C20</f>
        <v>80.640000000000015</v>
      </c>
      <c r="D35" s="80">
        <f t="shared" si="15"/>
        <v>103.67999999999999</v>
      </c>
      <c r="E35" s="80">
        <f t="shared" si="15"/>
        <v>127.44</v>
      </c>
      <c r="F35" s="79">
        <f t="shared" si="15"/>
        <v>144</v>
      </c>
      <c r="G35" s="79">
        <f t="shared" si="15"/>
        <v>168.48</v>
      </c>
      <c r="H35" s="79">
        <f t="shared" si="15"/>
        <v>201.6</v>
      </c>
      <c r="I35" s="81">
        <f t="shared" si="15"/>
        <v>230.4</v>
      </c>
      <c r="K35" s="55" t="s">
        <v>478</v>
      </c>
      <c r="L35" s="82">
        <v>78.8</v>
      </c>
      <c r="M35" s="82">
        <v>86</v>
      </c>
      <c r="N35" s="82">
        <v>108.9</v>
      </c>
      <c r="O35" s="82">
        <v>124.6</v>
      </c>
      <c r="P35" s="82">
        <v>140.19999999999999</v>
      </c>
      <c r="Q35" s="82">
        <v>161.1</v>
      </c>
      <c r="R35" s="83">
        <v>177.4</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12.676056338028186</v>
      </c>
      <c r="D40" s="198" t="e">
        <v>#REF!</v>
      </c>
      <c r="E40" s="198">
        <f>(M25-M10)/ABS(M10)*100</f>
        <v>6.6912256002962369</v>
      </c>
      <c r="F40" s="198" t="e">
        <f>(#REF! -#REF!)/ABS(#REF!)</f>
        <v>#REF!</v>
      </c>
      <c r="G40" s="198">
        <f>(N25-N10)/ABS(N10)*100</f>
        <v>-1.5021463199780285</v>
      </c>
      <c r="H40" s="198" t="e">
        <f>(#REF! -#REF!)/ABS(#REF!)</f>
        <v>#REF!</v>
      </c>
      <c r="I40" s="198">
        <f>(O25-O10)/ABS(O10)*100</f>
        <v>-3.8095238095238129</v>
      </c>
      <c r="J40" s="198" t="e">
        <f>(#REF! -#REF!)/ABS(#REF!)</f>
        <v>#REF!</v>
      </c>
      <c r="K40" s="200">
        <f>(P25-P10)/ABS(P10)*100</f>
        <v>-7.200000000000002</v>
      </c>
      <c r="L40" s="200" t="e">
        <f>(#REF! -#REF!)/ABS(#REF!)</f>
        <v>#REF!</v>
      </c>
      <c r="M40" s="200">
        <f>(Q25-Q10)/ABS(Q10)*100</f>
        <v>-11.135135135135137</v>
      </c>
      <c r="N40" s="200" t="e">
        <f>(#REF! -#REF!)/ABS(#REF!)</f>
        <v>#REF!</v>
      </c>
      <c r="O40" s="200">
        <f>(R25 -R10)/ABS(R10)*100</f>
        <v>-14.444444444444443</v>
      </c>
      <c r="P40" s="200"/>
      <c r="Q40" s="205"/>
    </row>
    <row r="41" spans="1:28" x14ac:dyDescent="0.25">
      <c r="A41" s="88"/>
      <c r="B41" s="50" t="s">
        <v>469</v>
      </c>
      <c r="C41" s="198">
        <f t="shared" ref="C41:C50" si="16">(L26-L11)/ABS(L11)*100</f>
        <v>9.6638655462184744</v>
      </c>
      <c r="D41" s="198" t="e">
        <v>#REF!</v>
      </c>
      <c r="E41" s="198">
        <f t="shared" ref="E41:E50" si="17">(M26-M11)/ABS(M11)*100</f>
        <v>4.306347798611875</v>
      </c>
      <c r="F41" s="198" t="e">
        <f>(#REF! -#REF!)/ABS(#REF!)</f>
        <v>#REF!</v>
      </c>
      <c r="G41" s="200">
        <f t="shared" ref="G41:G50" si="18">(N26-N11)/ABS(N11)*100</f>
        <v>-0.82311950000759271</v>
      </c>
      <c r="H41" s="200" t="e">
        <f>(#REF! -#REF!)/ABS(#REF!)</f>
        <v>#REF!</v>
      </c>
      <c r="I41" s="200">
        <f t="shared" ref="I41:I50" si="19">(O26-O11)/ABS(O11)*100</f>
        <v>-2.2950819672131124</v>
      </c>
      <c r="J41" s="200" t="e">
        <f>(#REF! -#REF!)/ABS(#REF!)</f>
        <v>#REF!</v>
      </c>
      <c r="K41" s="200">
        <f t="shared" ref="K41:K50" si="20">(P26-P11)/ABS(P11)*100</f>
        <v>-5.8715596330275028</v>
      </c>
      <c r="L41" s="200" t="e">
        <f>(#REF! -#REF!)/ABS(#REF!)</f>
        <v>#REF!</v>
      </c>
      <c r="M41" s="200">
        <f t="shared" ref="M41:M50" si="21">(Q26-Q11)/ABS(Q11)*100</f>
        <v>-9.5522388059701484</v>
      </c>
      <c r="N41" s="200" t="e">
        <f>(#REF! -#REF!)/ABS(#REF!)</f>
        <v>#REF!</v>
      </c>
      <c r="O41" s="200">
        <f t="shared" ref="O41:O50" si="22">(R26 -R11)/ABS(R11)*100</f>
        <v>-12.129032258064514</v>
      </c>
      <c r="P41" s="200"/>
      <c r="Q41" s="205"/>
    </row>
    <row r="42" spans="1:28" x14ac:dyDescent="0.25">
      <c r="A42" s="60"/>
      <c r="B42" s="50" t="s">
        <v>470</v>
      </c>
      <c r="C42" s="198">
        <f t="shared" si="16"/>
        <v>5.3030303030303116</v>
      </c>
      <c r="D42" s="198" t="e">
        <v>#REF!</v>
      </c>
      <c r="E42" s="200">
        <f t="shared" si="17"/>
        <v>1.5637455224434424</v>
      </c>
      <c r="F42" s="200" t="e">
        <f>(#REF! -#REF!)/ABS(#REF!)</f>
        <v>#REF!</v>
      </c>
      <c r="G42" s="198">
        <f t="shared" si="18"/>
        <v>-1.0306394487000461</v>
      </c>
      <c r="H42" s="198" t="e">
        <f>(#REF! -#REF!)/ABS(#REF!)</f>
        <v>#REF!</v>
      </c>
      <c r="I42" s="198">
        <f t="shared" si="19"/>
        <v>-1.2552301255230007</v>
      </c>
      <c r="J42" s="198" t="e">
        <f>(#REF! -#REF!)/ABS(#REF!)</f>
        <v>#REF!</v>
      </c>
      <c r="K42" s="198">
        <f t="shared" si="20"/>
        <v>-2.6929982046678633</v>
      </c>
      <c r="L42" s="198" t="e">
        <f>(#REF! -#REF!)/ABS(#REF!)</f>
        <v>#REF!</v>
      </c>
      <c r="M42" s="198">
        <f t="shared" si="21"/>
        <v>-4.7619047619047654</v>
      </c>
      <c r="N42" s="198" t="e">
        <f>(#REF! -#REF!)/ABS(#REF!)</f>
        <v>#REF!</v>
      </c>
      <c r="O42" s="198">
        <f t="shared" si="22"/>
        <v>-6.2499999999999964</v>
      </c>
      <c r="P42" s="198"/>
      <c r="Q42" s="206"/>
    </row>
    <row r="43" spans="1:28" x14ac:dyDescent="0.25">
      <c r="B43" s="50" t="s">
        <v>471</v>
      </c>
      <c r="C43" s="198">
        <f t="shared" si="16"/>
        <v>4.5977011494252924</v>
      </c>
      <c r="D43" s="198" t="e">
        <v>#REF!</v>
      </c>
      <c r="E43" s="200">
        <f t="shared" si="17"/>
        <v>-9.8608857321126231E-2</v>
      </c>
      <c r="F43" s="200" t="e">
        <f>(#REF! -#REF!)/ABS(#REF!)</f>
        <v>#REF!</v>
      </c>
      <c r="G43" s="198">
        <f t="shared" si="18"/>
        <v>-1.8320387284816917</v>
      </c>
      <c r="H43" s="198" t="e">
        <f>(#REF! -#REF!)/ABS(#REF!)</f>
        <v>#REF!</v>
      </c>
      <c r="I43" s="198">
        <f t="shared" si="19"/>
        <v>-1.307189542483667</v>
      </c>
      <c r="J43" s="198" t="e">
        <f>(#REF! -#REF!)/ABS(#REF!)</f>
        <v>#REF!</v>
      </c>
      <c r="K43" s="198">
        <f t="shared" si="20"/>
        <v>-2.2535211267605555</v>
      </c>
      <c r="L43" s="198" t="e">
        <f>(#REF! -#REF!)/ABS(#REF!)</f>
        <v>#REF!</v>
      </c>
      <c r="M43" s="198">
        <f t="shared" si="21"/>
        <v>-3.0660377358490498</v>
      </c>
      <c r="N43" s="198" t="e">
        <f>(#REF! -#REF!)/ABS(#REF!)</f>
        <v>#REF!</v>
      </c>
      <c r="O43" s="198">
        <f t="shared" si="22"/>
        <v>-3.7344398340249052</v>
      </c>
      <c r="P43" s="198"/>
      <c r="Q43" s="206"/>
    </row>
    <row r="44" spans="1:28" x14ac:dyDescent="0.25">
      <c r="B44" s="50" t="s">
        <v>472</v>
      </c>
      <c r="C44" s="198">
        <f t="shared" si="16"/>
        <v>4.4247787610619467</v>
      </c>
      <c r="D44" s="198" t="e">
        <v>#REF!</v>
      </c>
      <c r="E44" s="200">
        <f t="shared" si="17"/>
        <v>-0.57972412121152339</v>
      </c>
      <c r="F44" s="200" t="e">
        <f>(#REF! -#REF!)/ABS(#REF!)</f>
        <v>#REF!</v>
      </c>
      <c r="G44" s="198">
        <f t="shared" si="18"/>
        <v>-2.7399812640825894</v>
      </c>
      <c r="H44" s="198" t="e">
        <f>(#REF! -#REF!)/ABS(#REF!)</f>
        <v>#REF!</v>
      </c>
      <c r="I44" s="198">
        <f t="shared" si="19"/>
        <v>-1.7857142857142929</v>
      </c>
      <c r="J44" s="198" t="e">
        <f>(#REF! -#REF!)/ABS(#REF!)</f>
        <v>#REF!</v>
      </c>
      <c r="K44" s="198">
        <f t="shared" si="20"/>
        <v>-1.7699115044247882</v>
      </c>
      <c r="L44" s="198" t="e">
        <f>(#REF! -#REF!)/ABS(#REF!)</f>
        <v>#REF!</v>
      </c>
      <c r="M44" s="198">
        <f t="shared" si="21"/>
        <v>-1.1194029850746294</v>
      </c>
      <c r="N44" s="198" t="e">
        <f>(#REF! -#REF!)/ABS(#REF!)</f>
        <v>#REF!</v>
      </c>
      <c r="O44" s="198">
        <f t="shared" si="22"/>
        <v>-0.98684210526314864</v>
      </c>
      <c r="P44" s="198"/>
      <c r="Q44" s="206"/>
    </row>
    <row r="45" spans="1:28" x14ac:dyDescent="0.25">
      <c r="B45" s="50" t="s">
        <v>473</v>
      </c>
      <c r="C45" s="198">
        <f t="shared" si="16"/>
        <v>4.2851725445582201</v>
      </c>
      <c r="D45" s="198" t="e">
        <v>#REF!</v>
      </c>
      <c r="E45" s="200">
        <f t="shared" si="17"/>
        <v>-0.63038621581236498</v>
      </c>
      <c r="F45" s="200" t="e">
        <f>(#REF! -#REF!)/ABS(#REF!)</f>
        <v>#REF!</v>
      </c>
      <c r="G45" s="198">
        <f t="shared" si="18"/>
        <v>-2.9574349771467427</v>
      </c>
      <c r="H45" s="198" t="e">
        <f>(#REF! -#REF!)/ABS(#REF!)</f>
        <v>#REF!</v>
      </c>
      <c r="I45" s="198">
        <f t="shared" si="19"/>
        <v>-1.5452538631346486</v>
      </c>
      <c r="J45" s="198" t="e">
        <f>(#REF! -#REF!)/ABS(#REF!)</f>
        <v>#REF!</v>
      </c>
      <c r="K45" s="198">
        <f t="shared" si="20"/>
        <v>-1.3409961685823673</v>
      </c>
      <c r="L45" s="198" t="e">
        <f>(#REF! -#REF!)/ABS(#REF!)</f>
        <v>#REF!</v>
      </c>
      <c r="M45" s="198">
        <f t="shared" si="21"/>
        <v>-0.16181229773463013</v>
      </c>
      <c r="N45" s="198" t="e">
        <f>(#REF! -#REF!)/ABS(#REF!)</f>
        <v>#REF!</v>
      </c>
      <c r="O45" s="198">
        <f t="shared" si="22"/>
        <v>0.71530758226037183</v>
      </c>
      <c r="P45" s="198"/>
      <c r="Q45" s="206"/>
    </row>
    <row r="46" spans="1:28" x14ac:dyDescent="0.25">
      <c r="B46" s="50" t="s">
        <v>474</v>
      </c>
      <c r="C46" s="198">
        <f t="shared" si="16"/>
        <v>3.4382284382284376</v>
      </c>
      <c r="D46" s="198" t="e">
        <v>#REF!</v>
      </c>
      <c r="E46" s="201">
        <f t="shared" si="17"/>
        <v>-1.6007400680827222</v>
      </c>
      <c r="F46" s="201" t="e">
        <f>(#REF! -#REF!)/ABS(#REF!)</f>
        <v>#REF!</v>
      </c>
      <c r="G46" s="198">
        <f t="shared" si="18"/>
        <v>-3.4443507623272729</v>
      </c>
      <c r="H46" s="198" t="e">
        <f>(#REF! -#REF!)/ABS(#REF!)</f>
        <v>#REF!</v>
      </c>
      <c r="I46" s="198">
        <f t="shared" si="19"/>
        <v>-1.6393442622950833</v>
      </c>
      <c r="J46" s="198" t="e">
        <f>(#REF! -#REF!)/ABS(#REF!)</f>
        <v>#REF!</v>
      </c>
      <c r="K46" s="198">
        <f t="shared" si="20"/>
        <v>-0.74404761904759797</v>
      </c>
      <c r="L46" s="198" t="e">
        <f>(#REF! -#REF!)/ABS(#REF!)</f>
        <v>#REF!</v>
      </c>
      <c r="M46" s="198">
        <f t="shared" si="21"/>
        <v>0.75187969924811304</v>
      </c>
      <c r="N46" s="198" t="e">
        <f>(#REF! -#REF!)/ABS(#REF!)</f>
        <v>#REF!</v>
      </c>
      <c r="O46" s="198">
        <f t="shared" si="22"/>
        <v>3.2438478747203479</v>
      </c>
      <c r="P46" s="198"/>
      <c r="Q46" s="206"/>
    </row>
    <row r="47" spans="1:28" x14ac:dyDescent="0.25">
      <c r="B47" s="50" t="s">
        <v>475</v>
      </c>
      <c r="C47" s="198">
        <f t="shared" si="16"/>
        <v>1.2544802867383564</v>
      </c>
      <c r="D47" s="198" t="e">
        <v>#REF!</v>
      </c>
      <c r="E47" s="198">
        <f t="shared" si="17"/>
        <v>-3.4162598383820812</v>
      </c>
      <c r="F47" s="198" t="e">
        <f>(#REF! -#REF!)/ABS(#REF!)</f>
        <v>#REF!</v>
      </c>
      <c r="G47" s="198">
        <f t="shared" si="18"/>
        <v>-5.108860841489256</v>
      </c>
      <c r="H47" s="198" t="e">
        <f>(#REF! -#REF!)/ABS(#REF!)</f>
        <v>#REF!</v>
      </c>
      <c r="I47" s="198">
        <f t="shared" si="19"/>
        <v>-3.4329140461215992</v>
      </c>
      <c r="J47" s="198" t="e">
        <f>(#REF! -#REF!)/ABS(#REF!)</f>
        <v>#REF!</v>
      </c>
      <c r="K47" s="198">
        <f t="shared" si="20"/>
        <v>-2.3972602739725963</v>
      </c>
      <c r="L47" s="198" t="e">
        <f>(#REF! -#REF!)/ABS(#REF!)</f>
        <v>#REF!</v>
      </c>
      <c r="M47" s="198">
        <f t="shared" si="21"/>
        <v>-0.55941358024692556</v>
      </c>
      <c r="N47" s="198" t="e">
        <f>(#REF! -#REF!)/ABS(#REF!)</f>
        <v>#REF!</v>
      </c>
      <c r="O47" s="198">
        <f t="shared" si="22"/>
        <v>1.2332990750256918</v>
      </c>
      <c r="P47" s="198"/>
      <c r="Q47" s="206"/>
    </row>
    <row r="48" spans="1:28" x14ac:dyDescent="0.25">
      <c r="B48" s="50" t="s">
        <v>476</v>
      </c>
      <c r="C48" s="198">
        <f t="shared" si="16"/>
        <v>-1.9097222222222126</v>
      </c>
      <c r="D48" s="198" t="e">
        <v>#REF!</v>
      </c>
      <c r="E48" s="198">
        <f t="shared" si="17"/>
        <v>-6.4295389223381196</v>
      </c>
      <c r="F48" s="198" t="e">
        <f>(#REF! -#REF!)/ABS(#REF!)</f>
        <v>#REF!</v>
      </c>
      <c r="G48" s="198">
        <f t="shared" si="18"/>
        <v>-8.3996594718128907</v>
      </c>
      <c r="H48" s="198" t="e">
        <f>(#REF! -#REF!)/ABS(#REF!)</f>
        <v>#REF!</v>
      </c>
      <c r="I48" s="198">
        <f t="shared" si="19"/>
        <v>-7.3067632850241466</v>
      </c>
      <c r="J48" s="198" t="e">
        <f>(#REF! -#REF!)/ABS(#REF!)</f>
        <v>#REF!</v>
      </c>
      <c r="K48" s="198">
        <f t="shared" si="20"/>
        <v>-7.4267782426778215</v>
      </c>
      <c r="L48" s="198" t="e">
        <f>(#REF! -#REF!)/ABS(#REF!)</f>
        <v>#REF!</v>
      </c>
      <c r="M48" s="198">
        <f t="shared" si="21"/>
        <v>-6.8930041152263239</v>
      </c>
      <c r="N48" s="198" t="e">
        <f>(#REF! -#REF!)/ABS(#REF!)</f>
        <v>#REF!</v>
      </c>
      <c r="O48" s="198">
        <f t="shared" si="22"/>
        <v>-6.3962558502340112</v>
      </c>
      <c r="P48" s="198"/>
      <c r="Q48" s="206"/>
    </row>
    <row r="49" spans="1:18" x14ac:dyDescent="0.25">
      <c r="B49" s="50" t="s">
        <v>477</v>
      </c>
      <c r="C49" s="198">
        <f t="shared" si="16"/>
        <v>-3.9735099337748476</v>
      </c>
      <c r="D49" s="198" t="e">
        <v>#REF!</v>
      </c>
      <c r="E49" s="198">
        <f t="shared" si="17"/>
        <v>-8.6174030069456542</v>
      </c>
      <c r="F49" s="198" t="e">
        <f>(#REF! -#REF!)/ABS(#REF!)</f>
        <v>#REF!</v>
      </c>
      <c r="G49" s="198">
        <f t="shared" si="18"/>
        <v>-12.033217799416004</v>
      </c>
      <c r="H49" s="198" t="e">
        <f>(#REF! -#REF!)/ABS(#REF!)</f>
        <v>#REF!</v>
      </c>
      <c r="I49" s="198">
        <f t="shared" si="19"/>
        <v>-12.515664160401005</v>
      </c>
      <c r="J49" s="198" t="e">
        <f>(#REF! -#REF!)/ABS(#REF!)</f>
        <v>#REF!</v>
      </c>
      <c r="K49" s="198">
        <f t="shared" si="20"/>
        <v>-14.374325782092768</v>
      </c>
      <c r="L49" s="198" t="e">
        <f>(#REF! -#REF!)/ABS(#REF!)</f>
        <v>#REF!</v>
      </c>
      <c r="M49" s="198">
        <f t="shared" si="21"/>
        <v>-16.271454381210475</v>
      </c>
      <c r="N49" s="198" t="e">
        <f>(#REF! -#REF!)/ABS(#REF!)</f>
        <v>#REF!</v>
      </c>
      <c r="O49" s="198">
        <f t="shared" si="22"/>
        <v>-17.71081941129674</v>
      </c>
      <c r="P49" s="198"/>
      <c r="Q49" s="206"/>
    </row>
    <row r="50" spans="1:18" ht="15.75" thickBot="1" x14ac:dyDescent="0.3">
      <c r="B50" s="55" t="s">
        <v>478</v>
      </c>
      <c r="C50" s="198">
        <f t="shared" si="16"/>
        <v>-2.2817460317460529</v>
      </c>
      <c r="D50" s="198" t="e">
        <v>#REF!</v>
      </c>
      <c r="E50" s="202">
        <f t="shared" si="17"/>
        <v>-6.9915903211463748</v>
      </c>
      <c r="F50" s="202" t="e">
        <f>(#REF! -#REF!)/ABS(#REF!)</f>
        <v>#REF!</v>
      </c>
      <c r="G50" s="202">
        <f t="shared" si="18"/>
        <v>-11.7859404170148</v>
      </c>
      <c r="H50" s="202" t="e">
        <f>(#REF! -#REF!)/ABS(#REF!)</f>
        <v>#REF!</v>
      </c>
      <c r="I50" s="202">
        <f t="shared" si="19"/>
        <v>-13.472222222222227</v>
      </c>
      <c r="J50" s="202" t="e">
        <f>(#REF! -#REF!)/ABS(#REF!)</f>
        <v>#REF!</v>
      </c>
      <c r="K50" s="202">
        <f t="shared" si="20"/>
        <v>-16.785375118708455</v>
      </c>
      <c r="L50" s="202" t="e">
        <f>(#REF! -#REF!)/ABS(#REF!)</f>
        <v>#REF!</v>
      </c>
      <c r="M50" s="202">
        <f t="shared" si="21"/>
        <v>-20.089285714285715</v>
      </c>
      <c r="N50" s="202" t="e">
        <f>(#REF! -#REF!)/ABS(#REF!)</f>
        <v>#REF!</v>
      </c>
      <c r="O50" s="202">
        <f t="shared" si="22"/>
        <v>-23.003472222222221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8xR4N3V6TXkZkYtAVT9OkZAepOuYEcFgm1dxlD3SV7jVHTHZ8lwc0eQK5awCVmp1y+5sbEU6CdeCMKDMzw43w==" saltValue="A52Qatu8EXs503R7KvJ1M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83" priority="1" operator="greaterThan">
      <formula>0.5</formula>
    </cfRule>
    <cfRule type="cellIs" dxfId="82" priority="2" operator="between">
      <formula>-0.49</formula>
      <formula>0.49</formula>
    </cfRule>
    <cfRule type="cellIs" dxfId="81" priority="3" operator="lessThan">
      <formula>-0.5</formula>
    </cfRule>
  </conditionalFormatting>
  <hyperlinks>
    <hyperlink ref="A2" location="Index!A1" display="Index" xr:uid="{00000000-0004-0000-B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6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218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404326.36800000002</v>
      </c>
      <c r="D5" s="212"/>
      <c r="E5" s="212">
        <v>6418622.1789999995</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64.3</v>
      </c>
      <c r="D10" s="94">
        <v>84.2</v>
      </c>
      <c r="E10" s="94">
        <v>109</v>
      </c>
      <c r="F10" s="94">
        <v>126</v>
      </c>
      <c r="G10" s="94">
        <v>150</v>
      </c>
      <c r="H10" s="94">
        <v>186</v>
      </c>
      <c r="I10" s="95">
        <v>217</v>
      </c>
      <c r="K10" s="46" t="s">
        <v>468</v>
      </c>
      <c r="L10" s="47">
        <f t="shared" ref="L10:L20" si="0">C25</f>
        <v>5.3583333333333325</v>
      </c>
      <c r="M10" s="47">
        <v>6.2305784662939239</v>
      </c>
      <c r="N10" s="47">
        <v>8.7685070941151757</v>
      </c>
      <c r="O10" s="47">
        <f t="shared" ref="O10:O20" si="1">F25</f>
        <v>10.5</v>
      </c>
      <c r="P10" s="47">
        <f t="shared" ref="P10:P20" si="2">G25</f>
        <v>12.5</v>
      </c>
      <c r="Q10" s="47">
        <f t="shared" ref="Q10:Q20" si="3">H25</f>
        <v>15.5</v>
      </c>
      <c r="R10" s="48">
        <f t="shared" ref="R10:R20" si="4">I25</f>
        <v>18.083333333333332</v>
      </c>
      <c r="T10" s="49"/>
    </row>
    <row r="11" spans="1:29" x14ac:dyDescent="0.25">
      <c r="B11" s="50" t="s">
        <v>469</v>
      </c>
      <c r="C11" s="96">
        <v>47.9</v>
      </c>
      <c r="D11" s="96">
        <v>62.6</v>
      </c>
      <c r="E11" s="96">
        <v>79.900000000000006</v>
      </c>
      <c r="F11" s="96">
        <v>91.9</v>
      </c>
      <c r="G11" s="96">
        <v>109</v>
      </c>
      <c r="H11" s="96">
        <v>134</v>
      </c>
      <c r="I11" s="97">
        <v>155</v>
      </c>
      <c r="K11" s="50" t="s">
        <v>469</v>
      </c>
      <c r="L11" s="53">
        <f t="shared" si="0"/>
        <v>7.9833333333333325</v>
      </c>
      <c r="M11" s="53">
        <v>9.261219243964117</v>
      </c>
      <c r="N11" s="53">
        <v>12.870001438418953</v>
      </c>
      <c r="O11" s="53">
        <f t="shared" si="1"/>
        <v>15.316666666666666</v>
      </c>
      <c r="P11" s="53">
        <f t="shared" si="2"/>
        <v>18.166666666666664</v>
      </c>
      <c r="Q11" s="53">
        <f t="shared" si="3"/>
        <v>22.333333333333332</v>
      </c>
      <c r="R11" s="54">
        <f t="shared" si="4"/>
        <v>25.833333333333332</v>
      </c>
      <c r="T11" s="49"/>
    </row>
    <row r="12" spans="1:29" x14ac:dyDescent="0.25">
      <c r="B12" s="50" t="s">
        <v>470</v>
      </c>
      <c r="C12" s="96">
        <v>26.6</v>
      </c>
      <c r="D12" s="96">
        <v>34.200000000000003</v>
      </c>
      <c r="E12" s="96">
        <v>42.3</v>
      </c>
      <c r="F12" s="96">
        <v>47.8</v>
      </c>
      <c r="G12" s="96">
        <v>55.7</v>
      </c>
      <c r="H12" s="96">
        <v>67.099999999999994</v>
      </c>
      <c r="I12" s="97">
        <v>76.5</v>
      </c>
      <c r="K12" s="50" t="s">
        <v>470</v>
      </c>
      <c r="L12" s="53">
        <f t="shared" si="0"/>
        <v>13.3</v>
      </c>
      <c r="M12" s="53">
        <v>15.260482031250882</v>
      </c>
      <c r="N12" s="53">
        <v>20.45687415576089</v>
      </c>
      <c r="O12" s="53">
        <f t="shared" si="1"/>
        <v>23.9</v>
      </c>
      <c r="P12" s="53">
        <f t="shared" si="2"/>
        <v>27.85</v>
      </c>
      <c r="Q12" s="53">
        <f t="shared" si="3"/>
        <v>33.549999999999997</v>
      </c>
      <c r="R12" s="54">
        <f t="shared" si="4"/>
        <v>38.25</v>
      </c>
      <c r="T12" s="49"/>
    </row>
    <row r="13" spans="1:29" x14ac:dyDescent="0.25">
      <c r="B13" s="50" t="s">
        <v>471</v>
      </c>
      <c r="C13" s="96">
        <v>17.5</v>
      </c>
      <c r="D13" s="96">
        <v>22.4</v>
      </c>
      <c r="E13" s="96">
        <v>27.3</v>
      </c>
      <c r="F13" s="96">
        <v>30.6</v>
      </c>
      <c r="G13" s="96">
        <v>35.4</v>
      </c>
      <c r="H13" s="96">
        <v>42.2</v>
      </c>
      <c r="I13" s="97">
        <v>47.9</v>
      </c>
      <c r="K13" s="50" t="s">
        <v>471</v>
      </c>
      <c r="L13" s="53">
        <f t="shared" si="0"/>
        <v>17.5</v>
      </c>
      <c r="M13" s="53">
        <v>20.011535232731138</v>
      </c>
      <c r="N13" s="53">
        <v>26.415773001768393</v>
      </c>
      <c r="O13" s="53">
        <f t="shared" si="1"/>
        <v>30.6</v>
      </c>
      <c r="P13" s="53">
        <f t="shared" si="2"/>
        <v>35.4</v>
      </c>
      <c r="Q13" s="53">
        <f t="shared" si="3"/>
        <v>42.2</v>
      </c>
      <c r="R13" s="54">
        <f t="shared" si="4"/>
        <v>47.9</v>
      </c>
      <c r="T13" s="49"/>
    </row>
    <row r="14" spans="1:29" x14ac:dyDescent="0.25">
      <c r="B14" s="50" t="s">
        <v>472</v>
      </c>
      <c r="C14" s="96">
        <v>11.3</v>
      </c>
      <c r="D14" s="96">
        <v>14.4</v>
      </c>
      <c r="E14" s="96">
        <v>17.5</v>
      </c>
      <c r="F14" s="96">
        <v>19.5</v>
      </c>
      <c r="G14" s="96">
        <v>22.5</v>
      </c>
      <c r="H14" s="96">
        <v>26.7</v>
      </c>
      <c r="I14" s="97">
        <v>30.2</v>
      </c>
      <c r="K14" s="50" t="s">
        <v>472</v>
      </c>
      <c r="L14" s="53">
        <f t="shared" si="0"/>
        <v>22.6</v>
      </c>
      <c r="M14" s="53">
        <v>25.78541245689815</v>
      </c>
      <c r="N14" s="53">
        <v>33.814033505814564</v>
      </c>
      <c r="O14" s="53">
        <f t="shared" si="1"/>
        <v>39</v>
      </c>
      <c r="P14" s="53">
        <f t="shared" si="2"/>
        <v>45</v>
      </c>
      <c r="Q14" s="53">
        <f t="shared" si="3"/>
        <v>53.4</v>
      </c>
      <c r="R14" s="54">
        <f t="shared" si="4"/>
        <v>60.4</v>
      </c>
      <c r="T14" s="49"/>
    </row>
    <row r="15" spans="1:29" x14ac:dyDescent="0.25">
      <c r="B15" s="50" t="s">
        <v>473</v>
      </c>
      <c r="C15" s="96">
        <v>8.6999999999999993</v>
      </c>
      <c r="D15" s="96">
        <v>11.1</v>
      </c>
      <c r="E15" s="96">
        <v>13.5</v>
      </c>
      <c r="F15" s="96">
        <v>15</v>
      </c>
      <c r="G15" s="96">
        <v>17.3</v>
      </c>
      <c r="H15" s="96">
        <v>20.6</v>
      </c>
      <c r="I15" s="97">
        <v>23.3</v>
      </c>
      <c r="K15" s="50" t="s">
        <v>473</v>
      </c>
      <c r="L15" s="53">
        <f t="shared" si="0"/>
        <v>26.099999999999998</v>
      </c>
      <c r="M15" s="53">
        <v>29.805597199811412</v>
      </c>
      <c r="N15" s="53">
        <v>39.067373945757382</v>
      </c>
      <c r="O15" s="53">
        <f t="shared" si="1"/>
        <v>45</v>
      </c>
      <c r="P15" s="53">
        <f t="shared" si="2"/>
        <v>51.900000000000006</v>
      </c>
      <c r="Q15" s="53">
        <f t="shared" si="3"/>
        <v>61.800000000000004</v>
      </c>
      <c r="R15" s="54">
        <f t="shared" si="4"/>
        <v>69.900000000000006</v>
      </c>
      <c r="T15" s="49"/>
    </row>
    <row r="16" spans="1:29" x14ac:dyDescent="0.25">
      <c r="B16" s="50" t="s">
        <v>474</v>
      </c>
      <c r="C16" s="96">
        <v>5.59</v>
      </c>
      <c r="D16" s="96">
        <v>7.14</v>
      </c>
      <c r="E16" s="96">
        <v>8.67</v>
      </c>
      <c r="F16" s="96">
        <v>9.69</v>
      </c>
      <c r="G16" s="96">
        <v>11.2</v>
      </c>
      <c r="H16" s="96">
        <v>13.3</v>
      </c>
      <c r="I16" s="97">
        <v>15</v>
      </c>
      <c r="K16" s="50" t="s">
        <v>474</v>
      </c>
      <c r="L16" s="53">
        <f t="shared" si="0"/>
        <v>33.54</v>
      </c>
      <c r="M16" s="53">
        <v>38.302664502236723</v>
      </c>
      <c r="N16" s="53">
        <v>50.325506930800081</v>
      </c>
      <c r="O16" s="53">
        <f t="shared" si="1"/>
        <v>58.14</v>
      </c>
      <c r="P16" s="53">
        <f t="shared" si="2"/>
        <v>67.199999999999989</v>
      </c>
      <c r="Q16" s="53">
        <f t="shared" si="3"/>
        <v>79.800000000000011</v>
      </c>
      <c r="R16" s="54">
        <f t="shared" si="4"/>
        <v>90</v>
      </c>
      <c r="T16" s="49"/>
    </row>
    <row r="17" spans="1:28" x14ac:dyDescent="0.25">
      <c r="B17" s="50" t="s">
        <v>475</v>
      </c>
      <c r="C17" s="96">
        <v>3.62</v>
      </c>
      <c r="D17" s="96">
        <v>4.62</v>
      </c>
      <c r="E17" s="96">
        <v>5.62</v>
      </c>
      <c r="F17" s="96">
        <v>6.29</v>
      </c>
      <c r="G17" s="96">
        <v>7.24</v>
      </c>
      <c r="H17" s="96">
        <v>8.6199999999999992</v>
      </c>
      <c r="I17" s="97">
        <v>9.75</v>
      </c>
      <c r="K17" s="50" t="s">
        <v>475</v>
      </c>
      <c r="L17" s="53">
        <f t="shared" si="0"/>
        <v>43.44</v>
      </c>
      <c r="M17" s="53">
        <v>49.592168896853906</v>
      </c>
      <c r="N17" s="53">
        <v>65.25829690983042</v>
      </c>
      <c r="O17" s="53">
        <f t="shared" si="1"/>
        <v>75.48</v>
      </c>
      <c r="P17" s="53">
        <f t="shared" si="2"/>
        <v>86.88</v>
      </c>
      <c r="Q17" s="53">
        <f t="shared" si="3"/>
        <v>103.44</v>
      </c>
      <c r="R17" s="54">
        <f t="shared" si="4"/>
        <v>117</v>
      </c>
      <c r="T17" s="49"/>
    </row>
    <row r="18" spans="1:28" x14ac:dyDescent="0.25">
      <c r="B18" s="50" t="s">
        <v>476</v>
      </c>
      <c r="C18" s="96">
        <v>2.35</v>
      </c>
      <c r="D18" s="96">
        <v>3</v>
      </c>
      <c r="E18" s="96">
        <v>3.65</v>
      </c>
      <c r="F18" s="96">
        <v>4.07</v>
      </c>
      <c r="G18" s="96">
        <v>4.7</v>
      </c>
      <c r="H18" s="96">
        <v>5.59</v>
      </c>
      <c r="I18" s="97">
        <v>6.33</v>
      </c>
      <c r="K18" s="50" t="s">
        <v>476</v>
      </c>
      <c r="L18" s="53">
        <f t="shared" si="0"/>
        <v>56.400000000000006</v>
      </c>
      <c r="M18" s="53">
        <v>64.414105994319129</v>
      </c>
      <c r="N18" s="53">
        <v>84.62128871858441</v>
      </c>
      <c r="O18" s="53">
        <f t="shared" si="1"/>
        <v>97.68</v>
      </c>
      <c r="P18" s="53">
        <f t="shared" si="2"/>
        <v>112.80000000000001</v>
      </c>
      <c r="Q18" s="53">
        <f t="shared" si="3"/>
        <v>134.16</v>
      </c>
      <c r="R18" s="54">
        <f t="shared" si="4"/>
        <v>151.92000000000002</v>
      </c>
      <c r="T18" s="49"/>
    </row>
    <row r="19" spans="1:28" x14ac:dyDescent="0.25">
      <c r="B19" s="50" t="s">
        <v>477</v>
      </c>
      <c r="C19" s="96">
        <v>1.49</v>
      </c>
      <c r="D19" s="96">
        <v>1.91</v>
      </c>
      <c r="E19" s="96">
        <v>2.3199999999999998</v>
      </c>
      <c r="F19" s="96">
        <v>2.59</v>
      </c>
      <c r="G19" s="96">
        <v>2.99</v>
      </c>
      <c r="H19" s="96">
        <v>3.56</v>
      </c>
      <c r="I19" s="97">
        <v>4.03</v>
      </c>
      <c r="K19" s="50" t="s">
        <v>477</v>
      </c>
      <c r="L19" s="53">
        <f t="shared" si="0"/>
        <v>71.52</v>
      </c>
      <c r="M19" s="53">
        <v>81.838067258080358</v>
      </c>
      <c r="N19" s="53">
        <v>107.63843109137616</v>
      </c>
      <c r="O19" s="53">
        <f t="shared" si="1"/>
        <v>124.32</v>
      </c>
      <c r="P19" s="53">
        <f t="shared" si="2"/>
        <v>143.52000000000001</v>
      </c>
      <c r="Q19" s="53">
        <f t="shared" si="3"/>
        <v>170.88</v>
      </c>
      <c r="R19" s="54">
        <f t="shared" si="4"/>
        <v>193.44</v>
      </c>
      <c r="T19" s="49"/>
    </row>
    <row r="20" spans="1:28" ht="15.75" thickBot="1" x14ac:dyDescent="0.3">
      <c r="B20" s="55" t="s">
        <v>478</v>
      </c>
      <c r="C20" s="98">
        <v>1.1100000000000001</v>
      </c>
      <c r="D20" s="98">
        <v>1.42</v>
      </c>
      <c r="E20" s="98">
        <v>1.73</v>
      </c>
      <c r="F20" s="98">
        <v>1.94</v>
      </c>
      <c r="G20" s="98">
        <v>2.2400000000000002</v>
      </c>
      <c r="H20" s="98">
        <v>2.68</v>
      </c>
      <c r="I20" s="99">
        <v>3.03</v>
      </c>
      <c r="K20" s="55" t="s">
        <v>478</v>
      </c>
      <c r="L20" s="58">
        <f t="shared" si="0"/>
        <v>79.92</v>
      </c>
      <c r="M20" s="58">
        <v>91.355090528184846</v>
      </c>
      <c r="N20" s="58">
        <v>120.56379909979611</v>
      </c>
      <c r="O20" s="58">
        <f t="shared" si="1"/>
        <v>139.68</v>
      </c>
      <c r="P20" s="58">
        <f t="shared" si="2"/>
        <v>161.28000000000003</v>
      </c>
      <c r="Q20" s="58">
        <f t="shared" si="3"/>
        <v>192.96</v>
      </c>
      <c r="R20" s="59">
        <f t="shared" si="4"/>
        <v>218.16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5.3583333333333325</v>
      </c>
      <c r="D25" s="69">
        <f t="shared" si="5"/>
        <v>7.0166666666666666</v>
      </c>
      <c r="E25" s="69">
        <f t="shared" si="5"/>
        <v>9.0833333333333321</v>
      </c>
      <c r="F25" s="68">
        <f t="shared" si="5"/>
        <v>10.5</v>
      </c>
      <c r="G25" s="68">
        <f t="shared" si="5"/>
        <v>12.5</v>
      </c>
      <c r="H25" s="68">
        <f t="shared" si="5"/>
        <v>15.5</v>
      </c>
      <c r="I25" s="70">
        <f t="shared" si="5"/>
        <v>18.083333333333332</v>
      </c>
      <c r="J25" s="60"/>
      <c r="K25" s="46" t="s">
        <v>468</v>
      </c>
      <c r="L25" s="71">
        <v>6.1</v>
      </c>
      <c r="M25" s="71">
        <v>6.8</v>
      </c>
      <c r="N25" s="71">
        <v>8.8000000000000007</v>
      </c>
      <c r="O25" s="71">
        <v>10.199999999999999</v>
      </c>
      <c r="P25" s="71">
        <v>11.6</v>
      </c>
      <c r="Q25" s="71">
        <v>13.5</v>
      </c>
      <c r="R25" s="72">
        <v>15</v>
      </c>
      <c r="W25" s="163"/>
      <c r="X25" s="163"/>
      <c r="Y25" s="163"/>
      <c r="Z25" s="163"/>
      <c r="AA25" s="163"/>
      <c r="AB25" s="163"/>
    </row>
    <row r="26" spans="1:28" x14ac:dyDescent="0.25">
      <c r="A26" s="64">
        <f>10/60</f>
        <v>0.16666666666666666</v>
      </c>
      <c r="B26" s="73" t="s">
        <v>469</v>
      </c>
      <c r="C26" s="30">
        <f t="shared" ref="C26:I26" si="6">$A$26*C11</f>
        <v>7.9833333333333325</v>
      </c>
      <c r="D26" s="74">
        <f t="shared" si="6"/>
        <v>10.433333333333334</v>
      </c>
      <c r="E26" s="74">
        <f t="shared" si="6"/>
        <v>13.316666666666666</v>
      </c>
      <c r="F26" s="30">
        <f t="shared" si="6"/>
        <v>15.316666666666666</v>
      </c>
      <c r="G26" s="30">
        <f t="shared" si="6"/>
        <v>18.166666666666664</v>
      </c>
      <c r="H26" s="30">
        <f t="shared" si="6"/>
        <v>22.333333333333332</v>
      </c>
      <c r="I26" s="75">
        <f t="shared" si="6"/>
        <v>25.833333333333332</v>
      </c>
      <c r="J26" s="60"/>
      <c r="K26" s="50" t="s">
        <v>469</v>
      </c>
      <c r="L26" s="76">
        <v>8.8000000000000007</v>
      </c>
      <c r="M26" s="76">
        <v>9.8000000000000007</v>
      </c>
      <c r="N26" s="76">
        <v>12.8</v>
      </c>
      <c r="O26" s="76">
        <v>15</v>
      </c>
      <c r="P26" s="76">
        <v>17.2</v>
      </c>
      <c r="Q26" s="76">
        <v>20</v>
      </c>
      <c r="R26" s="77">
        <v>22.3</v>
      </c>
      <c r="W26" s="163"/>
      <c r="X26" s="163"/>
      <c r="Y26" s="163"/>
      <c r="Z26" s="163"/>
      <c r="AA26" s="163"/>
      <c r="AB26" s="163"/>
    </row>
    <row r="27" spans="1:28" x14ac:dyDescent="0.25">
      <c r="A27" s="64">
        <f>0.5</f>
        <v>0.5</v>
      </c>
      <c r="B27" s="73" t="s">
        <v>470</v>
      </c>
      <c r="C27" s="30">
        <f t="shared" ref="C27:I27" si="7">$A$27*C12</f>
        <v>13.3</v>
      </c>
      <c r="D27" s="74">
        <f t="shared" si="7"/>
        <v>17.100000000000001</v>
      </c>
      <c r="E27" s="74">
        <f t="shared" si="7"/>
        <v>21.15</v>
      </c>
      <c r="F27" s="30">
        <f t="shared" si="7"/>
        <v>23.9</v>
      </c>
      <c r="G27" s="30">
        <f t="shared" si="7"/>
        <v>27.85</v>
      </c>
      <c r="H27" s="30">
        <f t="shared" si="7"/>
        <v>33.549999999999997</v>
      </c>
      <c r="I27" s="75">
        <f t="shared" si="7"/>
        <v>38.25</v>
      </c>
      <c r="K27" s="50" t="s">
        <v>470</v>
      </c>
      <c r="L27" s="76">
        <v>14.1</v>
      </c>
      <c r="M27" s="76">
        <v>15.6</v>
      </c>
      <c r="N27" s="76">
        <v>20.399999999999999</v>
      </c>
      <c r="O27" s="76">
        <v>23.8</v>
      </c>
      <c r="P27" s="76">
        <v>27.1</v>
      </c>
      <c r="Q27" s="76">
        <v>31.8</v>
      </c>
      <c r="R27" s="77">
        <v>35.4</v>
      </c>
      <c r="W27" s="163"/>
      <c r="X27" s="163"/>
      <c r="Y27" s="163"/>
      <c r="Z27" s="163"/>
      <c r="AA27" s="163"/>
      <c r="AB27" s="163"/>
    </row>
    <row r="28" spans="1:28" x14ac:dyDescent="0.25">
      <c r="A28" s="64">
        <v>1</v>
      </c>
      <c r="B28" s="73" t="s">
        <v>471</v>
      </c>
      <c r="C28" s="30">
        <f t="shared" ref="C28:I28" si="8">$A$28*C13</f>
        <v>17.5</v>
      </c>
      <c r="D28" s="74">
        <f t="shared" si="8"/>
        <v>22.4</v>
      </c>
      <c r="E28" s="74">
        <f t="shared" si="8"/>
        <v>27.3</v>
      </c>
      <c r="F28" s="30">
        <f t="shared" si="8"/>
        <v>30.6</v>
      </c>
      <c r="G28" s="30">
        <f t="shared" si="8"/>
        <v>35.4</v>
      </c>
      <c r="H28" s="30">
        <f t="shared" si="8"/>
        <v>42.2</v>
      </c>
      <c r="I28" s="75">
        <f t="shared" si="8"/>
        <v>47.9</v>
      </c>
      <c r="K28" s="50" t="s">
        <v>471</v>
      </c>
      <c r="L28" s="76">
        <v>18.399999999999999</v>
      </c>
      <c r="M28" s="76">
        <v>20.2</v>
      </c>
      <c r="N28" s="76">
        <v>26.1</v>
      </c>
      <c r="O28" s="76">
        <v>30.3</v>
      </c>
      <c r="P28" s="76">
        <v>34.6</v>
      </c>
      <c r="Q28" s="76">
        <v>40.5</v>
      </c>
      <c r="R28" s="77">
        <v>45.1</v>
      </c>
      <c r="W28" s="163"/>
      <c r="X28" s="163"/>
      <c r="Y28" s="163"/>
      <c r="Z28" s="163"/>
      <c r="AA28" s="163"/>
      <c r="AB28" s="163"/>
    </row>
    <row r="29" spans="1:28" x14ac:dyDescent="0.25">
      <c r="A29" s="64">
        <v>2</v>
      </c>
      <c r="B29" s="73" t="s">
        <v>472</v>
      </c>
      <c r="C29" s="30">
        <f t="shared" ref="C29:I29" si="9">$A$29*C14</f>
        <v>22.6</v>
      </c>
      <c r="D29" s="74">
        <f t="shared" si="9"/>
        <v>28.8</v>
      </c>
      <c r="E29" s="74">
        <f t="shared" si="9"/>
        <v>35</v>
      </c>
      <c r="F29" s="30">
        <f t="shared" si="9"/>
        <v>39</v>
      </c>
      <c r="G29" s="30">
        <f t="shared" si="9"/>
        <v>45</v>
      </c>
      <c r="H29" s="30">
        <f t="shared" si="9"/>
        <v>53.4</v>
      </c>
      <c r="I29" s="75">
        <f t="shared" si="9"/>
        <v>60.4</v>
      </c>
      <c r="K29" s="50" t="s">
        <v>472</v>
      </c>
      <c r="L29" s="76">
        <v>23.8</v>
      </c>
      <c r="M29" s="76">
        <v>26</v>
      </c>
      <c r="N29" s="76">
        <v>33.200000000000003</v>
      </c>
      <c r="O29" s="76">
        <v>38.6</v>
      </c>
      <c r="P29" s="76">
        <v>44</v>
      </c>
      <c r="Q29" s="76">
        <v>51.8</v>
      </c>
      <c r="R29" s="77">
        <v>58</v>
      </c>
      <c r="W29" s="163"/>
      <c r="X29" s="163"/>
      <c r="Y29" s="163"/>
      <c r="Z29" s="163"/>
      <c r="AA29" s="163"/>
      <c r="AB29" s="163"/>
    </row>
    <row r="30" spans="1:28" x14ac:dyDescent="0.25">
      <c r="A30" s="64">
        <v>3</v>
      </c>
      <c r="B30" s="73" t="s">
        <v>473</v>
      </c>
      <c r="C30" s="30">
        <f t="shared" ref="C30:I30" si="10">$A$30*C15</f>
        <v>26.099999999999998</v>
      </c>
      <c r="D30" s="74">
        <f t="shared" si="10"/>
        <v>33.299999999999997</v>
      </c>
      <c r="E30" s="74">
        <f t="shared" si="10"/>
        <v>40.5</v>
      </c>
      <c r="F30" s="30">
        <f t="shared" si="10"/>
        <v>45</v>
      </c>
      <c r="G30" s="30">
        <f t="shared" si="10"/>
        <v>51.900000000000006</v>
      </c>
      <c r="H30" s="30">
        <f t="shared" si="10"/>
        <v>61.800000000000004</v>
      </c>
      <c r="I30" s="75">
        <f t="shared" si="10"/>
        <v>69.900000000000006</v>
      </c>
      <c r="K30" s="50" t="s">
        <v>473</v>
      </c>
      <c r="L30" s="76">
        <v>27.6</v>
      </c>
      <c r="M30" s="76">
        <v>30</v>
      </c>
      <c r="N30" s="76">
        <v>38.4</v>
      </c>
      <c r="O30" s="76">
        <v>44.4</v>
      </c>
      <c r="P30" s="76">
        <v>51</v>
      </c>
      <c r="Q30" s="76">
        <v>60</v>
      </c>
      <c r="R30" s="77">
        <v>67.8</v>
      </c>
      <c r="W30" s="163"/>
      <c r="X30" s="163"/>
      <c r="Y30" s="163"/>
      <c r="Z30" s="163"/>
      <c r="AA30" s="163"/>
      <c r="AB30" s="163"/>
    </row>
    <row r="31" spans="1:28" x14ac:dyDescent="0.25">
      <c r="A31" s="64">
        <v>6</v>
      </c>
      <c r="B31" s="73" t="s">
        <v>474</v>
      </c>
      <c r="C31" s="30">
        <f t="shared" ref="C31:I31" si="11">$A$31*C16</f>
        <v>33.54</v>
      </c>
      <c r="D31" s="74">
        <f t="shared" si="11"/>
        <v>42.839999999999996</v>
      </c>
      <c r="E31" s="74">
        <f t="shared" si="11"/>
        <v>52.019999999999996</v>
      </c>
      <c r="F31" s="30">
        <f t="shared" si="11"/>
        <v>58.14</v>
      </c>
      <c r="G31" s="30">
        <f t="shared" si="11"/>
        <v>67.199999999999989</v>
      </c>
      <c r="H31" s="30">
        <f t="shared" si="11"/>
        <v>79.800000000000011</v>
      </c>
      <c r="I31" s="75">
        <f t="shared" si="11"/>
        <v>90</v>
      </c>
      <c r="K31" s="50" t="s">
        <v>474</v>
      </c>
      <c r="L31" s="76">
        <v>35.200000000000003</v>
      </c>
      <c r="M31" s="76">
        <v>38.299999999999997</v>
      </c>
      <c r="N31" s="76">
        <v>48.9</v>
      </c>
      <c r="O31" s="76">
        <v>56.9</v>
      </c>
      <c r="P31" s="76">
        <v>65.400000000000006</v>
      </c>
      <c r="Q31" s="76">
        <v>78</v>
      </c>
      <c r="R31" s="77">
        <v>88.8</v>
      </c>
      <c r="W31" s="163"/>
      <c r="X31" s="163"/>
      <c r="Y31" s="163"/>
      <c r="Z31" s="163"/>
      <c r="AA31" s="163"/>
      <c r="AB31" s="163"/>
    </row>
    <row r="32" spans="1:28" x14ac:dyDescent="0.25">
      <c r="A32" s="64">
        <v>12</v>
      </c>
      <c r="B32" s="73" t="s">
        <v>475</v>
      </c>
      <c r="C32" s="30">
        <f t="shared" ref="C32:I32" si="12">$A$32*C17</f>
        <v>43.44</v>
      </c>
      <c r="D32" s="74">
        <f t="shared" si="12"/>
        <v>55.44</v>
      </c>
      <c r="E32" s="74">
        <f t="shared" si="12"/>
        <v>67.44</v>
      </c>
      <c r="F32" s="30">
        <f t="shared" si="12"/>
        <v>75.48</v>
      </c>
      <c r="G32" s="30">
        <f t="shared" si="12"/>
        <v>86.88</v>
      </c>
      <c r="H32" s="30">
        <f t="shared" si="12"/>
        <v>103.44</v>
      </c>
      <c r="I32" s="75">
        <f t="shared" si="12"/>
        <v>117</v>
      </c>
      <c r="K32" s="50" t="s">
        <v>475</v>
      </c>
      <c r="L32" s="76">
        <v>44.3</v>
      </c>
      <c r="M32" s="76">
        <v>48.1</v>
      </c>
      <c r="N32" s="76">
        <v>61.7</v>
      </c>
      <c r="O32" s="76">
        <v>72</v>
      </c>
      <c r="P32" s="76">
        <v>83</v>
      </c>
      <c r="Q32" s="76">
        <v>100</v>
      </c>
      <c r="R32" s="77">
        <v>114.2</v>
      </c>
      <c r="W32" s="163"/>
      <c r="X32" s="163"/>
      <c r="Y32" s="163"/>
      <c r="Z32" s="163"/>
      <c r="AA32" s="163"/>
      <c r="AB32" s="163"/>
    </row>
    <row r="33" spans="1:28" x14ac:dyDescent="0.25">
      <c r="A33" s="64">
        <v>24</v>
      </c>
      <c r="B33" s="73" t="s">
        <v>476</v>
      </c>
      <c r="C33" s="30">
        <f t="shared" ref="C33:I33" si="13">$A$33*C18</f>
        <v>56.400000000000006</v>
      </c>
      <c r="D33" s="74">
        <f t="shared" si="13"/>
        <v>72</v>
      </c>
      <c r="E33" s="74">
        <f t="shared" si="13"/>
        <v>87.6</v>
      </c>
      <c r="F33" s="30">
        <f t="shared" si="13"/>
        <v>97.68</v>
      </c>
      <c r="G33" s="30">
        <f t="shared" si="13"/>
        <v>112.80000000000001</v>
      </c>
      <c r="H33" s="30">
        <f t="shared" si="13"/>
        <v>134.16</v>
      </c>
      <c r="I33" s="75">
        <f t="shared" si="13"/>
        <v>151.92000000000002</v>
      </c>
      <c r="K33" s="50" t="s">
        <v>476</v>
      </c>
      <c r="L33" s="76">
        <v>54.2</v>
      </c>
      <c r="M33" s="76">
        <v>59.3</v>
      </c>
      <c r="N33" s="76">
        <v>75.8</v>
      </c>
      <c r="O33" s="76">
        <v>88.6</v>
      </c>
      <c r="P33" s="76">
        <v>102</v>
      </c>
      <c r="Q33" s="76">
        <v>122.4</v>
      </c>
      <c r="R33" s="77">
        <v>139.69999999999999</v>
      </c>
      <c r="W33" s="163"/>
      <c r="X33" s="163"/>
      <c r="Y33" s="163"/>
      <c r="Z33" s="163"/>
      <c r="AA33" s="163"/>
      <c r="AB33" s="163"/>
    </row>
    <row r="34" spans="1:28" x14ac:dyDescent="0.25">
      <c r="A34" s="64">
        <v>48</v>
      </c>
      <c r="B34" s="73" t="s">
        <v>477</v>
      </c>
      <c r="C34" s="30">
        <f t="shared" ref="C34:I34" si="14">$A$34*C19</f>
        <v>71.52</v>
      </c>
      <c r="D34" s="74">
        <f t="shared" si="14"/>
        <v>91.679999999999993</v>
      </c>
      <c r="E34" s="74">
        <f t="shared" si="14"/>
        <v>111.35999999999999</v>
      </c>
      <c r="F34" s="30">
        <f t="shared" si="14"/>
        <v>124.32</v>
      </c>
      <c r="G34" s="30">
        <f t="shared" si="14"/>
        <v>143.52000000000001</v>
      </c>
      <c r="H34" s="30">
        <f t="shared" si="14"/>
        <v>170.88</v>
      </c>
      <c r="I34" s="75">
        <f t="shared" si="14"/>
        <v>193.44</v>
      </c>
      <c r="K34" s="50" t="s">
        <v>477</v>
      </c>
      <c r="L34" s="76">
        <v>65.8</v>
      </c>
      <c r="M34" s="76">
        <v>71.5</v>
      </c>
      <c r="N34" s="76">
        <v>91.2</v>
      </c>
      <c r="O34" s="76">
        <v>105.6</v>
      </c>
      <c r="P34" s="76">
        <v>120.5</v>
      </c>
      <c r="Q34" s="76">
        <v>142.6</v>
      </c>
      <c r="R34" s="77">
        <v>160.30000000000001</v>
      </c>
      <c r="W34" s="163"/>
      <c r="X34" s="163"/>
      <c r="Y34" s="163"/>
      <c r="Z34" s="163"/>
      <c r="AA34" s="163"/>
      <c r="AB34" s="163"/>
    </row>
    <row r="35" spans="1:28" ht="15.75" thickBot="1" x14ac:dyDescent="0.3">
      <c r="A35" s="64">
        <v>72</v>
      </c>
      <c r="B35" s="78" t="s">
        <v>478</v>
      </c>
      <c r="C35" s="79">
        <f t="shared" ref="C35:I35" si="15">$A$35*C20</f>
        <v>79.92</v>
      </c>
      <c r="D35" s="80">
        <f t="shared" si="15"/>
        <v>102.24</v>
      </c>
      <c r="E35" s="80">
        <f t="shared" si="15"/>
        <v>124.56</v>
      </c>
      <c r="F35" s="79">
        <f t="shared" si="15"/>
        <v>139.68</v>
      </c>
      <c r="G35" s="79">
        <f t="shared" si="15"/>
        <v>161.28000000000003</v>
      </c>
      <c r="H35" s="79">
        <f t="shared" si="15"/>
        <v>192.96</v>
      </c>
      <c r="I35" s="81">
        <f t="shared" si="15"/>
        <v>218.16</v>
      </c>
      <c r="K35" s="55" t="s">
        <v>478</v>
      </c>
      <c r="L35" s="82">
        <v>74.2</v>
      </c>
      <c r="M35" s="82">
        <v>80.599999999999994</v>
      </c>
      <c r="N35" s="82">
        <v>102.2</v>
      </c>
      <c r="O35" s="82">
        <v>117.4</v>
      </c>
      <c r="P35" s="82">
        <v>132.5</v>
      </c>
      <c r="Q35" s="82">
        <v>154.1</v>
      </c>
      <c r="R35" s="83">
        <v>171.4</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13.841368584758953</v>
      </c>
      <c r="D40" s="198" t="e">
        <v>#REF!</v>
      </c>
      <c r="E40" s="198">
        <f>(M25-M10)/ABS(M10)*100</f>
        <v>9.1391439299981982</v>
      </c>
      <c r="F40" s="198" t="e">
        <f>(#REF! -#REF!)/ABS(#REF!)</f>
        <v>#REF!</v>
      </c>
      <c r="G40" s="198">
        <f>(N25-N10)/ABS(N10)*100</f>
        <v>0.35915926789819097</v>
      </c>
      <c r="H40" s="198" t="e">
        <f>(#REF! -#REF!)/ABS(#REF!)</f>
        <v>#REF!</v>
      </c>
      <c r="I40" s="198">
        <f>(O25-O10)/ABS(O10)*100</f>
        <v>-2.8571428571428639</v>
      </c>
      <c r="J40" s="198" t="e">
        <f>(#REF! -#REF!)/ABS(#REF!)</f>
        <v>#REF!</v>
      </c>
      <c r="K40" s="200">
        <f>(P25-P10)/ABS(P10)*100</f>
        <v>-7.200000000000002</v>
      </c>
      <c r="L40" s="200" t="e">
        <f>(#REF! -#REF!)/ABS(#REF!)</f>
        <v>#REF!</v>
      </c>
      <c r="M40" s="200">
        <f>(Q25-Q10)/ABS(Q10)*100</f>
        <v>-12.903225806451612</v>
      </c>
      <c r="N40" s="200" t="e">
        <f>(#REF! -#REF!)/ABS(#REF!)</f>
        <v>#REF!</v>
      </c>
      <c r="O40" s="200">
        <f>(R25 -R10)/ABS(R10)*100</f>
        <v>-17.050691244239626</v>
      </c>
      <c r="P40" s="200"/>
      <c r="Q40" s="205"/>
    </row>
    <row r="41" spans="1:28" x14ac:dyDescent="0.25">
      <c r="A41" s="88"/>
      <c r="B41" s="50" t="s">
        <v>469</v>
      </c>
      <c r="C41" s="198">
        <f t="shared" ref="C41:C50" si="16">(L26-L11)/ABS(L11)*100</f>
        <v>10.229645093945742</v>
      </c>
      <c r="D41" s="198" t="e">
        <v>#REF!</v>
      </c>
      <c r="E41" s="198">
        <f t="shared" ref="E41:E50" si="17">(M26-M11)/ABS(M11)*100</f>
        <v>5.8176007050802436</v>
      </c>
      <c r="F41" s="198" t="e">
        <f>(#REF! -#REF!)/ABS(#REF!)</f>
        <v>#REF!</v>
      </c>
      <c r="G41" s="200">
        <f t="shared" ref="G41:G50" si="18">(N26-N11)/ABS(N11)*100</f>
        <v>-0.54391165963654886</v>
      </c>
      <c r="H41" s="200" t="e">
        <f>(#REF! -#REF!)/ABS(#REF!)</f>
        <v>#REF!</v>
      </c>
      <c r="I41" s="200">
        <f t="shared" ref="I41:I50" si="19">(O26-O11)/ABS(O11)*100</f>
        <v>-2.067464635473339</v>
      </c>
      <c r="J41" s="200" t="e">
        <f>(#REF! -#REF!)/ABS(#REF!)</f>
        <v>#REF!</v>
      </c>
      <c r="K41" s="200">
        <f t="shared" ref="K41:K50" si="20">(P26-P11)/ABS(P11)*100</f>
        <v>-5.3211009174311839</v>
      </c>
      <c r="L41" s="200" t="e">
        <f>(#REF! -#REF!)/ABS(#REF!)</f>
        <v>#REF!</v>
      </c>
      <c r="M41" s="200">
        <f t="shared" ref="M41:M50" si="21">(Q26-Q11)/ABS(Q11)*100</f>
        <v>-10.447761194029846</v>
      </c>
      <c r="N41" s="200" t="e">
        <f>(#REF! -#REF!)/ABS(#REF!)</f>
        <v>#REF!</v>
      </c>
      <c r="O41" s="200">
        <f t="shared" ref="O41:O50" si="22">(R26 -R11)/ABS(R11)*100</f>
        <v>-13.677419354838701</v>
      </c>
      <c r="P41" s="200"/>
      <c r="Q41" s="205"/>
    </row>
    <row r="42" spans="1:28" x14ac:dyDescent="0.25">
      <c r="A42" s="60"/>
      <c r="B42" s="50" t="s">
        <v>470</v>
      </c>
      <c r="C42" s="198">
        <f t="shared" si="16"/>
        <v>6.0150375939849541</v>
      </c>
      <c r="D42" s="198" t="e">
        <v>#REF!</v>
      </c>
      <c r="E42" s="200">
        <f t="shared" si="17"/>
        <v>2.2248181155342399</v>
      </c>
      <c r="F42" s="200" t="e">
        <f>(#REF! -#REF!)/ABS(#REF!)</f>
        <v>#REF!</v>
      </c>
      <c r="G42" s="198">
        <f t="shared" si="18"/>
        <v>-0.27801977627591029</v>
      </c>
      <c r="H42" s="198" t="e">
        <f>(#REF! -#REF!)/ABS(#REF!)</f>
        <v>#REF!</v>
      </c>
      <c r="I42" s="198">
        <f t="shared" si="19"/>
        <v>-0.41841004184099528</v>
      </c>
      <c r="J42" s="198" t="e">
        <f>(#REF! -#REF!)/ABS(#REF!)</f>
        <v>#REF!</v>
      </c>
      <c r="K42" s="198">
        <f t="shared" si="20"/>
        <v>-2.6929982046678633</v>
      </c>
      <c r="L42" s="198" t="e">
        <f>(#REF! -#REF!)/ABS(#REF!)</f>
        <v>#REF!</v>
      </c>
      <c r="M42" s="198">
        <f t="shared" si="21"/>
        <v>-5.2160953800297962</v>
      </c>
      <c r="N42" s="198" t="e">
        <f>(#REF! -#REF!)/ABS(#REF!)</f>
        <v>#REF!</v>
      </c>
      <c r="O42" s="198">
        <f t="shared" si="22"/>
        <v>-7.4509803921568665</v>
      </c>
      <c r="P42" s="198"/>
      <c r="Q42" s="206"/>
    </row>
    <row r="43" spans="1:28" x14ac:dyDescent="0.25">
      <c r="B43" s="50" t="s">
        <v>471</v>
      </c>
      <c r="C43" s="198">
        <f t="shared" si="16"/>
        <v>5.1428571428571344</v>
      </c>
      <c r="D43" s="198" t="e">
        <v>#REF!</v>
      </c>
      <c r="E43" s="200">
        <f t="shared" si="17"/>
        <v>0.94178065339337891</v>
      </c>
      <c r="F43" s="200" t="e">
        <f>(#REF! -#REF!)/ABS(#REF!)</f>
        <v>#REF!</v>
      </c>
      <c r="G43" s="198">
        <f t="shared" si="18"/>
        <v>-1.1953956514816071</v>
      </c>
      <c r="H43" s="198" t="e">
        <f>(#REF! -#REF!)/ABS(#REF!)</f>
        <v>#REF!</v>
      </c>
      <c r="I43" s="198">
        <f t="shared" si="19"/>
        <v>-0.98039215686274739</v>
      </c>
      <c r="J43" s="198" t="e">
        <f>(#REF! -#REF!)/ABS(#REF!)</f>
        <v>#REF!</v>
      </c>
      <c r="K43" s="198">
        <f t="shared" si="20"/>
        <v>-2.2598870056497096</v>
      </c>
      <c r="L43" s="198" t="e">
        <f>(#REF! -#REF!)/ABS(#REF!)</f>
        <v>#REF!</v>
      </c>
      <c r="M43" s="198">
        <f t="shared" si="21"/>
        <v>-4.0284360189573523</v>
      </c>
      <c r="N43" s="198" t="e">
        <f>(#REF! -#REF!)/ABS(#REF!)</f>
        <v>#REF!</v>
      </c>
      <c r="O43" s="198">
        <f t="shared" si="22"/>
        <v>-5.8455114822546914</v>
      </c>
      <c r="P43" s="198"/>
      <c r="Q43" s="206"/>
    </row>
    <row r="44" spans="1:28" x14ac:dyDescent="0.25">
      <c r="B44" s="50" t="s">
        <v>472</v>
      </c>
      <c r="C44" s="198">
        <f t="shared" si="16"/>
        <v>5.309734513274333</v>
      </c>
      <c r="D44" s="198" t="e">
        <v>#REF!</v>
      </c>
      <c r="E44" s="200">
        <f t="shared" si="17"/>
        <v>0.83220519920146863</v>
      </c>
      <c r="F44" s="200" t="e">
        <f>(#REF! -#REF!)/ABS(#REF!)</f>
        <v>#REF!</v>
      </c>
      <c r="G44" s="198">
        <f t="shared" si="18"/>
        <v>-1.8159132234519537</v>
      </c>
      <c r="H44" s="198" t="e">
        <f>(#REF! -#REF!)/ABS(#REF!)</f>
        <v>#REF!</v>
      </c>
      <c r="I44" s="198">
        <f t="shared" si="19"/>
        <v>-1.025641025641022</v>
      </c>
      <c r="J44" s="198" t="e">
        <f>(#REF! -#REF!)/ABS(#REF!)</f>
        <v>#REF!</v>
      </c>
      <c r="K44" s="198">
        <f t="shared" si="20"/>
        <v>-2.2222222222222223</v>
      </c>
      <c r="L44" s="198" t="e">
        <f>(#REF! -#REF!)/ABS(#REF!)</f>
        <v>#REF!</v>
      </c>
      <c r="M44" s="198">
        <f t="shared" si="21"/>
        <v>-2.996254681647943</v>
      </c>
      <c r="N44" s="198" t="e">
        <f>(#REF! -#REF!)/ABS(#REF!)</f>
        <v>#REF!</v>
      </c>
      <c r="O44" s="198">
        <f t="shared" si="22"/>
        <v>-3.9735099337748316</v>
      </c>
      <c r="P44" s="198"/>
      <c r="Q44" s="206"/>
    </row>
    <row r="45" spans="1:28" x14ac:dyDescent="0.25">
      <c r="B45" s="50" t="s">
        <v>473</v>
      </c>
      <c r="C45" s="198">
        <f t="shared" si="16"/>
        <v>5.747126436781623</v>
      </c>
      <c r="D45" s="198" t="e">
        <v>#REF!</v>
      </c>
      <c r="E45" s="200">
        <f t="shared" si="17"/>
        <v>0.652235883365617</v>
      </c>
      <c r="F45" s="200" t="e">
        <f>(#REF! -#REF!)/ABS(#REF!)</f>
        <v>#REF!</v>
      </c>
      <c r="G45" s="198">
        <f t="shared" si="18"/>
        <v>-1.7082641558759244</v>
      </c>
      <c r="H45" s="198" t="e">
        <f>(#REF! -#REF!)/ABS(#REF!)</f>
        <v>#REF!</v>
      </c>
      <c r="I45" s="198">
        <f t="shared" si="19"/>
        <v>-1.3333333333333366</v>
      </c>
      <c r="J45" s="198" t="e">
        <f>(#REF! -#REF!)/ABS(#REF!)</f>
        <v>#REF!</v>
      </c>
      <c r="K45" s="198">
        <f t="shared" si="20"/>
        <v>-1.7341040462427855</v>
      </c>
      <c r="L45" s="198" t="e">
        <f>(#REF! -#REF!)/ABS(#REF!)</f>
        <v>#REF!</v>
      </c>
      <c r="M45" s="198">
        <f t="shared" si="21"/>
        <v>-2.9126213592233077</v>
      </c>
      <c r="N45" s="198" t="e">
        <f>(#REF! -#REF!)/ABS(#REF!)</f>
        <v>#REF!</v>
      </c>
      <c r="O45" s="198">
        <f t="shared" si="22"/>
        <v>-3.0042918454935741</v>
      </c>
      <c r="P45" s="198"/>
      <c r="Q45" s="206"/>
    </row>
    <row r="46" spans="1:28" x14ac:dyDescent="0.25">
      <c r="B46" s="50" t="s">
        <v>474</v>
      </c>
      <c r="C46" s="198">
        <f t="shared" si="16"/>
        <v>4.9493142516398443</v>
      </c>
      <c r="D46" s="198" t="e">
        <v>#REF!</v>
      </c>
      <c r="E46" s="201">
        <f t="shared" si="17"/>
        <v>-6.9564409456961173E-3</v>
      </c>
      <c r="F46" s="201" t="e">
        <f>(#REF! -#REF!)/ABS(#REF!)</f>
        <v>#REF!</v>
      </c>
      <c r="G46" s="198">
        <f t="shared" si="18"/>
        <v>-2.8325734160218619</v>
      </c>
      <c r="H46" s="198" t="e">
        <f>(#REF! -#REF!)/ABS(#REF!)</f>
        <v>#REF!</v>
      </c>
      <c r="I46" s="198">
        <f t="shared" si="19"/>
        <v>-2.1327829377365015</v>
      </c>
      <c r="J46" s="198" t="e">
        <f>(#REF! -#REF!)/ABS(#REF!)</f>
        <v>#REF!</v>
      </c>
      <c r="K46" s="198">
        <f t="shared" si="20"/>
        <v>-2.678571428571404</v>
      </c>
      <c r="L46" s="198" t="e">
        <f>(#REF! -#REF!)/ABS(#REF!)</f>
        <v>#REF!</v>
      </c>
      <c r="M46" s="198">
        <f t="shared" si="21"/>
        <v>-2.2556390977443748</v>
      </c>
      <c r="N46" s="198" t="e">
        <f>(#REF! -#REF!)/ABS(#REF!)</f>
        <v>#REF!</v>
      </c>
      <c r="O46" s="198">
        <f t="shared" si="22"/>
        <v>-1.3333333333333366</v>
      </c>
      <c r="P46" s="198"/>
      <c r="Q46" s="206"/>
    </row>
    <row r="47" spans="1:28" x14ac:dyDescent="0.25">
      <c r="B47" s="50" t="s">
        <v>475</v>
      </c>
      <c r="C47" s="198">
        <f t="shared" si="16"/>
        <v>1.9797421731123377</v>
      </c>
      <c r="D47" s="198" t="e">
        <v>#REF!</v>
      </c>
      <c r="E47" s="198">
        <f t="shared" si="17"/>
        <v>-3.0088800914463869</v>
      </c>
      <c r="F47" s="198" t="e">
        <f>(#REF! -#REF!)/ABS(#REF!)</f>
        <v>#REF!</v>
      </c>
      <c r="G47" s="198">
        <f t="shared" si="18"/>
        <v>-5.4526352637535664</v>
      </c>
      <c r="H47" s="198" t="e">
        <f>(#REF! -#REF!)/ABS(#REF!)</f>
        <v>#REF!</v>
      </c>
      <c r="I47" s="198">
        <f t="shared" si="19"/>
        <v>-4.6104928457869683</v>
      </c>
      <c r="J47" s="198" t="e">
        <f>(#REF! -#REF!)/ABS(#REF!)</f>
        <v>#REF!</v>
      </c>
      <c r="K47" s="198">
        <f t="shared" si="20"/>
        <v>-4.4659300184162012</v>
      </c>
      <c r="L47" s="198" t="e">
        <f>(#REF! -#REF!)/ABS(#REF!)</f>
        <v>#REF!</v>
      </c>
      <c r="M47" s="198">
        <f t="shared" si="21"/>
        <v>-3.3255993812838334</v>
      </c>
      <c r="N47" s="198" t="e">
        <f>(#REF! -#REF!)/ABS(#REF!)</f>
        <v>#REF!</v>
      </c>
      <c r="O47" s="198">
        <f t="shared" si="22"/>
        <v>-2.3931623931623909</v>
      </c>
      <c r="P47" s="198"/>
      <c r="Q47" s="206"/>
    </row>
    <row r="48" spans="1:28" x14ac:dyDescent="0.25">
      <c r="B48" s="50" t="s">
        <v>476</v>
      </c>
      <c r="C48" s="198">
        <f t="shared" si="16"/>
        <v>-3.900709219858161</v>
      </c>
      <c r="D48" s="198" t="e">
        <v>#REF!</v>
      </c>
      <c r="E48" s="198">
        <f t="shared" si="17"/>
        <v>-7.9394193482560489</v>
      </c>
      <c r="F48" s="198" t="e">
        <f>(#REF! -#REF!)/ABS(#REF!)</f>
        <v>#REF!</v>
      </c>
      <c r="G48" s="198">
        <f t="shared" si="18"/>
        <v>-10.424432021970723</v>
      </c>
      <c r="H48" s="198" t="e">
        <f>(#REF! -#REF!)/ABS(#REF!)</f>
        <v>#REF!</v>
      </c>
      <c r="I48" s="198">
        <f t="shared" si="19"/>
        <v>-9.2956592956593074</v>
      </c>
      <c r="J48" s="198" t="e">
        <f>(#REF! -#REF!)/ABS(#REF!)</f>
        <v>#REF!</v>
      </c>
      <c r="K48" s="198">
        <f t="shared" si="20"/>
        <v>-9.5744680851063926</v>
      </c>
      <c r="L48" s="198" t="e">
        <f>(#REF! -#REF!)/ABS(#REF!)</f>
        <v>#REF!</v>
      </c>
      <c r="M48" s="198">
        <f t="shared" si="21"/>
        <v>-8.7656529516994564</v>
      </c>
      <c r="N48" s="198" t="e">
        <f>(#REF! -#REF!)/ABS(#REF!)</f>
        <v>#REF!</v>
      </c>
      <c r="O48" s="198">
        <f t="shared" si="22"/>
        <v>-8.0437072143233443</v>
      </c>
      <c r="P48" s="198"/>
      <c r="Q48" s="206"/>
    </row>
    <row r="49" spans="1:18" x14ac:dyDescent="0.25">
      <c r="B49" s="50" t="s">
        <v>477</v>
      </c>
      <c r="C49" s="198">
        <f t="shared" si="16"/>
        <v>-7.9977628635346747</v>
      </c>
      <c r="D49" s="198" t="e">
        <v>#REF!</v>
      </c>
      <c r="E49" s="198">
        <f t="shared" si="17"/>
        <v>-12.632345318565205</v>
      </c>
      <c r="F49" s="198" t="e">
        <f>(#REF! -#REF!)/ABS(#REF!)</f>
        <v>#REF!</v>
      </c>
      <c r="G49" s="198">
        <f t="shared" si="18"/>
        <v>-15.271897708562182</v>
      </c>
      <c r="H49" s="198" t="e">
        <f>(#REF! -#REF!)/ABS(#REF!)</f>
        <v>#REF!</v>
      </c>
      <c r="I49" s="198">
        <f t="shared" si="19"/>
        <v>-15.057915057915059</v>
      </c>
      <c r="J49" s="198" t="e">
        <f>(#REF! -#REF!)/ABS(#REF!)</f>
        <v>#REF!</v>
      </c>
      <c r="K49" s="198">
        <f t="shared" si="20"/>
        <v>-16.039576365663326</v>
      </c>
      <c r="L49" s="198" t="e">
        <f>(#REF! -#REF!)/ABS(#REF!)</f>
        <v>#REF!</v>
      </c>
      <c r="M49" s="198">
        <f t="shared" si="21"/>
        <v>-16.549625468164795</v>
      </c>
      <c r="N49" s="198" t="e">
        <f>(#REF! -#REF!)/ABS(#REF!)</f>
        <v>#REF!</v>
      </c>
      <c r="O49" s="198">
        <f t="shared" si="22"/>
        <v>-17.131927212572368</v>
      </c>
      <c r="P49" s="198"/>
      <c r="Q49" s="206"/>
    </row>
    <row r="50" spans="1:18" ht="15.75" thickBot="1" x14ac:dyDescent="0.3">
      <c r="B50" s="55" t="s">
        <v>478</v>
      </c>
      <c r="C50" s="198">
        <f t="shared" si="16"/>
        <v>-7.1571571571571555</v>
      </c>
      <c r="D50" s="198" t="e">
        <v>#REF!</v>
      </c>
      <c r="E50" s="202">
        <f t="shared" si="17"/>
        <v>-11.772842067149716</v>
      </c>
      <c r="F50" s="202" t="e">
        <f>(#REF! -#REF!)/ABS(#REF!)</f>
        <v>#REF!</v>
      </c>
      <c r="G50" s="202">
        <f t="shared" si="18"/>
        <v>-15.231602883213363</v>
      </c>
      <c r="H50" s="202" t="e">
        <f>(#REF! -#REF!)/ABS(#REF!)</f>
        <v>#REF!</v>
      </c>
      <c r="I50" s="202">
        <f t="shared" si="19"/>
        <v>-15.95074455899198</v>
      </c>
      <c r="J50" s="202" t="e">
        <f>(#REF! -#REF!)/ABS(#REF!)</f>
        <v>#REF!</v>
      </c>
      <c r="K50" s="202">
        <f t="shared" si="20"/>
        <v>-17.844742063492077</v>
      </c>
      <c r="L50" s="202" t="e">
        <f>(#REF! -#REF!)/ABS(#REF!)</f>
        <v>#REF!</v>
      </c>
      <c r="M50" s="202">
        <f t="shared" si="21"/>
        <v>-20.138888888888896</v>
      </c>
      <c r="N50" s="202" t="e">
        <f>(#REF! -#REF!)/ABS(#REF!)</f>
        <v>#REF!</v>
      </c>
      <c r="O50" s="202">
        <f t="shared" si="22"/>
        <v>-21.433810047671432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A1pogJe4WwkOHnnxJWHkelMvPAfH5BHyOy8iPTYEaVEzoSIDXyOvJRz2kwSsgmouoechxrIc9JR7nsRnj3PoUQ==" saltValue="V1wPZ/oMeQdPHlITajYJZ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80" priority="1" operator="greaterThan">
      <formula>0.5</formula>
    </cfRule>
    <cfRule type="cellIs" dxfId="79" priority="2" operator="between">
      <formula>-0.49</formula>
      <formula>0.49</formula>
    </cfRule>
    <cfRule type="cellIs" dxfId="78" priority="3" operator="lessThan">
      <formula>-0.5</formula>
    </cfRule>
  </conditionalFormatting>
  <hyperlinks>
    <hyperlink ref="A2" location="Index!A1" display="Index" xr:uid="{00000000-0004-0000-B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1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277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252786.730214921</v>
      </c>
      <c r="D5" s="212"/>
      <c r="E5" s="197">
        <v>7062729.8783031097</v>
      </c>
      <c r="F5" s="197"/>
      <c r="G5" s="31">
        <v>50</v>
      </c>
    </row>
    <row r="6" spans="1:29" x14ac:dyDescent="0.25">
      <c r="B6" s="49"/>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54</v>
      </c>
      <c r="D10" s="44">
        <v>70.5</v>
      </c>
      <c r="E10" s="44">
        <v>94.1</v>
      </c>
      <c r="F10" s="44">
        <v>108</v>
      </c>
      <c r="G10" s="44">
        <v>127</v>
      </c>
      <c r="H10" s="44">
        <v>151</v>
      </c>
      <c r="I10" s="45">
        <v>170</v>
      </c>
      <c r="K10" s="46" t="s">
        <v>468</v>
      </c>
      <c r="L10" s="47">
        <v>4.5</v>
      </c>
      <c r="M10" s="47">
        <v>5.2</v>
      </c>
      <c r="N10" s="47">
        <v>7.5</v>
      </c>
      <c r="O10" s="47">
        <v>9</v>
      </c>
      <c r="P10" s="47">
        <v>10.583333333333332</v>
      </c>
      <c r="Q10" s="47">
        <v>12.583333333333332</v>
      </c>
      <c r="R10" s="48">
        <v>14.166666666666666</v>
      </c>
      <c r="T10" s="49"/>
    </row>
    <row r="11" spans="1:29" x14ac:dyDescent="0.25">
      <c r="B11" s="50" t="s">
        <v>469</v>
      </c>
      <c r="C11" s="51">
        <v>40.299999999999997</v>
      </c>
      <c r="D11" s="51">
        <v>52.7</v>
      </c>
      <c r="E11" s="51">
        <v>70.599999999999994</v>
      </c>
      <c r="F11" s="51">
        <v>81.400000000000006</v>
      </c>
      <c r="G11" s="51">
        <v>95.3</v>
      </c>
      <c r="H11" s="51">
        <v>114</v>
      </c>
      <c r="I11" s="52">
        <v>128</v>
      </c>
      <c r="K11" s="50" t="s">
        <v>469</v>
      </c>
      <c r="L11" s="53">
        <v>6.7166666666666659</v>
      </c>
      <c r="M11" s="53">
        <v>7.8</v>
      </c>
      <c r="N11" s="53">
        <v>11.3</v>
      </c>
      <c r="O11" s="53">
        <v>13.566666666666666</v>
      </c>
      <c r="P11" s="53">
        <v>15.883333333333333</v>
      </c>
      <c r="Q11" s="53">
        <v>19</v>
      </c>
      <c r="R11" s="54">
        <v>21.333333333333332</v>
      </c>
      <c r="T11" s="49"/>
    </row>
    <row r="12" spans="1:29" x14ac:dyDescent="0.25">
      <c r="B12" s="50" t="s">
        <v>470</v>
      </c>
      <c r="C12" s="51">
        <v>23.2</v>
      </c>
      <c r="D12" s="51">
        <v>30.4</v>
      </c>
      <c r="E12" s="51">
        <v>40.9</v>
      </c>
      <c r="F12" s="51">
        <v>47.3</v>
      </c>
      <c r="G12" s="51">
        <v>55.5</v>
      </c>
      <c r="H12" s="51">
        <v>66.400000000000006</v>
      </c>
      <c r="I12" s="52">
        <v>74.900000000000006</v>
      </c>
      <c r="K12" s="50" t="s">
        <v>470</v>
      </c>
      <c r="L12" s="53">
        <v>11.6</v>
      </c>
      <c r="M12" s="53">
        <v>13.6</v>
      </c>
      <c r="N12" s="53">
        <v>19.600000000000001</v>
      </c>
      <c r="O12" s="53">
        <v>23.65</v>
      </c>
      <c r="P12" s="53">
        <v>27.75</v>
      </c>
      <c r="Q12" s="53">
        <v>33.200000000000003</v>
      </c>
      <c r="R12" s="54">
        <v>37.450000000000003</v>
      </c>
      <c r="T12" s="49"/>
    </row>
    <row r="13" spans="1:29" x14ac:dyDescent="0.25">
      <c r="B13" s="50" t="s">
        <v>471</v>
      </c>
      <c r="C13" s="51">
        <v>15</v>
      </c>
      <c r="D13" s="51">
        <v>19.7</v>
      </c>
      <c r="E13" s="51">
        <v>26.6</v>
      </c>
      <c r="F13" s="51">
        <v>30.8</v>
      </c>
      <c r="G13" s="51">
        <v>36.200000000000003</v>
      </c>
      <c r="H13" s="51">
        <v>43.4</v>
      </c>
      <c r="I13" s="52">
        <v>49</v>
      </c>
      <c r="K13" s="50" t="s">
        <v>471</v>
      </c>
      <c r="L13" s="53">
        <v>15</v>
      </c>
      <c r="M13" s="53">
        <v>17.600000000000001</v>
      </c>
      <c r="N13" s="53">
        <v>25.4</v>
      </c>
      <c r="O13" s="53">
        <v>30.8</v>
      </c>
      <c r="P13" s="53">
        <v>36.200000000000003</v>
      </c>
      <c r="Q13" s="53">
        <v>43.4</v>
      </c>
      <c r="R13" s="54">
        <v>49</v>
      </c>
      <c r="T13" s="49"/>
    </row>
    <row r="14" spans="1:29" x14ac:dyDescent="0.25">
      <c r="B14" s="50" t="s">
        <v>472</v>
      </c>
      <c r="C14" s="51">
        <v>9.0500000000000007</v>
      </c>
      <c r="D14" s="51">
        <v>11.9</v>
      </c>
      <c r="E14" s="51">
        <v>16.2</v>
      </c>
      <c r="F14" s="51">
        <v>18.8</v>
      </c>
      <c r="G14" s="51">
        <v>22.2</v>
      </c>
      <c r="H14" s="51">
        <v>26.7</v>
      </c>
      <c r="I14" s="52">
        <v>30.2</v>
      </c>
      <c r="K14" s="50" t="s">
        <v>472</v>
      </c>
      <c r="L14" s="53">
        <v>18.100000000000001</v>
      </c>
      <c r="M14" s="53">
        <v>21.2</v>
      </c>
      <c r="N14" s="53">
        <v>31</v>
      </c>
      <c r="O14" s="53">
        <v>37.6</v>
      </c>
      <c r="P14" s="53">
        <v>44.4</v>
      </c>
      <c r="Q14" s="53">
        <v>53.4</v>
      </c>
      <c r="R14" s="54">
        <v>60.4</v>
      </c>
      <c r="T14" s="49"/>
    </row>
    <row r="15" spans="1:29" x14ac:dyDescent="0.25">
      <c r="B15" s="50" t="s">
        <v>473</v>
      </c>
      <c r="C15" s="51">
        <v>6.59</v>
      </c>
      <c r="D15" s="51">
        <v>8.68</v>
      </c>
      <c r="E15" s="51">
        <v>11.9</v>
      </c>
      <c r="F15" s="51">
        <v>13.8</v>
      </c>
      <c r="G15" s="51">
        <v>16.3</v>
      </c>
      <c r="H15" s="51">
        <v>19.7</v>
      </c>
      <c r="I15" s="52">
        <v>22.3</v>
      </c>
      <c r="K15" s="50" t="s">
        <v>473</v>
      </c>
      <c r="L15" s="53">
        <v>19.77</v>
      </c>
      <c r="M15" s="53">
        <v>23.2</v>
      </c>
      <c r="N15" s="53">
        <v>34.1</v>
      </c>
      <c r="O15" s="53">
        <v>41.400000000000006</v>
      </c>
      <c r="P15" s="53">
        <v>48.900000000000006</v>
      </c>
      <c r="Q15" s="53">
        <v>59.099999999999994</v>
      </c>
      <c r="R15" s="54">
        <v>66.900000000000006</v>
      </c>
      <c r="T15" s="49"/>
    </row>
    <row r="16" spans="1:29" x14ac:dyDescent="0.25">
      <c r="B16" s="50" t="s">
        <v>474</v>
      </c>
      <c r="C16" s="51">
        <v>3.79</v>
      </c>
      <c r="D16" s="51">
        <v>5.01</v>
      </c>
      <c r="E16" s="51">
        <v>6.91</v>
      </c>
      <c r="F16" s="51">
        <v>8.08</v>
      </c>
      <c r="G16" s="51">
        <v>9.58</v>
      </c>
      <c r="H16" s="51">
        <v>11.6</v>
      </c>
      <c r="I16" s="52">
        <v>13.2</v>
      </c>
      <c r="K16" s="50" t="s">
        <v>474</v>
      </c>
      <c r="L16" s="53">
        <v>22.740000000000002</v>
      </c>
      <c r="M16" s="53">
        <v>26.8</v>
      </c>
      <c r="N16" s="53">
        <v>39.6</v>
      </c>
      <c r="O16" s="53">
        <v>48.480000000000004</v>
      </c>
      <c r="P16" s="53">
        <v>57.480000000000004</v>
      </c>
      <c r="Q16" s="53">
        <v>69.599999999999994</v>
      </c>
      <c r="R16" s="54">
        <v>79.199999999999989</v>
      </c>
      <c r="T16" s="49"/>
    </row>
    <row r="17" spans="1:28" x14ac:dyDescent="0.25">
      <c r="B17" s="50" t="s">
        <v>475</v>
      </c>
      <c r="C17" s="51">
        <v>2.23</v>
      </c>
      <c r="D17" s="51">
        <v>2.95</v>
      </c>
      <c r="E17" s="51">
        <v>4.0999999999999996</v>
      </c>
      <c r="F17" s="51">
        <v>4.8099999999999996</v>
      </c>
      <c r="G17" s="51">
        <v>5.72</v>
      </c>
      <c r="H17" s="51">
        <v>6.95</v>
      </c>
      <c r="I17" s="52">
        <v>7.91</v>
      </c>
      <c r="K17" s="50" t="s">
        <v>475</v>
      </c>
      <c r="L17" s="53">
        <v>26.759999999999998</v>
      </c>
      <c r="M17" s="53">
        <v>31.5</v>
      </c>
      <c r="N17" s="53">
        <v>47</v>
      </c>
      <c r="O17" s="53">
        <v>57.72</v>
      </c>
      <c r="P17" s="53">
        <v>68.64</v>
      </c>
      <c r="Q17" s="53">
        <v>83.4</v>
      </c>
      <c r="R17" s="54">
        <v>94.92</v>
      </c>
      <c r="T17" s="49"/>
    </row>
    <row r="18" spans="1:28" x14ac:dyDescent="0.25">
      <c r="B18" s="50" t="s">
        <v>476</v>
      </c>
      <c r="C18" s="51">
        <v>1.36</v>
      </c>
      <c r="D18" s="51">
        <v>1.81</v>
      </c>
      <c r="E18" s="51">
        <v>2.5099999999999998</v>
      </c>
      <c r="F18" s="51">
        <v>2.95</v>
      </c>
      <c r="G18" s="51">
        <v>3.51</v>
      </c>
      <c r="H18" s="51">
        <v>4.2699999999999996</v>
      </c>
      <c r="I18" s="52">
        <v>4.8600000000000003</v>
      </c>
      <c r="K18" s="50" t="s">
        <v>476</v>
      </c>
      <c r="L18" s="53">
        <v>32.64</v>
      </c>
      <c r="M18" s="53">
        <v>38.6</v>
      </c>
      <c r="N18" s="53">
        <v>57.6</v>
      </c>
      <c r="O18" s="53">
        <v>70.800000000000011</v>
      </c>
      <c r="P18" s="53">
        <v>84.24</v>
      </c>
      <c r="Q18" s="53">
        <v>102.47999999999999</v>
      </c>
      <c r="R18" s="54">
        <v>116.64000000000001</v>
      </c>
      <c r="T18" s="49"/>
    </row>
    <row r="19" spans="1:28" x14ac:dyDescent="0.25">
      <c r="B19" s="50" t="s">
        <v>477</v>
      </c>
      <c r="C19" s="51">
        <v>0.83499999999999996</v>
      </c>
      <c r="D19" s="51">
        <v>1.1100000000000001</v>
      </c>
      <c r="E19" s="51">
        <v>1.53</v>
      </c>
      <c r="F19" s="51">
        <v>1.8</v>
      </c>
      <c r="G19" s="51">
        <v>2.14</v>
      </c>
      <c r="H19" s="51">
        <v>2.61</v>
      </c>
      <c r="I19" s="52">
        <v>2.97</v>
      </c>
      <c r="K19" s="50" t="s">
        <v>477</v>
      </c>
      <c r="L19" s="53">
        <v>40.08</v>
      </c>
      <c r="M19" s="53">
        <v>47.3</v>
      </c>
      <c r="N19" s="53">
        <v>70.400000000000006</v>
      </c>
      <c r="O19" s="53">
        <v>86.4</v>
      </c>
      <c r="P19" s="53">
        <v>102.72</v>
      </c>
      <c r="Q19" s="53">
        <v>125.28</v>
      </c>
      <c r="R19" s="54">
        <v>142.56</v>
      </c>
      <c r="T19" s="49"/>
    </row>
    <row r="20" spans="1:28" ht="15.75" thickBot="1" x14ac:dyDescent="0.3">
      <c r="B20" s="55" t="s">
        <v>478</v>
      </c>
      <c r="C20" s="56">
        <v>0.59899999999999998</v>
      </c>
      <c r="D20" s="56">
        <v>0.78800000000000003</v>
      </c>
      <c r="E20" s="56">
        <v>1.1000000000000001</v>
      </c>
      <c r="F20" s="56">
        <v>1.29</v>
      </c>
      <c r="G20" s="56">
        <v>1.54</v>
      </c>
      <c r="H20" s="56">
        <v>1.86</v>
      </c>
      <c r="I20" s="57">
        <v>2.13</v>
      </c>
      <c r="K20" s="55" t="s">
        <v>478</v>
      </c>
      <c r="L20" s="58">
        <v>43.128</v>
      </c>
      <c r="M20" s="58">
        <v>50.7</v>
      </c>
      <c r="N20" s="58">
        <v>75.7</v>
      </c>
      <c r="O20" s="58">
        <v>92.88</v>
      </c>
      <c r="P20" s="58">
        <v>110.88</v>
      </c>
      <c r="Q20" s="58">
        <v>133.92000000000002</v>
      </c>
      <c r="R20" s="59">
        <v>153.35999999999999</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4.5</v>
      </c>
      <c r="D25" s="69">
        <f t="shared" si="0"/>
        <v>5.875</v>
      </c>
      <c r="E25" s="69">
        <f t="shared" si="0"/>
        <v>7.8416666666666659</v>
      </c>
      <c r="F25" s="68">
        <f t="shared" si="0"/>
        <v>9</v>
      </c>
      <c r="G25" s="68">
        <f t="shared" si="0"/>
        <v>10.583333333333332</v>
      </c>
      <c r="H25" s="68">
        <f t="shared" si="0"/>
        <v>12.583333333333332</v>
      </c>
      <c r="I25" s="70">
        <f t="shared" si="0"/>
        <v>14.166666666666666</v>
      </c>
      <c r="J25" s="60"/>
      <c r="K25" s="46" t="s">
        <v>468</v>
      </c>
      <c r="L25" s="71">
        <v>3.7</v>
      </c>
      <c r="M25" s="71">
        <v>4.4000000000000004</v>
      </c>
      <c r="N25" s="71">
        <v>6.7</v>
      </c>
      <c r="O25" s="71">
        <v>8.5</v>
      </c>
      <c r="P25" s="71">
        <v>10.3</v>
      </c>
      <c r="Q25" s="71">
        <v>13.1</v>
      </c>
      <c r="R25" s="72">
        <v>15.4</v>
      </c>
      <c r="W25" s="163"/>
      <c r="X25" s="163"/>
      <c r="Y25" s="163"/>
      <c r="Z25" s="163"/>
      <c r="AA25" s="163"/>
      <c r="AB25" s="163"/>
    </row>
    <row r="26" spans="1:28" x14ac:dyDescent="0.25">
      <c r="A26" s="64">
        <f>10/60</f>
        <v>0.16666666666666666</v>
      </c>
      <c r="B26" s="73" t="s">
        <v>469</v>
      </c>
      <c r="C26" s="30">
        <f t="shared" ref="C26:I26" si="1">$A$26*C11</f>
        <v>6.7166666666666659</v>
      </c>
      <c r="D26" s="74">
        <f t="shared" si="1"/>
        <v>8.7833333333333332</v>
      </c>
      <c r="E26" s="74">
        <f t="shared" si="1"/>
        <v>11.766666666666666</v>
      </c>
      <c r="F26" s="30">
        <f t="shared" si="1"/>
        <v>13.566666666666666</v>
      </c>
      <c r="G26" s="30">
        <f t="shared" si="1"/>
        <v>15.883333333333333</v>
      </c>
      <c r="H26" s="30">
        <f t="shared" si="1"/>
        <v>19</v>
      </c>
      <c r="I26" s="75">
        <f t="shared" si="1"/>
        <v>21.333333333333332</v>
      </c>
      <c r="J26" s="60"/>
      <c r="K26" s="50" t="s">
        <v>469</v>
      </c>
      <c r="L26" s="76">
        <v>6</v>
      </c>
      <c r="M26" s="76">
        <v>7</v>
      </c>
      <c r="N26" s="76">
        <v>10.7</v>
      </c>
      <c r="O26" s="76">
        <v>13.6</v>
      </c>
      <c r="P26" s="76">
        <v>16.7</v>
      </c>
      <c r="Q26" s="76">
        <v>21.2</v>
      </c>
      <c r="R26" s="77">
        <v>25.2</v>
      </c>
      <c r="W26" s="163"/>
      <c r="X26" s="163"/>
      <c r="Y26" s="163"/>
      <c r="Z26" s="163"/>
      <c r="AA26" s="163"/>
      <c r="AB26" s="163"/>
    </row>
    <row r="27" spans="1:28" x14ac:dyDescent="0.25">
      <c r="A27" s="64">
        <f>0.5</f>
        <v>0.5</v>
      </c>
      <c r="B27" s="73" t="s">
        <v>470</v>
      </c>
      <c r="C27" s="30">
        <f t="shared" ref="C27:I27" si="2">$A$27*C12</f>
        <v>11.6</v>
      </c>
      <c r="D27" s="74">
        <f t="shared" si="2"/>
        <v>15.2</v>
      </c>
      <c r="E27" s="74">
        <f t="shared" si="2"/>
        <v>20.45</v>
      </c>
      <c r="F27" s="30">
        <f t="shared" si="2"/>
        <v>23.65</v>
      </c>
      <c r="G27" s="30">
        <f t="shared" si="2"/>
        <v>27.75</v>
      </c>
      <c r="H27" s="30">
        <f t="shared" si="2"/>
        <v>33.200000000000003</v>
      </c>
      <c r="I27" s="75">
        <f t="shared" si="2"/>
        <v>37.450000000000003</v>
      </c>
      <c r="K27" s="50" t="s">
        <v>470</v>
      </c>
      <c r="L27" s="76">
        <v>10.4</v>
      </c>
      <c r="M27" s="76">
        <v>12.2</v>
      </c>
      <c r="N27" s="76">
        <v>18.7</v>
      </c>
      <c r="O27" s="76">
        <v>23.6</v>
      </c>
      <c r="P27" s="76">
        <v>29</v>
      </c>
      <c r="Q27" s="76">
        <v>36.9</v>
      </c>
      <c r="R27" s="77">
        <v>43.6</v>
      </c>
      <c r="W27" s="163"/>
      <c r="X27" s="163"/>
      <c r="Y27" s="163"/>
      <c r="Z27" s="163"/>
      <c r="AA27" s="163"/>
      <c r="AB27" s="163"/>
    </row>
    <row r="28" spans="1:28" x14ac:dyDescent="0.25">
      <c r="A28" s="64">
        <v>1</v>
      </c>
      <c r="B28" s="73" t="s">
        <v>471</v>
      </c>
      <c r="C28" s="30">
        <f t="shared" ref="C28:I28" si="3">$A$28*C13</f>
        <v>15</v>
      </c>
      <c r="D28" s="74">
        <f t="shared" si="3"/>
        <v>19.7</v>
      </c>
      <c r="E28" s="74">
        <f t="shared" si="3"/>
        <v>26.6</v>
      </c>
      <c r="F28" s="30">
        <f t="shared" si="3"/>
        <v>30.8</v>
      </c>
      <c r="G28" s="30">
        <f t="shared" si="3"/>
        <v>36.200000000000003</v>
      </c>
      <c r="H28" s="30">
        <f t="shared" si="3"/>
        <v>43.4</v>
      </c>
      <c r="I28" s="75">
        <f t="shared" si="3"/>
        <v>49</v>
      </c>
      <c r="K28" s="50" t="s">
        <v>471</v>
      </c>
      <c r="L28" s="76">
        <v>13.4</v>
      </c>
      <c r="M28" s="76">
        <v>15.8</v>
      </c>
      <c r="N28" s="76">
        <v>24.2</v>
      </c>
      <c r="O28" s="76">
        <v>30.6</v>
      </c>
      <c r="P28" s="76">
        <v>37.4</v>
      </c>
      <c r="Q28" s="76">
        <v>47.5</v>
      </c>
      <c r="R28" s="77">
        <v>56</v>
      </c>
      <c r="W28" s="163"/>
      <c r="X28" s="163"/>
      <c r="Y28" s="163"/>
      <c r="Z28" s="163"/>
      <c r="AA28" s="163"/>
      <c r="AB28" s="163"/>
    </row>
    <row r="29" spans="1:28" x14ac:dyDescent="0.25">
      <c r="A29" s="64">
        <v>2</v>
      </c>
      <c r="B29" s="73" t="s">
        <v>472</v>
      </c>
      <c r="C29" s="30">
        <f t="shared" ref="C29:I29" si="4">$A$29*C14</f>
        <v>18.100000000000001</v>
      </c>
      <c r="D29" s="74">
        <f t="shared" si="4"/>
        <v>23.8</v>
      </c>
      <c r="E29" s="74">
        <f t="shared" si="4"/>
        <v>32.4</v>
      </c>
      <c r="F29" s="30">
        <f t="shared" si="4"/>
        <v>37.6</v>
      </c>
      <c r="G29" s="30">
        <f t="shared" si="4"/>
        <v>44.4</v>
      </c>
      <c r="H29" s="30">
        <f t="shared" si="4"/>
        <v>53.4</v>
      </c>
      <c r="I29" s="75">
        <f t="shared" si="4"/>
        <v>60.4</v>
      </c>
      <c r="K29" s="50" t="s">
        <v>472</v>
      </c>
      <c r="L29" s="76">
        <v>16.8</v>
      </c>
      <c r="M29" s="76">
        <v>19.8</v>
      </c>
      <c r="N29" s="76">
        <v>30.2</v>
      </c>
      <c r="O29" s="76">
        <v>38.200000000000003</v>
      </c>
      <c r="P29" s="76">
        <v>46.8</v>
      </c>
      <c r="Q29" s="76">
        <v>59.4</v>
      </c>
      <c r="R29" s="77">
        <v>70.2</v>
      </c>
      <c r="W29" s="163"/>
      <c r="X29" s="163"/>
      <c r="Y29" s="163"/>
      <c r="Z29" s="163"/>
      <c r="AA29" s="163"/>
      <c r="AB29" s="163"/>
    </row>
    <row r="30" spans="1:28" x14ac:dyDescent="0.25">
      <c r="A30" s="64">
        <v>3</v>
      </c>
      <c r="B30" s="73" t="s">
        <v>473</v>
      </c>
      <c r="C30" s="30">
        <f t="shared" ref="C30:I30" si="5">$A$30*C15</f>
        <v>19.77</v>
      </c>
      <c r="D30" s="74">
        <f t="shared" si="5"/>
        <v>26.04</v>
      </c>
      <c r="E30" s="74">
        <f t="shared" si="5"/>
        <v>35.700000000000003</v>
      </c>
      <c r="F30" s="30">
        <f t="shared" si="5"/>
        <v>41.400000000000006</v>
      </c>
      <c r="G30" s="30">
        <f t="shared" si="5"/>
        <v>48.900000000000006</v>
      </c>
      <c r="H30" s="30">
        <f t="shared" si="5"/>
        <v>59.099999999999994</v>
      </c>
      <c r="I30" s="75">
        <f t="shared" si="5"/>
        <v>66.900000000000006</v>
      </c>
      <c r="K30" s="50" t="s">
        <v>473</v>
      </c>
      <c r="L30" s="76">
        <v>19</v>
      </c>
      <c r="M30" s="76">
        <v>22.4</v>
      </c>
      <c r="N30" s="76">
        <v>34.200000000000003</v>
      </c>
      <c r="O30" s="76">
        <v>43.2</v>
      </c>
      <c r="P30" s="76">
        <v>53.1</v>
      </c>
      <c r="Q30" s="76">
        <v>67.5</v>
      </c>
      <c r="R30" s="77">
        <v>80.099999999999994</v>
      </c>
      <c r="W30" s="163"/>
      <c r="X30" s="163"/>
      <c r="Y30" s="163"/>
      <c r="Z30" s="163"/>
      <c r="AA30" s="163"/>
      <c r="AB30" s="163"/>
    </row>
    <row r="31" spans="1:28" x14ac:dyDescent="0.25">
      <c r="A31" s="64">
        <v>6</v>
      </c>
      <c r="B31" s="73" t="s">
        <v>474</v>
      </c>
      <c r="C31" s="30">
        <f t="shared" ref="C31:I31" si="6">$A$31*C16</f>
        <v>22.740000000000002</v>
      </c>
      <c r="D31" s="74">
        <f t="shared" si="6"/>
        <v>30.06</v>
      </c>
      <c r="E31" s="74">
        <f t="shared" si="6"/>
        <v>41.46</v>
      </c>
      <c r="F31" s="30">
        <f t="shared" si="6"/>
        <v>48.480000000000004</v>
      </c>
      <c r="G31" s="30">
        <f t="shared" si="6"/>
        <v>57.480000000000004</v>
      </c>
      <c r="H31" s="30">
        <f t="shared" si="6"/>
        <v>69.599999999999994</v>
      </c>
      <c r="I31" s="75">
        <f t="shared" si="6"/>
        <v>79.199999999999989</v>
      </c>
      <c r="K31" s="50" t="s">
        <v>474</v>
      </c>
      <c r="L31" s="76">
        <v>23.3</v>
      </c>
      <c r="M31" s="76">
        <v>27.5</v>
      </c>
      <c r="N31" s="76">
        <v>42</v>
      </c>
      <c r="O31" s="76">
        <v>53.3</v>
      </c>
      <c r="P31" s="76">
        <v>66</v>
      </c>
      <c r="Q31" s="76">
        <v>84.6</v>
      </c>
      <c r="R31" s="77">
        <v>100.2</v>
      </c>
      <c r="W31" s="163"/>
      <c r="X31" s="163"/>
      <c r="Y31" s="163"/>
      <c r="Z31" s="163"/>
      <c r="AA31" s="163"/>
      <c r="AB31" s="163"/>
    </row>
    <row r="32" spans="1:28" x14ac:dyDescent="0.25">
      <c r="A32" s="64">
        <v>12</v>
      </c>
      <c r="B32" s="73" t="s">
        <v>475</v>
      </c>
      <c r="C32" s="30">
        <f t="shared" ref="C32:I32" si="7">$A$32*C17</f>
        <v>26.759999999999998</v>
      </c>
      <c r="D32" s="74">
        <f t="shared" si="7"/>
        <v>35.400000000000006</v>
      </c>
      <c r="E32" s="74">
        <f t="shared" si="7"/>
        <v>49.199999999999996</v>
      </c>
      <c r="F32" s="30">
        <f t="shared" si="7"/>
        <v>57.72</v>
      </c>
      <c r="G32" s="30">
        <f t="shared" si="7"/>
        <v>68.64</v>
      </c>
      <c r="H32" s="30">
        <f t="shared" si="7"/>
        <v>83.4</v>
      </c>
      <c r="I32" s="75">
        <f t="shared" si="7"/>
        <v>94.92</v>
      </c>
      <c r="K32" s="50" t="s">
        <v>475</v>
      </c>
      <c r="L32" s="76">
        <v>28.2</v>
      </c>
      <c r="M32" s="76">
        <v>33.200000000000003</v>
      </c>
      <c r="N32" s="76">
        <v>51.1</v>
      </c>
      <c r="O32" s="76">
        <v>65.3</v>
      </c>
      <c r="P32" s="76">
        <v>81</v>
      </c>
      <c r="Q32" s="76">
        <v>104.9</v>
      </c>
      <c r="R32" s="77">
        <v>126</v>
      </c>
      <c r="W32" s="163"/>
      <c r="X32" s="163"/>
      <c r="Y32" s="163"/>
      <c r="Z32" s="163"/>
      <c r="AA32" s="163"/>
      <c r="AB32" s="163"/>
    </row>
    <row r="33" spans="1:28" x14ac:dyDescent="0.25">
      <c r="A33" s="64">
        <v>24</v>
      </c>
      <c r="B33" s="73" t="s">
        <v>476</v>
      </c>
      <c r="C33" s="30">
        <f t="shared" ref="C33:I33" si="8">$A$33*C18</f>
        <v>32.64</v>
      </c>
      <c r="D33" s="74">
        <f t="shared" si="8"/>
        <v>43.44</v>
      </c>
      <c r="E33" s="74">
        <f t="shared" si="8"/>
        <v>60.239999999999995</v>
      </c>
      <c r="F33" s="30">
        <f t="shared" si="8"/>
        <v>70.800000000000011</v>
      </c>
      <c r="G33" s="30">
        <f t="shared" si="8"/>
        <v>84.24</v>
      </c>
      <c r="H33" s="30">
        <f t="shared" si="8"/>
        <v>102.47999999999999</v>
      </c>
      <c r="I33" s="75">
        <f t="shared" si="8"/>
        <v>116.64000000000001</v>
      </c>
      <c r="K33" s="50" t="s">
        <v>476</v>
      </c>
      <c r="L33" s="76">
        <v>33.1</v>
      </c>
      <c r="M33" s="76">
        <v>39.1</v>
      </c>
      <c r="N33" s="76">
        <v>60.7</v>
      </c>
      <c r="O33" s="76">
        <v>78</v>
      </c>
      <c r="P33" s="76">
        <v>97.2</v>
      </c>
      <c r="Q33" s="76">
        <v>126.7</v>
      </c>
      <c r="R33" s="77">
        <v>151.9</v>
      </c>
      <c r="W33" s="163"/>
      <c r="X33" s="163"/>
      <c r="Y33" s="163"/>
      <c r="Z33" s="163"/>
      <c r="AA33" s="163"/>
      <c r="AB33" s="163"/>
    </row>
    <row r="34" spans="1:28" x14ac:dyDescent="0.25">
      <c r="A34" s="64">
        <v>48</v>
      </c>
      <c r="B34" s="73" t="s">
        <v>477</v>
      </c>
      <c r="C34" s="30">
        <f t="shared" ref="C34:I34" si="9">$A$34*C19</f>
        <v>40.08</v>
      </c>
      <c r="D34" s="74">
        <f t="shared" si="9"/>
        <v>53.28</v>
      </c>
      <c r="E34" s="74">
        <f t="shared" si="9"/>
        <v>73.44</v>
      </c>
      <c r="F34" s="30">
        <f t="shared" si="9"/>
        <v>86.4</v>
      </c>
      <c r="G34" s="30">
        <f t="shared" si="9"/>
        <v>102.72</v>
      </c>
      <c r="H34" s="30">
        <f t="shared" si="9"/>
        <v>125.28</v>
      </c>
      <c r="I34" s="75">
        <f t="shared" si="9"/>
        <v>142.56</v>
      </c>
      <c r="K34" s="50" t="s">
        <v>477</v>
      </c>
      <c r="L34" s="76">
        <v>37.1</v>
      </c>
      <c r="M34" s="76">
        <v>44</v>
      </c>
      <c r="N34" s="76">
        <v>69.099999999999994</v>
      </c>
      <c r="O34" s="76">
        <v>88.8</v>
      </c>
      <c r="P34" s="76">
        <v>111.4</v>
      </c>
      <c r="Q34" s="76">
        <v>144</v>
      </c>
      <c r="R34" s="77">
        <v>172.8</v>
      </c>
      <c r="W34" s="163"/>
      <c r="X34" s="163"/>
      <c r="Y34" s="163"/>
      <c r="Z34" s="163"/>
      <c r="AA34" s="163"/>
      <c r="AB34" s="163"/>
    </row>
    <row r="35" spans="1:28" ht="15.75" thickBot="1" x14ac:dyDescent="0.3">
      <c r="A35" s="64">
        <v>72</v>
      </c>
      <c r="B35" s="78" t="s">
        <v>478</v>
      </c>
      <c r="C35" s="79">
        <f t="shared" ref="C35:I35" si="10">$A$35*C20</f>
        <v>43.128</v>
      </c>
      <c r="D35" s="80">
        <f t="shared" si="10"/>
        <v>56.736000000000004</v>
      </c>
      <c r="E35" s="80">
        <f t="shared" si="10"/>
        <v>79.2</v>
      </c>
      <c r="F35" s="79">
        <f t="shared" si="10"/>
        <v>92.88</v>
      </c>
      <c r="G35" s="79">
        <f t="shared" si="10"/>
        <v>110.88</v>
      </c>
      <c r="H35" s="79">
        <f t="shared" si="10"/>
        <v>133.92000000000002</v>
      </c>
      <c r="I35" s="81">
        <f t="shared" si="10"/>
        <v>153.35999999999999</v>
      </c>
      <c r="K35" s="55" t="s">
        <v>478</v>
      </c>
      <c r="L35" s="82">
        <v>38.9</v>
      </c>
      <c r="M35" s="82">
        <v>46.2</v>
      </c>
      <c r="N35" s="82">
        <v>72.7</v>
      </c>
      <c r="O35" s="82">
        <v>93.6</v>
      </c>
      <c r="P35" s="82">
        <v>116.6</v>
      </c>
      <c r="Q35" s="82">
        <v>150.5</v>
      </c>
      <c r="R35" s="83">
        <v>179.3</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-17.777777777777771</v>
      </c>
      <c r="D40" s="198" t="e">
        <v>#REF!</v>
      </c>
      <c r="E40" s="198">
        <f>(M25-M10)/ABS(M10)*100</f>
        <v>-15.38461538461538</v>
      </c>
      <c r="F40" s="198" t="e">
        <f>(#REF! -#REF!)/ABS(#REF!)</f>
        <v>#REF!</v>
      </c>
      <c r="G40" s="198">
        <f>(N25-N10)/ABS(N10)*100</f>
        <v>-10.666666666666664</v>
      </c>
      <c r="H40" s="198" t="e">
        <f>(#REF! -#REF!)/ABS(#REF!)</f>
        <v>#REF!</v>
      </c>
      <c r="I40" s="198">
        <f>(O25-O10)/ABS(O10)*100</f>
        <v>-5.5555555555555554</v>
      </c>
      <c r="J40" s="198" t="e">
        <f>(#REF! -#REF!)/ABS(#REF!)</f>
        <v>#REF!</v>
      </c>
      <c r="K40" s="200">
        <f>(P25-P10)/ABS(P10)*100</f>
        <v>-2.677165354330691</v>
      </c>
      <c r="L40" s="200" t="e">
        <f>(#REF! -#REF!)/ABS(#REF!)</f>
        <v>#REF!</v>
      </c>
      <c r="M40" s="200">
        <f>(Q25-Q10)/ABS(Q10)*100</f>
        <v>4.105960264900669</v>
      </c>
      <c r="N40" s="200" t="e">
        <f>(#REF! -#REF!)/ABS(#REF!)</f>
        <v>#REF!</v>
      </c>
      <c r="O40" s="200">
        <f>(R25 -R10)/ABS(R10)*100</f>
        <v>8.7058823529411846</v>
      </c>
      <c r="P40" s="200"/>
      <c r="Q40" s="205"/>
    </row>
    <row r="41" spans="1:28" x14ac:dyDescent="0.25">
      <c r="A41" s="88"/>
      <c r="B41" s="50" t="s">
        <v>469</v>
      </c>
      <c r="C41" s="198">
        <f t="shared" ref="C41:C50" si="11">(L26-L11)/ABS(L11)*100</f>
        <v>-10.669975186104208</v>
      </c>
      <c r="D41" s="198" t="e">
        <v>#REF!</v>
      </c>
      <c r="E41" s="198">
        <f t="shared" ref="E41:E50" si="12">(M26-M11)/ABS(M11)*100</f>
        <v>-10.256410256410255</v>
      </c>
      <c r="F41" s="198" t="e">
        <f>(#REF! -#REF!)/ABS(#REF!)</f>
        <v>#REF!</v>
      </c>
      <c r="G41" s="200">
        <f t="shared" ref="G41:G50" si="13">(N26-N11)/ABS(N11)*100</f>
        <v>-5.309734513274349</v>
      </c>
      <c r="H41" s="200" t="e">
        <f>(#REF! -#REF!)/ABS(#REF!)</f>
        <v>#REF!</v>
      </c>
      <c r="I41" s="200">
        <f t="shared" ref="I41:I50" si="14">(O26-O11)/ABS(O11)*100</f>
        <v>0.24570024570024482</v>
      </c>
      <c r="J41" s="200" t="e">
        <f>(#REF! -#REF!)/ABS(#REF!)</f>
        <v>#REF!</v>
      </c>
      <c r="K41" s="200">
        <f t="shared" ref="K41:K50" si="15">(P26-P11)/ABS(P11)*100</f>
        <v>5.141657922350471</v>
      </c>
      <c r="L41" s="200" t="e">
        <f>(#REF! -#REF!)/ABS(#REF!)</f>
        <v>#REF!</v>
      </c>
      <c r="M41" s="200">
        <f t="shared" ref="M41:M50" si="16">(Q26-Q11)/ABS(Q11)*100</f>
        <v>11.578947368421048</v>
      </c>
      <c r="N41" s="200" t="e">
        <f>(#REF! -#REF!)/ABS(#REF!)</f>
        <v>#REF!</v>
      </c>
      <c r="O41" s="200">
        <f t="shared" ref="O41:O50" si="17">(R26 -R11)/ABS(R11)*100</f>
        <v>18.125000000000004</v>
      </c>
      <c r="P41" s="200"/>
      <c r="Q41" s="205"/>
    </row>
    <row r="42" spans="1:28" x14ac:dyDescent="0.25">
      <c r="A42" s="60"/>
      <c r="B42" s="50" t="s">
        <v>470</v>
      </c>
      <c r="C42" s="198">
        <f t="shared" si="11"/>
        <v>-10.344827586206891</v>
      </c>
      <c r="D42" s="198" t="e">
        <v>#REF!</v>
      </c>
      <c r="E42" s="200">
        <f t="shared" si="12"/>
        <v>-10.294117647058826</v>
      </c>
      <c r="F42" s="200" t="e">
        <f>(#REF! -#REF!)/ABS(#REF!)</f>
        <v>#REF!</v>
      </c>
      <c r="G42" s="198">
        <f t="shared" si="13"/>
        <v>-4.5918367346938886</v>
      </c>
      <c r="H42" s="198" t="e">
        <f>(#REF! -#REF!)/ABS(#REF!)</f>
        <v>#REF!</v>
      </c>
      <c r="I42" s="198">
        <f t="shared" si="14"/>
        <v>-0.21141649048624592</v>
      </c>
      <c r="J42" s="198" t="e">
        <f>(#REF! -#REF!)/ABS(#REF!)</f>
        <v>#REF!</v>
      </c>
      <c r="K42" s="198">
        <f t="shared" si="15"/>
        <v>4.5045045045045047</v>
      </c>
      <c r="L42" s="198" t="e">
        <f>(#REF! -#REF!)/ABS(#REF!)</f>
        <v>#REF!</v>
      </c>
      <c r="M42" s="198">
        <f t="shared" si="16"/>
        <v>11.144578313252998</v>
      </c>
      <c r="N42" s="198" t="e">
        <f>(#REF! -#REF!)/ABS(#REF!)</f>
        <v>#REF!</v>
      </c>
      <c r="O42" s="198">
        <f t="shared" si="17"/>
        <v>16.42189586114819</v>
      </c>
      <c r="P42" s="198"/>
      <c r="Q42" s="206"/>
    </row>
    <row r="43" spans="1:28" x14ac:dyDescent="0.25">
      <c r="B43" s="50" t="s">
        <v>471</v>
      </c>
      <c r="C43" s="198">
        <f t="shared" si="11"/>
        <v>-10.666666666666664</v>
      </c>
      <c r="D43" s="198" t="e">
        <v>#REF!</v>
      </c>
      <c r="E43" s="200">
        <f t="shared" si="12"/>
        <v>-10.22727272727273</v>
      </c>
      <c r="F43" s="200" t="e">
        <f>(#REF! -#REF!)/ABS(#REF!)</f>
        <v>#REF!</v>
      </c>
      <c r="G43" s="198">
        <f t="shared" si="13"/>
        <v>-4.7244094488188946</v>
      </c>
      <c r="H43" s="198" t="e">
        <f>(#REF! -#REF!)/ABS(#REF!)</f>
        <v>#REF!</v>
      </c>
      <c r="I43" s="198">
        <f t="shared" si="14"/>
        <v>-0.64935064935064701</v>
      </c>
      <c r="J43" s="198" t="e">
        <f>(#REF! -#REF!)/ABS(#REF!)</f>
        <v>#REF!</v>
      </c>
      <c r="K43" s="198">
        <f t="shared" si="15"/>
        <v>3.3149171270718112</v>
      </c>
      <c r="L43" s="198" t="e">
        <f>(#REF! -#REF!)/ABS(#REF!)</f>
        <v>#REF!</v>
      </c>
      <c r="M43" s="198">
        <f t="shared" si="16"/>
        <v>9.4470046082949342</v>
      </c>
      <c r="N43" s="198" t="e">
        <f>(#REF! -#REF!)/ABS(#REF!)</f>
        <v>#REF!</v>
      </c>
      <c r="O43" s="198">
        <f t="shared" si="17"/>
        <v>14.285714285714285</v>
      </c>
      <c r="P43" s="198"/>
      <c r="Q43" s="206"/>
    </row>
    <row r="44" spans="1:28" x14ac:dyDescent="0.25">
      <c r="B44" s="50" t="s">
        <v>472</v>
      </c>
      <c r="C44" s="198">
        <f t="shared" si="11"/>
        <v>-7.1823204419889546</v>
      </c>
      <c r="D44" s="198" t="e">
        <v>#REF!</v>
      </c>
      <c r="E44" s="200">
        <f t="shared" si="12"/>
        <v>-6.6037735849056531</v>
      </c>
      <c r="F44" s="200" t="e">
        <f>(#REF! -#REF!)/ABS(#REF!)</f>
        <v>#REF!</v>
      </c>
      <c r="G44" s="198">
        <f t="shared" si="13"/>
        <v>-2.5806451612903252</v>
      </c>
      <c r="H44" s="198" t="e">
        <f>(#REF! -#REF!)/ABS(#REF!)</f>
        <v>#REF!</v>
      </c>
      <c r="I44" s="198">
        <f t="shared" si="14"/>
        <v>1.5957446808510676</v>
      </c>
      <c r="J44" s="198" t="e">
        <f>(#REF! -#REF!)/ABS(#REF!)</f>
        <v>#REF!</v>
      </c>
      <c r="K44" s="198">
        <f t="shared" si="15"/>
        <v>5.4054054054054026</v>
      </c>
      <c r="L44" s="198" t="e">
        <f>(#REF! -#REF!)/ABS(#REF!)</f>
        <v>#REF!</v>
      </c>
      <c r="M44" s="198">
        <f t="shared" si="16"/>
        <v>11.235955056179774</v>
      </c>
      <c r="N44" s="198" t="e">
        <f>(#REF! -#REF!)/ABS(#REF!)</f>
        <v>#REF!</v>
      </c>
      <c r="O44" s="198">
        <f t="shared" si="17"/>
        <v>16.225165562913915</v>
      </c>
      <c r="P44" s="198"/>
      <c r="Q44" s="206"/>
    </row>
    <row r="45" spans="1:28" x14ac:dyDescent="0.25">
      <c r="B45" s="50" t="s">
        <v>473</v>
      </c>
      <c r="C45" s="198">
        <f t="shared" si="11"/>
        <v>-3.8947900859888702</v>
      </c>
      <c r="D45" s="198" t="e">
        <v>#REF!</v>
      </c>
      <c r="E45" s="200">
        <f t="shared" si="12"/>
        <v>-3.4482758620689689</v>
      </c>
      <c r="F45" s="200" t="e">
        <f>(#REF! -#REF!)/ABS(#REF!)</f>
        <v>#REF!</v>
      </c>
      <c r="G45" s="198">
        <f t="shared" si="13"/>
        <v>0.29325513196481356</v>
      </c>
      <c r="H45" s="198" t="e">
        <f>(#REF! -#REF!)/ABS(#REF!)</f>
        <v>#REF!</v>
      </c>
      <c r="I45" s="198">
        <f t="shared" si="14"/>
        <v>4.3478260869565144</v>
      </c>
      <c r="J45" s="198" t="e">
        <f>(#REF! -#REF!)/ABS(#REF!)</f>
        <v>#REF!</v>
      </c>
      <c r="K45" s="198">
        <f t="shared" si="15"/>
        <v>8.5889570552147152</v>
      </c>
      <c r="L45" s="198" t="e">
        <f>(#REF! -#REF!)/ABS(#REF!)</f>
        <v>#REF!</v>
      </c>
      <c r="M45" s="198">
        <f t="shared" si="16"/>
        <v>14.21319796954316</v>
      </c>
      <c r="N45" s="198" t="e">
        <f>(#REF! -#REF!)/ABS(#REF!)</f>
        <v>#REF!</v>
      </c>
      <c r="O45" s="198">
        <f t="shared" si="17"/>
        <v>19.730941704035857</v>
      </c>
      <c r="P45" s="198"/>
      <c r="Q45" s="206"/>
    </row>
    <row r="46" spans="1:28" x14ac:dyDescent="0.25">
      <c r="B46" s="50" t="s">
        <v>474</v>
      </c>
      <c r="C46" s="198">
        <f t="shared" si="11"/>
        <v>2.4626209322779187</v>
      </c>
      <c r="D46" s="198" t="e">
        <v>#REF!</v>
      </c>
      <c r="E46" s="201">
        <f t="shared" si="12"/>
        <v>2.6119402985074598</v>
      </c>
      <c r="F46" s="201" t="e">
        <f>(#REF! -#REF!)/ABS(#REF!)</f>
        <v>#REF!</v>
      </c>
      <c r="G46" s="198">
        <f t="shared" si="13"/>
        <v>6.060606060606057</v>
      </c>
      <c r="H46" s="198" t="e">
        <f>(#REF! -#REF!)/ABS(#REF!)</f>
        <v>#REF!</v>
      </c>
      <c r="I46" s="198">
        <f t="shared" si="14"/>
        <v>9.9422442244224278</v>
      </c>
      <c r="J46" s="198" t="e">
        <f>(#REF! -#REF!)/ABS(#REF!)</f>
        <v>#REF!</v>
      </c>
      <c r="K46" s="198">
        <f t="shared" si="15"/>
        <v>14.822546972860117</v>
      </c>
      <c r="L46" s="198" t="e">
        <f>(#REF! -#REF!)/ABS(#REF!)</f>
        <v>#REF!</v>
      </c>
      <c r="M46" s="198">
        <f t="shared" si="16"/>
        <v>21.551724137931036</v>
      </c>
      <c r="N46" s="198" t="e">
        <f>(#REF! -#REF!)/ABS(#REF!)</f>
        <v>#REF!</v>
      </c>
      <c r="O46" s="198">
        <f t="shared" si="17"/>
        <v>26.515151515151537</v>
      </c>
      <c r="P46" s="198"/>
      <c r="Q46" s="206"/>
    </row>
    <row r="47" spans="1:28" x14ac:dyDescent="0.25">
      <c r="B47" s="50" t="s">
        <v>475</v>
      </c>
      <c r="C47" s="198">
        <f t="shared" si="11"/>
        <v>5.3811659192825161</v>
      </c>
      <c r="D47" s="198" t="e">
        <v>#REF!</v>
      </c>
      <c r="E47" s="198">
        <f t="shared" si="12"/>
        <v>5.3968253968254061</v>
      </c>
      <c r="F47" s="198" t="e">
        <f>(#REF! -#REF!)/ABS(#REF!)</f>
        <v>#REF!</v>
      </c>
      <c r="G47" s="198">
        <f t="shared" si="13"/>
        <v>8.7234042553191511</v>
      </c>
      <c r="H47" s="198" t="e">
        <f>(#REF! -#REF!)/ABS(#REF!)</f>
        <v>#REF!</v>
      </c>
      <c r="I47" s="198">
        <f t="shared" si="14"/>
        <v>13.132363132363128</v>
      </c>
      <c r="J47" s="198" t="e">
        <f>(#REF! -#REF!)/ABS(#REF!)</f>
        <v>#REF!</v>
      </c>
      <c r="K47" s="198">
        <f t="shared" si="15"/>
        <v>18.006993006993007</v>
      </c>
      <c r="L47" s="198" t="e">
        <f>(#REF! -#REF!)/ABS(#REF!)</f>
        <v>#REF!</v>
      </c>
      <c r="M47" s="198">
        <f t="shared" si="16"/>
        <v>25.779376498800961</v>
      </c>
      <c r="N47" s="198" t="e">
        <f>(#REF! -#REF!)/ABS(#REF!)</f>
        <v>#REF!</v>
      </c>
      <c r="O47" s="198">
        <f t="shared" si="17"/>
        <v>32.743362831858406</v>
      </c>
      <c r="P47" s="198"/>
      <c r="Q47" s="206"/>
    </row>
    <row r="48" spans="1:28" x14ac:dyDescent="0.25">
      <c r="B48" s="50" t="s">
        <v>476</v>
      </c>
      <c r="C48" s="198">
        <f t="shared" si="11"/>
        <v>1.4093137254901986</v>
      </c>
      <c r="D48" s="198" t="e">
        <v>#REF!</v>
      </c>
      <c r="E48" s="198">
        <f t="shared" si="12"/>
        <v>1.2953367875647668</v>
      </c>
      <c r="F48" s="198" t="e">
        <f>(#REF! -#REF!)/ABS(#REF!)</f>
        <v>#REF!</v>
      </c>
      <c r="G48" s="198">
        <f t="shared" si="13"/>
        <v>5.3819444444444464</v>
      </c>
      <c r="H48" s="198" t="e">
        <f>(#REF! -#REF!)/ABS(#REF!)</f>
        <v>#REF!</v>
      </c>
      <c r="I48" s="198">
        <f t="shared" si="14"/>
        <v>10.169491525423711</v>
      </c>
      <c r="J48" s="198" t="e">
        <f>(#REF! -#REF!)/ABS(#REF!)</f>
        <v>#REF!</v>
      </c>
      <c r="K48" s="198">
        <f t="shared" si="15"/>
        <v>15.384615384615394</v>
      </c>
      <c r="L48" s="198" t="e">
        <f>(#REF! -#REF!)/ABS(#REF!)</f>
        <v>#REF!</v>
      </c>
      <c r="M48" s="198">
        <f t="shared" si="16"/>
        <v>23.633879781420781</v>
      </c>
      <c r="N48" s="198" t="e">
        <f>(#REF! -#REF!)/ABS(#REF!)</f>
        <v>#REF!</v>
      </c>
      <c r="O48" s="198">
        <f t="shared" si="17"/>
        <v>30.229766803840867</v>
      </c>
      <c r="P48" s="198"/>
      <c r="Q48" s="206"/>
    </row>
    <row r="49" spans="1:18" x14ac:dyDescent="0.25">
      <c r="B49" s="50" t="s">
        <v>477</v>
      </c>
      <c r="C49" s="198">
        <f t="shared" si="11"/>
        <v>-7.4351297405189545</v>
      </c>
      <c r="D49" s="198" t="e">
        <v>#REF!</v>
      </c>
      <c r="E49" s="198">
        <f t="shared" si="12"/>
        <v>-6.9767441860465063</v>
      </c>
      <c r="F49" s="198" t="e">
        <f>(#REF! -#REF!)/ABS(#REF!)</f>
        <v>#REF!</v>
      </c>
      <c r="G49" s="198">
        <f t="shared" si="13"/>
        <v>-1.8465909090909252</v>
      </c>
      <c r="H49" s="198" t="e">
        <f>(#REF! -#REF!)/ABS(#REF!)</f>
        <v>#REF!</v>
      </c>
      <c r="I49" s="198">
        <f t="shared" si="14"/>
        <v>2.7777777777777675</v>
      </c>
      <c r="J49" s="198" t="e">
        <f>(#REF! -#REF!)/ABS(#REF!)</f>
        <v>#REF!</v>
      </c>
      <c r="K49" s="198">
        <f t="shared" si="15"/>
        <v>8.4501557632398825</v>
      </c>
      <c r="L49" s="198" t="e">
        <f>(#REF! -#REF!)/ABS(#REF!)</f>
        <v>#REF!</v>
      </c>
      <c r="M49" s="198">
        <f t="shared" si="16"/>
        <v>14.942528735632182</v>
      </c>
      <c r="N49" s="198" t="e">
        <f>(#REF! -#REF!)/ABS(#REF!)</f>
        <v>#REF!</v>
      </c>
      <c r="O49" s="198">
        <f t="shared" si="17"/>
        <v>21.212121212121218</v>
      </c>
      <c r="P49" s="198"/>
      <c r="Q49" s="206"/>
    </row>
    <row r="50" spans="1:18" ht="15.75" thickBot="1" x14ac:dyDescent="0.3">
      <c r="B50" s="55" t="s">
        <v>478</v>
      </c>
      <c r="C50" s="198">
        <f t="shared" si="11"/>
        <v>-9.8033759970320951</v>
      </c>
      <c r="D50" s="198" t="e">
        <v>#REF!</v>
      </c>
      <c r="E50" s="202">
        <f t="shared" si="12"/>
        <v>-8.8757396449704142</v>
      </c>
      <c r="F50" s="202" t="e">
        <f>(#REF! -#REF!)/ABS(#REF!)</f>
        <v>#REF!</v>
      </c>
      <c r="G50" s="202">
        <f t="shared" si="13"/>
        <v>-3.9630118890356671</v>
      </c>
      <c r="H50" s="202" t="e">
        <f>(#REF! -#REF!)/ABS(#REF!)</f>
        <v>#REF!</v>
      </c>
      <c r="I50" s="202">
        <f t="shared" si="14"/>
        <v>0.77519379844961123</v>
      </c>
      <c r="J50" s="202" t="e">
        <f>(#REF! -#REF!)/ABS(#REF!)</f>
        <v>#REF!</v>
      </c>
      <c r="K50" s="202">
        <f t="shared" si="15"/>
        <v>5.1587301587301582</v>
      </c>
      <c r="L50" s="202" t="e">
        <f>(#REF! -#REF!)/ABS(#REF!)</f>
        <v>#REF!</v>
      </c>
      <c r="M50" s="202">
        <f t="shared" si="16"/>
        <v>12.380525686977286</v>
      </c>
      <c r="N50" s="202" t="e">
        <f>(#REF! -#REF!)/ABS(#REF!)</f>
        <v>#REF!</v>
      </c>
      <c r="O50" s="202">
        <f t="shared" si="17"/>
        <v>16.91444966092855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KHvS7GkowqFFR41HiTFqxOHliCgI77COfpVo0lw4aBbzmGX8NX4Tw2pN5ah6PvBIMeZAESdM+z31EF+XjJmaSw==" saltValue="VagTkxfNQQ/PzMF3gCoiw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77" priority="1" operator="greaterThan">
      <formula>0.5</formula>
    </cfRule>
    <cfRule type="cellIs" dxfId="76" priority="2" operator="between">
      <formula>-0.49</formula>
      <formula>0.49</formula>
    </cfRule>
    <cfRule type="cellIs" dxfId="75" priority="3" operator="lessThan">
      <formula>-0.5</formula>
    </cfRule>
  </conditionalFormatting>
  <hyperlinks>
    <hyperlink ref="A2" location="Index!A1" display="Index" xr:uid="{00000000-0004-0000-B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2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278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755042.67</v>
      </c>
      <c r="D5" s="212"/>
      <c r="E5" s="197">
        <v>7129941.1600000001</v>
      </c>
      <c r="F5" s="197"/>
      <c r="G5" s="31">
        <v>49</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53.9</v>
      </c>
      <c r="D10" s="94">
        <v>70.7</v>
      </c>
      <c r="E10" s="94">
        <v>95.8</v>
      </c>
      <c r="F10" s="94">
        <v>111</v>
      </c>
      <c r="G10" s="94">
        <v>131</v>
      </c>
      <c r="H10" s="94">
        <v>157</v>
      </c>
      <c r="I10" s="95">
        <v>177</v>
      </c>
      <c r="K10" s="46" t="s">
        <v>468</v>
      </c>
      <c r="L10" s="47">
        <f t="shared" ref="L10:L20" si="0">C25</f>
        <v>4.4916666666666663</v>
      </c>
      <c r="M10" s="47">
        <v>5.2552919660802573</v>
      </c>
      <c r="N10" s="47">
        <v>7.6342099053107688</v>
      </c>
      <c r="O10" s="47">
        <f t="shared" ref="O10:O20" si="1">F25</f>
        <v>9.25</v>
      </c>
      <c r="P10" s="47">
        <f t="shared" ref="P10:P20" si="2">G25</f>
        <v>10.916666666666666</v>
      </c>
      <c r="Q10" s="47">
        <f t="shared" ref="Q10:Q20" si="3">H25</f>
        <v>13.083333333333332</v>
      </c>
      <c r="R10" s="48">
        <f t="shared" ref="R10:R20" si="4">I25</f>
        <v>14.75</v>
      </c>
      <c r="T10" s="49"/>
    </row>
    <row r="11" spans="1:29" x14ac:dyDescent="0.25">
      <c r="B11" s="50" t="s">
        <v>469</v>
      </c>
      <c r="C11" s="96">
        <v>40.4</v>
      </c>
      <c r="D11" s="96">
        <v>53</v>
      </c>
      <c r="E11" s="96">
        <v>72</v>
      </c>
      <c r="F11" s="96">
        <v>83.6</v>
      </c>
      <c r="G11" s="96">
        <v>98.4</v>
      </c>
      <c r="H11" s="96">
        <v>118</v>
      </c>
      <c r="I11" s="97">
        <v>134</v>
      </c>
      <c r="K11" s="50" t="s">
        <v>469</v>
      </c>
      <c r="L11" s="53">
        <f t="shared" si="0"/>
        <v>6.7333333333333325</v>
      </c>
      <c r="M11" s="53">
        <v>7.8798114919894893</v>
      </c>
      <c r="N11" s="53">
        <v>11.479854340961465</v>
      </c>
      <c r="O11" s="53">
        <f t="shared" si="1"/>
        <v>13.933333333333332</v>
      </c>
      <c r="P11" s="53">
        <f t="shared" si="2"/>
        <v>16.399999999999999</v>
      </c>
      <c r="Q11" s="53">
        <f t="shared" si="3"/>
        <v>19.666666666666664</v>
      </c>
      <c r="R11" s="54">
        <f t="shared" si="4"/>
        <v>22.333333333333332</v>
      </c>
      <c r="T11" s="49"/>
    </row>
    <row r="12" spans="1:29" x14ac:dyDescent="0.25">
      <c r="B12" s="50" t="s">
        <v>470</v>
      </c>
      <c r="C12" s="96">
        <v>23.1</v>
      </c>
      <c r="D12" s="96">
        <v>30.4</v>
      </c>
      <c r="E12" s="96">
        <v>41.5</v>
      </c>
      <c r="F12" s="96">
        <v>48.4</v>
      </c>
      <c r="G12" s="96">
        <v>57.1</v>
      </c>
      <c r="H12" s="96">
        <v>68.900000000000006</v>
      </c>
      <c r="I12" s="97">
        <v>78</v>
      </c>
      <c r="K12" s="50" t="s">
        <v>470</v>
      </c>
      <c r="L12" s="53">
        <f t="shared" si="0"/>
        <v>11.55</v>
      </c>
      <c r="M12" s="53">
        <v>13.542353857175524</v>
      </c>
      <c r="N12" s="53">
        <v>19.865100067034938</v>
      </c>
      <c r="O12" s="53">
        <f t="shared" si="1"/>
        <v>24.2</v>
      </c>
      <c r="P12" s="53">
        <f t="shared" si="2"/>
        <v>28.55</v>
      </c>
      <c r="Q12" s="53">
        <f t="shared" si="3"/>
        <v>34.450000000000003</v>
      </c>
      <c r="R12" s="54">
        <f t="shared" si="4"/>
        <v>39</v>
      </c>
      <c r="T12" s="49"/>
    </row>
    <row r="13" spans="1:29" x14ac:dyDescent="0.25">
      <c r="B13" s="50" t="s">
        <v>471</v>
      </c>
      <c r="C13" s="96">
        <v>15.1</v>
      </c>
      <c r="D13" s="96">
        <v>19.899999999999999</v>
      </c>
      <c r="E13" s="96">
        <v>27.3</v>
      </c>
      <c r="F13" s="96">
        <v>31.9</v>
      </c>
      <c r="G13" s="96">
        <v>37.700000000000003</v>
      </c>
      <c r="H13" s="96">
        <v>45.5</v>
      </c>
      <c r="I13" s="97">
        <v>51.6</v>
      </c>
      <c r="K13" s="50" t="s">
        <v>471</v>
      </c>
      <c r="L13" s="53">
        <f t="shared" si="0"/>
        <v>15.1</v>
      </c>
      <c r="M13" s="53">
        <v>17.726380041268573</v>
      </c>
      <c r="N13" s="53">
        <v>26.128409488089009</v>
      </c>
      <c r="O13" s="53">
        <f t="shared" si="1"/>
        <v>31.9</v>
      </c>
      <c r="P13" s="53">
        <f t="shared" si="2"/>
        <v>37.700000000000003</v>
      </c>
      <c r="Q13" s="53">
        <f t="shared" si="3"/>
        <v>45.5</v>
      </c>
      <c r="R13" s="54">
        <f t="shared" si="4"/>
        <v>51.6</v>
      </c>
      <c r="T13" s="49"/>
    </row>
    <row r="14" spans="1:29" x14ac:dyDescent="0.25">
      <c r="B14" s="50" t="s">
        <v>472</v>
      </c>
      <c r="C14" s="96">
        <v>9.4600000000000009</v>
      </c>
      <c r="D14" s="96">
        <v>12.5</v>
      </c>
      <c r="E14" s="96">
        <v>17.2</v>
      </c>
      <c r="F14" s="96">
        <v>20.100000000000001</v>
      </c>
      <c r="G14" s="96">
        <v>23.8</v>
      </c>
      <c r="H14" s="96">
        <v>28.8</v>
      </c>
      <c r="I14" s="97">
        <v>32.700000000000003</v>
      </c>
      <c r="K14" s="50" t="s">
        <v>472</v>
      </c>
      <c r="L14" s="53">
        <f t="shared" si="0"/>
        <v>18.920000000000002</v>
      </c>
      <c r="M14" s="53">
        <v>22.250644119945456</v>
      </c>
      <c r="N14" s="53">
        <v>32.897663873921402</v>
      </c>
      <c r="O14" s="53">
        <f t="shared" si="1"/>
        <v>40.200000000000003</v>
      </c>
      <c r="P14" s="53">
        <f t="shared" si="2"/>
        <v>47.6</v>
      </c>
      <c r="Q14" s="53">
        <f t="shared" si="3"/>
        <v>57.6</v>
      </c>
      <c r="R14" s="54">
        <f t="shared" si="4"/>
        <v>65.400000000000006</v>
      </c>
      <c r="T14" s="49"/>
    </row>
    <row r="15" spans="1:29" x14ac:dyDescent="0.25">
      <c r="B15" s="50" t="s">
        <v>473</v>
      </c>
      <c r="C15" s="96">
        <v>7.11</v>
      </c>
      <c r="D15" s="96">
        <v>9.4</v>
      </c>
      <c r="E15" s="96">
        <v>13</v>
      </c>
      <c r="F15" s="96">
        <v>15.2</v>
      </c>
      <c r="G15" s="96">
        <v>18</v>
      </c>
      <c r="H15" s="96">
        <v>21.8</v>
      </c>
      <c r="I15" s="97">
        <v>24.8</v>
      </c>
      <c r="K15" s="50" t="s">
        <v>473</v>
      </c>
      <c r="L15" s="53">
        <f t="shared" si="0"/>
        <v>21.330000000000002</v>
      </c>
      <c r="M15" s="53">
        <v>25.106692389640095</v>
      </c>
      <c r="N15" s="53">
        <v>37.26346245027846</v>
      </c>
      <c r="O15" s="53">
        <f t="shared" si="1"/>
        <v>45.599999999999994</v>
      </c>
      <c r="P15" s="53">
        <f t="shared" si="2"/>
        <v>54</v>
      </c>
      <c r="Q15" s="53">
        <f t="shared" si="3"/>
        <v>65.400000000000006</v>
      </c>
      <c r="R15" s="54">
        <f t="shared" si="4"/>
        <v>74.400000000000006</v>
      </c>
      <c r="T15" s="49"/>
    </row>
    <row r="16" spans="1:29" x14ac:dyDescent="0.25">
      <c r="B16" s="50" t="s">
        <v>474</v>
      </c>
      <c r="C16" s="96">
        <v>4.34</v>
      </c>
      <c r="D16" s="96">
        <v>5.74</v>
      </c>
      <c r="E16" s="96">
        <v>7.95</v>
      </c>
      <c r="F16" s="96">
        <v>9.34</v>
      </c>
      <c r="G16" s="96">
        <v>11.1</v>
      </c>
      <c r="H16" s="96">
        <v>13.5</v>
      </c>
      <c r="I16" s="97">
        <v>15.3</v>
      </c>
      <c r="K16" s="50" t="s">
        <v>474</v>
      </c>
      <c r="L16" s="53">
        <f t="shared" si="0"/>
        <v>26.04</v>
      </c>
      <c r="M16" s="53">
        <v>30.650769820313688</v>
      </c>
      <c r="N16" s="53">
        <v>45.662014412042097</v>
      </c>
      <c r="O16" s="53">
        <f t="shared" si="1"/>
        <v>56.04</v>
      </c>
      <c r="P16" s="53">
        <f t="shared" si="2"/>
        <v>66.599999999999994</v>
      </c>
      <c r="Q16" s="53">
        <f t="shared" si="3"/>
        <v>81</v>
      </c>
      <c r="R16" s="54">
        <f t="shared" si="4"/>
        <v>91.800000000000011</v>
      </c>
      <c r="T16" s="49"/>
    </row>
    <row r="17" spans="1:28" x14ac:dyDescent="0.25">
      <c r="B17" s="50" t="s">
        <v>475</v>
      </c>
      <c r="C17" s="96">
        <v>2.66</v>
      </c>
      <c r="D17" s="96">
        <v>3.52</v>
      </c>
      <c r="E17" s="96">
        <v>4.8899999999999997</v>
      </c>
      <c r="F17" s="96">
        <v>5.74</v>
      </c>
      <c r="G17" s="96">
        <v>6.83</v>
      </c>
      <c r="H17" s="96">
        <v>8.3000000000000007</v>
      </c>
      <c r="I17" s="97">
        <v>9.4499999999999993</v>
      </c>
      <c r="K17" s="50" t="s">
        <v>475</v>
      </c>
      <c r="L17" s="53">
        <f t="shared" si="0"/>
        <v>31.92</v>
      </c>
      <c r="M17" s="53">
        <v>37.599329182618803</v>
      </c>
      <c r="N17" s="53">
        <v>56.110851887222637</v>
      </c>
      <c r="O17" s="53">
        <f t="shared" si="1"/>
        <v>68.88</v>
      </c>
      <c r="P17" s="53">
        <f t="shared" si="2"/>
        <v>81.960000000000008</v>
      </c>
      <c r="Q17" s="53">
        <f t="shared" si="3"/>
        <v>99.600000000000009</v>
      </c>
      <c r="R17" s="54">
        <f t="shared" si="4"/>
        <v>113.39999999999999</v>
      </c>
      <c r="T17" s="49"/>
    </row>
    <row r="18" spans="1:28" x14ac:dyDescent="0.25">
      <c r="B18" s="50" t="s">
        <v>476</v>
      </c>
      <c r="C18" s="96">
        <v>1.64</v>
      </c>
      <c r="D18" s="96">
        <v>2.17</v>
      </c>
      <c r="E18" s="96">
        <v>3</v>
      </c>
      <c r="F18" s="96">
        <v>3.52</v>
      </c>
      <c r="G18" s="96">
        <v>4.18</v>
      </c>
      <c r="H18" s="96">
        <v>5.07</v>
      </c>
      <c r="I18" s="97">
        <v>5.78</v>
      </c>
      <c r="K18" s="50" t="s">
        <v>476</v>
      </c>
      <c r="L18" s="53">
        <f t="shared" si="0"/>
        <v>39.36</v>
      </c>
      <c r="M18" s="53">
        <v>46.334386886149929</v>
      </c>
      <c r="N18" s="53">
        <v>68.908002770384485</v>
      </c>
      <c r="O18" s="53">
        <f t="shared" si="1"/>
        <v>84.48</v>
      </c>
      <c r="P18" s="53">
        <f t="shared" si="2"/>
        <v>100.32</v>
      </c>
      <c r="Q18" s="53">
        <f t="shared" si="3"/>
        <v>121.68</v>
      </c>
      <c r="R18" s="54">
        <f t="shared" si="4"/>
        <v>138.72</v>
      </c>
      <c r="T18" s="49"/>
    </row>
    <row r="19" spans="1:28" x14ac:dyDescent="0.25">
      <c r="B19" s="50" t="s">
        <v>477</v>
      </c>
      <c r="C19" s="96">
        <v>0.98199999999999998</v>
      </c>
      <c r="D19" s="96">
        <v>1.3</v>
      </c>
      <c r="E19" s="96">
        <v>1.79</v>
      </c>
      <c r="F19" s="96">
        <v>2.09</v>
      </c>
      <c r="G19" s="96">
        <v>2.48</v>
      </c>
      <c r="H19" s="96">
        <v>3</v>
      </c>
      <c r="I19" s="97">
        <v>3.41</v>
      </c>
      <c r="K19" s="50" t="s">
        <v>477</v>
      </c>
      <c r="L19" s="53">
        <f t="shared" si="0"/>
        <v>47.135999999999996</v>
      </c>
      <c r="M19" s="53">
        <v>55.497516370522888</v>
      </c>
      <c r="N19" s="53">
        <v>82.111660815664237</v>
      </c>
      <c r="O19" s="53">
        <f t="shared" si="1"/>
        <v>100.32</v>
      </c>
      <c r="P19" s="53">
        <f t="shared" si="2"/>
        <v>119.03999999999999</v>
      </c>
      <c r="Q19" s="53">
        <f t="shared" si="3"/>
        <v>144</v>
      </c>
      <c r="R19" s="54">
        <f t="shared" si="4"/>
        <v>163.68</v>
      </c>
      <c r="T19" s="49"/>
    </row>
    <row r="20" spans="1:28" ht="15.75" thickBot="1" x14ac:dyDescent="0.3">
      <c r="B20" s="55" t="s">
        <v>478</v>
      </c>
      <c r="C20" s="98">
        <v>0.7</v>
      </c>
      <c r="D20" s="98">
        <v>0.93</v>
      </c>
      <c r="E20" s="98">
        <v>1.28</v>
      </c>
      <c r="F20" s="98">
        <v>1.49</v>
      </c>
      <c r="G20" s="98">
        <v>1.77</v>
      </c>
      <c r="H20" s="98">
        <v>2.14</v>
      </c>
      <c r="I20" s="99">
        <v>2.4300000000000002</v>
      </c>
      <c r="K20" s="55" t="s">
        <v>478</v>
      </c>
      <c r="L20" s="58">
        <f t="shared" si="0"/>
        <v>50.4</v>
      </c>
      <c r="M20" s="58">
        <v>59.466072504352709</v>
      </c>
      <c r="N20" s="58">
        <v>87.937044119618633</v>
      </c>
      <c r="O20" s="58">
        <f t="shared" si="1"/>
        <v>107.28</v>
      </c>
      <c r="P20" s="58">
        <f t="shared" si="2"/>
        <v>127.44</v>
      </c>
      <c r="Q20" s="58">
        <f t="shared" si="3"/>
        <v>154.08000000000001</v>
      </c>
      <c r="R20" s="59">
        <f t="shared" si="4"/>
        <v>174.96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4.4916666666666663</v>
      </c>
      <c r="D25" s="69">
        <f t="shared" si="5"/>
        <v>5.8916666666666666</v>
      </c>
      <c r="E25" s="69">
        <f t="shared" si="5"/>
        <v>7.9833333333333325</v>
      </c>
      <c r="F25" s="68">
        <f t="shared" si="5"/>
        <v>9.25</v>
      </c>
      <c r="G25" s="68">
        <f t="shared" si="5"/>
        <v>10.916666666666666</v>
      </c>
      <c r="H25" s="68">
        <f t="shared" si="5"/>
        <v>13.083333333333332</v>
      </c>
      <c r="I25" s="70">
        <f t="shared" si="5"/>
        <v>14.75</v>
      </c>
      <c r="J25" s="60"/>
      <c r="K25" s="46" t="s">
        <v>468</v>
      </c>
      <c r="L25" s="71">
        <v>4.2</v>
      </c>
      <c r="M25" s="71">
        <v>4.9000000000000004</v>
      </c>
      <c r="N25" s="71">
        <v>7.5</v>
      </c>
      <c r="O25" s="71">
        <v>9.4</v>
      </c>
      <c r="P25" s="71">
        <v>11.5</v>
      </c>
      <c r="Q25" s="71">
        <v>14.4</v>
      </c>
      <c r="R25" s="72">
        <v>17</v>
      </c>
      <c r="W25" s="163"/>
      <c r="X25" s="163"/>
      <c r="Y25" s="163"/>
      <c r="Z25" s="163"/>
      <c r="AA25" s="163"/>
      <c r="AB25" s="163"/>
    </row>
    <row r="26" spans="1:28" x14ac:dyDescent="0.25">
      <c r="A26" s="64">
        <f>10/60</f>
        <v>0.16666666666666666</v>
      </c>
      <c r="B26" s="73" t="s">
        <v>469</v>
      </c>
      <c r="C26" s="30">
        <f t="shared" ref="C26:I26" si="6">$A$26*C11</f>
        <v>6.7333333333333325</v>
      </c>
      <c r="D26" s="74">
        <f t="shared" si="6"/>
        <v>8.8333333333333321</v>
      </c>
      <c r="E26" s="74">
        <f t="shared" si="6"/>
        <v>12</v>
      </c>
      <c r="F26" s="30">
        <f t="shared" si="6"/>
        <v>13.933333333333332</v>
      </c>
      <c r="G26" s="30">
        <f t="shared" si="6"/>
        <v>16.399999999999999</v>
      </c>
      <c r="H26" s="30">
        <f t="shared" si="6"/>
        <v>19.666666666666664</v>
      </c>
      <c r="I26" s="75">
        <f t="shared" si="6"/>
        <v>22.333333333333332</v>
      </c>
      <c r="J26" s="60"/>
      <c r="K26" s="50" t="s">
        <v>469</v>
      </c>
      <c r="L26" s="76">
        <v>6.8</v>
      </c>
      <c r="M26" s="76">
        <v>8</v>
      </c>
      <c r="N26" s="76">
        <v>12</v>
      </c>
      <c r="O26" s="76">
        <v>15.2</v>
      </c>
      <c r="P26" s="76">
        <v>18.5</v>
      </c>
      <c r="Q26" s="76">
        <v>23.5</v>
      </c>
      <c r="R26" s="77">
        <v>27.7</v>
      </c>
      <c r="W26" s="163"/>
      <c r="X26" s="163"/>
      <c r="Y26" s="163"/>
      <c r="Z26" s="163"/>
      <c r="AA26" s="163"/>
      <c r="AB26" s="163"/>
    </row>
    <row r="27" spans="1:28" x14ac:dyDescent="0.25">
      <c r="A27" s="64">
        <f>0.5</f>
        <v>0.5</v>
      </c>
      <c r="B27" s="73" t="s">
        <v>470</v>
      </c>
      <c r="C27" s="30">
        <f t="shared" ref="C27:I27" si="7">$A$27*C12</f>
        <v>11.55</v>
      </c>
      <c r="D27" s="74">
        <f t="shared" si="7"/>
        <v>15.2</v>
      </c>
      <c r="E27" s="74">
        <f t="shared" si="7"/>
        <v>20.75</v>
      </c>
      <c r="F27" s="30">
        <f t="shared" si="7"/>
        <v>24.2</v>
      </c>
      <c r="G27" s="30">
        <f t="shared" si="7"/>
        <v>28.55</v>
      </c>
      <c r="H27" s="30">
        <f t="shared" si="7"/>
        <v>34.450000000000003</v>
      </c>
      <c r="I27" s="75">
        <f t="shared" si="7"/>
        <v>39</v>
      </c>
      <c r="K27" s="50" t="s">
        <v>470</v>
      </c>
      <c r="L27" s="76">
        <v>11.9</v>
      </c>
      <c r="M27" s="76">
        <v>14</v>
      </c>
      <c r="N27" s="76">
        <v>21.2</v>
      </c>
      <c r="O27" s="76">
        <v>26.7</v>
      </c>
      <c r="P27" s="76">
        <v>32.6</v>
      </c>
      <c r="Q27" s="76">
        <v>41.3</v>
      </c>
      <c r="R27" s="77">
        <v>48.7</v>
      </c>
      <c r="W27" s="163"/>
      <c r="X27" s="163"/>
      <c r="Y27" s="163"/>
      <c r="Z27" s="163"/>
      <c r="AA27" s="163"/>
      <c r="AB27" s="163"/>
    </row>
    <row r="28" spans="1:28" x14ac:dyDescent="0.25">
      <c r="A28" s="64">
        <v>1</v>
      </c>
      <c r="B28" s="73" t="s">
        <v>471</v>
      </c>
      <c r="C28" s="30">
        <f t="shared" ref="C28:I28" si="8">$A$28*C13</f>
        <v>15.1</v>
      </c>
      <c r="D28" s="74">
        <f t="shared" si="8"/>
        <v>19.899999999999999</v>
      </c>
      <c r="E28" s="74">
        <f t="shared" si="8"/>
        <v>27.3</v>
      </c>
      <c r="F28" s="30">
        <f t="shared" si="8"/>
        <v>31.9</v>
      </c>
      <c r="G28" s="30">
        <f t="shared" si="8"/>
        <v>37.700000000000003</v>
      </c>
      <c r="H28" s="30">
        <f t="shared" si="8"/>
        <v>45.5</v>
      </c>
      <c r="I28" s="75">
        <f t="shared" si="8"/>
        <v>51.6</v>
      </c>
      <c r="K28" s="50" t="s">
        <v>471</v>
      </c>
      <c r="L28" s="76">
        <v>15.5</v>
      </c>
      <c r="M28" s="76">
        <v>18.3</v>
      </c>
      <c r="N28" s="76">
        <v>27.8</v>
      </c>
      <c r="O28" s="76">
        <v>35</v>
      </c>
      <c r="P28" s="76">
        <v>42.8</v>
      </c>
      <c r="Q28" s="76">
        <v>54.1</v>
      </c>
      <c r="R28" s="77">
        <v>63.8</v>
      </c>
      <c r="W28" s="163"/>
      <c r="X28" s="163"/>
      <c r="Y28" s="163"/>
      <c r="Z28" s="163"/>
      <c r="AA28" s="163"/>
      <c r="AB28" s="163"/>
    </row>
    <row r="29" spans="1:28" x14ac:dyDescent="0.25">
      <c r="A29" s="64">
        <v>2</v>
      </c>
      <c r="B29" s="73" t="s">
        <v>472</v>
      </c>
      <c r="C29" s="30">
        <f t="shared" ref="C29:I29" si="9">$A$29*C14</f>
        <v>18.920000000000002</v>
      </c>
      <c r="D29" s="74">
        <f t="shared" si="9"/>
        <v>25</v>
      </c>
      <c r="E29" s="74">
        <f t="shared" si="9"/>
        <v>34.4</v>
      </c>
      <c r="F29" s="30">
        <f t="shared" si="9"/>
        <v>40.200000000000003</v>
      </c>
      <c r="G29" s="30">
        <f t="shared" si="9"/>
        <v>47.6</v>
      </c>
      <c r="H29" s="30">
        <f t="shared" si="9"/>
        <v>57.6</v>
      </c>
      <c r="I29" s="75">
        <f t="shared" si="9"/>
        <v>65.400000000000006</v>
      </c>
      <c r="K29" s="50" t="s">
        <v>472</v>
      </c>
      <c r="L29" s="76">
        <v>19.600000000000001</v>
      </c>
      <c r="M29" s="76">
        <v>23.2</v>
      </c>
      <c r="N29" s="76">
        <v>35.4</v>
      </c>
      <c r="O29" s="76">
        <v>44.6</v>
      </c>
      <c r="P29" s="76">
        <v>54.8</v>
      </c>
      <c r="Q29" s="76">
        <v>69.400000000000006</v>
      </c>
      <c r="R29" s="77">
        <v>82</v>
      </c>
      <c r="W29" s="163"/>
      <c r="X29" s="163"/>
      <c r="Y29" s="163"/>
      <c r="Z29" s="163"/>
      <c r="AA29" s="163"/>
      <c r="AB29" s="163"/>
    </row>
    <row r="30" spans="1:28" x14ac:dyDescent="0.25">
      <c r="A30" s="64">
        <v>3</v>
      </c>
      <c r="B30" s="73" t="s">
        <v>473</v>
      </c>
      <c r="C30" s="30">
        <f t="shared" ref="C30:I30" si="10">$A$30*C15</f>
        <v>21.330000000000002</v>
      </c>
      <c r="D30" s="74">
        <f t="shared" si="10"/>
        <v>28.200000000000003</v>
      </c>
      <c r="E30" s="74">
        <f t="shared" si="10"/>
        <v>39</v>
      </c>
      <c r="F30" s="30">
        <f t="shared" si="10"/>
        <v>45.599999999999994</v>
      </c>
      <c r="G30" s="30">
        <f t="shared" si="10"/>
        <v>54</v>
      </c>
      <c r="H30" s="30">
        <f t="shared" si="10"/>
        <v>65.400000000000006</v>
      </c>
      <c r="I30" s="75">
        <f t="shared" si="10"/>
        <v>74.400000000000006</v>
      </c>
      <c r="K30" s="50" t="s">
        <v>473</v>
      </c>
      <c r="L30" s="76">
        <v>22.4</v>
      </c>
      <c r="M30" s="76">
        <v>26.5</v>
      </c>
      <c r="N30" s="76">
        <v>40.5</v>
      </c>
      <c r="O30" s="76">
        <v>51.3</v>
      </c>
      <c r="P30" s="76">
        <v>63</v>
      </c>
      <c r="Q30" s="76">
        <v>80.099999999999994</v>
      </c>
      <c r="R30" s="77">
        <v>94.8</v>
      </c>
      <c r="W30" s="163"/>
      <c r="X30" s="163"/>
      <c r="Y30" s="163"/>
      <c r="Z30" s="163"/>
      <c r="AA30" s="163"/>
      <c r="AB30" s="163"/>
    </row>
    <row r="31" spans="1:28" x14ac:dyDescent="0.25">
      <c r="A31" s="64">
        <v>6</v>
      </c>
      <c r="B31" s="73" t="s">
        <v>474</v>
      </c>
      <c r="C31" s="30">
        <f t="shared" ref="C31:I31" si="11">$A$31*C16</f>
        <v>26.04</v>
      </c>
      <c r="D31" s="74">
        <f t="shared" si="11"/>
        <v>34.44</v>
      </c>
      <c r="E31" s="74">
        <f t="shared" si="11"/>
        <v>47.7</v>
      </c>
      <c r="F31" s="30">
        <f t="shared" si="11"/>
        <v>56.04</v>
      </c>
      <c r="G31" s="30">
        <f t="shared" si="11"/>
        <v>66.599999999999994</v>
      </c>
      <c r="H31" s="30">
        <f t="shared" si="11"/>
        <v>81</v>
      </c>
      <c r="I31" s="75">
        <f t="shared" si="11"/>
        <v>91.800000000000011</v>
      </c>
      <c r="K31" s="50" t="s">
        <v>474</v>
      </c>
      <c r="L31" s="76">
        <v>28</v>
      </c>
      <c r="M31" s="76">
        <v>33.1</v>
      </c>
      <c r="N31" s="76">
        <v>50.9</v>
      </c>
      <c r="O31" s="76">
        <v>64.8</v>
      </c>
      <c r="P31" s="76">
        <v>79.8</v>
      </c>
      <c r="Q31" s="76">
        <v>102.6</v>
      </c>
      <c r="R31" s="77">
        <v>122.4</v>
      </c>
      <c r="W31" s="163"/>
      <c r="X31" s="163"/>
      <c r="Y31" s="163"/>
      <c r="Z31" s="163"/>
      <c r="AA31" s="163"/>
      <c r="AB31" s="163"/>
    </row>
    <row r="32" spans="1:28" x14ac:dyDescent="0.25">
      <c r="A32" s="64">
        <v>12</v>
      </c>
      <c r="B32" s="73" t="s">
        <v>475</v>
      </c>
      <c r="C32" s="30">
        <f t="shared" ref="C32:I32" si="12">$A$32*C17</f>
        <v>31.92</v>
      </c>
      <c r="D32" s="74">
        <f t="shared" si="12"/>
        <v>42.24</v>
      </c>
      <c r="E32" s="74">
        <f t="shared" si="12"/>
        <v>58.679999999999993</v>
      </c>
      <c r="F32" s="30">
        <f t="shared" si="12"/>
        <v>68.88</v>
      </c>
      <c r="G32" s="30">
        <f t="shared" si="12"/>
        <v>81.960000000000008</v>
      </c>
      <c r="H32" s="30">
        <f t="shared" si="12"/>
        <v>99.600000000000009</v>
      </c>
      <c r="I32" s="75">
        <f t="shared" si="12"/>
        <v>113.39999999999999</v>
      </c>
      <c r="K32" s="50" t="s">
        <v>475</v>
      </c>
      <c r="L32" s="76">
        <v>34.6</v>
      </c>
      <c r="M32" s="76">
        <v>40.799999999999997</v>
      </c>
      <c r="N32" s="76">
        <v>63.1</v>
      </c>
      <c r="O32" s="76">
        <v>80.599999999999994</v>
      </c>
      <c r="P32" s="76">
        <v>100</v>
      </c>
      <c r="Q32" s="76">
        <v>129.6</v>
      </c>
      <c r="R32" s="77">
        <v>156</v>
      </c>
      <c r="W32" s="163"/>
      <c r="X32" s="163"/>
      <c r="Y32" s="163"/>
      <c r="Z32" s="163"/>
      <c r="AA32" s="163"/>
      <c r="AB32" s="163"/>
    </row>
    <row r="33" spans="1:28" x14ac:dyDescent="0.25">
      <c r="A33" s="64">
        <v>24</v>
      </c>
      <c r="B33" s="73" t="s">
        <v>476</v>
      </c>
      <c r="C33" s="30">
        <f t="shared" ref="C33:I33" si="13">$A$33*C18</f>
        <v>39.36</v>
      </c>
      <c r="D33" s="74">
        <f t="shared" si="13"/>
        <v>52.08</v>
      </c>
      <c r="E33" s="74">
        <f t="shared" si="13"/>
        <v>72</v>
      </c>
      <c r="F33" s="30">
        <f t="shared" si="13"/>
        <v>84.48</v>
      </c>
      <c r="G33" s="30">
        <f t="shared" si="13"/>
        <v>100.32</v>
      </c>
      <c r="H33" s="30">
        <f t="shared" si="13"/>
        <v>121.68</v>
      </c>
      <c r="I33" s="75">
        <f t="shared" si="13"/>
        <v>138.72</v>
      </c>
      <c r="K33" s="50" t="s">
        <v>476</v>
      </c>
      <c r="L33" s="76">
        <v>41</v>
      </c>
      <c r="M33" s="76">
        <v>48.5</v>
      </c>
      <c r="N33" s="76">
        <v>75.599999999999994</v>
      </c>
      <c r="O33" s="76">
        <v>97.2</v>
      </c>
      <c r="P33" s="76">
        <v>120.7</v>
      </c>
      <c r="Q33" s="76">
        <v>158.4</v>
      </c>
      <c r="R33" s="77">
        <v>191.5</v>
      </c>
      <c r="W33" s="163"/>
      <c r="X33" s="163"/>
      <c r="Y33" s="163"/>
      <c r="Z33" s="163"/>
      <c r="AA33" s="163"/>
      <c r="AB33" s="163"/>
    </row>
    <row r="34" spans="1:28" x14ac:dyDescent="0.25">
      <c r="A34" s="64">
        <v>48</v>
      </c>
      <c r="B34" s="73" t="s">
        <v>477</v>
      </c>
      <c r="C34" s="30">
        <f t="shared" ref="C34:I34" si="14">$A$34*C19</f>
        <v>47.135999999999996</v>
      </c>
      <c r="D34" s="74">
        <f t="shared" si="14"/>
        <v>62.400000000000006</v>
      </c>
      <c r="E34" s="74">
        <f t="shared" si="14"/>
        <v>85.92</v>
      </c>
      <c r="F34" s="30">
        <f t="shared" si="14"/>
        <v>100.32</v>
      </c>
      <c r="G34" s="30">
        <f t="shared" si="14"/>
        <v>119.03999999999999</v>
      </c>
      <c r="H34" s="30">
        <f t="shared" si="14"/>
        <v>144</v>
      </c>
      <c r="I34" s="75">
        <f t="shared" si="14"/>
        <v>163.68</v>
      </c>
      <c r="K34" s="50" t="s">
        <v>477</v>
      </c>
      <c r="L34" s="76">
        <v>45.9</v>
      </c>
      <c r="M34" s="76">
        <v>54.7</v>
      </c>
      <c r="N34" s="76">
        <v>85.4</v>
      </c>
      <c r="O34" s="76">
        <v>109.9</v>
      </c>
      <c r="P34" s="76">
        <v>137.30000000000001</v>
      </c>
      <c r="Q34" s="76">
        <v>180.5</v>
      </c>
      <c r="R34" s="77">
        <v>219.4</v>
      </c>
      <c r="W34" s="163"/>
      <c r="X34" s="163"/>
      <c r="Y34" s="163"/>
      <c r="Z34" s="163"/>
      <c r="AA34" s="163"/>
      <c r="AB34" s="163"/>
    </row>
    <row r="35" spans="1:28" ht="15.75" thickBot="1" x14ac:dyDescent="0.3">
      <c r="A35" s="64">
        <v>72</v>
      </c>
      <c r="B35" s="78" t="s">
        <v>478</v>
      </c>
      <c r="C35" s="79">
        <f t="shared" ref="C35:I35" si="15">$A$35*C20</f>
        <v>50.4</v>
      </c>
      <c r="D35" s="80">
        <f t="shared" si="15"/>
        <v>66.960000000000008</v>
      </c>
      <c r="E35" s="80">
        <f t="shared" si="15"/>
        <v>92.16</v>
      </c>
      <c r="F35" s="79">
        <f t="shared" si="15"/>
        <v>107.28</v>
      </c>
      <c r="G35" s="79">
        <f t="shared" si="15"/>
        <v>127.44</v>
      </c>
      <c r="H35" s="79">
        <f t="shared" si="15"/>
        <v>154.08000000000001</v>
      </c>
      <c r="I35" s="81">
        <f t="shared" si="15"/>
        <v>174.96</v>
      </c>
      <c r="K35" s="55" t="s">
        <v>478</v>
      </c>
      <c r="L35" s="82">
        <v>47.9</v>
      </c>
      <c r="M35" s="82">
        <v>56.9</v>
      </c>
      <c r="N35" s="82">
        <v>89.3</v>
      </c>
      <c r="O35" s="82">
        <v>114.5</v>
      </c>
      <c r="P35" s="82">
        <v>142.6</v>
      </c>
      <c r="Q35" s="82">
        <v>187.9</v>
      </c>
      <c r="R35" s="83">
        <v>228.2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-6.4935064935064801</v>
      </c>
      <c r="D40" s="198" t="e">
        <v>#REF!</v>
      </c>
      <c r="E40" s="198">
        <f>(M25-M10)/ABS(M10)*100</f>
        <v>-6.7606513277178983</v>
      </c>
      <c r="F40" s="198" t="e">
        <f>(#REF! -#REF!)/ABS(#REF!)</f>
        <v>#REF!</v>
      </c>
      <c r="G40" s="198">
        <f>(N25-N10)/ABS(N10)*100</f>
        <v>-1.7580064862691966</v>
      </c>
      <c r="H40" s="198" t="e">
        <f>(#REF! -#REF!)/ABS(#REF!)</f>
        <v>#REF!</v>
      </c>
      <c r="I40" s="198">
        <f>(O25-O10)/ABS(O10)*100</f>
        <v>1.6216216216216255</v>
      </c>
      <c r="J40" s="198" t="e">
        <f>(#REF! -#REF!)/ABS(#REF!)</f>
        <v>#REF!</v>
      </c>
      <c r="K40" s="200">
        <f>(P25-P10)/ABS(P10)*100</f>
        <v>5.3435114503816852</v>
      </c>
      <c r="L40" s="200" t="e">
        <f>(#REF! -#REF!)/ABS(#REF!)</f>
        <v>#REF!</v>
      </c>
      <c r="M40" s="200">
        <f>(Q25-Q10)/ABS(Q10)*100</f>
        <v>10.063694267515936</v>
      </c>
      <c r="N40" s="200" t="e">
        <f>(#REF! -#REF!)/ABS(#REF!)</f>
        <v>#REF!</v>
      </c>
      <c r="O40" s="200">
        <f>(R25 -R10)/ABS(R10)*100</f>
        <v>15.254237288135593</v>
      </c>
      <c r="P40" s="200"/>
      <c r="Q40" s="205"/>
    </row>
    <row r="41" spans="1:28" x14ac:dyDescent="0.25">
      <c r="A41" s="88"/>
      <c r="B41" s="50" t="s">
        <v>469</v>
      </c>
      <c r="C41" s="198">
        <f t="shared" ref="C41:C50" si="16">(L26-L11)/ABS(L11)*100</f>
        <v>0.99009900990099986</v>
      </c>
      <c r="D41" s="198" t="e">
        <v>#REF!</v>
      </c>
      <c r="E41" s="198">
        <f t="shared" ref="E41:E50" si="17">(M26-M11)/ABS(M11)*100</f>
        <v>1.5252713612843753</v>
      </c>
      <c r="F41" s="198" t="e">
        <f>(#REF! -#REF!)/ABS(#REF!)</f>
        <v>#REF!</v>
      </c>
      <c r="G41" s="200">
        <f t="shared" ref="G41:G50" si="18">(N26-N11)/ABS(N11)*100</f>
        <v>4.5309430206147692</v>
      </c>
      <c r="H41" s="200" t="e">
        <f>(#REF! -#REF!)/ABS(#REF!)</f>
        <v>#REF!</v>
      </c>
      <c r="I41" s="200">
        <f t="shared" ref="I41:I50" si="19">(O26-O11)/ABS(O11)*100</f>
        <v>9.0909090909090988</v>
      </c>
      <c r="J41" s="200" t="e">
        <f>(#REF! -#REF!)/ABS(#REF!)</f>
        <v>#REF!</v>
      </c>
      <c r="K41" s="200">
        <f t="shared" ref="K41:K50" si="20">(P26-P11)/ABS(P11)*100</f>
        <v>12.804878048780497</v>
      </c>
      <c r="L41" s="200" t="e">
        <f>(#REF! -#REF!)/ABS(#REF!)</f>
        <v>#REF!</v>
      </c>
      <c r="M41" s="200">
        <f t="shared" ref="M41:M50" si="21">(Q26-Q11)/ABS(Q11)*100</f>
        <v>19.491525423728827</v>
      </c>
      <c r="N41" s="200" t="e">
        <f>(#REF! -#REF!)/ABS(#REF!)</f>
        <v>#REF!</v>
      </c>
      <c r="O41" s="200">
        <f t="shared" ref="O41:O50" si="22">(R26 -R11)/ABS(R11)*100</f>
        <v>24.029850746268661</v>
      </c>
      <c r="P41" s="200"/>
      <c r="Q41" s="205"/>
    </row>
    <row r="42" spans="1:28" x14ac:dyDescent="0.25">
      <c r="A42" s="60"/>
      <c r="B42" s="50" t="s">
        <v>470</v>
      </c>
      <c r="C42" s="198">
        <f t="shared" si="16"/>
        <v>3.0303030303030267</v>
      </c>
      <c r="D42" s="198" t="e">
        <v>#REF!</v>
      </c>
      <c r="E42" s="200">
        <f t="shared" si="17"/>
        <v>3.3793692562684647</v>
      </c>
      <c r="F42" s="200" t="e">
        <f>(#REF! -#REF!)/ABS(#REF!)</f>
        <v>#REF!</v>
      </c>
      <c r="G42" s="198">
        <f t="shared" si="18"/>
        <v>6.7198248609895304</v>
      </c>
      <c r="H42" s="198" t="e">
        <f>(#REF! -#REF!)/ABS(#REF!)</f>
        <v>#REF!</v>
      </c>
      <c r="I42" s="198">
        <f t="shared" si="19"/>
        <v>10.330578512396695</v>
      </c>
      <c r="J42" s="198" t="e">
        <f>(#REF! -#REF!)/ABS(#REF!)</f>
        <v>#REF!</v>
      </c>
      <c r="K42" s="198">
        <f t="shared" si="20"/>
        <v>14.185639229422067</v>
      </c>
      <c r="L42" s="198" t="e">
        <f>(#REF! -#REF!)/ABS(#REF!)</f>
        <v>#REF!</v>
      </c>
      <c r="M42" s="198">
        <f t="shared" si="21"/>
        <v>19.883889695210431</v>
      </c>
      <c r="N42" s="198" t="e">
        <f>(#REF! -#REF!)/ABS(#REF!)</f>
        <v>#REF!</v>
      </c>
      <c r="O42" s="198">
        <f t="shared" si="22"/>
        <v>24.871794871794879</v>
      </c>
      <c r="P42" s="198"/>
      <c r="Q42" s="206"/>
    </row>
    <row r="43" spans="1:28" x14ac:dyDescent="0.25">
      <c r="B43" s="50" t="s">
        <v>471</v>
      </c>
      <c r="C43" s="198">
        <f t="shared" si="16"/>
        <v>2.6490066225165587</v>
      </c>
      <c r="D43" s="198" t="e">
        <v>#REF!</v>
      </c>
      <c r="E43" s="200">
        <f t="shared" si="17"/>
        <v>3.2359678478966925</v>
      </c>
      <c r="F43" s="200" t="e">
        <f>(#REF! -#REF!)/ABS(#REF!)</f>
        <v>#REF!</v>
      </c>
      <c r="G43" s="198">
        <f t="shared" si="18"/>
        <v>6.3975976519849374</v>
      </c>
      <c r="H43" s="198" t="e">
        <f>(#REF! -#REF!)/ABS(#REF!)</f>
        <v>#REF!</v>
      </c>
      <c r="I43" s="198">
        <f t="shared" si="19"/>
        <v>9.7178683385579987</v>
      </c>
      <c r="J43" s="198" t="e">
        <f>(#REF! -#REF!)/ABS(#REF!)</f>
        <v>#REF!</v>
      </c>
      <c r="K43" s="198">
        <f t="shared" si="20"/>
        <v>13.527851458885925</v>
      </c>
      <c r="L43" s="198" t="e">
        <f>(#REF! -#REF!)/ABS(#REF!)</f>
        <v>#REF!</v>
      </c>
      <c r="M43" s="198">
        <f t="shared" si="21"/>
        <v>18.901098901098905</v>
      </c>
      <c r="N43" s="198" t="e">
        <f>(#REF! -#REF!)/ABS(#REF!)</f>
        <v>#REF!</v>
      </c>
      <c r="O43" s="198">
        <f t="shared" si="22"/>
        <v>23.643410852713171</v>
      </c>
      <c r="P43" s="198"/>
      <c r="Q43" s="206"/>
    </row>
    <row r="44" spans="1:28" x14ac:dyDescent="0.25">
      <c r="B44" s="50" t="s">
        <v>472</v>
      </c>
      <c r="C44" s="198">
        <f t="shared" si="16"/>
        <v>3.5940803382663833</v>
      </c>
      <c r="D44" s="198" t="e">
        <v>#REF!</v>
      </c>
      <c r="E44" s="200">
        <f t="shared" si="17"/>
        <v>4.2666444842535682</v>
      </c>
      <c r="F44" s="200" t="e">
        <f>(#REF! -#REF!)/ABS(#REF!)</f>
        <v>#REF!</v>
      </c>
      <c r="G44" s="198">
        <f t="shared" si="18"/>
        <v>7.6064249901411545</v>
      </c>
      <c r="H44" s="198" t="e">
        <f>(#REF! -#REF!)/ABS(#REF!)</f>
        <v>#REF!</v>
      </c>
      <c r="I44" s="198">
        <f t="shared" si="19"/>
        <v>10.945273631840791</v>
      </c>
      <c r="J44" s="198" t="e">
        <f>(#REF! -#REF!)/ABS(#REF!)</f>
        <v>#REF!</v>
      </c>
      <c r="K44" s="198">
        <f t="shared" si="20"/>
        <v>15.126050420168058</v>
      </c>
      <c r="L44" s="198" t="e">
        <f>(#REF! -#REF!)/ABS(#REF!)</f>
        <v>#REF!</v>
      </c>
      <c r="M44" s="198">
        <f t="shared" si="21"/>
        <v>20.486111111111118</v>
      </c>
      <c r="N44" s="198" t="e">
        <f>(#REF! -#REF!)/ABS(#REF!)</f>
        <v>#REF!</v>
      </c>
      <c r="O44" s="198">
        <f t="shared" si="22"/>
        <v>25.382262996941883</v>
      </c>
      <c r="P44" s="198"/>
      <c r="Q44" s="206"/>
    </row>
    <row r="45" spans="1:28" x14ac:dyDescent="0.25">
      <c r="B45" s="50" t="s">
        <v>473</v>
      </c>
      <c r="C45" s="198">
        <f t="shared" si="16"/>
        <v>5.0164088138771525</v>
      </c>
      <c r="D45" s="198" t="e">
        <v>#REF!</v>
      </c>
      <c r="E45" s="200">
        <f t="shared" si="17"/>
        <v>5.5495466656325974</v>
      </c>
      <c r="F45" s="200" t="e">
        <f>(#REF! -#REF!)/ABS(#REF!)</f>
        <v>#REF!</v>
      </c>
      <c r="G45" s="198">
        <f t="shared" si="18"/>
        <v>8.6855523800026084</v>
      </c>
      <c r="H45" s="198" t="e">
        <f>(#REF! -#REF!)/ABS(#REF!)</f>
        <v>#REF!</v>
      </c>
      <c r="I45" s="198">
        <f t="shared" si="19"/>
        <v>12.500000000000009</v>
      </c>
      <c r="J45" s="198" t="e">
        <f>(#REF! -#REF!)/ABS(#REF!)</f>
        <v>#REF!</v>
      </c>
      <c r="K45" s="198">
        <f t="shared" si="20"/>
        <v>16.666666666666664</v>
      </c>
      <c r="L45" s="198" t="e">
        <f>(#REF! -#REF!)/ABS(#REF!)</f>
        <v>#REF!</v>
      </c>
      <c r="M45" s="198">
        <f t="shared" si="21"/>
        <v>22.477064220183468</v>
      </c>
      <c r="N45" s="198" t="e">
        <f>(#REF! -#REF!)/ABS(#REF!)</f>
        <v>#REF!</v>
      </c>
      <c r="O45" s="198">
        <f t="shared" si="22"/>
        <v>27.419354838709666</v>
      </c>
      <c r="P45" s="198"/>
      <c r="Q45" s="206"/>
    </row>
    <row r="46" spans="1:28" x14ac:dyDescent="0.25">
      <c r="B46" s="50" t="s">
        <v>474</v>
      </c>
      <c r="C46" s="198">
        <f t="shared" si="16"/>
        <v>7.5268817204301106</v>
      </c>
      <c r="D46" s="198" t="e">
        <v>#REF!</v>
      </c>
      <c r="E46" s="201">
        <f t="shared" si="17"/>
        <v>7.990762365984998</v>
      </c>
      <c r="F46" s="201" t="e">
        <f>(#REF! -#REF!)/ABS(#REF!)</f>
        <v>#REF!</v>
      </c>
      <c r="G46" s="198">
        <f t="shared" si="18"/>
        <v>11.47121005370391</v>
      </c>
      <c r="H46" s="198" t="e">
        <f>(#REF! -#REF!)/ABS(#REF!)</f>
        <v>#REF!</v>
      </c>
      <c r="I46" s="198">
        <f t="shared" si="19"/>
        <v>15.631691648822265</v>
      </c>
      <c r="J46" s="198" t="e">
        <f>(#REF! -#REF!)/ABS(#REF!)</f>
        <v>#REF!</v>
      </c>
      <c r="K46" s="198">
        <f t="shared" si="20"/>
        <v>19.819819819819827</v>
      </c>
      <c r="L46" s="198" t="e">
        <f>(#REF! -#REF!)/ABS(#REF!)</f>
        <v>#REF!</v>
      </c>
      <c r="M46" s="198">
        <f t="shared" si="21"/>
        <v>26.666666666666661</v>
      </c>
      <c r="N46" s="198" t="e">
        <f>(#REF! -#REF!)/ABS(#REF!)</f>
        <v>#REF!</v>
      </c>
      <c r="O46" s="198">
        <f t="shared" si="22"/>
        <v>33.333333333333321</v>
      </c>
      <c r="P46" s="198"/>
      <c r="Q46" s="206"/>
    </row>
    <row r="47" spans="1:28" x14ac:dyDescent="0.25">
      <c r="B47" s="50" t="s">
        <v>475</v>
      </c>
      <c r="C47" s="198">
        <f t="shared" si="16"/>
        <v>8.3959899749373417</v>
      </c>
      <c r="D47" s="198" t="e">
        <v>#REF!</v>
      </c>
      <c r="E47" s="198">
        <f t="shared" si="17"/>
        <v>8.5125742585343289</v>
      </c>
      <c r="F47" s="198" t="e">
        <f>(#REF! -#REF!)/ABS(#REF!)</f>
        <v>#REF!</v>
      </c>
      <c r="G47" s="198">
        <f t="shared" si="18"/>
        <v>12.455965072184028</v>
      </c>
      <c r="H47" s="198" t="e">
        <f>(#REF! -#REF!)/ABS(#REF!)</f>
        <v>#REF!</v>
      </c>
      <c r="I47" s="198">
        <f t="shared" si="19"/>
        <v>17.015098722415793</v>
      </c>
      <c r="J47" s="198" t="e">
        <f>(#REF! -#REF!)/ABS(#REF!)</f>
        <v>#REF!</v>
      </c>
      <c r="K47" s="198">
        <f t="shared" si="20"/>
        <v>22.010736944851136</v>
      </c>
      <c r="L47" s="198" t="e">
        <f>(#REF! -#REF!)/ABS(#REF!)</f>
        <v>#REF!</v>
      </c>
      <c r="M47" s="198">
        <f t="shared" si="21"/>
        <v>30.120481927710824</v>
      </c>
      <c r="N47" s="198" t="e">
        <f>(#REF! -#REF!)/ABS(#REF!)</f>
        <v>#REF!</v>
      </c>
      <c r="O47" s="198">
        <f t="shared" si="22"/>
        <v>37.566137566137577</v>
      </c>
      <c r="P47" s="198"/>
      <c r="Q47" s="206"/>
    </row>
    <row r="48" spans="1:28" x14ac:dyDescent="0.25">
      <c r="B48" s="50" t="s">
        <v>476</v>
      </c>
      <c r="C48" s="198">
        <f t="shared" si="16"/>
        <v>4.1666666666666687</v>
      </c>
      <c r="D48" s="198" t="e">
        <v>#REF!</v>
      </c>
      <c r="E48" s="198">
        <f t="shared" si="17"/>
        <v>4.6738788605777506</v>
      </c>
      <c r="F48" s="198" t="e">
        <f>(#REF! -#REF!)/ABS(#REF!)</f>
        <v>#REF!</v>
      </c>
      <c r="G48" s="198">
        <f t="shared" si="18"/>
        <v>9.7114949796391699</v>
      </c>
      <c r="H48" s="198" t="e">
        <f>(#REF! -#REF!)/ABS(#REF!)</f>
        <v>#REF!</v>
      </c>
      <c r="I48" s="198">
        <f t="shared" si="19"/>
        <v>15.05681818181818</v>
      </c>
      <c r="J48" s="198" t="e">
        <f>(#REF! -#REF!)/ABS(#REF!)</f>
        <v>#REF!</v>
      </c>
      <c r="K48" s="198">
        <f t="shared" si="20"/>
        <v>20.314992025518354</v>
      </c>
      <c r="L48" s="198" t="e">
        <f>(#REF! -#REF!)/ABS(#REF!)</f>
        <v>#REF!</v>
      </c>
      <c r="M48" s="198">
        <f t="shared" si="21"/>
        <v>30.177514792899409</v>
      </c>
      <c r="N48" s="198" t="e">
        <f>(#REF! -#REF!)/ABS(#REF!)</f>
        <v>#REF!</v>
      </c>
      <c r="O48" s="198">
        <f t="shared" si="22"/>
        <v>38.047866205305652</v>
      </c>
      <c r="P48" s="198"/>
      <c r="Q48" s="206"/>
    </row>
    <row r="49" spans="1:18" x14ac:dyDescent="0.25">
      <c r="B49" s="50" t="s">
        <v>477</v>
      </c>
      <c r="C49" s="198">
        <f t="shared" si="16"/>
        <v>-2.6221995926680184</v>
      </c>
      <c r="D49" s="198" t="e">
        <v>#REF!</v>
      </c>
      <c r="E49" s="198">
        <f t="shared" si="17"/>
        <v>-1.4370307406161338</v>
      </c>
      <c r="F49" s="198" t="e">
        <f>(#REF! -#REF!)/ABS(#REF!)</f>
        <v>#REF!</v>
      </c>
      <c r="G49" s="198">
        <f t="shared" si="18"/>
        <v>4.0047164454728215</v>
      </c>
      <c r="H49" s="198" t="e">
        <f>(#REF! -#REF!)/ABS(#REF!)</f>
        <v>#REF!</v>
      </c>
      <c r="I49" s="198">
        <f t="shared" si="19"/>
        <v>9.5494417862839054</v>
      </c>
      <c r="J49" s="198" t="e">
        <f>(#REF! -#REF!)/ABS(#REF!)</f>
        <v>#REF!</v>
      </c>
      <c r="K49" s="198">
        <f t="shared" si="20"/>
        <v>15.339381720430126</v>
      </c>
      <c r="L49" s="198" t="e">
        <f>(#REF! -#REF!)/ABS(#REF!)</f>
        <v>#REF!</v>
      </c>
      <c r="M49" s="198">
        <f t="shared" si="21"/>
        <v>25.347222222222221</v>
      </c>
      <c r="N49" s="198" t="e">
        <f>(#REF! -#REF!)/ABS(#REF!)</f>
        <v>#REF!</v>
      </c>
      <c r="O49" s="198">
        <f t="shared" si="22"/>
        <v>34.04203323558162</v>
      </c>
      <c r="P49" s="198"/>
      <c r="Q49" s="206"/>
    </row>
    <row r="50" spans="1:18" ht="15.75" thickBot="1" x14ac:dyDescent="0.3">
      <c r="B50" s="55" t="s">
        <v>478</v>
      </c>
      <c r="C50" s="198">
        <f t="shared" si="16"/>
        <v>-4.9603174603174605</v>
      </c>
      <c r="D50" s="198" t="e">
        <v>#REF!</v>
      </c>
      <c r="E50" s="202">
        <f t="shared" si="17"/>
        <v>-4.3151874611609555</v>
      </c>
      <c r="F50" s="202" t="e">
        <f>(#REF! -#REF!)/ABS(#REF!)</f>
        <v>#REF!</v>
      </c>
      <c r="G50" s="202">
        <f t="shared" si="18"/>
        <v>1.5499223268493854</v>
      </c>
      <c r="H50" s="202" t="e">
        <f>(#REF! -#REF!)/ABS(#REF!)</f>
        <v>#REF!</v>
      </c>
      <c r="I50" s="202">
        <f t="shared" si="19"/>
        <v>6.7300521998508573</v>
      </c>
      <c r="J50" s="202" t="e">
        <f>(#REF! -#REF!)/ABS(#REF!)</f>
        <v>#REF!</v>
      </c>
      <c r="K50" s="202">
        <f t="shared" si="20"/>
        <v>11.895794099183927</v>
      </c>
      <c r="L50" s="202" t="e">
        <f>(#REF! -#REF!)/ABS(#REF!)</f>
        <v>#REF!</v>
      </c>
      <c r="M50" s="202">
        <f t="shared" si="21"/>
        <v>21.949636552440285</v>
      </c>
      <c r="N50" s="202" t="e">
        <f>(#REF! -#REF!)/ABS(#REF!)</f>
        <v>#REF!</v>
      </c>
      <c r="O50" s="202">
        <f t="shared" si="22"/>
        <v>30.429812528577948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BII2+6ybOnocARUjjJ3qtKuT6wK99sL0U91zzsbvTjs1lryO3spHXlvvD05n1/XlGJsmhMbcro8SHP0RecCt4w==" saltValue="2RGo2EFM+K495/zf86SKo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74" priority="1" operator="greaterThan">
      <formula>0.5</formula>
    </cfRule>
    <cfRule type="cellIs" dxfId="73" priority="2" operator="between">
      <formula>-0.49</formula>
      <formula>0.49</formula>
    </cfRule>
    <cfRule type="cellIs" dxfId="72" priority="3" operator="lessThan">
      <formula>-0.5</formula>
    </cfRule>
  </conditionalFormatting>
  <hyperlinks>
    <hyperlink ref="A2" location="Index!A1" display="Index" xr:uid="{00000000-0004-0000-C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6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320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546953.46277518501</v>
      </c>
      <c r="D5" s="212"/>
      <c r="E5" s="212">
        <v>6503066.0768494997</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40.9</v>
      </c>
      <c r="D10" s="94">
        <v>55.8</v>
      </c>
      <c r="E10" s="94">
        <v>79.5</v>
      </c>
      <c r="F10" s="94">
        <v>97.5</v>
      </c>
      <c r="G10" s="94">
        <v>122</v>
      </c>
      <c r="H10" s="94">
        <v>160</v>
      </c>
      <c r="I10" s="95">
        <v>194</v>
      </c>
      <c r="K10" s="46" t="s">
        <v>468</v>
      </c>
      <c r="L10" s="47">
        <f t="shared" ref="L10:L20" si="0">C25</f>
        <v>3.4083333333333332</v>
      </c>
      <c r="M10" s="47">
        <v>4.0791952076432159</v>
      </c>
      <c r="N10" s="47">
        <v>6.4207723070833254</v>
      </c>
      <c r="O10" s="47">
        <f t="shared" ref="O10:O20" si="1">F25</f>
        <v>8.125</v>
      </c>
      <c r="P10" s="47">
        <f t="shared" ref="P10:P20" si="2">G25</f>
        <v>10.166666666666666</v>
      </c>
      <c r="Q10" s="47">
        <f t="shared" ref="Q10:Q20" si="3">H25</f>
        <v>13.333333333333332</v>
      </c>
      <c r="R10" s="48">
        <f t="shared" ref="R10:R20" si="4">I25</f>
        <v>16.166666666666664</v>
      </c>
      <c r="T10" s="49"/>
    </row>
    <row r="11" spans="1:29" x14ac:dyDescent="0.25">
      <c r="B11" s="50" t="s">
        <v>469</v>
      </c>
      <c r="C11" s="96">
        <v>30.3</v>
      </c>
      <c r="D11" s="96">
        <v>41.1</v>
      </c>
      <c r="E11" s="96">
        <v>57.7</v>
      </c>
      <c r="F11" s="96">
        <v>70.3</v>
      </c>
      <c r="G11" s="96">
        <v>87.5</v>
      </c>
      <c r="H11" s="96">
        <v>114</v>
      </c>
      <c r="I11" s="97">
        <v>137</v>
      </c>
      <c r="K11" s="50" t="s">
        <v>469</v>
      </c>
      <c r="L11" s="53">
        <f t="shared" si="0"/>
        <v>5.05</v>
      </c>
      <c r="M11" s="53">
        <v>6.0174501397020679</v>
      </c>
      <c r="N11" s="53">
        <v>9.3228521981090431</v>
      </c>
      <c r="O11" s="53">
        <f t="shared" si="1"/>
        <v>11.716666666666665</v>
      </c>
      <c r="P11" s="53">
        <f t="shared" si="2"/>
        <v>14.583333333333332</v>
      </c>
      <c r="Q11" s="53">
        <f t="shared" si="3"/>
        <v>19</v>
      </c>
      <c r="R11" s="54">
        <f t="shared" si="4"/>
        <v>22.833333333333332</v>
      </c>
      <c r="T11" s="49"/>
    </row>
    <row r="12" spans="1:29" x14ac:dyDescent="0.25">
      <c r="B12" s="50" t="s">
        <v>470</v>
      </c>
      <c r="C12" s="96">
        <v>16.8</v>
      </c>
      <c r="D12" s="96">
        <v>22.4</v>
      </c>
      <c r="E12" s="96">
        <v>30.4</v>
      </c>
      <c r="F12" s="96">
        <v>36.200000000000003</v>
      </c>
      <c r="G12" s="96">
        <v>44.3</v>
      </c>
      <c r="H12" s="96">
        <v>56.3</v>
      </c>
      <c r="I12" s="97">
        <v>66.8</v>
      </c>
      <c r="K12" s="50" t="s">
        <v>470</v>
      </c>
      <c r="L12" s="53">
        <f t="shared" si="0"/>
        <v>8.4</v>
      </c>
      <c r="M12" s="53">
        <v>9.894716621374414</v>
      </c>
      <c r="N12" s="53">
        <v>14.699654167048255</v>
      </c>
      <c r="O12" s="53">
        <f t="shared" si="1"/>
        <v>18.100000000000001</v>
      </c>
      <c r="P12" s="53">
        <f t="shared" si="2"/>
        <v>22.15</v>
      </c>
      <c r="Q12" s="53">
        <f t="shared" si="3"/>
        <v>28.15</v>
      </c>
      <c r="R12" s="54">
        <f t="shared" si="4"/>
        <v>33.4</v>
      </c>
      <c r="T12" s="49"/>
    </row>
    <row r="13" spans="1:29" x14ac:dyDescent="0.25">
      <c r="B13" s="50" t="s">
        <v>471</v>
      </c>
      <c r="C13" s="96">
        <v>10.8</v>
      </c>
      <c r="D13" s="96">
        <v>14.4</v>
      </c>
      <c r="E13" s="96">
        <v>19.2</v>
      </c>
      <c r="F13" s="96">
        <v>22.7</v>
      </c>
      <c r="G13" s="96">
        <v>27.5</v>
      </c>
      <c r="H13" s="96">
        <v>34.700000000000003</v>
      </c>
      <c r="I13" s="97">
        <v>40.9</v>
      </c>
      <c r="K13" s="50" t="s">
        <v>471</v>
      </c>
      <c r="L13" s="53">
        <f t="shared" si="0"/>
        <v>10.8</v>
      </c>
      <c r="M13" s="53">
        <v>12.702012649224118</v>
      </c>
      <c r="N13" s="53">
        <v>18.578598247484528</v>
      </c>
      <c r="O13" s="53">
        <f t="shared" si="1"/>
        <v>22.7</v>
      </c>
      <c r="P13" s="53">
        <f t="shared" si="2"/>
        <v>27.5</v>
      </c>
      <c r="Q13" s="53">
        <f t="shared" si="3"/>
        <v>34.700000000000003</v>
      </c>
      <c r="R13" s="54">
        <f t="shared" si="4"/>
        <v>40.9</v>
      </c>
      <c r="T13" s="49"/>
    </row>
    <row r="14" spans="1:29" x14ac:dyDescent="0.25">
      <c r="B14" s="50" t="s">
        <v>472</v>
      </c>
      <c r="C14" s="96">
        <v>6.77</v>
      </c>
      <c r="D14" s="96">
        <v>8.99</v>
      </c>
      <c r="E14" s="96">
        <v>11.9</v>
      </c>
      <c r="F14" s="96">
        <v>14</v>
      </c>
      <c r="G14" s="96">
        <v>16.899999999999999</v>
      </c>
      <c r="H14" s="96">
        <v>21.3</v>
      </c>
      <c r="I14" s="97">
        <v>25</v>
      </c>
      <c r="K14" s="50" t="s">
        <v>472</v>
      </c>
      <c r="L14" s="53">
        <f t="shared" si="0"/>
        <v>13.54</v>
      </c>
      <c r="M14" s="53">
        <v>15.882495791533874</v>
      </c>
      <c r="N14" s="53">
        <v>23.021179075111235</v>
      </c>
      <c r="O14" s="53">
        <f t="shared" si="1"/>
        <v>28</v>
      </c>
      <c r="P14" s="53">
        <f t="shared" si="2"/>
        <v>33.799999999999997</v>
      </c>
      <c r="Q14" s="53">
        <f t="shared" si="3"/>
        <v>42.6</v>
      </c>
      <c r="R14" s="54">
        <f t="shared" si="4"/>
        <v>50</v>
      </c>
      <c r="T14" s="49"/>
    </row>
    <row r="15" spans="1:29" x14ac:dyDescent="0.25">
      <c r="B15" s="50" t="s">
        <v>473</v>
      </c>
      <c r="C15" s="96">
        <v>5.13</v>
      </c>
      <c r="D15" s="96">
        <v>6.79</v>
      </c>
      <c r="E15" s="96">
        <v>9</v>
      </c>
      <c r="F15" s="96">
        <v>10.6</v>
      </c>
      <c r="G15" s="96">
        <v>12.8</v>
      </c>
      <c r="H15" s="96">
        <v>16</v>
      </c>
      <c r="I15" s="97">
        <v>18.8</v>
      </c>
      <c r="K15" s="50" t="s">
        <v>473</v>
      </c>
      <c r="L15" s="53">
        <f t="shared" si="0"/>
        <v>15.39</v>
      </c>
      <c r="M15" s="53">
        <v>18.02217172431077</v>
      </c>
      <c r="N15" s="53">
        <v>26.127857910666947</v>
      </c>
      <c r="O15" s="53">
        <f t="shared" si="1"/>
        <v>31.799999999999997</v>
      </c>
      <c r="P15" s="53">
        <f t="shared" si="2"/>
        <v>38.400000000000006</v>
      </c>
      <c r="Q15" s="53">
        <f t="shared" si="3"/>
        <v>48</v>
      </c>
      <c r="R15" s="54">
        <f t="shared" si="4"/>
        <v>56.400000000000006</v>
      </c>
      <c r="T15" s="49"/>
    </row>
    <row r="16" spans="1:29" x14ac:dyDescent="0.25">
      <c r="B16" s="50" t="s">
        <v>474</v>
      </c>
      <c r="C16" s="96">
        <v>3.17</v>
      </c>
      <c r="D16" s="96">
        <v>4.1900000000000004</v>
      </c>
      <c r="E16" s="96">
        <v>5.56</v>
      </c>
      <c r="F16" s="96">
        <v>6.54</v>
      </c>
      <c r="G16" s="96">
        <v>7.88</v>
      </c>
      <c r="H16" s="96">
        <v>9.89</v>
      </c>
      <c r="I16" s="97">
        <v>11.6</v>
      </c>
      <c r="K16" s="50" t="s">
        <v>474</v>
      </c>
      <c r="L16" s="53">
        <f t="shared" si="0"/>
        <v>19.02</v>
      </c>
      <c r="M16" s="53">
        <v>22.261521294302796</v>
      </c>
      <c r="N16" s="53">
        <v>32.257630056795584</v>
      </c>
      <c r="O16" s="53">
        <f t="shared" si="1"/>
        <v>39.24</v>
      </c>
      <c r="P16" s="53">
        <f t="shared" si="2"/>
        <v>47.28</v>
      </c>
      <c r="Q16" s="53">
        <f t="shared" si="3"/>
        <v>59.34</v>
      </c>
      <c r="R16" s="54">
        <f t="shared" si="4"/>
        <v>69.599999999999994</v>
      </c>
      <c r="T16" s="49"/>
    </row>
    <row r="17" spans="1:20" x14ac:dyDescent="0.25">
      <c r="B17" s="50" t="s">
        <v>475</v>
      </c>
      <c r="C17" s="96">
        <v>1.95</v>
      </c>
      <c r="D17" s="96">
        <v>2.58</v>
      </c>
      <c r="E17" s="96">
        <v>3.44</v>
      </c>
      <c r="F17" s="96">
        <v>4.05</v>
      </c>
      <c r="G17" s="96">
        <v>4.9000000000000004</v>
      </c>
      <c r="H17" s="96">
        <v>6.16</v>
      </c>
      <c r="I17" s="97">
        <v>7.24</v>
      </c>
      <c r="K17" s="50" t="s">
        <v>475</v>
      </c>
      <c r="L17" s="53">
        <f t="shared" si="0"/>
        <v>23.4</v>
      </c>
      <c r="M17" s="53">
        <v>27.416698532103947</v>
      </c>
      <c r="N17" s="53">
        <v>39.887858034138709</v>
      </c>
      <c r="O17" s="53">
        <f t="shared" si="1"/>
        <v>48.599999999999994</v>
      </c>
      <c r="P17" s="53">
        <f t="shared" si="2"/>
        <v>58.800000000000004</v>
      </c>
      <c r="Q17" s="53">
        <f t="shared" si="3"/>
        <v>73.92</v>
      </c>
      <c r="R17" s="54">
        <f t="shared" si="4"/>
        <v>86.88</v>
      </c>
      <c r="T17" s="49"/>
    </row>
    <row r="18" spans="1:20" x14ac:dyDescent="0.25">
      <c r="B18" s="50" t="s">
        <v>476</v>
      </c>
      <c r="C18" s="96">
        <v>1.17</v>
      </c>
      <c r="D18" s="96">
        <v>1.57</v>
      </c>
      <c r="E18" s="96">
        <v>2.11</v>
      </c>
      <c r="F18" s="96">
        <v>2.4900000000000002</v>
      </c>
      <c r="G18" s="96">
        <v>3.03</v>
      </c>
      <c r="H18" s="96">
        <v>3.83</v>
      </c>
      <c r="I18" s="97">
        <v>4.5199999999999996</v>
      </c>
      <c r="K18" s="50" t="s">
        <v>476</v>
      </c>
      <c r="L18" s="53">
        <f t="shared" si="0"/>
        <v>28.08</v>
      </c>
      <c r="M18" s="53">
        <v>33.175086041762611</v>
      </c>
      <c r="N18" s="53">
        <v>48.850293894201826</v>
      </c>
      <c r="O18" s="53">
        <f t="shared" si="1"/>
        <v>59.760000000000005</v>
      </c>
      <c r="P18" s="53">
        <f t="shared" si="2"/>
        <v>72.72</v>
      </c>
      <c r="Q18" s="53">
        <f t="shared" si="3"/>
        <v>91.92</v>
      </c>
      <c r="R18" s="54">
        <f t="shared" si="4"/>
        <v>108.47999999999999</v>
      </c>
      <c r="T18" s="49"/>
    </row>
    <row r="19" spans="1:20" x14ac:dyDescent="0.25">
      <c r="B19" s="50" t="s">
        <v>477</v>
      </c>
      <c r="C19" s="96">
        <v>0.68</v>
      </c>
      <c r="D19" s="96">
        <v>0.91800000000000004</v>
      </c>
      <c r="E19" s="96">
        <v>1.25</v>
      </c>
      <c r="F19" s="96">
        <v>1.49</v>
      </c>
      <c r="G19" s="96">
        <v>1.83</v>
      </c>
      <c r="H19" s="96">
        <v>2.33</v>
      </c>
      <c r="I19" s="97">
        <v>2.76</v>
      </c>
      <c r="K19" s="50" t="s">
        <v>477</v>
      </c>
      <c r="L19" s="53">
        <f t="shared" si="0"/>
        <v>32.64</v>
      </c>
      <c r="M19" s="53">
        <v>38.718523990883</v>
      </c>
      <c r="N19" s="53">
        <v>57.962108752167978</v>
      </c>
      <c r="O19" s="53">
        <f t="shared" si="1"/>
        <v>71.52</v>
      </c>
      <c r="P19" s="53">
        <f t="shared" si="2"/>
        <v>87.84</v>
      </c>
      <c r="Q19" s="53">
        <f t="shared" si="3"/>
        <v>111.84</v>
      </c>
      <c r="R19" s="54">
        <f t="shared" si="4"/>
        <v>132.47999999999999</v>
      </c>
      <c r="T19" s="49"/>
    </row>
    <row r="20" spans="1:20" ht="15.75" thickBot="1" x14ac:dyDescent="0.3">
      <c r="B20" s="55" t="s">
        <v>478</v>
      </c>
      <c r="C20" s="98">
        <v>0.48099999999999998</v>
      </c>
      <c r="D20" s="98">
        <v>0.65100000000000002</v>
      </c>
      <c r="E20" s="98">
        <v>0.89100000000000001</v>
      </c>
      <c r="F20" s="98">
        <v>1.07</v>
      </c>
      <c r="G20" s="98">
        <v>1.32</v>
      </c>
      <c r="H20" s="98">
        <v>1.69</v>
      </c>
      <c r="I20" s="99">
        <v>2.02</v>
      </c>
      <c r="K20" s="55" t="s">
        <v>478</v>
      </c>
      <c r="L20" s="58">
        <f t="shared" si="0"/>
        <v>34.631999999999998</v>
      </c>
      <c r="M20" s="58">
        <v>41.138875452877393</v>
      </c>
      <c r="N20" s="58">
        <v>62.111034651876153</v>
      </c>
      <c r="O20" s="58">
        <f t="shared" si="1"/>
        <v>77.040000000000006</v>
      </c>
      <c r="P20" s="58">
        <f t="shared" si="2"/>
        <v>95.04</v>
      </c>
      <c r="Q20" s="58">
        <f t="shared" si="3"/>
        <v>121.67999999999999</v>
      </c>
      <c r="R20" s="59">
        <f t="shared" si="4"/>
        <v>145.44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3.4083333333333332</v>
      </c>
      <c r="D25" s="69">
        <f t="shared" si="5"/>
        <v>4.6499999999999995</v>
      </c>
      <c r="E25" s="69">
        <f t="shared" si="5"/>
        <v>6.625</v>
      </c>
      <c r="F25" s="68">
        <f t="shared" si="5"/>
        <v>8.125</v>
      </c>
      <c r="G25" s="68">
        <f t="shared" si="5"/>
        <v>10.166666666666666</v>
      </c>
      <c r="H25" s="68">
        <f t="shared" si="5"/>
        <v>13.333333333333332</v>
      </c>
      <c r="I25" s="70">
        <f t="shared" si="5"/>
        <v>16.166666666666664</v>
      </c>
      <c r="J25" s="60"/>
      <c r="K25" s="46" t="s">
        <v>468</v>
      </c>
      <c r="L25" s="71">
        <v>4.2</v>
      </c>
      <c r="M25" s="71">
        <v>4.9000000000000004</v>
      </c>
      <c r="N25" s="71">
        <v>7.2</v>
      </c>
      <c r="O25" s="71">
        <v>8.9</v>
      </c>
      <c r="P25" s="71">
        <v>10.8</v>
      </c>
      <c r="Q25" s="71">
        <v>13.5</v>
      </c>
      <c r="R25" s="72">
        <v>15.8</v>
      </c>
    </row>
    <row r="26" spans="1:20" x14ac:dyDescent="0.25">
      <c r="A26" s="64">
        <f>10/60</f>
        <v>0.16666666666666666</v>
      </c>
      <c r="B26" s="73" t="s">
        <v>469</v>
      </c>
      <c r="C26" s="30">
        <f t="shared" ref="C26:I26" si="6">$A$26*C11</f>
        <v>5.05</v>
      </c>
      <c r="D26" s="74">
        <f t="shared" si="6"/>
        <v>6.85</v>
      </c>
      <c r="E26" s="74">
        <f t="shared" si="6"/>
        <v>9.6166666666666671</v>
      </c>
      <c r="F26" s="30">
        <f t="shared" si="6"/>
        <v>11.716666666666665</v>
      </c>
      <c r="G26" s="30">
        <f t="shared" si="6"/>
        <v>14.583333333333332</v>
      </c>
      <c r="H26" s="30">
        <f t="shared" si="6"/>
        <v>19</v>
      </c>
      <c r="I26" s="75">
        <f t="shared" si="6"/>
        <v>22.833333333333332</v>
      </c>
      <c r="J26" s="60"/>
      <c r="K26" s="50" t="s">
        <v>469</v>
      </c>
      <c r="L26" s="76">
        <v>6.1</v>
      </c>
      <c r="M26" s="76">
        <v>7.2</v>
      </c>
      <c r="N26" s="76">
        <v>10.9</v>
      </c>
      <c r="O26" s="76">
        <v>13.6</v>
      </c>
      <c r="P26" s="76">
        <v>16.600000000000001</v>
      </c>
      <c r="Q26" s="76">
        <v>20.8</v>
      </c>
      <c r="R26" s="77">
        <v>24.3</v>
      </c>
    </row>
    <row r="27" spans="1:20" x14ac:dyDescent="0.25">
      <c r="A27" s="64">
        <f>0.5</f>
        <v>0.5</v>
      </c>
      <c r="B27" s="73" t="s">
        <v>470</v>
      </c>
      <c r="C27" s="30">
        <f t="shared" ref="C27:I27" si="7">$A$27*C12</f>
        <v>8.4</v>
      </c>
      <c r="D27" s="74">
        <f t="shared" si="7"/>
        <v>11.2</v>
      </c>
      <c r="E27" s="74">
        <f t="shared" si="7"/>
        <v>15.2</v>
      </c>
      <c r="F27" s="30">
        <f t="shared" si="7"/>
        <v>18.100000000000001</v>
      </c>
      <c r="G27" s="30">
        <f t="shared" si="7"/>
        <v>22.15</v>
      </c>
      <c r="H27" s="30">
        <f t="shared" si="7"/>
        <v>28.15</v>
      </c>
      <c r="I27" s="75">
        <f t="shared" si="7"/>
        <v>33.4</v>
      </c>
      <c r="J27" s="60"/>
      <c r="K27" s="50" t="s">
        <v>470</v>
      </c>
      <c r="L27" s="76">
        <v>9.8000000000000007</v>
      </c>
      <c r="M27" s="76">
        <v>11.5</v>
      </c>
      <c r="N27" s="76">
        <v>17.100000000000001</v>
      </c>
      <c r="O27" s="76">
        <v>21.4</v>
      </c>
      <c r="P27" s="76">
        <v>25.9</v>
      </c>
      <c r="Q27" s="76">
        <v>32.4</v>
      </c>
      <c r="R27" s="77">
        <v>37.799999999999997</v>
      </c>
    </row>
    <row r="28" spans="1:20" x14ac:dyDescent="0.25">
      <c r="A28" s="64">
        <v>1</v>
      </c>
      <c r="B28" s="73" t="s">
        <v>471</v>
      </c>
      <c r="C28" s="30">
        <f t="shared" ref="C28:I28" si="8">$A$28*C13</f>
        <v>10.8</v>
      </c>
      <c r="D28" s="74">
        <f t="shared" si="8"/>
        <v>14.4</v>
      </c>
      <c r="E28" s="74">
        <f t="shared" si="8"/>
        <v>19.2</v>
      </c>
      <c r="F28" s="30">
        <f t="shared" si="8"/>
        <v>22.7</v>
      </c>
      <c r="G28" s="30">
        <f t="shared" si="8"/>
        <v>27.5</v>
      </c>
      <c r="H28" s="30">
        <f t="shared" si="8"/>
        <v>34.700000000000003</v>
      </c>
      <c r="I28" s="75">
        <f t="shared" si="8"/>
        <v>40.9</v>
      </c>
      <c r="J28" s="60"/>
      <c r="K28" s="50" t="s">
        <v>471</v>
      </c>
      <c r="L28" s="76">
        <v>12.5</v>
      </c>
      <c r="M28" s="76">
        <v>14.4</v>
      </c>
      <c r="N28" s="76">
        <v>21</v>
      </c>
      <c r="O28" s="76">
        <v>26</v>
      </c>
      <c r="P28" s="76">
        <v>31.3</v>
      </c>
      <c r="Q28" s="76">
        <v>39</v>
      </c>
      <c r="R28" s="77">
        <v>45.5</v>
      </c>
    </row>
    <row r="29" spans="1:20" x14ac:dyDescent="0.25">
      <c r="A29" s="64">
        <v>2</v>
      </c>
      <c r="B29" s="73" t="s">
        <v>472</v>
      </c>
      <c r="C29" s="30">
        <f t="shared" ref="C29:I29" si="9">$A$29*C14</f>
        <v>13.54</v>
      </c>
      <c r="D29" s="74">
        <f t="shared" si="9"/>
        <v>17.98</v>
      </c>
      <c r="E29" s="74">
        <f t="shared" si="9"/>
        <v>23.8</v>
      </c>
      <c r="F29" s="30">
        <f t="shared" si="9"/>
        <v>28</v>
      </c>
      <c r="G29" s="30">
        <f t="shared" si="9"/>
        <v>33.799999999999997</v>
      </c>
      <c r="H29" s="30">
        <f t="shared" si="9"/>
        <v>42.6</v>
      </c>
      <c r="I29" s="75">
        <f t="shared" si="9"/>
        <v>50</v>
      </c>
      <c r="J29" s="60"/>
      <c r="K29" s="50" t="s">
        <v>472</v>
      </c>
      <c r="L29" s="76">
        <v>15.7</v>
      </c>
      <c r="M29" s="76">
        <v>17.899999999999999</v>
      </c>
      <c r="N29" s="76">
        <v>25.4</v>
      </c>
      <c r="O29" s="76">
        <v>31.2</v>
      </c>
      <c r="P29" s="76">
        <v>37.4</v>
      </c>
      <c r="Q29" s="76">
        <v>46.4</v>
      </c>
      <c r="R29" s="77">
        <v>54</v>
      </c>
    </row>
    <row r="30" spans="1:20" x14ac:dyDescent="0.25">
      <c r="A30" s="64">
        <v>3</v>
      </c>
      <c r="B30" s="73" t="s">
        <v>473</v>
      </c>
      <c r="C30" s="30">
        <f t="shared" ref="C30:I30" si="10">$A$30*C15</f>
        <v>15.39</v>
      </c>
      <c r="D30" s="74">
        <f t="shared" si="10"/>
        <v>20.37</v>
      </c>
      <c r="E30" s="74">
        <f t="shared" si="10"/>
        <v>27</v>
      </c>
      <c r="F30" s="30">
        <f t="shared" si="10"/>
        <v>31.799999999999997</v>
      </c>
      <c r="G30" s="30">
        <f t="shared" si="10"/>
        <v>38.400000000000006</v>
      </c>
      <c r="H30" s="30">
        <f t="shared" si="10"/>
        <v>48</v>
      </c>
      <c r="I30" s="75">
        <f t="shared" si="10"/>
        <v>56.400000000000006</v>
      </c>
      <c r="J30" s="60"/>
      <c r="K30" s="50" t="s">
        <v>473</v>
      </c>
      <c r="L30" s="76">
        <v>17.899999999999999</v>
      </c>
      <c r="M30" s="76">
        <v>20.3</v>
      </c>
      <c r="N30" s="76">
        <v>28.5</v>
      </c>
      <c r="O30" s="76">
        <v>34.799999999999997</v>
      </c>
      <c r="P30" s="76">
        <v>41.7</v>
      </c>
      <c r="Q30" s="76">
        <v>51.6</v>
      </c>
      <c r="R30" s="77">
        <v>60</v>
      </c>
    </row>
    <row r="31" spans="1:20" x14ac:dyDescent="0.25">
      <c r="A31" s="64">
        <v>6</v>
      </c>
      <c r="B31" s="73" t="s">
        <v>474</v>
      </c>
      <c r="C31" s="30">
        <f t="shared" ref="C31:I31" si="11">$A$31*C16</f>
        <v>19.02</v>
      </c>
      <c r="D31" s="74">
        <f t="shared" si="11"/>
        <v>25.14</v>
      </c>
      <c r="E31" s="74">
        <f t="shared" si="11"/>
        <v>33.36</v>
      </c>
      <c r="F31" s="30">
        <f t="shared" si="11"/>
        <v>39.24</v>
      </c>
      <c r="G31" s="30">
        <f t="shared" si="11"/>
        <v>47.28</v>
      </c>
      <c r="H31" s="30">
        <f t="shared" si="11"/>
        <v>59.34</v>
      </c>
      <c r="I31" s="75">
        <f t="shared" si="11"/>
        <v>69.599999999999994</v>
      </c>
      <c r="J31" s="60"/>
      <c r="K31" s="50" t="s">
        <v>474</v>
      </c>
      <c r="L31" s="76">
        <v>22.2</v>
      </c>
      <c r="M31" s="76">
        <v>25</v>
      </c>
      <c r="N31" s="76">
        <v>34.9</v>
      </c>
      <c r="O31" s="76">
        <v>42.5</v>
      </c>
      <c r="P31" s="76">
        <v>50.8</v>
      </c>
      <c r="Q31" s="76">
        <v>63</v>
      </c>
      <c r="R31" s="77">
        <v>73.8</v>
      </c>
    </row>
    <row r="32" spans="1:20" x14ac:dyDescent="0.25">
      <c r="A32" s="64">
        <v>12</v>
      </c>
      <c r="B32" s="73" t="s">
        <v>475</v>
      </c>
      <c r="C32" s="30">
        <f t="shared" ref="C32:I32" si="12">$A$32*C17</f>
        <v>23.4</v>
      </c>
      <c r="D32" s="74">
        <f t="shared" si="12"/>
        <v>30.96</v>
      </c>
      <c r="E32" s="74">
        <f t="shared" si="12"/>
        <v>41.28</v>
      </c>
      <c r="F32" s="30">
        <f t="shared" si="12"/>
        <v>48.599999999999994</v>
      </c>
      <c r="G32" s="30">
        <f t="shared" si="12"/>
        <v>58.800000000000004</v>
      </c>
      <c r="H32" s="30">
        <f t="shared" si="12"/>
        <v>73.92</v>
      </c>
      <c r="I32" s="75">
        <f t="shared" si="12"/>
        <v>86.88</v>
      </c>
      <c r="J32" s="60"/>
      <c r="K32" s="50" t="s">
        <v>475</v>
      </c>
      <c r="L32" s="76">
        <v>27</v>
      </c>
      <c r="M32" s="76">
        <v>30.5</v>
      </c>
      <c r="N32" s="76">
        <v>42.6</v>
      </c>
      <c r="O32" s="76">
        <v>52</v>
      </c>
      <c r="P32" s="76">
        <v>62.3</v>
      </c>
      <c r="Q32" s="76">
        <v>77.599999999999994</v>
      </c>
      <c r="R32" s="77">
        <v>90.7</v>
      </c>
    </row>
    <row r="33" spans="1:19" x14ac:dyDescent="0.25">
      <c r="A33" s="64">
        <v>24</v>
      </c>
      <c r="B33" s="73" t="s">
        <v>476</v>
      </c>
      <c r="C33" s="30">
        <f t="shared" ref="C33:I33" si="13">$A$33*C18</f>
        <v>28.08</v>
      </c>
      <c r="D33" s="74">
        <f t="shared" si="13"/>
        <v>37.68</v>
      </c>
      <c r="E33" s="74">
        <f t="shared" si="13"/>
        <v>50.64</v>
      </c>
      <c r="F33" s="30">
        <f t="shared" si="13"/>
        <v>59.760000000000005</v>
      </c>
      <c r="G33" s="30">
        <f t="shared" si="13"/>
        <v>72.72</v>
      </c>
      <c r="H33" s="30">
        <f t="shared" si="13"/>
        <v>91.92</v>
      </c>
      <c r="I33" s="75">
        <f t="shared" si="13"/>
        <v>108.47999999999999</v>
      </c>
      <c r="J33" s="60"/>
      <c r="K33" s="50" t="s">
        <v>476</v>
      </c>
      <c r="L33" s="76">
        <v>31.7</v>
      </c>
      <c r="M33" s="76">
        <v>35.799999999999997</v>
      </c>
      <c r="N33" s="76">
        <v>50.4</v>
      </c>
      <c r="O33" s="76">
        <v>61.9</v>
      </c>
      <c r="P33" s="76">
        <v>74.400000000000006</v>
      </c>
      <c r="Q33" s="76">
        <v>93.1</v>
      </c>
      <c r="R33" s="77">
        <v>109</v>
      </c>
    </row>
    <row r="34" spans="1:19" x14ac:dyDescent="0.25">
      <c r="A34" s="64">
        <v>48</v>
      </c>
      <c r="B34" s="73" t="s">
        <v>477</v>
      </c>
      <c r="C34" s="30">
        <f t="shared" ref="C34:I34" si="14">$A$34*C19</f>
        <v>32.64</v>
      </c>
      <c r="D34" s="74">
        <f t="shared" si="14"/>
        <v>44.064</v>
      </c>
      <c r="E34" s="74">
        <f t="shared" si="14"/>
        <v>60</v>
      </c>
      <c r="F34" s="30">
        <f t="shared" si="14"/>
        <v>71.52</v>
      </c>
      <c r="G34" s="30">
        <f t="shared" si="14"/>
        <v>87.84</v>
      </c>
      <c r="H34" s="30">
        <f t="shared" si="14"/>
        <v>111.84</v>
      </c>
      <c r="I34" s="75">
        <f t="shared" si="14"/>
        <v>132.47999999999999</v>
      </c>
      <c r="J34" s="60"/>
      <c r="K34" s="50" t="s">
        <v>477</v>
      </c>
      <c r="L34" s="76">
        <v>35.799999999999997</v>
      </c>
      <c r="M34" s="76">
        <v>40.5</v>
      </c>
      <c r="N34" s="76">
        <v>57.1</v>
      </c>
      <c r="O34" s="76">
        <v>70.099999999999994</v>
      </c>
      <c r="P34" s="76">
        <v>84</v>
      </c>
      <c r="Q34" s="76">
        <v>105.1</v>
      </c>
      <c r="R34" s="77">
        <v>122.9</v>
      </c>
    </row>
    <row r="35" spans="1:19" ht="15.75" thickBot="1" x14ac:dyDescent="0.3">
      <c r="A35" s="64">
        <v>72</v>
      </c>
      <c r="B35" s="78" t="s">
        <v>478</v>
      </c>
      <c r="C35" s="79">
        <f t="shared" ref="C35:I35" si="15">$A$35*C20</f>
        <v>34.631999999999998</v>
      </c>
      <c r="D35" s="80">
        <f t="shared" si="15"/>
        <v>46.872</v>
      </c>
      <c r="E35" s="80">
        <f t="shared" si="15"/>
        <v>64.152000000000001</v>
      </c>
      <c r="F35" s="79">
        <f t="shared" si="15"/>
        <v>77.040000000000006</v>
      </c>
      <c r="G35" s="79">
        <f t="shared" si="15"/>
        <v>95.04</v>
      </c>
      <c r="H35" s="79">
        <f t="shared" si="15"/>
        <v>121.67999999999999</v>
      </c>
      <c r="I35" s="81">
        <f t="shared" si="15"/>
        <v>145.44</v>
      </c>
      <c r="J35" s="60"/>
      <c r="K35" s="55" t="s">
        <v>478</v>
      </c>
      <c r="L35" s="82">
        <v>38.200000000000003</v>
      </c>
      <c r="M35" s="82">
        <v>43.1</v>
      </c>
      <c r="N35" s="82">
        <v>60.2</v>
      </c>
      <c r="O35" s="82">
        <v>73.400000000000006</v>
      </c>
      <c r="P35" s="82">
        <v>87.8</v>
      </c>
      <c r="Q35" s="82">
        <v>108</v>
      </c>
      <c r="R35" s="83">
        <v>126.7</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23.227383863080693</v>
      </c>
      <c r="D40" s="198" t="e">
        <v>#REF!</v>
      </c>
      <c r="E40" s="198">
        <f>(M25-M10)/ABS(M10)*100</f>
        <v>20.121733591440709</v>
      </c>
      <c r="F40" s="198" t="e">
        <f>(#REF! -#REF!)/ABS(#REF!)</f>
        <v>#REF!</v>
      </c>
      <c r="G40" s="198">
        <f>(N25-N10)/ABS(N10)*100</f>
        <v>12.136043074709866</v>
      </c>
      <c r="H40" s="198" t="e">
        <f>(#REF! -#REF!)/ABS(#REF!)</f>
        <v>#REF!</v>
      </c>
      <c r="I40" s="198">
        <f>(O25-O10)/ABS(O10)*100</f>
        <v>9.5384615384615437</v>
      </c>
      <c r="J40" s="198" t="e">
        <f>(#REF! -#REF!)/ABS(#REF!)</f>
        <v>#REF!</v>
      </c>
      <c r="K40" s="200">
        <f>(P25-P10)/ABS(P10)*100</f>
        <v>6.2295081967213246</v>
      </c>
      <c r="L40" s="200" t="e">
        <f>(#REF! -#REF!)/ABS(#REF!)</f>
        <v>#REF!</v>
      </c>
      <c r="M40" s="200">
        <f>(Q25-Q10)/ABS(Q10)*100</f>
        <v>1.2500000000000089</v>
      </c>
      <c r="N40" s="200" t="e">
        <f>(#REF! -#REF!)/ABS(#REF!)</f>
        <v>#REF!</v>
      </c>
      <c r="O40" s="200">
        <f>(R25 -R10)/ABS(R10)*100</f>
        <v>-2.2680412371133833</v>
      </c>
      <c r="P40" s="200"/>
      <c r="Q40" s="205"/>
    </row>
    <row r="41" spans="1:19" x14ac:dyDescent="0.25">
      <c r="A41" s="88"/>
      <c r="B41" s="50" t="s">
        <v>469</v>
      </c>
      <c r="C41" s="198">
        <f t="shared" ref="C41:C50" si="16">(L26-L11)/ABS(L11)*100</f>
        <v>20.792079207920789</v>
      </c>
      <c r="D41" s="198" t="e">
        <v>#REF!</v>
      </c>
      <c r="E41" s="198">
        <f t="shared" ref="E41:E50" si="17">(M26-M11)/ABS(M11)*100</f>
        <v>19.652009287051307</v>
      </c>
      <c r="F41" s="198" t="e">
        <f>(#REF! -#REF!)/ABS(#REF!)</f>
        <v>#REF!</v>
      </c>
      <c r="G41" s="200">
        <f t="shared" ref="G41:G50" si="18">(N26-N11)/ABS(N11)*100</f>
        <v>16.91700960582482</v>
      </c>
      <c r="H41" s="200" t="e">
        <f>(#REF! -#REF!)/ABS(#REF!)</f>
        <v>#REF!</v>
      </c>
      <c r="I41" s="200">
        <f t="shared" ref="I41:I50" si="19">(O26-O11)/ABS(O11)*100</f>
        <v>16.073968705547667</v>
      </c>
      <c r="J41" s="200" t="e">
        <f>(#REF! -#REF!)/ABS(#REF!)</f>
        <v>#REF!</v>
      </c>
      <c r="K41" s="200">
        <f t="shared" ref="K41:K50" si="20">(P26-P11)/ABS(P11)*100</f>
        <v>13.828571428571449</v>
      </c>
      <c r="L41" s="200" t="e">
        <f>(#REF! -#REF!)/ABS(#REF!)</f>
        <v>#REF!</v>
      </c>
      <c r="M41" s="200">
        <f t="shared" ref="M41:M50" si="21">(Q26-Q11)/ABS(Q11)*100</f>
        <v>9.4736842105263186</v>
      </c>
      <c r="N41" s="200" t="e">
        <f>(#REF! -#REF!)/ABS(#REF!)</f>
        <v>#REF!</v>
      </c>
      <c r="O41" s="200">
        <f t="shared" ref="O41:O50" si="22">(R26 -R11)/ABS(R11)*100</f>
        <v>6.4233576642335848</v>
      </c>
      <c r="P41" s="200"/>
      <c r="Q41" s="205"/>
    </row>
    <row r="42" spans="1:19" x14ac:dyDescent="0.25">
      <c r="A42" s="60"/>
      <c r="B42" s="50" t="s">
        <v>470</v>
      </c>
      <c r="C42" s="198">
        <f t="shared" si="16"/>
        <v>16.666666666666671</v>
      </c>
      <c r="D42" s="198" t="e">
        <v>#REF!</v>
      </c>
      <c r="E42" s="200">
        <f t="shared" si="17"/>
        <v>16.223641768152085</v>
      </c>
      <c r="F42" s="200" t="e">
        <f>(#REF! -#REF!)/ABS(#REF!)</f>
        <v>#REF!</v>
      </c>
      <c r="G42" s="198">
        <f t="shared" si="18"/>
        <v>16.32926738053828</v>
      </c>
      <c r="H42" s="198" t="e">
        <f>(#REF! -#REF!)/ABS(#REF!)</f>
        <v>#REF!</v>
      </c>
      <c r="I42" s="198">
        <f t="shared" si="19"/>
        <v>18.232044198895011</v>
      </c>
      <c r="J42" s="198" t="e">
        <f>(#REF! -#REF!)/ABS(#REF!)</f>
        <v>#REF!</v>
      </c>
      <c r="K42" s="198">
        <f t="shared" si="20"/>
        <v>16.930022573363431</v>
      </c>
      <c r="L42" s="198" t="e">
        <f>(#REF! -#REF!)/ABS(#REF!)</f>
        <v>#REF!</v>
      </c>
      <c r="M42" s="198">
        <f t="shared" si="21"/>
        <v>15.097690941385435</v>
      </c>
      <c r="N42" s="198" t="e">
        <f>(#REF! -#REF!)/ABS(#REF!)</f>
        <v>#REF!</v>
      </c>
      <c r="O42" s="198">
        <f t="shared" si="22"/>
        <v>13.173652694610775</v>
      </c>
      <c r="P42" s="198"/>
      <c r="Q42" s="206"/>
    </row>
    <row r="43" spans="1:19" x14ac:dyDescent="0.25">
      <c r="B43" s="50" t="s">
        <v>471</v>
      </c>
      <c r="C43" s="198">
        <f t="shared" si="16"/>
        <v>15.740740740740733</v>
      </c>
      <c r="D43" s="198" t="e">
        <v>#REF!</v>
      </c>
      <c r="E43" s="200">
        <f t="shared" si="17"/>
        <v>13.367860650647371</v>
      </c>
      <c r="F43" s="200" t="e">
        <f>(#REF! -#REF!)/ABS(#REF!)</f>
        <v>#REF!</v>
      </c>
      <c r="G43" s="198">
        <f t="shared" si="18"/>
        <v>13.033285505505349</v>
      </c>
      <c r="H43" s="198" t="e">
        <f>(#REF! -#REF!)/ABS(#REF!)</f>
        <v>#REF!</v>
      </c>
      <c r="I43" s="198">
        <f t="shared" si="19"/>
        <v>14.53744493392071</v>
      </c>
      <c r="J43" s="198" t="e">
        <f>(#REF! -#REF!)/ABS(#REF!)</f>
        <v>#REF!</v>
      </c>
      <c r="K43" s="198">
        <f t="shared" si="20"/>
        <v>13.818181818181822</v>
      </c>
      <c r="L43" s="198" t="e">
        <f>(#REF! -#REF!)/ABS(#REF!)</f>
        <v>#REF!</v>
      </c>
      <c r="M43" s="198">
        <f t="shared" si="21"/>
        <v>12.391930835734861</v>
      </c>
      <c r="N43" s="198" t="e">
        <f>(#REF! -#REF!)/ABS(#REF!)</f>
        <v>#REF!</v>
      </c>
      <c r="O43" s="198">
        <f t="shared" si="22"/>
        <v>11.246943765281177</v>
      </c>
      <c r="P43" s="198"/>
      <c r="Q43" s="206"/>
    </row>
    <row r="44" spans="1:19" x14ac:dyDescent="0.25">
      <c r="B44" s="50" t="s">
        <v>472</v>
      </c>
      <c r="C44" s="198">
        <f t="shared" si="16"/>
        <v>15.952732644017727</v>
      </c>
      <c r="D44" s="198" t="e">
        <v>#REF!</v>
      </c>
      <c r="E44" s="200">
        <f t="shared" si="17"/>
        <v>12.702690023954238</v>
      </c>
      <c r="F44" s="200" t="e">
        <f>(#REF! -#REF!)/ABS(#REF!)</f>
        <v>#REF!</v>
      </c>
      <c r="G44" s="198">
        <f t="shared" si="18"/>
        <v>10.333184573767404</v>
      </c>
      <c r="H44" s="198" t="e">
        <f>(#REF! -#REF!)/ABS(#REF!)</f>
        <v>#REF!</v>
      </c>
      <c r="I44" s="198">
        <f t="shared" si="19"/>
        <v>11.428571428571425</v>
      </c>
      <c r="J44" s="198" t="e">
        <f>(#REF! -#REF!)/ABS(#REF!)</f>
        <v>#REF!</v>
      </c>
      <c r="K44" s="198">
        <f t="shared" si="20"/>
        <v>10.650887573964502</v>
      </c>
      <c r="L44" s="198" t="e">
        <f>(#REF! -#REF!)/ABS(#REF!)</f>
        <v>#REF!</v>
      </c>
      <c r="M44" s="198">
        <f t="shared" si="21"/>
        <v>8.9201877934272229</v>
      </c>
      <c r="N44" s="198" t="e">
        <f>(#REF! -#REF!)/ABS(#REF!)</f>
        <v>#REF!</v>
      </c>
      <c r="O44" s="198">
        <f t="shared" si="22"/>
        <v>8</v>
      </c>
      <c r="P44" s="198"/>
      <c r="Q44" s="206"/>
    </row>
    <row r="45" spans="1:19" x14ac:dyDescent="0.25">
      <c r="B45" s="50" t="s">
        <v>473</v>
      </c>
      <c r="C45" s="198">
        <f t="shared" si="16"/>
        <v>16.309291747888224</v>
      </c>
      <c r="D45" s="198" t="e">
        <v>#REF!</v>
      </c>
      <c r="E45" s="200">
        <f t="shared" si="17"/>
        <v>12.639033244903469</v>
      </c>
      <c r="F45" s="200" t="e">
        <f>(#REF! -#REF!)/ABS(#REF!)</f>
        <v>#REF!</v>
      </c>
      <c r="G45" s="198">
        <f t="shared" si="18"/>
        <v>9.0789765370111084</v>
      </c>
      <c r="H45" s="198" t="e">
        <f>(#REF! -#REF!)/ABS(#REF!)</f>
        <v>#REF!</v>
      </c>
      <c r="I45" s="198">
        <f t="shared" si="19"/>
        <v>9.433962264150944</v>
      </c>
      <c r="J45" s="198" t="e">
        <f>(#REF! -#REF!)/ABS(#REF!)</f>
        <v>#REF!</v>
      </c>
      <c r="K45" s="198">
        <f t="shared" si="20"/>
        <v>8.5937499999999911</v>
      </c>
      <c r="L45" s="198" t="e">
        <f>(#REF! -#REF!)/ABS(#REF!)</f>
        <v>#REF!</v>
      </c>
      <c r="M45" s="198">
        <f t="shared" si="21"/>
        <v>7.5000000000000027</v>
      </c>
      <c r="N45" s="198" t="e">
        <f>(#REF! -#REF!)/ABS(#REF!)</f>
        <v>#REF!</v>
      </c>
      <c r="O45" s="198">
        <f t="shared" si="22"/>
        <v>6.3829787234042454</v>
      </c>
      <c r="P45" s="198"/>
      <c r="Q45" s="206"/>
    </row>
    <row r="46" spans="1:19" x14ac:dyDescent="0.25">
      <c r="B46" s="50" t="s">
        <v>474</v>
      </c>
      <c r="C46" s="198">
        <f t="shared" si="16"/>
        <v>16.719242902208201</v>
      </c>
      <c r="D46" s="198" t="e">
        <v>#REF!</v>
      </c>
      <c r="E46" s="201">
        <f t="shared" si="17"/>
        <v>12.301399663993495</v>
      </c>
      <c r="F46" s="201" t="e">
        <f>(#REF! -#REF!)/ABS(#REF!)</f>
        <v>#REF!</v>
      </c>
      <c r="G46" s="198">
        <f t="shared" si="18"/>
        <v>8.1914571484390777</v>
      </c>
      <c r="H46" s="198" t="e">
        <f>(#REF! -#REF!)/ABS(#REF!)</f>
        <v>#REF!</v>
      </c>
      <c r="I46" s="198">
        <f t="shared" si="19"/>
        <v>8.3078491335372018</v>
      </c>
      <c r="J46" s="198" t="e">
        <f>(#REF! -#REF!)/ABS(#REF!)</f>
        <v>#REF!</v>
      </c>
      <c r="K46" s="198">
        <f t="shared" si="20"/>
        <v>7.4450084602368776</v>
      </c>
      <c r="L46" s="198" t="e">
        <f>(#REF! -#REF!)/ABS(#REF!)</f>
        <v>#REF!</v>
      </c>
      <c r="M46" s="198">
        <f t="shared" si="21"/>
        <v>6.1678463094034317</v>
      </c>
      <c r="N46" s="198" t="e">
        <f>(#REF! -#REF!)/ABS(#REF!)</f>
        <v>#REF!</v>
      </c>
      <c r="O46" s="198">
        <f t="shared" si="22"/>
        <v>6.0344827586206939</v>
      </c>
      <c r="P46" s="198"/>
      <c r="Q46" s="206"/>
    </row>
    <row r="47" spans="1:19" x14ac:dyDescent="0.25">
      <c r="B47" s="50" t="s">
        <v>475</v>
      </c>
      <c r="C47" s="198">
        <f t="shared" si="16"/>
        <v>15.38461538461539</v>
      </c>
      <c r="D47" s="198" t="e">
        <v>#REF!</v>
      </c>
      <c r="E47" s="198">
        <f t="shared" si="17"/>
        <v>11.246071310466576</v>
      </c>
      <c r="F47" s="198" t="e">
        <f>(#REF! -#REF!)/ABS(#REF!)</f>
        <v>#REF!</v>
      </c>
      <c r="G47" s="198">
        <f t="shared" si="18"/>
        <v>6.7994174155455003</v>
      </c>
      <c r="H47" s="198" t="e">
        <f>(#REF! -#REF!)/ABS(#REF!)</f>
        <v>#REF!</v>
      </c>
      <c r="I47" s="198">
        <f t="shared" si="19"/>
        <v>6.9958847736625636</v>
      </c>
      <c r="J47" s="198" t="e">
        <f>(#REF! -#REF!)/ABS(#REF!)</f>
        <v>#REF!</v>
      </c>
      <c r="K47" s="198">
        <f t="shared" si="20"/>
        <v>5.9523809523809392</v>
      </c>
      <c r="L47" s="198" t="e">
        <f>(#REF! -#REF!)/ABS(#REF!)</f>
        <v>#REF!</v>
      </c>
      <c r="M47" s="198">
        <f t="shared" si="21"/>
        <v>4.9783549783549681</v>
      </c>
      <c r="N47" s="198" t="e">
        <f>(#REF! -#REF!)/ABS(#REF!)</f>
        <v>#REF!</v>
      </c>
      <c r="O47" s="198">
        <f t="shared" si="22"/>
        <v>4.3968692449355524</v>
      </c>
      <c r="P47" s="198"/>
      <c r="Q47" s="206"/>
    </row>
    <row r="48" spans="1:19" x14ac:dyDescent="0.25">
      <c r="B48" s="50" t="s">
        <v>476</v>
      </c>
      <c r="C48" s="198">
        <f t="shared" si="16"/>
        <v>12.891737891737895</v>
      </c>
      <c r="D48" s="198" t="e">
        <v>#REF!</v>
      </c>
      <c r="E48" s="198">
        <f t="shared" si="17"/>
        <v>7.9123048993241518</v>
      </c>
      <c r="F48" s="198" t="e">
        <f>(#REF! -#REF!)/ABS(#REF!)</f>
        <v>#REF!</v>
      </c>
      <c r="G48" s="198">
        <f t="shared" si="18"/>
        <v>3.1723577941096299</v>
      </c>
      <c r="H48" s="198" t="e">
        <f>(#REF! -#REF!)/ABS(#REF!)</f>
        <v>#REF!</v>
      </c>
      <c r="I48" s="198">
        <f t="shared" si="19"/>
        <v>3.5809906291833893</v>
      </c>
      <c r="J48" s="198" t="e">
        <f>(#REF! -#REF!)/ABS(#REF!)</f>
        <v>#REF!</v>
      </c>
      <c r="K48" s="198">
        <f t="shared" si="20"/>
        <v>2.31023102310232</v>
      </c>
      <c r="L48" s="198" t="e">
        <f>(#REF! -#REF!)/ABS(#REF!)</f>
        <v>#REF!</v>
      </c>
      <c r="M48" s="198">
        <f t="shared" si="21"/>
        <v>1.2837249782419413</v>
      </c>
      <c r="N48" s="198" t="e">
        <f>(#REF! -#REF!)/ABS(#REF!)</f>
        <v>#REF!</v>
      </c>
      <c r="O48" s="198">
        <f t="shared" si="22"/>
        <v>0.479351032448387</v>
      </c>
      <c r="P48" s="198"/>
      <c r="Q48" s="206"/>
    </row>
    <row r="49" spans="1:18" x14ac:dyDescent="0.25">
      <c r="B49" s="50" t="s">
        <v>477</v>
      </c>
      <c r="C49" s="198">
        <f t="shared" si="16"/>
        <v>9.6813725490195974</v>
      </c>
      <c r="D49" s="198" t="e">
        <v>#REF!</v>
      </c>
      <c r="E49" s="198">
        <f t="shared" si="17"/>
        <v>4.6010948390917017</v>
      </c>
      <c r="F49" s="198" t="e">
        <f>(#REF! -#REF!)/ABS(#REF!)</f>
        <v>#REF!</v>
      </c>
      <c r="G49" s="198">
        <f t="shared" si="18"/>
        <v>-1.4873660926557148</v>
      </c>
      <c r="H49" s="198" t="e">
        <f>(#REF! -#REF!)/ABS(#REF!)</f>
        <v>#REF!</v>
      </c>
      <c r="I49" s="198">
        <f t="shared" si="19"/>
        <v>-1.9854586129753942</v>
      </c>
      <c r="J49" s="198" t="e">
        <f>(#REF! -#REF!)/ABS(#REF!)</f>
        <v>#REF!</v>
      </c>
      <c r="K49" s="198">
        <f t="shared" si="20"/>
        <v>-4.371584699453555</v>
      </c>
      <c r="L49" s="198" t="e">
        <f>(#REF! -#REF!)/ABS(#REF!)</f>
        <v>#REF!</v>
      </c>
      <c r="M49" s="198">
        <f t="shared" si="21"/>
        <v>-6.0264663805436411</v>
      </c>
      <c r="N49" s="198" t="e">
        <f>(#REF! -#REF!)/ABS(#REF!)</f>
        <v>#REF!</v>
      </c>
      <c r="O49" s="198">
        <f t="shared" si="22"/>
        <v>-7.2312801932367039</v>
      </c>
      <c r="P49" s="198"/>
      <c r="Q49" s="206"/>
    </row>
    <row r="50" spans="1:18" ht="15.75" thickBot="1" x14ac:dyDescent="0.3">
      <c r="B50" s="55" t="s">
        <v>478</v>
      </c>
      <c r="C50" s="198">
        <f t="shared" si="16"/>
        <v>10.302610302610317</v>
      </c>
      <c r="D50" s="198" t="e">
        <v>#REF!</v>
      </c>
      <c r="E50" s="202">
        <f t="shared" si="17"/>
        <v>4.7670835080773717</v>
      </c>
      <c r="F50" s="202" t="e">
        <f>(#REF! -#REF!)/ABS(#REF!)</f>
        <v>#REF!</v>
      </c>
      <c r="G50" s="202">
        <f t="shared" si="18"/>
        <v>-3.0768037637550849</v>
      </c>
      <c r="H50" s="202" t="e">
        <f>(#REF! -#REF!)/ABS(#REF!)</f>
        <v>#REF!</v>
      </c>
      <c r="I50" s="202">
        <f t="shared" si="19"/>
        <v>-4.7248182762201454</v>
      </c>
      <c r="J50" s="202" t="e">
        <f>(#REF! -#REF!)/ABS(#REF!)</f>
        <v>#REF!</v>
      </c>
      <c r="K50" s="202">
        <f t="shared" si="20"/>
        <v>-7.6178451178451274</v>
      </c>
      <c r="L50" s="202" t="e">
        <f>(#REF! -#REF!)/ABS(#REF!)</f>
        <v>#REF!</v>
      </c>
      <c r="M50" s="202">
        <f t="shared" si="21"/>
        <v>-11.242603550295852</v>
      </c>
      <c r="N50" s="202" t="e">
        <f>(#REF! -#REF!)/ABS(#REF!)</f>
        <v>#REF!</v>
      </c>
      <c r="O50" s="202">
        <f t="shared" si="22"/>
        <v>-12.885038503850382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vMbdbqb9MRAfw998lxIk8ACs9fYlzICJBxEXNtNMtiRlvXZuN6RZm4E6CokI3O5XKvV8ZpfwnDkChEZ7HX8CrQ==" saltValue="w+4HGy/PKj7ZIyFMYwiTt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71" priority="1" operator="greaterThan">
      <formula>0.5</formula>
    </cfRule>
    <cfRule type="cellIs" dxfId="70" priority="2" operator="between">
      <formula>-0.49</formula>
      <formula>0.49</formula>
    </cfRule>
    <cfRule type="cellIs" dxfId="69" priority="3" operator="lessThan">
      <formula>-0.5</formula>
    </cfRule>
  </conditionalFormatting>
  <hyperlinks>
    <hyperlink ref="A2" location="Index!A1" display="Index" xr:uid="{00000000-0004-0000-C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21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453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362137.55034002598</v>
      </c>
      <c r="D5" s="212"/>
      <c r="E5" s="212">
        <v>6732912.7620503698</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50.2</v>
      </c>
      <c r="D10" s="94">
        <v>66.5</v>
      </c>
      <c r="E10" s="94">
        <v>89.1</v>
      </c>
      <c r="F10" s="94">
        <v>105</v>
      </c>
      <c r="G10" s="94">
        <v>126</v>
      </c>
      <c r="H10" s="94">
        <v>157</v>
      </c>
      <c r="I10" s="95">
        <v>182</v>
      </c>
      <c r="K10" s="46" t="s">
        <v>468</v>
      </c>
      <c r="L10" s="47">
        <f t="shared" ref="L10:L20" si="0">C25</f>
        <v>4.1833333333333336</v>
      </c>
      <c r="M10" s="47">
        <v>4.9070701896920621</v>
      </c>
      <c r="N10" s="47">
        <v>7.169198693833442</v>
      </c>
      <c r="O10" s="47">
        <f t="shared" ref="O10:O20" si="1">F25</f>
        <v>8.75</v>
      </c>
      <c r="P10" s="47">
        <f t="shared" ref="P10:P20" si="2">G25</f>
        <v>10.5</v>
      </c>
      <c r="Q10" s="47">
        <f t="shared" ref="Q10:Q20" si="3">H25</f>
        <v>13.083333333333332</v>
      </c>
      <c r="R10" s="48">
        <f t="shared" ref="R10:R20" si="4">I25</f>
        <v>15.166666666666666</v>
      </c>
      <c r="T10" s="49"/>
    </row>
    <row r="11" spans="1:29" x14ac:dyDescent="0.25">
      <c r="B11" s="50" t="s">
        <v>469</v>
      </c>
      <c r="C11" s="96">
        <v>37.4</v>
      </c>
      <c r="D11" s="96">
        <v>49.4</v>
      </c>
      <c r="E11" s="96">
        <v>65.7</v>
      </c>
      <c r="F11" s="96">
        <v>77</v>
      </c>
      <c r="G11" s="96">
        <v>92.3</v>
      </c>
      <c r="H11" s="96">
        <v>114</v>
      </c>
      <c r="I11" s="97">
        <v>133</v>
      </c>
      <c r="K11" s="50" t="s">
        <v>469</v>
      </c>
      <c r="L11" s="53">
        <f t="shared" si="0"/>
        <v>6.2333333333333325</v>
      </c>
      <c r="M11" s="53">
        <v>7.2970992385104605</v>
      </c>
      <c r="N11" s="53">
        <v>10.565614449100169</v>
      </c>
      <c r="O11" s="53">
        <f t="shared" si="1"/>
        <v>12.833333333333332</v>
      </c>
      <c r="P11" s="53">
        <f t="shared" si="2"/>
        <v>15.383333333333333</v>
      </c>
      <c r="Q11" s="53">
        <f t="shared" si="3"/>
        <v>19</v>
      </c>
      <c r="R11" s="54">
        <f t="shared" si="4"/>
        <v>22.166666666666664</v>
      </c>
      <c r="T11" s="49"/>
    </row>
    <row r="12" spans="1:29" x14ac:dyDescent="0.25">
      <c r="B12" s="50" t="s">
        <v>470</v>
      </c>
      <c r="C12" s="96">
        <v>20.9</v>
      </c>
      <c r="D12" s="96">
        <v>27.5</v>
      </c>
      <c r="E12" s="96">
        <v>36</v>
      </c>
      <c r="F12" s="96">
        <v>41.8</v>
      </c>
      <c r="G12" s="96">
        <v>49.7</v>
      </c>
      <c r="H12" s="96">
        <v>61</v>
      </c>
      <c r="I12" s="97">
        <v>70.5</v>
      </c>
      <c r="K12" s="50" t="s">
        <v>470</v>
      </c>
      <c r="L12" s="53">
        <f t="shared" si="0"/>
        <v>10.45</v>
      </c>
      <c r="M12" s="53">
        <v>12.193855453052164</v>
      </c>
      <c r="N12" s="53">
        <v>17.360284107335222</v>
      </c>
      <c r="O12" s="53">
        <f t="shared" si="1"/>
        <v>20.9</v>
      </c>
      <c r="P12" s="53">
        <f t="shared" si="2"/>
        <v>24.85</v>
      </c>
      <c r="Q12" s="53">
        <f t="shared" si="3"/>
        <v>30.5</v>
      </c>
      <c r="R12" s="54">
        <f t="shared" si="4"/>
        <v>35.25</v>
      </c>
      <c r="T12" s="49"/>
    </row>
    <row r="13" spans="1:29" x14ac:dyDescent="0.25">
      <c r="B13" s="50" t="s">
        <v>471</v>
      </c>
      <c r="C13" s="96">
        <v>13.6</v>
      </c>
      <c r="D13" s="96">
        <v>17.8</v>
      </c>
      <c r="E13" s="96">
        <v>23.2</v>
      </c>
      <c r="F13" s="96">
        <v>26.8</v>
      </c>
      <c r="G13" s="96">
        <v>31.8</v>
      </c>
      <c r="H13" s="96">
        <v>38.9</v>
      </c>
      <c r="I13" s="97">
        <v>44.7</v>
      </c>
      <c r="K13" s="50" t="s">
        <v>471</v>
      </c>
      <c r="L13" s="53">
        <f t="shared" si="0"/>
        <v>13.6</v>
      </c>
      <c r="M13" s="53">
        <v>15.823375261452982</v>
      </c>
      <c r="N13" s="53">
        <v>22.354730782968204</v>
      </c>
      <c r="O13" s="53">
        <f t="shared" si="1"/>
        <v>26.8</v>
      </c>
      <c r="P13" s="53">
        <f t="shared" si="2"/>
        <v>31.8</v>
      </c>
      <c r="Q13" s="53">
        <f t="shared" si="3"/>
        <v>38.9</v>
      </c>
      <c r="R13" s="54">
        <f t="shared" si="4"/>
        <v>44.7</v>
      </c>
      <c r="T13" s="49"/>
    </row>
    <row r="14" spans="1:29" x14ac:dyDescent="0.25">
      <c r="B14" s="50" t="s">
        <v>472</v>
      </c>
      <c r="C14" s="96">
        <v>8.6199999999999992</v>
      </c>
      <c r="D14" s="96">
        <v>11.3</v>
      </c>
      <c r="E14" s="96">
        <v>14.6</v>
      </c>
      <c r="F14" s="96">
        <v>16.8</v>
      </c>
      <c r="G14" s="96">
        <v>19.899999999999999</v>
      </c>
      <c r="H14" s="96">
        <v>24.3</v>
      </c>
      <c r="I14" s="97">
        <v>27.9</v>
      </c>
      <c r="K14" s="50" t="s">
        <v>472</v>
      </c>
      <c r="L14" s="53">
        <f t="shared" si="0"/>
        <v>17.239999999999998</v>
      </c>
      <c r="M14" s="53">
        <v>20.060675539764173</v>
      </c>
      <c r="N14" s="53">
        <v>28.139916693685201</v>
      </c>
      <c r="O14" s="53">
        <f t="shared" si="1"/>
        <v>33.6</v>
      </c>
      <c r="P14" s="53">
        <f t="shared" si="2"/>
        <v>39.799999999999997</v>
      </c>
      <c r="Q14" s="53">
        <f t="shared" si="3"/>
        <v>48.6</v>
      </c>
      <c r="R14" s="54">
        <f t="shared" si="4"/>
        <v>55.8</v>
      </c>
      <c r="T14" s="49"/>
    </row>
    <row r="15" spans="1:29" x14ac:dyDescent="0.25">
      <c r="B15" s="50" t="s">
        <v>473</v>
      </c>
      <c r="C15" s="96">
        <v>6.54</v>
      </c>
      <c r="D15" s="96">
        <v>8.5299999999999994</v>
      </c>
      <c r="E15" s="96">
        <v>11.1</v>
      </c>
      <c r="F15" s="96">
        <v>12.7</v>
      </c>
      <c r="G15" s="96">
        <v>15.1</v>
      </c>
      <c r="H15" s="96">
        <v>18.399999999999999</v>
      </c>
      <c r="I15" s="97">
        <v>21.1</v>
      </c>
      <c r="K15" s="50" t="s">
        <v>473</v>
      </c>
      <c r="L15" s="53">
        <f t="shared" si="0"/>
        <v>19.62</v>
      </c>
      <c r="M15" s="53">
        <v>22.796915250365359</v>
      </c>
      <c r="N15" s="53">
        <v>31.966304629778232</v>
      </c>
      <c r="O15" s="53">
        <f t="shared" si="1"/>
        <v>38.099999999999994</v>
      </c>
      <c r="P15" s="53">
        <f t="shared" si="2"/>
        <v>45.3</v>
      </c>
      <c r="Q15" s="53">
        <f t="shared" si="3"/>
        <v>55.199999999999996</v>
      </c>
      <c r="R15" s="54">
        <f t="shared" si="4"/>
        <v>63.300000000000004</v>
      </c>
      <c r="T15" s="49"/>
    </row>
    <row r="16" spans="1:29" x14ac:dyDescent="0.25">
      <c r="B16" s="50" t="s">
        <v>474</v>
      </c>
      <c r="C16" s="96">
        <v>4.0599999999999996</v>
      </c>
      <c r="D16" s="96">
        <v>5.3</v>
      </c>
      <c r="E16" s="96">
        <v>6.87</v>
      </c>
      <c r="F16" s="96">
        <v>7.92</v>
      </c>
      <c r="G16" s="96">
        <v>9.36</v>
      </c>
      <c r="H16" s="96">
        <v>11.4</v>
      </c>
      <c r="I16" s="97">
        <v>13.1</v>
      </c>
      <c r="K16" s="50" t="s">
        <v>474</v>
      </c>
      <c r="L16" s="53">
        <f t="shared" si="0"/>
        <v>24.36</v>
      </c>
      <c r="M16" s="53">
        <v>28.288884372988417</v>
      </c>
      <c r="N16" s="53">
        <v>39.739696915400934</v>
      </c>
      <c r="O16" s="53">
        <f t="shared" si="1"/>
        <v>47.519999999999996</v>
      </c>
      <c r="P16" s="53">
        <f t="shared" si="2"/>
        <v>56.16</v>
      </c>
      <c r="Q16" s="53">
        <f t="shared" si="3"/>
        <v>68.400000000000006</v>
      </c>
      <c r="R16" s="54">
        <f t="shared" si="4"/>
        <v>78.599999999999994</v>
      </c>
      <c r="T16" s="49"/>
    </row>
    <row r="17" spans="1:20" x14ac:dyDescent="0.25">
      <c r="B17" s="50" t="s">
        <v>475</v>
      </c>
      <c r="C17" s="96">
        <v>2.52</v>
      </c>
      <c r="D17" s="96">
        <v>3.29</v>
      </c>
      <c r="E17" s="96">
        <v>4.26</v>
      </c>
      <c r="F17" s="96">
        <v>4.91</v>
      </c>
      <c r="G17" s="96">
        <v>5.81</v>
      </c>
      <c r="H17" s="96">
        <v>7.08</v>
      </c>
      <c r="I17" s="97">
        <v>8.1300000000000008</v>
      </c>
      <c r="K17" s="50" t="s">
        <v>475</v>
      </c>
      <c r="L17" s="53">
        <f t="shared" si="0"/>
        <v>30.240000000000002</v>
      </c>
      <c r="M17" s="53">
        <v>35.1150278455994</v>
      </c>
      <c r="N17" s="53">
        <v>49.289792226825483</v>
      </c>
      <c r="O17" s="53">
        <f t="shared" si="1"/>
        <v>58.92</v>
      </c>
      <c r="P17" s="53">
        <f t="shared" si="2"/>
        <v>69.72</v>
      </c>
      <c r="Q17" s="53">
        <f t="shared" si="3"/>
        <v>84.960000000000008</v>
      </c>
      <c r="R17" s="54">
        <f t="shared" si="4"/>
        <v>97.56</v>
      </c>
      <c r="T17" s="49"/>
    </row>
    <row r="18" spans="1:20" x14ac:dyDescent="0.25">
      <c r="B18" s="50" t="s">
        <v>476</v>
      </c>
      <c r="C18" s="96">
        <v>1.55</v>
      </c>
      <c r="D18" s="96">
        <v>2.02</v>
      </c>
      <c r="E18" s="96">
        <v>2.61</v>
      </c>
      <c r="F18" s="96">
        <v>3.01</v>
      </c>
      <c r="G18" s="96">
        <v>3.56</v>
      </c>
      <c r="H18" s="96">
        <v>4.3499999999999996</v>
      </c>
      <c r="I18" s="97">
        <v>4.99</v>
      </c>
      <c r="K18" s="50" t="s">
        <v>476</v>
      </c>
      <c r="L18" s="53">
        <f t="shared" si="0"/>
        <v>37.200000000000003</v>
      </c>
      <c r="M18" s="53">
        <v>43.143807482215614</v>
      </c>
      <c r="N18" s="53">
        <v>60.452251458010124</v>
      </c>
      <c r="O18" s="53">
        <f t="shared" si="1"/>
        <v>72.239999999999995</v>
      </c>
      <c r="P18" s="53">
        <f t="shared" si="2"/>
        <v>85.44</v>
      </c>
      <c r="Q18" s="53">
        <f t="shared" si="3"/>
        <v>104.39999999999999</v>
      </c>
      <c r="R18" s="54">
        <f t="shared" si="4"/>
        <v>119.76</v>
      </c>
      <c r="T18" s="49"/>
    </row>
    <row r="19" spans="1:20" x14ac:dyDescent="0.25">
      <c r="B19" s="50" t="s">
        <v>477</v>
      </c>
      <c r="C19" s="96">
        <v>0.91700000000000004</v>
      </c>
      <c r="D19" s="96">
        <v>1.2</v>
      </c>
      <c r="E19" s="96">
        <v>1.55</v>
      </c>
      <c r="F19" s="96">
        <v>1.79</v>
      </c>
      <c r="G19" s="96">
        <v>2.12</v>
      </c>
      <c r="H19" s="96">
        <v>2.59</v>
      </c>
      <c r="I19" s="97">
        <v>2.97</v>
      </c>
      <c r="K19" s="50" t="s">
        <v>477</v>
      </c>
      <c r="L19" s="53">
        <f t="shared" si="0"/>
        <v>44.016000000000005</v>
      </c>
      <c r="M19" s="53">
        <v>51.153703600230948</v>
      </c>
      <c r="N19" s="53">
        <v>71.829633036758722</v>
      </c>
      <c r="O19" s="53">
        <f t="shared" si="1"/>
        <v>85.92</v>
      </c>
      <c r="P19" s="53">
        <f t="shared" si="2"/>
        <v>101.76</v>
      </c>
      <c r="Q19" s="53">
        <f t="shared" si="3"/>
        <v>124.32</v>
      </c>
      <c r="R19" s="54">
        <f t="shared" si="4"/>
        <v>142.56</v>
      </c>
      <c r="T19" s="49"/>
    </row>
    <row r="20" spans="1:20" ht="15.75" thickBot="1" x14ac:dyDescent="0.3">
      <c r="B20" s="55" t="s">
        <v>478</v>
      </c>
      <c r="C20" s="98">
        <v>0.65100000000000002</v>
      </c>
      <c r="D20" s="98">
        <v>0.85199999999999998</v>
      </c>
      <c r="E20" s="98">
        <v>1.1100000000000001</v>
      </c>
      <c r="F20" s="98">
        <v>1.28</v>
      </c>
      <c r="G20" s="98">
        <v>1.52</v>
      </c>
      <c r="H20" s="98">
        <v>1.85</v>
      </c>
      <c r="I20" s="99">
        <v>2.13</v>
      </c>
      <c r="K20" s="55" t="s">
        <v>478</v>
      </c>
      <c r="L20" s="58">
        <f t="shared" si="0"/>
        <v>46.872</v>
      </c>
      <c r="M20" s="58">
        <v>54.537066136474799</v>
      </c>
      <c r="N20" s="58">
        <v>76.95405478997759</v>
      </c>
      <c r="O20" s="58">
        <f t="shared" si="1"/>
        <v>92.16</v>
      </c>
      <c r="P20" s="58">
        <f t="shared" si="2"/>
        <v>109.44</v>
      </c>
      <c r="Q20" s="58">
        <f t="shared" si="3"/>
        <v>133.20000000000002</v>
      </c>
      <c r="R20" s="59">
        <f t="shared" si="4"/>
        <v>153.35999999999999</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4.1833333333333336</v>
      </c>
      <c r="D25" s="69">
        <f t="shared" si="5"/>
        <v>5.5416666666666661</v>
      </c>
      <c r="E25" s="69">
        <f t="shared" si="5"/>
        <v>7.4249999999999989</v>
      </c>
      <c r="F25" s="68">
        <f t="shared" si="5"/>
        <v>8.75</v>
      </c>
      <c r="G25" s="68">
        <f t="shared" si="5"/>
        <v>10.5</v>
      </c>
      <c r="H25" s="68">
        <f t="shared" si="5"/>
        <v>13.083333333333332</v>
      </c>
      <c r="I25" s="70">
        <f t="shared" si="5"/>
        <v>15.166666666666666</v>
      </c>
      <c r="J25" s="60"/>
      <c r="K25" s="46" t="s">
        <v>468</v>
      </c>
      <c r="L25" s="71">
        <v>4.2</v>
      </c>
      <c r="M25" s="71">
        <v>4.8</v>
      </c>
      <c r="N25" s="71">
        <v>6.8</v>
      </c>
      <c r="O25" s="71">
        <v>8.3000000000000007</v>
      </c>
      <c r="P25" s="71">
        <v>9.8000000000000007</v>
      </c>
      <c r="Q25" s="71">
        <v>12</v>
      </c>
      <c r="R25" s="72">
        <v>13.8</v>
      </c>
    </row>
    <row r="26" spans="1:20" x14ac:dyDescent="0.25">
      <c r="A26" s="64">
        <f>10/60</f>
        <v>0.16666666666666666</v>
      </c>
      <c r="B26" s="73" t="s">
        <v>469</v>
      </c>
      <c r="C26" s="30">
        <f t="shared" ref="C26:I26" si="6">$A$26*C11</f>
        <v>6.2333333333333325</v>
      </c>
      <c r="D26" s="74">
        <f t="shared" si="6"/>
        <v>8.2333333333333325</v>
      </c>
      <c r="E26" s="74">
        <f t="shared" si="6"/>
        <v>10.95</v>
      </c>
      <c r="F26" s="30">
        <f t="shared" si="6"/>
        <v>12.833333333333332</v>
      </c>
      <c r="G26" s="30">
        <f t="shared" si="6"/>
        <v>15.383333333333333</v>
      </c>
      <c r="H26" s="30">
        <f t="shared" si="6"/>
        <v>19</v>
      </c>
      <c r="I26" s="75">
        <f t="shared" si="6"/>
        <v>22.166666666666664</v>
      </c>
      <c r="J26" s="60"/>
      <c r="K26" s="50" t="s">
        <v>469</v>
      </c>
      <c r="L26" s="76">
        <v>6.5</v>
      </c>
      <c r="M26" s="76">
        <v>7.4</v>
      </c>
      <c r="N26" s="76">
        <v>10.6</v>
      </c>
      <c r="O26" s="76">
        <v>12.9</v>
      </c>
      <c r="P26" s="76">
        <v>15.4</v>
      </c>
      <c r="Q26" s="76">
        <v>18.8</v>
      </c>
      <c r="R26" s="77">
        <v>21.7</v>
      </c>
    </row>
    <row r="27" spans="1:20" x14ac:dyDescent="0.25">
      <c r="A27" s="64">
        <f>0.5</f>
        <v>0.5</v>
      </c>
      <c r="B27" s="73" t="s">
        <v>470</v>
      </c>
      <c r="C27" s="30">
        <f t="shared" ref="C27:I27" si="7">$A$27*C12</f>
        <v>10.45</v>
      </c>
      <c r="D27" s="74">
        <f t="shared" si="7"/>
        <v>13.75</v>
      </c>
      <c r="E27" s="74">
        <f t="shared" si="7"/>
        <v>18</v>
      </c>
      <c r="F27" s="30">
        <f t="shared" si="7"/>
        <v>20.9</v>
      </c>
      <c r="G27" s="30">
        <f t="shared" si="7"/>
        <v>24.85</v>
      </c>
      <c r="H27" s="30">
        <f t="shared" si="7"/>
        <v>30.5</v>
      </c>
      <c r="I27" s="75">
        <f t="shared" si="7"/>
        <v>35.25</v>
      </c>
      <c r="J27" s="60"/>
      <c r="K27" s="50" t="s">
        <v>470</v>
      </c>
      <c r="L27" s="76">
        <v>10.8</v>
      </c>
      <c r="M27" s="76">
        <v>12.4</v>
      </c>
      <c r="N27" s="76">
        <v>17.600000000000001</v>
      </c>
      <c r="O27" s="76">
        <v>21.4</v>
      </c>
      <c r="P27" s="76">
        <v>25.4</v>
      </c>
      <c r="Q27" s="76">
        <v>31.1</v>
      </c>
      <c r="R27" s="77">
        <v>35.799999999999997</v>
      </c>
    </row>
    <row r="28" spans="1:20" x14ac:dyDescent="0.25">
      <c r="A28" s="64">
        <v>1</v>
      </c>
      <c r="B28" s="73" t="s">
        <v>471</v>
      </c>
      <c r="C28" s="30">
        <f t="shared" ref="C28:I28" si="8">$A$28*C13</f>
        <v>13.6</v>
      </c>
      <c r="D28" s="74">
        <f t="shared" si="8"/>
        <v>17.8</v>
      </c>
      <c r="E28" s="74">
        <f t="shared" si="8"/>
        <v>23.2</v>
      </c>
      <c r="F28" s="30">
        <f t="shared" si="8"/>
        <v>26.8</v>
      </c>
      <c r="G28" s="30">
        <f t="shared" si="8"/>
        <v>31.8</v>
      </c>
      <c r="H28" s="30">
        <f t="shared" si="8"/>
        <v>38.9</v>
      </c>
      <c r="I28" s="75">
        <f t="shared" si="8"/>
        <v>44.7</v>
      </c>
      <c r="J28" s="60"/>
      <c r="K28" s="50" t="s">
        <v>471</v>
      </c>
      <c r="L28" s="76">
        <v>13.9</v>
      </c>
      <c r="M28" s="76">
        <v>15.8</v>
      </c>
      <c r="N28" s="76">
        <v>22.3</v>
      </c>
      <c r="O28" s="76">
        <v>27.2</v>
      </c>
      <c r="P28" s="76">
        <v>32.200000000000003</v>
      </c>
      <c r="Q28" s="76">
        <v>39.4</v>
      </c>
      <c r="R28" s="77">
        <v>45.4</v>
      </c>
    </row>
    <row r="29" spans="1:20" x14ac:dyDescent="0.25">
      <c r="A29" s="64">
        <v>2</v>
      </c>
      <c r="B29" s="73" t="s">
        <v>472</v>
      </c>
      <c r="C29" s="30">
        <f t="shared" ref="C29:I29" si="9">$A$29*C14</f>
        <v>17.239999999999998</v>
      </c>
      <c r="D29" s="74">
        <f t="shared" si="9"/>
        <v>22.6</v>
      </c>
      <c r="E29" s="74">
        <f t="shared" si="9"/>
        <v>29.2</v>
      </c>
      <c r="F29" s="30">
        <f t="shared" si="9"/>
        <v>33.6</v>
      </c>
      <c r="G29" s="30">
        <f t="shared" si="9"/>
        <v>39.799999999999997</v>
      </c>
      <c r="H29" s="30">
        <f t="shared" si="9"/>
        <v>48.6</v>
      </c>
      <c r="I29" s="75">
        <f t="shared" si="9"/>
        <v>55.8</v>
      </c>
      <c r="J29" s="60"/>
      <c r="K29" s="50" t="s">
        <v>472</v>
      </c>
      <c r="L29" s="76">
        <v>17.5</v>
      </c>
      <c r="M29" s="76">
        <v>19.899999999999999</v>
      </c>
      <c r="N29" s="76">
        <v>28</v>
      </c>
      <c r="O29" s="76">
        <v>34</v>
      </c>
      <c r="P29" s="76">
        <v>40.200000000000003</v>
      </c>
      <c r="Q29" s="76">
        <v>49.4</v>
      </c>
      <c r="R29" s="77">
        <v>57</v>
      </c>
    </row>
    <row r="30" spans="1:20" x14ac:dyDescent="0.25">
      <c r="A30" s="64">
        <v>3</v>
      </c>
      <c r="B30" s="73" t="s">
        <v>473</v>
      </c>
      <c r="C30" s="30">
        <f t="shared" ref="C30:I30" si="10">$A$30*C15</f>
        <v>19.62</v>
      </c>
      <c r="D30" s="74">
        <f t="shared" si="10"/>
        <v>25.589999999999996</v>
      </c>
      <c r="E30" s="74">
        <f t="shared" si="10"/>
        <v>33.299999999999997</v>
      </c>
      <c r="F30" s="30">
        <f t="shared" si="10"/>
        <v>38.099999999999994</v>
      </c>
      <c r="G30" s="30">
        <f t="shared" si="10"/>
        <v>45.3</v>
      </c>
      <c r="H30" s="30">
        <f t="shared" si="10"/>
        <v>55.199999999999996</v>
      </c>
      <c r="I30" s="75">
        <f t="shared" si="10"/>
        <v>63.300000000000004</v>
      </c>
      <c r="J30" s="60"/>
      <c r="K30" s="50" t="s">
        <v>473</v>
      </c>
      <c r="L30" s="76">
        <v>20</v>
      </c>
      <c r="M30" s="76">
        <v>22.7</v>
      </c>
      <c r="N30" s="76">
        <v>32.1</v>
      </c>
      <c r="O30" s="76">
        <v>39</v>
      </c>
      <c r="P30" s="76">
        <v>46.2</v>
      </c>
      <c r="Q30" s="76">
        <v>56.7</v>
      </c>
      <c r="R30" s="77">
        <v>65.400000000000006</v>
      </c>
    </row>
    <row r="31" spans="1:20" x14ac:dyDescent="0.25">
      <c r="A31" s="64">
        <v>6</v>
      </c>
      <c r="B31" s="73" t="s">
        <v>474</v>
      </c>
      <c r="C31" s="30">
        <f t="shared" ref="C31:I31" si="11">$A$31*C16</f>
        <v>24.36</v>
      </c>
      <c r="D31" s="74">
        <f t="shared" si="11"/>
        <v>31.799999999999997</v>
      </c>
      <c r="E31" s="74">
        <f t="shared" si="11"/>
        <v>41.22</v>
      </c>
      <c r="F31" s="30">
        <f t="shared" si="11"/>
        <v>47.519999999999996</v>
      </c>
      <c r="G31" s="30">
        <f t="shared" si="11"/>
        <v>56.16</v>
      </c>
      <c r="H31" s="30">
        <f t="shared" si="11"/>
        <v>68.400000000000006</v>
      </c>
      <c r="I31" s="75">
        <f t="shared" si="11"/>
        <v>78.599999999999994</v>
      </c>
      <c r="J31" s="60"/>
      <c r="K31" s="50" t="s">
        <v>474</v>
      </c>
      <c r="L31" s="76">
        <v>25.1</v>
      </c>
      <c r="M31" s="76">
        <v>28.6</v>
      </c>
      <c r="N31" s="76">
        <v>40.299999999999997</v>
      </c>
      <c r="O31" s="76">
        <v>49.3</v>
      </c>
      <c r="P31" s="76">
        <v>58.7</v>
      </c>
      <c r="Q31" s="76">
        <v>72.599999999999994</v>
      </c>
      <c r="R31" s="77">
        <v>84</v>
      </c>
    </row>
    <row r="32" spans="1:20" x14ac:dyDescent="0.25">
      <c r="A32" s="64">
        <v>12</v>
      </c>
      <c r="B32" s="73" t="s">
        <v>475</v>
      </c>
      <c r="C32" s="30">
        <f t="shared" ref="C32:I32" si="12">$A$32*C17</f>
        <v>30.240000000000002</v>
      </c>
      <c r="D32" s="74">
        <f t="shared" si="12"/>
        <v>39.480000000000004</v>
      </c>
      <c r="E32" s="74">
        <f t="shared" si="12"/>
        <v>51.12</v>
      </c>
      <c r="F32" s="30">
        <f t="shared" si="12"/>
        <v>58.92</v>
      </c>
      <c r="G32" s="30">
        <f t="shared" si="12"/>
        <v>69.72</v>
      </c>
      <c r="H32" s="30">
        <f t="shared" si="12"/>
        <v>84.960000000000008</v>
      </c>
      <c r="I32" s="75">
        <f t="shared" si="12"/>
        <v>97.56</v>
      </c>
      <c r="J32" s="60"/>
      <c r="K32" s="50" t="s">
        <v>475</v>
      </c>
      <c r="L32" s="76">
        <v>31.4</v>
      </c>
      <c r="M32" s="76">
        <v>35.799999999999997</v>
      </c>
      <c r="N32" s="76">
        <v>50.8</v>
      </c>
      <c r="O32" s="76">
        <v>62.3</v>
      </c>
      <c r="P32" s="76">
        <v>74.599999999999994</v>
      </c>
      <c r="Q32" s="76">
        <v>92.6</v>
      </c>
      <c r="R32" s="77">
        <v>107.6</v>
      </c>
    </row>
    <row r="33" spans="1:19" x14ac:dyDescent="0.25">
      <c r="A33" s="64">
        <v>24</v>
      </c>
      <c r="B33" s="73" t="s">
        <v>476</v>
      </c>
      <c r="C33" s="30">
        <f t="shared" ref="C33:I33" si="13">$A$33*C18</f>
        <v>37.200000000000003</v>
      </c>
      <c r="D33" s="74">
        <f t="shared" si="13"/>
        <v>48.480000000000004</v>
      </c>
      <c r="E33" s="74">
        <f t="shared" si="13"/>
        <v>62.64</v>
      </c>
      <c r="F33" s="30">
        <f t="shared" si="13"/>
        <v>72.239999999999995</v>
      </c>
      <c r="G33" s="30">
        <f t="shared" si="13"/>
        <v>85.44</v>
      </c>
      <c r="H33" s="30">
        <f t="shared" si="13"/>
        <v>104.39999999999999</v>
      </c>
      <c r="I33" s="75">
        <f t="shared" si="13"/>
        <v>119.76</v>
      </c>
      <c r="J33" s="60"/>
      <c r="K33" s="50" t="s">
        <v>476</v>
      </c>
      <c r="L33" s="76">
        <v>38.6</v>
      </c>
      <c r="M33" s="76">
        <v>43.9</v>
      </c>
      <c r="N33" s="76">
        <v>62.4</v>
      </c>
      <c r="O33" s="76">
        <v>76.8</v>
      </c>
      <c r="P33" s="76">
        <v>91.9</v>
      </c>
      <c r="Q33" s="76">
        <v>114.5</v>
      </c>
      <c r="R33" s="77">
        <v>133.4</v>
      </c>
    </row>
    <row r="34" spans="1:19" x14ac:dyDescent="0.25">
      <c r="A34" s="64">
        <v>48</v>
      </c>
      <c r="B34" s="73" t="s">
        <v>477</v>
      </c>
      <c r="C34" s="30">
        <f t="shared" ref="C34:I34" si="14">$A$34*C19</f>
        <v>44.016000000000005</v>
      </c>
      <c r="D34" s="74">
        <f t="shared" si="14"/>
        <v>57.599999999999994</v>
      </c>
      <c r="E34" s="74">
        <f t="shared" si="14"/>
        <v>74.400000000000006</v>
      </c>
      <c r="F34" s="30">
        <f t="shared" si="14"/>
        <v>85.92</v>
      </c>
      <c r="G34" s="30">
        <f t="shared" si="14"/>
        <v>101.76</v>
      </c>
      <c r="H34" s="30">
        <f t="shared" si="14"/>
        <v>124.32</v>
      </c>
      <c r="I34" s="75">
        <f t="shared" si="14"/>
        <v>142.56</v>
      </c>
      <c r="J34" s="60"/>
      <c r="K34" s="50" t="s">
        <v>477</v>
      </c>
      <c r="L34" s="76">
        <v>46.2</v>
      </c>
      <c r="M34" s="76">
        <v>52.3</v>
      </c>
      <c r="N34" s="76">
        <v>73.900000000000006</v>
      </c>
      <c r="O34" s="76">
        <v>89.8</v>
      </c>
      <c r="P34" s="76">
        <v>106.6</v>
      </c>
      <c r="Q34" s="76">
        <v>132.5</v>
      </c>
      <c r="R34" s="77">
        <v>154.1</v>
      </c>
    </row>
    <row r="35" spans="1:19" ht="15.75" thickBot="1" x14ac:dyDescent="0.3">
      <c r="A35" s="64">
        <v>72</v>
      </c>
      <c r="B35" s="78" t="s">
        <v>478</v>
      </c>
      <c r="C35" s="79">
        <f t="shared" ref="C35:I35" si="15">$A$35*C20</f>
        <v>46.872</v>
      </c>
      <c r="D35" s="80">
        <f t="shared" si="15"/>
        <v>61.344000000000001</v>
      </c>
      <c r="E35" s="80">
        <f t="shared" si="15"/>
        <v>79.92</v>
      </c>
      <c r="F35" s="79">
        <f t="shared" si="15"/>
        <v>92.16</v>
      </c>
      <c r="G35" s="79">
        <f t="shared" si="15"/>
        <v>109.44</v>
      </c>
      <c r="H35" s="79">
        <f t="shared" si="15"/>
        <v>133.20000000000002</v>
      </c>
      <c r="I35" s="81">
        <f t="shared" si="15"/>
        <v>153.35999999999999</v>
      </c>
      <c r="J35" s="60"/>
      <c r="K35" s="55" t="s">
        <v>478</v>
      </c>
      <c r="L35" s="82">
        <v>50.7</v>
      </c>
      <c r="M35" s="82">
        <v>57.4</v>
      </c>
      <c r="N35" s="82">
        <v>79.900000000000006</v>
      </c>
      <c r="O35" s="82">
        <v>95.8</v>
      </c>
      <c r="P35" s="82">
        <v>113</v>
      </c>
      <c r="Q35" s="82">
        <v>139</v>
      </c>
      <c r="R35" s="83">
        <v>161.30000000000001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0.39840637450199062</v>
      </c>
      <c r="D40" s="198" t="e">
        <v>#REF!</v>
      </c>
      <c r="E40" s="198">
        <f>(M25-M10)/ABS(M10)*100</f>
        <v>-2.1819575745416708</v>
      </c>
      <c r="F40" s="198" t="e">
        <f>(#REF! -#REF!)/ABS(#REF!)</f>
        <v>#REF!</v>
      </c>
      <c r="G40" s="198">
        <f>(N25-N10)/ABS(N10)*100</f>
        <v>-5.1497902290113258</v>
      </c>
      <c r="H40" s="198" t="e">
        <f>(#REF! -#REF!)/ABS(#REF!)</f>
        <v>#REF!</v>
      </c>
      <c r="I40" s="198">
        <f>(O25-O10)/ABS(O10)*100</f>
        <v>-5.1428571428571344</v>
      </c>
      <c r="J40" s="198" t="e">
        <f>(#REF! -#REF!)/ABS(#REF!)</f>
        <v>#REF!</v>
      </c>
      <c r="K40" s="200">
        <f>(P25-P10)/ABS(P10)*100</f>
        <v>-6.6666666666666599</v>
      </c>
      <c r="L40" s="200" t="e">
        <f>(#REF! -#REF!)/ABS(#REF!)</f>
        <v>#REF!</v>
      </c>
      <c r="M40" s="200">
        <f>(Q25-Q10)/ABS(Q10)*100</f>
        <v>-8.2802547770700556</v>
      </c>
      <c r="N40" s="200" t="e">
        <f>(#REF! -#REF!)/ABS(#REF!)</f>
        <v>#REF!</v>
      </c>
      <c r="O40" s="200">
        <f>(R25 -R10)/ABS(R10)*100</f>
        <v>-9.0109890109890021</v>
      </c>
      <c r="P40" s="200"/>
      <c r="Q40" s="205"/>
    </row>
    <row r="41" spans="1:19" x14ac:dyDescent="0.25">
      <c r="A41" s="88"/>
      <c r="B41" s="50" t="s">
        <v>469</v>
      </c>
      <c r="C41" s="198">
        <f t="shared" ref="C41:C50" si="16">(L26-L11)/ABS(L11)*100</f>
        <v>4.278074866310174</v>
      </c>
      <c r="D41" s="198" t="e">
        <v>#REF!</v>
      </c>
      <c r="E41" s="198">
        <f t="shared" ref="E41:E50" si="17">(M26-M11)/ABS(M11)*100</f>
        <v>1.4101598200347998</v>
      </c>
      <c r="F41" s="198" t="e">
        <f>(#REF! -#REF!)/ABS(#REF!)</f>
        <v>#REF!</v>
      </c>
      <c r="G41" s="200">
        <f t="shared" ref="G41:G50" si="18">(N26-N11)/ABS(N11)*100</f>
        <v>0.32544771594196736</v>
      </c>
      <c r="H41" s="200" t="e">
        <f>(#REF! -#REF!)/ABS(#REF!)</f>
        <v>#REF!</v>
      </c>
      <c r="I41" s="200">
        <f t="shared" ref="I41:I50" si="19">(O26-O11)/ABS(O11)*100</f>
        <v>0.51948051948053153</v>
      </c>
      <c r="J41" s="200" t="e">
        <f>(#REF! -#REF!)/ABS(#REF!)</f>
        <v>#REF!</v>
      </c>
      <c r="K41" s="200">
        <f t="shared" ref="K41:K50" si="20">(P26-P11)/ABS(P11)*100</f>
        <v>0.10834236186349402</v>
      </c>
      <c r="L41" s="200" t="e">
        <f>(#REF! -#REF!)/ABS(#REF!)</f>
        <v>#REF!</v>
      </c>
      <c r="M41" s="200">
        <f t="shared" ref="M41:M50" si="21">(Q26-Q11)/ABS(Q11)*100</f>
        <v>-1.0526315789473648</v>
      </c>
      <c r="N41" s="200" t="e">
        <f>(#REF! -#REF!)/ABS(#REF!)</f>
        <v>#REF!</v>
      </c>
      <c r="O41" s="200">
        <f t="shared" ref="O41:O50" si="22">(R26 -R11)/ABS(R11)*100</f>
        <v>-2.1052631578947296</v>
      </c>
      <c r="P41" s="200"/>
      <c r="Q41" s="205"/>
    </row>
    <row r="42" spans="1:19" x14ac:dyDescent="0.25">
      <c r="A42" s="60"/>
      <c r="B42" s="50" t="s">
        <v>470</v>
      </c>
      <c r="C42" s="198">
        <f t="shared" si="16"/>
        <v>3.3492822966507316</v>
      </c>
      <c r="D42" s="198" t="e">
        <v>#REF!</v>
      </c>
      <c r="E42" s="200">
        <f t="shared" si="17"/>
        <v>1.690560854534632</v>
      </c>
      <c r="F42" s="200" t="e">
        <f>(#REF! -#REF!)/ABS(#REF!)</f>
        <v>#REF!</v>
      </c>
      <c r="G42" s="198">
        <f t="shared" si="18"/>
        <v>1.3808293181301847</v>
      </c>
      <c r="H42" s="198" t="e">
        <f>(#REF! -#REF!)/ABS(#REF!)</f>
        <v>#REF!</v>
      </c>
      <c r="I42" s="198">
        <f t="shared" si="19"/>
        <v>2.3923444976076556</v>
      </c>
      <c r="J42" s="198" t="e">
        <f>(#REF! -#REF!)/ABS(#REF!)</f>
        <v>#REF!</v>
      </c>
      <c r="K42" s="198">
        <f t="shared" si="20"/>
        <v>2.2132796780683988</v>
      </c>
      <c r="L42" s="198" t="e">
        <f>(#REF! -#REF!)/ABS(#REF!)</f>
        <v>#REF!</v>
      </c>
      <c r="M42" s="198">
        <f t="shared" si="21"/>
        <v>1.967213114754103</v>
      </c>
      <c r="N42" s="198" t="e">
        <f>(#REF! -#REF!)/ABS(#REF!)</f>
        <v>#REF!</v>
      </c>
      <c r="O42" s="198">
        <f t="shared" si="22"/>
        <v>1.5602836879432544</v>
      </c>
      <c r="P42" s="198"/>
      <c r="Q42" s="206"/>
    </row>
    <row r="43" spans="1:19" x14ac:dyDescent="0.25">
      <c r="B43" s="50" t="s">
        <v>471</v>
      </c>
      <c r="C43" s="198">
        <f t="shared" si="16"/>
        <v>2.205882352941182</v>
      </c>
      <c r="D43" s="198" t="e">
        <v>#REF!</v>
      </c>
      <c r="E43" s="200">
        <f t="shared" si="17"/>
        <v>-0.14772613975682958</v>
      </c>
      <c r="F43" s="200" t="e">
        <f>(#REF! -#REF!)/ABS(#REF!)</f>
        <v>#REF!</v>
      </c>
      <c r="G43" s="198">
        <f t="shared" si="18"/>
        <v>-0.24482863828493093</v>
      </c>
      <c r="H43" s="198" t="e">
        <f>(#REF! -#REF!)/ABS(#REF!)</f>
        <v>#REF!</v>
      </c>
      <c r="I43" s="198">
        <f t="shared" si="19"/>
        <v>1.4925373134328304</v>
      </c>
      <c r="J43" s="198" t="e">
        <f>(#REF! -#REF!)/ABS(#REF!)</f>
        <v>#REF!</v>
      </c>
      <c r="K43" s="198">
        <f t="shared" si="20"/>
        <v>1.2578616352201324</v>
      </c>
      <c r="L43" s="198" t="e">
        <f>(#REF! -#REF!)/ABS(#REF!)</f>
        <v>#REF!</v>
      </c>
      <c r="M43" s="198">
        <f t="shared" si="21"/>
        <v>1.2853470437017995</v>
      </c>
      <c r="N43" s="198" t="e">
        <f>(#REF! -#REF!)/ABS(#REF!)</f>
        <v>#REF!</v>
      </c>
      <c r="O43" s="198">
        <f t="shared" si="22"/>
        <v>1.5659955257270597</v>
      </c>
      <c r="P43" s="198"/>
      <c r="Q43" s="206"/>
    </row>
    <row r="44" spans="1:19" x14ac:dyDescent="0.25">
      <c r="B44" s="50" t="s">
        <v>472</v>
      </c>
      <c r="C44" s="198">
        <f t="shared" si="16"/>
        <v>1.5081206496519812</v>
      </c>
      <c r="D44" s="198" t="e">
        <v>#REF!</v>
      </c>
      <c r="E44" s="200">
        <f t="shared" si="17"/>
        <v>-0.80094780181098024</v>
      </c>
      <c r="F44" s="200" t="e">
        <f>(#REF! -#REF!)/ABS(#REF!)</f>
        <v>#REF!</v>
      </c>
      <c r="G44" s="198">
        <f t="shared" si="18"/>
        <v>-0.49721786744521357</v>
      </c>
      <c r="H44" s="198" t="e">
        <f>(#REF! -#REF!)/ABS(#REF!)</f>
        <v>#REF!</v>
      </c>
      <c r="I44" s="198">
        <f t="shared" si="19"/>
        <v>1.1904761904761862</v>
      </c>
      <c r="J44" s="198" t="e">
        <f>(#REF! -#REF!)/ABS(#REF!)</f>
        <v>#REF!</v>
      </c>
      <c r="K44" s="198">
        <f t="shared" si="20"/>
        <v>1.005025125628155</v>
      </c>
      <c r="L44" s="198" t="e">
        <f>(#REF! -#REF!)/ABS(#REF!)</f>
        <v>#REF!</v>
      </c>
      <c r="M44" s="198">
        <f t="shared" si="21"/>
        <v>1.6460905349794182</v>
      </c>
      <c r="N44" s="198" t="e">
        <f>(#REF! -#REF!)/ABS(#REF!)</f>
        <v>#REF!</v>
      </c>
      <c r="O44" s="198">
        <f t="shared" si="22"/>
        <v>2.1505376344086073</v>
      </c>
      <c r="P44" s="198"/>
      <c r="Q44" s="206"/>
    </row>
    <row r="45" spans="1:19" x14ac:dyDescent="0.25">
      <c r="B45" s="50" t="s">
        <v>473</v>
      </c>
      <c r="C45" s="198">
        <f t="shared" si="16"/>
        <v>1.9367991845056012</v>
      </c>
      <c r="D45" s="198" t="e">
        <v>#REF!</v>
      </c>
      <c r="E45" s="200">
        <f t="shared" si="17"/>
        <v>-0.42512440521445727</v>
      </c>
      <c r="F45" s="200" t="e">
        <f>(#REF! -#REF!)/ABS(#REF!)</f>
        <v>#REF!</v>
      </c>
      <c r="G45" s="198">
        <f t="shared" si="18"/>
        <v>0.4182384287773605</v>
      </c>
      <c r="H45" s="198" t="e">
        <f>(#REF! -#REF!)/ABS(#REF!)</f>
        <v>#REF!</v>
      </c>
      <c r="I45" s="198">
        <f t="shared" si="19"/>
        <v>2.3622047244094642</v>
      </c>
      <c r="J45" s="198" t="e">
        <f>(#REF! -#REF!)/ABS(#REF!)</f>
        <v>#REF!</v>
      </c>
      <c r="K45" s="198">
        <f t="shared" si="20"/>
        <v>1.9867549668874298</v>
      </c>
      <c r="L45" s="198" t="e">
        <f>(#REF! -#REF!)/ABS(#REF!)</f>
        <v>#REF!</v>
      </c>
      <c r="M45" s="198">
        <f t="shared" si="21"/>
        <v>2.717391304347839</v>
      </c>
      <c r="N45" s="198" t="e">
        <f>(#REF! -#REF!)/ABS(#REF!)</f>
        <v>#REF!</v>
      </c>
      <c r="O45" s="198">
        <f t="shared" si="22"/>
        <v>3.317535545023699</v>
      </c>
      <c r="P45" s="198"/>
      <c r="Q45" s="206"/>
    </row>
    <row r="46" spans="1:19" x14ac:dyDescent="0.25">
      <c r="B46" s="50" t="s">
        <v>474</v>
      </c>
      <c r="C46" s="198">
        <f t="shared" si="16"/>
        <v>3.0377668308702872</v>
      </c>
      <c r="D46" s="198" t="e">
        <v>#REF!</v>
      </c>
      <c r="E46" s="201">
        <f t="shared" si="17"/>
        <v>1.0997804752903335</v>
      </c>
      <c r="F46" s="201" t="e">
        <f>(#REF! -#REF!)/ABS(#REF!)</f>
        <v>#REF!</v>
      </c>
      <c r="G46" s="198">
        <f t="shared" si="18"/>
        <v>1.4099329589550047</v>
      </c>
      <c r="H46" s="198" t="e">
        <f>(#REF! -#REF!)/ABS(#REF!)</f>
        <v>#REF!</v>
      </c>
      <c r="I46" s="198">
        <f t="shared" si="19"/>
        <v>3.7457912457912483</v>
      </c>
      <c r="J46" s="198" t="e">
        <f>(#REF! -#REF!)/ABS(#REF!)</f>
        <v>#REF!</v>
      </c>
      <c r="K46" s="198">
        <f t="shared" si="20"/>
        <v>4.522792022792034</v>
      </c>
      <c r="L46" s="198" t="e">
        <f>(#REF! -#REF!)/ABS(#REF!)</f>
        <v>#REF!</v>
      </c>
      <c r="M46" s="198">
        <f t="shared" si="21"/>
        <v>6.1403508771929651</v>
      </c>
      <c r="N46" s="198" t="e">
        <f>(#REF! -#REF!)/ABS(#REF!)</f>
        <v>#REF!</v>
      </c>
      <c r="O46" s="198">
        <f t="shared" si="22"/>
        <v>6.8702290076335952</v>
      </c>
      <c r="P46" s="198"/>
      <c r="Q46" s="206"/>
    </row>
    <row r="47" spans="1:19" x14ac:dyDescent="0.25">
      <c r="B47" s="50" t="s">
        <v>475</v>
      </c>
      <c r="C47" s="198">
        <f t="shared" si="16"/>
        <v>3.8359788359788247</v>
      </c>
      <c r="D47" s="198" t="e">
        <v>#REF!</v>
      </c>
      <c r="E47" s="198">
        <f t="shared" si="17"/>
        <v>1.9506524597172936</v>
      </c>
      <c r="F47" s="198" t="e">
        <f>(#REF! -#REF!)/ABS(#REF!)</f>
        <v>#REF!</v>
      </c>
      <c r="G47" s="198">
        <f t="shared" si="18"/>
        <v>3.0639361720672835</v>
      </c>
      <c r="H47" s="198" t="e">
        <f>(#REF! -#REF!)/ABS(#REF!)</f>
        <v>#REF!</v>
      </c>
      <c r="I47" s="198">
        <f t="shared" si="19"/>
        <v>5.7365919891378061</v>
      </c>
      <c r="J47" s="198" t="e">
        <f>(#REF! -#REF!)/ABS(#REF!)</f>
        <v>#REF!</v>
      </c>
      <c r="K47" s="198">
        <f t="shared" si="20"/>
        <v>6.9994262765347042</v>
      </c>
      <c r="L47" s="198" t="e">
        <f>(#REF! -#REF!)/ABS(#REF!)</f>
        <v>#REF!</v>
      </c>
      <c r="M47" s="198">
        <f t="shared" si="21"/>
        <v>8.992467043314484</v>
      </c>
      <c r="N47" s="198" t="e">
        <f>(#REF! -#REF!)/ABS(#REF!)</f>
        <v>#REF!</v>
      </c>
      <c r="O47" s="198">
        <f t="shared" si="22"/>
        <v>10.291102911029101</v>
      </c>
      <c r="P47" s="198"/>
      <c r="Q47" s="206"/>
    </row>
    <row r="48" spans="1:19" x14ac:dyDescent="0.25">
      <c r="B48" s="50" t="s">
        <v>476</v>
      </c>
      <c r="C48" s="198">
        <f t="shared" si="16"/>
        <v>3.7634408602150495</v>
      </c>
      <c r="D48" s="198" t="e">
        <v>#REF!</v>
      </c>
      <c r="E48" s="198">
        <f t="shared" si="17"/>
        <v>1.7527255054994768</v>
      </c>
      <c r="F48" s="198" t="e">
        <f>(#REF! -#REF!)/ABS(#REF!)</f>
        <v>#REF!</v>
      </c>
      <c r="G48" s="198">
        <f t="shared" si="18"/>
        <v>3.2219619534646644</v>
      </c>
      <c r="H48" s="198" t="e">
        <f>(#REF! -#REF!)/ABS(#REF!)</f>
        <v>#REF!</v>
      </c>
      <c r="I48" s="198">
        <f t="shared" si="19"/>
        <v>6.3122923588039903</v>
      </c>
      <c r="J48" s="198" t="e">
        <f>(#REF! -#REF!)/ABS(#REF!)</f>
        <v>#REF!</v>
      </c>
      <c r="K48" s="198">
        <f t="shared" si="20"/>
        <v>7.5608614232209836</v>
      </c>
      <c r="L48" s="198" t="e">
        <f>(#REF! -#REF!)/ABS(#REF!)</f>
        <v>#REF!</v>
      </c>
      <c r="M48" s="198">
        <f t="shared" si="21"/>
        <v>9.6743295019157181</v>
      </c>
      <c r="N48" s="198" t="e">
        <f>(#REF! -#REF!)/ABS(#REF!)</f>
        <v>#REF!</v>
      </c>
      <c r="O48" s="198">
        <f t="shared" si="22"/>
        <v>11.389445557782231</v>
      </c>
      <c r="P48" s="198"/>
      <c r="Q48" s="206"/>
    </row>
    <row r="49" spans="1:18" x14ac:dyDescent="0.25">
      <c r="B49" s="50" t="s">
        <v>477</v>
      </c>
      <c r="C49" s="198">
        <f t="shared" si="16"/>
        <v>4.9618320610686961</v>
      </c>
      <c r="D49" s="198" t="e">
        <v>#REF!</v>
      </c>
      <c r="E49" s="198">
        <f t="shared" si="17"/>
        <v>2.2408864248176825</v>
      </c>
      <c r="F49" s="198" t="e">
        <f>(#REF! -#REF!)/ABS(#REF!)</f>
        <v>#REF!</v>
      </c>
      <c r="G49" s="198">
        <f t="shared" si="18"/>
        <v>2.8823298626372997</v>
      </c>
      <c r="H49" s="198" t="e">
        <f>(#REF! -#REF!)/ABS(#REF!)</f>
        <v>#REF!</v>
      </c>
      <c r="I49" s="198">
        <f t="shared" si="19"/>
        <v>4.5158286778398455</v>
      </c>
      <c r="J49" s="198" t="e">
        <f>(#REF! -#REF!)/ABS(#REF!)</f>
        <v>#REF!</v>
      </c>
      <c r="K49" s="198">
        <f t="shared" si="20"/>
        <v>4.7562893081760897</v>
      </c>
      <c r="L49" s="198" t="e">
        <f>(#REF! -#REF!)/ABS(#REF!)</f>
        <v>#REF!</v>
      </c>
      <c r="M49" s="198">
        <f t="shared" si="21"/>
        <v>6.5797940797940848</v>
      </c>
      <c r="N49" s="198" t="e">
        <f>(#REF! -#REF!)/ABS(#REF!)</f>
        <v>#REF!</v>
      </c>
      <c r="O49" s="198">
        <f t="shared" si="22"/>
        <v>8.0948372615039226</v>
      </c>
      <c r="P49" s="198"/>
      <c r="Q49" s="206"/>
    </row>
    <row r="50" spans="1:18" ht="15.75" thickBot="1" x14ac:dyDescent="0.3">
      <c r="B50" s="55" t="s">
        <v>478</v>
      </c>
      <c r="C50" s="198">
        <f t="shared" si="16"/>
        <v>8.1669226830517214</v>
      </c>
      <c r="D50" s="198" t="e">
        <v>#REF!</v>
      </c>
      <c r="E50" s="202">
        <f t="shared" si="17"/>
        <v>5.2495193935825757</v>
      </c>
      <c r="F50" s="202" t="e">
        <f>(#REF! -#REF!)/ABS(#REF!)</f>
        <v>#REF!</v>
      </c>
      <c r="G50" s="202">
        <f t="shared" si="18"/>
        <v>3.8281871151071458</v>
      </c>
      <c r="H50" s="202" t="e">
        <f>(#REF! -#REF!)/ABS(#REF!)</f>
        <v>#REF!</v>
      </c>
      <c r="I50" s="202">
        <f t="shared" si="19"/>
        <v>3.9496527777777781</v>
      </c>
      <c r="J50" s="202" t="e">
        <f>(#REF! -#REF!)/ABS(#REF!)</f>
        <v>#REF!</v>
      </c>
      <c r="K50" s="202">
        <f t="shared" si="20"/>
        <v>3.2529239766081894</v>
      </c>
      <c r="L50" s="202" t="e">
        <f>(#REF! -#REF!)/ABS(#REF!)</f>
        <v>#REF!</v>
      </c>
      <c r="M50" s="202">
        <f t="shared" si="21"/>
        <v>4.3543543543543413</v>
      </c>
      <c r="N50" s="202" t="e">
        <f>(#REF! -#REF!)/ABS(#REF!)</f>
        <v>#REF!</v>
      </c>
      <c r="O50" s="202">
        <f t="shared" si="22"/>
        <v>5.1773604590506173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ANXfA3UEMa6/9jGQZijssjiqqWxPCj/TGml1o01euu0hn4yz9iUxR53AN2cWB9ZHBAjYCtC6lFo8dv81SJwq6Q==" saltValue="+o4VjvFUFbXdIgnTJ+/eJ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68" priority="1" operator="greaterThan">
      <formula>0.5</formula>
    </cfRule>
    <cfRule type="cellIs" dxfId="67" priority="2" operator="between">
      <formula>-0.49</formula>
      <formula>0.49</formula>
    </cfRule>
    <cfRule type="cellIs" dxfId="66" priority="3" operator="lessThan">
      <formula>-0.5</formula>
    </cfRule>
  </conditionalFormatting>
  <hyperlinks>
    <hyperlink ref="A2" location="Index!A1" display="Index" xr:uid="{00000000-0004-0000-C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4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204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441174.57540917001</v>
      </c>
      <c r="D5" s="212"/>
      <c r="E5" s="212">
        <v>6518021.6074906299</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47.4</v>
      </c>
      <c r="D10" s="94">
        <v>63.9</v>
      </c>
      <c r="E10" s="94">
        <v>88</v>
      </c>
      <c r="F10" s="94">
        <v>106</v>
      </c>
      <c r="G10" s="94">
        <v>131</v>
      </c>
      <c r="H10" s="94">
        <v>168</v>
      </c>
      <c r="I10" s="95">
        <v>202</v>
      </c>
      <c r="K10" s="46" t="s">
        <v>468</v>
      </c>
      <c r="L10" s="47">
        <f t="shared" ref="L10:L20" si="0">C25</f>
        <v>3.9499999999999997</v>
      </c>
      <c r="M10" s="47">
        <v>4.6844721534990406</v>
      </c>
      <c r="N10" s="47">
        <v>7.1025469004124968</v>
      </c>
      <c r="O10" s="47">
        <f t="shared" ref="O10:O20" si="1">F25</f>
        <v>8.8333333333333321</v>
      </c>
      <c r="P10" s="47">
        <f t="shared" ref="P10:P20" si="2">G25</f>
        <v>10.916666666666666</v>
      </c>
      <c r="Q10" s="47">
        <f t="shared" ref="Q10:Q20" si="3">H25</f>
        <v>14</v>
      </c>
      <c r="R10" s="48">
        <f t="shared" ref="R10:R20" si="4">I25</f>
        <v>16.833333333333332</v>
      </c>
      <c r="T10" s="49"/>
    </row>
    <row r="11" spans="1:29" x14ac:dyDescent="0.25">
      <c r="B11" s="50" t="s">
        <v>469</v>
      </c>
      <c r="C11" s="96">
        <v>35.299999999999997</v>
      </c>
      <c r="D11" s="96">
        <v>47.2</v>
      </c>
      <c r="E11" s="96">
        <v>64.3</v>
      </c>
      <c r="F11" s="96">
        <v>76.900000000000006</v>
      </c>
      <c r="G11" s="96">
        <v>94.1</v>
      </c>
      <c r="H11" s="96">
        <v>120</v>
      </c>
      <c r="I11" s="97">
        <v>143</v>
      </c>
      <c r="K11" s="50" t="s">
        <v>469</v>
      </c>
      <c r="L11" s="53">
        <f t="shared" si="0"/>
        <v>5.8833333333333329</v>
      </c>
      <c r="M11" s="53">
        <v>6.9414360256693488</v>
      </c>
      <c r="N11" s="53">
        <v>10.374409828527426</v>
      </c>
      <c r="O11" s="53">
        <f t="shared" si="1"/>
        <v>12.816666666666666</v>
      </c>
      <c r="P11" s="53">
        <f t="shared" si="2"/>
        <v>15.683333333333332</v>
      </c>
      <c r="Q11" s="53">
        <f t="shared" si="3"/>
        <v>20</v>
      </c>
      <c r="R11" s="54">
        <f t="shared" si="4"/>
        <v>23.833333333333332</v>
      </c>
      <c r="T11" s="49"/>
    </row>
    <row r="12" spans="1:29" x14ac:dyDescent="0.25">
      <c r="B12" s="50" t="s">
        <v>470</v>
      </c>
      <c r="C12" s="96">
        <v>19.399999999999999</v>
      </c>
      <c r="D12" s="96">
        <v>25.7</v>
      </c>
      <c r="E12" s="96">
        <v>34</v>
      </c>
      <c r="F12" s="96">
        <v>39.9</v>
      </c>
      <c r="G12" s="96">
        <v>48.1</v>
      </c>
      <c r="H12" s="96">
        <v>60.4</v>
      </c>
      <c r="I12" s="97">
        <v>70.900000000000006</v>
      </c>
      <c r="K12" s="50" t="s">
        <v>470</v>
      </c>
      <c r="L12" s="53">
        <f t="shared" si="0"/>
        <v>9.6999999999999993</v>
      </c>
      <c r="M12" s="53">
        <v>11.364874037140609</v>
      </c>
      <c r="N12" s="53">
        <v>16.429267995461444</v>
      </c>
      <c r="O12" s="53">
        <f t="shared" si="1"/>
        <v>19.95</v>
      </c>
      <c r="P12" s="53">
        <f t="shared" si="2"/>
        <v>24.05</v>
      </c>
      <c r="Q12" s="53">
        <f t="shared" si="3"/>
        <v>30.2</v>
      </c>
      <c r="R12" s="54">
        <f t="shared" si="4"/>
        <v>35.450000000000003</v>
      </c>
      <c r="T12" s="49"/>
    </row>
    <row r="13" spans="1:29" x14ac:dyDescent="0.25">
      <c r="B13" s="50" t="s">
        <v>471</v>
      </c>
      <c r="C13" s="96">
        <v>12.7</v>
      </c>
      <c r="D13" s="96">
        <v>16.7</v>
      </c>
      <c r="E13" s="96">
        <v>21.7</v>
      </c>
      <c r="F13" s="96">
        <v>25.3</v>
      </c>
      <c r="G13" s="96">
        <v>30.2</v>
      </c>
      <c r="H13" s="96">
        <v>37.6</v>
      </c>
      <c r="I13" s="97">
        <v>43.8</v>
      </c>
      <c r="K13" s="50" t="s">
        <v>471</v>
      </c>
      <c r="L13" s="53">
        <f t="shared" si="0"/>
        <v>12.7</v>
      </c>
      <c r="M13" s="53">
        <v>14.796597831325863</v>
      </c>
      <c r="N13" s="53">
        <v>21.004938063955109</v>
      </c>
      <c r="O13" s="53">
        <f t="shared" si="1"/>
        <v>25.3</v>
      </c>
      <c r="P13" s="53">
        <f t="shared" si="2"/>
        <v>30.2</v>
      </c>
      <c r="Q13" s="53">
        <f t="shared" si="3"/>
        <v>37.6</v>
      </c>
      <c r="R13" s="54">
        <f t="shared" si="4"/>
        <v>43.8</v>
      </c>
      <c r="T13" s="49"/>
    </row>
    <row r="14" spans="1:29" x14ac:dyDescent="0.25">
      <c r="B14" s="50" t="s">
        <v>472</v>
      </c>
      <c r="C14" s="96">
        <v>8.27</v>
      </c>
      <c r="D14" s="96">
        <v>10.8</v>
      </c>
      <c r="E14" s="96">
        <v>13.8</v>
      </c>
      <c r="F14" s="96">
        <v>16</v>
      </c>
      <c r="G14" s="96">
        <v>18.899999999999999</v>
      </c>
      <c r="H14" s="96">
        <v>23.3</v>
      </c>
      <c r="I14" s="97">
        <v>26.9</v>
      </c>
      <c r="K14" s="50" t="s">
        <v>472</v>
      </c>
      <c r="L14" s="53">
        <f t="shared" si="0"/>
        <v>16.54</v>
      </c>
      <c r="M14" s="53">
        <v>19.171009394573495</v>
      </c>
      <c r="N14" s="53">
        <v>26.765727615165559</v>
      </c>
      <c r="O14" s="53">
        <f t="shared" si="1"/>
        <v>32</v>
      </c>
      <c r="P14" s="53">
        <f t="shared" si="2"/>
        <v>37.799999999999997</v>
      </c>
      <c r="Q14" s="53">
        <f t="shared" si="3"/>
        <v>46.6</v>
      </c>
      <c r="R14" s="54">
        <f t="shared" si="4"/>
        <v>53.8</v>
      </c>
      <c r="T14" s="49"/>
    </row>
    <row r="15" spans="1:29" x14ac:dyDescent="0.25">
      <c r="B15" s="50" t="s">
        <v>473</v>
      </c>
      <c r="C15" s="96">
        <v>6.45</v>
      </c>
      <c r="D15" s="96">
        <v>8.39</v>
      </c>
      <c r="E15" s="96">
        <v>10.7</v>
      </c>
      <c r="F15" s="96">
        <v>12.2</v>
      </c>
      <c r="G15" s="96">
        <v>14.4</v>
      </c>
      <c r="H15" s="96">
        <v>17.600000000000001</v>
      </c>
      <c r="I15" s="97">
        <v>20.3</v>
      </c>
      <c r="K15" s="50" t="s">
        <v>473</v>
      </c>
      <c r="L15" s="53">
        <f t="shared" si="0"/>
        <v>19.350000000000001</v>
      </c>
      <c r="M15" s="53">
        <v>22.404333852268344</v>
      </c>
      <c r="N15" s="53">
        <v>30.918272320466702</v>
      </c>
      <c r="O15" s="53">
        <f t="shared" si="1"/>
        <v>36.599999999999994</v>
      </c>
      <c r="P15" s="53">
        <f t="shared" si="2"/>
        <v>43.2</v>
      </c>
      <c r="Q15" s="53">
        <f t="shared" si="3"/>
        <v>52.800000000000004</v>
      </c>
      <c r="R15" s="54">
        <f t="shared" si="4"/>
        <v>60.900000000000006</v>
      </c>
      <c r="T15" s="49"/>
    </row>
    <row r="16" spans="1:29" x14ac:dyDescent="0.25">
      <c r="B16" s="50" t="s">
        <v>474</v>
      </c>
      <c r="C16" s="96">
        <v>4.21</v>
      </c>
      <c r="D16" s="96">
        <v>5.46</v>
      </c>
      <c r="E16" s="96">
        <v>6.83</v>
      </c>
      <c r="F16" s="96">
        <v>7.77</v>
      </c>
      <c r="G16" s="96">
        <v>9.1</v>
      </c>
      <c r="H16" s="96">
        <v>11</v>
      </c>
      <c r="I16" s="97">
        <v>12.6</v>
      </c>
      <c r="K16" s="50" t="s">
        <v>474</v>
      </c>
      <c r="L16" s="53">
        <f t="shared" si="0"/>
        <v>25.259999999999998</v>
      </c>
      <c r="M16" s="53">
        <v>29.140406225361623</v>
      </c>
      <c r="N16" s="53">
        <v>39.621718909143077</v>
      </c>
      <c r="O16" s="53">
        <f t="shared" si="1"/>
        <v>46.62</v>
      </c>
      <c r="P16" s="53">
        <f t="shared" si="2"/>
        <v>54.599999999999994</v>
      </c>
      <c r="Q16" s="53">
        <f t="shared" si="3"/>
        <v>66</v>
      </c>
      <c r="R16" s="54">
        <f t="shared" si="4"/>
        <v>75.599999999999994</v>
      </c>
      <c r="T16" s="49"/>
    </row>
    <row r="17" spans="1:28" x14ac:dyDescent="0.25">
      <c r="B17" s="50" t="s">
        <v>475</v>
      </c>
      <c r="C17" s="96">
        <v>2.71</v>
      </c>
      <c r="D17" s="96">
        <v>3.5</v>
      </c>
      <c r="E17" s="96">
        <v>4.34</v>
      </c>
      <c r="F17" s="96">
        <v>4.91</v>
      </c>
      <c r="G17" s="96">
        <v>5.73</v>
      </c>
      <c r="H17" s="96">
        <v>6.91</v>
      </c>
      <c r="I17" s="97">
        <v>7.88</v>
      </c>
      <c r="K17" s="50" t="s">
        <v>475</v>
      </c>
      <c r="L17" s="53">
        <f t="shared" si="0"/>
        <v>32.519999999999996</v>
      </c>
      <c r="M17" s="53">
        <v>37.410660781129337</v>
      </c>
      <c r="N17" s="53">
        <v>50.351701975359447</v>
      </c>
      <c r="O17" s="53">
        <f t="shared" si="1"/>
        <v>58.92</v>
      </c>
      <c r="P17" s="53">
        <f t="shared" si="2"/>
        <v>68.760000000000005</v>
      </c>
      <c r="Q17" s="53">
        <f t="shared" si="3"/>
        <v>82.92</v>
      </c>
      <c r="R17" s="54">
        <f t="shared" si="4"/>
        <v>94.56</v>
      </c>
      <c r="T17" s="49"/>
    </row>
    <row r="18" spans="1:28" x14ac:dyDescent="0.25">
      <c r="B18" s="50" t="s">
        <v>476</v>
      </c>
      <c r="C18" s="96">
        <v>1.67</v>
      </c>
      <c r="D18" s="96">
        <v>2.16</v>
      </c>
      <c r="E18" s="96">
        <v>2.69</v>
      </c>
      <c r="F18" s="96">
        <v>3.04</v>
      </c>
      <c r="G18" s="96">
        <v>3.55</v>
      </c>
      <c r="H18" s="96">
        <v>4.29</v>
      </c>
      <c r="I18" s="97">
        <v>4.8899999999999997</v>
      </c>
      <c r="K18" s="50" t="s">
        <v>476</v>
      </c>
      <c r="L18" s="53">
        <f t="shared" si="0"/>
        <v>40.08</v>
      </c>
      <c r="M18" s="53">
        <v>46.170048290788003</v>
      </c>
      <c r="N18" s="53">
        <v>62.315137835422561</v>
      </c>
      <c r="O18" s="53">
        <f t="shared" si="1"/>
        <v>72.960000000000008</v>
      </c>
      <c r="P18" s="53">
        <f t="shared" si="2"/>
        <v>85.199999999999989</v>
      </c>
      <c r="Q18" s="53">
        <f t="shared" si="3"/>
        <v>102.96000000000001</v>
      </c>
      <c r="R18" s="54">
        <f t="shared" si="4"/>
        <v>117.35999999999999</v>
      </c>
      <c r="T18" s="49"/>
    </row>
    <row r="19" spans="1:28" x14ac:dyDescent="0.25">
      <c r="B19" s="50" t="s">
        <v>477</v>
      </c>
      <c r="C19" s="96">
        <v>0.97599999999999998</v>
      </c>
      <c r="D19" s="96">
        <v>1.26</v>
      </c>
      <c r="E19" s="96">
        <v>1.59</v>
      </c>
      <c r="F19" s="96">
        <v>1.81</v>
      </c>
      <c r="G19" s="96">
        <v>2.12</v>
      </c>
      <c r="H19" s="96">
        <v>2.58</v>
      </c>
      <c r="I19" s="97">
        <v>2.95</v>
      </c>
      <c r="K19" s="50" t="s">
        <v>477</v>
      </c>
      <c r="L19" s="53">
        <f t="shared" si="0"/>
        <v>46.847999999999999</v>
      </c>
      <c r="M19" s="53">
        <v>53.966580169249156</v>
      </c>
      <c r="N19" s="53">
        <v>73.683451562527992</v>
      </c>
      <c r="O19" s="53">
        <f t="shared" si="1"/>
        <v>86.88</v>
      </c>
      <c r="P19" s="53">
        <f t="shared" si="2"/>
        <v>101.76</v>
      </c>
      <c r="Q19" s="53">
        <f t="shared" si="3"/>
        <v>123.84</v>
      </c>
      <c r="R19" s="54">
        <f t="shared" si="4"/>
        <v>141.60000000000002</v>
      </c>
      <c r="T19" s="49"/>
    </row>
    <row r="20" spans="1:28" ht="15.75" thickBot="1" x14ac:dyDescent="0.3">
      <c r="B20" s="55" t="s">
        <v>478</v>
      </c>
      <c r="C20" s="98">
        <v>0.70199999999999996</v>
      </c>
      <c r="D20" s="98">
        <v>0.91200000000000003</v>
      </c>
      <c r="E20" s="98">
        <v>1.1399999999999999</v>
      </c>
      <c r="F20" s="98">
        <v>1.31</v>
      </c>
      <c r="G20" s="98">
        <v>1.54</v>
      </c>
      <c r="H20" s="98">
        <v>1.87</v>
      </c>
      <c r="I20" s="99">
        <v>2.15</v>
      </c>
      <c r="K20" s="55" t="s">
        <v>478</v>
      </c>
      <c r="L20" s="58">
        <f t="shared" si="0"/>
        <v>50.543999999999997</v>
      </c>
      <c r="M20" s="58">
        <v>58.313898408495142</v>
      </c>
      <c r="N20" s="58">
        <v>79.72188990170406</v>
      </c>
      <c r="O20" s="58">
        <f t="shared" si="1"/>
        <v>94.320000000000007</v>
      </c>
      <c r="P20" s="58">
        <f t="shared" si="2"/>
        <v>110.88</v>
      </c>
      <c r="Q20" s="58">
        <f t="shared" si="3"/>
        <v>134.64000000000001</v>
      </c>
      <c r="R20" s="59">
        <f t="shared" si="4"/>
        <v>154.79999999999998</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3.9499999999999997</v>
      </c>
      <c r="D25" s="69">
        <f t="shared" si="5"/>
        <v>5.3249999999999993</v>
      </c>
      <c r="E25" s="69">
        <f t="shared" si="5"/>
        <v>7.333333333333333</v>
      </c>
      <c r="F25" s="68">
        <f t="shared" si="5"/>
        <v>8.8333333333333321</v>
      </c>
      <c r="G25" s="68">
        <f t="shared" si="5"/>
        <v>10.916666666666666</v>
      </c>
      <c r="H25" s="68">
        <f t="shared" si="5"/>
        <v>14</v>
      </c>
      <c r="I25" s="70">
        <f t="shared" si="5"/>
        <v>16.833333333333332</v>
      </c>
      <c r="J25" s="60"/>
      <c r="K25" s="46" t="s">
        <v>468</v>
      </c>
      <c r="L25" s="71">
        <v>4.2</v>
      </c>
      <c r="M25" s="71">
        <v>4.8</v>
      </c>
      <c r="N25" s="71">
        <v>6.6</v>
      </c>
      <c r="O25" s="71">
        <v>8</v>
      </c>
      <c r="P25" s="71">
        <v>9.4</v>
      </c>
      <c r="Q25" s="71">
        <v>11.5</v>
      </c>
      <c r="R25" s="72">
        <v>13.2</v>
      </c>
      <c r="W25" s="163"/>
      <c r="X25" s="163"/>
      <c r="Y25" s="163"/>
      <c r="Z25" s="163"/>
      <c r="AA25" s="163"/>
      <c r="AB25" s="163"/>
    </row>
    <row r="26" spans="1:28" x14ac:dyDescent="0.25">
      <c r="A26" s="64">
        <f>10/60</f>
        <v>0.16666666666666666</v>
      </c>
      <c r="B26" s="73" t="s">
        <v>469</v>
      </c>
      <c r="C26" s="30">
        <f t="shared" ref="C26:I26" si="6">$A$26*C11</f>
        <v>5.8833333333333329</v>
      </c>
      <c r="D26" s="74">
        <f t="shared" si="6"/>
        <v>7.8666666666666671</v>
      </c>
      <c r="E26" s="74">
        <f t="shared" si="6"/>
        <v>10.716666666666665</v>
      </c>
      <c r="F26" s="30">
        <f t="shared" si="6"/>
        <v>12.816666666666666</v>
      </c>
      <c r="G26" s="30">
        <f t="shared" si="6"/>
        <v>15.683333333333332</v>
      </c>
      <c r="H26" s="30">
        <f t="shared" si="6"/>
        <v>20</v>
      </c>
      <c r="I26" s="75">
        <f t="shared" si="6"/>
        <v>23.833333333333332</v>
      </c>
      <c r="J26" s="60"/>
      <c r="K26" s="50" t="s">
        <v>469</v>
      </c>
      <c r="L26" s="76">
        <v>6.3</v>
      </c>
      <c r="M26" s="76">
        <v>7.1</v>
      </c>
      <c r="N26" s="76">
        <v>9.9</v>
      </c>
      <c r="O26" s="76">
        <v>12</v>
      </c>
      <c r="P26" s="76">
        <v>14.3</v>
      </c>
      <c r="Q26" s="76">
        <v>17.5</v>
      </c>
      <c r="R26" s="77">
        <v>20.2</v>
      </c>
      <c r="W26" s="163"/>
      <c r="X26" s="163"/>
      <c r="Y26" s="163"/>
      <c r="Z26" s="163"/>
      <c r="AA26" s="163"/>
      <c r="AB26" s="163"/>
    </row>
    <row r="27" spans="1:28" x14ac:dyDescent="0.25">
      <c r="A27" s="64">
        <f>0.5</f>
        <v>0.5</v>
      </c>
      <c r="B27" s="73" t="s">
        <v>470</v>
      </c>
      <c r="C27" s="30">
        <f t="shared" ref="C27:I27" si="7">$A$27*C12</f>
        <v>9.6999999999999993</v>
      </c>
      <c r="D27" s="74">
        <f t="shared" si="7"/>
        <v>12.85</v>
      </c>
      <c r="E27" s="74">
        <f t="shared" si="7"/>
        <v>17</v>
      </c>
      <c r="F27" s="30">
        <f t="shared" si="7"/>
        <v>19.95</v>
      </c>
      <c r="G27" s="30">
        <f t="shared" si="7"/>
        <v>24.05</v>
      </c>
      <c r="H27" s="30">
        <f t="shared" si="7"/>
        <v>30.2</v>
      </c>
      <c r="I27" s="75">
        <f t="shared" si="7"/>
        <v>35.450000000000003</v>
      </c>
      <c r="K27" s="50" t="s">
        <v>470</v>
      </c>
      <c r="L27" s="76">
        <v>10.1</v>
      </c>
      <c r="M27" s="76">
        <v>11.4</v>
      </c>
      <c r="N27" s="76">
        <v>15.8</v>
      </c>
      <c r="O27" s="76">
        <v>19.100000000000001</v>
      </c>
      <c r="P27" s="76">
        <v>22.6</v>
      </c>
      <c r="Q27" s="76">
        <v>27.5</v>
      </c>
      <c r="R27" s="77">
        <v>31.6</v>
      </c>
      <c r="W27" s="163"/>
      <c r="X27" s="163"/>
      <c r="Y27" s="163"/>
      <c r="Z27" s="163"/>
      <c r="AA27" s="163"/>
      <c r="AB27" s="163"/>
    </row>
    <row r="28" spans="1:28" x14ac:dyDescent="0.25">
      <c r="A28" s="64">
        <v>1</v>
      </c>
      <c r="B28" s="73" t="s">
        <v>471</v>
      </c>
      <c r="C28" s="30">
        <f t="shared" ref="C28:I28" si="8">$A$28*C13</f>
        <v>12.7</v>
      </c>
      <c r="D28" s="74">
        <f t="shared" si="8"/>
        <v>16.7</v>
      </c>
      <c r="E28" s="74">
        <f t="shared" si="8"/>
        <v>21.7</v>
      </c>
      <c r="F28" s="30">
        <f t="shared" si="8"/>
        <v>25.3</v>
      </c>
      <c r="G28" s="30">
        <f t="shared" si="8"/>
        <v>30.2</v>
      </c>
      <c r="H28" s="30">
        <f t="shared" si="8"/>
        <v>37.6</v>
      </c>
      <c r="I28" s="75">
        <f t="shared" si="8"/>
        <v>43.8</v>
      </c>
      <c r="K28" s="50" t="s">
        <v>471</v>
      </c>
      <c r="L28" s="76">
        <v>13</v>
      </c>
      <c r="M28" s="76">
        <v>14.6</v>
      </c>
      <c r="N28" s="76">
        <v>20</v>
      </c>
      <c r="O28" s="76">
        <v>24</v>
      </c>
      <c r="P28" s="76">
        <v>28.3</v>
      </c>
      <c r="Q28" s="76">
        <v>34.5</v>
      </c>
      <c r="R28" s="77">
        <v>39.799999999999997</v>
      </c>
      <c r="W28" s="163"/>
      <c r="X28" s="163"/>
      <c r="Y28" s="163"/>
      <c r="Z28" s="163"/>
      <c r="AA28" s="163"/>
      <c r="AB28" s="163"/>
    </row>
    <row r="29" spans="1:28" x14ac:dyDescent="0.25">
      <c r="A29" s="64">
        <v>2</v>
      </c>
      <c r="B29" s="73" t="s">
        <v>472</v>
      </c>
      <c r="C29" s="30">
        <f t="shared" ref="C29:I29" si="9">$A$29*C14</f>
        <v>16.54</v>
      </c>
      <c r="D29" s="74">
        <f t="shared" si="9"/>
        <v>21.6</v>
      </c>
      <c r="E29" s="74">
        <f t="shared" si="9"/>
        <v>27.6</v>
      </c>
      <c r="F29" s="30">
        <f t="shared" si="9"/>
        <v>32</v>
      </c>
      <c r="G29" s="30">
        <f t="shared" si="9"/>
        <v>37.799999999999997</v>
      </c>
      <c r="H29" s="30">
        <f t="shared" si="9"/>
        <v>46.6</v>
      </c>
      <c r="I29" s="75">
        <f t="shared" si="9"/>
        <v>53.8</v>
      </c>
      <c r="K29" s="50" t="s">
        <v>472</v>
      </c>
      <c r="L29" s="76">
        <v>16.600000000000001</v>
      </c>
      <c r="M29" s="76">
        <v>18.600000000000001</v>
      </c>
      <c r="N29" s="76">
        <v>25.2</v>
      </c>
      <c r="O29" s="76">
        <v>30.4</v>
      </c>
      <c r="P29" s="76">
        <v>35.799999999999997</v>
      </c>
      <c r="Q29" s="76">
        <v>44</v>
      </c>
      <c r="R29" s="77">
        <v>51</v>
      </c>
      <c r="W29" s="163"/>
      <c r="X29" s="163"/>
      <c r="Y29" s="163"/>
      <c r="Z29" s="163"/>
      <c r="AA29" s="163"/>
      <c r="AB29" s="163"/>
    </row>
    <row r="30" spans="1:28" x14ac:dyDescent="0.25">
      <c r="A30" s="64">
        <v>3</v>
      </c>
      <c r="B30" s="73" t="s">
        <v>473</v>
      </c>
      <c r="C30" s="30">
        <f t="shared" ref="C30:I30" si="10">$A$30*C15</f>
        <v>19.350000000000001</v>
      </c>
      <c r="D30" s="74">
        <f t="shared" si="10"/>
        <v>25.17</v>
      </c>
      <c r="E30" s="74">
        <f t="shared" si="10"/>
        <v>32.099999999999994</v>
      </c>
      <c r="F30" s="30">
        <f t="shared" si="10"/>
        <v>36.599999999999994</v>
      </c>
      <c r="G30" s="30">
        <f t="shared" si="10"/>
        <v>43.2</v>
      </c>
      <c r="H30" s="30">
        <f t="shared" si="10"/>
        <v>52.800000000000004</v>
      </c>
      <c r="I30" s="75">
        <f t="shared" si="10"/>
        <v>60.900000000000006</v>
      </c>
      <c r="K30" s="50" t="s">
        <v>473</v>
      </c>
      <c r="L30" s="76">
        <v>19.3</v>
      </c>
      <c r="M30" s="76">
        <v>21.5</v>
      </c>
      <c r="N30" s="76">
        <v>29.2</v>
      </c>
      <c r="O30" s="76">
        <v>35.1</v>
      </c>
      <c r="P30" s="76">
        <v>41.7</v>
      </c>
      <c r="Q30" s="76">
        <v>51.6</v>
      </c>
      <c r="R30" s="77">
        <v>60.3</v>
      </c>
      <c r="W30" s="163"/>
      <c r="X30" s="163"/>
      <c r="Y30" s="163"/>
      <c r="Z30" s="163"/>
      <c r="AA30" s="163"/>
      <c r="AB30" s="163"/>
    </row>
    <row r="31" spans="1:28" x14ac:dyDescent="0.25">
      <c r="A31" s="64">
        <v>6</v>
      </c>
      <c r="B31" s="73" t="s">
        <v>474</v>
      </c>
      <c r="C31" s="30">
        <f t="shared" ref="C31:I31" si="11">$A$31*C16</f>
        <v>25.259999999999998</v>
      </c>
      <c r="D31" s="74">
        <f t="shared" si="11"/>
        <v>32.76</v>
      </c>
      <c r="E31" s="74">
        <f t="shared" si="11"/>
        <v>40.980000000000004</v>
      </c>
      <c r="F31" s="30">
        <f t="shared" si="11"/>
        <v>46.62</v>
      </c>
      <c r="G31" s="30">
        <f t="shared" si="11"/>
        <v>54.599999999999994</v>
      </c>
      <c r="H31" s="30">
        <f t="shared" si="11"/>
        <v>66</v>
      </c>
      <c r="I31" s="75">
        <f t="shared" si="11"/>
        <v>75.599999999999994</v>
      </c>
      <c r="K31" s="50" t="s">
        <v>474</v>
      </c>
      <c r="L31" s="76">
        <v>24.9</v>
      </c>
      <c r="M31" s="76">
        <v>27.7</v>
      </c>
      <c r="N31" s="76">
        <v>37.9</v>
      </c>
      <c r="O31" s="76">
        <v>46.1</v>
      </c>
      <c r="P31" s="76">
        <v>55.3</v>
      </c>
      <c r="Q31" s="76">
        <v>69.599999999999994</v>
      </c>
      <c r="R31" s="77">
        <v>81.599999999999994</v>
      </c>
      <c r="W31" s="163"/>
      <c r="X31" s="163"/>
      <c r="Y31" s="163"/>
      <c r="Z31" s="163"/>
      <c r="AA31" s="163"/>
      <c r="AB31" s="163"/>
    </row>
    <row r="32" spans="1:28" x14ac:dyDescent="0.25">
      <c r="A32" s="64">
        <v>12</v>
      </c>
      <c r="B32" s="73" t="s">
        <v>475</v>
      </c>
      <c r="C32" s="30">
        <f t="shared" ref="C32:I32" si="12">$A$32*C17</f>
        <v>32.519999999999996</v>
      </c>
      <c r="D32" s="74">
        <f t="shared" si="12"/>
        <v>42</v>
      </c>
      <c r="E32" s="74">
        <f t="shared" si="12"/>
        <v>52.08</v>
      </c>
      <c r="F32" s="30">
        <f t="shared" si="12"/>
        <v>58.92</v>
      </c>
      <c r="G32" s="30">
        <f t="shared" si="12"/>
        <v>68.760000000000005</v>
      </c>
      <c r="H32" s="30">
        <f t="shared" si="12"/>
        <v>82.92</v>
      </c>
      <c r="I32" s="75">
        <f t="shared" si="12"/>
        <v>94.56</v>
      </c>
      <c r="K32" s="50" t="s">
        <v>475</v>
      </c>
      <c r="L32" s="76">
        <v>32</v>
      </c>
      <c r="M32" s="76">
        <v>35.799999999999997</v>
      </c>
      <c r="N32" s="76">
        <v>49.3</v>
      </c>
      <c r="O32" s="76">
        <v>60.5</v>
      </c>
      <c r="P32" s="76">
        <v>73.3</v>
      </c>
      <c r="Q32" s="76">
        <v>92.6</v>
      </c>
      <c r="R32" s="77">
        <v>110.2</v>
      </c>
      <c r="W32" s="163"/>
      <c r="X32" s="163"/>
      <c r="Y32" s="163"/>
      <c r="Z32" s="163"/>
      <c r="AA32" s="163"/>
      <c r="AB32" s="163"/>
    </row>
    <row r="33" spans="1:28" x14ac:dyDescent="0.25">
      <c r="A33" s="64">
        <v>24</v>
      </c>
      <c r="B33" s="73" t="s">
        <v>476</v>
      </c>
      <c r="C33" s="30">
        <f t="shared" ref="C33:I33" si="13">$A$33*C18</f>
        <v>40.08</v>
      </c>
      <c r="D33" s="74">
        <f t="shared" si="13"/>
        <v>51.84</v>
      </c>
      <c r="E33" s="74">
        <f t="shared" si="13"/>
        <v>64.56</v>
      </c>
      <c r="F33" s="30">
        <f t="shared" si="13"/>
        <v>72.960000000000008</v>
      </c>
      <c r="G33" s="30">
        <f t="shared" si="13"/>
        <v>85.199999999999989</v>
      </c>
      <c r="H33" s="30">
        <f t="shared" si="13"/>
        <v>102.96000000000001</v>
      </c>
      <c r="I33" s="75">
        <f t="shared" si="13"/>
        <v>117.35999999999999</v>
      </c>
      <c r="K33" s="50" t="s">
        <v>476</v>
      </c>
      <c r="L33" s="76">
        <v>40.6</v>
      </c>
      <c r="M33" s="76">
        <v>45.4</v>
      </c>
      <c r="N33" s="76">
        <v>62.6</v>
      </c>
      <c r="O33" s="76">
        <v>77</v>
      </c>
      <c r="P33" s="76">
        <v>93.4</v>
      </c>
      <c r="Q33" s="76">
        <v>117.4</v>
      </c>
      <c r="R33" s="77">
        <v>139</v>
      </c>
      <c r="W33" s="163"/>
      <c r="X33" s="163"/>
      <c r="Y33" s="163"/>
      <c r="Z33" s="163"/>
      <c r="AA33" s="163"/>
      <c r="AB33" s="163"/>
    </row>
    <row r="34" spans="1:28" x14ac:dyDescent="0.25">
      <c r="A34" s="64">
        <v>48</v>
      </c>
      <c r="B34" s="73" t="s">
        <v>477</v>
      </c>
      <c r="C34" s="30">
        <f t="shared" ref="C34:I34" si="14">$A$34*C19</f>
        <v>46.847999999999999</v>
      </c>
      <c r="D34" s="74">
        <f t="shared" si="14"/>
        <v>60.480000000000004</v>
      </c>
      <c r="E34" s="74">
        <f t="shared" si="14"/>
        <v>76.320000000000007</v>
      </c>
      <c r="F34" s="30">
        <f t="shared" si="14"/>
        <v>86.88</v>
      </c>
      <c r="G34" s="30">
        <f t="shared" si="14"/>
        <v>101.76</v>
      </c>
      <c r="H34" s="30">
        <f t="shared" si="14"/>
        <v>123.84</v>
      </c>
      <c r="I34" s="75">
        <f t="shared" si="14"/>
        <v>141.60000000000002</v>
      </c>
      <c r="K34" s="50" t="s">
        <v>477</v>
      </c>
      <c r="L34" s="76">
        <v>50.4</v>
      </c>
      <c r="M34" s="76">
        <v>56.2</v>
      </c>
      <c r="N34" s="76">
        <v>76.8</v>
      </c>
      <c r="O34" s="76">
        <v>93.1</v>
      </c>
      <c r="P34" s="76">
        <v>110.9</v>
      </c>
      <c r="Q34" s="76">
        <v>136.30000000000001</v>
      </c>
      <c r="R34" s="77">
        <v>158.4</v>
      </c>
      <c r="W34" s="163"/>
      <c r="X34" s="163"/>
      <c r="Y34" s="163"/>
      <c r="Z34" s="163"/>
      <c r="AA34" s="163"/>
      <c r="AB34" s="163"/>
    </row>
    <row r="35" spans="1:28" ht="15.75" thickBot="1" x14ac:dyDescent="0.3">
      <c r="A35" s="64">
        <v>72</v>
      </c>
      <c r="B35" s="78" t="s">
        <v>478</v>
      </c>
      <c r="C35" s="79">
        <f t="shared" ref="C35:I35" si="15">$A$35*C20</f>
        <v>50.543999999999997</v>
      </c>
      <c r="D35" s="80">
        <f t="shared" si="15"/>
        <v>65.664000000000001</v>
      </c>
      <c r="E35" s="80">
        <f t="shared" si="15"/>
        <v>82.08</v>
      </c>
      <c r="F35" s="79">
        <f t="shared" si="15"/>
        <v>94.320000000000007</v>
      </c>
      <c r="G35" s="79">
        <f t="shared" si="15"/>
        <v>110.88</v>
      </c>
      <c r="H35" s="79">
        <f t="shared" si="15"/>
        <v>134.64000000000001</v>
      </c>
      <c r="I35" s="81">
        <f t="shared" si="15"/>
        <v>154.79999999999998</v>
      </c>
      <c r="K35" s="55" t="s">
        <v>478</v>
      </c>
      <c r="L35" s="82">
        <v>56.7</v>
      </c>
      <c r="M35" s="82">
        <v>63.1</v>
      </c>
      <c r="N35" s="82">
        <v>85</v>
      </c>
      <c r="O35" s="82">
        <v>101.5</v>
      </c>
      <c r="P35" s="82">
        <v>119.5</v>
      </c>
      <c r="Q35" s="82">
        <v>144</v>
      </c>
      <c r="R35" s="83">
        <v>164.2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6.3291139240506444</v>
      </c>
      <c r="D40" s="198" t="e">
        <v>#REF!</v>
      </c>
      <c r="E40" s="198">
        <f>(M25-M10)/ABS(M10)*100</f>
        <v>2.4661870690098215</v>
      </c>
      <c r="F40" s="198" t="e">
        <f>(#REF! -#REF!)/ABS(#REF!)</f>
        <v>#REF!</v>
      </c>
      <c r="G40" s="198">
        <f>(N25-N10)/ABS(N10)*100</f>
        <v>-7.0755872148244539</v>
      </c>
      <c r="H40" s="198" t="e">
        <f>(#REF! -#REF!)/ABS(#REF!)</f>
        <v>#REF!</v>
      </c>
      <c r="I40" s="198">
        <f>(O25-O10)/ABS(O10)*100</f>
        <v>-9.4339622641509315</v>
      </c>
      <c r="J40" s="198" t="e">
        <f>(#REF! -#REF!)/ABS(#REF!)</f>
        <v>#REF!</v>
      </c>
      <c r="K40" s="200">
        <f>(P25-P10)/ABS(P10)*100</f>
        <v>-13.893129770992358</v>
      </c>
      <c r="L40" s="200" t="e">
        <f>(#REF! -#REF!)/ABS(#REF!)</f>
        <v>#REF!</v>
      </c>
      <c r="M40" s="200">
        <f>(Q25-Q10)/ABS(Q10)*100</f>
        <v>-17.857142857142858</v>
      </c>
      <c r="N40" s="200" t="e">
        <f>(#REF! -#REF!)/ABS(#REF!)</f>
        <v>#REF!</v>
      </c>
      <c r="O40" s="200">
        <f>(R25 -R10)/ABS(R10)*100</f>
        <v>-21.584158415841586</v>
      </c>
      <c r="P40" s="200"/>
      <c r="Q40" s="205"/>
    </row>
    <row r="41" spans="1:28" x14ac:dyDescent="0.25">
      <c r="A41" s="88"/>
      <c r="B41" s="50" t="s">
        <v>469</v>
      </c>
      <c r="C41" s="198">
        <f t="shared" ref="C41:C50" si="16">(L26-L11)/ABS(L11)*100</f>
        <v>7.0821529745042548</v>
      </c>
      <c r="D41" s="198" t="e">
        <v>#REF!</v>
      </c>
      <c r="E41" s="198">
        <f t="shared" ref="E41:E50" si="17">(M26-M11)/ABS(M11)*100</f>
        <v>2.2843108219147035</v>
      </c>
      <c r="F41" s="198" t="e">
        <f>(#REF! -#REF!)/ABS(#REF!)</f>
        <v>#REF!</v>
      </c>
      <c r="G41" s="200">
        <f t="shared" ref="G41:G50" si="18">(N26-N11)/ABS(N11)*100</f>
        <v>-4.5728849772533522</v>
      </c>
      <c r="H41" s="200" t="e">
        <f>(#REF! -#REF!)/ABS(#REF!)</f>
        <v>#REF!</v>
      </c>
      <c r="I41" s="200">
        <f t="shared" ref="I41:I50" si="19">(O26-O11)/ABS(O11)*100</f>
        <v>-6.3719115734720404</v>
      </c>
      <c r="J41" s="200" t="e">
        <f>(#REF! -#REF!)/ABS(#REF!)</f>
        <v>#REF!</v>
      </c>
      <c r="K41" s="200">
        <f t="shared" ref="K41:K50" si="20">(P26-P11)/ABS(P11)*100</f>
        <v>-8.8204038257173085</v>
      </c>
      <c r="L41" s="200" t="e">
        <f>(#REF! -#REF!)/ABS(#REF!)</f>
        <v>#REF!</v>
      </c>
      <c r="M41" s="200">
        <f t="shared" ref="M41:M50" si="21">(Q26-Q11)/ABS(Q11)*100</f>
        <v>-12.5</v>
      </c>
      <c r="N41" s="200" t="e">
        <f>(#REF! -#REF!)/ABS(#REF!)</f>
        <v>#REF!</v>
      </c>
      <c r="O41" s="200">
        <f t="shared" ref="O41:O50" si="22">(R26 -R11)/ABS(R11)*100</f>
        <v>-15.244755244755243</v>
      </c>
      <c r="P41" s="200"/>
      <c r="Q41" s="205"/>
    </row>
    <row r="42" spans="1:28" x14ac:dyDescent="0.25">
      <c r="A42" s="60"/>
      <c r="B42" s="50" t="s">
        <v>470</v>
      </c>
      <c r="C42" s="198">
        <f t="shared" si="16"/>
        <v>4.1237113402061896</v>
      </c>
      <c r="D42" s="198" t="e">
        <v>#REF!</v>
      </c>
      <c r="E42" s="200">
        <f t="shared" si="17"/>
        <v>0.30907481019674227</v>
      </c>
      <c r="F42" s="200" t="e">
        <f>(#REF! -#REF!)/ABS(#REF!)</f>
        <v>#REF!</v>
      </c>
      <c r="G42" s="198">
        <f t="shared" si="18"/>
        <v>-3.8301645309777506</v>
      </c>
      <c r="H42" s="198" t="e">
        <f>(#REF! -#REF!)/ABS(#REF!)</f>
        <v>#REF!</v>
      </c>
      <c r="I42" s="198">
        <f t="shared" si="19"/>
        <v>-4.2606516290726715</v>
      </c>
      <c r="J42" s="198" t="e">
        <f>(#REF! -#REF!)/ABS(#REF!)</f>
        <v>#REF!</v>
      </c>
      <c r="K42" s="198">
        <f t="shared" si="20"/>
        <v>-6.0291060291060257</v>
      </c>
      <c r="L42" s="198" t="e">
        <f>(#REF! -#REF!)/ABS(#REF!)</f>
        <v>#REF!</v>
      </c>
      <c r="M42" s="198">
        <f t="shared" si="21"/>
        <v>-8.9403973509933756</v>
      </c>
      <c r="N42" s="198" t="e">
        <f>(#REF! -#REF!)/ABS(#REF!)</f>
        <v>#REF!</v>
      </c>
      <c r="O42" s="198">
        <f t="shared" si="22"/>
        <v>-10.860366713681243</v>
      </c>
      <c r="P42" s="198"/>
      <c r="Q42" s="206"/>
    </row>
    <row r="43" spans="1:28" x14ac:dyDescent="0.25">
      <c r="B43" s="50" t="s">
        <v>471</v>
      </c>
      <c r="C43" s="198">
        <f t="shared" si="16"/>
        <v>2.3622047244094548</v>
      </c>
      <c r="D43" s="198" t="e">
        <v>#REF!</v>
      </c>
      <c r="E43" s="200">
        <f t="shared" si="17"/>
        <v>-1.3286691546731557</v>
      </c>
      <c r="F43" s="200" t="e">
        <f>(#REF! -#REF!)/ABS(#REF!)</f>
        <v>#REF!</v>
      </c>
      <c r="G43" s="198">
        <f t="shared" si="18"/>
        <v>-4.784294344955021</v>
      </c>
      <c r="H43" s="198" t="e">
        <f>(#REF! -#REF!)/ABS(#REF!)</f>
        <v>#REF!</v>
      </c>
      <c r="I43" s="198">
        <f t="shared" si="19"/>
        <v>-5.1383399209486198</v>
      </c>
      <c r="J43" s="198" t="e">
        <f>(#REF! -#REF!)/ABS(#REF!)</f>
        <v>#REF!</v>
      </c>
      <c r="K43" s="198">
        <f t="shared" si="20"/>
        <v>-6.2913907284768174</v>
      </c>
      <c r="L43" s="198" t="e">
        <f>(#REF! -#REF!)/ABS(#REF!)</f>
        <v>#REF!</v>
      </c>
      <c r="M43" s="198">
        <f t="shared" si="21"/>
        <v>-8.2446808510638334</v>
      </c>
      <c r="N43" s="198" t="e">
        <f>(#REF! -#REF!)/ABS(#REF!)</f>
        <v>#REF!</v>
      </c>
      <c r="O43" s="198">
        <f t="shared" si="22"/>
        <v>-9.1324200913242013</v>
      </c>
      <c r="P43" s="198"/>
      <c r="Q43" s="206"/>
    </row>
    <row r="44" spans="1:28" x14ac:dyDescent="0.25">
      <c r="B44" s="50" t="s">
        <v>472</v>
      </c>
      <c r="C44" s="198">
        <f t="shared" si="16"/>
        <v>0.36275695284160986</v>
      </c>
      <c r="D44" s="198" t="e">
        <v>#REF!</v>
      </c>
      <c r="E44" s="200">
        <f t="shared" si="17"/>
        <v>-2.9785045889921822</v>
      </c>
      <c r="F44" s="200" t="e">
        <f>(#REF! -#REF!)/ABS(#REF!)</f>
        <v>#REF!</v>
      </c>
      <c r="G44" s="198">
        <f t="shared" si="18"/>
        <v>-5.8497479974294189</v>
      </c>
      <c r="H44" s="198" t="e">
        <f>(#REF! -#REF!)/ABS(#REF!)</f>
        <v>#REF!</v>
      </c>
      <c r="I44" s="198">
        <f t="shared" si="19"/>
        <v>-5.0000000000000044</v>
      </c>
      <c r="J44" s="198" t="e">
        <f>(#REF! -#REF!)/ABS(#REF!)</f>
        <v>#REF!</v>
      </c>
      <c r="K44" s="198">
        <f t="shared" si="20"/>
        <v>-5.2910052910052912</v>
      </c>
      <c r="L44" s="198" t="e">
        <f>(#REF! -#REF!)/ABS(#REF!)</f>
        <v>#REF!</v>
      </c>
      <c r="M44" s="198">
        <f t="shared" si="21"/>
        <v>-5.5793991416309048</v>
      </c>
      <c r="N44" s="198" t="e">
        <f>(#REF! -#REF!)/ABS(#REF!)</f>
        <v>#REF!</v>
      </c>
      <c r="O44" s="198">
        <f t="shared" si="22"/>
        <v>-5.2044609665427464</v>
      </c>
      <c r="P44" s="198"/>
      <c r="Q44" s="206"/>
    </row>
    <row r="45" spans="1:28" x14ac:dyDescent="0.25">
      <c r="B45" s="50" t="s">
        <v>473</v>
      </c>
      <c r="C45" s="198">
        <f t="shared" si="16"/>
        <v>-0.25839793281654111</v>
      </c>
      <c r="D45" s="198" t="e">
        <v>#REF!</v>
      </c>
      <c r="E45" s="200">
        <f t="shared" si="17"/>
        <v>-4.0364237483311038</v>
      </c>
      <c r="F45" s="200" t="e">
        <f>(#REF! -#REF!)/ABS(#REF!)</f>
        <v>#REF!</v>
      </c>
      <c r="G45" s="198">
        <f t="shared" si="18"/>
        <v>-5.5574655098993775</v>
      </c>
      <c r="H45" s="198" t="e">
        <f>(#REF! -#REF!)/ABS(#REF!)</f>
        <v>#REF!</v>
      </c>
      <c r="I45" s="198">
        <f t="shared" si="19"/>
        <v>-4.0983606557376859</v>
      </c>
      <c r="J45" s="198" t="e">
        <f>(#REF! -#REF!)/ABS(#REF!)</f>
        <v>#REF!</v>
      </c>
      <c r="K45" s="198">
        <f t="shared" si="20"/>
        <v>-3.4722222222222219</v>
      </c>
      <c r="L45" s="198" t="e">
        <f>(#REF! -#REF!)/ABS(#REF!)</f>
        <v>#REF!</v>
      </c>
      <c r="M45" s="198">
        <f t="shared" si="21"/>
        <v>-2.2727272727272778</v>
      </c>
      <c r="N45" s="198" t="e">
        <f>(#REF! -#REF!)/ABS(#REF!)</f>
        <v>#REF!</v>
      </c>
      <c r="O45" s="198">
        <f t="shared" si="22"/>
        <v>-0.98522167487686119</v>
      </c>
      <c r="P45" s="198"/>
      <c r="Q45" s="206"/>
    </row>
    <row r="46" spans="1:28" x14ac:dyDescent="0.25">
      <c r="B46" s="50" t="s">
        <v>474</v>
      </c>
      <c r="C46" s="198">
        <f t="shared" si="16"/>
        <v>-1.4251781472684064</v>
      </c>
      <c r="D46" s="198" t="e">
        <v>#REF!</v>
      </c>
      <c r="E46" s="201">
        <f t="shared" si="17"/>
        <v>-4.9429860868171502</v>
      </c>
      <c r="F46" s="201" t="e">
        <f>(#REF! -#REF!)/ABS(#REF!)</f>
        <v>#REF!</v>
      </c>
      <c r="G46" s="198">
        <f t="shared" si="18"/>
        <v>-4.3453917612488429</v>
      </c>
      <c r="H46" s="198" t="e">
        <f>(#REF! -#REF!)/ABS(#REF!)</f>
        <v>#REF!</v>
      </c>
      <c r="I46" s="198">
        <f t="shared" si="19"/>
        <v>-1.115401115401107</v>
      </c>
      <c r="J46" s="198" t="e">
        <f>(#REF! -#REF!)/ABS(#REF!)</f>
        <v>#REF!</v>
      </c>
      <c r="K46" s="198">
        <f t="shared" si="20"/>
        <v>1.2820512820512875</v>
      </c>
      <c r="L46" s="198" t="e">
        <f>(#REF! -#REF!)/ABS(#REF!)</f>
        <v>#REF!</v>
      </c>
      <c r="M46" s="198">
        <f t="shared" si="21"/>
        <v>5.4545454545454461</v>
      </c>
      <c r="N46" s="198" t="e">
        <f>(#REF! -#REF!)/ABS(#REF!)</f>
        <v>#REF!</v>
      </c>
      <c r="O46" s="198">
        <f t="shared" si="22"/>
        <v>7.9365079365079376</v>
      </c>
      <c r="P46" s="198"/>
      <c r="Q46" s="206"/>
    </row>
    <row r="47" spans="1:28" x14ac:dyDescent="0.25">
      <c r="B47" s="50" t="s">
        <v>475</v>
      </c>
      <c r="C47" s="198">
        <f t="shared" si="16"/>
        <v>-1.5990159901598897</v>
      </c>
      <c r="D47" s="198" t="e">
        <v>#REF!</v>
      </c>
      <c r="E47" s="198">
        <f t="shared" si="17"/>
        <v>-4.3053523982174315</v>
      </c>
      <c r="F47" s="198" t="e">
        <f>(#REF! -#REF!)/ABS(#REF!)</f>
        <v>#REF!</v>
      </c>
      <c r="G47" s="198">
        <f t="shared" si="18"/>
        <v>-2.0887118689138249</v>
      </c>
      <c r="H47" s="198" t="e">
        <f>(#REF! -#REF!)/ABS(#REF!)</f>
        <v>#REF!</v>
      </c>
      <c r="I47" s="198">
        <f t="shared" si="19"/>
        <v>2.6816021724371999</v>
      </c>
      <c r="J47" s="198" t="e">
        <f>(#REF! -#REF!)/ABS(#REF!)</f>
        <v>#REF!</v>
      </c>
      <c r="K47" s="198">
        <f t="shared" si="20"/>
        <v>6.6026759744037111</v>
      </c>
      <c r="L47" s="198" t="e">
        <f>(#REF! -#REF!)/ABS(#REF!)</f>
        <v>#REF!</v>
      </c>
      <c r="M47" s="198">
        <f t="shared" si="21"/>
        <v>11.67390255668113</v>
      </c>
      <c r="N47" s="198" t="e">
        <f>(#REF! -#REF!)/ABS(#REF!)</f>
        <v>#REF!</v>
      </c>
      <c r="O47" s="198">
        <f t="shared" si="22"/>
        <v>16.539763113367176</v>
      </c>
      <c r="P47" s="198"/>
      <c r="Q47" s="206"/>
    </row>
    <row r="48" spans="1:28" x14ac:dyDescent="0.25">
      <c r="B48" s="50" t="s">
        <v>476</v>
      </c>
      <c r="C48" s="198">
        <f t="shared" si="16"/>
        <v>1.2974051896207663</v>
      </c>
      <c r="D48" s="198" t="e">
        <v>#REF!</v>
      </c>
      <c r="E48" s="198">
        <f t="shared" si="17"/>
        <v>-1.6678524699348145</v>
      </c>
      <c r="F48" s="198" t="e">
        <f>(#REF! -#REF!)/ABS(#REF!)</f>
        <v>#REF!</v>
      </c>
      <c r="G48" s="198">
        <f t="shared" si="18"/>
        <v>0.45713156461239879</v>
      </c>
      <c r="H48" s="198" t="e">
        <f>(#REF! -#REF!)/ABS(#REF!)</f>
        <v>#REF!</v>
      </c>
      <c r="I48" s="198">
        <f t="shared" si="19"/>
        <v>5.5372807017543746</v>
      </c>
      <c r="J48" s="198" t="e">
        <f>(#REF! -#REF!)/ABS(#REF!)</f>
        <v>#REF!</v>
      </c>
      <c r="K48" s="198">
        <f t="shared" si="20"/>
        <v>9.6244131455399273</v>
      </c>
      <c r="L48" s="198" t="e">
        <f>(#REF! -#REF!)/ABS(#REF!)</f>
        <v>#REF!</v>
      </c>
      <c r="M48" s="198">
        <f t="shared" si="21"/>
        <v>14.024864024864023</v>
      </c>
      <c r="N48" s="198" t="e">
        <f>(#REF! -#REF!)/ABS(#REF!)</f>
        <v>#REF!</v>
      </c>
      <c r="O48" s="198">
        <f t="shared" si="22"/>
        <v>18.438991138377656</v>
      </c>
      <c r="P48" s="198"/>
      <c r="Q48" s="206"/>
    </row>
    <row r="49" spans="1:18" x14ac:dyDescent="0.25">
      <c r="B49" s="50" t="s">
        <v>477</v>
      </c>
      <c r="C49" s="198">
        <f t="shared" si="16"/>
        <v>7.5819672131147531</v>
      </c>
      <c r="D49" s="198" t="e">
        <v>#REF!</v>
      </c>
      <c r="E49" s="198">
        <f t="shared" si="17"/>
        <v>4.1385239230398341</v>
      </c>
      <c r="F49" s="198" t="e">
        <f>(#REF! -#REF!)/ABS(#REF!)</f>
        <v>#REF!</v>
      </c>
      <c r="G49" s="198">
        <f t="shared" si="18"/>
        <v>4.2296450171410509</v>
      </c>
      <c r="H49" s="198" t="e">
        <f>(#REF! -#REF!)/ABS(#REF!)</f>
        <v>#REF!</v>
      </c>
      <c r="I49" s="198">
        <f t="shared" si="19"/>
        <v>7.1593001841620625</v>
      </c>
      <c r="J49" s="198" t="e">
        <f>(#REF! -#REF!)/ABS(#REF!)</f>
        <v>#REF!</v>
      </c>
      <c r="K49" s="198">
        <f t="shared" si="20"/>
        <v>8.9819182389937104</v>
      </c>
      <c r="L49" s="198" t="e">
        <f>(#REF! -#REF!)/ABS(#REF!)</f>
        <v>#REF!</v>
      </c>
      <c r="M49" s="198">
        <f t="shared" si="21"/>
        <v>10.061369509043933</v>
      </c>
      <c r="N49" s="198" t="e">
        <f>(#REF! -#REF!)/ABS(#REF!)</f>
        <v>#REF!</v>
      </c>
      <c r="O49" s="198">
        <f t="shared" si="22"/>
        <v>11.864406779661003</v>
      </c>
      <c r="P49" s="198"/>
      <c r="Q49" s="206"/>
    </row>
    <row r="50" spans="1:18" ht="15.75" thickBot="1" x14ac:dyDescent="0.3">
      <c r="B50" s="55" t="s">
        <v>478</v>
      </c>
      <c r="C50" s="198">
        <f t="shared" si="16"/>
        <v>12.179487179487191</v>
      </c>
      <c r="D50" s="198" t="e">
        <v>#REF!</v>
      </c>
      <c r="E50" s="202">
        <f t="shared" si="17"/>
        <v>8.2074800727224613</v>
      </c>
      <c r="F50" s="202" t="e">
        <f>(#REF! -#REF!)/ABS(#REF!)</f>
        <v>#REF!</v>
      </c>
      <c r="G50" s="202">
        <f t="shared" si="18"/>
        <v>6.6206535053343245</v>
      </c>
      <c r="H50" s="202" t="e">
        <f>(#REF! -#REF!)/ABS(#REF!)</f>
        <v>#REF!</v>
      </c>
      <c r="I50" s="202">
        <f t="shared" si="19"/>
        <v>7.6123833757421462</v>
      </c>
      <c r="J50" s="202" t="e">
        <f>(#REF! -#REF!)/ABS(#REF!)</f>
        <v>#REF!</v>
      </c>
      <c r="K50" s="202">
        <f t="shared" si="20"/>
        <v>7.7741702741702792</v>
      </c>
      <c r="L50" s="202" t="e">
        <f>(#REF! -#REF!)/ABS(#REF!)</f>
        <v>#REF!</v>
      </c>
      <c r="M50" s="202">
        <f t="shared" si="21"/>
        <v>6.9518716577539994</v>
      </c>
      <c r="N50" s="202" t="e">
        <f>(#REF! -#REF!)/ABS(#REF!)</f>
        <v>#REF!</v>
      </c>
      <c r="O50" s="202">
        <f t="shared" si="22"/>
        <v>6.0723514211886345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zY6xj20thl9La+uvfjglPhwtj9fFDYE8JOYL7aBPIz7ByjMjknfbLqGT2Rahu+CPodF5RvDlX5MUznEYKZqpZA==" saltValue="8FmoxPcITX3f5jY4yArMJA=="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65" priority="1" operator="greaterThan">
      <formula>0.5</formula>
    </cfRule>
    <cfRule type="cellIs" dxfId="64" priority="2" operator="between">
      <formula>-0.49</formula>
      <formula>0.49</formula>
    </cfRule>
    <cfRule type="cellIs" dxfId="63" priority="3" operator="lessThan">
      <formula>-0.5</formula>
    </cfRule>
  </conditionalFormatting>
  <hyperlinks>
    <hyperlink ref="A2" location="Index!A1" display="Index" xr:uid="{00000000-0004-0000-C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4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205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449554.36200000002</v>
      </c>
      <c r="D5" s="212"/>
      <c r="E5" s="212">
        <v>6509053.5149999997</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45.9</v>
      </c>
      <c r="D10" s="94">
        <v>62.1</v>
      </c>
      <c r="E10" s="94">
        <v>86.1</v>
      </c>
      <c r="F10" s="94">
        <v>104</v>
      </c>
      <c r="G10" s="94">
        <v>129</v>
      </c>
      <c r="H10" s="94">
        <v>167</v>
      </c>
      <c r="I10" s="95">
        <v>200</v>
      </c>
      <c r="K10" s="46" t="s">
        <v>468</v>
      </c>
      <c r="L10" s="47">
        <v>3.8249999999999997</v>
      </c>
      <c r="M10" s="47">
        <v>4.5</v>
      </c>
      <c r="N10" s="47">
        <v>6.9</v>
      </c>
      <c r="O10" s="47">
        <v>8.6666666666666661</v>
      </c>
      <c r="P10" s="47">
        <v>10.75</v>
      </c>
      <c r="Q10" s="47">
        <v>13.916666666666666</v>
      </c>
      <c r="R10" s="48">
        <v>16.666666666666664</v>
      </c>
      <c r="T10" s="49"/>
    </row>
    <row r="11" spans="1:29" x14ac:dyDescent="0.25">
      <c r="B11" s="50" t="s">
        <v>469</v>
      </c>
      <c r="C11" s="96">
        <v>34</v>
      </c>
      <c r="D11" s="96">
        <v>45.8</v>
      </c>
      <c r="E11" s="96">
        <v>62.8</v>
      </c>
      <c r="F11" s="96">
        <v>75.400000000000006</v>
      </c>
      <c r="G11" s="96">
        <v>92.7</v>
      </c>
      <c r="H11" s="96">
        <v>119</v>
      </c>
      <c r="I11" s="97">
        <v>142</v>
      </c>
      <c r="K11" s="50" t="s">
        <v>469</v>
      </c>
      <c r="L11" s="53">
        <v>5.6666666666666661</v>
      </c>
      <c r="M11" s="53">
        <v>6.7</v>
      </c>
      <c r="N11" s="53">
        <v>10.1</v>
      </c>
      <c r="O11" s="53">
        <v>12.566666666666666</v>
      </c>
      <c r="P11" s="53">
        <v>15.45</v>
      </c>
      <c r="Q11" s="53">
        <v>19.833333333333332</v>
      </c>
      <c r="R11" s="54">
        <v>23.666666666666664</v>
      </c>
      <c r="T11" s="49"/>
    </row>
    <row r="12" spans="1:29" x14ac:dyDescent="0.25">
      <c r="B12" s="50" t="s">
        <v>470</v>
      </c>
      <c r="C12" s="96">
        <v>18.8</v>
      </c>
      <c r="D12" s="96">
        <v>24.9</v>
      </c>
      <c r="E12" s="96">
        <v>33.1</v>
      </c>
      <c r="F12" s="96">
        <v>39</v>
      </c>
      <c r="G12" s="96">
        <v>47.1</v>
      </c>
      <c r="H12" s="96">
        <v>59.3</v>
      </c>
      <c r="I12" s="97">
        <v>69.7</v>
      </c>
      <c r="K12" s="50" t="s">
        <v>470</v>
      </c>
      <c r="L12" s="53">
        <v>9.4</v>
      </c>
      <c r="M12" s="53">
        <v>11</v>
      </c>
      <c r="N12" s="53">
        <v>16</v>
      </c>
      <c r="O12" s="53">
        <v>19.5</v>
      </c>
      <c r="P12" s="53">
        <v>23.55</v>
      </c>
      <c r="Q12" s="53">
        <v>29.65</v>
      </c>
      <c r="R12" s="54">
        <v>34.85</v>
      </c>
      <c r="T12" s="49"/>
    </row>
    <row r="13" spans="1:29" x14ac:dyDescent="0.25">
      <c r="B13" s="50" t="s">
        <v>471</v>
      </c>
      <c r="C13" s="96">
        <v>12.3</v>
      </c>
      <c r="D13" s="96">
        <v>16.2</v>
      </c>
      <c r="E13" s="96">
        <v>21.1</v>
      </c>
      <c r="F13" s="96">
        <v>24.6</v>
      </c>
      <c r="G13" s="96">
        <v>29.5</v>
      </c>
      <c r="H13" s="96">
        <v>36.700000000000003</v>
      </c>
      <c r="I13" s="97">
        <v>42.9</v>
      </c>
      <c r="K13" s="50" t="s">
        <v>471</v>
      </c>
      <c r="L13" s="53">
        <v>12.3</v>
      </c>
      <c r="M13" s="53">
        <v>14.3</v>
      </c>
      <c r="N13" s="53">
        <v>20.399999999999999</v>
      </c>
      <c r="O13" s="53">
        <v>24.6</v>
      </c>
      <c r="P13" s="53">
        <v>29.5</v>
      </c>
      <c r="Q13" s="53">
        <v>36.700000000000003</v>
      </c>
      <c r="R13" s="54">
        <v>42.9</v>
      </c>
      <c r="T13" s="49"/>
    </row>
    <row r="14" spans="1:29" x14ac:dyDescent="0.25">
      <c r="B14" s="50" t="s">
        <v>472</v>
      </c>
      <c r="C14" s="96">
        <v>7.91</v>
      </c>
      <c r="D14" s="96">
        <v>10.4</v>
      </c>
      <c r="E14" s="96">
        <v>13.3</v>
      </c>
      <c r="F14" s="96">
        <v>15.4</v>
      </c>
      <c r="G14" s="96">
        <v>18.399999999999999</v>
      </c>
      <c r="H14" s="96">
        <v>22.6</v>
      </c>
      <c r="I14" s="97">
        <v>26.3</v>
      </c>
      <c r="K14" s="50" t="s">
        <v>472</v>
      </c>
      <c r="L14" s="53">
        <v>15.82</v>
      </c>
      <c r="M14" s="53">
        <v>18.399999999999999</v>
      </c>
      <c r="N14" s="53">
        <v>25.8</v>
      </c>
      <c r="O14" s="53">
        <v>30.8</v>
      </c>
      <c r="P14" s="53">
        <v>36.799999999999997</v>
      </c>
      <c r="Q14" s="53">
        <v>45.2</v>
      </c>
      <c r="R14" s="54">
        <v>52.6</v>
      </c>
      <c r="T14" s="49"/>
    </row>
    <row r="15" spans="1:29" x14ac:dyDescent="0.25">
      <c r="B15" s="50" t="s">
        <v>473</v>
      </c>
      <c r="C15" s="96">
        <v>6.12</v>
      </c>
      <c r="D15" s="96">
        <v>7.99</v>
      </c>
      <c r="E15" s="96">
        <v>10.199999999999999</v>
      </c>
      <c r="F15" s="96">
        <v>11.8</v>
      </c>
      <c r="G15" s="96">
        <v>13.9</v>
      </c>
      <c r="H15" s="96">
        <v>17.100000000000001</v>
      </c>
      <c r="I15" s="97">
        <v>19.8</v>
      </c>
      <c r="K15" s="50" t="s">
        <v>473</v>
      </c>
      <c r="L15" s="53">
        <v>18.36</v>
      </c>
      <c r="M15" s="53">
        <v>21.3</v>
      </c>
      <c r="N15" s="53">
        <v>29.7</v>
      </c>
      <c r="O15" s="53">
        <v>35.400000000000006</v>
      </c>
      <c r="P15" s="53">
        <v>41.7</v>
      </c>
      <c r="Q15" s="53">
        <v>51.300000000000004</v>
      </c>
      <c r="R15" s="54">
        <v>59.400000000000006</v>
      </c>
      <c r="T15" s="49"/>
    </row>
    <row r="16" spans="1:29" x14ac:dyDescent="0.25">
      <c r="B16" s="50" t="s">
        <v>474</v>
      </c>
      <c r="C16" s="96">
        <v>3.95</v>
      </c>
      <c r="D16" s="96">
        <v>5.13</v>
      </c>
      <c r="E16" s="96">
        <v>6.49</v>
      </c>
      <c r="F16" s="96">
        <v>7.42</v>
      </c>
      <c r="G16" s="96">
        <v>8.74</v>
      </c>
      <c r="H16" s="96">
        <v>10.6</v>
      </c>
      <c r="I16" s="97">
        <v>12.2</v>
      </c>
      <c r="K16" s="50" t="s">
        <v>474</v>
      </c>
      <c r="L16" s="53">
        <v>23.700000000000003</v>
      </c>
      <c r="M16" s="53">
        <v>27.4</v>
      </c>
      <c r="N16" s="53">
        <v>37.6</v>
      </c>
      <c r="O16" s="53">
        <v>44.519999999999996</v>
      </c>
      <c r="P16" s="53">
        <v>52.44</v>
      </c>
      <c r="Q16" s="53">
        <v>63.599999999999994</v>
      </c>
      <c r="R16" s="54">
        <v>73.199999999999989</v>
      </c>
      <c r="T16" s="49"/>
    </row>
    <row r="17" spans="1:28" x14ac:dyDescent="0.25">
      <c r="B17" s="50" t="s">
        <v>475</v>
      </c>
      <c r="C17" s="96">
        <v>2.5299999999999998</v>
      </c>
      <c r="D17" s="96">
        <v>3.27</v>
      </c>
      <c r="E17" s="96">
        <v>4.1100000000000003</v>
      </c>
      <c r="F17" s="96">
        <v>4.68</v>
      </c>
      <c r="G17" s="96">
        <v>5.48</v>
      </c>
      <c r="H17" s="96">
        <v>6.66</v>
      </c>
      <c r="I17" s="97">
        <v>7.62</v>
      </c>
      <c r="K17" s="50" t="s">
        <v>475</v>
      </c>
      <c r="L17" s="53">
        <v>30.36</v>
      </c>
      <c r="M17" s="53">
        <v>35</v>
      </c>
      <c r="N17" s="53">
        <v>47.7</v>
      </c>
      <c r="O17" s="53">
        <v>56.16</v>
      </c>
      <c r="P17" s="53">
        <v>65.760000000000005</v>
      </c>
      <c r="Q17" s="53">
        <v>79.92</v>
      </c>
      <c r="R17" s="54">
        <v>91.44</v>
      </c>
      <c r="T17" s="49"/>
    </row>
    <row r="18" spans="1:28" x14ac:dyDescent="0.25">
      <c r="B18" s="50" t="s">
        <v>476</v>
      </c>
      <c r="C18" s="96">
        <v>1.57</v>
      </c>
      <c r="D18" s="96">
        <v>2.04</v>
      </c>
      <c r="E18" s="96">
        <v>2.56</v>
      </c>
      <c r="F18" s="96">
        <v>2.9</v>
      </c>
      <c r="G18" s="96">
        <v>3.41</v>
      </c>
      <c r="H18" s="96">
        <v>4.13</v>
      </c>
      <c r="I18" s="97">
        <v>4.74</v>
      </c>
      <c r="K18" s="50" t="s">
        <v>476</v>
      </c>
      <c r="L18" s="53">
        <v>37.68</v>
      </c>
      <c r="M18" s="53">
        <v>43.5</v>
      </c>
      <c r="N18" s="53">
        <v>59.2</v>
      </c>
      <c r="O18" s="53">
        <v>69.599999999999994</v>
      </c>
      <c r="P18" s="53">
        <v>81.84</v>
      </c>
      <c r="Q18" s="53">
        <v>99.12</v>
      </c>
      <c r="R18" s="54">
        <v>113.76</v>
      </c>
      <c r="T18" s="49"/>
    </row>
    <row r="19" spans="1:28" x14ac:dyDescent="0.25">
      <c r="B19" s="50" t="s">
        <v>477</v>
      </c>
      <c r="C19" s="96">
        <v>0.93899999999999995</v>
      </c>
      <c r="D19" s="96">
        <v>1.22</v>
      </c>
      <c r="E19" s="96">
        <v>1.54</v>
      </c>
      <c r="F19" s="96">
        <v>1.75</v>
      </c>
      <c r="G19" s="96">
        <v>2.0499999999999998</v>
      </c>
      <c r="H19" s="96">
        <v>2.4900000000000002</v>
      </c>
      <c r="I19" s="97">
        <v>2.87</v>
      </c>
      <c r="K19" s="50" t="s">
        <v>477</v>
      </c>
      <c r="L19" s="53">
        <v>45.071999999999996</v>
      </c>
      <c r="M19" s="53">
        <v>52.1</v>
      </c>
      <c r="N19" s="53">
        <v>71.3</v>
      </c>
      <c r="O19" s="53">
        <v>84</v>
      </c>
      <c r="P19" s="53">
        <v>98.399999999999991</v>
      </c>
      <c r="Q19" s="53">
        <v>119.52000000000001</v>
      </c>
      <c r="R19" s="54">
        <v>137.76</v>
      </c>
      <c r="T19" s="49"/>
    </row>
    <row r="20" spans="1:28" ht="15.75" thickBot="1" x14ac:dyDescent="0.3">
      <c r="B20" s="55" t="s">
        <v>478</v>
      </c>
      <c r="C20" s="98">
        <v>0.68100000000000005</v>
      </c>
      <c r="D20" s="98">
        <v>0.88200000000000001</v>
      </c>
      <c r="E20" s="98">
        <v>1.1100000000000001</v>
      </c>
      <c r="F20" s="98">
        <v>1.27</v>
      </c>
      <c r="G20" s="98">
        <v>1.49</v>
      </c>
      <c r="H20" s="98">
        <v>1.81</v>
      </c>
      <c r="I20" s="99">
        <v>2.09</v>
      </c>
      <c r="K20" s="55" t="s">
        <v>478</v>
      </c>
      <c r="L20" s="58">
        <v>49.032000000000004</v>
      </c>
      <c r="M20" s="58">
        <v>56.5</v>
      </c>
      <c r="N20" s="58">
        <v>77.400000000000006</v>
      </c>
      <c r="O20" s="58">
        <v>91.44</v>
      </c>
      <c r="P20" s="58">
        <v>107.28</v>
      </c>
      <c r="Q20" s="58">
        <v>130.32</v>
      </c>
      <c r="R20" s="59">
        <v>150.47999999999999</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3.8249999999999997</v>
      </c>
      <c r="D25" s="69">
        <f t="shared" si="0"/>
        <v>5.1749999999999998</v>
      </c>
      <c r="E25" s="69">
        <f t="shared" si="0"/>
        <v>7.1749999999999989</v>
      </c>
      <c r="F25" s="68">
        <f t="shared" si="0"/>
        <v>8.6666666666666661</v>
      </c>
      <c r="G25" s="68">
        <f t="shared" si="0"/>
        <v>10.75</v>
      </c>
      <c r="H25" s="68">
        <f t="shared" si="0"/>
        <v>13.916666666666666</v>
      </c>
      <c r="I25" s="70">
        <f t="shared" si="0"/>
        <v>16.666666666666664</v>
      </c>
      <c r="J25" s="60"/>
      <c r="K25" s="46" t="s">
        <v>468</v>
      </c>
      <c r="L25" s="71">
        <v>4</v>
      </c>
      <c r="M25" s="71">
        <v>4.5999999999999996</v>
      </c>
      <c r="N25" s="71">
        <v>6.3</v>
      </c>
      <c r="O25" s="71">
        <v>7.7</v>
      </c>
      <c r="P25" s="71">
        <v>9.1</v>
      </c>
      <c r="Q25" s="71">
        <v>11.2</v>
      </c>
      <c r="R25" s="72">
        <v>12.8</v>
      </c>
      <c r="W25" s="163"/>
      <c r="X25" s="163"/>
      <c r="Y25" s="163"/>
      <c r="Z25" s="163"/>
      <c r="AA25" s="163"/>
      <c r="AB25" s="163"/>
    </row>
    <row r="26" spans="1:28" x14ac:dyDescent="0.25">
      <c r="A26" s="64">
        <f>10/60</f>
        <v>0.16666666666666666</v>
      </c>
      <c r="B26" s="73" t="s">
        <v>469</v>
      </c>
      <c r="C26" s="30">
        <f t="shared" ref="C26:I26" si="1">$A$26*C11</f>
        <v>5.6666666666666661</v>
      </c>
      <c r="D26" s="74">
        <f t="shared" si="1"/>
        <v>7.6333333333333329</v>
      </c>
      <c r="E26" s="74">
        <f t="shared" si="1"/>
        <v>10.466666666666665</v>
      </c>
      <c r="F26" s="30">
        <f t="shared" si="1"/>
        <v>12.566666666666666</v>
      </c>
      <c r="G26" s="30">
        <f t="shared" si="1"/>
        <v>15.45</v>
      </c>
      <c r="H26" s="30">
        <f t="shared" si="1"/>
        <v>19.833333333333332</v>
      </c>
      <c r="I26" s="75">
        <f t="shared" si="1"/>
        <v>23.666666666666664</v>
      </c>
      <c r="J26" s="60"/>
      <c r="K26" s="50" t="s">
        <v>469</v>
      </c>
      <c r="L26" s="76">
        <v>5.9</v>
      </c>
      <c r="M26" s="76">
        <v>6.7</v>
      </c>
      <c r="N26" s="76">
        <v>9.5</v>
      </c>
      <c r="O26" s="76">
        <v>11.6</v>
      </c>
      <c r="P26" s="76">
        <v>13.8</v>
      </c>
      <c r="Q26" s="76">
        <v>17</v>
      </c>
      <c r="R26" s="77">
        <v>19.5</v>
      </c>
      <c r="W26" s="163"/>
      <c r="X26" s="163"/>
      <c r="Y26" s="163"/>
      <c r="Z26" s="163"/>
      <c r="AA26" s="163"/>
      <c r="AB26" s="163"/>
    </row>
    <row r="27" spans="1:28" x14ac:dyDescent="0.25">
      <c r="A27" s="64">
        <f>0.5</f>
        <v>0.5</v>
      </c>
      <c r="B27" s="73" t="s">
        <v>470</v>
      </c>
      <c r="C27" s="30">
        <f t="shared" ref="C27:I27" si="2">$A$27*C12</f>
        <v>9.4</v>
      </c>
      <c r="D27" s="74">
        <f t="shared" si="2"/>
        <v>12.45</v>
      </c>
      <c r="E27" s="74">
        <f t="shared" si="2"/>
        <v>16.55</v>
      </c>
      <c r="F27" s="30">
        <f t="shared" si="2"/>
        <v>19.5</v>
      </c>
      <c r="G27" s="30">
        <f t="shared" si="2"/>
        <v>23.55</v>
      </c>
      <c r="H27" s="30">
        <f t="shared" si="2"/>
        <v>29.65</v>
      </c>
      <c r="I27" s="75">
        <f t="shared" si="2"/>
        <v>34.85</v>
      </c>
      <c r="K27" s="50" t="s">
        <v>470</v>
      </c>
      <c r="L27" s="76">
        <v>9.5</v>
      </c>
      <c r="M27" s="76">
        <v>10.8</v>
      </c>
      <c r="N27" s="76">
        <v>15.1</v>
      </c>
      <c r="O27" s="76">
        <v>18.3</v>
      </c>
      <c r="P27" s="76">
        <v>21.7</v>
      </c>
      <c r="Q27" s="76">
        <v>26.6</v>
      </c>
      <c r="R27" s="77">
        <v>30.6</v>
      </c>
      <c r="W27" s="163"/>
      <c r="X27" s="163"/>
      <c r="Y27" s="163"/>
      <c r="Z27" s="163"/>
      <c r="AA27" s="163"/>
      <c r="AB27" s="163"/>
    </row>
    <row r="28" spans="1:28" x14ac:dyDescent="0.25">
      <c r="A28" s="64">
        <v>1</v>
      </c>
      <c r="B28" s="73" t="s">
        <v>471</v>
      </c>
      <c r="C28" s="30">
        <f t="shared" ref="C28:I28" si="3">$A$28*C13</f>
        <v>12.3</v>
      </c>
      <c r="D28" s="74">
        <f t="shared" si="3"/>
        <v>16.2</v>
      </c>
      <c r="E28" s="74">
        <f t="shared" si="3"/>
        <v>21.1</v>
      </c>
      <c r="F28" s="30">
        <f t="shared" si="3"/>
        <v>24.6</v>
      </c>
      <c r="G28" s="30">
        <f t="shared" si="3"/>
        <v>29.5</v>
      </c>
      <c r="H28" s="30">
        <f t="shared" si="3"/>
        <v>36.700000000000003</v>
      </c>
      <c r="I28" s="75">
        <f t="shared" si="3"/>
        <v>42.9</v>
      </c>
      <c r="K28" s="50" t="s">
        <v>471</v>
      </c>
      <c r="L28" s="76">
        <v>12.2</v>
      </c>
      <c r="M28" s="76">
        <v>13.8</v>
      </c>
      <c r="N28" s="76">
        <v>19.100000000000001</v>
      </c>
      <c r="O28" s="76">
        <v>23</v>
      </c>
      <c r="P28" s="76">
        <v>27.2</v>
      </c>
      <c r="Q28" s="76">
        <v>33.4</v>
      </c>
      <c r="R28" s="77">
        <v>38.5</v>
      </c>
      <c r="W28" s="163"/>
      <c r="X28" s="163"/>
      <c r="Y28" s="163"/>
      <c r="Z28" s="163"/>
      <c r="AA28" s="163"/>
      <c r="AB28" s="163"/>
    </row>
    <row r="29" spans="1:28" x14ac:dyDescent="0.25">
      <c r="A29" s="64">
        <v>2</v>
      </c>
      <c r="B29" s="73" t="s">
        <v>472</v>
      </c>
      <c r="C29" s="30">
        <f t="shared" ref="C29:I29" si="4">$A$29*C14</f>
        <v>15.82</v>
      </c>
      <c r="D29" s="74">
        <f t="shared" si="4"/>
        <v>20.8</v>
      </c>
      <c r="E29" s="74">
        <f t="shared" si="4"/>
        <v>26.6</v>
      </c>
      <c r="F29" s="30">
        <f t="shared" si="4"/>
        <v>30.8</v>
      </c>
      <c r="G29" s="30">
        <f t="shared" si="4"/>
        <v>36.799999999999997</v>
      </c>
      <c r="H29" s="30">
        <f t="shared" si="4"/>
        <v>45.2</v>
      </c>
      <c r="I29" s="75">
        <f t="shared" si="4"/>
        <v>52.6</v>
      </c>
      <c r="K29" s="50" t="s">
        <v>472</v>
      </c>
      <c r="L29" s="76">
        <v>15.7</v>
      </c>
      <c r="M29" s="76">
        <v>17.600000000000001</v>
      </c>
      <c r="N29" s="76">
        <v>24.2</v>
      </c>
      <c r="O29" s="76">
        <v>29.2</v>
      </c>
      <c r="P29" s="76">
        <v>34.6</v>
      </c>
      <c r="Q29" s="76">
        <v>42.6</v>
      </c>
      <c r="R29" s="77">
        <v>49.6</v>
      </c>
      <c r="W29" s="163"/>
      <c r="X29" s="163"/>
      <c r="Y29" s="163"/>
      <c r="Z29" s="163"/>
      <c r="AA29" s="163"/>
      <c r="AB29" s="163"/>
    </row>
    <row r="30" spans="1:28" x14ac:dyDescent="0.25">
      <c r="A30" s="64">
        <v>3</v>
      </c>
      <c r="B30" s="73" t="s">
        <v>473</v>
      </c>
      <c r="C30" s="30">
        <f t="shared" ref="C30:I30" si="5">$A$30*C15</f>
        <v>18.36</v>
      </c>
      <c r="D30" s="74">
        <f t="shared" si="5"/>
        <v>23.97</v>
      </c>
      <c r="E30" s="74">
        <f t="shared" si="5"/>
        <v>30.599999999999998</v>
      </c>
      <c r="F30" s="30">
        <f t="shared" si="5"/>
        <v>35.400000000000006</v>
      </c>
      <c r="G30" s="30">
        <f t="shared" si="5"/>
        <v>41.7</v>
      </c>
      <c r="H30" s="30">
        <f t="shared" si="5"/>
        <v>51.300000000000004</v>
      </c>
      <c r="I30" s="75">
        <f t="shared" si="5"/>
        <v>59.400000000000006</v>
      </c>
      <c r="K30" s="50" t="s">
        <v>473</v>
      </c>
      <c r="L30" s="76">
        <v>18.2</v>
      </c>
      <c r="M30" s="76">
        <v>20.3</v>
      </c>
      <c r="N30" s="76">
        <v>27.9</v>
      </c>
      <c r="O30" s="76">
        <v>33.9</v>
      </c>
      <c r="P30" s="76">
        <v>40.200000000000003</v>
      </c>
      <c r="Q30" s="76">
        <v>50.1</v>
      </c>
      <c r="R30" s="77">
        <v>58.5</v>
      </c>
      <c r="W30" s="163"/>
      <c r="X30" s="163"/>
      <c r="Y30" s="163"/>
      <c r="Z30" s="163"/>
      <c r="AA30" s="163"/>
      <c r="AB30" s="163"/>
    </row>
    <row r="31" spans="1:28" x14ac:dyDescent="0.25">
      <c r="A31" s="64">
        <v>6</v>
      </c>
      <c r="B31" s="73" t="s">
        <v>474</v>
      </c>
      <c r="C31" s="30">
        <f t="shared" ref="C31:I31" si="6">$A$31*C16</f>
        <v>23.700000000000003</v>
      </c>
      <c r="D31" s="74">
        <f t="shared" si="6"/>
        <v>30.78</v>
      </c>
      <c r="E31" s="74">
        <f t="shared" si="6"/>
        <v>38.94</v>
      </c>
      <c r="F31" s="30">
        <f t="shared" si="6"/>
        <v>44.519999999999996</v>
      </c>
      <c r="G31" s="30">
        <f t="shared" si="6"/>
        <v>52.44</v>
      </c>
      <c r="H31" s="30">
        <f t="shared" si="6"/>
        <v>63.599999999999994</v>
      </c>
      <c r="I31" s="75">
        <f t="shared" si="6"/>
        <v>73.199999999999989</v>
      </c>
      <c r="K31" s="50" t="s">
        <v>474</v>
      </c>
      <c r="L31" s="76">
        <v>23.5</v>
      </c>
      <c r="M31" s="76">
        <v>26.2</v>
      </c>
      <c r="N31" s="76">
        <v>36.299999999999997</v>
      </c>
      <c r="O31" s="76">
        <v>44.5</v>
      </c>
      <c r="P31" s="76">
        <v>53.6</v>
      </c>
      <c r="Q31" s="76">
        <v>67.8</v>
      </c>
      <c r="R31" s="77">
        <v>79.8</v>
      </c>
      <c r="W31" s="163"/>
      <c r="X31" s="163"/>
      <c r="Y31" s="163"/>
      <c r="Z31" s="163"/>
      <c r="AA31" s="163"/>
      <c r="AB31" s="163"/>
    </row>
    <row r="32" spans="1:28" x14ac:dyDescent="0.25">
      <c r="A32" s="64">
        <v>12</v>
      </c>
      <c r="B32" s="73" t="s">
        <v>475</v>
      </c>
      <c r="C32" s="30">
        <f t="shared" ref="C32:I32" si="7">$A$32*C17</f>
        <v>30.36</v>
      </c>
      <c r="D32" s="74">
        <f t="shared" si="7"/>
        <v>39.24</v>
      </c>
      <c r="E32" s="74">
        <f t="shared" si="7"/>
        <v>49.320000000000007</v>
      </c>
      <c r="F32" s="30">
        <f t="shared" si="7"/>
        <v>56.16</v>
      </c>
      <c r="G32" s="30">
        <f t="shared" si="7"/>
        <v>65.760000000000005</v>
      </c>
      <c r="H32" s="30">
        <f t="shared" si="7"/>
        <v>79.92</v>
      </c>
      <c r="I32" s="75">
        <f t="shared" si="7"/>
        <v>91.44</v>
      </c>
      <c r="K32" s="50" t="s">
        <v>475</v>
      </c>
      <c r="L32" s="76">
        <v>30.2</v>
      </c>
      <c r="M32" s="76">
        <v>34</v>
      </c>
      <c r="N32" s="76">
        <v>47.5</v>
      </c>
      <c r="O32" s="76">
        <v>58.7</v>
      </c>
      <c r="P32" s="76">
        <v>71.5</v>
      </c>
      <c r="Q32" s="76">
        <v>90.8</v>
      </c>
      <c r="R32" s="77">
        <v>108.2</v>
      </c>
      <c r="W32" s="163"/>
      <c r="X32" s="163"/>
      <c r="Y32" s="163"/>
      <c r="Z32" s="163"/>
      <c r="AA32" s="163"/>
      <c r="AB32" s="163"/>
    </row>
    <row r="33" spans="1:28" x14ac:dyDescent="0.25">
      <c r="A33" s="64">
        <v>24</v>
      </c>
      <c r="B33" s="73" t="s">
        <v>476</v>
      </c>
      <c r="C33" s="30">
        <f t="shared" ref="C33:I33" si="8">$A$33*C18</f>
        <v>37.68</v>
      </c>
      <c r="D33" s="74">
        <f t="shared" si="8"/>
        <v>48.96</v>
      </c>
      <c r="E33" s="74">
        <f t="shared" si="8"/>
        <v>61.44</v>
      </c>
      <c r="F33" s="30">
        <f t="shared" si="8"/>
        <v>69.599999999999994</v>
      </c>
      <c r="G33" s="30">
        <f t="shared" si="8"/>
        <v>81.84</v>
      </c>
      <c r="H33" s="30">
        <f t="shared" si="8"/>
        <v>99.12</v>
      </c>
      <c r="I33" s="75">
        <f t="shared" si="8"/>
        <v>113.76</v>
      </c>
      <c r="K33" s="50" t="s">
        <v>476</v>
      </c>
      <c r="L33" s="76">
        <v>38.6</v>
      </c>
      <c r="M33" s="76">
        <v>43.4</v>
      </c>
      <c r="N33" s="76">
        <v>61</v>
      </c>
      <c r="O33" s="76">
        <v>75.400000000000006</v>
      </c>
      <c r="P33" s="76">
        <v>91.7</v>
      </c>
      <c r="Q33" s="76">
        <v>115.7</v>
      </c>
      <c r="R33" s="77">
        <v>137</v>
      </c>
      <c r="W33" s="163"/>
      <c r="X33" s="163"/>
      <c r="Y33" s="163"/>
      <c r="Z33" s="163"/>
      <c r="AA33" s="163"/>
      <c r="AB33" s="163"/>
    </row>
    <row r="34" spans="1:28" x14ac:dyDescent="0.25">
      <c r="A34" s="64">
        <v>48</v>
      </c>
      <c r="B34" s="73" t="s">
        <v>477</v>
      </c>
      <c r="C34" s="30">
        <f t="shared" ref="C34:I34" si="9">$A$34*C19</f>
        <v>45.071999999999996</v>
      </c>
      <c r="D34" s="74">
        <f t="shared" si="9"/>
        <v>58.56</v>
      </c>
      <c r="E34" s="74">
        <f t="shared" si="9"/>
        <v>73.92</v>
      </c>
      <c r="F34" s="30">
        <f t="shared" si="9"/>
        <v>84</v>
      </c>
      <c r="G34" s="30">
        <f t="shared" si="9"/>
        <v>98.399999999999991</v>
      </c>
      <c r="H34" s="30">
        <f t="shared" si="9"/>
        <v>119.52000000000001</v>
      </c>
      <c r="I34" s="75">
        <f t="shared" si="9"/>
        <v>137.76</v>
      </c>
      <c r="K34" s="50" t="s">
        <v>477</v>
      </c>
      <c r="L34" s="76">
        <v>47.9</v>
      </c>
      <c r="M34" s="76">
        <v>53.8</v>
      </c>
      <c r="N34" s="76">
        <v>74.400000000000006</v>
      </c>
      <c r="O34" s="76">
        <v>91.2</v>
      </c>
      <c r="P34" s="76">
        <v>109.4</v>
      </c>
      <c r="Q34" s="76">
        <v>134.4</v>
      </c>
      <c r="R34" s="77">
        <v>156</v>
      </c>
      <c r="W34" s="163"/>
      <c r="X34" s="163"/>
      <c r="Y34" s="163"/>
      <c r="Z34" s="163"/>
      <c r="AA34" s="163"/>
      <c r="AB34" s="163"/>
    </row>
    <row r="35" spans="1:28" ht="15.75" thickBot="1" x14ac:dyDescent="0.3">
      <c r="A35" s="64">
        <v>72</v>
      </c>
      <c r="B35" s="78" t="s">
        <v>478</v>
      </c>
      <c r="C35" s="79">
        <f t="shared" ref="C35:I35" si="10">$A$35*C20</f>
        <v>49.032000000000004</v>
      </c>
      <c r="D35" s="80">
        <f t="shared" si="10"/>
        <v>63.503999999999998</v>
      </c>
      <c r="E35" s="80">
        <f t="shared" si="10"/>
        <v>79.92</v>
      </c>
      <c r="F35" s="79">
        <f t="shared" si="10"/>
        <v>91.44</v>
      </c>
      <c r="G35" s="79">
        <f t="shared" si="10"/>
        <v>107.28</v>
      </c>
      <c r="H35" s="79">
        <f t="shared" si="10"/>
        <v>130.32</v>
      </c>
      <c r="I35" s="81">
        <f t="shared" si="10"/>
        <v>150.47999999999999</v>
      </c>
      <c r="K35" s="55" t="s">
        <v>478</v>
      </c>
      <c r="L35" s="82">
        <v>53.9</v>
      </c>
      <c r="M35" s="82">
        <v>60.3</v>
      </c>
      <c r="N35" s="82">
        <v>82.1</v>
      </c>
      <c r="O35" s="82">
        <v>99.4</v>
      </c>
      <c r="P35" s="82">
        <v>117.4</v>
      </c>
      <c r="Q35" s="82">
        <v>141.1</v>
      </c>
      <c r="R35" s="83">
        <v>160.6</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4.5751633986928182</v>
      </c>
      <c r="D40" s="198" t="e">
        <v>#REF!</v>
      </c>
      <c r="E40" s="198">
        <f>(M25-M10)/ABS(M10)*100</f>
        <v>2.2222222222222143</v>
      </c>
      <c r="F40" s="198" t="e">
        <f>(#REF! -#REF!)/ABS(#REF!)</f>
        <v>#REF!</v>
      </c>
      <c r="G40" s="198">
        <f>(N25-N10)/ABS(N10)*100</f>
        <v>-8.6956521739130501</v>
      </c>
      <c r="H40" s="198" t="e">
        <f>(#REF! -#REF!)/ABS(#REF!)</f>
        <v>#REF!</v>
      </c>
      <c r="I40" s="198">
        <f>(O25-O10)/ABS(O10)*100</f>
        <v>-11.153846153846146</v>
      </c>
      <c r="J40" s="198" t="e">
        <f>(#REF! -#REF!)/ABS(#REF!)</f>
        <v>#REF!</v>
      </c>
      <c r="K40" s="200">
        <f>(P25-P10)/ABS(P10)*100</f>
        <v>-15.34883720930233</v>
      </c>
      <c r="L40" s="200" t="e">
        <f>(#REF! -#REF!)/ABS(#REF!)</f>
        <v>#REF!</v>
      </c>
      <c r="M40" s="200">
        <f>(Q25-Q10)/ABS(Q10)*100</f>
        <v>-19.520958083832337</v>
      </c>
      <c r="N40" s="200" t="e">
        <f>(#REF! -#REF!)/ABS(#REF!)</f>
        <v>#REF!</v>
      </c>
      <c r="O40" s="200">
        <f>(R25 -R10)/ABS(R10)*100</f>
        <v>-23.199999999999985</v>
      </c>
      <c r="P40" s="200"/>
      <c r="Q40" s="205"/>
    </row>
    <row r="41" spans="1:28" x14ac:dyDescent="0.25">
      <c r="A41" s="88"/>
      <c r="B41" s="50" t="s">
        <v>469</v>
      </c>
      <c r="C41" s="198">
        <f t="shared" ref="C41:C50" si="11">(L26-L11)/ABS(L11)*100</f>
        <v>4.1176470588235468</v>
      </c>
      <c r="D41" s="198" t="e">
        <v>#REF!</v>
      </c>
      <c r="E41" s="198">
        <f t="shared" ref="E41:E50" si="12">(M26-M11)/ABS(M11)*100</f>
        <v>0</v>
      </c>
      <c r="F41" s="198" t="e">
        <f>(#REF! -#REF!)/ABS(#REF!)</f>
        <v>#REF!</v>
      </c>
      <c r="G41" s="200">
        <f t="shared" ref="G41:G50" si="13">(N26-N11)/ABS(N11)*100</f>
        <v>-5.9405940594059379</v>
      </c>
      <c r="H41" s="200" t="e">
        <f>(#REF! -#REF!)/ABS(#REF!)</f>
        <v>#REF!</v>
      </c>
      <c r="I41" s="200">
        <f t="shared" ref="I41:I50" si="14">(O26-O11)/ABS(O11)*100</f>
        <v>-7.6923076923076925</v>
      </c>
      <c r="J41" s="200" t="e">
        <f>(#REF! -#REF!)/ABS(#REF!)</f>
        <v>#REF!</v>
      </c>
      <c r="K41" s="200">
        <f t="shared" ref="K41:K50" si="15">(P26-P11)/ABS(P11)*100</f>
        <v>-10.679611650485429</v>
      </c>
      <c r="L41" s="200" t="e">
        <f>(#REF! -#REF!)/ABS(#REF!)</f>
        <v>#REF!</v>
      </c>
      <c r="M41" s="200">
        <f t="shared" ref="M41:M50" si="16">(Q26-Q11)/ABS(Q11)*100</f>
        <v>-14.285714285714279</v>
      </c>
      <c r="N41" s="200" t="e">
        <f>(#REF! -#REF!)/ABS(#REF!)</f>
        <v>#REF!</v>
      </c>
      <c r="O41" s="200">
        <f t="shared" ref="O41:O50" si="17">(R26 -R11)/ABS(R11)*100</f>
        <v>-17.605633802816893</v>
      </c>
      <c r="P41" s="200"/>
      <c r="Q41" s="205"/>
    </row>
    <row r="42" spans="1:28" x14ac:dyDescent="0.25">
      <c r="A42" s="60"/>
      <c r="B42" s="50" t="s">
        <v>470</v>
      </c>
      <c r="C42" s="198">
        <f t="shared" si="11"/>
        <v>1.0638297872340388</v>
      </c>
      <c r="D42" s="198" t="e">
        <v>#REF!</v>
      </c>
      <c r="E42" s="200">
        <f t="shared" si="12"/>
        <v>-1.8181818181818119</v>
      </c>
      <c r="F42" s="200" t="e">
        <f>(#REF! -#REF!)/ABS(#REF!)</f>
        <v>#REF!</v>
      </c>
      <c r="G42" s="198">
        <f t="shared" si="13"/>
        <v>-5.6250000000000018</v>
      </c>
      <c r="H42" s="198" t="e">
        <f>(#REF! -#REF!)/ABS(#REF!)</f>
        <v>#REF!</v>
      </c>
      <c r="I42" s="198">
        <f t="shared" si="14"/>
        <v>-6.1538461538461497</v>
      </c>
      <c r="J42" s="198" t="e">
        <f>(#REF! -#REF!)/ABS(#REF!)</f>
        <v>#REF!</v>
      </c>
      <c r="K42" s="198">
        <f t="shared" si="15"/>
        <v>-7.8556263269639119</v>
      </c>
      <c r="L42" s="198" t="e">
        <f>(#REF! -#REF!)/ABS(#REF!)</f>
        <v>#REF!</v>
      </c>
      <c r="M42" s="198">
        <f t="shared" si="16"/>
        <v>-10.286677908937596</v>
      </c>
      <c r="N42" s="198" t="e">
        <f>(#REF! -#REF!)/ABS(#REF!)</f>
        <v>#REF!</v>
      </c>
      <c r="O42" s="198">
        <f t="shared" si="17"/>
        <v>-12.195121951219512</v>
      </c>
      <c r="P42" s="198"/>
      <c r="Q42" s="206"/>
    </row>
    <row r="43" spans="1:28" x14ac:dyDescent="0.25">
      <c r="B43" s="50" t="s">
        <v>471</v>
      </c>
      <c r="C43" s="198">
        <f t="shared" si="11"/>
        <v>-0.81300813008131234</v>
      </c>
      <c r="D43" s="198" t="e">
        <v>#REF!</v>
      </c>
      <c r="E43" s="200">
        <f t="shared" si="12"/>
        <v>-3.4965034965034962</v>
      </c>
      <c r="F43" s="200" t="e">
        <f>(#REF! -#REF!)/ABS(#REF!)</f>
        <v>#REF!</v>
      </c>
      <c r="G43" s="198">
        <f t="shared" si="13"/>
        <v>-6.3725490196078303</v>
      </c>
      <c r="H43" s="198" t="e">
        <f>(#REF! -#REF!)/ABS(#REF!)</f>
        <v>#REF!</v>
      </c>
      <c r="I43" s="198">
        <f t="shared" si="14"/>
        <v>-6.5040650406504117</v>
      </c>
      <c r="J43" s="198" t="e">
        <f>(#REF! -#REF!)/ABS(#REF!)</f>
        <v>#REF!</v>
      </c>
      <c r="K43" s="198">
        <f t="shared" si="15"/>
        <v>-7.7966101694915277</v>
      </c>
      <c r="L43" s="198" t="e">
        <f>(#REF! -#REF!)/ABS(#REF!)</f>
        <v>#REF!</v>
      </c>
      <c r="M43" s="198">
        <f t="shared" si="16"/>
        <v>-8.9918256130790297</v>
      </c>
      <c r="N43" s="198" t="e">
        <f>(#REF! -#REF!)/ABS(#REF!)</f>
        <v>#REF!</v>
      </c>
      <c r="O43" s="198">
        <f t="shared" si="17"/>
        <v>-10.256410256410254</v>
      </c>
      <c r="P43" s="198"/>
      <c r="Q43" s="206"/>
    </row>
    <row r="44" spans="1:28" x14ac:dyDescent="0.25">
      <c r="B44" s="50" t="s">
        <v>472</v>
      </c>
      <c r="C44" s="198">
        <f t="shared" si="11"/>
        <v>-0.75853350189634006</v>
      </c>
      <c r="D44" s="198" t="e">
        <v>#REF!</v>
      </c>
      <c r="E44" s="200">
        <f t="shared" si="12"/>
        <v>-4.3478260869565064</v>
      </c>
      <c r="F44" s="200" t="e">
        <f>(#REF! -#REF!)/ABS(#REF!)</f>
        <v>#REF!</v>
      </c>
      <c r="G44" s="198">
        <f t="shared" si="13"/>
        <v>-6.2015503875969049</v>
      </c>
      <c r="H44" s="198" t="e">
        <f>(#REF! -#REF!)/ABS(#REF!)</f>
        <v>#REF!</v>
      </c>
      <c r="I44" s="198">
        <f t="shared" si="14"/>
        <v>-5.1948051948051992</v>
      </c>
      <c r="J44" s="198" t="e">
        <f>(#REF! -#REF!)/ABS(#REF!)</f>
        <v>#REF!</v>
      </c>
      <c r="K44" s="198">
        <f t="shared" si="15"/>
        <v>-5.9782608695652062</v>
      </c>
      <c r="L44" s="198" t="e">
        <f>(#REF! -#REF!)/ABS(#REF!)</f>
        <v>#REF!</v>
      </c>
      <c r="M44" s="198">
        <f t="shared" si="16"/>
        <v>-5.7522123893805333</v>
      </c>
      <c r="N44" s="198" t="e">
        <f>(#REF! -#REF!)/ABS(#REF!)</f>
        <v>#REF!</v>
      </c>
      <c r="O44" s="198">
        <f t="shared" si="17"/>
        <v>-5.7034220532319395</v>
      </c>
      <c r="P44" s="198"/>
      <c r="Q44" s="206"/>
    </row>
    <row r="45" spans="1:28" x14ac:dyDescent="0.25">
      <c r="B45" s="50" t="s">
        <v>473</v>
      </c>
      <c r="C45" s="198">
        <f t="shared" si="11"/>
        <v>-0.87145969498910758</v>
      </c>
      <c r="D45" s="198" t="e">
        <v>#REF!</v>
      </c>
      <c r="E45" s="200">
        <f t="shared" si="12"/>
        <v>-4.6948356807511731</v>
      </c>
      <c r="F45" s="200" t="e">
        <f>(#REF! -#REF!)/ABS(#REF!)</f>
        <v>#REF!</v>
      </c>
      <c r="G45" s="198">
        <f t="shared" si="13"/>
        <v>-6.0606060606060632</v>
      </c>
      <c r="H45" s="198" t="e">
        <f>(#REF! -#REF!)/ABS(#REF!)</f>
        <v>#REF!</v>
      </c>
      <c r="I45" s="198">
        <f t="shared" si="14"/>
        <v>-4.2372881355932392</v>
      </c>
      <c r="J45" s="198" t="e">
        <f>(#REF! -#REF!)/ABS(#REF!)</f>
        <v>#REF!</v>
      </c>
      <c r="K45" s="198">
        <f t="shared" si="15"/>
        <v>-3.5971223021582732</v>
      </c>
      <c r="L45" s="198" t="e">
        <f>(#REF! -#REF!)/ABS(#REF!)</f>
        <v>#REF!</v>
      </c>
      <c r="M45" s="198">
        <f t="shared" si="16"/>
        <v>-2.3391812865497128</v>
      </c>
      <c r="N45" s="198" t="e">
        <f>(#REF! -#REF!)/ABS(#REF!)</f>
        <v>#REF!</v>
      </c>
      <c r="O45" s="198">
        <f t="shared" si="17"/>
        <v>-1.5151515151515245</v>
      </c>
      <c r="P45" s="198"/>
      <c r="Q45" s="206"/>
    </row>
    <row r="46" spans="1:28" x14ac:dyDescent="0.25">
      <c r="B46" s="50" t="s">
        <v>474</v>
      </c>
      <c r="C46" s="198">
        <f t="shared" si="11"/>
        <v>-0.84388185654009629</v>
      </c>
      <c r="D46" s="198" t="e">
        <v>#REF!</v>
      </c>
      <c r="E46" s="201">
        <f t="shared" si="12"/>
        <v>-4.3795620437956178</v>
      </c>
      <c r="F46" s="201" t="e">
        <f>(#REF! -#REF!)/ABS(#REF!)</f>
        <v>#REF!</v>
      </c>
      <c r="G46" s="198">
        <f t="shared" si="13"/>
        <v>-3.4574468085106496</v>
      </c>
      <c r="H46" s="198" t="e">
        <f>(#REF! -#REF!)/ABS(#REF!)</f>
        <v>#REF!</v>
      </c>
      <c r="I46" s="198">
        <f t="shared" si="14"/>
        <v>-4.4923629829281275E-2</v>
      </c>
      <c r="J46" s="198" t="e">
        <f>(#REF! -#REF!)/ABS(#REF!)</f>
        <v>#REF!</v>
      </c>
      <c r="K46" s="198">
        <f t="shared" si="15"/>
        <v>2.212051868802448</v>
      </c>
      <c r="L46" s="198" t="e">
        <f>(#REF! -#REF!)/ABS(#REF!)</f>
        <v>#REF!</v>
      </c>
      <c r="M46" s="198">
        <f t="shared" si="16"/>
        <v>6.6037735849056656</v>
      </c>
      <c r="N46" s="198" t="e">
        <f>(#REF! -#REF!)/ABS(#REF!)</f>
        <v>#REF!</v>
      </c>
      <c r="O46" s="198">
        <f t="shared" si="17"/>
        <v>9.0163934426229631</v>
      </c>
      <c r="P46" s="198"/>
      <c r="Q46" s="206"/>
    </row>
    <row r="47" spans="1:28" x14ac:dyDescent="0.25">
      <c r="B47" s="50" t="s">
        <v>475</v>
      </c>
      <c r="C47" s="198">
        <f t="shared" si="11"/>
        <v>-0.52700922266139705</v>
      </c>
      <c r="D47" s="198" t="e">
        <v>#REF!</v>
      </c>
      <c r="E47" s="198">
        <f t="shared" si="12"/>
        <v>-2.8571428571428572</v>
      </c>
      <c r="F47" s="198" t="e">
        <f>(#REF! -#REF!)/ABS(#REF!)</f>
        <v>#REF!</v>
      </c>
      <c r="G47" s="198">
        <f t="shared" si="13"/>
        <v>-0.41928721174004785</v>
      </c>
      <c r="H47" s="198" t="e">
        <f>(#REF! -#REF!)/ABS(#REF!)</f>
        <v>#REF!</v>
      </c>
      <c r="I47" s="198">
        <f t="shared" si="14"/>
        <v>4.522792022792034</v>
      </c>
      <c r="J47" s="198" t="e">
        <f>(#REF! -#REF!)/ABS(#REF!)</f>
        <v>#REF!</v>
      </c>
      <c r="K47" s="198">
        <f t="shared" si="15"/>
        <v>8.728710462287097</v>
      </c>
      <c r="L47" s="198" t="e">
        <f>(#REF! -#REF!)/ABS(#REF!)</f>
        <v>#REF!</v>
      </c>
      <c r="M47" s="198">
        <f t="shared" si="16"/>
        <v>13.613613613613607</v>
      </c>
      <c r="N47" s="198" t="e">
        <f>(#REF! -#REF!)/ABS(#REF!)</f>
        <v>#REF!</v>
      </c>
      <c r="O47" s="198">
        <f t="shared" si="17"/>
        <v>18.328958880139989</v>
      </c>
      <c r="P47" s="198"/>
      <c r="Q47" s="206"/>
    </row>
    <row r="48" spans="1:28" x14ac:dyDescent="0.25">
      <c r="B48" s="50" t="s">
        <v>476</v>
      </c>
      <c r="C48" s="198">
        <f t="shared" si="11"/>
        <v>2.4416135881104082</v>
      </c>
      <c r="D48" s="198" t="e">
        <v>#REF!</v>
      </c>
      <c r="E48" s="198">
        <f t="shared" si="12"/>
        <v>-0.22988505747126761</v>
      </c>
      <c r="F48" s="198" t="e">
        <f>(#REF! -#REF!)/ABS(#REF!)</f>
        <v>#REF!</v>
      </c>
      <c r="G48" s="198">
        <f t="shared" si="13"/>
        <v>3.0405405405405355</v>
      </c>
      <c r="H48" s="198" t="e">
        <f>(#REF! -#REF!)/ABS(#REF!)</f>
        <v>#REF!</v>
      </c>
      <c r="I48" s="198">
        <f t="shared" si="14"/>
        <v>8.3333333333333517</v>
      </c>
      <c r="J48" s="198" t="e">
        <f>(#REF! -#REF!)/ABS(#REF!)</f>
        <v>#REF!</v>
      </c>
      <c r="K48" s="198">
        <f t="shared" si="15"/>
        <v>12.047898338220918</v>
      </c>
      <c r="L48" s="198" t="e">
        <f>(#REF! -#REF!)/ABS(#REF!)</f>
        <v>#REF!</v>
      </c>
      <c r="M48" s="198">
        <f t="shared" si="16"/>
        <v>16.727199354317996</v>
      </c>
      <c r="N48" s="198" t="e">
        <f>(#REF! -#REF!)/ABS(#REF!)</f>
        <v>#REF!</v>
      </c>
      <c r="O48" s="198">
        <f t="shared" si="17"/>
        <v>20.42897327707454</v>
      </c>
      <c r="P48" s="198"/>
      <c r="Q48" s="206"/>
    </row>
    <row r="49" spans="1:18" x14ac:dyDescent="0.25">
      <c r="B49" s="50" t="s">
        <v>477</v>
      </c>
      <c r="C49" s="198">
        <f t="shared" si="11"/>
        <v>6.2744053958111543</v>
      </c>
      <c r="D49" s="198" t="e">
        <v>#REF!</v>
      </c>
      <c r="E49" s="198">
        <f t="shared" si="12"/>
        <v>3.2629558541266714</v>
      </c>
      <c r="F49" s="198" t="e">
        <f>(#REF! -#REF!)/ABS(#REF!)</f>
        <v>#REF!</v>
      </c>
      <c r="G49" s="198">
        <f t="shared" si="13"/>
        <v>4.3478260869565339</v>
      </c>
      <c r="H49" s="198" t="e">
        <f>(#REF! -#REF!)/ABS(#REF!)</f>
        <v>#REF!</v>
      </c>
      <c r="I49" s="198">
        <f t="shared" si="14"/>
        <v>8.5714285714285747</v>
      </c>
      <c r="J49" s="198" t="e">
        <f>(#REF! -#REF!)/ABS(#REF!)</f>
        <v>#REF!</v>
      </c>
      <c r="K49" s="198">
        <f t="shared" si="15"/>
        <v>11.178861788617901</v>
      </c>
      <c r="L49" s="198" t="e">
        <f>(#REF! -#REF!)/ABS(#REF!)</f>
        <v>#REF!</v>
      </c>
      <c r="M49" s="198">
        <f t="shared" si="16"/>
        <v>12.449799196787144</v>
      </c>
      <c r="N49" s="198" t="e">
        <f>(#REF! -#REF!)/ABS(#REF!)</f>
        <v>#REF!</v>
      </c>
      <c r="O49" s="198">
        <f t="shared" si="17"/>
        <v>13.240418118466907</v>
      </c>
      <c r="P49" s="198"/>
      <c r="Q49" s="206"/>
    </row>
    <row r="50" spans="1:18" ht="15.75" thickBot="1" x14ac:dyDescent="0.3">
      <c r="B50" s="55" t="s">
        <v>478</v>
      </c>
      <c r="C50" s="198">
        <f t="shared" si="11"/>
        <v>9.928210148474454</v>
      </c>
      <c r="D50" s="198" t="e">
        <v>#REF!</v>
      </c>
      <c r="E50" s="202">
        <f t="shared" si="12"/>
        <v>6.7256637168141538</v>
      </c>
      <c r="F50" s="202" t="e">
        <f>(#REF! -#REF!)/ABS(#REF!)</f>
        <v>#REF!</v>
      </c>
      <c r="G50" s="202">
        <f t="shared" si="13"/>
        <v>6.0723514211886158</v>
      </c>
      <c r="H50" s="202" t="e">
        <f>(#REF! -#REF!)/ABS(#REF!)</f>
        <v>#REF!</v>
      </c>
      <c r="I50" s="202">
        <f t="shared" si="14"/>
        <v>8.7051618547681642</v>
      </c>
      <c r="J50" s="202" t="e">
        <f>(#REF! -#REF!)/ABS(#REF!)</f>
        <v>#REF!</v>
      </c>
      <c r="K50" s="202">
        <f t="shared" si="15"/>
        <v>9.433258762117827</v>
      </c>
      <c r="L50" s="202" t="e">
        <f>(#REF! -#REF!)/ABS(#REF!)</f>
        <v>#REF!</v>
      </c>
      <c r="M50" s="202">
        <f t="shared" si="16"/>
        <v>8.2719459791283008</v>
      </c>
      <c r="N50" s="202" t="e">
        <f>(#REF! -#REF!)/ABS(#REF!)</f>
        <v>#REF!</v>
      </c>
      <c r="O50" s="202">
        <f t="shared" si="17"/>
        <v>6.7251461988304131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viXQJ+WYhub68N7pnuyDnHyzmlvTLSDIg3JbYu4MmttN6TlKUxvWukorIV2clMEJ7ucIVQ08AZisD+GE+ySi2A==" saltValue="IWcEPGt32gxuenANk6QgDw=="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62" priority="1" operator="greaterThan">
      <formula>0.5</formula>
    </cfRule>
    <cfRule type="cellIs" dxfId="61" priority="2" operator="between">
      <formula>-0.49</formula>
      <formula>0.49</formula>
    </cfRule>
    <cfRule type="cellIs" dxfId="60" priority="3" operator="lessThan">
      <formula>-0.5</formula>
    </cfRule>
  </conditionalFormatting>
  <hyperlinks>
    <hyperlink ref="A2" location="Index!A1" display="Index" xr:uid="{00000000-0004-0000-C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7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328</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576912.34662114899</v>
      </c>
      <c r="D5" s="212"/>
      <c r="E5" s="212">
        <v>6554160.3285182798</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40.700000000000003</v>
      </c>
      <c r="D10" s="94">
        <v>55.4</v>
      </c>
      <c r="E10" s="94">
        <v>78.7</v>
      </c>
      <c r="F10" s="94">
        <v>96.1</v>
      </c>
      <c r="G10" s="94">
        <v>120</v>
      </c>
      <c r="H10" s="94">
        <v>156</v>
      </c>
      <c r="I10" s="95">
        <v>189</v>
      </c>
      <c r="K10" s="46" t="s">
        <v>468</v>
      </c>
      <c r="L10" s="47">
        <f t="shared" ref="L10:L20" si="0">C25</f>
        <v>3.3916666666666666</v>
      </c>
      <c r="M10" s="47">
        <v>4.0542978753157293</v>
      </c>
      <c r="N10" s="47">
        <v>6.3476383276101815</v>
      </c>
      <c r="O10" s="47">
        <f t="shared" ref="O10:O20" si="1">F25</f>
        <v>8.0083333333333329</v>
      </c>
      <c r="P10" s="47">
        <f t="shared" ref="P10:P20" si="2">G25</f>
        <v>10</v>
      </c>
      <c r="Q10" s="47">
        <f t="shared" ref="Q10:Q20" si="3">H25</f>
        <v>13</v>
      </c>
      <c r="R10" s="48">
        <f t="shared" ref="R10:R20" si="4">I25</f>
        <v>15.75</v>
      </c>
      <c r="T10" s="49"/>
    </row>
    <row r="11" spans="1:29" x14ac:dyDescent="0.25">
      <c r="B11" s="50" t="s">
        <v>469</v>
      </c>
      <c r="C11" s="96">
        <v>30.1</v>
      </c>
      <c r="D11" s="96">
        <v>40.9</v>
      </c>
      <c r="E11" s="96">
        <v>57.3</v>
      </c>
      <c r="F11" s="96">
        <v>69.5</v>
      </c>
      <c r="G11" s="96">
        <v>86.2</v>
      </c>
      <c r="H11" s="96">
        <v>112</v>
      </c>
      <c r="I11" s="97">
        <v>134</v>
      </c>
      <c r="K11" s="50" t="s">
        <v>469</v>
      </c>
      <c r="L11" s="53">
        <f t="shared" si="0"/>
        <v>5.0166666666666666</v>
      </c>
      <c r="M11" s="53">
        <v>5.9841528073745822</v>
      </c>
      <c r="N11" s="53">
        <v>9.2413182186359002</v>
      </c>
      <c r="O11" s="53">
        <f t="shared" si="1"/>
        <v>11.583333333333332</v>
      </c>
      <c r="P11" s="53">
        <f t="shared" si="2"/>
        <v>14.366666666666667</v>
      </c>
      <c r="Q11" s="53">
        <f t="shared" si="3"/>
        <v>18.666666666666664</v>
      </c>
      <c r="R11" s="54">
        <f t="shared" si="4"/>
        <v>22.333333333333332</v>
      </c>
      <c r="T11" s="49"/>
    </row>
    <row r="12" spans="1:29" x14ac:dyDescent="0.25">
      <c r="B12" s="50" t="s">
        <v>470</v>
      </c>
      <c r="C12" s="96">
        <v>16.8</v>
      </c>
      <c r="D12" s="96">
        <v>22.4</v>
      </c>
      <c r="E12" s="96">
        <v>30.4</v>
      </c>
      <c r="F12" s="96">
        <v>36.200000000000003</v>
      </c>
      <c r="G12" s="96">
        <v>44.1</v>
      </c>
      <c r="H12" s="96">
        <v>56</v>
      </c>
      <c r="I12" s="97">
        <v>66.2</v>
      </c>
      <c r="K12" s="50" t="s">
        <v>470</v>
      </c>
      <c r="L12" s="53">
        <f t="shared" si="0"/>
        <v>8.4</v>
      </c>
      <c r="M12" s="53">
        <v>9.894716621374414</v>
      </c>
      <c r="N12" s="53">
        <v>14.699654167048255</v>
      </c>
      <c r="O12" s="53">
        <f t="shared" si="1"/>
        <v>18.100000000000001</v>
      </c>
      <c r="P12" s="53">
        <f t="shared" si="2"/>
        <v>22.05</v>
      </c>
      <c r="Q12" s="53">
        <f t="shared" si="3"/>
        <v>28</v>
      </c>
      <c r="R12" s="54">
        <f t="shared" si="4"/>
        <v>33.1</v>
      </c>
      <c r="T12" s="49"/>
    </row>
    <row r="13" spans="1:29" x14ac:dyDescent="0.25">
      <c r="B13" s="50" t="s">
        <v>471</v>
      </c>
      <c r="C13" s="96">
        <v>10.8</v>
      </c>
      <c r="D13" s="96">
        <v>14.3</v>
      </c>
      <c r="E13" s="96">
        <v>19.3</v>
      </c>
      <c r="F13" s="96">
        <v>22.8</v>
      </c>
      <c r="G13" s="96">
        <v>27.7</v>
      </c>
      <c r="H13" s="96">
        <v>34.9</v>
      </c>
      <c r="I13" s="97">
        <v>41.1</v>
      </c>
      <c r="K13" s="50" t="s">
        <v>471</v>
      </c>
      <c r="L13" s="53">
        <f t="shared" si="0"/>
        <v>10.8</v>
      </c>
      <c r="M13" s="53">
        <v>12.673589595079942</v>
      </c>
      <c r="N13" s="53">
        <v>18.626672840813701</v>
      </c>
      <c r="O13" s="53">
        <f t="shared" si="1"/>
        <v>22.8</v>
      </c>
      <c r="P13" s="53">
        <f t="shared" si="2"/>
        <v>27.7</v>
      </c>
      <c r="Q13" s="53">
        <f t="shared" si="3"/>
        <v>34.9</v>
      </c>
      <c r="R13" s="54">
        <f t="shared" si="4"/>
        <v>41.1</v>
      </c>
      <c r="T13" s="49"/>
    </row>
    <row r="14" spans="1:29" x14ac:dyDescent="0.25">
      <c r="B14" s="50" t="s">
        <v>472</v>
      </c>
      <c r="C14" s="96">
        <v>6.66</v>
      </c>
      <c r="D14" s="96">
        <v>8.8800000000000008</v>
      </c>
      <c r="E14" s="96">
        <v>12</v>
      </c>
      <c r="F14" s="96">
        <v>14.2</v>
      </c>
      <c r="G14" s="96">
        <v>17.2</v>
      </c>
      <c r="H14" s="96">
        <v>21.8</v>
      </c>
      <c r="I14" s="97">
        <v>25.7</v>
      </c>
      <c r="K14" s="50" t="s">
        <v>472</v>
      </c>
      <c r="L14" s="53">
        <f t="shared" si="0"/>
        <v>13.32</v>
      </c>
      <c r="M14" s="53">
        <v>15.690101974353665</v>
      </c>
      <c r="N14" s="53">
        <v>23.163717836111811</v>
      </c>
      <c r="O14" s="53">
        <f t="shared" si="1"/>
        <v>28.4</v>
      </c>
      <c r="P14" s="53">
        <f t="shared" si="2"/>
        <v>34.4</v>
      </c>
      <c r="Q14" s="53">
        <f t="shared" si="3"/>
        <v>43.6</v>
      </c>
      <c r="R14" s="54">
        <f t="shared" si="4"/>
        <v>51.4</v>
      </c>
      <c r="T14" s="49"/>
    </row>
    <row r="15" spans="1:29" x14ac:dyDescent="0.25">
      <c r="B15" s="50" t="s">
        <v>473</v>
      </c>
      <c r="C15" s="96">
        <v>4.97</v>
      </c>
      <c r="D15" s="96">
        <v>6.64</v>
      </c>
      <c r="E15" s="96">
        <v>9.02</v>
      </c>
      <c r="F15" s="96">
        <v>10.7</v>
      </c>
      <c r="G15" s="96">
        <v>13.1</v>
      </c>
      <c r="H15" s="96">
        <v>16.7</v>
      </c>
      <c r="I15" s="97">
        <v>19.7</v>
      </c>
      <c r="K15" s="50" t="s">
        <v>473</v>
      </c>
      <c r="L15" s="53">
        <f t="shared" si="0"/>
        <v>14.91</v>
      </c>
      <c r="M15" s="53">
        <v>17.589542711667917</v>
      </c>
      <c r="N15" s="53">
        <v>26.113469003275259</v>
      </c>
      <c r="O15" s="53">
        <f t="shared" si="1"/>
        <v>32.099999999999994</v>
      </c>
      <c r="P15" s="53">
        <f t="shared" si="2"/>
        <v>39.299999999999997</v>
      </c>
      <c r="Q15" s="53">
        <f t="shared" si="3"/>
        <v>50.099999999999994</v>
      </c>
      <c r="R15" s="54">
        <f t="shared" si="4"/>
        <v>59.099999999999994</v>
      </c>
      <c r="T15" s="49"/>
    </row>
    <row r="16" spans="1:29" x14ac:dyDescent="0.25">
      <c r="B16" s="50" t="s">
        <v>474</v>
      </c>
      <c r="C16" s="96">
        <v>3</v>
      </c>
      <c r="D16" s="96">
        <v>4.03</v>
      </c>
      <c r="E16" s="96">
        <v>5.56</v>
      </c>
      <c r="F16" s="96">
        <v>6.7</v>
      </c>
      <c r="G16" s="96">
        <v>8.25</v>
      </c>
      <c r="H16" s="96">
        <v>10.6</v>
      </c>
      <c r="I16" s="97">
        <v>12.6</v>
      </c>
      <c r="K16" s="50" t="s">
        <v>474</v>
      </c>
      <c r="L16" s="53">
        <f t="shared" si="0"/>
        <v>18</v>
      </c>
      <c r="M16" s="53">
        <v>21.310449235696247</v>
      </c>
      <c r="N16" s="53">
        <v>32.311696226711234</v>
      </c>
      <c r="O16" s="53">
        <f t="shared" si="1"/>
        <v>40.200000000000003</v>
      </c>
      <c r="P16" s="53">
        <f t="shared" si="2"/>
        <v>49.5</v>
      </c>
      <c r="Q16" s="53">
        <f t="shared" si="3"/>
        <v>63.599999999999994</v>
      </c>
      <c r="R16" s="54">
        <f t="shared" si="4"/>
        <v>75.599999999999994</v>
      </c>
      <c r="T16" s="49"/>
    </row>
    <row r="17" spans="1:20" x14ac:dyDescent="0.25">
      <c r="B17" s="50" t="s">
        <v>475</v>
      </c>
      <c r="C17" s="96">
        <v>1.82</v>
      </c>
      <c r="D17" s="96">
        <v>2.46</v>
      </c>
      <c r="E17" s="96">
        <v>3.44</v>
      </c>
      <c r="F17" s="96">
        <v>4.16</v>
      </c>
      <c r="G17" s="96">
        <v>5.16</v>
      </c>
      <c r="H17" s="96">
        <v>6.67</v>
      </c>
      <c r="I17" s="97">
        <v>8.01</v>
      </c>
      <c r="K17" s="50" t="s">
        <v>475</v>
      </c>
      <c r="L17" s="53">
        <f t="shared" si="0"/>
        <v>21.84</v>
      </c>
      <c r="M17" s="53">
        <v>25.9775467210867</v>
      </c>
      <c r="N17" s="53">
        <v>39.917370256215108</v>
      </c>
      <c r="O17" s="53">
        <f t="shared" si="1"/>
        <v>49.92</v>
      </c>
      <c r="P17" s="53">
        <f t="shared" si="2"/>
        <v>61.92</v>
      </c>
      <c r="Q17" s="53">
        <f t="shared" si="3"/>
        <v>80.039999999999992</v>
      </c>
      <c r="R17" s="54">
        <f t="shared" si="4"/>
        <v>96.12</v>
      </c>
      <c r="T17" s="49"/>
    </row>
    <row r="18" spans="1:20" x14ac:dyDescent="0.25">
      <c r="B18" s="50" t="s">
        <v>476</v>
      </c>
      <c r="C18" s="96">
        <v>1.1100000000000001</v>
      </c>
      <c r="D18" s="96">
        <v>1.5</v>
      </c>
      <c r="E18" s="96">
        <v>2.1</v>
      </c>
      <c r="F18" s="96">
        <v>2.5499999999999998</v>
      </c>
      <c r="G18" s="96">
        <v>3.16</v>
      </c>
      <c r="H18" s="96">
        <v>4.08</v>
      </c>
      <c r="I18" s="97">
        <v>4.9000000000000004</v>
      </c>
      <c r="K18" s="50" t="s">
        <v>476</v>
      </c>
      <c r="L18" s="53">
        <f t="shared" si="0"/>
        <v>26.64</v>
      </c>
      <c r="M18" s="53">
        <v>31.677298873858959</v>
      </c>
      <c r="N18" s="53">
        <v>48.822305739324662</v>
      </c>
      <c r="O18" s="53">
        <f t="shared" si="1"/>
        <v>61.199999999999996</v>
      </c>
      <c r="P18" s="53">
        <f t="shared" si="2"/>
        <v>75.84</v>
      </c>
      <c r="Q18" s="53">
        <f t="shared" si="3"/>
        <v>97.92</v>
      </c>
      <c r="R18" s="54">
        <f t="shared" si="4"/>
        <v>117.60000000000001</v>
      </c>
      <c r="T18" s="49"/>
    </row>
    <row r="19" spans="1:20" x14ac:dyDescent="0.25">
      <c r="B19" s="50" t="s">
        <v>477</v>
      </c>
      <c r="C19" s="96">
        <v>0.66200000000000003</v>
      </c>
      <c r="D19" s="96">
        <v>0.89900000000000002</v>
      </c>
      <c r="E19" s="96">
        <v>1.25</v>
      </c>
      <c r="F19" s="96">
        <v>1.51</v>
      </c>
      <c r="G19" s="96">
        <v>1.86</v>
      </c>
      <c r="H19" s="96">
        <v>2.39</v>
      </c>
      <c r="I19" s="97">
        <v>2.85</v>
      </c>
      <c r="K19" s="50" t="s">
        <v>477</v>
      </c>
      <c r="L19" s="53">
        <f t="shared" si="0"/>
        <v>31.776000000000003</v>
      </c>
      <c r="M19" s="53">
        <v>37.869531344025091</v>
      </c>
      <c r="N19" s="53">
        <v>58.043799650238036</v>
      </c>
      <c r="O19" s="53">
        <f t="shared" si="1"/>
        <v>72.48</v>
      </c>
      <c r="P19" s="53">
        <f t="shared" si="2"/>
        <v>89.28</v>
      </c>
      <c r="Q19" s="53">
        <f t="shared" si="3"/>
        <v>114.72</v>
      </c>
      <c r="R19" s="54">
        <f t="shared" si="4"/>
        <v>136.80000000000001</v>
      </c>
      <c r="T19" s="49"/>
    </row>
    <row r="20" spans="1:20" ht="15.75" thickBot="1" x14ac:dyDescent="0.3">
      <c r="B20" s="55" t="s">
        <v>478</v>
      </c>
      <c r="C20" s="98">
        <v>0.47899999999999998</v>
      </c>
      <c r="D20" s="98">
        <v>0.64100000000000001</v>
      </c>
      <c r="E20" s="98">
        <v>0.89100000000000001</v>
      </c>
      <c r="F20" s="98">
        <v>1.08</v>
      </c>
      <c r="G20" s="98">
        <v>1.33</v>
      </c>
      <c r="H20" s="98">
        <v>1.71</v>
      </c>
      <c r="I20" s="99">
        <v>2.04</v>
      </c>
      <c r="K20" s="55" t="s">
        <v>478</v>
      </c>
      <c r="L20" s="58">
        <f t="shared" si="0"/>
        <v>34.488</v>
      </c>
      <c r="M20" s="58">
        <v>40.763036634833774</v>
      </c>
      <c r="N20" s="58">
        <v>62.224372184886136</v>
      </c>
      <c r="O20" s="58">
        <f t="shared" si="1"/>
        <v>77.760000000000005</v>
      </c>
      <c r="P20" s="58">
        <f t="shared" si="2"/>
        <v>95.76</v>
      </c>
      <c r="Q20" s="58">
        <f t="shared" si="3"/>
        <v>123.12</v>
      </c>
      <c r="R20" s="59">
        <f t="shared" si="4"/>
        <v>146.88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3.3916666666666666</v>
      </c>
      <c r="D25" s="69">
        <f t="shared" si="5"/>
        <v>4.6166666666666663</v>
      </c>
      <c r="E25" s="69">
        <f t="shared" si="5"/>
        <v>6.5583333333333336</v>
      </c>
      <c r="F25" s="68">
        <f t="shared" si="5"/>
        <v>8.0083333333333329</v>
      </c>
      <c r="G25" s="68">
        <f t="shared" si="5"/>
        <v>10</v>
      </c>
      <c r="H25" s="68">
        <f t="shared" si="5"/>
        <v>13</v>
      </c>
      <c r="I25" s="70">
        <f t="shared" si="5"/>
        <v>15.75</v>
      </c>
      <c r="J25" s="60"/>
      <c r="K25" s="46" t="s">
        <v>468</v>
      </c>
      <c r="L25" s="71">
        <v>4.3</v>
      </c>
      <c r="M25" s="71">
        <v>5</v>
      </c>
      <c r="N25" s="71">
        <v>7.3</v>
      </c>
      <c r="O25" s="71">
        <v>9.1</v>
      </c>
      <c r="P25" s="71">
        <v>11</v>
      </c>
      <c r="Q25" s="71">
        <v>13.8</v>
      </c>
      <c r="R25" s="72">
        <v>16.2</v>
      </c>
    </row>
    <row r="26" spans="1:20" x14ac:dyDescent="0.25">
      <c r="A26" s="64">
        <f>10/60</f>
        <v>0.16666666666666666</v>
      </c>
      <c r="B26" s="73" t="s">
        <v>469</v>
      </c>
      <c r="C26" s="30">
        <f t="shared" ref="C26:I26" si="6">$A$26*C11</f>
        <v>5.0166666666666666</v>
      </c>
      <c r="D26" s="74">
        <f t="shared" si="6"/>
        <v>6.8166666666666664</v>
      </c>
      <c r="E26" s="74">
        <f t="shared" si="6"/>
        <v>9.5499999999999989</v>
      </c>
      <c r="F26" s="30">
        <f t="shared" si="6"/>
        <v>11.583333333333332</v>
      </c>
      <c r="G26" s="30">
        <f t="shared" si="6"/>
        <v>14.366666666666667</v>
      </c>
      <c r="H26" s="30">
        <f t="shared" si="6"/>
        <v>18.666666666666664</v>
      </c>
      <c r="I26" s="75">
        <f t="shared" si="6"/>
        <v>22.333333333333332</v>
      </c>
      <c r="J26" s="60"/>
      <c r="K26" s="50" t="s">
        <v>469</v>
      </c>
      <c r="L26" s="76">
        <v>6.3</v>
      </c>
      <c r="M26" s="76">
        <v>7.4</v>
      </c>
      <c r="N26" s="76">
        <v>11.1</v>
      </c>
      <c r="O26" s="76">
        <v>13.9</v>
      </c>
      <c r="P26" s="76">
        <v>17</v>
      </c>
      <c r="Q26" s="76">
        <v>21.2</v>
      </c>
      <c r="R26" s="77">
        <v>24.8</v>
      </c>
    </row>
    <row r="27" spans="1:20" x14ac:dyDescent="0.25">
      <c r="A27" s="64">
        <f>0.5</f>
        <v>0.5</v>
      </c>
      <c r="B27" s="73" t="s">
        <v>470</v>
      </c>
      <c r="C27" s="30">
        <f t="shared" ref="C27:I27" si="7">$A$27*C12</f>
        <v>8.4</v>
      </c>
      <c r="D27" s="74">
        <f t="shared" si="7"/>
        <v>11.2</v>
      </c>
      <c r="E27" s="74">
        <f t="shared" si="7"/>
        <v>15.2</v>
      </c>
      <c r="F27" s="30">
        <f t="shared" si="7"/>
        <v>18.100000000000001</v>
      </c>
      <c r="G27" s="30">
        <f t="shared" si="7"/>
        <v>22.05</v>
      </c>
      <c r="H27" s="30">
        <f t="shared" si="7"/>
        <v>28</v>
      </c>
      <c r="I27" s="75">
        <f t="shared" si="7"/>
        <v>33.1</v>
      </c>
      <c r="J27" s="60"/>
      <c r="K27" s="50" t="s">
        <v>470</v>
      </c>
      <c r="L27" s="76">
        <v>10.1</v>
      </c>
      <c r="M27" s="76">
        <v>11.8</v>
      </c>
      <c r="N27" s="76">
        <v>17.600000000000001</v>
      </c>
      <c r="O27" s="76">
        <v>21.9</v>
      </c>
      <c r="P27" s="76">
        <v>26.6</v>
      </c>
      <c r="Q27" s="76">
        <v>33.299999999999997</v>
      </c>
      <c r="R27" s="77">
        <v>38.799999999999997</v>
      </c>
    </row>
    <row r="28" spans="1:20" x14ac:dyDescent="0.25">
      <c r="A28" s="64">
        <v>1</v>
      </c>
      <c r="B28" s="73" t="s">
        <v>471</v>
      </c>
      <c r="C28" s="30">
        <f t="shared" ref="C28:I28" si="8">$A$28*C13</f>
        <v>10.8</v>
      </c>
      <c r="D28" s="74">
        <f t="shared" si="8"/>
        <v>14.3</v>
      </c>
      <c r="E28" s="74">
        <f t="shared" si="8"/>
        <v>19.3</v>
      </c>
      <c r="F28" s="30">
        <f t="shared" si="8"/>
        <v>22.8</v>
      </c>
      <c r="G28" s="30">
        <f t="shared" si="8"/>
        <v>27.7</v>
      </c>
      <c r="H28" s="30">
        <f t="shared" si="8"/>
        <v>34.9</v>
      </c>
      <c r="I28" s="75">
        <f t="shared" si="8"/>
        <v>41.1</v>
      </c>
      <c r="J28" s="60"/>
      <c r="K28" s="50" t="s">
        <v>471</v>
      </c>
      <c r="L28" s="76">
        <v>12.8</v>
      </c>
      <c r="M28" s="76">
        <v>14.9</v>
      </c>
      <c r="N28" s="76">
        <v>21.7</v>
      </c>
      <c r="O28" s="76">
        <v>26.9</v>
      </c>
      <c r="P28" s="76">
        <v>32.299999999999997</v>
      </c>
      <c r="Q28" s="76">
        <v>40.299999999999997</v>
      </c>
      <c r="R28" s="77">
        <v>47.1</v>
      </c>
    </row>
    <row r="29" spans="1:20" x14ac:dyDescent="0.25">
      <c r="A29" s="64">
        <v>2</v>
      </c>
      <c r="B29" s="73" t="s">
        <v>472</v>
      </c>
      <c r="C29" s="30">
        <f t="shared" ref="C29:I29" si="9">$A$29*C14</f>
        <v>13.32</v>
      </c>
      <c r="D29" s="74">
        <f t="shared" si="9"/>
        <v>17.760000000000002</v>
      </c>
      <c r="E29" s="74">
        <f t="shared" si="9"/>
        <v>24</v>
      </c>
      <c r="F29" s="30">
        <f t="shared" si="9"/>
        <v>28.4</v>
      </c>
      <c r="G29" s="30">
        <f t="shared" si="9"/>
        <v>34.4</v>
      </c>
      <c r="H29" s="30">
        <f t="shared" si="9"/>
        <v>43.6</v>
      </c>
      <c r="I29" s="75">
        <f t="shared" si="9"/>
        <v>51.4</v>
      </c>
      <c r="J29" s="60"/>
      <c r="K29" s="50" t="s">
        <v>472</v>
      </c>
      <c r="L29" s="76">
        <v>16.100000000000001</v>
      </c>
      <c r="M29" s="76">
        <v>18.399999999999999</v>
      </c>
      <c r="N29" s="76">
        <v>26.4</v>
      </c>
      <c r="O29" s="76">
        <v>32.4</v>
      </c>
      <c r="P29" s="76">
        <v>39</v>
      </c>
      <c r="Q29" s="76">
        <v>48.4</v>
      </c>
      <c r="R29" s="77">
        <v>56.6</v>
      </c>
    </row>
    <row r="30" spans="1:20" x14ac:dyDescent="0.25">
      <c r="A30" s="64">
        <v>3</v>
      </c>
      <c r="B30" s="73" t="s">
        <v>473</v>
      </c>
      <c r="C30" s="30">
        <f t="shared" ref="C30:I30" si="10">$A$30*C15</f>
        <v>14.91</v>
      </c>
      <c r="D30" s="74">
        <f t="shared" si="10"/>
        <v>19.919999999999998</v>
      </c>
      <c r="E30" s="74">
        <f t="shared" si="10"/>
        <v>27.06</v>
      </c>
      <c r="F30" s="30">
        <f t="shared" si="10"/>
        <v>32.099999999999994</v>
      </c>
      <c r="G30" s="30">
        <f t="shared" si="10"/>
        <v>39.299999999999997</v>
      </c>
      <c r="H30" s="30">
        <f t="shared" si="10"/>
        <v>50.099999999999994</v>
      </c>
      <c r="I30" s="75">
        <f t="shared" si="10"/>
        <v>59.099999999999994</v>
      </c>
      <c r="J30" s="60"/>
      <c r="K30" s="50" t="s">
        <v>473</v>
      </c>
      <c r="L30" s="76">
        <v>18.2</v>
      </c>
      <c r="M30" s="76">
        <v>20.8</v>
      </c>
      <c r="N30" s="76">
        <v>29.7</v>
      </c>
      <c r="O30" s="76">
        <v>36.299999999999997</v>
      </c>
      <c r="P30" s="76">
        <v>43.5</v>
      </c>
      <c r="Q30" s="76">
        <v>54.3</v>
      </c>
      <c r="R30" s="77">
        <v>63.3</v>
      </c>
    </row>
    <row r="31" spans="1:20" x14ac:dyDescent="0.25">
      <c r="A31" s="64">
        <v>6</v>
      </c>
      <c r="B31" s="73" t="s">
        <v>474</v>
      </c>
      <c r="C31" s="30">
        <f t="shared" ref="C31:I31" si="11">$A$31*C16</f>
        <v>18</v>
      </c>
      <c r="D31" s="74">
        <f t="shared" si="11"/>
        <v>24.18</v>
      </c>
      <c r="E31" s="74">
        <f t="shared" si="11"/>
        <v>33.36</v>
      </c>
      <c r="F31" s="30">
        <f t="shared" si="11"/>
        <v>40.200000000000003</v>
      </c>
      <c r="G31" s="30">
        <f t="shared" si="11"/>
        <v>49.5</v>
      </c>
      <c r="H31" s="30">
        <f t="shared" si="11"/>
        <v>63.599999999999994</v>
      </c>
      <c r="I31" s="75">
        <f t="shared" si="11"/>
        <v>75.599999999999994</v>
      </c>
      <c r="J31" s="60"/>
      <c r="K31" s="50" t="s">
        <v>474</v>
      </c>
      <c r="L31" s="76">
        <v>22.3</v>
      </c>
      <c r="M31" s="76">
        <v>25.5</v>
      </c>
      <c r="N31" s="76">
        <v>36.4</v>
      </c>
      <c r="O31" s="76">
        <v>44.9</v>
      </c>
      <c r="P31" s="76">
        <v>53.9</v>
      </c>
      <c r="Q31" s="76">
        <v>67.2</v>
      </c>
      <c r="R31" s="77">
        <v>78.599999999999994</v>
      </c>
    </row>
    <row r="32" spans="1:20" x14ac:dyDescent="0.25">
      <c r="A32" s="64">
        <v>12</v>
      </c>
      <c r="B32" s="73" t="s">
        <v>475</v>
      </c>
      <c r="C32" s="30">
        <f t="shared" ref="C32:I32" si="12">$A$32*C17</f>
        <v>21.84</v>
      </c>
      <c r="D32" s="74">
        <f t="shared" si="12"/>
        <v>29.52</v>
      </c>
      <c r="E32" s="74">
        <f t="shared" si="12"/>
        <v>41.28</v>
      </c>
      <c r="F32" s="30">
        <f t="shared" si="12"/>
        <v>49.92</v>
      </c>
      <c r="G32" s="30">
        <f t="shared" si="12"/>
        <v>61.92</v>
      </c>
      <c r="H32" s="30">
        <f t="shared" si="12"/>
        <v>80.039999999999992</v>
      </c>
      <c r="I32" s="75">
        <f t="shared" si="12"/>
        <v>96.12</v>
      </c>
      <c r="J32" s="60"/>
      <c r="K32" s="50" t="s">
        <v>475</v>
      </c>
      <c r="L32" s="76">
        <v>26.9</v>
      </c>
      <c r="M32" s="76">
        <v>30.8</v>
      </c>
      <c r="N32" s="76">
        <v>44.5</v>
      </c>
      <c r="O32" s="76">
        <v>55.2</v>
      </c>
      <c r="P32" s="76">
        <v>67</v>
      </c>
      <c r="Q32" s="76">
        <v>84.1</v>
      </c>
      <c r="R32" s="77">
        <v>98.5</v>
      </c>
    </row>
    <row r="33" spans="1:19" x14ac:dyDescent="0.25">
      <c r="A33" s="64">
        <v>24</v>
      </c>
      <c r="B33" s="73" t="s">
        <v>476</v>
      </c>
      <c r="C33" s="30">
        <f t="shared" ref="C33:I33" si="13">$A$33*C18</f>
        <v>26.64</v>
      </c>
      <c r="D33" s="74">
        <f t="shared" si="13"/>
        <v>36</v>
      </c>
      <c r="E33" s="74">
        <f t="shared" si="13"/>
        <v>50.400000000000006</v>
      </c>
      <c r="F33" s="30">
        <f t="shared" si="13"/>
        <v>61.199999999999996</v>
      </c>
      <c r="G33" s="30">
        <f t="shared" si="13"/>
        <v>75.84</v>
      </c>
      <c r="H33" s="30">
        <f t="shared" si="13"/>
        <v>97.92</v>
      </c>
      <c r="I33" s="75">
        <f t="shared" si="13"/>
        <v>117.60000000000001</v>
      </c>
      <c r="J33" s="60"/>
      <c r="K33" s="50" t="s">
        <v>476</v>
      </c>
      <c r="L33" s="76">
        <v>31.4</v>
      </c>
      <c r="M33" s="76">
        <v>36</v>
      </c>
      <c r="N33" s="76">
        <v>52.6</v>
      </c>
      <c r="O33" s="76">
        <v>66</v>
      </c>
      <c r="P33" s="76">
        <v>80.599999999999994</v>
      </c>
      <c r="Q33" s="76">
        <v>101.8</v>
      </c>
      <c r="R33" s="77">
        <v>119.8</v>
      </c>
    </row>
    <row r="34" spans="1:19" x14ac:dyDescent="0.25">
      <c r="A34" s="64">
        <v>48</v>
      </c>
      <c r="B34" s="73" t="s">
        <v>477</v>
      </c>
      <c r="C34" s="30">
        <f t="shared" ref="C34:I34" si="14">$A$34*C19</f>
        <v>31.776000000000003</v>
      </c>
      <c r="D34" s="74">
        <f t="shared" si="14"/>
        <v>43.152000000000001</v>
      </c>
      <c r="E34" s="74">
        <f t="shared" si="14"/>
        <v>60</v>
      </c>
      <c r="F34" s="30">
        <f t="shared" si="14"/>
        <v>72.48</v>
      </c>
      <c r="G34" s="30">
        <f t="shared" si="14"/>
        <v>89.28</v>
      </c>
      <c r="H34" s="30">
        <f t="shared" si="14"/>
        <v>114.72</v>
      </c>
      <c r="I34" s="75">
        <f t="shared" si="14"/>
        <v>136.80000000000001</v>
      </c>
      <c r="J34" s="60"/>
      <c r="K34" s="50" t="s">
        <v>477</v>
      </c>
      <c r="L34" s="76">
        <v>35.200000000000003</v>
      </c>
      <c r="M34" s="76">
        <v>40.4</v>
      </c>
      <c r="N34" s="76">
        <v>59</v>
      </c>
      <c r="O34" s="76">
        <v>74.400000000000006</v>
      </c>
      <c r="P34" s="76">
        <v>91.2</v>
      </c>
      <c r="Q34" s="76">
        <v>115.2</v>
      </c>
      <c r="R34" s="77">
        <v>135.80000000000001</v>
      </c>
    </row>
    <row r="35" spans="1:19" ht="15.75" thickBot="1" x14ac:dyDescent="0.3">
      <c r="A35" s="64">
        <v>72</v>
      </c>
      <c r="B35" s="78" t="s">
        <v>478</v>
      </c>
      <c r="C35" s="79">
        <f t="shared" ref="C35:I35" si="15">$A$35*C20</f>
        <v>34.488</v>
      </c>
      <c r="D35" s="80">
        <f t="shared" si="15"/>
        <v>46.152000000000001</v>
      </c>
      <c r="E35" s="80">
        <f t="shared" si="15"/>
        <v>64.152000000000001</v>
      </c>
      <c r="F35" s="79">
        <f t="shared" si="15"/>
        <v>77.760000000000005</v>
      </c>
      <c r="G35" s="79">
        <f t="shared" si="15"/>
        <v>95.76</v>
      </c>
      <c r="H35" s="79">
        <f t="shared" si="15"/>
        <v>123.12</v>
      </c>
      <c r="I35" s="81">
        <f t="shared" si="15"/>
        <v>146.88</v>
      </c>
      <c r="J35" s="60"/>
      <c r="K35" s="55" t="s">
        <v>478</v>
      </c>
      <c r="L35" s="82">
        <v>37.299999999999997</v>
      </c>
      <c r="M35" s="82">
        <v>42.6</v>
      </c>
      <c r="N35" s="82">
        <v>61.9</v>
      </c>
      <c r="O35" s="82">
        <v>77</v>
      </c>
      <c r="P35" s="82">
        <v>94.3</v>
      </c>
      <c r="Q35" s="82">
        <v>118.8</v>
      </c>
      <c r="R35" s="83">
        <v>140.4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26.781326781326779</v>
      </c>
      <c r="D40" s="198" t="e">
        <v>#REF!</v>
      </c>
      <c r="E40" s="198">
        <f>(M25-M10)/ABS(M10)*100</f>
        <v>23.325916194813978</v>
      </c>
      <c r="F40" s="198" t="e">
        <f>(#REF! -#REF!)/ABS(#REF!)</f>
        <v>#REF!</v>
      </c>
      <c r="G40" s="198">
        <f>(N25-N10)/ABS(N10)*100</f>
        <v>15.003401631239004</v>
      </c>
      <c r="H40" s="198" t="e">
        <f>(#REF! -#REF!)/ABS(#REF!)</f>
        <v>#REF!</v>
      </c>
      <c r="I40" s="198">
        <f>(O25-O10)/ABS(O10)*100</f>
        <v>13.631633714880333</v>
      </c>
      <c r="J40" s="198" t="e">
        <f>(#REF! -#REF!)/ABS(#REF!)</f>
        <v>#REF!</v>
      </c>
      <c r="K40" s="200">
        <f>(P25-P10)/ABS(P10)*100</f>
        <v>10</v>
      </c>
      <c r="L40" s="200" t="e">
        <f>(#REF! -#REF!)/ABS(#REF!)</f>
        <v>#REF!</v>
      </c>
      <c r="M40" s="200">
        <f>(Q25-Q10)/ABS(Q10)*100</f>
        <v>6.1538461538461586</v>
      </c>
      <c r="N40" s="200" t="e">
        <f>(#REF! -#REF!)/ABS(#REF!)</f>
        <v>#REF!</v>
      </c>
      <c r="O40" s="200">
        <f>(R25 -R10)/ABS(R10)*100</f>
        <v>2.8571428571428523</v>
      </c>
      <c r="P40" s="200"/>
      <c r="Q40" s="205"/>
    </row>
    <row r="41" spans="1:19" x14ac:dyDescent="0.25">
      <c r="A41" s="88"/>
      <c r="B41" s="50" t="s">
        <v>469</v>
      </c>
      <c r="C41" s="198">
        <f t="shared" ref="C41:C50" si="16">(L26-L11)/ABS(L11)*100</f>
        <v>25.581395348837205</v>
      </c>
      <c r="D41" s="198" t="e">
        <v>#REF!</v>
      </c>
      <c r="E41" s="198">
        <f t="shared" ref="E41:E50" si="17">(M26-M11)/ABS(M11)*100</f>
        <v>23.659943824973791</v>
      </c>
      <c r="F41" s="198" t="e">
        <f>(#REF! -#REF!)/ABS(#REF!)</f>
        <v>#REF!</v>
      </c>
      <c r="G41" s="200">
        <f t="shared" ref="G41:G50" si="18">(N26-N11)/ABS(N11)*100</f>
        <v>20.112734324156378</v>
      </c>
      <c r="H41" s="200" t="e">
        <f>(#REF! -#REF!)/ABS(#REF!)</f>
        <v>#REF!</v>
      </c>
      <c r="I41" s="200">
        <f t="shared" ref="I41:I50" si="19">(O26-O11)/ABS(O11)*100</f>
        <v>20.000000000000014</v>
      </c>
      <c r="J41" s="200" t="e">
        <f>(#REF! -#REF!)/ABS(#REF!)</f>
        <v>#REF!</v>
      </c>
      <c r="K41" s="200">
        <f t="shared" ref="K41:K50" si="20">(P26-P11)/ABS(P11)*100</f>
        <v>18.329466357308579</v>
      </c>
      <c r="L41" s="200" t="e">
        <f>(#REF! -#REF!)/ABS(#REF!)</f>
        <v>#REF!</v>
      </c>
      <c r="M41" s="200">
        <f t="shared" ref="M41:M50" si="21">(Q26-Q11)/ABS(Q11)*100</f>
        <v>13.571428571428582</v>
      </c>
      <c r="N41" s="200" t="e">
        <f>(#REF! -#REF!)/ABS(#REF!)</f>
        <v>#REF!</v>
      </c>
      <c r="O41" s="200">
        <f t="shared" ref="O41:O50" si="22">(R26 -R11)/ABS(R11)*100</f>
        <v>11.044776119402993</v>
      </c>
      <c r="P41" s="200"/>
      <c r="Q41" s="205"/>
    </row>
    <row r="42" spans="1:19" x14ac:dyDescent="0.25">
      <c r="A42" s="60"/>
      <c r="B42" s="50" t="s">
        <v>470</v>
      </c>
      <c r="C42" s="198">
        <f t="shared" si="16"/>
        <v>20.23809523809523</v>
      </c>
      <c r="D42" s="198" t="e">
        <v>#REF!</v>
      </c>
      <c r="E42" s="200">
        <f t="shared" si="17"/>
        <v>19.255562857756058</v>
      </c>
      <c r="F42" s="200" t="e">
        <f>(#REF! -#REF!)/ABS(#REF!)</f>
        <v>#REF!</v>
      </c>
      <c r="G42" s="198">
        <f t="shared" si="18"/>
        <v>19.730707947220683</v>
      </c>
      <c r="H42" s="198" t="e">
        <f>(#REF! -#REF!)/ABS(#REF!)</f>
        <v>#REF!</v>
      </c>
      <c r="I42" s="198">
        <f t="shared" si="19"/>
        <v>20.99447513812153</v>
      </c>
      <c r="J42" s="198" t="e">
        <f>(#REF! -#REF!)/ABS(#REF!)</f>
        <v>#REF!</v>
      </c>
      <c r="K42" s="198">
        <f t="shared" si="20"/>
        <v>20.634920634920636</v>
      </c>
      <c r="L42" s="198" t="e">
        <f>(#REF! -#REF!)/ABS(#REF!)</f>
        <v>#REF!</v>
      </c>
      <c r="M42" s="198">
        <f t="shared" si="21"/>
        <v>18.92857142857142</v>
      </c>
      <c r="N42" s="198" t="e">
        <f>(#REF! -#REF!)/ABS(#REF!)</f>
        <v>#REF!</v>
      </c>
      <c r="O42" s="198">
        <f t="shared" si="22"/>
        <v>17.220543806646514</v>
      </c>
      <c r="P42" s="198"/>
      <c r="Q42" s="206"/>
    </row>
    <row r="43" spans="1:19" x14ac:dyDescent="0.25">
      <c r="B43" s="50" t="s">
        <v>471</v>
      </c>
      <c r="C43" s="198">
        <f t="shared" si="16"/>
        <v>18.518518518518519</v>
      </c>
      <c r="D43" s="198" t="e">
        <v>#REF!</v>
      </c>
      <c r="E43" s="200">
        <f t="shared" si="17"/>
        <v>17.56732288210106</v>
      </c>
      <c r="F43" s="200" t="e">
        <f>(#REF! -#REF!)/ABS(#REF!)</f>
        <v>#REF!</v>
      </c>
      <c r="G43" s="198">
        <f t="shared" si="18"/>
        <v>16.499603474283393</v>
      </c>
      <c r="H43" s="198" t="e">
        <f>(#REF! -#REF!)/ABS(#REF!)</f>
        <v>#REF!</v>
      </c>
      <c r="I43" s="198">
        <f t="shared" si="19"/>
        <v>17.982456140350866</v>
      </c>
      <c r="J43" s="198" t="e">
        <f>(#REF! -#REF!)/ABS(#REF!)</f>
        <v>#REF!</v>
      </c>
      <c r="K43" s="198">
        <f t="shared" si="20"/>
        <v>16.606498194945839</v>
      </c>
      <c r="L43" s="198" t="e">
        <f>(#REF! -#REF!)/ABS(#REF!)</f>
        <v>#REF!</v>
      </c>
      <c r="M43" s="198">
        <f t="shared" si="21"/>
        <v>15.472779369627505</v>
      </c>
      <c r="N43" s="198" t="e">
        <f>(#REF! -#REF!)/ABS(#REF!)</f>
        <v>#REF!</v>
      </c>
      <c r="O43" s="198">
        <f t="shared" si="22"/>
        <v>14.5985401459854</v>
      </c>
      <c r="P43" s="198"/>
      <c r="Q43" s="206"/>
    </row>
    <row r="44" spans="1:19" x14ac:dyDescent="0.25">
      <c r="B44" s="50" t="s">
        <v>472</v>
      </c>
      <c r="C44" s="198">
        <f t="shared" si="16"/>
        <v>20.870870870870878</v>
      </c>
      <c r="D44" s="198" t="e">
        <v>#REF!</v>
      </c>
      <c r="E44" s="200">
        <f t="shared" si="17"/>
        <v>17.271385680448802</v>
      </c>
      <c r="F44" s="200" t="e">
        <f>(#REF! -#REF!)/ABS(#REF!)</f>
        <v>#REF!</v>
      </c>
      <c r="G44" s="198">
        <f t="shared" si="18"/>
        <v>13.971341676606347</v>
      </c>
      <c r="H44" s="198" t="e">
        <f>(#REF! -#REF!)/ABS(#REF!)</f>
        <v>#REF!</v>
      </c>
      <c r="I44" s="198">
        <f t="shared" si="19"/>
        <v>14.084507042253522</v>
      </c>
      <c r="J44" s="198" t="e">
        <f>(#REF! -#REF!)/ABS(#REF!)</f>
        <v>#REF!</v>
      </c>
      <c r="K44" s="198">
        <f t="shared" si="20"/>
        <v>13.372093023255818</v>
      </c>
      <c r="L44" s="198" t="e">
        <f>(#REF! -#REF!)/ABS(#REF!)</f>
        <v>#REF!</v>
      </c>
      <c r="M44" s="198">
        <f t="shared" si="21"/>
        <v>11.0091743119266</v>
      </c>
      <c r="N44" s="198" t="e">
        <f>(#REF! -#REF!)/ABS(#REF!)</f>
        <v>#REF!</v>
      </c>
      <c r="O44" s="198">
        <f t="shared" si="22"/>
        <v>10.116731517509733</v>
      </c>
      <c r="P44" s="198"/>
      <c r="Q44" s="206"/>
    </row>
    <row r="45" spans="1:19" x14ac:dyDescent="0.25">
      <c r="B45" s="50" t="s">
        <v>473</v>
      </c>
      <c r="C45" s="198">
        <f t="shared" si="16"/>
        <v>22.065727699530509</v>
      </c>
      <c r="D45" s="198" t="e">
        <v>#REF!</v>
      </c>
      <c r="E45" s="200">
        <f t="shared" si="17"/>
        <v>18.25207932325862</v>
      </c>
      <c r="F45" s="200" t="e">
        <f>(#REF! -#REF!)/ABS(#REF!)</f>
        <v>#REF!</v>
      </c>
      <c r="G45" s="198">
        <f t="shared" si="18"/>
        <v>13.734410377552297</v>
      </c>
      <c r="H45" s="198" t="e">
        <f>(#REF! -#REF!)/ABS(#REF!)</f>
        <v>#REF!</v>
      </c>
      <c r="I45" s="198">
        <f t="shared" si="19"/>
        <v>13.084112149532723</v>
      </c>
      <c r="J45" s="198" t="e">
        <f>(#REF! -#REF!)/ABS(#REF!)</f>
        <v>#REF!</v>
      </c>
      <c r="K45" s="198">
        <f t="shared" si="20"/>
        <v>10.687022900763367</v>
      </c>
      <c r="L45" s="198" t="e">
        <f>(#REF! -#REF!)/ABS(#REF!)</f>
        <v>#REF!</v>
      </c>
      <c r="M45" s="198">
        <f t="shared" si="21"/>
        <v>8.3832335329341383</v>
      </c>
      <c r="N45" s="198" t="e">
        <f>(#REF! -#REF!)/ABS(#REF!)</f>
        <v>#REF!</v>
      </c>
      <c r="O45" s="198">
        <f t="shared" si="22"/>
        <v>7.1065989847715798</v>
      </c>
      <c r="P45" s="198"/>
      <c r="Q45" s="206"/>
    </row>
    <row r="46" spans="1:19" x14ac:dyDescent="0.25">
      <c r="B46" s="50" t="s">
        <v>474</v>
      </c>
      <c r="C46" s="198">
        <f t="shared" si="16"/>
        <v>23.888888888888893</v>
      </c>
      <c r="D46" s="198" t="e">
        <v>#REF!</v>
      </c>
      <c r="E46" s="201">
        <f t="shared" si="17"/>
        <v>19.65960791331424</v>
      </c>
      <c r="F46" s="201" t="e">
        <f>(#REF! -#REF!)/ABS(#REF!)</f>
        <v>#REF!</v>
      </c>
      <c r="G46" s="198">
        <f t="shared" si="18"/>
        <v>12.652705523732518</v>
      </c>
      <c r="H46" s="198" t="e">
        <f>(#REF! -#REF!)/ABS(#REF!)</f>
        <v>#REF!</v>
      </c>
      <c r="I46" s="198">
        <f t="shared" si="19"/>
        <v>11.691542288557203</v>
      </c>
      <c r="J46" s="198" t="e">
        <f>(#REF! -#REF!)/ABS(#REF!)</f>
        <v>#REF!</v>
      </c>
      <c r="K46" s="198">
        <f t="shared" si="20"/>
        <v>8.8888888888888857</v>
      </c>
      <c r="L46" s="198" t="e">
        <f>(#REF! -#REF!)/ABS(#REF!)</f>
        <v>#REF!</v>
      </c>
      <c r="M46" s="198">
        <f t="shared" si="21"/>
        <v>5.6603773584905799</v>
      </c>
      <c r="N46" s="198" t="e">
        <f>(#REF! -#REF!)/ABS(#REF!)</f>
        <v>#REF!</v>
      </c>
      <c r="O46" s="198">
        <f t="shared" si="22"/>
        <v>3.9682539682539688</v>
      </c>
      <c r="P46" s="198"/>
      <c r="Q46" s="206"/>
    </row>
    <row r="47" spans="1:19" x14ac:dyDescent="0.25">
      <c r="B47" s="50" t="s">
        <v>475</v>
      </c>
      <c r="C47" s="198">
        <f t="shared" si="16"/>
        <v>23.168498168498164</v>
      </c>
      <c r="D47" s="198" t="e">
        <v>#REF!</v>
      </c>
      <c r="E47" s="198">
        <f t="shared" si="17"/>
        <v>18.563928806251674</v>
      </c>
      <c r="F47" s="198" t="e">
        <f>(#REF! -#REF!)/ABS(#REF!)</f>
        <v>#REF!</v>
      </c>
      <c r="G47" s="198">
        <f t="shared" si="18"/>
        <v>11.480289694362769</v>
      </c>
      <c r="H47" s="198" t="e">
        <f>(#REF! -#REF!)/ABS(#REF!)</f>
        <v>#REF!</v>
      </c>
      <c r="I47" s="198">
        <f t="shared" si="19"/>
        <v>10.576923076923078</v>
      </c>
      <c r="J47" s="198" t="e">
        <f>(#REF! -#REF!)/ABS(#REF!)</f>
        <v>#REF!</v>
      </c>
      <c r="K47" s="198">
        <f t="shared" si="20"/>
        <v>8.2041343669250608</v>
      </c>
      <c r="L47" s="198" t="e">
        <f>(#REF! -#REF!)/ABS(#REF!)</f>
        <v>#REF!</v>
      </c>
      <c r="M47" s="198">
        <f t="shared" si="21"/>
        <v>5.072463768115945</v>
      </c>
      <c r="N47" s="198" t="e">
        <f>(#REF! -#REF!)/ABS(#REF!)</f>
        <v>#REF!</v>
      </c>
      <c r="O47" s="198">
        <f t="shared" si="22"/>
        <v>2.4760715771951678</v>
      </c>
      <c r="P47" s="198"/>
      <c r="Q47" s="206"/>
    </row>
    <row r="48" spans="1:19" x14ac:dyDescent="0.25">
      <c r="B48" s="50" t="s">
        <v>476</v>
      </c>
      <c r="C48" s="198">
        <f t="shared" si="16"/>
        <v>17.867867867867858</v>
      </c>
      <c r="D48" s="198" t="e">
        <v>#REF!</v>
      </c>
      <c r="E48" s="198">
        <f t="shared" si="17"/>
        <v>13.646053419372386</v>
      </c>
      <c r="F48" s="198" t="e">
        <f>(#REF! -#REF!)/ABS(#REF!)</f>
        <v>#REF!</v>
      </c>
      <c r="G48" s="198">
        <f t="shared" si="18"/>
        <v>7.7376400058724357</v>
      </c>
      <c r="H48" s="198" t="e">
        <f>(#REF! -#REF!)/ABS(#REF!)</f>
        <v>#REF!</v>
      </c>
      <c r="I48" s="198">
        <f t="shared" si="19"/>
        <v>7.8431372549019676</v>
      </c>
      <c r="J48" s="198" t="e">
        <f>(#REF! -#REF!)/ABS(#REF!)</f>
        <v>#REF!</v>
      </c>
      <c r="K48" s="198">
        <f t="shared" si="20"/>
        <v>6.2763713080168646</v>
      </c>
      <c r="L48" s="198" t="e">
        <f>(#REF! -#REF!)/ABS(#REF!)</f>
        <v>#REF!</v>
      </c>
      <c r="M48" s="198">
        <f t="shared" si="21"/>
        <v>3.9624183006535896</v>
      </c>
      <c r="N48" s="198" t="e">
        <f>(#REF! -#REF!)/ABS(#REF!)</f>
        <v>#REF!</v>
      </c>
      <c r="O48" s="198">
        <f t="shared" si="22"/>
        <v>1.8707482993197182</v>
      </c>
      <c r="P48" s="198"/>
      <c r="Q48" s="206"/>
    </row>
    <row r="49" spans="1:18" x14ac:dyDescent="0.25">
      <c r="B49" s="50" t="s">
        <v>477</v>
      </c>
      <c r="C49" s="198">
        <f t="shared" si="16"/>
        <v>10.7754279959718</v>
      </c>
      <c r="D49" s="198" t="e">
        <v>#REF!</v>
      </c>
      <c r="E49" s="198">
        <f t="shared" si="17"/>
        <v>6.6820701660839408</v>
      </c>
      <c r="F49" s="198" t="e">
        <f>(#REF! -#REF!)/ABS(#REF!)</f>
        <v>#REF!</v>
      </c>
      <c r="G49" s="198">
        <f t="shared" si="18"/>
        <v>1.647377248773966</v>
      </c>
      <c r="H49" s="198" t="e">
        <f>(#REF! -#REF!)/ABS(#REF!)</f>
        <v>#REF!</v>
      </c>
      <c r="I49" s="198">
        <f t="shared" si="19"/>
        <v>2.6490066225165583</v>
      </c>
      <c r="J49" s="198" t="e">
        <f>(#REF! -#REF!)/ABS(#REF!)</f>
        <v>#REF!</v>
      </c>
      <c r="K49" s="198">
        <f t="shared" si="20"/>
        <v>2.1505376344086042</v>
      </c>
      <c r="L49" s="198" t="e">
        <f>(#REF! -#REF!)/ABS(#REF!)</f>
        <v>#REF!</v>
      </c>
      <c r="M49" s="198">
        <f t="shared" si="21"/>
        <v>0.41841004184100761</v>
      </c>
      <c r="N49" s="198" t="e">
        <f>(#REF! -#REF!)/ABS(#REF!)</f>
        <v>#REF!</v>
      </c>
      <c r="O49" s="198">
        <f t="shared" si="22"/>
        <v>-0.73099415204678353</v>
      </c>
      <c r="P49" s="198"/>
      <c r="Q49" s="206"/>
    </row>
    <row r="50" spans="1:18" ht="15.75" thickBot="1" x14ac:dyDescent="0.3">
      <c r="B50" s="55" t="s">
        <v>478</v>
      </c>
      <c r="C50" s="198">
        <f t="shared" si="16"/>
        <v>8.1535606587798579</v>
      </c>
      <c r="D50" s="198" t="e">
        <v>#REF!</v>
      </c>
      <c r="E50" s="202">
        <f t="shared" si="17"/>
        <v>4.5064438687977004</v>
      </c>
      <c r="F50" s="202" t="e">
        <f>(#REF! -#REF!)/ABS(#REF!)</f>
        <v>#REF!</v>
      </c>
      <c r="G50" s="202">
        <f t="shared" si="18"/>
        <v>-0.52129442772413326</v>
      </c>
      <c r="H50" s="202" t="e">
        <f>(#REF! -#REF!)/ABS(#REF!)</f>
        <v>#REF!</v>
      </c>
      <c r="I50" s="202">
        <f t="shared" si="19"/>
        <v>-0.97736625514403941</v>
      </c>
      <c r="J50" s="202" t="e">
        <f>(#REF! -#REF!)/ABS(#REF!)</f>
        <v>#REF!</v>
      </c>
      <c r="K50" s="202">
        <f t="shared" si="20"/>
        <v>-1.5246449456975855</v>
      </c>
      <c r="L50" s="202" t="e">
        <f>(#REF! -#REF!)/ABS(#REF!)</f>
        <v>#REF!</v>
      </c>
      <c r="M50" s="202">
        <f t="shared" si="21"/>
        <v>-3.5087719298245674</v>
      </c>
      <c r="N50" s="202" t="e">
        <f>(#REF! -#REF!)/ABS(#REF!)</f>
        <v>#REF!</v>
      </c>
      <c r="O50" s="202">
        <f t="shared" si="22"/>
        <v>-4.4117647058823461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saxP2/f7lr4VIiHboVYQNKmgF/WAaHmy8j/ERAR6U6eA/lkkYnWzbzkPPdCXCXBn6TUHVpsa7YczBoLkQiG3ng==" saltValue="VFusdzkfbNQz3jLIio5dG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9" priority="1" operator="greaterThan">
      <formula>0.5</formula>
    </cfRule>
    <cfRule type="cellIs" dxfId="58" priority="2" operator="between">
      <formula>-0.49</formula>
      <formula>0.49</formula>
    </cfRule>
    <cfRule type="cellIs" dxfId="57" priority="3" operator="lessThan">
      <formula>-0.5</formula>
    </cfRule>
  </conditionalFormatting>
  <hyperlinks>
    <hyperlink ref="A2" location="Index!A1" display="Index" xr:uid="{00000000-0004-0000-C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3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284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434905.97705636098</v>
      </c>
      <c r="D5" s="212"/>
      <c r="E5" s="197">
        <v>7265459.37858673</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56.2</v>
      </c>
      <c r="D10" s="44">
        <v>73.8</v>
      </c>
      <c r="E10" s="44">
        <v>100</v>
      </c>
      <c r="F10" s="44">
        <v>117</v>
      </c>
      <c r="G10" s="44">
        <v>137</v>
      </c>
      <c r="H10" s="44">
        <v>165</v>
      </c>
      <c r="I10" s="45">
        <v>187</v>
      </c>
      <c r="K10" s="46" t="s">
        <v>468</v>
      </c>
      <c r="L10" s="47">
        <v>4.6833333333333336</v>
      </c>
      <c r="M10" s="47">
        <v>5.5</v>
      </c>
      <c r="N10" s="47">
        <v>8</v>
      </c>
      <c r="O10" s="47">
        <v>9.75</v>
      </c>
      <c r="P10" s="47">
        <v>11.416666666666666</v>
      </c>
      <c r="Q10" s="47">
        <v>13.75</v>
      </c>
      <c r="R10" s="48">
        <v>15.583333333333332</v>
      </c>
      <c r="T10" s="49"/>
    </row>
    <row r="11" spans="1:29" x14ac:dyDescent="0.25">
      <c r="B11" s="50" t="s">
        <v>469</v>
      </c>
      <c r="C11" s="51">
        <v>42.3</v>
      </c>
      <c r="D11" s="51">
        <v>55.8</v>
      </c>
      <c r="E11" s="51">
        <v>76.3</v>
      </c>
      <c r="F11" s="51">
        <v>89</v>
      </c>
      <c r="G11" s="51">
        <v>105</v>
      </c>
      <c r="H11" s="51">
        <v>127</v>
      </c>
      <c r="I11" s="52">
        <v>144</v>
      </c>
      <c r="K11" s="50" t="s">
        <v>469</v>
      </c>
      <c r="L11" s="53">
        <v>7.0499999999999989</v>
      </c>
      <c r="M11" s="53">
        <v>8.3000000000000007</v>
      </c>
      <c r="N11" s="53">
        <v>12.2</v>
      </c>
      <c r="O11" s="53">
        <v>14.833333333333332</v>
      </c>
      <c r="P11" s="53">
        <v>17.5</v>
      </c>
      <c r="Q11" s="53">
        <v>21.166666666666664</v>
      </c>
      <c r="R11" s="54">
        <v>24</v>
      </c>
      <c r="T11" s="49"/>
    </row>
    <row r="12" spans="1:29" x14ac:dyDescent="0.25">
      <c r="B12" s="50" t="s">
        <v>470</v>
      </c>
      <c r="C12" s="51">
        <v>25.1</v>
      </c>
      <c r="D12" s="51">
        <v>33.200000000000003</v>
      </c>
      <c r="E12" s="51">
        <v>45.6</v>
      </c>
      <c r="F12" s="51">
        <v>53.4</v>
      </c>
      <c r="G12" s="51">
        <v>63.2</v>
      </c>
      <c r="H12" s="51">
        <v>76.5</v>
      </c>
      <c r="I12" s="52">
        <v>86.9</v>
      </c>
      <c r="K12" s="50" t="s">
        <v>470</v>
      </c>
      <c r="L12" s="53">
        <v>12.55</v>
      </c>
      <c r="M12" s="53">
        <v>14.8</v>
      </c>
      <c r="N12" s="53">
        <v>21.8</v>
      </c>
      <c r="O12" s="53">
        <v>26.7</v>
      </c>
      <c r="P12" s="53">
        <v>31.6</v>
      </c>
      <c r="Q12" s="53">
        <v>38.25</v>
      </c>
      <c r="R12" s="54">
        <v>43.45</v>
      </c>
      <c r="T12" s="49"/>
    </row>
    <row r="13" spans="1:29" x14ac:dyDescent="0.25">
      <c r="B13" s="50" t="s">
        <v>471</v>
      </c>
      <c r="C13" s="51">
        <v>16.399999999999999</v>
      </c>
      <c r="D13" s="51">
        <v>21.7</v>
      </c>
      <c r="E13" s="51">
        <v>30.2</v>
      </c>
      <c r="F13" s="51">
        <v>35.6</v>
      </c>
      <c r="G13" s="51">
        <v>42.4</v>
      </c>
      <c r="H13" s="51">
        <v>51.6</v>
      </c>
      <c r="I13" s="52">
        <v>58.9</v>
      </c>
      <c r="K13" s="50" t="s">
        <v>471</v>
      </c>
      <c r="L13" s="53">
        <v>16.399999999999999</v>
      </c>
      <c r="M13" s="53">
        <v>19.3</v>
      </c>
      <c r="N13" s="53">
        <v>28.9</v>
      </c>
      <c r="O13" s="53">
        <v>35.6</v>
      </c>
      <c r="P13" s="53">
        <v>42.4</v>
      </c>
      <c r="Q13" s="53">
        <v>51.6</v>
      </c>
      <c r="R13" s="54">
        <v>58.9</v>
      </c>
      <c r="T13" s="49"/>
    </row>
    <row r="14" spans="1:29" x14ac:dyDescent="0.25">
      <c r="B14" s="50" t="s">
        <v>472</v>
      </c>
      <c r="C14" s="51">
        <v>9.84</v>
      </c>
      <c r="D14" s="51">
        <v>13.2</v>
      </c>
      <c r="E14" s="51">
        <v>18.899999999999999</v>
      </c>
      <c r="F14" s="51">
        <v>22.6</v>
      </c>
      <c r="G14" s="51">
        <v>27.2</v>
      </c>
      <c r="H14" s="51">
        <v>33.6</v>
      </c>
      <c r="I14" s="52">
        <v>38.6</v>
      </c>
      <c r="K14" s="50" t="s">
        <v>472</v>
      </c>
      <c r="L14" s="53">
        <v>19.68</v>
      </c>
      <c r="M14" s="53">
        <v>23.4</v>
      </c>
      <c r="N14" s="53">
        <v>36.200000000000003</v>
      </c>
      <c r="O14" s="53">
        <v>45.2</v>
      </c>
      <c r="P14" s="53">
        <v>54.4</v>
      </c>
      <c r="Q14" s="53">
        <v>67.2</v>
      </c>
      <c r="R14" s="54">
        <v>77.2</v>
      </c>
      <c r="T14" s="49"/>
    </row>
    <row r="15" spans="1:29" x14ac:dyDescent="0.25">
      <c r="B15" s="50" t="s">
        <v>473</v>
      </c>
      <c r="C15" s="51">
        <v>7.13</v>
      </c>
      <c r="D15" s="51">
        <v>9.64</v>
      </c>
      <c r="E15" s="51">
        <v>14.1</v>
      </c>
      <c r="F15" s="51">
        <v>17</v>
      </c>
      <c r="G15" s="51">
        <v>20.7</v>
      </c>
      <c r="H15" s="51">
        <v>25.8</v>
      </c>
      <c r="I15" s="52">
        <v>29.9</v>
      </c>
      <c r="K15" s="50" t="s">
        <v>473</v>
      </c>
      <c r="L15" s="53">
        <v>21.39</v>
      </c>
      <c r="M15" s="53">
        <v>25.6</v>
      </c>
      <c r="N15" s="53">
        <v>40.5</v>
      </c>
      <c r="O15" s="53">
        <v>51</v>
      </c>
      <c r="P15" s="53">
        <v>62.099999999999994</v>
      </c>
      <c r="Q15" s="53">
        <v>77.400000000000006</v>
      </c>
      <c r="R15" s="54">
        <v>89.699999999999989</v>
      </c>
      <c r="T15" s="49"/>
    </row>
    <row r="16" spans="1:29" x14ac:dyDescent="0.25">
      <c r="B16" s="50" t="s">
        <v>474</v>
      </c>
      <c r="C16" s="51">
        <v>4.0599999999999996</v>
      </c>
      <c r="D16" s="51">
        <v>5.55</v>
      </c>
      <c r="E16" s="51">
        <v>8.4600000000000009</v>
      </c>
      <c r="F16" s="51">
        <v>10.4</v>
      </c>
      <c r="G16" s="51">
        <v>12.9</v>
      </c>
      <c r="H16" s="51">
        <v>16.399999999999999</v>
      </c>
      <c r="I16" s="52">
        <v>19.2</v>
      </c>
      <c r="K16" s="50" t="s">
        <v>474</v>
      </c>
      <c r="L16" s="53">
        <v>24.36</v>
      </c>
      <c r="M16" s="53">
        <v>29.4</v>
      </c>
      <c r="N16" s="53">
        <v>48.6</v>
      </c>
      <c r="O16" s="53">
        <v>62.400000000000006</v>
      </c>
      <c r="P16" s="53">
        <v>77.400000000000006</v>
      </c>
      <c r="Q16" s="53">
        <v>98.399999999999991</v>
      </c>
      <c r="R16" s="54">
        <v>115.19999999999999</v>
      </c>
      <c r="T16" s="49"/>
    </row>
    <row r="17" spans="1:28" x14ac:dyDescent="0.25">
      <c r="B17" s="50" t="s">
        <v>475</v>
      </c>
      <c r="C17" s="51">
        <v>2.36</v>
      </c>
      <c r="D17" s="51">
        <v>3.25</v>
      </c>
      <c r="E17" s="51">
        <v>5.09</v>
      </c>
      <c r="F17" s="51">
        <v>6.37</v>
      </c>
      <c r="G17" s="51">
        <v>7.97</v>
      </c>
      <c r="H17" s="51">
        <v>10.3</v>
      </c>
      <c r="I17" s="52">
        <v>12.2</v>
      </c>
      <c r="K17" s="50" t="s">
        <v>475</v>
      </c>
      <c r="L17" s="53">
        <v>28.32</v>
      </c>
      <c r="M17" s="53">
        <v>34.4</v>
      </c>
      <c r="N17" s="53">
        <v>58.6</v>
      </c>
      <c r="O17" s="53">
        <v>76.44</v>
      </c>
      <c r="P17" s="53">
        <v>95.64</v>
      </c>
      <c r="Q17" s="53">
        <v>123.60000000000001</v>
      </c>
      <c r="R17" s="54">
        <v>146.39999999999998</v>
      </c>
      <c r="T17" s="49"/>
    </row>
    <row r="18" spans="1:28" x14ac:dyDescent="0.25">
      <c r="B18" s="50" t="s">
        <v>476</v>
      </c>
      <c r="C18" s="51">
        <v>1.42</v>
      </c>
      <c r="D18" s="51">
        <v>1.96</v>
      </c>
      <c r="E18" s="51">
        <v>3.09</v>
      </c>
      <c r="F18" s="51">
        <v>3.86</v>
      </c>
      <c r="G18" s="51">
        <v>4.8499999999999996</v>
      </c>
      <c r="H18" s="51">
        <v>6.26</v>
      </c>
      <c r="I18" s="52">
        <v>7.43</v>
      </c>
      <c r="K18" s="50" t="s">
        <v>476</v>
      </c>
      <c r="L18" s="53">
        <v>34.08</v>
      </c>
      <c r="M18" s="53">
        <v>41.5</v>
      </c>
      <c r="N18" s="53">
        <v>71</v>
      </c>
      <c r="O18" s="53">
        <v>92.64</v>
      </c>
      <c r="P18" s="53">
        <v>116.39999999999999</v>
      </c>
      <c r="Q18" s="53">
        <v>150.24</v>
      </c>
      <c r="R18" s="54">
        <v>178.32</v>
      </c>
      <c r="T18" s="49"/>
    </row>
    <row r="19" spans="1:28" x14ac:dyDescent="0.25">
      <c r="B19" s="50" t="s">
        <v>477</v>
      </c>
      <c r="C19" s="51">
        <v>0.84899999999999998</v>
      </c>
      <c r="D19" s="51">
        <v>1.18</v>
      </c>
      <c r="E19" s="51">
        <v>1.83</v>
      </c>
      <c r="F19" s="51">
        <v>2.2599999999999998</v>
      </c>
      <c r="G19" s="51">
        <v>2.83</v>
      </c>
      <c r="H19" s="51">
        <v>3.64</v>
      </c>
      <c r="I19" s="52">
        <v>4.29</v>
      </c>
      <c r="K19" s="50" t="s">
        <v>477</v>
      </c>
      <c r="L19" s="53">
        <v>40.751999999999995</v>
      </c>
      <c r="M19" s="53">
        <v>49.8</v>
      </c>
      <c r="N19" s="53">
        <v>83.9</v>
      </c>
      <c r="O19" s="53">
        <v>108.47999999999999</v>
      </c>
      <c r="P19" s="53">
        <v>135.84</v>
      </c>
      <c r="Q19" s="53">
        <v>174.72</v>
      </c>
      <c r="R19" s="54">
        <v>205.92000000000002</v>
      </c>
      <c r="T19" s="49"/>
    </row>
    <row r="20" spans="1:28" ht="15.75" thickBot="1" x14ac:dyDescent="0.3">
      <c r="B20" s="55" t="s">
        <v>478</v>
      </c>
      <c r="C20" s="56">
        <v>0.59899999999999998</v>
      </c>
      <c r="D20" s="56">
        <v>0.82799999999999996</v>
      </c>
      <c r="E20" s="56">
        <v>1.29</v>
      </c>
      <c r="F20" s="56">
        <v>1.6</v>
      </c>
      <c r="G20" s="56">
        <v>2</v>
      </c>
      <c r="H20" s="56">
        <v>2.57</v>
      </c>
      <c r="I20" s="57">
        <v>3.03</v>
      </c>
      <c r="K20" s="55" t="s">
        <v>478</v>
      </c>
      <c r="L20" s="58">
        <v>43.128</v>
      </c>
      <c r="M20" s="58">
        <v>52.5</v>
      </c>
      <c r="N20" s="58">
        <v>88.8</v>
      </c>
      <c r="O20" s="58">
        <v>115.2</v>
      </c>
      <c r="P20" s="58">
        <v>144</v>
      </c>
      <c r="Q20" s="58">
        <v>185.04</v>
      </c>
      <c r="R20" s="59">
        <v>218.16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4.6833333333333336</v>
      </c>
      <c r="D25" s="69">
        <f t="shared" si="0"/>
        <v>6.1499999999999995</v>
      </c>
      <c r="E25" s="69">
        <f t="shared" si="0"/>
        <v>8.3333333333333321</v>
      </c>
      <c r="F25" s="68">
        <f t="shared" si="0"/>
        <v>9.75</v>
      </c>
      <c r="G25" s="68">
        <f t="shared" si="0"/>
        <v>11.416666666666666</v>
      </c>
      <c r="H25" s="68">
        <f t="shared" si="0"/>
        <v>13.75</v>
      </c>
      <c r="I25" s="70">
        <f t="shared" si="0"/>
        <v>15.583333333333332</v>
      </c>
      <c r="J25" s="60"/>
      <c r="K25" s="46" t="s">
        <v>468</v>
      </c>
      <c r="L25" s="71">
        <v>4.0999999999999996</v>
      </c>
      <c r="M25" s="71">
        <v>4.9000000000000004</v>
      </c>
      <c r="N25" s="71">
        <v>7.5</v>
      </c>
      <c r="O25" s="71">
        <v>9.6</v>
      </c>
      <c r="P25" s="71">
        <v>11.8</v>
      </c>
      <c r="Q25" s="71">
        <v>15.1</v>
      </c>
      <c r="R25" s="72">
        <v>17.899999999999999</v>
      </c>
      <c r="W25" s="163"/>
      <c r="X25" s="163"/>
      <c r="Y25" s="163"/>
      <c r="Z25" s="163"/>
      <c r="AA25" s="163"/>
      <c r="AB25" s="163"/>
    </row>
    <row r="26" spans="1:28" x14ac:dyDescent="0.25">
      <c r="A26" s="64">
        <f>10/60</f>
        <v>0.16666666666666666</v>
      </c>
      <c r="B26" s="73" t="s">
        <v>469</v>
      </c>
      <c r="C26" s="30">
        <f t="shared" ref="C26:I26" si="1">$A$26*C11</f>
        <v>7.0499999999999989</v>
      </c>
      <c r="D26" s="74">
        <f t="shared" si="1"/>
        <v>9.2999999999999989</v>
      </c>
      <c r="E26" s="74">
        <f t="shared" si="1"/>
        <v>12.716666666666665</v>
      </c>
      <c r="F26" s="30">
        <f t="shared" si="1"/>
        <v>14.833333333333332</v>
      </c>
      <c r="G26" s="30">
        <f t="shared" si="1"/>
        <v>17.5</v>
      </c>
      <c r="H26" s="30">
        <f t="shared" si="1"/>
        <v>21.166666666666664</v>
      </c>
      <c r="I26" s="75">
        <f t="shared" si="1"/>
        <v>24</v>
      </c>
      <c r="J26" s="60"/>
      <c r="K26" s="50" t="s">
        <v>469</v>
      </c>
      <c r="L26" s="76">
        <v>6.7</v>
      </c>
      <c r="M26" s="76">
        <v>7.9</v>
      </c>
      <c r="N26" s="76">
        <v>12.2</v>
      </c>
      <c r="O26" s="76">
        <v>15.5</v>
      </c>
      <c r="P26" s="76">
        <v>19</v>
      </c>
      <c r="Q26" s="76">
        <v>24.3</v>
      </c>
      <c r="R26" s="77">
        <v>28.7</v>
      </c>
      <c r="W26" s="163"/>
      <c r="X26" s="163"/>
      <c r="Y26" s="163"/>
      <c r="Z26" s="163"/>
      <c r="AA26" s="163"/>
      <c r="AB26" s="163"/>
    </row>
    <row r="27" spans="1:28" x14ac:dyDescent="0.25">
      <c r="A27" s="64">
        <f>0.5</f>
        <v>0.5</v>
      </c>
      <c r="B27" s="73" t="s">
        <v>470</v>
      </c>
      <c r="C27" s="30">
        <f t="shared" ref="C27:I27" si="2">$A$27*C12</f>
        <v>12.55</v>
      </c>
      <c r="D27" s="74">
        <f t="shared" si="2"/>
        <v>16.600000000000001</v>
      </c>
      <c r="E27" s="74">
        <f t="shared" si="2"/>
        <v>22.8</v>
      </c>
      <c r="F27" s="30">
        <f t="shared" si="2"/>
        <v>26.7</v>
      </c>
      <c r="G27" s="30">
        <f t="shared" si="2"/>
        <v>31.6</v>
      </c>
      <c r="H27" s="30">
        <f t="shared" si="2"/>
        <v>38.25</v>
      </c>
      <c r="I27" s="75">
        <f t="shared" si="2"/>
        <v>43.45</v>
      </c>
      <c r="K27" s="50" t="s">
        <v>470</v>
      </c>
      <c r="L27" s="76">
        <v>11.7</v>
      </c>
      <c r="M27" s="76">
        <v>13.9</v>
      </c>
      <c r="N27" s="76">
        <v>21.5</v>
      </c>
      <c r="O27" s="76">
        <v>27.3</v>
      </c>
      <c r="P27" s="76">
        <v>33.6</v>
      </c>
      <c r="Q27" s="76">
        <v>43</v>
      </c>
      <c r="R27" s="77">
        <v>51</v>
      </c>
      <c r="W27" s="163"/>
      <c r="X27" s="163"/>
      <c r="Y27" s="163"/>
      <c r="Z27" s="163"/>
      <c r="AA27" s="163"/>
      <c r="AB27" s="163"/>
    </row>
    <row r="28" spans="1:28" x14ac:dyDescent="0.25">
      <c r="A28" s="64">
        <v>1</v>
      </c>
      <c r="B28" s="73" t="s">
        <v>471</v>
      </c>
      <c r="C28" s="30">
        <f t="shared" ref="C28:I28" si="3">$A$28*C13</f>
        <v>16.399999999999999</v>
      </c>
      <c r="D28" s="74">
        <f t="shared" si="3"/>
        <v>21.7</v>
      </c>
      <c r="E28" s="74">
        <f t="shared" si="3"/>
        <v>30.2</v>
      </c>
      <c r="F28" s="30">
        <f t="shared" si="3"/>
        <v>35.6</v>
      </c>
      <c r="G28" s="30">
        <f t="shared" si="3"/>
        <v>42.4</v>
      </c>
      <c r="H28" s="30">
        <f t="shared" si="3"/>
        <v>51.6</v>
      </c>
      <c r="I28" s="75">
        <f t="shared" si="3"/>
        <v>58.9</v>
      </c>
      <c r="K28" s="50" t="s">
        <v>471</v>
      </c>
      <c r="L28" s="76">
        <v>15</v>
      </c>
      <c r="M28" s="76">
        <v>17.8</v>
      </c>
      <c r="N28" s="76">
        <v>27.7</v>
      </c>
      <c r="O28" s="76">
        <v>35.299999999999997</v>
      </c>
      <c r="P28" s="76">
        <v>43.6</v>
      </c>
      <c r="Q28" s="76">
        <v>55.9</v>
      </c>
      <c r="R28" s="77">
        <v>66.400000000000006</v>
      </c>
      <c r="W28" s="163"/>
      <c r="X28" s="163"/>
      <c r="Y28" s="163"/>
      <c r="Z28" s="163"/>
      <c r="AA28" s="163"/>
      <c r="AB28" s="163"/>
    </row>
    <row r="29" spans="1:28" x14ac:dyDescent="0.25">
      <c r="A29" s="64">
        <v>2</v>
      </c>
      <c r="B29" s="73" t="s">
        <v>472</v>
      </c>
      <c r="C29" s="30">
        <f t="shared" ref="C29:I29" si="4">$A$29*C14</f>
        <v>19.68</v>
      </c>
      <c r="D29" s="74">
        <f t="shared" si="4"/>
        <v>26.4</v>
      </c>
      <c r="E29" s="74">
        <f t="shared" si="4"/>
        <v>37.799999999999997</v>
      </c>
      <c r="F29" s="30">
        <f t="shared" si="4"/>
        <v>45.2</v>
      </c>
      <c r="G29" s="30">
        <f t="shared" si="4"/>
        <v>54.4</v>
      </c>
      <c r="H29" s="30">
        <f t="shared" si="4"/>
        <v>67.2</v>
      </c>
      <c r="I29" s="75">
        <f t="shared" si="4"/>
        <v>77.2</v>
      </c>
      <c r="K29" s="50" t="s">
        <v>472</v>
      </c>
      <c r="L29" s="76">
        <v>18.7</v>
      </c>
      <c r="M29" s="76">
        <v>22.2</v>
      </c>
      <c r="N29" s="76">
        <v>34.4</v>
      </c>
      <c r="O29" s="76">
        <v>44</v>
      </c>
      <c r="P29" s="76">
        <v>54.4</v>
      </c>
      <c r="Q29" s="76">
        <v>69.599999999999994</v>
      </c>
      <c r="R29" s="77">
        <v>82.8</v>
      </c>
      <c r="W29" s="163"/>
      <c r="X29" s="163"/>
      <c r="Y29" s="163"/>
      <c r="Z29" s="163"/>
      <c r="AA29" s="163"/>
      <c r="AB29" s="163"/>
    </row>
    <row r="30" spans="1:28" x14ac:dyDescent="0.25">
      <c r="A30" s="64">
        <v>3</v>
      </c>
      <c r="B30" s="73" t="s">
        <v>473</v>
      </c>
      <c r="C30" s="30">
        <f t="shared" ref="C30:I30" si="5">$A$30*C15</f>
        <v>21.39</v>
      </c>
      <c r="D30" s="74">
        <f t="shared" si="5"/>
        <v>28.92</v>
      </c>
      <c r="E30" s="74">
        <f t="shared" si="5"/>
        <v>42.3</v>
      </c>
      <c r="F30" s="30">
        <f t="shared" si="5"/>
        <v>51</v>
      </c>
      <c r="G30" s="30">
        <f t="shared" si="5"/>
        <v>62.099999999999994</v>
      </c>
      <c r="H30" s="30">
        <f t="shared" si="5"/>
        <v>77.400000000000006</v>
      </c>
      <c r="I30" s="75">
        <f t="shared" si="5"/>
        <v>89.699999999999989</v>
      </c>
      <c r="K30" s="50" t="s">
        <v>473</v>
      </c>
      <c r="L30" s="76">
        <v>21.1</v>
      </c>
      <c r="M30" s="76">
        <v>25.1</v>
      </c>
      <c r="N30" s="76">
        <v>39</v>
      </c>
      <c r="O30" s="76">
        <v>49.5</v>
      </c>
      <c r="P30" s="76">
        <v>61.2</v>
      </c>
      <c r="Q30" s="76">
        <v>78.599999999999994</v>
      </c>
      <c r="R30" s="77">
        <v>93.3</v>
      </c>
      <c r="W30" s="163"/>
      <c r="X30" s="163"/>
      <c r="Y30" s="163"/>
      <c r="Z30" s="163"/>
      <c r="AA30" s="163"/>
      <c r="AB30" s="163"/>
    </row>
    <row r="31" spans="1:28" x14ac:dyDescent="0.25">
      <c r="A31" s="64">
        <v>6</v>
      </c>
      <c r="B31" s="73" t="s">
        <v>474</v>
      </c>
      <c r="C31" s="30">
        <f t="shared" ref="C31:I31" si="6">$A$31*C16</f>
        <v>24.36</v>
      </c>
      <c r="D31" s="74">
        <f t="shared" si="6"/>
        <v>33.299999999999997</v>
      </c>
      <c r="E31" s="74">
        <f t="shared" si="6"/>
        <v>50.760000000000005</v>
      </c>
      <c r="F31" s="30">
        <f t="shared" si="6"/>
        <v>62.400000000000006</v>
      </c>
      <c r="G31" s="30">
        <f t="shared" si="6"/>
        <v>77.400000000000006</v>
      </c>
      <c r="H31" s="30">
        <f t="shared" si="6"/>
        <v>98.399999999999991</v>
      </c>
      <c r="I31" s="75">
        <f t="shared" si="6"/>
        <v>115.19999999999999</v>
      </c>
      <c r="K31" s="50" t="s">
        <v>474</v>
      </c>
      <c r="L31" s="76">
        <v>26</v>
      </c>
      <c r="M31" s="76">
        <v>30.9</v>
      </c>
      <c r="N31" s="76">
        <v>47.9</v>
      </c>
      <c r="O31" s="76">
        <v>60.6</v>
      </c>
      <c r="P31" s="76">
        <v>75</v>
      </c>
      <c r="Q31" s="76">
        <v>96</v>
      </c>
      <c r="R31" s="77">
        <v>113.4</v>
      </c>
      <c r="W31" s="163"/>
      <c r="X31" s="163"/>
      <c r="Y31" s="163"/>
      <c r="Z31" s="163"/>
      <c r="AA31" s="163"/>
      <c r="AB31" s="163"/>
    </row>
    <row r="32" spans="1:28" x14ac:dyDescent="0.25">
      <c r="A32" s="64">
        <v>12</v>
      </c>
      <c r="B32" s="73" t="s">
        <v>475</v>
      </c>
      <c r="C32" s="30">
        <f t="shared" ref="C32:I32" si="7">$A$32*C17</f>
        <v>28.32</v>
      </c>
      <c r="D32" s="74">
        <f t="shared" si="7"/>
        <v>39</v>
      </c>
      <c r="E32" s="74">
        <f t="shared" si="7"/>
        <v>61.08</v>
      </c>
      <c r="F32" s="30">
        <f t="shared" si="7"/>
        <v>76.44</v>
      </c>
      <c r="G32" s="30">
        <f t="shared" si="7"/>
        <v>95.64</v>
      </c>
      <c r="H32" s="30">
        <f t="shared" si="7"/>
        <v>123.60000000000001</v>
      </c>
      <c r="I32" s="75">
        <f t="shared" si="7"/>
        <v>146.39999999999998</v>
      </c>
      <c r="K32" s="50" t="s">
        <v>475</v>
      </c>
      <c r="L32" s="76">
        <v>31.9</v>
      </c>
      <c r="M32" s="76">
        <v>38</v>
      </c>
      <c r="N32" s="76">
        <v>59</v>
      </c>
      <c r="O32" s="76">
        <v>75</v>
      </c>
      <c r="P32" s="76">
        <v>92</v>
      </c>
      <c r="Q32" s="76">
        <v>117.5</v>
      </c>
      <c r="R32" s="77">
        <v>139.19999999999999</v>
      </c>
      <c r="W32" s="163"/>
      <c r="X32" s="163"/>
      <c r="Y32" s="163"/>
      <c r="Z32" s="163"/>
      <c r="AA32" s="163"/>
      <c r="AB32" s="163"/>
    </row>
    <row r="33" spans="1:28" x14ac:dyDescent="0.25">
      <c r="A33" s="64">
        <v>24</v>
      </c>
      <c r="B33" s="73" t="s">
        <v>476</v>
      </c>
      <c r="C33" s="30">
        <f t="shared" ref="C33:I33" si="8">$A$33*C18</f>
        <v>34.08</v>
      </c>
      <c r="D33" s="74">
        <f t="shared" si="8"/>
        <v>47.04</v>
      </c>
      <c r="E33" s="74">
        <f t="shared" si="8"/>
        <v>74.16</v>
      </c>
      <c r="F33" s="30">
        <f t="shared" si="8"/>
        <v>92.64</v>
      </c>
      <c r="G33" s="30">
        <f t="shared" si="8"/>
        <v>116.39999999999999</v>
      </c>
      <c r="H33" s="30">
        <f t="shared" si="8"/>
        <v>150.24</v>
      </c>
      <c r="I33" s="75">
        <f t="shared" si="8"/>
        <v>178.32</v>
      </c>
      <c r="K33" s="50" t="s">
        <v>476</v>
      </c>
      <c r="L33" s="76">
        <v>38.4</v>
      </c>
      <c r="M33" s="76">
        <v>46.1</v>
      </c>
      <c r="N33" s="76">
        <v>72.2</v>
      </c>
      <c r="O33" s="76">
        <v>91.9</v>
      </c>
      <c r="P33" s="76">
        <v>113</v>
      </c>
      <c r="Q33" s="76">
        <v>144</v>
      </c>
      <c r="R33" s="77">
        <v>170.2</v>
      </c>
      <c r="W33" s="163"/>
      <c r="X33" s="163"/>
      <c r="Y33" s="163"/>
      <c r="Z33" s="163"/>
      <c r="AA33" s="163"/>
      <c r="AB33" s="163"/>
    </row>
    <row r="34" spans="1:28" x14ac:dyDescent="0.25">
      <c r="A34" s="64">
        <v>48</v>
      </c>
      <c r="B34" s="73" t="s">
        <v>477</v>
      </c>
      <c r="C34" s="30">
        <f t="shared" ref="C34:I34" si="9">$A$34*C19</f>
        <v>40.751999999999995</v>
      </c>
      <c r="D34" s="74">
        <f t="shared" si="9"/>
        <v>56.64</v>
      </c>
      <c r="E34" s="74">
        <f t="shared" si="9"/>
        <v>87.84</v>
      </c>
      <c r="F34" s="30">
        <f t="shared" si="9"/>
        <v>108.47999999999999</v>
      </c>
      <c r="G34" s="30">
        <f t="shared" si="9"/>
        <v>135.84</v>
      </c>
      <c r="H34" s="30">
        <f t="shared" si="9"/>
        <v>174.72</v>
      </c>
      <c r="I34" s="75">
        <f t="shared" si="9"/>
        <v>205.92000000000002</v>
      </c>
      <c r="K34" s="50" t="s">
        <v>477</v>
      </c>
      <c r="L34" s="76">
        <v>44.2</v>
      </c>
      <c r="M34" s="76">
        <v>53.8</v>
      </c>
      <c r="N34" s="76">
        <v>85.9</v>
      </c>
      <c r="O34" s="76">
        <v>109.9</v>
      </c>
      <c r="P34" s="76">
        <v>136.30000000000001</v>
      </c>
      <c r="Q34" s="76">
        <v>173.3</v>
      </c>
      <c r="R34" s="77">
        <v>204.5</v>
      </c>
      <c r="W34" s="163"/>
      <c r="X34" s="163"/>
      <c r="Y34" s="163"/>
      <c r="Z34" s="163"/>
      <c r="AA34" s="163"/>
      <c r="AB34" s="163"/>
    </row>
    <row r="35" spans="1:28" ht="15.75" thickBot="1" x14ac:dyDescent="0.3">
      <c r="A35" s="64">
        <v>72</v>
      </c>
      <c r="B35" s="78" t="s">
        <v>478</v>
      </c>
      <c r="C35" s="79">
        <f t="shared" ref="C35:I35" si="10">$A$35*C20</f>
        <v>43.128</v>
      </c>
      <c r="D35" s="80">
        <f t="shared" si="10"/>
        <v>59.616</v>
      </c>
      <c r="E35" s="80">
        <f t="shared" si="10"/>
        <v>92.88</v>
      </c>
      <c r="F35" s="79">
        <f t="shared" si="10"/>
        <v>115.2</v>
      </c>
      <c r="G35" s="79">
        <f t="shared" si="10"/>
        <v>144</v>
      </c>
      <c r="H35" s="79">
        <f t="shared" si="10"/>
        <v>185.04</v>
      </c>
      <c r="I35" s="81">
        <f t="shared" si="10"/>
        <v>218.16</v>
      </c>
      <c r="K35" s="55" t="s">
        <v>478</v>
      </c>
      <c r="L35" s="82">
        <v>47.2</v>
      </c>
      <c r="M35" s="82">
        <v>57.5</v>
      </c>
      <c r="N35" s="82">
        <v>92.9</v>
      </c>
      <c r="O35" s="82">
        <v>120.2</v>
      </c>
      <c r="P35" s="82">
        <v>149</v>
      </c>
      <c r="Q35" s="82">
        <v>189.4</v>
      </c>
      <c r="R35" s="83">
        <v>223.2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-12.455516014234888</v>
      </c>
      <c r="D40" s="198" t="e">
        <v>#REF!</v>
      </c>
      <c r="E40" s="198">
        <f>(M25-M10)/ABS(M10)*100</f>
        <v>-10.909090909090903</v>
      </c>
      <c r="F40" s="198" t="e">
        <f>(#REF! -#REF!)/ABS(#REF!)</f>
        <v>#REF!</v>
      </c>
      <c r="G40" s="198">
        <f>(N25-N10)/ABS(N10)*100</f>
        <v>-6.25</v>
      </c>
      <c r="H40" s="198" t="e">
        <f>(#REF! -#REF!)/ABS(#REF!)</f>
        <v>#REF!</v>
      </c>
      <c r="I40" s="198">
        <f>(O25-O10)/ABS(O10)*100</f>
        <v>-1.5384615384615421</v>
      </c>
      <c r="J40" s="198" t="e">
        <f>(#REF! -#REF!)/ABS(#REF!)</f>
        <v>#REF!</v>
      </c>
      <c r="K40" s="200">
        <f>(P25-P10)/ABS(P10)*100</f>
        <v>3.3576642335766538</v>
      </c>
      <c r="L40" s="200" t="e">
        <f>(#REF! -#REF!)/ABS(#REF!)</f>
        <v>#REF!</v>
      </c>
      <c r="M40" s="200">
        <f>(Q25-Q10)/ABS(Q10)*100</f>
        <v>9.8181818181818166</v>
      </c>
      <c r="N40" s="200" t="e">
        <f>(#REF! -#REF!)/ABS(#REF!)</f>
        <v>#REF!</v>
      </c>
      <c r="O40" s="200">
        <f>(R25 -R10)/ABS(R10)*100</f>
        <v>14.866310160427807</v>
      </c>
      <c r="P40" s="200"/>
      <c r="Q40" s="205"/>
    </row>
    <row r="41" spans="1:28" x14ac:dyDescent="0.25">
      <c r="A41" s="88"/>
      <c r="B41" s="50" t="s">
        <v>469</v>
      </c>
      <c r="C41" s="198">
        <f t="shared" ref="C41:C50" si="11">(L26-L11)/ABS(L11)*100</f>
        <v>-4.9645390070921813</v>
      </c>
      <c r="D41" s="198" t="e">
        <v>#REF!</v>
      </c>
      <c r="E41" s="198">
        <f t="shared" ref="E41:E50" si="12">(M26-M11)/ABS(M11)*100</f>
        <v>-4.8192771084337389</v>
      </c>
      <c r="F41" s="198" t="e">
        <f>(#REF! -#REF!)/ABS(#REF!)</f>
        <v>#REF!</v>
      </c>
      <c r="G41" s="200">
        <f t="shared" ref="G41:G50" si="13">(N26-N11)/ABS(N11)*100</f>
        <v>0</v>
      </c>
      <c r="H41" s="200" t="e">
        <f>(#REF! -#REF!)/ABS(#REF!)</f>
        <v>#REF!</v>
      </c>
      <c r="I41" s="200">
        <f t="shared" ref="I41:I50" si="14">(O26-O11)/ABS(O11)*100</f>
        <v>4.4943820224719184</v>
      </c>
      <c r="J41" s="200" t="e">
        <f>(#REF! -#REF!)/ABS(#REF!)</f>
        <v>#REF!</v>
      </c>
      <c r="K41" s="200">
        <f t="shared" ref="K41:K50" si="15">(P26-P11)/ABS(P11)*100</f>
        <v>8.5714285714285712</v>
      </c>
      <c r="L41" s="200" t="e">
        <f>(#REF! -#REF!)/ABS(#REF!)</f>
        <v>#REF!</v>
      </c>
      <c r="M41" s="200">
        <f t="shared" ref="M41:M50" si="16">(Q26-Q11)/ABS(Q11)*100</f>
        <v>14.803149606299229</v>
      </c>
      <c r="N41" s="200" t="e">
        <f>(#REF! -#REF!)/ABS(#REF!)</f>
        <v>#REF!</v>
      </c>
      <c r="O41" s="200">
        <f t="shared" ref="O41:O50" si="17">(R26 -R11)/ABS(R11)*100</f>
        <v>19.583333333333329</v>
      </c>
      <c r="P41" s="200"/>
      <c r="Q41" s="205"/>
    </row>
    <row r="42" spans="1:28" x14ac:dyDescent="0.25">
      <c r="A42" s="60"/>
      <c r="B42" s="50" t="s">
        <v>470</v>
      </c>
      <c r="C42" s="198">
        <f t="shared" si="11"/>
        <v>-6.7729083665338754</v>
      </c>
      <c r="D42" s="198" t="e">
        <v>#REF!</v>
      </c>
      <c r="E42" s="200">
        <f t="shared" si="12"/>
        <v>-6.0810810810810834</v>
      </c>
      <c r="F42" s="200" t="e">
        <f>(#REF! -#REF!)/ABS(#REF!)</f>
        <v>#REF!</v>
      </c>
      <c r="G42" s="198">
        <f t="shared" si="13"/>
        <v>-1.376146788990829</v>
      </c>
      <c r="H42" s="198" t="e">
        <f>(#REF! -#REF!)/ABS(#REF!)</f>
        <v>#REF!</v>
      </c>
      <c r="I42" s="198">
        <f t="shared" si="14"/>
        <v>2.2471910112359605</v>
      </c>
      <c r="J42" s="198" t="e">
        <f>(#REF! -#REF!)/ABS(#REF!)</f>
        <v>#REF!</v>
      </c>
      <c r="K42" s="198">
        <f t="shared" si="15"/>
        <v>6.329113924050632</v>
      </c>
      <c r="L42" s="198" t="e">
        <f>(#REF! -#REF!)/ABS(#REF!)</f>
        <v>#REF!</v>
      </c>
      <c r="M42" s="198">
        <f t="shared" si="16"/>
        <v>12.418300653594772</v>
      </c>
      <c r="N42" s="198" t="e">
        <f>(#REF! -#REF!)/ABS(#REF!)</f>
        <v>#REF!</v>
      </c>
      <c r="O42" s="198">
        <f t="shared" si="17"/>
        <v>17.376294591484456</v>
      </c>
      <c r="P42" s="198"/>
      <c r="Q42" s="206"/>
    </row>
    <row r="43" spans="1:28" x14ac:dyDescent="0.25">
      <c r="B43" s="50" t="s">
        <v>471</v>
      </c>
      <c r="C43" s="198">
        <f t="shared" si="11"/>
        <v>-8.5365853658536501</v>
      </c>
      <c r="D43" s="198" t="e">
        <v>#REF!</v>
      </c>
      <c r="E43" s="200">
        <f t="shared" si="12"/>
        <v>-7.7720207253886011</v>
      </c>
      <c r="F43" s="200" t="e">
        <f>(#REF! -#REF!)/ABS(#REF!)</f>
        <v>#REF!</v>
      </c>
      <c r="G43" s="198">
        <f t="shared" si="13"/>
        <v>-4.1522491349480948</v>
      </c>
      <c r="H43" s="198" t="e">
        <f>(#REF! -#REF!)/ABS(#REF!)</f>
        <v>#REF!</v>
      </c>
      <c r="I43" s="198">
        <f t="shared" si="14"/>
        <v>-0.84269662921349509</v>
      </c>
      <c r="J43" s="198" t="e">
        <f>(#REF! -#REF!)/ABS(#REF!)</f>
        <v>#REF!</v>
      </c>
      <c r="K43" s="198">
        <f t="shared" si="15"/>
        <v>2.8301886792452895</v>
      </c>
      <c r="L43" s="198" t="e">
        <f>(#REF! -#REF!)/ABS(#REF!)</f>
        <v>#REF!</v>
      </c>
      <c r="M43" s="198">
        <f t="shared" si="16"/>
        <v>8.3333333333333268</v>
      </c>
      <c r="N43" s="198" t="e">
        <f>(#REF! -#REF!)/ABS(#REF!)</f>
        <v>#REF!</v>
      </c>
      <c r="O43" s="198">
        <f t="shared" si="17"/>
        <v>12.73344651952463</v>
      </c>
      <c r="P43" s="198"/>
      <c r="Q43" s="206"/>
    </row>
    <row r="44" spans="1:28" x14ac:dyDescent="0.25">
      <c r="B44" s="50" t="s">
        <v>472</v>
      </c>
      <c r="C44" s="198">
        <f t="shared" si="11"/>
        <v>-4.97967479674797</v>
      </c>
      <c r="D44" s="198" t="e">
        <v>#REF!</v>
      </c>
      <c r="E44" s="200">
        <f t="shared" si="12"/>
        <v>-5.1282051282051251</v>
      </c>
      <c r="F44" s="200" t="e">
        <f>(#REF! -#REF!)/ABS(#REF!)</f>
        <v>#REF!</v>
      </c>
      <c r="G44" s="198">
        <f t="shared" si="13"/>
        <v>-4.9723756906077465</v>
      </c>
      <c r="H44" s="198" t="e">
        <f>(#REF! -#REF!)/ABS(#REF!)</f>
        <v>#REF!</v>
      </c>
      <c r="I44" s="198">
        <f t="shared" si="14"/>
        <v>-2.6548672566371745</v>
      </c>
      <c r="J44" s="198" t="e">
        <f>(#REF! -#REF!)/ABS(#REF!)</f>
        <v>#REF!</v>
      </c>
      <c r="K44" s="198">
        <f t="shared" si="15"/>
        <v>0</v>
      </c>
      <c r="L44" s="198" t="e">
        <f>(#REF! -#REF!)/ABS(#REF!)</f>
        <v>#REF!</v>
      </c>
      <c r="M44" s="198">
        <f t="shared" si="16"/>
        <v>3.5714285714285587</v>
      </c>
      <c r="N44" s="198" t="e">
        <f>(#REF! -#REF!)/ABS(#REF!)</f>
        <v>#REF!</v>
      </c>
      <c r="O44" s="198">
        <f t="shared" si="17"/>
        <v>7.2538860103626863</v>
      </c>
      <c r="P44" s="198"/>
      <c r="Q44" s="206"/>
    </row>
    <row r="45" spans="1:28" x14ac:dyDescent="0.25">
      <c r="B45" s="50" t="s">
        <v>473</v>
      </c>
      <c r="C45" s="198">
        <f t="shared" si="11"/>
        <v>-1.3557737260402016</v>
      </c>
      <c r="D45" s="198" t="e">
        <v>#REF!</v>
      </c>
      <c r="E45" s="200">
        <f t="shared" si="12"/>
        <v>-1.953125</v>
      </c>
      <c r="F45" s="200" t="e">
        <f>(#REF! -#REF!)/ABS(#REF!)</f>
        <v>#REF!</v>
      </c>
      <c r="G45" s="198">
        <f t="shared" si="13"/>
        <v>-3.7037037037037033</v>
      </c>
      <c r="H45" s="198" t="e">
        <f>(#REF! -#REF!)/ABS(#REF!)</f>
        <v>#REF!</v>
      </c>
      <c r="I45" s="198">
        <f t="shared" si="14"/>
        <v>-2.9411764705882351</v>
      </c>
      <c r="J45" s="198" t="e">
        <f>(#REF! -#REF!)/ABS(#REF!)</f>
        <v>#REF!</v>
      </c>
      <c r="K45" s="198">
        <f t="shared" si="15"/>
        <v>-1.449275362318827</v>
      </c>
      <c r="L45" s="198" t="e">
        <f>(#REF! -#REF!)/ABS(#REF!)</f>
        <v>#REF!</v>
      </c>
      <c r="M45" s="198">
        <f t="shared" si="16"/>
        <v>1.55038759689921</v>
      </c>
      <c r="N45" s="198" t="e">
        <f>(#REF! -#REF!)/ABS(#REF!)</f>
        <v>#REF!</v>
      </c>
      <c r="O45" s="198">
        <f t="shared" si="17"/>
        <v>4.0133779264214144</v>
      </c>
      <c r="P45" s="198"/>
      <c r="Q45" s="206"/>
    </row>
    <row r="46" spans="1:28" x14ac:dyDescent="0.25">
      <c r="B46" s="50" t="s">
        <v>474</v>
      </c>
      <c r="C46" s="198">
        <f t="shared" si="11"/>
        <v>6.7323481116584594</v>
      </c>
      <c r="D46" s="198" t="e">
        <v>#REF!</v>
      </c>
      <c r="E46" s="201">
        <f t="shared" si="12"/>
        <v>5.1020408163265305</v>
      </c>
      <c r="F46" s="201" t="e">
        <f>(#REF! -#REF!)/ABS(#REF!)</f>
        <v>#REF!</v>
      </c>
      <c r="G46" s="198">
        <f t="shared" si="13"/>
        <v>-1.4403292181070015</v>
      </c>
      <c r="H46" s="198" t="e">
        <f>(#REF! -#REF!)/ABS(#REF!)</f>
        <v>#REF!</v>
      </c>
      <c r="I46" s="198">
        <f t="shared" si="14"/>
        <v>-2.8846153846153912</v>
      </c>
      <c r="J46" s="198" t="e">
        <f>(#REF! -#REF!)/ABS(#REF!)</f>
        <v>#REF!</v>
      </c>
      <c r="K46" s="198">
        <f t="shared" si="15"/>
        <v>-3.1007751937984569</v>
      </c>
      <c r="L46" s="198" t="e">
        <f>(#REF! -#REF!)/ABS(#REF!)</f>
        <v>#REF!</v>
      </c>
      <c r="M46" s="198">
        <f t="shared" si="16"/>
        <v>-2.4390243902438939</v>
      </c>
      <c r="N46" s="198" t="e">
        <f>(#REF! -#REF!)/ABS(#REF!)</f>
        <v>#REF!</v>
      </c>
      <c r="O46" s="198">
        <f t="shared" si="17"/>
        <v>-1.5624999999999853</v>
      </c>
      <c r="P46" s="198"/>
      <c r="Q46" s="206"/>
    </row>
    <row r="47" spans="1:28" x14ac:dyDescent="0.25">
      <c r="B47" s="50" t="s">
        <v>475</v>
      </c>
      <c r="C47" s="198">
        <f t="shared" si="11"/>
        <v>12.6412429378531</v>
      </c>
      <c r="D47" s="198" t="e">
        <v>#REF!</v>
      </c>
      <c r="E47" s="198">
        <f t="shared" si="12"/>
        <v>10.465116279069772</v>
      </c>
      <c r="F47" s="198" t="e">
        <f>(#REF! -#REF!)/ABS(#REF!)</f>
        <v>#REF!</v>
      </c>
      <c r="G47" s="198">
        <f t="shared" si="13"/>
        <v>0.68259385665528771</v>
      </c>
      <c r="H47" s="198" t="e">
        <f>(#REF! -#REF!)/ABS(#REF!)</f>
        <v>#REF!</v>
      </c>
      <c r="I47" s="198">
        <f t="shared" si="14"/>
        <v>-1.8838304552590237</v>
      </c>
      <c r="J47" s="198" t="e">
        <f>(#REF! -#REF!)/ABS(#REF!)</f>
        <v>#REF!</v>
      </c>
      <c r="K47" s="198">
        <f t="shared" si="15"/>
        <v>-3.8059389376829782</v>
      </c>
      <c r="L47" s="198" t="e">
        <f>(#REF! -#REF!)/ABS(#REF!)</f>
        <v>#REF!</v>
      </c>
      <c r="M47" s="198">
        <f t="shared" si="16"/>
        <v>-4.9352750809061554</v>
      </c>
      <c r="N47" s="198" t="e">
        <f>(#REF! -#REF!)/ABS(#REF!)</f>
        <v>#REF!</v>
      </c>
      <c r="O47" s="198">
        <f t="shared" si="17"/>
        <v>-4.9180327868852389</v>
      </c>
      <c r="P47" s="198"/>
      <c r="Q47" s="206"/>
    </row>
    <row r="48" spans="1:28" x14ac:dyDescent="0.25">
      <c r="B48" s="50" t="s">
        <v>476</v>
      </c>
      <c r="C48" s="198">
        <f t="shared" si="11"/>
        <v>12.676056338028172</v>
      </c>
      <c r="D48" s="198" t="e">
        <v>#REF!</v>
      </c>
      <c r="E48" s="198">
        <f t="shared" si="12"/>
        <v>11.084337349397593</v>
      </c>
      <c r="F48" s="198" t="e">
        <f>(#REF! -#REF!)/ABS(#REF!)</f>
        <v>#REF!</v>
      </c>
      <c r="G48" s="198">
        <f t="shared" si="13"/>
        <v>1.6901408450704265</v>
      </c>
      <c r="H48" s="198" t="e">
        <f>(#REF! -#REF!)/ABS(#REF!)</f>
        <v>#REF!</v>
      </c>
      <c r="I48" s="198">
        <f t="shared" si="14"/>
        <v>-0.79879101899826732</v>
      </c>
      <c r="J48" s="198" t="e">
        <f>(#REF! -#REF!)/ABS(#REF!)</f>
        <v>#REF!</v>
      </c>
      <c r="K48" s="198">
        <f t="shared" si="15"/>
        <v>-2.9209621993127075</v>
      </c>
      <c r="L48" s="198" t="e">
        <f>(#REF! -#REF!)/ABS(#REF!)</f>
        <v>#REF!</v>
      </c>
      <c r="M48" s="198">
        <f t="shared" si="16"/>
        <v>-4.1533546325878659</v>
      </c>
      <c r="N48" s="198" t="e">
        <f>(#REF! -#REF!)/ABS(#REF!)</f>
        <v>#REF!</v>
      </c>
      <c r="O48" s="198">
        <f t="shared" si="17"/>
        <v>-4.5536114849708413</v>
      </c>
      <c r="P48" s="198"/>
      <c r="Q48" s="206"/>
    </row>
    <row r="49" spans="1:18" x14ac:dyDescent="0.25">
      <c r="B49" s="50" t="s">
        <v>477</v>
      </c>
      <c r="C49" s="198">
        <f t="shared" si="11"/>
        <v>8.4609344326659013</v>
      </c>
      <c r="D49" s="198" t="e">
        <v>#REF!</v>
      </c>
      <c r="E49" s="198">
        <f t="shared" si="12"/>
        <v>8.0321285140562253</v>
      </c>
      <c r="F49" s="198" t="e">
        <f>(#REF! -#REF!)/ABS(#REF!)</f>
        <v>#REF!</v>
      </c>
      <c r="G49" s="198">
        <f t="shared" si="13"/>
        <v>2.3837902264600714</v>
      </c>
      <c r="H49" s="198" t="e">
        <f>(#REF! -#REF!)/ABS(#REF!)</f>
        <v>#REF!</v>
      </c>
      <c r="I49" s="198">
        <f t="shared" si="14"/>
        <v>1.3089970501475074</v>
      </c>
      <c r="J49" s="198" t="e">
        <f>(#REF! -#REF!)/ABS(#REF!)</f>
        <v>#REF!</v>
      </c>
      <c r="K49" s="198">
        <f t="shared" si="15"/>
        <v>0.33863368669022964</v>
      </c>
      <c r="L49" s="198" t="e">
        <f>(#REF! -#REF!)/ABS(#REF!)</f>
        <v>#REF!</v>
      </c>
      <c r="M49" s="198">
        <f t="shared" si="16"/>
        <v>-0.81272893772893051</v>
      </c>
      <c r="N49" s="198" t="e">
        <f>(#REF! -#REF!)/ABS(#REF!)</f>
        <v>#REF!</v>
      </c>
      <c r="O49" s="198">
        <f t="shared" si="17"/>
        <v>-0.68958818958819723</v>
      </c>
      <c r="P49" s="198"/>
      <c r="Q49" s="206"/>
    </row>
    <row r="50" spans="1:18" ht="15.75" thickBot="1" x14ac:dyDescent="0.3">
      <c r="B50" s="55" t="s">
        <v>478</v>
      </c>
      <c r="C50" s="198">
        <f t="shared" si="11"/>
        <v>9.4416620293081124</v>
      </c>
      <c r="D50" s="198" t="e">
        <v>#REF!</v>
      </c>
      <c r="E50" s="202">
        <f t="shared" si="12"/>
        <v>9.5238095238095237</v>
      </c>
      <c r="F50" s="202" t="e">
        <f>(#REF! -#REF!)/ABS(#REF!)</f>
        <v>#REF!</v>
      </c>
      <c r="G50" s="202">
        <f t="shared" si="13"/>
        <v>4.617117117117127</v>
      </c>
      <c r="H50" s="202" t="e">
        <f>(#REF! -#REF!)/ABS(#REF!)</f>
        <v>#REF!</v>
      </c>
      <c r="I50" s="202">
        <f t="shared" si="14"/>
        <v>4.3402777777777777</v>
      </c>
      <c r="J50" s="202" t="e">
        <f>(#REF! -#REF!)/ABS(#REF!)</f>
        <v>#REF!</v>
      </c>
      <c r="K50" s="202">
        <f t="shared" si="15"/>
        <v>3.4722222222222223</v>
      </c>
      <c r="L50" s="202" t="e">
        <f>(#REF! -#REF!)/ABS(#REF!)</f>
        <v>#REF!</v>
      </c>
      <c r="M50" s="202">
        <f t="shared" si="16"/>
        <v>2.3562472978815467</v>
      </c>
      <c r="N50" s="202" t="e">
        <f>(#REF! -#REF!)/ABS(#REF!)</f>
        <v>#REF!</v>
      </c>
      <c r="O50" s="202">
        <f t="shared" si="17"/>
        <v>2.3102310231023067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eQ3TLW0XpoRFnSvnZu03NVai+YOtgGqFAGgxUpkWj7hWjk5Ov3wtXZRkCRU5gC6c78w281DM6jo5Mc2o+LbjhA==" saltValue="0Fw6p9FZjgIjJ3EmoWSEv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6" priority="1" operator="greaterThan">
      <formula>0.5</formula>
    </cfRule>
    <cfRule type="cellIs" dxfId="55" priority="2" operator="between">
      <formula>-0.49</formula>
      <formula>0.49</formula>
    </cfRule>
    <cfRule type="cellIs" dxfId="54" priority="3" operator="lessThan">
      <formula>-0.5</formula>
    </cfRule>
  </conditionalFormatting>
  <hyperlinks>
    <hyperlink ref="A2" location="Index!A1" display="Index" xr:uid="{00000000-0004-0000-C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7"/>
  <dimension ref="A1:XFC1048573"/>
  <sheetViews>
    <sheetView showGridLines="0" showRowColHeaders="0" topLeftCell="A118" zoomScale="85" zoomScaleNormal="85" workbookViewId="0">
      <selection activeCell="B137" sqref="B137"/>
    </sheetView>
  </sheetViews>
  <sheetFormatPr defaultColWidth="0" defaultRowHeight="0" customHeight="1" zeroHeight="1" x14ac:dyDescent="0.25"/>
  <cols>
    <col min="1" max="1" width="9.140625" style="158" customWidth="1"/>
    <col min="2" max="2" width="35.42578125" style="158" customWidth="1"/>
    <col min="3" max="4" width="27.7109375" style="4" customWidth="1"/>
    <col min="5" max="5" width="11" style="4" customWidth="1"/>
    <col min="6" max="12" width="9.140625" style="158" customWidth="1"/>
    <col min="13" max="13" width="10.140625" style="158" customWidth="1"/>
    <col min="14" max="14" width="6.7109375" style="158" customWidth="1"/>
    <col min="15" max="24" width="9.140625" style="158" customWidth="1"/>
    <col min="25" max="16383" width="9.140625" style="158" hidden="1"/>
    <col min="16384" max="16384" width="1.140625" style="158" customWidth="1"/>
  </cols>
  <sheetData>
    <row r="1" spans="1:13" ht="15" customHeight="1" thickBot="1" x14ac:dyDescent="0.3">
      <c r="A1" s="158" t="s">
        <v>456</v>
      </c>
      <c r="B1" s="3"/>
      <c r="C1" s="3"/>
      <c r="D1" s="3"/>
      <c r="E1" s="3"/>
    </row>
    <row r="2" spans="1:13" ht="24.75" customHeight="1" thickBot="1" x14ac:dyDescent="0.3">
      <c r="B2" s="174" t="s">
        <v>467</v>
      </c>
      <c r="C2" s="175"/>
      <c r="D2" s="175"/>
      <c r="E2" s="176"/>
    </row>
    <row r="3" spans="1:13" ht="15" customHeight="1" x14ac:dyDescent="0.25">
      <c r="B3" s="3"/>
      <c r="C3" s="3"/>
      <c r="D3" s="3"/>
      <c r="E3" s="3"/>
    </row>
    <row r="4" spans="1:13" ht="15.75" customHeight="1" thickBot="1" x14ac:dyDescent="0.3">
      <c r="H4" s="28"/>
      <c r="I4" s="28"/>
      <c r="J4" s="28"/>
      <c r="K4" s="28"/>
      <c r="L4" s="28"/>
      <c r="M4" s="28"/>
    </row>
    <row r="5" spans="1:13" ht="15" x14ac:dyDescent="0.25">
      <c r="B5" s="7" t="s">
        <v>0</v>
      </c>
      <c r="C5" s="8" t="s">
        <v>148</v>
      </c>
      <c r="D5" s="8" t="s">
        <v>149</v>
      </c>
      <c r="E5" s="9" t="s">
        <v>150</v>
      </c>
      <c r="G5" s="28"/>
      <c r="H5" s="28"/>
      <c r="I5" s="28"/>
      <c r="J5" s="28"/>
      <c r="K5" s="28"/>
      <c r="L5" s="28"/>
      <c r="M5" s="28"/>
    </row>
    <row r="6" spans="1:13" ht="15" x14ac:dyDescent="0.25">
      <c r="B6" s="161" t="s">
        <v>1</v>
      </c>
      <c r="C6" s="10">
        <v>608537.36595139001</v>
      </c>
      <c r="D6" s="10">
        <v>6155287.9261021102</v>
      </c>
      <c r="E6" s="11">
        <v>50</v>
      </c>
      <c r="G6" s="28"/>
      <c r="H6" s="28"/>
      <c r="I6" s="28"/>
      <c r="J6" s="28"/>
      <c r="K6" s="28"/>
      <c r="L6" s="28"/>
      <c r="M6" s="28"/>
    </row>
    <row r="7" spans="1:13" ht="15" x14ac:dyDescent="0.25">
      <c r="B7" s="161" t="s">
        <v>374</v>
      </c>
      <c r="C7" s="10">
        <v>579363.26919999998</v>
      </c>
      <c r="D7" s="10">
        <v>6124343.4983999999</v>
      </c>
      <c r="E7" s="11">
        <v>50</v>
      </c>
      <c r="G7" s="115"/>
      <c r="H7" s="28"/>
      <c r="I7" s="28"/>
      <c r="J7" s="28"/>
      <c r="K7" s="28"/>
      <c r="L7" s="28"/>
      <c r="M7" s="28"/>
    </row>
    <row r="8" spans="1:13" ht="15" x14ac:dyDescent="0.25">
      <c r="B8" s="161" t="s">
        <v>2</v>
      </c>
      <c r="C8" s="10">
        <v>418620.46694284299</v>
      </c>
      <c r="D8" s="10">
        <v>6440661.2206273498</v>
      </c>
      <c r="E8" s="11">
        <v>50</v>
      </c>
      <c r="F8" s="4"/>
      <c r="H8" s="28"/>
      <c r="I8" s="28"/>
      <c r="J8" s="28"/>
      <c r="K8" s="28"/>
      <c r="L8" s="28"/>
      <c r="M8" s="28"/>
    </row>
    <row r="9" spans="1:13" ht="15" customHeight="1" x14ac:dyDescent="0.25">
      <c r="B9" s="161" t="s">
        <v>373</v>
      </c>
      <c r="C9" s="10">
        <v>406575.62199999997</v>
      </c>
      <c r="D9" s="10">
        <v>6442093.3739999998</v>
      </c>
      <c r="E9" s="11">
        <v>50</v>
      </c>
      <c r="F9" s="4"/>
      <c r="G9" s="115"/>
      <c r="H9" s="28"/>
      <c r="I9" s="28"/>
      <c r="J9" s="28"/>
      <c r="K9" s="28"/>
      <c r="L9" s="28"/>
      <c r="M9" s="28"/>
    </row>
    <row r="10" spans="1:13" ht="15" x14ac:dyDescent="0.25">
      <c r="B10" s="161" t="s">
        <v>375</v>
      </c>
      <c r="C10" s="10">
        <v>400385.33799999999</v>
      </c>
      <c r="D10" s="10">
        <v>6441522.1560000004</v>
      </c>
      <c r="E10" s="11">
        <v>50</v>
      </c>
      <c r="F10" s="4"/>
      <c r="H10" s="28"/>
      <c r="I10" s="28"/>
      <c r="J10" s="28"/>
      <c r="K10" s="28"/>
      <c r="L10" s="28"/>
      <c r="M10" s="28"/>
    </row>
    <row r="11" spans="1:13" ht="15" x14ac:dyDescent="0.25">
      <c r="B11" s="161" t="s">
        <v>376</v>
      </c>
      <c r="C11" s="10">
        <v>408996.85800000001</v>
      </c>
      <c r="D11" s="10">
        <v>6445562.5329999998</v>
      </c>
      <c r="E11" s="11">
        <v>50</v>
      </c>
      <c r="F11" s="4"/>
      <c r="H11" s="28"/>
      <c r="I11" s="28"/>
      <c r="J11" s="28"/>
      <c r="K11" s="28"/>
      <c r="L11" s="28"/>
      <c r="M11" s="28"/>
    </row>
    <row r="12" spans="1:13" ht="15" x14ac:dyDescent="0.25">
      <c r="B12" s="161" t="s">
        <v>3</v>
      </c>
      <c r="C12" s="10">
        <v>396771.414034913</v>
      </c>
      <c r="D12" s="10">
        <v>6469507.5728565697</v>
      </c>
      <c r="E12" s="11">
        <v>50</v>
      </c>
      <c r="F12" s="4"/>
      <c r="H12" s="28"/>
      <c r="I12" s="28"/>
      <c r="J12" s="28"/>
      <c r="K12" s="28"/>
      <c r="L12" s="28"/>
      <c r="M12" s="28"/>
    </row>
    <row r="13" spans="1:13" ht="15" x14ac:dyDescent="0.25">
      <c r="B13" s="161" t="s">
        <v>4</v>
      </c>
      <c r="C13" s="10">
        <v>400626.72091991798</v>
      </c>
      <c r="D13" s="10">
        <v>6463908.2183725396</v>
      </c>
      <c r="E13" s="11">
        <v>50</v>
      </c>
      <c r="F13" s="4"/>
      <c r="G13" s="115"/>
      <c r="H13" s="28"/>
      <c r="I13" s="28"/>
      <c r="J13" s="28"/>
      <c r="K13" s="28"/>
      <c r="L13" s="28"/>
      <c r="M13" s="28"/>
    </row>
    <row r="14" spans="1:13" ht="15" x14ac:dyDescent="0.25">
      <c r="B14" s="161" t="s">
        <v>5</v>
      </c>
      <c r="C14" s="10">
        <v>375718.75050561898</v>
      </c>
      <c r="D14" s="10">
        <v>6308961.37697329</v>
      </c>
      <c r="E14" s="11">
        <v>50</v>
      </c>
      <c r="F14" s="4"/>
      <c r="H14" s="166"/>
      <c r="I14" s="166"/>
      <c r="J14" s="166"/>
      <c r="K14" s="166"/>
      <c r="L14" s="166"/>
      <c r="M14" s="166"/>
    </row>
    <row r="15" spans="1:13" ht="15" customHeight="1" x14ac:dyDescent="0.25">
      <c r="B15" s="161" t="s">
        <v>378</v>
      </c>
      <c r="C15" s="10">
        <v>373211.72</v>
      </c>
      <c r="D15" s="10">
        <v>6312150.3260000004</v>
      </c>
      <c r="E15" s="11">
        <v>50</v>
      </c>
      <c r="F15" s="4"/>
      <c r="H15" s="166"/>
      <c r="I15" s="166"/>
      <c r="J15" s="166"/>
      <c r="K15" s="166"/>
      <c r="L15" s="166"/>
      <c r="M15" s="166"/>
    </row>
    <row r="16" spans="1:13" ht="15" x14ac:dyDescent="0.25">
      <c r="B16" s="161" t="s">
        <v>6</v>
      </c>
      <c r="C16" s="10">
        <v>346940.2986102</v>
      </c>
      <c r="D16" s="10">
        <v>6267848.3636758002</v>
      </c>
      <c r="E16" s="11">
        <v>50</v>
      </c>
      <c r="F16" s="4"/>
      <c r="G16" s="115"/>
      <c r="H16" s="166"/>
      <c r="I16" s="166"/>
      <c r="J16" s="166"/>
      <c r="K16" s="166"/>
      <c r="L16" s="166"/>
      <c r="M16" s="166"/>
    </row>
    <row r="17" spans="2:14" ht="15" customHeight="1" x14ac:dyDescent="0.25">
      <c r="B17" s="161" t="s">
        <v>377</v>
      </c>
      <c r="C17" s="23">
        <v>345612.46100000001</v>
      </c>
      <c r="D17" s="22">
        <v>6275110.1776999999</v>
      </c>
      <c r="E17" s="11">
        <v>50</v>
      </c>
      <c r="F17" s="4"/>
      <c r="H17" s="28"/>
      <c r="I17" s="28"/>
      <c r="J17" s="28"/>
      <c r="K17" s="28"/>
      <c r="L17" s="28"/>
      <c r="M17" s="28"/>
    </row>
    <row r="18" spans="2:14" ht="15" x14ac:dyDescent="0.25">
      <c r="B18" s="161" t="s">
        <v>371</v>
      </c>
      <c r="C18" s="10">
        <v>323889.98</v>
      </c>
      <c r="D18" s="10">
        <v>6280082.7609999999</v>
      </c>
      <c r="E18" s="11">
        <v>50</v>
      </c>
      <c r="F18" s="4"/>
      <c r="H18" s="28"/>
      <c r="I18" s="28"/>
      <c r="J18" s="28"/>
      <c r="K18" s="28"/>
      <c r="L18" s="28"/>
      <c r="M18" s="28"/>
    </row>
    <row r="19" spans="2:14" ht="15" x14ac:dyDescent="0.25">
      <c r="B19" s="161" t="s">
        <v>372</v>
      </c>
      <c r="C19" s="10">
        <v>317328.30099999998</v>
      </c>
      <c r="D19" s="10">
        <v>6275531.9189999998</v>
      </c>
      <c r="E19" s="11">
        <v>50</v>
      </c>
      <c r="F19" s="4"/>
      <c r="G19" s="115"/>
      <c r="H19" s="28"/>
      <c r="I19" s="28"/>
      <c r="J19" s="28"/>
      <c r="K19" s="28"/>
      <c r="L19" s="28"/>
      <c r="M19" s="28"/>
    </row>
    <row r="20" spans="2:14" ht="15" x14ac:dyDescent="0.25">
      <c r="B20" s="161" t="s">
        <v>7</v>
      </c>
      <c r="C20" s="10">
        <v>397699.73980397702</v>
      </c>
      <c r="D20" s="10">
        <v>6454968.1242237799</v>
      </c>
      <c r="E20" s="11">
        <v>50</v>
      </c>
      <c r="F20" s="4"/>
      <c r="H20" s="28"/>
      <c r="I20" s="28"/>
      <c r="J20" s="28"/>
      <c r="K20" s="28"/>
      <c r="L20" s="28"/>
      <c r="M20" s="28"/>
    </row>
    <row r="21" spans="2:14" ht="15" customHeight="1" x14ac:dyDescent="0.25">
      <c r="B21" s="161" t="s">
        <v>8</v>
      </c>
      <c r="C21" s="10">
        <v>389613.88358327199</v>
      </c>
      <c r="D21" s="10">
        <v>6444768.6786490604</v>
      </c>
      <c r="E21" s="11">
        <v>50</v>
      </c>
      <c r="F21" s="4"/>
      <c r="G21" s="115"/>
      <c r="H21" s="28"/>
      <c r="I21" s="28"/>
      <c r="J21" s="28"/>
      <c r="K21" s="28"/>
      <c r="L21" s="28"/>
      <c r="M21" s="28"/>
    </row>
    <row r="22" spans="2:14" ht="15" x14ac:dyDescent="0.25">
      <c r="B22" s="161" t="s">
        <v>9</v>
      </c>
      <c r="C22" s="10">
        <v>383966.11393892701</v>
      </c>
      <c r="D22" s="10">
        <v>6452028.2439606497</v>
      </c>
      <c r="E22" s="11">
        <v>50</v>
      </c>
      <c r="F22" s="4"/>
      <c r="H22" s="28"/>
      <c r="I22" s="28"/>
      <c r="J22" s="28"/>
      <c r="K22" s="28"/>
      <c r="L22" s="28"/>
      <c r="M22" s="28"/>
    </row>
    <row r="23" spans="2:14" ht="15" x14ac:dyDescent="0.25">
      <c r="B23" s="161" t="s">
        <v>379</v>
      </c>
      <c r="C23" s="10">
        <v>382980.59700000001</v>
      </c>
      <c r="D23" s="10">
        <v>6451880.801</v>
      </c>
      <c r="E23" s="11">
        <v>50</v>
      </c>
      <c r="F23" s="4"/>
      <c r="H23" s="28"/>
      <c r="I23" s="28"/>
      <c r="J23" s="28"/>
      <c r="K23" s="28"/>
      <c r="L23" s="28"/>
      <c r="M23" s="28"/>
    </row>
    <row r="24" spans="2:14" ht="15" customHeight="1" x14ac:dyDescent="0.25">
      <c r="B24" s="161" t="s">
        <v>10</v>
      </c>
      <c r="C24" s="10">
        <v>404869.236104196</v>
      </c>
      <c r="D24" s="10">
        <v>6451753.3201383501</v>
      </c>
      <c r="E24" s="29">
        <v>50</v>
      </c>
      <c r="F24" s="4"/>
      <c r="H24" s="28"/>
      <c r="I24" s="28"/>
      <c r="J24" s="28"/>
      <c r="K24" s="28"/>
      <c r="L24" s="28"/>
      <c r="M24" s="28"/>
    </row>
    <row r="25" spans="2:14" ht="15" x14ac:dyDescent="0.25">
      <c r="B25" s="161" t="s">
        <v>11</v>
      </c>
      <c r="C25" s="10">
        <v>359190.23499999999</v>
      </c>
      <c r="D25" s="10">
        <v>6826772.9189999998</v>
      </c>
      <c r="E25" s="11">
        <v>50</v>
      </c>
      <c r="F25" s="4"/>
      <c r="G25" s="115"/>
      <c r="H25" s="166"/>
      <c r="I25" s="166"/>
      <c r="J25" s="166"/>
      <c r="K25" s="166"/>
      <c r="L25" s="166"/>
      <c r="M25" s="166"/>
    </row>
    <row r="26" spans="2:14" ht="15" customHeight="1" x14ac:dyDescent="0.25">
      <c r="B26" s="161" t="s">
        <v>380</v>
      </c>
      <c r="C26" s="10">
        <v>269655.05499999999</v>
      </c>
      <c r="D26" s="10">
        <v>6815342.8959999997</v>
      </c>
      <c r="E26" s="11">
        <v>50</v>
      </c>
      <c r="F26" s="4"/>
      <c r="G26" s="115"/>
      <c r="H26" s="166"/>
      <c r="I26" s="166"/>
      <c r="J26" s="166"/>
      <c r="K26" s="166"/>
      <c r="L26" s="166"/>
      <c r="M26" s="166"/>
    </row>
    <row r="27" spans="2:14" ht="15" x14ac:dyDescent="0.25">
      <c r="B27" s="161" t="s">
        <v>12</v>
      </c>
      <c r="C27" s="10">
        <v>383197.77629657002</v>
      </c>
      <c r="D27" s="10">
        <v>6482934.63148099</v>
      </c>
      <c r="E27" s="11">
        <v>50</v>
      </c>
      <c r="F27" s="4"/>
      <c r="G27" s="115"/>
      <c r="H27" s="166"/>
      <c r="I27" s="166"/>
      <c r="J27" s="166"/>
      <c r="K27" s="166"/>
      <c r="L27" s="166"/>
      <c r="M27" s="166"/>
    </row>
    <row r="28" spans="2:14" ht="15" x14ac:dyDescent="0.25">
      <c r="B28" s="161" t="s">
        <v>381</v>
      </c>
      <c r="C28" s="10">
        <v>382011.43099999998</v>
      </c>
      <c r="D28" s="10">
        <v>6477456.551</v>
      </c>
      <c r="E28" s="11">
        <v>50</v>
      </c>
      <c r="F28" s="4"/>
    </row>
    <row r="29" spans="2:14" ht="15" x14ac:dyDescent="0.25">
      <c r="B29" s="161" t="s">
        <v>13</v>
      </c>
      <c r="C29" s="10">
        <v>669146.89</v>
      </c>
      <c r="D29" s="10">
        <v>6601863.6600000001</v>
      </c>
      <c r="E29" s="11">
        <v>51</v>
      </c>
      <c r="F29" s="4"/>
      <c r="G29" s="24"/>
      <c r="H29" s="25"/>
      <c r="I29" s="25"/>
      <c r="J29" s="25"/>
      <c r="K29" s="25"/>
      <c r="L29" s="25"/>
      <c r="M29" s="25"/>
      <c r="N29" s="24"/>
    </row>
    <row r="30" spans="2:14" ht="15" x14ac:dyDescent="0.25">
      <c r="B30" s="161" t="s">
        <v>382</v>
      </c>
      <c r="C30" s="10">
        <v>356500.65</v>
      </c>
      <c r="D30" s="10">
        <v>6591651.7835999997</v>
      </c>
      <c r="E30" s="11">
        <v>51</v>
      </c>
      <c r="F30" s="4"/>
      <c r="G30" s="26"/>
      <c r="H30" s="179"/>
      <c r="I30" s="179"/>
      <c r="J30" s="179"/>
      <c r="K30" s="179"/>
      <c r="L30" s="179"/>
      <c r="M30" s="179"/>
      <c r="N30" s="24"/>
    </row>
    <row r="31" spans="2:14" ht="15" x14ac:dyDescent="0.25">
      <c r="B31" s="161" t="s">
        <v>14</v>
      </c>
      <c r="C31" s="10">
        <v>515584.7</v>
      </c>
      <c r="D31" s="10">
        <v>7677004.0499999998</v>
      </c>
      <c r="E31" s="11">
        <v>50</v>
      </c>
      <c r="F31" s="4"/>
      <c r="G31" s="24"/>
      <c r="H31" s="179"/>
      <c r="I31" s="179"/>
      <c r="J31" s="179"/>
      <c r="K31" s="179"/>
      <c r="L31" s="179"/>
      <c r="M31" s="179"/>
      <c r="N31" s="24"/>
    </row>
    <row r="32" spans="2:14" ht="15" x14ac:dyDescent="0.25">
      <c r="B32" s="161" t="s">
        <v>383</v>
      </c>
      <c r="C32" s="10">
        <v>476169.22360000003</v>
      </c>
      <c r="D32" s="10">
        <v>7714037.7637999998</v>
      </c>
      <c r="E32" s="11">
        <v>50</v>
      </c>
      <c r="F32" s="4"/>
      <c r="G32" s="26"/>
      <c r="H32" s="177"/>
      <c r="I32" s="177"/>
      <c r="J32" s="177"/>
      <c r="K32" s="177"/>
      <c r="L32" s="177"/>
      <c r="M32" s="177"/>
      <c r="N32" s="27"/>
    </row>
    <row r="33" spans="2:14" ht="15" x14ac:dyDescent="0.25">
      <c r="B33" s="161" t="s">
        <v>15</v>
      </c>
      <c r="C33" s="10">
        <v>389630.86872806499</v>
      </c>
      <c r="D33" s="10">
        <v>6433725.3004475897</v>
      </c>
      <c r="E33" s="11">
        <v>50</v>
      </c>
      <c r="F33" s="4"/>
      <c r="G33" s="24"/>
      <c r="H33" s="177"/>
      <c r="I33" s="177"/>
      <c r="J33" s="177"/>
      <c r="K33" s="177"/>
      <c r="L33" s="177"/>
      <c r="M33" s="177"/>
      <c r="N33" s="27"/>
    </row>
    <row r="34" spans="2:14" ht="15" x14ac:dyDescent="0.25">
      <c r="B34" s="161" t="s">
        <v>16</v>
      </c>
      <c r="C34" s="10">
        <v>373502.348</v>
      </c>
      <c r="D34" s="10">
        <v>6392031.5010000002</v>
      </c>
      <c r="E34" s="11">
        <v>50</v>
      </c>
      <c r="F34" s="4"/>
      <c r="G34" s="24"/>
      <c r="H34" s="177"/>
      <c r="I34" s="177"/>
      <c r="J34" s="177"/>
      <c r="K34" s="177"/>
      <c r="L34" s="177"/>
      <c r="M34" s="177"/>
      <c r="N34" s="27"/>
    </row>
    <row r="35" spans="2:14" ht="15" x14ac:dyDescent="0.25">
      <c r="B35" s="161" t="s">
        <v>384</v>
      </c>
      <c r="C35" s="10">
        <v>380183.09100000001</v>
      </c>
      <c r="D35" s="10">
        <v>6398844.5350000001</v>
      </c>
      <c r="E35" s="11">
        <v>50</v>
      </c>
      <c r="F35" s="4"/>
      <c r="G35" s="24"/>
      <c r="H35" s="177"/>
      <c r="I35" s="177"/>
      <c r="J35" s="177"/>
      <c r="K35" s="177"/>
      <c r="L35" s="177"/>
      <c r="M35" s="177"/>
      <c r="N35" s="27"/>
    </row>
    <row r="36" spans="2:14" ht="15" x14ac:dyDescent="0.25">
      <c r="B36" s="161" t="s">
        <v>17</v>
      </c>
      <c r="C36" s="10">
        <v>389492.15644681902</v>
      </c>
      <c r="D36" s="10">
        <v>6453731.7457596501</v>
      </c>
      <c r="E36" s="11">
        <v>50</v>
      </c>
      <c r="F36" s="4"/>
      <c r="G36" s="24"/>
      <c r="H36" s="177"/>
      <c r="I36" s="177"/>
      <c r="J36" s="177"/>
      <c r="K36" s="177"/>
      <c r="L36" s="177"/>
      <c r="M36" s="177"/>
      <c r="N36" s="27"/>
    </row>
    <row r="37" spans="2:14" ht="15" x14ac:dyDescent="0.25">
      <c r="B37" s="161" t="s">
        <v>385</v>
      </c>
      <c r="C37" s="10">
        <v>390414.64500000002</v>
      </c>
      <c r="D37" s="10">
        <v>6457348.6100000003</v>
      </c>
      <c r="E37" s="11">
        <v>50</v>
      </c>
      <c r="F37" s="4"/>
    </row>
    <row r="38" spans="2:14" ht="15" x14ac:dyDescent="0.25">
      <c r="B38" s="161" t="s">
        <v>18</v>
      </c>
      <c r="C38" s="10">
        <v>386511.71</v>
      </c>
      <c r="D38" s="10">
        <v>6464237.3300000001</v>
      </c>
      <c r="E38" s="11">
        <v>50</v>
      </c>
      <c r="F38" s="4"/>
    </row>
    <row r="39" spans="2:14" ht="15" x14ac:dyDescent="0.25">
      <c r="B39" s="161" t="s">
        <v>19</v>
      </c>
      <c r="C39" s="10">
        <v>392318.11444415199</v>
      </c>
      <c r="D39" s="10">
        <v>6464039.5996252801</v>
      </c>
      <c r="E39" s="11">
        <v>50</v>
      </c>
      <c r="F39" s="4"/>
    </row>
    <row r="40" spans="2:14" ht="15" x14ac:dyDescent="0.25">
      <c r="B40" s="161" t="s">
        <v>20</v>
      </c>
      <c r="C40" s="10">
        <v>386569.046772865</v>
      </c>
      <c r="D40" s="10">
        <v>6419977.7986540804</v>
      </c>
      <c r="E40" s="11">
        <v>50</v>
      </c>
      <c r="F40" s="4"/>
    </row>
    <row r="41" spans="2:14" ht="15" x14ac:dyDescent="0.25">
      <c r="B41" s="161" t="s">
        <v>386</v>
      </c>
      <c r="C41" s="10">
        <v>378661.734</v>
      </c>
      <c r="D41" s="10">
        <v>6427419.5930000003</v>
      </c>
      <c r="E41" s="11">
        <v>50</v>
      </c>
      <c r="F41" s="4"/>
    </row>
    <row r="42" spans="2:14" ht="15" x14ac:dyDescent="0.25">
      <c r="B42" s="161" t="s">
        <v>21</v>
      </c>
      <c r="C42" s="10">
        <v>393265.98334892897</v>
      </c>
      <c r="D42" s="10">
        <v>6459251.0755726304</v>
      </c>
      <c r="E42" s="11">
        <v>50</v>
      </c>
      <c r="F42" s="4"/>
    </row>
    <row r="43" spans="2:14" ht="15" x14ac:dyDescent="0.25">
      <c r="B43" s="161" t="s">
        <v>22</v>
      </c>
      <c r="C43" s="10">
        <v>388357.09910046501</v>
      </c>
      <c r="D43" s="10">
        <v>6471622.8934417404</v>
      </c>
      <c r="E43" s="11">
        <v>50</v>
      </c>
      <c r="F43" s="4"/>
    </row>
    <row r="44" spans="2:14" ht="15" x14ac:dyDescent="0.25">
      <c r="B44" s="161" t="s">
        <v>23</v>
      </c>
      <c r="C44" s="10">
        <v>388366.82970487198</v>
      </c>
      <c r="D44" s="10">
        <v>6463656.1421652203</v>
      </c>
      <c r="E44" s="11">
        <v>50</v>
      </c>
      <c r="F44" s="4"/>
    </row>
    <row r="45" spans="2:14" ht="15" x14ac:dyDescent="0.25">
      <c r="B45" s="161" t="s">
        <v>24</v>
      </c>
      <c r="C45" s="10">
        <v>411663.40449715999</v>
      </c>
      <c r="D45" s="10">
        <v>6487840.2520858003</v>
      </c>
      <c r="E45" s="11">
        <v>50</v>
      </c>
      <c r="F45" s="4"/>
    </row>
    <row r="46" spans="2:14" ht="15" x14ac:dyDescent="0.25">
      <c r="B46" s="161" t="s">
        <v>387</v>
      </c>
      <c r="C46" s="10">
        <v>406500.054</v>
      </c>
      <c r="D46" s="10">
        <v>6496015.6279999996</v>
      </c>
      <c r="E46" s="11">
        <v>50</v>
      </c>
      <c r="F46" s="4"/>
    </row>
    <row r="47" spans="2:14" ht="15" x14ac:dyDescent="0.25">
      <c r="B47" s="161" t="s">
        <v>25</v>
      </c>
      <c r="C47" s="10">
        <v>391532.79913635598</v>
      </c>
      <c r="D47" s="10">
        <v>6466648.3083345396</v>
      </c>
      <c r="E47" s="11">
        <v>50</v>
      </c>
      <c r="F47" s="4"/>
    </row>
    <row r="48" spans="2:14" ht="15" x14ac:dyDescent="0.25">
      <c r="B48" s="161" t="s">
        <v>26</v>
      </c>
      <c r="C48" s="10">
        <v>382682.04020159499</v>
      </c>
      <c r="D48" s="10">
        <v>6501894.6420494299</v>
      </c>
      <c r="E48" s="11">
        <v>50</v>
      </c>
      <c r="F48" s="4"/>
    </row>
    <row r="49" spans="2:6" ht="15" x14ac:dyDescent="0.25">
      <c r="B49" s="161" t="s">
        <v>388</v>
      </c>
      <c r="C49" s="10">
        <v>386643.03499999997</v>
      </c>
      <c r="D49" s="10">
        <v>6485948.2120000003</v>
      </c>
      <c r="E49" s="11">
        <v>50</v>
      </c>
      <c r="F49" s="4"/>
    </row>
    <row r="50" spans="2:6" ht="15" x14ac:dyDescent="0.25">
      <c r="B50" s="161" t="s">
        <v>389</v>
      </c>
      <c r="C50" s="10">
        <v>374278.24300000002</v>
      </c>
      <c r="D50" s="10">
        <v>6509267.9528000001</v>
      </c>
      <c r="E50" s="11">
        <v>50</v>
      </c>
      <c r="F50" s="4"/>
    </row>
    <row r="51" spans="2:6" ht="15" x14ac:dyDescent="0.25">
      <c r="B51" s="161" t="s">
        <v>27</v>
      </c>
      <c r="C51" s="10">
        <v>400251.69410386297</v>
      </c>
      <c r="D51" s="10">
        <v>6469725.9727221802</v>
      </c>
      <c r="E51" s="11">
        <v>50</v>
      </c>
      <c r="F51" s="4"/>
    </row>
    <row r="52" spans="2:6" ht="15" x14ac:dyDescent="0.25">
      <c r="B52" s="161" t="s">
        <v>484</v>
      </c>
      <c r="C52" s="10">
        <v>385873.23</v>
      </c>
      <c r="D52" s="10">
        <v>6466200.4299999997</v>
      </c>
      <c r="E52" s="11">
        <v>50</v>
      </c>
      <c r="F52" s="4"/>
    </row>
    <row r="53" spans="2:6" ht="15" x14ac:dyDescent="0.25">
      <c r="B53" s="161" t="s">
        <v>28</v>
      </c>
      <c r="C53" s="10">
        <v>384735.31734859099</v>
      </c>
      <c r="D53" s="10">
        <v>6461112.9477218203</v>
      </c>
      <c r="E53" s="11">
        <v>50</v>
      </c>
      <c r="F53" s="4"/>
    </row>
    <row r="54" spans="2:6" ht="15" x14ac:dyDescent="0.25">
      <c r="B54" s="161" t="s">
        <v>29</v>
      </c>
      <c r="C54" s="10">
        <v>382716.82135140098</v>
      </c>
      <c r="D54" s="10">
        <v>6459541.5601485902</v>
      </c>
      <c r="E54" s="11">
        <v>50</v>
      </c>
      <c r="F54" s="4"/>
    </row>
    <row r="55" spans="2:6" ht="15" x14ac:dyDescent="0.25">
      <c r="B55" s="161" t="s">
        <v>30</v>
      </c>
      <c r="C55" s="10">
        <v>383644.14612876798</v>
      </c>
      <c r="D55" s="10">
        <v>6454852.6755095096</v>
      </c>
      <c r="E55" s="11">
        <v>50</v>
      </c>
      <c r="F55" s="4"/>
    </row>
    <row r="56" spans="2:6" ht="15" x14ac:dyDescent="0.25">
      <c r="B56" s="161" t="s">
        <v>31</v>
      </c>
      <c r="C56" s="10">
        <v>383420.29131754499</v>
      </c>
      <c r="D56" s="10">
        <v>6457254.3317970699</v>
      </c>
      <c r="E56" s="11">
        <v>50</v>
      </c>
      <c r="F56" s="4"/>
    </row>
    <row r="57" spans="2:6" ht="15" x14ac:dyDescent="0.25">
      <c r="B57" s="161" t="s">
        <v>32</v>
      </c>
      <c r="C57" s="10">
        <v>516076.49254948401</v>
      </c>
      <c r="D57" s="10">
        <v>6355737.0144592896</v>
      </c>
      <c r="E57" s="11">
        <v>50</v>
      </c>
      <c r="F57" s="4"/>
    </row>
    <row r="58" spans="2:6" ht="15" x14ac:dyDescent="0.25">
      <c r="B58" s="161" t="s">
        <v>33</v>
      </c>
      <c r="C58" s="10">
        <v>676256.35800000001</v>
      </c>
      <c r="D58" s="10">
        <v>7718612.1129999999</v>
      </c>
      <c r="E58" s="11">
        <v>50</v>
      </c>
      <c r="F58" s="4"/>
    </row>
    <row r="59" spans="2:6" ht="15" x14ac:dyDescent="0.25">
      <c r="B59" s="161" t="s">
        <v>390</v>
      </c>
      <c r="C59" s="10">
        <v>670475.35</v>
      </c>
      <c r="D59" s="10">
        <v>7754052.1900000004</v>
      </c>
      <c r="E59" s="11">
        <v>50</v>
      </c>
      <c r="F59" s="4"/>
    </row>
    <row r="60" spans="2:6" ht="15" x14ac:dyDescent="0.25">
      <c r="B60" s="161" t="s">
        <v>34</v>
      </c>
      <c r="C60" s="10">
        <v>396222.83927549399</v>
      </c>
      <c r="D60" s="10">
        <v>6461275.7006090796</v>
      </c>
      <c r="E60" s="11">
        <v>50</v>
      </c>
      <c r="F60" s="4"/>
    </row>
    <row r="61" spans="2:6" ht="15" x14ac:dyDescent="0.25">
      <c r="B61" s="161" t="s">
        <v>35</v>
      </c>
      <c r="C61" s="10">
        <v>472108.40478925098</v>
      </c>
      <c r="D61" s="10">
        <v>7511955.7322425302</v>
      </c>
      <c r="E61" s="11">
        <v>50</v>
      </c>
      <c r="F61" s="4"/>
    </row>
    <row r="62" spans="2:6" ht="15" x14ac:dyDescent="0.25">
      <c r="B62" s="161" t="s">
        <v>391</v>
      </c>
      <c r="C62" s="10">
        <v>281277.10849999997</v>
      </c>
      <c r="D62" s="10">
        <v>7594500.7506999997</v>
      </c>
      <c r="E62" s="11">
        <v>50</v>
      </c>
      <c r="F62" s="4"/>
    </row>
    <row r="63" spans="2:6" ht="15" x14ac:dyDescent="0.25">
      <c r="B63" s="161" t="s">
        <v>392</v>
      </c>
      <c r="C63" s="10">
        <v>581639.62</v>
      </c>
      <c r="D63" s="10">
        <v>7490029.9699999997</v>
      </c>
      <c r="E63" s="11">
        <v>50</v>
      </c>
      <c r="F63" s="4"/>
    </row>
    <row r="64" spans="2:6" ht="15" x14ac:dyDescent="0.25">
      <c r="B64" s="161" t="s">
        <v>36</v>
      </c>
      <c r="C64" s="10">
        <v>334450.55900000001</v>
      </c>
      <c r="D64" s="10">
        <v>6230810.2560000001</v>
      </c>
      <c r="E64" s="11">
        <v>50</v>
      </c>
      <c r="F64" s="4"/>
    </row>
    <row r="65" spans="2:13" ht="15" x14ac:dyDescent="0.25">
      <c r="B65" s="161" t="s">
        <v>393</v>
      </c>
      <c r="C65" s="10">
        <v>331195.80200000003</v>
      </c>
      <c r="D65" s="10">
        <v>6201044.9469999997</v>
      </c>
      <c r="E65" s="11">
        <v>50</v>
      </c>
      <c r="F65" s="4"/>
    </row>
    <row r="66" spans="2:13" ht="15" x14ac:dyDescent="0.25">
      <c r="B66" s="161" t="s">
        <v>394</v>
      </c>
      <c r="C66" s="10">
        <v>324766.41399999999</v>
      </c>
      <c r="D66" s="10">
        <v>6252638.7999999998</v>
      </c>
      <c r="E66" s="11">
        <v>50</v>
      </c>
      <c r="F66" s="4"/>
    </row>
    <row r="67" spans="2:13" ht="15" x14ac:dyDescent="0.25">
      <c r="B67" s="161" t="s">
        <v>395</v>
      </c>
      <c r="C67" s="10">
        <v>314606.39399999997</v>
      </c>
      <c r="D67" s="10">
        <v>6250019.4199999999</v>
      </c>
      <c r="E67" s="11">
        <v>50</v>
      </c>
      <c r="F67" s="4"/>
    </row>
    <row r="68" spans="2:13" ht="15" x14ac:dyDescent="0.25">
      <c r="B68" s="161" t="s">
        <v>396</v>
      </c>
      <c r="C68" s="10">
        <v>322464.53499999997</v>
      </c>
      <c r="D68" s="10">
        <v>6240811.9019999998</v>
      </c>
      <c r="E68" s="11">
        <v>50</v>
      </c>
      <c r="F68" s="4"/>
    </row>
    <row r="69" spans="2:13" ht="15" x14ac:dyDescent="0.25">
      <c r="B69" s="161" t="s">
        <v>37</v>
      </c>
      <c r="C69" s="10">
        <v>480853.15113981202</v>
      </c>
      <c r="D69" s="10">
        <v>6440161.5918197101</v>
      </c>
      <c r="E69" s="11">
        <v>50</v>
      </c>
      <c r="F69" s="4"/>
    </row>
    <row r="70" spans="2:13" ht="15" x14ac:dyDescent="0.25">
      <c r="B70" s="161" t="s">
        <v>38</v>
      </c>
      <c r="C70" s="10">
        <v>443797.94909937202</v>
      </c>
      <c r="D70" s="10">
        <v>6368966.7678187601</v>
      </c>
      <c r="E70" s="11">
        <v>50</v>
      </c>
      <c r="F70" s="4"/>
    </row>
    <row r="71" spans="2:13" ht="15" x14ac:dyDescent="0.25">
      <c r="B71" s="161" t="s">
        <v>39</v>
      </c>
      <c r="C71" s="10">
        <v>455951.45556371001</v>
      </c>
      <c r="D71" s="10">
        <v>6249768.4644142697</v>
      </c>
      <c r="E71" s="11">
        <v>50</v>
      </c>
      <c r="F71" s="4"/>
    </row>
    <row r="72" spans="2:13" ht="15" x14ac:dyDescent="0.25">
      <c r="B72" s="161" t="s">
        <v>397</v>
      </c>
      <c r="C72" s="10">
        <v>443945.92300000001</v>
      </c>
      <c r="D72" s="10">
        <v>6256111.4369999999</v>
      </c>
      <c r="E72" s="11">
        <v>50</v>
      </c>
      <c r="F72" s="4"/>
    </row>
    <row r="73" spans="2:13" ht="15" x14ac:dyDescent="0.25">
      <c r="B73" s="161" t="s">
        <v>40</v>
      </c>
      <c r="C73" s="10">
        <v>425282.55441812699</v>
      </c>
      <c r="D73" s="10">
        <v>6237129.0063748704</v>
      </c>
      <c r="E73" s="11">
        <v>50</v>
      </c>
      <c r="F73" s="4"/>
    </row>
    <row r="74" spans="2:13" ht="15" x14ac:dyDescent="0.25">
      <c r="B74" s="161" t="s">
        <v>398</v>
      </c>
      <c r="C74" s="10">
        <v>420411.18800000002</v>
      </c>
      <c r="D74" s="10">
        <v>6241228.5939999996</v>
      </c>
      <c r="E74" s="11">
        <v>50</v>
      </c>
      <c r="F74" s="4"/>
    </row>
    <row r="75" spans="2:13" ht="15" x14ac:dyDescent="0.25">
      <c r="B75" s="161" t="s">
        <v>399</v>
      </c>
      <c r="C75" s="10">
        <v>413068.98599999998</v>
      </c>
      <c r="D75" s="10">
        <v>6257434.3559999997</v>
      </c>
      <c r="E75" s="11">
        <v>50</v>
      </c>
      <c r="F75" s="4"/>
    </row>
    <row r="76" spans="2:13" ht="15" x14ac:dyDescent="0.25">
      <c r="B76" s="161" t="s">
        <v>41</v>
      </c>
      <c r="C76" s="10">
        <v>500298.867904832</v>
      </c>
      <c r="D76" s="10">
        <v>6419414.25373693</v>
      </c>
      <c r="E76" s="11">
        <v>50</v>
      </c>
      <c r="F76" s="4"/>
      <c r="H76" s="178"/>
      <c r="I76" s="178"/>
      <c r="J76" s="178"/>
      <c r="K76" s="178"/>
      <c r="L76" s="159"/>
      <c r="M76" s="2"/>
    </row>
    <row r="77" spans="2:13" ht="15" x14ac:dyDescent="0.25">
      <c r="B77" s="161" t="s">
        <v>42</v>
      </c>
      <c r="C77" s="10">
        <v>458168.56</v>
      </c>
      <c r="D77" s="10">
        <v>7934344.8600000003</v>
      </c>
      <c r="E77" s="11">
        <v>51</v>
      </c>
      <c r="F77" s="4"/>
      <c r="H77" s="2"/>
      <c r="I77" s="2"/>
      <c r="J77" s="2"/>
      <c r="K77" s="2"/>
      <c r="L77" s="2"/>
      <c r="M77" s="2"/>
    </row>
    <row r="78" spans="2:13" ht="15" x14ac:dyDescent="0.25">
      <c r="B78" s="161" t="s">
        <v>400</v>
      </c>
      <c r="C78" s="10">
        <v>426573.38</v>
      </c>
      <c r="D78" s="10">
        <v>8017053.0800000001</v>
      </c>
      <c r="E78" s="11">
        <v>51</v>
      </c>
      <c r="F78" s="4"/>
      <c r="H78" s="2"/>
      <c r="I78" s="2"/>
      <c r="J78" s="2"/>
      <c r="K78" s="2"/>
      <c r="L78" s="2"/>
      <c r="M78" s="2"/>
    </row>
    <row r="79" spans="2:13" ht="15" x14ac:dyDescent="0.25">
      <c r="B79" s="161" t="s">
        <v>43</v>
      </c>
      <c r="C79" s="10">
        <v>560574.48899999994</v>
      </c>
      <c r="D79" s="10">
        <v>6239072.2359999996</v>
      </c>
      <c r="E79" s="11">
        <v>50</v>
      </c>
      <c r="F79" s="4"/>
    </row>
    <row r="80" spans="2:13" ht="15" x14ac:dyDescent="0.25">
      <c r="B80" s="161" t="s">
        <v>401</v>
      </c>
      <c r="C80" s="10">
        <v>556997.89249999996</v>
      </c>
      <c r="D80" s="10">
        <v>6251146.8210000005</v>
      </c>
      <c r="E80" s="11">
        <v>50</v>
      </c>
      <c r="F80" s="4"/>
    </row>
    <row r="81" spans="2:6" ht="15" x14ac:dyDescent="0.25">
      <c r="B81" s="161" t="s">
        <v>402</v>
      </c>
      <c r="C81" s="10">
        <v>558881.15300000005</v>
      </c>
      <c r="D81" s="10">
        <v>6232722.2230000002</v>
      </c>
      <c r="E81" s="11">
        <v>50</v>
      </c>
      <c r="F81" s="4"/>
    </row>
    <row r="82" spans="2:6" ht="15" x14ac:dyDescent="0.25">
      <c r="B82" s="161" t="s">
        <v>44</v>
      </c>
      <c r="C82" s="10">
        <v>597225.47562128003</v>
      </c>
      <c r="D82" s="10">
        <v>6464364.0657104002</v>
      </c>
      <c r="E82" s="11">
        <v>50</v>
      </c>
      <c r="F82" s="4"/>
    </row>
    <row r="83" spans="2:6" ht="15" x14ac:dyDescent="0.25">
      <c r="B83" s="161" t="s">
        <v>45</v>
      </c>
      <c r="C83" s="10">
        <v>373303.87561028998</v>
      </c>
      <c r="D83" s="10">
        <v>6288876.6526001198</v>
      </c>
      <c r="E83" s="11">
        <v>50</v>
      </c>
      <c r="F83" s="4"/>
    </row>
    <row r="84" spans="2:6" ht="15" x14ac:dyDescent="0.25">
      <c r="B84" s="161" t="s">
        <v>46</v>
      </c>
      <c r="C84" s="10">
        <v>362525.49435894802</v>
      </c>
      <c r="D84" s="10">
        <v>6705445.0767083699</v>
      </c>
      <c r="E84" s="11">
        <v>50</v>
      </c>
      <c r="F84" s="4"/>
    </row>
    <row r="85" spans="2:6" ht="15" x14ac:dyDescent="0.25">
      <c r="B85" s="161" t="s">
        <v>403</v>
      </c>
      <c r="C85" s="10">
        <v>333915.12400000001</v>
      </c>
      <c r="D85" s="10">
        <v>6699565.233</v>
      </c>
      <c r="E85" s="11">
        <v>50</v>
      </c>
      <c r="F85" s="4"/>
    </row>
    <row r="86" spans="2:6" ht="15" x14ac:dyDescent="0.25">
      <c r="B86" s="161" t="s">
        <v>47</v>
      </c>
      <c r="C86" s="10">
        <v>234187.62363205501</v>
      </c>
      <c r="D86" s="10">
        <v>7305105.7913477896</v>
      </c>
      <c r="E86" s="11">
        <v>50</v>
      </c>
      <c r="F86" s="4"/>
    </row>
    <row r="87" spans="2:6" ht="15" x14ac:dyDescent="0.25">
      <c r="B87" s="161" t="s">
        <v>404</v>
      </c>
      <c r="C87" s="10">
        <v>775187.06</v>
      </c>
      <c r="D87" s="10">
        <v>7243375.2510000002</v>
      </c>
      <c r="E87" s="11">
        <v>49</v>
      </c>
      <c r="F87" s="4"/>
    </row>
    <row r="88" spans="2:6" ht="15" x14ac:dyDescent="0.25">
      <c r="B88" s="161" t="s">
        <v>48</v>
      </c>
      <c r="C88" s="10">
        <v>309760.17068875401</v>
      </c>
      <c r="D88" s="10">
        <v>6865571.4357296396</v>
      </c>
      <c r="E88" s="11">
        <v>50</v>
      </c>
      <c r="F88" s="4"/>
    </row>
    <row r="89" spans="2:6" ht="15" x14ac:dyDescent="0.25">
      <c r="B89" s="161" t="s">
        <v>49</v>
      </c>
      <c r="C89" s="10">
        <v>412405.17526244198</v>
      </c>
      <c r="D89" s="10">
        <v>6528571.7804501997</v>
      </c>
      <c r="E89" s="11">
        <v>50</v>
      </c>
      <c r="F89" s="4"/>
    </row>
    <row r="90" spans="2:6" ht="15" x14ac:dyDescent="0.25">
      <c r="B90" s="161" t="s">
        <v>50</v>
      </c>
      <c r="C90" s="10">
        <v>426634.01631039998</v>
      </c>
      <c r="D90" s="10">
        <v>6317011.5326562803</v>
      </c>
      <c r="E90" s="11">
        <v>50</v>
      </c>
      <c r="F90" s="4"/>
    </row>
    <row r="91" spans="2:6" ht="15" x14ac:dyDescent="0.25">
      <c r="B91" s="161" t="s">
        <v>405</v>
      </c>
      <c r="C91" s="10">
        <v>422318.071</v>
      </c>
      <c r="D91" s="10">
        <v>6309481.3360000001</v>
      </c>
      <c r="E91" s="11">
        <v>50</v>
      </c>
      <c r="F91" s="4"/>
    </row>
    <row r="92" spans="2:6" ht="15" x14ac:dyDescent="0.25">
      <c r="B92" s="161" t="s">
        <v>51</v>
      </c>
      <c r="C92" s="10">
        <v>242483.57</v>
      </c>
      <c r="D92" s="10">
        <v>6529860.2300000004</v>
      </c>
      <c r="E92" s="11">
        <v>51</v>
      </c>
      <c r="F92" s="4"/>
    </row>
    <row r="93" spans="2:6" ht="15" x14ac:dyDescent="0.25">
      <c r="B93" s="161" t="s">
        <v>52</v>
      </c>
      <c r="C93" s="10">
        <v>380350.30533177999</v>
      </c>
      <c r="D93" s="10">
        <v>6678122.8008892797</v>
      </c>
      <c r="E93" s="11">
        <v>50</v>
      </c>
      <c r="F93" s="4"/>
    </row>
    <row r="94" spans="2:6" ht="15" x14ac:dyDescent="0.25">
      <c r="B94" s="161" t="s">
        <v>53</v>
      </c>
      <c r="C94" s="10">
        <v>575179.19516302296</v>
      </c>
      <c r="D94" s="10">
        <v>6419559.7238346804</v>
      </c>
      <c r="E94" s="11">
        <v>50</v>
      </c>
      <c r="F94" s="4"/>
    </row>
    <row r="95" spans="2:6" ht="15" x14ac:dyDescent="0.25">
      <c r="B95" s="161" t="s">
        <v>54</v>
      </c>
      <c r="C95" s="10">
        <v>526294.67085972801</v>
      </c>
      <c r="D95" s="10">
        <v>6202858.9558252003</v>
      </c>
      <c r="E95" s="11">
        <v>50</v>
      </c>
      <c r="F95" s="4"/>
    </row>
    <row r="96" spans="2:6" ht="15" x14ac:dyDescent="0.25">
      <c r="B96" s="161" t="s">
        <v>406</v>
      </c>
      <c r="C96" s="10">
        <v>507551.88299999997</v>
      </c>
      <c r="D96" s="10">
        <v>6196421.3169999998</v>
      </c>
      <c r="E96" s="11">
        <v>50</v>
      </c>
      <c r="F96" s="4"/>
    </row>
    <row r="97" spans="2:6" ht="15" x14ac:dyDescent="0.25">
      <c r="B97" s="161" t="s">
        <v>55</v>
      </c>
      <c r="C97" s="10">
        <v>514918.23557875102</v>
      </c>
      <c r="D97" s="10">
        <v>6378038.6251814496</v>
      </c>
      <c r="E97" s="11">
        <v>50</v>
      </c>
      <c r="F97" s="4"/>
    </row>
    <row r="98" spans="2:6" ht="15" x14ac:dyDescent="0.25">
      <c r="B98" s="161" t="s">
        <v>56</v>
      </c>
      <c r="C98" s="10">
        <v>592968.48328242602</v>
      </c>
      <c r="D98" s="10">
        <v>6978786.5445122998</v>
      </c>
      <c r="E98" s="11">
        <v>50</v>
      </c>
      <c r="F98" s="4"/>
    </row>
    <row r="99" spans="2:6" ht="15" x14ac:dyDescent="0.25">
      <c r="B99" s="161" t="s">
        <v>57</v>
      </c>
      <c r="C99" s="10">
        <v>514765.26292349503</v>
      </c>
      <c r="D99" s="10">
        <v>6503943.3181912601</v>
      </c>
      <c r="E99" s="11">
        <v>50</v>
      </c>
      <c r="F99" s="4"/>
    </row>
    <row r="100" spans="2:6" ht="15" x14ac:dyDescent="0.25">
      <c r="B100" s="161" t="s">
        <v>58</v>
      </c>
      <c r="C100" s="10">
        <v>494719.54984778998</v>
      </c>
      <c r="D100" s="10">
        <v>6667343.2525559403</v>
      </c>
      <c r="E100" s="11">
        <v>50</v>
      </c>
      <c r="F100" s="4"/>
    </row>
    <row r="101" spans="2:6" ht="15" x14ac:dyDescent="0.25">
      <c r="B101" s="161" t="s">
        <v>59</v>
      </c>
      <c r="C101" s="10">
        <v>355783.016</v>
      </c>
      <c r="D101" s="10">
        <v>6618589.2429999998</v>
      </c>
      <c r="E101" s="11">
        <v>50</v>
      </c>
      <c r="F101" s="4"/>
    </row>
    <row r="102" spans="2:6" ht="15" x14ac:dyDescent="0.25">
      <c r="B102" s="161" t="s">
        <v>407</v>
      </c>
      <c r="C102" s="10">
        <v>312820.22399999999</v>
      </c>
      <c r="D102" s="10">
        <v>6645504.335</v>
      </c>
      <c r="E102" s="11">
        <v>50</v>
      </c>
      <c r="F102" s="4"/>
    </row>
    <row r="103" spans="2:6" ht="15" x14ac:dyDescent="0.25">
      <c r="B103" s="161" t="s">
        <v>60</v>
      </c>
      <c r="C103" s="10">
        <v>393353.76521405898</v>
      </c>
      <c r="D103" s="10">
        <v>6302063.4013341404</v>
      </c>
      <c r="E103" s="11">
        <v>50</v>
      </c>
      <c r="F103" s="4"/>
    </row>
    <row r="104" spans="2:6" ht="15" x14ac:dyDescent="0.25">
      <c r="B104" s="161" t="s">
        <v>408</v>
      </c>
      <c r="C104" s="10">
        <v>384890.80499999999</v>
      </c>
      <c r="D104" s="10">
        <v>6303405.8020000001</v>
      </c>
      <c r="E104" s="11">
        <v>50</v>
      </c>
      <c r="F104" s="4"/>
    </row>
    <row r="105" spans="2:6" ht="15" x14ac:dyDescent="0.25">
      <c r="B105" s="161" t="s">
        <v>61</v>
      </c>
      <c r="C105" s="10">
        <v>511675.13582225202</v>
      </c>
      <c r="D105" s="10">
        <v>6138623.4227636</v>
      </c>
      <c r="E105" s="11">
        <v>50</v>
      </c>
      <c r="F105" s="4"/>
    </row>
    <row r="106" spans="2:6" ht="15" x14ac:dyDescent="0.25">
      <c r="B106" s="161" t="s">
        <v>409</v>
      </c>
      <c r="C106" s="10">
        <v>532275.97409999999</v>
      </c>
      <c r="D106" s="10">
        <v>6130300.3247999996</v>
      </c>
      <c r="E106" s="11">
        <v>50</v>
      </c>
      <c r="F106" s="4"/>
    </row>
    <row r="107" spans="2:6" ht="15" x14ac:dyDescent="0.25">
      <c r="B107" s="161" t="s">
        <v>62</v>
      </c>
      <c r="C107" s="10">
        <v>689894.88</v>
      </c>
      <c r="D107" s="10">
        <v>8037509.7000000002</v>
      </c>
      <c r="E107" s="11">
        <v>51</v>
      </c>
      <c r="F107" s="4"/>
    </row>
    <row r="108" spans="2:6" ht="15" x14ac:dyDescent="0.25">
      <c r="B108" s="161" t="s">
        <v>410</v>
      </c>
      <c r="C108" s="10">
        <v>567729.92000000004</v>
      </c>
      <c r="D108" s="10">
        <v>8084660.75</v>
      </c>
      <c r="E108" s="11">
        <v>51</v>
      </c>
      <c r="F108" s="4"/>
    </row>
    <row r="109" spans="2:6" ht="15" x14ac:dyDescent="0.25">
      <c r="B109" s="161" t="s">
        <v>411</v>
      </c>
      <c r="C109" s="10">
        <v>771703.16</v>
      </c>
      <c r="D109" s="10">
        <v>7986163.7400000002</v>
      </c>
      <c r="E109" s="11">
        <v>51</v>
      </c>
      <c r="F109" s="4"/>
    </row>
    <row r="110" spans="2:6" ht="15" x14ac:dyDescent="0.25">
      <c r="B110" s="161" t="s">
        <v>63</v>
      </c>
      <c r="C110" s="10">
        <v>404853.69906125899</v>
      </c>
      <c r="D110" s="10">
        <v>6274026.0514202798</v>
      </c>
      <c r="E110" s="11">
        <v>50</v>
      </c>
      <c r="F110" s="4"/>
    </row>
    <row r="111" spans="2:6" ht="15" x14ac:dyDescent="0.25">
      <c r="B111" s="161" t="s">
        <v>412</v>
      </c>
      <c r="C111" s="10">
        <v>391944.25699999998</v>
      </c>
      <c r="D111" s="10">
        <v>6283092.4029999999</v>
      </c>
      <c r="E111" s="11">
        <v>50</v>
      </c>
      <c r="F111" s="4"/>
    </row>
    <row r="112" spans="2:6" ht="15" x14ac:dyDescent="0.25">
      <c r="B112" s="161" t="s">
        <v>413</v>
      </c>
      <c r="C112" s="10">
        <v>408306.47700000001</v>
      </c>
      <c r="D112" s="10">
        <v>6288456.8140000002</v>
      </c>
      <c r="E112" s="11">
        <v>50</v>
      </c>
      <c r="F112" s="4"/>
    </row>
    <row r="113" spans="2:6" ht="15" x14ac:dyDescent="0.25">
      <c r="B113" s="161" t="s">
        <v>64</v>
      </c>
      <c r="C113" s="10">
        <v>510610.81845887302</v>
      </c>
      <c r="D113" s="10">
        <v>6558495.6312086098</v>
      </c>
      <c r="E113" s="11">
        <v>50</v>
      </c>
      <c r="F113" s="4"/>
    </row>
    <row r="114" spans="2:6" ht="15" x14ac:dyDescent="0.25">
      <c r="B114" s="161" t="s">
        <v>65</v>
      </c>
      <c r="C114" s="10">
        <v>562876.95751292002</v>
      </c>
      <c r="D114" s="10">
        <v>6323427.7312194603</v>
      </c>
      <c r="E114" s="11">
        <v>50</v>
      </c>
      <c r="F114" s="4"/>
    </row>
    <row r="115" spans="2:6" ht="15" x14ac:dyDescent="0.25">
      <c r="B115" s="161" t="s">
        <v>66</v>
      </c>
      <c r="C115" s="10">
        <v>634805.17000000004</v>
      </c>
      <c r="D115" s="10">
        <v>6469147.7800000003</v>
      </c>
      <c r="E115" s="11">
        <v>51</v>
      </c>
      <c r="F115" s="4"/>
    </row>
    <row r="116" spans="2:6" ht="15" x14ac:dyDescent="0.25">
      <c r="B116" s="161" t="s">
        <v>414</v>
      </c>
      <c r="C116" s="10">
        <v>387703.34</v>
      </c>
      <c r="D116" s="10">
        <v>6442510.3099999996</v>
      </c>
      <c r="E116" s="11">
        <v>51</v>
      </c>
      <c r="F116" s="4"/>
    </row>
    <row r="117" spans="2:6" ht="15" x14ac:dyDescent="0.25">
      <c r="B117" s="161" t="s">
        <v>67</v>
      </c>
      <c r="C117" s="10">
        <v>504015.14</v>
      </c>
      <c r="D117" s="10">
        <v>7677223.7000000002</v>
      </c>
      <c r="E117" s="11">
        <v>51</v>
      </c>
      <c r="F117" s="4"/>
    </row>
    <row r="118" spans="2:6" ht="15" x14ac:dyDescent="0.25">
      <c r="B118" s="161" t="s">
        <v>415</v>
      </c>
      <c r="C118" s="10">
        <v>789148.55</v>
      </c>
      <c r="D118" s="10">
        <v>7655948.5199999996</v>
      </c>
      <c r="E118" s="11">
        <v>50</v>
      </c>
      <c r="F118" s="4"/>
    </row>
    <row r="119" spans="2:6" ht="15" x14ac:dyDescent="0.25">
      <c r="B119" s="161" t="s">
        <v>68</v>
      </c>
      <c r="C119" s="10">
        <v>435533.07</v>
      </c>
      <c r="D119" s="10">
        <v>6310033.0967554199</v>
      </c>
      <c r="E119" s="11">
        <v>51</v>
      </c>
      <c r="F119" s="4"/>
    </row>
    <row r="120" spans="2:6" ht="15" x14ac:dyDescent="0.25">
      <c r="B120" s="161" t="s">
        <v>416</v>
      </c>
      <c r="C120" s="10">
        <v>398878.17</v>
      </c>
      <c r="D120" s="10">
        <v>6254899.21</v>
      </c>
      <c r="E120" s="11">
        <v>51</v>
      </c>
      <c r="F120" s="4"/>
    </row>
    <row r="121" spans="2:6" ht="15" x14ac:dyDescent="0.25">
      <c r="B121" s="161" t="s">
        <v>69</v>
      </c>
      <c r="C121" s="10">
        <v>215325.1</v>
      </c>
      <c r="D121" s="10">
        <v>7479149.9699999997</v>
      </c>
      <c r="E121" s="11">
        <v>50</v>
      </c>
      <c r="F121" s="4"/>
    </row>
    <row r="122" spans="2:6" ht="15" x14ac:dyDescent="0.25">
      <c r="B122" s="161" t="s">
        <v>417</v>
      </c>
      <c r="C122" s="10">
        <v>201840.3714</v>
      </c>
      <c r="D122" s="10">
        <v>7565475.7889999999</v>
      </c>
      <c r="E122" s="11">
        <v>50</v>
      </c>
      <c r="F122" s="4"/>
    </row>
    <row r="123" spans="2:6" ht="15" x14ac:dyDescent="0.25">
      <c r="B123" s="161" t="s">
        <v>418</v>
      </c>
      <c r="C123" s="10">
        <v>196493.6679</v>
      </c>
      <c r="D123" s="10">
        <v>7545616.6047</v>
      </c>
      <c r="E123" s="11">
        <v>50</v>
      </c>
      <c r="F123" s="4"/>
    </row>
    <row r="124" spans="2:6" ht="15" x14ac:dyDescent="0.25">
      <c r="B124" s="161" t="s">
        <v>70</v>
      </c>
      <c r="C124" s="10">
        <v>376031.34733982198</v>
      </c>
      <c r="D124" s="10">
        <v>6528571.7804501997</v>
      </c>
      <c r="E124" s="11">
        <v>50</v>
      </c>
      <c r="F124" s="4"/>
    </row>
    <row r="125" spans="2:6" ht="15" x14ac:dyDescent="0.25">
      <c r="B125" s="161" t="s">
        <v>447</v>
      </c>
      <c r="C125" s="10">
        <v>396668.55800000002</v>
      </c>
      <c r="D125" s="12">
        <v>6531430.1780000003</v>
      </c>
      <c r="E125" s="11">
        <v>50</v>
      </c>
      <c r="F125" s="4"/>
    </row>
    <row r="126" spans="2:6" ht="15" x14ac:dyDescent="0.25">
      <c r="B126" s="161" t="s">
        <v>446</v>
      </c>
      <c r="C126" s="10">
        <v>341568.96899999998</v>
      </c>
      <c r="D126" s="10">
        <v>6566950.5619999999</v>
      </c>
      <c r="E126" s="11">
        <v>50</v>
      </c>
      <c r="F126" s="4"/>
    </row>
    <row r="127" spans="2:6" ht="15" x14ac:dyDescent="0.25">
      <c r="B127" s="161" t="s">
        <v>71</v>
      </c>
      <c r="C127" s="10">
        <v>618934.39811771398</v>
      </c>
      <c r="D127" s="10">
        <v>6230241.2451133402</v>
      </c>
      <c r="E127" s="11">
        <v>50</v>
      </c>
      <c r="F127" s="4"/>
    </row>
    <row r="128" spans="2:6" ht="15" x14ac:dyDescent="0.25">
      <c r="B128" s="161" t="s">
        <v>72</v>
      </c>
      <c r="C128" s="10">
        <v>479507.46024520701</v>
      </c>
      <c r="D128" s="10">
        <v>6543481.8567984803</v>
      </c>
      <c r="E128" s="11">
        <v>50</v>
      </c>
      <c r="F128" s="4"/>
    </row>
    <row r="129" spans="2:6" ht="15" x14ac:dyDescent="0.25">
      <c r="B129" s="161" t="s">
        <v>73</v>
      </c>
      <c r="C129" s="10">
        <v>353489.19</v>
      </c>
      <c r="D129" s="10">
        <v>7858479.0499999998</v>
      </c>
      <c r="E129" s="11">
        <v>52</v>
      </c>
      <c r="F129" s="4"/>
    </row>
    <row r="130" spans="2:6" ht="15" x14ac:dyDescent="0.25">
      <c r="B130" s="161" t="s">
        <v>445</v>
      </c>
      <c r="C130" s="10">
        <v>360042.95</v>
      </c>
      <c r="D130" s="10">
        <v>7923731.7922999999</v>
      </c>
      <c r="E130" s="11">
        <v>52</v>
      </c>
      <c r="F130" s="4"/>
    </row>
    <row r="131" spans="2:6" ht="15" x14ac:dyDescent="0.25">
      <c r="B131" s="161" t="s">
        <v>74</v>
      </c>
      <c r="C131" s="10">
        <v>398572.80596427998</v>
      </c>
      <c r="D131" s="10">
        <v>6336977.4156585196</v>
      </c>
      <c r="E131" s="11">
        <v>50</v>
      </c>
      <c r="F131" s="4"/>
    </row>
    <row r="132" spans="2:6" ht="15" x14ac:dyDescent="0.25">
      <c r="B132" s="161" t="s">
        <v>75</v>
      </c>
      <c r="C132" s="10">
        <v>314688.46106912202</v>
      </c>
      <c r="D132" s="10">
        <v>6754411.0721860304</v>
      </c>
      <c r="E132" s="11">
        <v>50</v>
      </c>
      <c r="F132" s="4"/>
    </row>
    <row r="133" spans="2:6" ht="15" x14ac:dyDescent="0.25">
      <c r="B133" s="161" t="s">
        <v>444</v>
      </c>
      <c r="C133" s="10">
        <v>300046.723</v>
      </c>
      <c r="D133" s="10">
        <v>6760581.8899999997</v>
      </c>
      <c r="E133" s="11">
        <v>50</v>
      </c>
      <c r="F133" s="4"/>
    </row>
    <row r="134" spans="2:6" ht="15" x14ac:dyDescent="0.25">
      <c r="B134" s="161" t="s">
        <v>76</v>
      </c>
      <c r="C134" s="10">
        <v>693946.54691828694</v>
      </c>
      <c r="D134" s="10">
        <v>6228031.2739500497</v>
      </c>
      <c r="E134" s="11">
        <v>50</v>
      </c>
      <c r="F134" s="4"/>
    </row>
    <row r="135" spans="2:6" ht="15" x14ac:dyDescent="0.25">
      <c r="B135" s="161" t="s">
        <v>443</v>
      </c>
      <c r="C135" s="10">
        <v>720065.64199999999</v>
      </c>
      <c r="D135" s="10">
        <v>6190071.3049999997</v>
      </c>
      <c r="E135" s="11">
        <v>50</v>
      </c>
      <c r="F135" s="4"/>
    </row>
    <row r="136" spans="2:6" ht="15" x14ac:dyDescent="0.25">
      <c r="B136" s="161" t="s">
        <v>442</v>
      </c>
      <c r="C136" s="10">
        <v>677308.89</v>
      </c>
      <c r="D136" s="10">
        <v>6241612.2410000004</v>
      </c>
      <c r="E136" s="11">
        <v>50</v>
      </c>
      <c r="F136" s="4"/>
    </row>
    <row r="137" spans="2:6" ht="15" x14ac:dyDescent="0.25">
      <c r="B137" s="161" t="s">
        <v>77</v>
      </c>
      <c r="C137" s="10">
        <v>417137.94430409098</v>
      </c>
      <c r="D137" s="10">
        <v>6457867.6062588599</v>
      </c>
      <c r="E137" s="11">
        <v>50</v>
      </c>
      <c r="F137" s="4"/>
    </row>
    <row r="138" spans="2:6" ht="15" x14ac:dyDescent="0.25">
      <c r="B138" s="161" t="s">
        <v>441</v>
      </c>
      <c r="C138" s="10">
        <v>410402.29700000002</v>
      </c>
      <c r="D138" s="10">
        <v>6461951.2369999997</v>
      </c>
      <c r="E138" s="11">
        <v>50</v>
      </c>
      <c r="F138" s="4"/>
    </row>
    <row r="139" spans="2:6" ht="15" x14ac:dyDescent="0.25">
      <c r="B139" s="161" t="s">
        <v>440</v>
      </c>
      <c r="C139" s="10">
        <v>410556.42200000002</v>
      </c>
      <c r="D139" s="10">
        <v>6459000.8459999999</v>
      </c>
      <c r="E139" s="11">
        <v>50</v>
      </c>
      <c r="F139" s="4"/>
    </row>
    <row r="140" spans="2:6" ht="15" x14ac:dyDescent="0.25">
      <c r="B140" s="161" t="s">
        <v>455</v>
      </c>
      <c r="C140" s="10">
        <v>563454.880693199</v>
      </c>
      <c r="D140" s="10">
        <v>6276631.2953741103</v>
      </c>
      <c r="E140" s="11">
        <v>50</v>
      </c>
      <c r="F140" s="4"/>
    </row>
    <row r="141" spans="2:6" ht="15" x14ac:dyDescent="0.25">
      <c r="B141" s="161" t="s">
        <v>78</v>
      </c>
      <c r="C141" s="10">
        <v>577284.82817015098</v>
      </c>
      <c r="D141" s="10">
        <v>6505575.3430026202</v>
      </c>
      <c r="E141" s="11">
        <v>50</v>
      </c>
      <c r="F141" s="4"/>
    </row>
    <row r="142" spans="2:6" ht="15" x14ac:dyDescent="0.25">
      <c r="B142" s="161" t="s">
        <v>439</v>
      </c>
      <c r="C142" s="10">
        <v>568141.304</v>
      </c>
      <c r="D142" s="10">
        <v>6499912.9950000001</v>
      </c>
      <c r="E142" s="11">
        <v>50</v>
      </c>
      <c r="F142" s="4"/>
    </row>
    <row r="143" spans="2:6" ht="15" x14ac:dyDescent="0.25">
      <c r="B143" s="161" t="s">
        <v>79</v>
      </c>
      <c r="C143" s="10">
        <v>645973.63553464005</v>
      </c>
      <c r="D143" s="10">
        <v>6286515.3300888902</v>
      </c>
      <c r="E143" s="11">
        <v>50</v>
      </c>
      <c r="F143" s="4"/>
    </row>
    <row r="144" spans="2:6" ht="15" x14ac:dyDescent="0.25">
      <c r="B144" s="161" t="s">
        <v>80</v>
      </c>
      <c r="C144" s="10">
        <v>504448.46517850203</v>
      </c>
      <c r="D144" s="10">
        <v>6248097.1148400204</v>
      </c>
      <c r="E144" s="11">
        <v>50</v>
      </c>
      <c r="F144" s="4"/>
    </row>
    <row r="145" spans="2:13" ht="15" x14ac:dyDescent="0.25">
      <c r="B145" s="161" t="s">
        <v>438</v>
      </c>
      <c r="C145" s="10">
        <v>514325.23</v>
      </c>
      <c r="D145" s="10">
        <v>6256217.2699999996</v>
      </c>
      <c r="E145" s="11">
        <v>50</v>
      </c>
      <c r="F145" s="4"/>
    </row>
    <row r="146" spans="2:13" ht="15" x14ac:dyDescent="0.25">
      <c r="B146" s="161" t="s">
        <v>81</v>
      </c>
      <c r="C146" s="10">
        <v>705615.18306457298</v>
      </c>
      <c r="D146" s="10">
        <v>6409904.84704741</v>
      </c>
      <c r="E146" s="11">
        <v>50</v>
      </c>
      <c r="F146" s="4"/>
    </row>
    <row r="147" spans="2:13" ht="15" x14ac:dyDescent="0.25">
      <c r="B147" s="161" t="s">
        <v>82</v>
      </c>
      <c r="C147" s="10">
        <v>540784.31184045598</v>
      </c>
      <c r="D147" s="10">
        <v>6615768.3905828698</v>
      </c>
      <c r="E147" s="11">
        <v>50</v>
      </c>
      <c r="F147" s="4"/>
    </row>
    <row r="148" spans="2:13" ht="15" x14ac:dyDescent="0.25">
      <c r="B148" s="161" t="s">
        <v>83</v>
      </c>
      <c r="C148" s="10">
        <v>647640.37771541299</v>
      </c>
      <c r="D148" s="10">
        <v>6378804.7692093896</v>
      </c>
      <c r="E148" s="11">
        <v>50</v>
      </c>
      <c r="F148" s="4"/>
    </row>
    <row r="149" spans="2:13" ht="15" x14ac:dyDescent="0.25">
      <c r="B149" s="161" t="s">
        <v>84</v>
      </c>
      <c r="C149" s="10">
        <v>701970.00675677601</v>
      </c>
      <c r="D149" s="10">
        <v>6337078.0210831799</v>
      </c>
      <c r="E149" s="11">
        <v>50</v>
      </c>
      <c r="F149" s="4"/>
    </row>
    <row r="150" spans="2:13" ht="15" x14ac:dyDescent="0.25">
      <c r="B150" s="161" t="s">
        <v>85</v>
      </c>
      <c r="C150" s="10">
        <v>729961.42</v>
      </c>
      <c r="D150" s="10">
        <v>6905517.1900000004</v>
      </c>
      <c r="E150" s="11">
        <v>51</v>
      </c>
      <c r="F150" s="4"/>
    </row>
    <row r="151" spans="2:13" ht="15" x14ac:dyDescent="0.25">
      <c r="B151" s="161" t="s">
        <v>86</v>
      </c>
      <c r="C151" s="10">
        <v>323098.36</v>
      </c>
      <c r="D151" s="10">
        <v>6884588.4100000001</v>
      </c>
      <c r="E151" s="11">
        <v>51</v>
      </c>
      <c r="F151" s="4"/>
    </row>
    <row r="152" spans="2:13" ht="15" x14ac:dyDescent="0.25">
      <c r="B152" s="161" t="s">
        <v>87</v>
      </c>
      <c r="C152" s="10">
        <v>438083.21965656598</v>
      </c>
      <c r="D152" s="10">
        <v>6175878.7511115698</v>
      </c>
      <c r="E152" s="11">
        <v>50</v>
      </c>
      <c r="F152" s="4"/>
    </row>
    <row r="153" spans="2:13" ht="15" x14ac:dyDescent="0.25">
      <c r="B153" s="161" t="s">
        <v>437</v>
      </c>
      <c r="C153" s="10">
        <v>420514.5624</v>
      </c>
      <c r="D153" s="10">
        <v>6166041.2829999998</v>
      </c>
      <c r="E153" s="11">
        <v>50</v>
      </c>
      <c r="F153" s="4"/>
    </row>
    <row r="154" spans="2:13" ht="15" x14ac:dyDescent="0.25">
      <c r="B154" s="161" t="s">
        <v>436</v>
      </c>
      <c r="C154" s="10">
        <v>411437.49400000001</v>
      </c>
      <c r="D154" s="10">
        <v>6187599.3200000003</v>
      </c>
      <c r="E154" s="11">
        <v>50</v>
      </c>
      <c r="F154" s="4"/>
    </row>
    <row r="155" spans="2:13" ht="15" x14ac:dyDescent="0.25">
      <c r="B155" s="161" t="s">
        <v>435</v>
      </c>
      <c r="C155" s="13">
        <v>475260.63400000002</v>
      </c>
      <c r="D155" s="10">
        <v>6129165.6909999996</v>
      </c>
      <c r="E155" s="11">
        <v>50</v>
      </c>
      <c r="F155" s="4"/>
    </row>
    <row r="156" spans="2:13" ht="15" x14ac:dyDescent="0.25">
      <c r="B156" s="161" t="s">
        <v>88</v>
      </c>
      <c r="C156" s="10">
        <v>688240.833042774</v>
      </c>
      <c r="D156" s="10">
        <v>7218992.5607322101</v>
      </c>
      <c r="E156" s="11">
        <v>50</v>
      </c>
      <c r="F156" s="4"/>
    </row>
    <row r="157" spans="2:13" ht="15" x14ac:dyDescent="0.25">
      <c r="B157" s="161" t="s">
        <v>434</v>
      </c>
      <c r="C157" s="10">
        <v>649219.69499999995</v>
      </c>
      <c r="D157" s="10">
        <v>7057288.6440000003</v>
      </c>
      <c r="E157" s="14">
        <v>50</v>
      </c>
      <c r="F157" s="4"/>
    </row>
    <row r="158" spans="2:13" ht="15" x14ac:dyDescent="0.25">
      <c r="B158" s="161" t="s">
        <v>457</v>
      </c>
      <c r="C158" s="15">
        <v>451824.88</v>
      </c>
      <c r="D158" s="16">
        <v>6676614.4199999999</v>
      </c>
      <c r="E158" s="17">
        <v>51</v>
      </c>
      <c r="F158" s="4"/>
    </row>
    <row r="159" spans="2:13" ht="15" x14ac:dyDescent="0.25">
      <c r="B159" s="161" t="s">
        <v>89</v>
      </c>
      <c r="C159" s="10">
        <v>629061.54270359001</v>
      </c>
      <c r="D159" s="10">
        <v>6512496.3596197497</v>
      </c>
      <c r="E159" s="18">
        <v>50</v>
      </c>
      <c r="F159" s="4"/>
      <c r="I159" s="2"/>
      <c r="J159" s="5"/>
      <c r="K159" s="5"/>
      <c r="L159" s="5"/>
      <c r="M159" s="5"/>
    </row>
    <row r="160" spans="2:13" ht="15" x14ac:dyDescent="0.25">
      <c r="B160" s="161" t="s">
        <v>433</v>
      </c>
      <c r="C160" s="10">
        <v>621273.30130000005</v>
      </c>
      <c r="D160" s="10">
        <v>6516243.9502999997</v>
      </c>
      <c r="E160" s="11">
        <v>50</v>
      </c>
      <c r="F160" s="4"/>
      <c r="I160" s="2"/>
      <c r="J160" s="2"/>
      <c r="K160" s="2"/>
      <c r="L160" s="2"/>
      <c r="M160" s="2"/>
    </row>
    <row r="161" spans="2:10" ht="15" x14ac:dyDescent="0.25">
      <c r="B161" s="161" t="s">
        <v>90</v>
      </c>
      <c r="C161" s="10">
        <v>352575.10795812501</v>
      </c>
      <c r="D161" s="10">
        <v>6773548.4583364297</v>
      </c>
      <c r="E161" s="11">
        <v>50</v>
      </c>
      <c r="F161" s="4"/>
    </row>
    <row r="162" spans="2:10" ht="15" x14ac:dyDescent="0.25">
      <c r="B162" s="161" t="s">
        <v>91</v>
      </c>
      <c r="C162" s="10">
        <v>421822.43623290799</v>
      </c>
      <c r="D162" s="10">
        <v>6625769.7782976096</v>
      </c>
      <c r="E162" s="11">
        <v>50</v>
      </c>
      <c r="F162" s="4"/>
    </row>
    <row r="163" spans="2:10" ht="15" x14ac:dyDescent="0.25">
      <c r="B163" s="161" t="s">
        <v>92</v>
      </c>
      <c r="C163" s="10">
        <v>404315.55772080598</v>
      </c>
      <c r="D163" s="10">
        <v>6784209.20626071</v>
      </c>
      <c r="E163" s="11">
        <v>50</v>
      </c>
      <c r="F163" s="4"/>
    </row>
    <row r="164" spans="2:10" ht="15" x14ac:dyDescent="0.25">
      <c r="B164" s="161" t="s">
        <v>93</v>
      </c>
      <c r="C164" s="10">
        <v>595748.64720302902</v>
      </c>
      <c r="D164" s="10">
        <v>6876088.8380411696</v>
      </c>
      <c r="E164" s="11">
        <v>50</v>
      </c>
      <c r="F164" s="4"/>
    </row>
    <row r="165" spans="2:10" ht="15" x14ac:dyDescent="0.25">
      <c r="B165" s="161" t="s">
        <v>94</v>
      </c>
      <c r="C165" s="10">
        <v>592690.65840831003</v>
      </c>
      <c r="D165" s="10">
        <v>6660602.8828076404</v>
      </c>
      <c r="E165" s="11">
        <v>50</v>
      </c>
      <c r="F165" s="4"/>
    </row>
    <row r="166" spans="2:10" ht="15" x14ac:dyDescent="0.25">
      <c r="B166" s="161" t="s">
        <v>95</v>
      </c>
      <c r="C166" s="10">
        <v>625652.00219401403</v>
      </c>
      <c r="D166" s="10">
        <v>6610683.8699999601</v>
      </c>
      <c r="E166" s="11">
        <v>50</v>
      </c>
    </row>
    <row r="167" spans="2:10" ht="15" x14ac:dyDescent="0.25">
      <c r="B167" s="161" t="s">
        <v>96</v>
      </c>
      <c r="C167" s="10">
        <v>429226.55568038102</v>
      </c>
      <c r="D167" s="10">
        <v>6470401.1652552998</v>
      </c>
      <c r="E167" s="11">
        <v>50</v>
      </c>
      <c r="J167" s="2"/>
    </row>
    <row r="168" spans="2:10" ht="15" x14ac:dyDescent="0.25">
      <c r="B168" s="161" t="s">
        <v>432</v>
      </c>
      <c r="C168" s="10">
        <v>420314.3186</v>
      </c>
      <c r="D168" s="10">
        <v>6494239.0306285704</v>
      </c>
      <c r="E168" s="11">
        <v>50</v>
      </c>
    </row>
    <row r="169" spans="2:10" ht="15" x14ac:dyDescent="0.25">
      <c r="B169" s="161" t="s">
        <v>97</v>
      </c>
      <c r="C169" s="10">
        <v>436995.05555227498</v>
      </c>
      <c r="D169" s="10">
        <v>7049491.4438013397</v>
      </c>
      <c r="E169" s="11">
        <v>50</v>
      </c>
    </row>
    <row r="170" spans="2:10" ht="15" x14ac:dyDescent="0.25">
      <c r="B170" s="161" t="s">
        <v>98</v>
      </c>
      <c r="C170" s="10">
        <v>403874.44090074499</v>
      </c>
      <c r="D170" s="10">
        <v>6389875.5622421503</v>
      </c>
      <c r="E170" s="11">
        <v>50</v>
      </c>
    </row>
    <row r="171" spans="2:10" ht="15" x14ac:dyDescent="0.25">
      <c r="B171" s="161" t="s">
        <v>431</v>
      </c>
      <c r="C171" s="10">
        <v>412859.19799999997</v>
      </c>
      <c r="D171" s="10">
        <v>6379662.2050000001</v>
      </c>
      <c r="E171" s="11">
        <v>50</v>
      </c>
    </row>
    <row r="172" spans="2:10" ht="15" x14ac:dyDescent="0.25">
      <c r="B172" s="161" t="s">
        <v>430</v>
      </c>
      <c r="C172" s="10">
        <v>394417.98959999997</v>
      </c>
      <c r="D172" s="10">
        <v>6388429.4726</v>
      </c>
      <c r="E172" s="11">
        <v>50</v>
      </c>
    </row>
    <row r="173" spans="2:10" ht="15" x14ac:dyDescent="0.25">
      <c r="B173" s="161" t="s">
        <v>99</v>
      </c>
      <c r="C173" s="10">
        <v>376068.50900000002</v>
      </c>
      <c r="D173" s="10">
        <v>6223377.6140000001</v>
      </c>
      <c r="E173" s="11">
        <v>50</v>
      </c>
    </row>
    <row r="174" spans="2:10" ht="15" x14ac:dyDescent="0.25">
      <c r="B174" s="161" t="s">
        <v>429</v>
      </c>
      <c r="C174" s="10">
        <v>386068.20299999998</v>
      </c>
      <c r="D174" s="10">
        <v>6237974.2130000005</v>
      </c>
      <c r="E174" s="11">
        <v>50</v>
      </c>
    </row>
    <row r="175" spans="2:10" ht="15" x14ac:dyDescent="0.25">
      <c r="B175" s="161" t="s">
        <v>100</v>
      </c>
      <c r="C175" s="10">
        <v>656157.834593373</v>
      </c>
      <c r="D175" s="10">
        <v>6452995.1210500402</v>
      </c>
      <c r="E175" s="11">
        <v>50</v>
      </c>
    </row>
    <row r="176" spans="2:10" ht="15" x14ac:dyDescent="0.25">
      <c r="B176" s="161" t="s">
        <v>101</v>
      </c>
      <c r="C176" s="10">
        <v>524572.04739843903</v>
      </c>
      <c r="D176" s="10">
        <v>6349144.3984114099</v>
      </c>
      <c r="E176" s="11">
        <v>50</v>
      </c>
    </row>
    <row r="177" spans="2:8" ht="15" x14ac:dyDescent="0.25">
      <c r="B177" s="161" t="s">
        <v>102</v>
      </c>
      <c r="C177" s="10">
        <v>374153.46</v>
      </c>
      <c r="D177" s="10">
        <v>7282416.8899999997</v>
      </c>
      <c r="E177" s="11">
        <v>52</v>
      </c>
    </row>
    <row r="178" spans="2:8" ht="15" x14ac:dyDescent="0.25">
      <c r="B178" s="161" t="s">
        <v>103</v>
      </c>
      <c r="C178" s="10">
        <v>465468.88525209302</v>
      </c>
      <c r="D178" s="10">
        <v>6494239.0306285704</v>
      </c>
      <c r="E178" s="11">
        <v>50</v>
      </c>
    </row>
    <row r="179" spans="2:8" ht="15" x14ac:dyDescent="0.25">
      <c r="B179" s="161" t="s">
        <v>428</v>
      </c>
      <c r="C179" s="10">
        <v>468529.04570000002</v>
      </c>
      <c r="D179" s="10">
        <v>6497729.4950999999</v>
      </c>
      <c r="E179" s="11">
        <v>50</v>
      </c>
    </row>
    <row r="180" spans="2:8" ht="15" x14ac:dyDescent="0.25">
      <c r="B180" s="161" t="s">
        <v>104</v>
      </c>
      <c r="C180" s="10">
        <v>272964.88272462401</v>
      </c>
      <c r="D180" s="10">
        <v>6932634.6256883396</v>
      </c>
      <c r="E180" s="11">
        <v>50</v>
      </c>
    </row>
    <row r="181" spans="2:8" ht="15" x14ac:dyDescent="0.25">
      <c r="B181" s="161" t="s">
        <v>427</v>
      </c>
      <c r="C181" s="10">
        <v>221370.53599999999</v>
      </c>
      <c r="D181" s="10">
        <v>6930362.6200000001</v>
      </c>
      <c r="E181" s="11">
        <v>50</v>
      </c>
    </row>
    <row r="182" spans="2:8" ht="15" x14ac:dyDescent="0.25">
      <c r="B182" s="161" t="s">
        <v>105</v>
      </c>
      <c r="C182" s="10">
        <v>615180.41288196703</v>
      </c>
      <c r="D182" s="10">
        <v>6553174.31135011</v>
      </c>
      <c r="E182" s="11">
        <v>50</v>
      </c>
    </row>
    <row r="183" spans="2:8" ht="15" x14ac:dyDescent="0.25">
      <c r="B183" s="161" t="s">
        <v>106</v>
      </c>
      <c r="C183" s="10">
        <v>383545.28273155302</v>
      </c>
      <c r="D183" s="10">
        <v>6458976.7199635999</v>
      </c>
      <c r="E183" s="11">
        <v>50</v>
      </c>
    </row>
    <row r="184" spans="2:8" ht="15" x14ac:dyDescent="0.25">
      <c r="B184" s="161" t="s">
        <v>107</v>
      </c>
      <c r="C184" s="10">
        <v>462334.83158598503</v>
      </c>
      <c r="D184" s="10">
        <v>6742803.2594859097</v>
      </c>
      <c r="E184" s="11">
        <v>50</v>
      </c>
    </row>
    <row r="185" spans="2:8" ht="15" x14ac:dyDescent="0.25">
      <c r="B185" s="161" t="s">
        <v>108</v>
      </c>
      <c r="C185" s="10">
        <v>520862.40989247698</v>
      </c>
      <c r="D185" s="10">
        <v>6401896.3122144602</v>
      </c>
      <c r="E185" s="11">
        <v>50</v>
      </c>
    </row>
    <row r="186" spans="2:8" ht="15" x14ac:dyDescent="0.25">
      <c r="B186" s="161" t="s">
        <v>426</v>
      </c>
      <c r="C186" s="10">
        <v>507617.745</v>
      </c>
      <c r="D186" s="10">
        <v>6399701.8569999998</v>
      </c>
      <c r="E186" s="11">
        <v>50</v>
      </c>
    </row>
    <row r="187" spans="2:8" ht="15" x14ac:dyDescent="0.25">
      <c r="B187" s="161" t="s">
        <v>109</v>
      </c>
      <c r="C187" s="10">
        <v>551552.85622688301</v>
      </c>
      <c r="D187" s="10">
        <v>6171432.2782274699</v>
      </c>
      <c r="E187" s="11">
        <v>50</v>
      </c>
      <c r="F187" s="6"/>
      <c r="G187" s="159"/>
      <c r="H187" s="2"/>
    </row>
    <row r="188" spans="2:8" ht="15" x14ac:dyDescent="0.25">
      <c r="B188" s="161" t="s">
        <v>110</v>
      </c>
      <c r="C188" s="10">
        <v>539979.40505560394</v>
      </c>
      <c r="D188" s="10">
        <v>6458956.6180247301</v>
      </c>
      <c r="E188" s="11">
        <v>50</v>
      </c>
    </row>
    <row r="189" spans="2:8" ht="15" x14ac:dyDescent="0.25">
      <c r="B189" s="161" t="s">
        <v>111</v>
      </c>
      <c r="C189" s="10">
        <v>232862.73</v>
      </c>
      <c r="D189" s="10">
        <v>6278172.3899999997</v>
      </c>
      <c r="E189" s="11">
        <v>51</v>
      </c>
    </row>
    <row r="190" spans="2:8" ht="15" x14ac:dyDescent="0.25">
      <c r="B190" s="161" t="s">
        <v>425</v>
      </c>
      <c r="C190" s="10">
        <v>234573.78</v>
      </c>
      <c r="D190" s="10">
        <v>6239696.5700000003</v>
      </c>
      <c r="E190" s="11">
        <v>51</v>
      </c>
    </row>
    <row r="191" spans="2:8" ht="15" x14ac:dyDescent="0.25">
      <c r="B191" s="161" t="s">
        <v>112</v>
      </c>
      <c r="C191" s="10">
        <v>726965.973</v>
      </c>
      <c r="D191" s="10">
        <v>6874850.1409999998</v>
      </c>
      <c r="E191" s="11">
        <v>50</v>
      </c>
    </row>
    <row r="192" spans="2:8" ht="15" x14ac:dyDescent="0.25">
      <c r="B192" s="161" t="s">
        <v>113</v>
      </c>
      <c r="C192" s="10">
        <v>409121.843467495</v>
      </c>
      <c r="D192" s="10">
        <v>6420992.7098473497</v>
      </c>
      <c r="E192" s="11">
        <v>50</v>
      </c>
    </row>
    <row r="193" spans="2:5" ht="15" x14ac:dyDescent="0.25">
      <c r="B193" s="161" t="s">
        <v>424</v>
      </c>
      <c r="C193" s="10">
        <v>406046.16399999999</v>
      </c>
      <c r="D193" s="10">
        <v>6433769.6050000004</v>
      </c>
      <c r="E193" s="11">
        <v>50</v>
      </c>
    </row>
    <row r="194" spans="2:5" ht="15" x14ac:dyDescent="0.25">
      <c r="B194" s="161" t="s">
        <v>423</v>
      </c>
      <c r="C194" s="10">
        <v>404326.36800000002</v>
      </c>
      <c r="D194" s="10">
        <v>6418622.1789999995</v>
      </c>
      <c r="E194" s="11">
        <v>50</v>
      </c>
    </row>
    <row r="195" spans="2:5" ht="15" x14ac:dyDescent="0.25">
      <c r="B195" s="161" t="s">
        <v>114</v>
      </c>
      <c r="C195" s="10">
        <v>252786.730214921</v>
      </c>
      <c r="D195" s="10">
        <v>7062729.8783031097</v>
      </c>
      <c r="E195" s="11">
        <v>50</v>
      </c>
    </row>
    <row r="196" spans="2:5" ht="15" x14ac:dyDescent="0.25">
      <c r="B196" s="161" t="s">
        <v>422</v>
      </c>
      <c r="C196" s="10">
        <v>755042.67</v>
      </c>
      <c r="D196" s="10">
        <v>7129941.1600000001</v>
      </c>
      <c r="E196" s="11">
        <v>49</v>
      </c>
    </row>
    <row r="197" spans="2:5" ht="15" x14ac:dyDescent="0.25">
      <c r="B197" s="161" t="s">
        <v>115</v>
      </c>
      <c r="C197" s="10">
        <v>546953.46277518501</v>
      </c>
      <c r="D197" s="10">
        <v>6503066.0768494997</v>
      </c>
      <c r="E197" s="11">
        <v>50</v>
      </c>
    </row>
    <row r="198" spans="2:5" ht="15" x14ac:dyDescent="0.25">
      <c r="B198" s="161" t="s">
        <v>116</v>
      </c>
      <c r="C198" s="10">
        <v>362137.55034002598</v>
      </c>
      <c r="D198" s="10">
        <v>6732912.7620503698</v>
      </c>
      <c r="E198" s="11">
        <v>50</v>
      </c>
    </row>
    <row r="199" spans="2:5" ht="15" x14ac:dyDescent="0.25">
      <c r="B199" s="161" t="s">
        <v>117</v>
      </c>
      <c r="C199" s="10">
        <v>441174.57540917001</v>
      </c>
      <c r="D199" s="10">
        <v>6518021.6074906299</v>
      </c>
      <c r="E199" s="11">
        <v>50</v>
      </c>
    </row>
    <row r="200" spans="2:5" ht="15" x14ac:dyDescent="0.25">
      <c r="B200" s="161" t="s">
        <v>420</v>
      </c>
      <c r="C200" s="10">
        <v>449554.36200000002</v>
      </c>
      <c r="D200" s="10">
        <v>6509053.5149999997</v>
      </c>
      <c r="E200" s="11">
        <v>50</v>
      </c>
    </row>
    <row r="201" spans="2:5" ht="15" x14ac:dyDescent="0.25">
      <c r="B201" s="161" t="s">
        <v>118</v>
      </c>
      <c r="C201" s="10">
        <v>576912.34662114899</v>
      </c>
      <c r="D201" s="10">
        <v>6554160.3285182798</v>
      </c>
      <c r="E201" s="11">
        <v>50</v>
      </c>
    </row>
    <row r="202" spans="2:5" ht="15" x14ac:dyDescent="0.25">
      <c r="B202" s="161" t="s">
        <v>119</v>
      </c>
      <c r="C202" s="10">
        <v>434905.97705636098</v>
      </c>
      <c r="D202" s="10">
        <v>7265459.37858673</v>
      </c>
      <c r="E202" s="11">
        <v>50</v>
      </c>
    </row>
    <row r="203" spans="2:5" ht="15" x14ac:dyDescent="0.25">
      <c r="B203" s="161" t="s">
        <v>120</v>
      </c>
      <c r="C203" s="10">
        <v>435035.80020456202</v>
      </c>
      <c r="D203" s="10">
        <v>6568621.0608181302</v>
      </c>
      <c r="E203" s="11">
        <v>50</v>
      </c>
    </row>
    <row r="204" spans="2:5" ht="15" x14ac:dyDescent="0.25">
      <c r="B204" s="161" t="s">
        <v>121</v>
      </c>
      <c r="C204" s="10">
        <v>534462.50674263702</v>
      </c>
      <c r="D204" s="10">
        <v>6317987.0215956401</v>
      </c>
      <c r="E204" s="11">
        <v>50</v>
      </c>
    </row>
    <row r="205" spans="2:5" ht="15" x14ac:dyDescent="0.25">
      <c r="B205" s="161" t="s">
        <v>122</v>
      </c>
      <c r="C205" s="10">
        <v>460631.12565220299</v>
      </c>
      <c r="D205" s="10">
        <v>6398856.0275253197</v>
      </c>
      <c r="E205" s="11">
        <v>50</v>
      </c>
    </row>
    <row r="206" spans="2:5" ht="15" x14ac:dyDescent="0.25">
      <c r="B206" s="161" t="s">
        <v>123</v>
      </c>
      <c r="C206" s="10">
        <v>398942.609719039</v>
      </c>
      <c r="D206" s="10">
        <v>6363939.653438</v>
      </c>
      <c r="E206" s="11">
        <v>50</v>
      </c>
    </row>
    <row r="207" spans="2:5" ht="15" x14ac:dyDescent="0.25">
      <c r="B207" s="161" t="s">
        <v>124</v>
      </c>
      <c r="C207" s="10">
        <v>475792.33343268698</v>
      </c>
      <c r="D207" s="10">
        <v>6298001.1540502599</v>
      </c>
      <c r="E207" s="11">
        <v>50</v>
      </c>
    </row>
    <row r="208" spans="2:5" ht="15" x14ac:dyDescent="0.25">
      <c r="B208" s="161" t="s">
        <v>125</v>
      </c>
      <c r="C208" s="10">
        <v>658171.01169491897</v>
      </c>
      <c r="D208" s="10">
        <v>6572924.0448126802</v>
      </c>
      <c r="E208" s="11">
        <v>50</v>
      </c>
    </row>
    <row r="209" spans="2:6" ht="15" x14ac:dyDescent="0.25">
      <c r="B209" s="161" t="s">
        <v>126</v>
      </c>
      <c r="C209" s="10">
        <v>562876.95751292002</v>
      </c>
      <c r="D209" s="10">
        <v>6369944.0495427204</v>
      </c>
      <c r="E209" s="11">
        <v>50</v>
      </c>
    </row>
    <row r="210" spans="2:6" ht="15" x14ac:dyDescent="0.25">
      <c r="B210" s="161" t="s">
        <v>127</v>
      </c>
      <c r="C210" s="10">
        <v>474645.00536563899</v>
      </c>
      <c r="D210" s="10">
        <v>6340781.9774823198</v>
      </c>
      <c r="E210" s="11">
        <v>50</v>
      </c>
    </row>
    <row r="211" spans="2:6" ht="15" x14ac:dyDescent="0.25">
      <c r="B211" s="161" t="s">
        <v>128</v>
      </c>
      <c r="C211" s="10">
        <v>374153.46</v>
      </c>
      <c r="D211" s="10">
        <v>7282416.8899999997</v>
      </c>
      <c r="E211" s="11">
        <v>51</v>
      </c>
    </row>
    <row r="212" spans="2:6" ht="15" x14ac:dyDescent="0.25">
      <c r="B212" s="161" t="s">
        <v>129</v>
      </c>
      <c r="C212" s="10">
        <v>484938.85834967502</v>
      </c>
      <c r="D212" s="10">
        <v>6601739.7646879097</v>
      </c>
      <c r="E212" s="11">
        <v>50</v>
      </c>
    </row>
    <row r="213" spans="2:6" ht="15" x14ac:dyDescent="0.25">
      <c r="B213" s="161" t="s">
        <v>130</v>
      </c>
      <c r="C213" s="10">
        <v>531399.17565380596</v>
      </c>
      <c r="D213" s="10">
        <v>6289492.2448802702</v>
      </c>
      <c r="E213" s="11">
        <v>50</v>
      </c>
    </row>
    <row r="214" spans="2:6" ht="15" x14ac:dyDescent="0.25">
      <c r="B214" s="161" t="s">
        <v>131</v>
      </c>
      <c r="C214" s="10">
        <v>541473.692124111</v>
      </c>
      <c r="D214" s="10">
        <v>6549652.0471016299</v>
      </c>
      <c r="E214" s="11">
        <v>50</v>
      </c>
    </row>
    <row r="215" spans="2:6" ht="15" x14ac:dyDescent="0.25">
      <c r="B215" s="161" t="s">
        <v>132</v>
      </c>
      <c r="C215" s="10">
        <v>314921.46999999997</v>
      </c>
      <c r="D215" s="10">
        <v>8275742.7300000004</v>
      </c>
      <c r="E215" s="11">
        <v>52</v>
      </c>
    </row>
    <row r="216" spans="2:6" ht="15" x14ac:dyDescent="0.25">
      <c r="B216" s="161" t="s">
        <v>419</v>
      </c>
      <c r="C216" s="10">
        <v>402040.38</v>
      </c>
      <c r="D216" s="10">
        <v>8290334.1699999999</v>
      </c>
      <c r="E216" s="11">
        <v>52</v>
      </c>
    </row>
    <row r="217" spans="2:6" ht="15" x14ac:dyDescent="0.25">
      <c r="B217" s="161" t="s">
        <v>133</v>
      </c>
      <c r="C217" s="10">
        <v>504642.60112783097</v>
      </c>
      <c r="D217" s="10">
        <v>6840490.65954844</v>
      </c>
      <c r="E217" s="11">
        <v>50</v>
      </c>
    </row>
    <row r="218" spans="2:6" ht="15" x14ac:dyDescent="0.25">
      <c r="B218" s="161" t="s">
        <v>134</v>
      </c>
      <c r="C218" s="10">
        <v>723546.30282969004</v>
      </c>
      <c r="D218" s="10">
        <v>6573206.2907140302</v>
      </c>
      <c r="E218" s="11">
        <v>50</v>
      </c>
    </row>
    <row r="219" spans="2:6" ht="15" x14ac:dyDescent="0.25">
      <c r="B219" s="161" t="s">
        <v>421</v>
      </c>
      <c r="C219" s="10">
        <v>720667.96129999997</v>
      </c>
      <c r="D219" s="10">
        <v>6542472.7619000003</v>
      </c>
      <c r="E219" s="11">
        <v>50</v>
      </c>
    </row>
    <row r="220" spans="2:6" ht="15.75" thickBot="1" x14ac:dyDescent="0.3">
      <c r="B220" s="162" t="s">
        <v>135</v>
      </c>
      <c r="C220" s="19">
        <v>474993.53981354198</v>
      </c>
      <c r="D220" s="19">
        <v>6467678.2072930699</v>
      </c>
      <c r="E220" s="20">
        <v>50</v>
      </c>
    </row>
    <row r="221" spans="2:6" ht="15" customHeight="1" x14ac:dyDescent="0.25"/>
    <row r="222" spans="2:6" ht="15" customHeight="1" x14ac:dyDescent="0.25">
      <c r="B222" s="28"/>
      <c r="C222" s="28"/>
      <c r="D222" s="28"/>
      <c r="E222" s="28"/>
      <c r="F222" s="28"/>
    </row>
    <row r="223" spans="2:6" ht="15" customHeight="1" x14ac:dyDescent="0.25">
      <c r="B223" s="28"/>
      <c r="C223" s="28"/>
      <c r="D223" s="28"/>
      <c r="E223" s="28"/>
      <c r="F223" s="28"/>
    </row>
    <row r="224" spans="2:6" ht="15" customHeight="1" x14ac:dyDescent="0.25">
      <c r="B224" s="28"/>
      <c r="C224" s="28"/>
      <c r="D224" s="28"/>
      <c r="E224" s="28"/>
      <c r="F224" s="28"/>
    </row>
    <row r="225" spans="2:6" ht="15" customHeight="1" x14ac:dyDescent="0.25">
      <c r="B225" s="28"/>
      <c r="C225" s="28"/>
      <c r="D225" s="28"/>
      <c r="E225" s="28"/>
      <c r="F225" s="28"/>
    </row>
    <row r="226" spans="2:6" ht="15" customHeight="1" x14ac:dyDescent="0.25">
      <c r="B226" s="28"/>
      <c r="C226" s="28"/>
      <c r="D226" s="28"/>
      <c r="E226" s="28"/>
      <c r="F226" s="28"/>
    </row>
    <row r="227" spans="2:6" ht="15" customHeight="1" x14ac:dyDescent="0.25">
      <c r="B227" s="28"/>
      <c r="C227" s="28"/>
      <c r="D227" s="28"/>
      <c r="E227" s="28"/>
      <c r="F227" s="28"/>
    </row>
    <row r="228" spans="2:6" ht="15" customHeight="1" x14ac:dyDescent="0.25">
      <c r="B228" s="28"/>
      <c r="C228" s="28"/>
      <c r="D228" s="28"/>
      <c r="E228" s="28"/>
      <c r="F228" s="28"/>
    </row>
    <row r="229" spans="2:6" ht="15" customHeight="1" x14ac:dyDescent="0.25">
      <c r="B229" s="28"/>
      <c r="C229" s="28"/>
      <c r="D229" s="28"/>
      <c r="E229" s="28"/>
      <c r="F229" s="28"/>
    </row>
    <row r="230" spans="2:6" ht="15" customHeight="1" x14ac:dyDescent="0.25">
      <c r="B230" s="28"/>
      <c r="C230" s="28"/>
      <c r="D230" s="28"/>
      <c r="E230" s="28"/>
      <c r="F230" s="28"/>
    </row>
    <row r="231" spans="2:6" ht="15" customHeight="1" x14ac:dyDescent="0.25">
      <c r="B231" s="28"/>
      <c r="C231" s="28"/>
      <c r="D231" s="28"/>
      <c r="E231" s="28"/>
      <c r="F231" s="28"/>
    </row>
    <row r="232" spans="2:6" ht="15" customHeight="1" x14ac:dyDescent="0.25">
      <c r="B232" s="28"/>
      <c r="C232" s="28"/>
      <c r="D232" s="28"/>
      <c r="E232" s="28"/>
      <c r="F232" s="28"/>
    </row>
    <row r="233" spans="2:6" ht="15" customHeight="1" x14ac:dyDescent="0.25">
      <c r="B233" s="28"/>
      <c r="C233" s="28"/>
      <c r="D233" s="28"/>
      <c r="E233" s="28"/>
      <c r="F233" s="28"/>
    </row>
    <row r="234" spans="2:6" ht="15" customHeight="1" x14ac:dyDescent="0.25">
      <c r="B234" s="28"/>
      <c r="C234" s="28"/>
      <c r="D234" s="28"/>
      <c r="E234" s="28"/>
      <c r="F234" s="28"/>
    </row>
    <row r="235" spans="2:6" ht="15" customHeight="1" x14ac:dyDescent="0.25">
      <c r="B235" s="28"/>
      <c r="C235" s="28"/>
      <c r="D235" s="28"/>
      <c r="E235" s="28"/>
      <c r="F235" s="28"/>
    </row>
    <row r="236" spans="2:6" ht="15" x14ac:dyDescent="0.25">
      <c r="B236" s="28"/>
      <c r="C236" s="28"/>
      <c r="D236" s="28"/>
      <c r="E236" s="28"/>
      <c r="F236" s="28"/>
    </row>
    <row r="237" spans="2:6" ht="15" customHeight="1" x14ac:dyDescent="0.25">
      <c r="B237" s="28"/>
      <c r="C237" s="28"/>
      <c r="D237" s="28"/>
      <c r="E237" s="28"/>
      <c r="F237" s="28"/>
    </row>
    <row r="238" spans="2:6" ht="15" x14ac:dyDescent="0.25">
      <c r="B238" s="28"/>
      <c r="C238" s="28"/>
      <c r="D238" s="28"/>
      <c r="E238" s="28"/>
      <c r="F238" s="28"/>
    </row>
    <row r="239" spans="2:6" ht="15" x14ac:dyDescent="0.25">
      <c r="B239" s="28"/>
      <c r="C239" s="28"/>
      <c r="D239" s="28"/>
      <c r="E239" s="28"/>
      <c r="F239" s="28"/>
    </row>
    <row r="240" spans="2:6" ht="15" customHeight="1" x14ac:dyDescent="0.25">
      <c r="B240" s="28"/>
      <c r="C240" s="28"/>
      <c r="D240" s="28"/>
      <c r="E240" s="28"/>
      <c r="F240" s="28"/>
    </row>
    <row r="241" spans="2:6" ht="15" x14ac:dyDescent="0.25">
      <c r="B241" s="28"/>
      <c r="C241" s="28"/>
      <c r="D241" s="28"/>
      <c r="E241" s="28"/>
      <c r="F241" s="28"/>
    </row>
    <row r="242" spans="2:6" ht="15" x14ac:dyDescent="0.25">
      <c r="B242" s="28"/>
      <c r="C242" s="28"/>
      <c r="D242" s="28"/>
      <c r="E242" s="28"/>
      <c r="F242" s="28"/>
    </row>
    <row r="243" spans="2:6" ht="15" customHeight="1" x14ac:dyDescent="0.25">
      <c r="B243" s="28"/>
      <c r="C243" s="28"/>
      <c r="D243" s="28"/>
      <c r="E243" s="28"/>
      <c r="F243" s="28"/>
    </row>
    <row r="244" spans="2:6" ht="15" x14ac:dyDescent="0.25">
      <c r="B244" s="28"/>
      <c r="C244" s="28"/>
      <c r="D244" s="28"/>
      <c r="E244" s="28"/>
      <c r="F244" s="28"/>
    </row>
    <row r="245" spans="2:6" ht="15" customHeight="1" x14ac:dyDescent="0.25">
      <c r="B245" s="28"/>
      <c r="C245" s="28"/>
      <c r="D245" s="28"/>
      <c r="E245" s="28"/>
      <c r="F245" s="28"/>
    </row>
    <row r="246" spans="2:6" ht="15" x14ac:dyDescent="0.25">
      <c r="B246" s="28"/>
      <c r="C246" s="28"/>
      <c r="D246" s="28"/>
      <c r="E246" s="28"/>
      <c r="F246" s="28"/>
    </row>
    <row r="247" spans="2:6" ht="15" x14ac:dyDescent="0.25"/>
    <row r="248" spans="2:6" ht="15" x14ac:dyDescent="0.25"/>
    <row r="249" spans="2:6" ht="15" customHeight="1" x14ac:dyDescent="0.25"/>
    <row r="250" spans="2:6" ht="15" x14ac:dyDescent="0.25"/>
    <row r="1048561" ht="15" x14ac:dyDescent="0.25"/>
    <row r="1048573" ht="15" x14ac:dyDescent="0.25"/>
  </sheetData>
  <sheetProtection algorithmName="SHA-512" hashValue="EsfjvgLbKMZfC7lRnL/qAH5saZIVGaliZJN3af/C3zMjn2HvwzXaIAuOLI3HDsdFQmcjPc5/jXDe8No1NP5fZQ==" saltValue="/bm7huyx8i1q64W8gI5VQg==" spinCount="100000" sheet="1" objects="1" scenarios="1" selectLockedCells="1"/>
  <mergeCells count="7">
    <mergeCell ref="B2:E2"/>
    <mergeCell ref="H14:M16"/>
    <mergeCell ref="H32:M36"/>
    <mergeCell ref="H76:I76"/>
    <mergeCell ref="J76:K76"/>
    <mergeCell ref="H25:M27"/>
    <mergeCell ref="H30:M31"/>
  </mergeCells>
  <hyperlinks>
    <hyperlink ref="B8" location="'City of Armadale'!A1" display="CITY OF ARMADALE" xr:uid="{00000000-0004-0000-0100-000000000000}"/>
    <hyperlink ref="B21" location="'City of Cockburn'!A1" display="CITY OF COCKBURN" xr:uid="{00000000-0004-0000-0100-000001000000}"/>
    <hyperlink ref="B54" location="'Town of Cottesloe'!A1" display="TOWN OF COTTESLOE" xr:uid="{00000000-0004-0000-0100-000002000000}"/>
    <hyperlink ref="B56" location="'Town of Mosman Park'!A1" display="TOWN OF MOSMAN PARK" xr:uid="{00000000-0004-0000-0100-000003000000}"/>
    <hyperlink ref="B183" location="'Shire of Peppermint Grove '!A1" display="SHIRE OF PEPPERMINT GROVE" xr:uid="{00000000-0004-0000-0100-000004000000}"/>
    <hyperlink ref="B137" location="'Shire of Kalamunda'!A1" display="SHIRE OF KALAMUNDA" xr:uid="{00000000-0004-0000-0100-000005000000}"/>
    <hyperlink ref="B60" location="'Town of Victoria Park'!A1" display="TOWN OF VICTORIA PARK" xr:uid="{00000000-0004-0000-0100-000006000000}"/>
    <hyperlink ref="B42" location="'City of South Perth'!A1" display="CITY OF SOUTH PERTH" xr:uid="{00000000-0004-0000-0100-000007000000}"/>
    <hyperlink ref="B36" location="'City of Melville'!A1" display="CITY OF MELVILLE" xr:uid="{00000000-0004-0000-0100-000008000000}"/>
    <hyperlink ref="B13" location="'City of Belmont'!A1" display="CITY OF BELMONT" xr:uid="{00000000-0004-0000-0100-000009000000}"/>
    <hyperlink ref="B51" location="'Town of Bassendean'!A1" display="TOWN OF BASSENDEAN" xr:uid="{00000000-0004-0000-0100-00000A000000}"/>
    <hyperlink ref="B12" location="'City of Bayswater'!A1" display="CITY OF BAYSWATER" xr:uid="{00000000-0004-0000-0100-00000B000000}"/>
    <hyperlink ref="B47" location="'City of Vincent'!A1" display="CITY OF VINCENT" xr:uid="{00000000-0004-0000-0100-00000C000000}"/>
    <hyperlink ref="B39" location="'City of Perth'!A1" display="CITY OF PERTH" xr:uid="{00000000-0004-0000-0100-00000D000000}"/>
    <hyperlink ref="B44" location="'City of Subiaco'!A1" display="CITY OF SUBIACO" xr:uid="{00000000-0004-0000-0100-00000E000000}"/>
    <hyperlink ref="B38" location="'City of Nedlands'!A1" display="CITY OF NEDLANDS" xr:uid="{00000000-0004-0000-0100-00000F000000}"/>
    <hyperlink ref="B52" location="'Town of Cambridge'!A1" display="TOWN OF CAMBRIDGE" xr:uid="{00000000-0004-0000-0100-000010000000}"/>
    <hyperlink ref="B43" location="'City of Stirling'!A1" display="CITY OF STIRLING" xr:uid="{00000000-0004-0000-0100-000011000000}"/>
    <hyperlink ref="B27" location="'City of Joondalup'!A1" display="CITY OF JOONDALUP" xr:uid="{00000000-0004-0000-0100-000012000000}"/>
    <hyperlink ref="B48" location="'City of Wanneroo'!A1" display="CITY OF WANNEROO" xr:uid="{00000000-0004-0000-0100-000013000000}"/>
    <hyperlink ref="B33" location="'City of Kwinana'!A1" display="CITY OF KWINANA" xr:uid="{00000000-0004-0000-0100-000014000000}"/>
    <hyperlink ref="B40" location="'City of Rockingham'!A1" display="CITY OF ROCKINGHAM" xr:uid="{00000000-0004-0000-0100-000015000000}"/>
    <hyperlink ref="B192" location="'Shire of Serpentine-Jarrahdale'!A1" display="SHIRE OF SERPENTINE-JARRAHDALE" xr:uid="{00000000-0004-0000-0100-000016000000}"/>
    <hyperlink ref="B170" location="'Shire of Murray'!A1" display="SHIRE OF MURRAY" xr:uid="{00000000-0004-0000-0100-000017000000}"/>
    <hyperlink ref="B34" location="'City of Mandurah'!A1" display="CITY OF MANDURAH" xr:uid="{00000000-0004-0000-0100-000018000000}"/>
    <hyperlink ref="B206" location="'Shire of Waroona'!A1" display="SHIRE OF WAROONA" xr:uid="{00000000-0004-0000-0100-000019000000}"/>
    <hyperlink ref="B90" location="'Shire of Collie'!A1" display="SHIRE OF COLLIE" xr:uid="{00000000-0004-0000-0100-00001A000000}"/>
    <hyperlink ref="B70" location="'Shire of Boddington'!A1" display="SHIRE OF BODDINGTON" xr:uid="{00000000-0004-0000-0100-00001B000000}"/>
    <hyperlink ref="B76" location="'Shire of Brookton'!A1" display="SHIRE OF BROOKTON" xr:uid="{00000000-0004-0000-0100-00001C000000}"/>
    <hyperlink ref="B69" location="'Shire of Beverley'!A1" display="SHIRE OF BEVERLEY" xr:uid="{00000000-0004-0000-0100-00001D000000}"/>
    <hyperlink ref="B220" location="'Shire of York'!A1" display="SHIRE OF YORK" xr:uid="{00000000-0004-0000-0100-00001E000000}"/>
    <hyperlink ref="B188" location="'Shire of Quairading'!A1" display="SHIRE OF QUAIRADING" xr:uid="{00000000-0004-0000-0100-00001F000000}"/>
    <hyperlink ref="B211" location="'Shire of Wiluna'!A1" display="SHIRE OF WILUNA" xr:uid="{00000000-0004-0000-0100-000020000000}"/>
    <hyperlink ref="B152" location="'Shire of Manjimup'!A1" display="SHIRE OF MANJIMUP" xr:uid="{00000000-0004-0000-0100-000021000000}"/>
    <hyperlink ref="B64" location="'Shire of Augusta-Margaret River'!A1" display="SHIRE OF AUGUSTA-MARGARET RIVER" xr:uid="{00000000-0004-0000-0100-000022000000}"/>
    <hyperlink ref="B16" location="'City of Busselton'!A1" display="CITY OF BUSSELTON" xr:uid="{00000000-0004-0000-0100-000023000000}"/>
    <hyperlink ref="B83" location="'Shire of Capel'!A1" display="SHIRE OF CAPEL" xr:uid="{00000000-0004-0000-0100-000024000000}"/>
    <hyperlink ref="B14" location="'City of Bunbury'!A1" display="CITY OF BUNBURY" xr:uid="{00000000-0004-0000-0100-000025000000}"/>
    <hyperlink ref="B131" location="'Shire of Harvey'!A1" display="SHIRE OF HARVEY" xr:uid="{00000000-0004-0000-0100-000026000000}"/>
    <hyperlink ref="B9" location="'^^Armadale^^'!A1" display="^ ^Armadale^^" xr:uid="{00000000-0004-0000-0100-000027000000}"/>
    <hyperlink ref="B10" location="'^^Forrestdale^^'!A1" display="^^Forrestdale^^" xr:uid="{00000000-0004-0000-0100-000028000000}"/>
    <hyperlink ref="B11" location="'^^Kelmscott^^'!A1" display="^^Kelmscott^^" xr:uid="{00000000-0004-0000-0100-000029000000}"/>
    <hyperlink ref="B15" location="'^^Bunbury^^'!A1" display="^^Bunbury^^" xr:uid="{00000000-0004-0000-0100-00002A000000}"/>
    <hyperlink ref="B17" location="'^^Busselton^^'!A1" display="^^Busselton^^" xr:uid="{00000000-0004-0000-0100-00002B000000}"/>
    <hyperlink ref="B18" location="'^^Dunsborough^^'!A1" display="^^Dunsborough^^" xr:uid="{00000000-0004-0000-0100-00002C000000}"/>
    <hyperlink ref="B19" location="'^^Yallingup^^'!A1" display="^^Yallingup^^" xr:uid="{00000000-0004-0000-0100-00002D000000}"/>
    <hyperlink ref="B23" location="'^^Fremantle^^'!A1" display="^^Fremantle^^" xr:uid="{00000000-0004-0000-0100-00002E000000}"/>
    <hyperlink ref="B138" location="'^^Kalamunda^^'!A1" display="^^Kalamunda^^" xr:uid="{00000000-0004-0000-0100-00002F000000}"/>
    <hyperlink ref="B139" location="'^^Lesmurdie^^'!A1" display="^^Lesmurdie^^" xr:uid="{00000000-0004-0000-0100-000030000000}"/>
    <hyperlink ref="B25" location="'City of Greater Geraldton'!A1" display="CITY OF GREATER GERALDTON" xr:uid="{00000000-0004-0000-0100-000031000000}"/>
    <hyperlink ref="B26" location="'^^Geraldton^^'!A1" display="^^Geraldton^^" xr:uid="{00000000-0004-0000-0100-000032000000}"/>
    <hyperlink ref="B28" location="'^^Sorrento^^'!A1" display="^^Sorrento^^" xr:uid="{00000000-0004-0000-0100-000033000000}"/>
    <hyperlink ref="B35" location="'^^Mandurah^^'!A1" display="^^Mandurah^^" xr:uid="{00000000-0004-0000-0100-000034000000}"/>
    <hyperlink ref="B37" location="'^^Applecross^^'!A1" display="^^Applecross^^" xr:uid="{00000000-0004-0000-0100-000035000000}"/>
    <hyperlink ref="B41" location="'^^Rockingham^^'!A1" display="^^Rockingham^^" xr:uid="{00000000-0004-0000-0100-000036000000}"/>
    <hyperlink ref="B45" location="'City of Swan'!A1" display="CITY OF SWAN" xr:uid="{00000000-0004-0000-0100-000037000000}"/>
    <hyperlink ref="B46" location="'^^Bullsbrook^^'!A1" display="^^Bullsbrook^^" xr:uid="{00000000-0004-0000-0100-000038000000}"/>
    <hyperlink ref="B49" location="'^^Wanneroo^^'!A1" display="^^Wanneroo^^" xr:uid="{00000000-0004-0000-0100-000039000000}"/>
    <hyperlink ref="B50" location="'^^Yanchep^^'!A1" display="^^Yanchep^^" xr:uid="{00000000-0004-0000-0100-00003A000000}"/>
    <hyperlink ref="B65" location="'^^Augusta^^'!A1" display="^^Augusta^^" xr:uid="{00000000-0004-0000-0100-00003B000000}"/>
    <hyperlink ref="B66" location="'^^Cowaramup^^'!A1" display="^^Cowaramup^^" xr:uid="{00000000-0004-0000-0100-00003C000000}"/>
    <hyperlink ref="B67" location="'^^Gracetown^^'!A1" display="^^Gracetown^^" xr:uid="{00000000-0004-0000-0100-00003D000000}"/>
    <hyperlink ref="B68" location="'^^Margaret River^^'!A1" display="^^Margaret River^^" xr:uid="{00000000-0004-0000-0100-00003E000000}"/>
    <hyperlink ref="B89" location="'Shire of Chittering'!A1" display="SHIRE OF CHITTERING" xr:uid="{00000000-0004-0000-0100-00003F000000}"/>
    <hyperlink ref="B91" location="'^^Collie^^'!A1" display="^^Collie^^" xr:uid="{00000000-0004-0000-0100-000040000000}"/>
    <hyperlink ref="B110" location="'Shire of Donnybrook-Balingup'!A1" display="SHIRE OF DONNYBROOK-BALINGUP" xr:uid="{00000000-0004-0000-0100-000041000000}"/>
    <hyperlink ref="B111" location="'^^Donnybrook^^'!A1" display="^^Donnybrook^^" xr:uid="{00000000-0004-0000-0100-000042000000}"/>
    <hyperlink ref="B132" location="'Shire of Irwin'!A1" display="SHIRE OF IRWIN" xr:uid="{00000000-0004-0000-0100-000043000000}"/>
    <hyperlink ref="B133" location="'^^Dongara^^'!A1" display="^^Dongara^^" xr:uid="{00000000-0004-0000-0100-000044000000}"/>
    <hyperlink ref="B93" location="'Shire of Coorow'!A1" display="SHIRE OF COOROW" xr:uid="{00000000-0004-0000-0100-000045000000}"/>
    <hyperlink ref="B101" location="'Shire of Dandaragan'!A1" display="SHIRE OF DANDARAGAN" xr:uid="{00000000-0004-0000-0100-000046000000}"/>
    <hyperlink ref="B102" location="'^^Jurien Bay^^'!A1" display="^^Jurien Bay^^" xr:uid="{00000000-0004-0000-0100-000047000000}"/>
    <hyperlink ref="B84" location="'Shire of Carnamah'!A1" display="SHIRE OF CARNAMAH" xr:uid="{00000000-0004-0000-0100-000048000000}"/>
    <hyperlink ref="B124" location="'Shire of Gingin'!A1" display="SHIRE OF GINGIN" xr:uid="{00000000-0004-0000-0100-000049000000}"/>
    <hyperlink ref="B125" location="'^^Gingin^^'!A1" display="^^Gingin^^" xr:uid="{00000000-0004-0000-0100-00004A000000}"/>
    <hyperlink ref="B126" location="'^^Lancelin^^'!A1" display="^^Lancelin^^" xr:uid="{00000000-0004-0000-0100-00004B000000}"/>
    <hyperlink ref="B153" location="'^^Northcliffe^^'!A1" display="^^Northcliffe^^" xr:uid="{00000000-0004-0000-0100-00004C000000}"/>
    <hyperlink ref="B154" location="'^^Pemberton^^'!A1" display="^^Pemberton^^" xr:uid="{00000000-0004-0000-0100-00004D000000}"/>
    <hyperlink ref="B155" location="'^^Walpole^^'!A1" display="^^Warpole^^" xr:uid="{00000000-0004-0000-0100-00004E000000}"/>
    <hyperlink ref="B172" location="'^^Pinjarra^^'!A1" display="^^Pinjarra^^" xr:uid="{00000000-0004-0000-0100-00004F000000}"/>
    <hyperlink ref="B171" location="'^^Dwellingup^^'!A1" display="^^Dwellingup^^" xr:uid="{00000000-0004-0000-0100-000050000000}"/>
    <hyperlink ref="B193" location="'^^Byford^^'!A1" display="^^Byford^^" xr:uid="{00000000-0004-0000-0100-000051000000}"/>
    <hyperlink ref="B194" location="'^^Serpentine^^'!A1" display="^^Serpentine^^" xr:uid="{00000000-0004-0000-0100-000052000000}"/>
    <hyperlink ref="B210" location="'Shire of Williams'!A1" display="SHIRE OF WILLIAMS" xr:uid="{00000000-0004-0000-0100-000053000000}"/>
    <hyperlink ref="B167" location="'Shire of Mundaring'!A1" display="SHIRE OF MUNDARING" xr:uid="{00000000-0004-0000-0100-000054000000}"/>
    <hyperlink ref="B178" location="'Shire of Northam'!A1" display="SHIRE OF NORTHAM" xr:uid="{00000000-0004-0000-0100-000055000000}"/>
    <hyperlink ref="B168" location="'^^Mundaring^^'!A1" display="^^Mundaring^^" xr:uid="{00000000-0004-0000-0100-000056000000}"/>
    <hyperlink ref="B185" location="'Shire of Pingelly'!A1" display="SHIRE OF PINGELLY" xr:uid="{00000000-0004-0000-0100-000057000000}"/>
    <hyperlink ref="B186" location="'^^Pingelly^^'!A1" display="^^Pingelly^^" xr:uid="{00000000-0004-0000-0100-000058000000}"/>
    <hyperlink ref="B82" location="'Shire of Bruce Rock'!A1" display="SHIRE OF BRUCE ROCK" xr:uid="{00000000-0004-0000-0100-000059000000}"/>
    <hyperlink ref="B175" location="'Shire of Narembeen'!A1" display="SHIRE OF NAREMBEEN" xr:uid="{00000000-0004-0000-0100-00005A000000}"/>
    <hyperlink ref="B146" location="'Shire of Kondinin'!A1" display="SHIRE OF KONDININ" xr:uid="{00000000-0004-0000-0100-00005B000000}"/>
    <hyperlink ref="B159" location="'Shire of Merredin'!A1" display="SHIRE OF MERREDIN" xr:uid="{00000000-0004-0000-0100-00005C000000}"/>
    <hyperlink ref="B160" location="'^^Merredin^^'!A1" display="^^Merredin^^" xr:uid="{00000000-0004-0000-0100-00005D000000}"/>
    <hyperlink ref="B141" location="'Shire of Kellerberrin'!A1" display="SHIRE OF KELLERBERRIN" xr:uid="{00000000-0004-0000-0100-00005E000000}"/>
    <hyperlink ref="B142" location="'^^Kellerberrin^^'!A1" display="^^Kellerberrin^^" xr:uid="{00000000-0004-0000-0100-00005F000000}"/>
    <hyperlink ref="B218" location="'Shire of Yilgarn'!A1" display="SHIRE OF YILGARN" xr:uid="{00000000-0004-0000-0100-000060000000}"/>
    <hyperlink ref="B219" location="'^^Southern Cross^^'!A1" display="^^Southern Cross^^" xr:uid="{00000000-0004-0000-0100-000061000000}"/>
    <hyperlink ref="B92" location="'Shire of Coolgardie'!A1" display="SHIRE OF COOLGARDIE" xr:uid="{00000000-0004-0000-0100-000062000000}"/>
    <hyperlink ref="B115" location="'Shire of Dundas'!A1" display="SHIRE OF DUNDAS" xr:uid="{00000000-0004-0000-0100-000063000000}"/>
    <hyperlink ref="B116" location="'^^Norseman^^'!A1" display="^^Norseman^^" xr:uid="{00000000-0004-0000-0100-000064000000}"/>
    <hyperlink ref="B29" location="'City of Kalgoorlie-Boulder'!A1" display="CITY OF KALGOORLIE-BOULDER" xr:uid="{00000000-0004-0000-0100-000065000000}"/>
    <hyperlink ref="B30" location="'^^Kalgoorlie^^'!A1" display="^^Kalgoorlie^^" xr:uid="{00000000-0004-0000-0100-000066000000}"/>
    <hyperlink ref="B150" location="'Shire of Laverton'!A1" display="SHIRE OF LAVERTON" xr:uid="{00000000-0004-0000-0100-000067000000}"/>
    <hyperlink ref="B177" location="'Shire of Ngaanyatjarraku'!A1" display="SHIRE OF NGAANYATJARRAKU" xr:uid="{00000000-0004-0000-0100-000068000000}"/>
    <hyperlink ref="B156" location="'Shire of Meekatharra'!A1" display="SHIRE OF MEEKATHARRA" xr:uid="{00000000-0004-0000-0100-000069000000}"/>
    <hyperlink ref="B157" location="'^^Meekatharra^^'!A1" display="^^Meekatharra^^" xr:uid="{00000000-0004-0000-0100-00006A000000}"/>
    <hyperlink ref="B169" location="'Shire of Murchison'!A1" display="SHIRE OF MURCHISON" xr:uid="{00000000-0004-0000-0100-00006B000000}"/>
    <hyperlink ref="B195" location="'Shire of Shark Bay'!A1" display="SHIRE OF SHARK BAY" xr:uid="{00000000-0004-0000-0100-00006C000000}"/>
    <hyperlink ref="B196" location="'^^Denham^^'!A1" display="^^Denham^^" xr:uid="{00000000-0004-0000-0100-00006D000000}"/>
    <hyperlink ref="B86" location="'Shire of Carnarvon'!A1" display="SHIRE OF CARNARVON" xr:uid="{00000000-0004-0000-0100-00006E000000}"/>
    <hyperlink ref="B87" location="'^^Carnarvon^^'!A1" display="^^Carnarvon^^" xr:uid="{00000000-0004-0000-0100-00006F000000}"/>
    <hyperlink ref="B121" location="'Shire of Exmouth'!A1" display="SHIRE OF EXMOUTH" xr:uid="{00000000-0004-0000-0100-000070000000}"/>
    <hyperlink ref="B122" location="'^^Exmouth^^'!A1" display="^^Exmouth^^" xr:uid="{00000000-0004-0000-0100-000071000000}"/>
    <hyperlink ref="B123" location="'^^Learmonth^^'!A1" display="^^Learmonth^^" xr:uid="{00000000-0004-0000-0100-000072000000}"/>
    <hyperlink ref="B202" location="'Shire of Upper Gascoyne'!A1" display="SHIRE OF UPPER GASCOYNE" xr:uid="{00000000-0004-0000-0100-000073000000}"/>
    <hyperlink ref="B31" location="'City of Karratha'!A1" display="CITY OF KARRATHA" xr:uid="{00000000-0004-0000-0100-000074000000}"/>
    <hyperlink ref="B32" location="'^^Karratha^^'!A1" display="^^Karratha^^" xr:uid="{00000000-0004-0000-0100-000075000000}"/>
    <hyperlink ref="B62" location="'^^Onslow^^'!A1" display="^^Onslow^^" xr:uid="{00000000-0004-0000-0100-000076000000}"/>
    <hyperlink ref="B63" location="'^^Tom Price^^'!A1" display="^^Tom Price^^" xr:uid="{00000000-0004-0000-0100-000077000000}"/>
    <hyperlink ref="B61" location="'Shire of Ashburton'!A1" display="SHIRE OF ASHBURTON" xr:uid="{00000000-0004-0000-0100-000078000000}"/>
    <hyperlink ref="B6" location="'City of Albany'!A1" display="CITY OF ALBANY" xr:uid="{00000000-0004-0000-0100-000079000000}"/>
    <hyperlink ref="B7" location="'^^Albany^^'!A1" display="^^Albany^^" xr:uid="{00000000-0004-0000-0100-00007A000000}"/>
    <hyperlink ref="B105" location="'Shire of Denmark'!A1" display="SHIRE OF DENMARK" xr:uid="{00000000-0004-0000-0100-00007B000000}"/>
    <hyperlink ref="B106" location="'^^Denmark^^'!A1" display="^^Denmark^^" xr:uid="{00000000-0004-0000-0100-00007C000000}"/>
    <hyperlink ref="B173" location="'Shire of Nannup'!A1" display="SHIRE OF NANNUP" xr:uid="{00000000-0004-0000-0100-00007D000000}"/>
    <hyperlink ref="B174" location="'^^Nannup^^'!A1" display="^^Nannup^^" xr:uid="{00000000-0004-0000-0100-00007E000000}"/>
    <hyperlink ref="B103" location="'Shire of Dardanup'!A1" display="SHIRE OF DARDANUP" xr:uid="{00000000-0004-0000-0100-00007F000000}"/>
    <hyperlink ref="B104" location="'^^Dardanup^^'!A1" display="^^Dardanup^^" xr:uid="{00000000-0004-0000-0100-000080000000}"/>
    <hyperlink ref="B112" location="'^^Preston^^'!A1" display="^^Preston^^" xr:uid="{00000000-0004-0000-0100-000081000000}"/>
    <hyperlink ref="B73" location="'Shire of Bridgetown-Greenbushes'!A1" display="SHIRE OF BRIDGETOWN-GREENBUSHES" xr:uid="{00000000-0004-0000-0100-000082000000}"/>
    <hyperlink ref="B74" location="'^^Bridgetown^^'!A1" display="^^Bridgetown^^" xr:uid="{00000000-0004-0000-0100-000083000000}"/>
    <hyperlink ref="B75" location="'^^North Greenbushes^^'!A1" display="^^North Greenbushes^^" xr:uid="{00000000-0004-0000-0100-000084000000}"/>
    <hyperlink ref="B71" location="'Shire of Boyup Brook'!A1" display="SHIRE OF BOYUP BROOK" xr:uid="{00000000-0004-0000-0100-000085000000}"/>
    <hyperlink ref="B72" location="'^^Boyup Brook^^'!A1" display="^^Boyup Brook^^" xr:uid="{00000000-0004-0000-0100-000086000000}"/>
    <hyperlink ref="B144" location="'Shire of Kojonup'!A1" display="SHIRE OF KOJONUP" xr:uid="{00000000-0004-0000-0100-000087000000}"/>
    <hyperlink ref="B95" location="'Shire of Cranbrook'!A1" display="SHIRE OF CRANBROOK" xr:uid="{00000000-0004-0000-0100-000088000000}"/>
    <hyperlink ref="B96" location="'^^Frankland River^^'!A1" display="^^Frankland River^^" xr:uid="{00000000-0004-0000-0100-000089000000}"/>
    <hyperlink ref="B187" location="'Shire of Plantagenet'!A1" display="SHIRE OF PLANTAGENET" xr:uid="{00000000-0004-0000-0100-00008A000000}"/>
    <hyperlink ref="B81" location="'^^Tambellup^^'!A1" display="^^Tambellup^^" xr:uid="{00000000-0004-0000-0100-00008B000000}"/>
    <hyperlink ref="B80" location="'^^Broomehill^^'!A1" display="^^Broomehill^^" xr:uid="{00000000-0004-0000-0100-00008C000000}"/>
    <hyperlink ref="B79" location="'Shire of Broomehill-Tambellup'!A1" display="SHIRE OF BROOMEHILL-TAMBELLUP" xr:uid="{00000000-0004-0000-0100-00008D000000}"/>
    <hyperlink ref="B127" location="'Shire of Gnowangerup'!A1" display="SHIRE OF GNOWANGERUP" xr:uid="{00000000-0004-0000-0100-00008E000000}"/>
    <hyperlink ref="B145" location="'^^Kojonup^^'!A1" display="^^Kojonup^^" xr:uid="{00000000-0004-0000-0100-00008F000000}"/>
    <hyperlink ref="B143" location="'Shire of Kent'!A1" display="SHIRE OF KENT" xr:uid="{00000000-0004-0000-0100-000090000000}"/>
    <hyperlink ref="B134" location="'Shire of Jerramungup'!A1" display="SHIRE OF JERRAMUNGUP" xr:uid="{00000000-0004-0000-0100-000091000000}"/>
    <hyperlink ref="B135" location="'^^Bremer Bay^^'!A1" display="Bremer Bay" xr:uid="{00000000-0004-0000-0100-000092000000}"/>
    <hyperlink ref="B136" location="'^^Jerramungup^^'!A1" display="Jerramungup" xr:uid="{00000000-0004-0000-0100-000093000000}"/>
    <hyperlink ref="B189" location="'Shire of Ravensthorpe'!A1" display="SHIRE OF RAVENSTHORPE" xr:uid="{00000000-0004-0000-0100-000094000000}"/>
    <hyperlink ref="B190" location="'^^Hopetoun^^'!A1" display="^^Hopetoun^^" xr:uid="{00000000-0004-0000-0100-000095000000}"/>
    <hyperlink ref="B119" location="'Shire of Esperance'!A1" display="SHIRE OF ESPERANCE" xr:uid="{00000000-0004-0000-0100-000096000000}"/>
    <hyperlink ref="B120" location="'^^Esperance^^'!A1" display="^^Esperance^^" xr:uid="{00000000-0004-0000-0100-000097000000}"/>
    <hyperlink ref="B149" location="'Shire of Lake Grace'!A1" display="SHIRE OF LAKE GRACE" xr:uid="{00000000-0004-0000-0100-000098000000}"/>
    <hyperlink ref="B197" location="'Shire of Tammin'!A1" display="SHIRE OF TAMMIN" xr:uid="{00000000-0004-0000-0100-000099000000}"/>
    <hyperlink ref="B99" location="'Shire of Cunderdin'!A1" display="SHIRE OF CUNDERDIN" xr:uid="{00000000-0004-0000-0100-00009A000000}"/>
    <hyperlink ref="B128" location="'Shire of Goomalling'!A1" display="SHIRE OF GOOMALLING" xr:uid="{00000000-0004-0000-0100-00009B000000}"/>
    <hyperlink ref="B203" location="'Shire of Victoria Plains'!A1" display="SHIRE OF VICTORIA PLAINS" xr:uid="{00000000-0004-0000-0100-00009C000000}"/>
    <hyperlink ref="B200" location="'^^Toodyay^^'!A1" display="^^Toodyay^^" xr:uid="{00000000-0004-0000-0100-00009D000000}"/>
    <hyperlink ref="B199" location="'Shire of Toodyay'!A1" display="SHIRE OF TOODYAY" xr:uid="{00000000-0004-0000-0100-00009E000000}"/>
    <hyperlink ref="B113" location="'Shire of Dowerin'!A1" display="SHIRE OF DOWERIN" xr:uid="{00000000-0004-0000-0100-00009F000000}"/>
    <hyperlink ref="B214" location="'Shire of Wyalkatchem'!A1" display="SHIRE OF WYALKATCHEM" xr:uid="{00000000-0004-0000-0100-0000A0000000}"/>
    <hyperlink ref="B182" location="'Shire of Nungarin'!A1" display="SHIRE OF NUNGARIN" xr:uid="{00000000-0004-0000-0100-0000A1000000}"/>
    <hyperlink ref="B201" location="'Shire of Trayning'!A1" display="SHIRE OF TRAYNING" xr:uid="{00000000-0004-0000-0100-0000A2000000}"/>
    <hyperlink ref="B191" location="'Shire of Sandstone'!A1" display="SHIRE OF SANDSTONE" xr:uid="{00000000-0004-0000-0100-0000A3000000}"/>
    <hyperlink ref="B165" location="'Shire of Mount Marshall'!A1" display="SHIRE OF MOUNT MARSHALL" xr:uid="{00000000-0004-0000-0100-0000A4000000}"/>
    <hyperlink ref="B166" location="'Shire of Mukinbudin'!A1" display="SHIRE OF MUKINBUDIN" xr:uid="{00000000-0004-0000-0100-0000A5000000}"/>
    <hyperlink ref="B98" location="'Shire of Cue'!A1" display="SHIRE OF CUE" xr:uid="{00000000-0004-0000-0100-0000A6000000}"/>
    <hyperlink ref="B217" location="'Shire of Yalgoo'!A1" display="SHIRE OF YALGOO" xr:uid="{00000000-0004-0000-0100-0000A7000000}"/>
    <hyperlink ref="B184" location="'Shire of Perenjori'!A1" display="SHIRE OF PERENJORI" xr:uid="{00000000-0004-0000-0100-0000A8000000}"/>
    <hyperlink ref="B162" location="'Shire of Moora'!A1" display="SHIRE OF MOORA" xr:uid="{00000000-0004-0000-0100-0000A9000000}"/>
    <hyperlink ref="B100" location="'Shire of Dalwallinu'!A1" display="SHIRE OF DALWALLINU" xr:uid="{00000000-0004-0000-0100-0000AA000000}"/>
    <hyperlink ref="B212" location="'Shire of Wongan-Ballidu'!A1" display="SHIRE OF WONGAN-BALLIDU" xr:uid="{00000000-0004-0000-0100-0000AB000000}"/>
    <hyperlink ref="B107" location="'Shire of Derby-West Kimberley'!A1" display="SHIRE OF DERBY-WEST KIMBERLEY" xr:uid="{00000000-0004-0000-0100-0000AC000000}"/>
    <hyperlink ref="B108" location="'^^Derby^^'!A1" display="^^Derby^^" xr:uid="{00000000-0004-0000-0100-0000AD000000}"/>
    <hyperlink ref="B109" location="'^^Fitzroy Crossing^^'!A1" display="^^Fitzroy Crossing^^" xr:uid="{00000000-0004-0000-0100-0000AE000000}"/>
    <hyperlink ref="B117" location="'Shire of East Pilbara'!A1" display="SHIRE OF EAST PILBARA" xr:uid="{00000000-0004-0000-0100-0000AF000000}"/>
    <hyperlink ref="B118" location="'^^Marble Bar^^'!A1" display="^^Marble Bar^^" xr:uid="{00000000-0004-0000-0100-0000B0000000}"/>
    <hyperlink ref="B129" location="'Shire of Halls Creek'!A1" display="SHIRE OF HALLS CREEK" xr:uid="{00000000-0004-0000-0100-0000B1000000}"/>
    <hyperlink ref="B130" location="'^^Halls Creek^^'!A1" display="^^Halls Creek^^" xr:uid="{00000000-0004-0000-0100-0000B2000000}"/>
    <hyperlink ref="B59" location="'^^Port Hedland^^'!A1" display="^^Port Hedland^^" xr:uid="{00000000-0004-0000-0100-0000B3000000}"/>
    <hyperlink ref="B58" location="'Town of Port Hedland'!A1" display="TOWN OF PORT HEDLAND" xr:uid="{00000000-0004-0000-0100-0000B4000000}"/>
    <hyperlink ref="B78" location="'^^Broome^^'!A1" display="^^Broome^^" xr:uid="{00000000-0004-0000-0100-0000B5000000}"/>
    <hyperlink ref="B77" location="'Shire of Broome'!A1" display="SHIRE OF BROOME" xr:uid="{00000000-0004-0000-0100-0000B6000000}"/>
    <hyperlink ref="B205" location="'Shire of Wandering'!A1" display="SHIRE OF WANDERING" xr:uid="{00000000-0004-0000-0100-0000B7000000}"/>
    <hyperlink ref="B216" location="'^^Wyndham^^'!A1" display="^^Wyndham^^" xr:uid="{00000000-0004-0000-0100-0000B8000000}"/>
    <hyperlink ref="B215" location="'Shire of Wyndham-East Kimberley'!A1" display="SHIRE OF WYNDHAM-EAST KIMBERLEY" xr:uid="{00000000-0004-0000-0100-0000B9000000}"/>
    <hyperlink ref="B88" location="'Shire of Chapman Valley'!A1" display="SHIRE OF CHAPMAN VALLEY" xr:uid="{00000000-0004-0000-0100-0000BA000000}"/>
    <hyperlink ref="B161" location="'Shire of Mingenew'!A1" display="SHIRE OF MINGENEW" xr:uid="{00000000-0004-0000-0100-0000BB000000}"/>
    <hyperlink ref="B180" location="'Shire of Northampton'!A1" display="SHIRE OF NORTHAMPTON" xr:uid="{00000000-0004-0000-0100-0000BC000000}"/>
    <hyperlink ref="B181" location="'^^Kalbarri^^'!A1" display="^^Kalbarri^^" xr:uid="{00000000-0004-0000-0100-0000BD000000}"/>
    <hyperlink ref="B198" location="'Shire of Three Springs'!A1" display="SHIRE OF THREE SPRINGS" xr:uid="{00000000-0004-0000-0100-0000BE000000}"/>
    <hyperlink ref="B57" location="'Town of Narrogin'!A1" display="TOWN OF NARROGIN" xr:uid="{00000000-0004-0000-0100-0000BF000000}"/>
    <hyperlink ref="B147" location="'Shire of Koorda'!A1" display="SHIRE OF KOORDA" xr:uid="{00000000-0004-0000-0100-0000C0000000}"/>
    <hyperlink ref="B148" location="'Shire of Kulin'!A1" display="SHIRE OF KULIN" xr:uid="{00000000-0004-0000-0100-0000C1000000}"/>
    <hyperlink ref="B163" location="'Shire of Morawa'!A1" display="SHIRE OF MORAWA" xr:uid="{00000000-0004-0000-0100-0000C2000000}"/>
    <hyperlink ref="B176" location="'Shire of Narrogin'!A1" display="SHIRE OF NARROGIN" xr:uid="{00000000-0004-0000-0100-0000C3000000}"/>
    <hyperlink ref="B97" location="'Shire of Cuballing'!A1" display="SHIRE OF CUBALLING" xr:uid="{00000000-0004-0000-0100-0000C4000000}"/>
    <hyperlink ref="B213" location="'Shire of Woodanilling'!A1" display="SHIRE OF WOODANILLING" xr:uid="{00000000-0004-0000-0100-0000C5000000}"/>
    <hyperlink ref="B209" location="'Shire of Wickepin'!A1" display="SHIRE OF WICKEPIN" xr:uid="{00000000-0004-0000-0100-0000C6000000}"/>
    <hyperlink ref="B207" location="'Shire of West Arthur'!A1" display="SHIRE OF WEST ARTHUR" xr:uid="{00000000-0004-0000-0100-0000C7000000}"/>
    <hyperlink ref="B204" location="'Shire of Wagin'!A1" display="SHIRE OF WAGIN" xr:uid="{00000000-0004-0000-0100-0000C8000000}"/>
    <hyperlink ref="B20" location="'City of Canning'!A1" display="CITY OF CANNING" xr:uid="{00000000-0004-0000-0100-0000C9000000}"/>
    <hyperlink ref="B22" location="'City of Fremantle'!A1" display="CITY OF FREMANTLE" xr:uid="{00000000-0004-0000-0100-0000CA000000}"/>
    <hyperlink ref="B24" location="'City of Gosnells'!A1" display="CITY OF GOSNELLS" xr:uid="{00000000-0004-0000-0100-0000CB000000}"/>
    <hyperlink ref="B53" location="'Town of Claremont'!A1" display="TOWN OF CLAREMONT" xr:uid="{00000000-0004-0000-0100-0000CC000000}"/>
    <hyperlink ref="B55" location="'Town of East Fremantle'!A1" display="TOWN OF EAST FREMANTLE" xr:uid="{00000000-0004-0000-0100-0000CD000000}"/>
    <hyperlink ref="B114" location="'Shire of Dumbleyung'!A1" display="SHIRE OF DUMBLEYUNG" xr:uid="{00000000-0004-0000-0100-0000CE000000}"/>
    <hyperlink ref="B94" location="'Shire of Corrigin'!A1" display="SHIRE OF CORRIGIN" xr:uid="{00000000-0004-0000-0100-0000CF000000}"/>
    <hyperlink ref="B164" location="'Shire of Mount Magnet'!A1" display="SHIRE OF MOUNT MAGNET" xr:uid="{00000000-0004-0000-0100-0000D0000000}"/>
    <hyperlink ref="B208" location="'Shire of Westonia'!A1" display="SHIRE OF WESTONIA" xr:uid="{00000000-0004-0000-0100-0000D1000000}"/>
    <hyperlink ref="B151" location="'Shire of Leonora'!A1" display="SHIRE OF LEONORA" xr:uid="{00000000-0004-0000-0100-0000D2000000}"/>
    <hyperlink ref="B85" location="'^^Eneabba^^'!A1" display="      ^^Eneabba^^" xr:uid="{00000000-0004-0000-0100-0000D3000000}"/>
    <hyperlink ref="B179" location="'^^Northam^^'!A1" display="      ^^Northam^^" xr:uid="{00000000-0004-0000-0100-0000D4000000}"/>
    <hyperlink ref="B140" location="'Shire of Katanning'!A1" display="SHIRE OF KATANNING" xr:uid="{00000000-0004-0000-0100-0000D5000000}"/>
    <hyperlink ref="B158" location="'Shire of Menzies'!A1" display="SHIRE OF MENZIES" xr:uid="{00000000-0004-0000-0100-0000D6000000}"/>
  </hyperlinks>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166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382980.59700000001</v>
      </c>
      <c r="D5" s="212"/>
      <c r="E5" s="212">
        <v>6451880.801</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58.2</v>
      </c>
      <c r="D10" s="94">
        <v>76.7</v>
      </c>
      <c r="E10" s="94">
        <v>101</v>
      </c>
      <c r="F10" s="94">
        <v>118</v>
      </c>
      <c r="G10" s="94">
        <v>142</v>
      </c>
      <c r="H10" s="94">
        <v>178</v>
      </c>
      <c r="I10" s="95">
        <v>208</v>
      </c>
      <c r="K10" s="46" t="s">
        <v>468</v>
      </c>
      <c r="L10" s="47">
        <f t="shared" ref="L10:L20" si="0">C25</f>
        <v>4.8499999999999996</v>
      </c>
      <c r="M10" s="47">
        <v>5.6654578780425568</v>
      </c>
      <c r="N10" s="47">
        <v>8.128931822269573</v>
      </c>
      <c r="O10" s="47">
        <f t="shared" ref="O10:O20" si="1">F25</f>
        <v>9.8333333333333321</v>
      </c>
      <c r="P10" s="47">
        <f t="shared" ref="P10:P20" si="2">G25</f>
        <v>11.833333333333332</v>
      </c>
      <c r="Q10" s="47">
        <f t="shared" ref="Q10:Q20" si="3">H25</f>
        <v>14.833333333333332</v>
      </c>
      <c r="R10" s="48">
        <f t="shared" ref="R10:R20" si="4">I25</f>
        <v>17.333333333333332</v>
      </c>
      <c r="T10" s="49"/>
    </row>
    <row r="11" spans="1:29" x14ac:dyDescent="0.25">
      <c r="B11" s="50" t="s">
        <v>469</v>
      </c>
      <c r="C11" s="96">
        <v>43.3</v>
      </c>
      <c r="D11" s="96">
        <v>56.8</v>
      </c>
      <c r="E11" s="96">
        <v>73.8</v>
      </c>
      <c r="F11" s="96">
        <v>85.7</v>
      </c>
      <c r="G11" s="96">
        <v>102</v>
      </c>
      <c r="H11" s="96">
        <v>127</v>
      </c>
      <c r="I11" s="97">
        <v>148</v>
      </c>
      <c r="K11" s="50" t="s">
        <v>469</v>
      </c>
      <c r="L11" s="53">
        <f t="shared" si="0"/>
        <v>7.2166666666666659</v>
      </c>
      <c r="M11" s="53">
        <v>8.3999565735647757</v>
      </c>
      <c r="N11" s="53">
        <v>11.886841923232703</v>
      </c>
      <c r="O11" s="53">
        <f t="shared" si="1"/>
        <v>14.283333333333333</v>
      </c>
      <c r="P11" s="53">
        <f t="shared" si="2"/>
        <v>17</v>
      </c>
      <c r="Q11" s="53">
        <f t="shared" si="3"/>
        <v>21.166666666666664</v>
      </c>
      <c r="R11" s="54">
        <f t="shared" si="4"/>
        <v>24.666666666666664</v>
      </c>
      <c r="T11" s="49"/>
    </row>
    <row r="12" spans="1:29" x14ac:dyDescent="0.25">
      <c r="B12" s="50" t="s">
        <v>470</v>
      </c>
      <c r="C12" s="51">
        <v>24</v>
      </c>
      <c r="D12" s="51">
        <v>31.1</v>
      </c>
      <c r="E12" s="51">
        <v>39</v>
      </c>
      <c r="F12" s="51">
        <v>44.4</v>
      </c>
      <c r="G12" s="51">
        <v>52.1</v>
      </c>
      <c r="H12" s="51">
        <v>63.2</v>
      </c>
      <c r="I12" s="52">
        <v>72.5</v>
      </c>
      <c r="K12" s="50" t="s">
        <v>470</v>
      </c>
      <c r="L12" s="53">
        <f t="shared" si="0"/>
        <v>12</v>
      </c>
      <c r="M12" s="53">
        <v>13.840352381820237</v>
      </c>
      <c r="N12" s="53">
        <v>18.849586315405094</v>
      </c>
      <c r="O12" s="53">
        <f t="shared" si="1"/>
        <v>22.2</v>
      </c>
      <c r="P12" s="53">
        <f t="shared" si="2"/>
        <v>26.05</v>
      </c>
      <c r="Q12" s="53">
        <f t="shared" si="3"/>
        <v>31.6</v>
      </c>
      <c r="R12" s="54">
        <f t="shared" si="4"/>
        <v>36.25</v>
      </c>
      <c r="T12" s="49"/>
    </row>
    <row r="13" spans="1:29" x14ac:dyDescent="0.25">
      <c r="B13" s="50" t="s">
        <v>471</v>
      </c>
      <c r="C13" s="51">
        <v>15.7</v>
      </c>
      <c r="D13" s="51">
        <v>20.2</v>
      </c>
      <c r="E13" s="51">
        <v>24.9</v>
      </c>
      <c r="F13" s="51">
        <v>28.2</v>
      </c>
      <c r="G13" s="51">
        <v>32.700000000000003</v>
      </c>
      <c r="H13" s="51">
        <v>39.299999999999997</v>
      </c>
      <c r="I13" s="52">
        <v>44.8</v>
      </c>
      <c r="K13" s="50" t="s">
        <v>471</v>
      </c>
      <c r="L13" s="53">
        <f t="shared" si="0"/>
        <v>15.7</v>
      </c>
      <c r="M13" s="53">
        <v>18.011624167388938</v>
      </c>
      <c r="N13" s="53">
        <v>24.126669049538819</v>
      </c>
      <c r="O13" s="53">
        <f t="shared" si="1"/>
        <v>28.2</v>
      </c>
      <c r="P13" s="53">
        <f t="shared" si="2"/>
        <v>32.700000000000003</v>
      </c>
      <c r="Q13" s="53">
        <f t="shared" si="3"/>
        <v>39.299999999999997</v>
      </c>
      <c r="R13" s="54">
        <f t="shared" si="4"/>
        <v>44.8</v>
      </c>
      <c r="T13" s="49"/>
    </row>
    <row r="14" spans="1:29" x14ac:dyDescent="0.25">
      <c r="B14" s="50" t="s">
        <v>472</v>
      </c>
      <c r="C14" s="51">
        <v>10.1</v>
      </c>
      <c r="D14" s="51">
        <v>12.9</v>
      </c>
      <c r="E14" s="51">
        <v>15.8</v>
      </c>
      <c r="F14" s="51">
        <v>17.600000000000001</v>
      </c>
      <c r="G14" s="51">
        <v>20.399999999999999</v>
      </c>
      <c r="H14" s="51">
        <v>24.2</v>
      </c>
      <c r="I14" s="52">
        <v>27.4</v>
      </c>
      <c r="K14" s="50" t="s">
        <v>472</v>
      </c>
      <c r="L14" s="53">
        <f t="shared" si="0"/>
        <v>20.2</v>
      </c>
      <c r="M14" s="53">
        <v>23.095242092694662</v>
      </c>
      <c r="N14" s="53">
        <v>30.460353872873398</v>
      </c>
      <c r="O14" s="53">
        <f t="shared" si="1"/>
        <v>35.200000000000003</v>
      </c>
      <c r="P14" s="53">
        <f t="shared" si="2"/>
        <v>40.799999999999997</v>
      </c>
      <c r="Q14" s="53">
        <f t="shared" si="3"/>
        <v>48.4</v>
      </c>
      <c r="R14" s="54">
        <f t="shared" si="4"/>
        <v>54.8</v>
      </c>
      <c r="T14" s="49"/>
    </row>
    <row r="15" spans="1:29" x14ac:dyDescent="0.25">
      <c r="B15" s="50" t="s">
        <v>473</v>
      </c>
      <c r="C15" s="51">
        <v>7.8</v>
      </c>
      <c r="D15" s="51">
        <v>9.94</v>
      </c>
      <c r="E15" s="51">
        <v>12</v>
      </c>
      <c r="F15" s="51">
        <v>13.4</v>
      </c>
      <c r="G15" s="51">
        <v>15.4</v>
      </c>
      <c r="H15" s="51">
        <v>18.3</v>
      </c>
      <c r="I15" s="52">
        <v>20.6</v>
      </c>
      <c r="K15" s="50" t="s">
        <v>473</v>
      </c>
      <c r="L15" s="53">
        <f t="shared" si="0"/>
        <v>23.4</v>
      </c>
      <c r="M15" s="53">
        <v>26.674978530284218</v>
      </c>
      <c r="N15" s="53">
        <v>34.870328131334674</v>
      </c>
      <c r="O15" s="53">
        <f t="shared" si="1"/>
        <v>40.200000000000003</v>
      </c>
      <c r="P15" s="53">
        <f t="shared" si="2"/>
        <v>46.2</v>
      </c>
      <c r="Q15" s="53">
        <f t="shared" si="3"/>
        <v>54.900000000000006</v>
      </c>
      <c r="R15" s="54">
        <f t="shared" si="4"/>
        <v>61.800000000000004</v>
      </c>
      <c r="T15" s="49"/>
    </row>
    <row r="16" spans="1:29" x14ac:dyDescent="0.25">
      <c r="B16" s="50" t="s">
        <v>474</v>
      </c>
      <c r="C16" s="51">
        <v>5.01</v>
      </c>
      <c r="D16" s="51">
        <v>6.36</v>
      </c>
      <c r="E16" s="51">
        <v>7.61</v>
      </c>
      <c r="F16" s="51">
        <v>8.43</v>
      </c>
      <c r="G16" s="51">
        <v>9.65</v>
      </c>
      <c r="H16" s="51">
        <v>11.3</v>
      </c>
      <c r="I16" s="52">
        <v>12.7</v>
      </c>
      <c r="K16" s="50" t="s">
        <v>474</v>
      </c>
      <c r="L16" s="53">
        <f t="shared" si="0"/>
        <v>30.06</v>
      </c>
      <c r="M16" s="53">
        <v>34.182380974182095</v>
      </c>
      <c r="N16" s="53">
        <v>44.184278134332359</v>
      </c>
      <c r="O16" s="53">
        <f t="shared" si="1"/>
        <v>50.58</v>
      </c>
      <c r="P16" s="53">
        <f t="shared" si="2"/>
        <v>57.900000000000006</v>
      </c>
      <c r="Q16" s="53">
        <f t="shared" si="3"/>
        <v>67.800000000000011</v>
      </c>
      <c r="R16" s="54">
        <f t="shared" si="4"/>
        <v>76.199999999999989</v>
      </c>
      <c r="T16" s="49"/>
    </row>
    <row r="17" spans="1:29" x14ac:dyDescent="0.25">
      <c r="B17" s="50" t="s">
        <v>475</v>
      </c>
      <c r="C17" s="51">
        <v>3.2</v>
      </c>
      <c r="D17" s="51">
        <v>4.0599999999999996</v>
      </c>
      <c r="E17" s="51">
        <v>4.8499999999999996</v>
      </c>
      <c r="F17" s="51">
        <v>5.36</v>
      </c>
      <c r="G17" s="51">
        <v>6.13</v>
      </c>
      <c r="H17" s="51">
        <v>7.2</v>
      </c>
      <c r="I17" s="52">
        <v>8.07</v>
      </c>
      <c r="K17" s="50" t="s">
        <v>475</v>
      </c>
      <c r="L17" s="53">
        <f t="shared" si="0"/>
        <v>38.400000000000006</v>
      </c>
      <c r="M17" s="53">
        <v>43.652207140460611</v>
      </c>
      <c r="N17" s="53">
        <v>56.286803752824184</v>
      </c>
      <c r="O17" s="53">
        <f t="shared" si="1"/>
        <v>64.320000000000007</v>
      </c>
      <c r="P17" s="53">
        <f t="shared" si="2"/>
        <v>73.56</v>
      </c>
      <c r="Q17" s="53">
        <f t="shared" si="3"/>
        <v>86.4</v>
      </c>
      <c r="R17" s="54">
        <f t="shared" si="4"/>
        <v>96.84</v>
      </c>
      <c r="T17" s="49"/>
    </row>
    <row r="18" spans="1:29" x14ac:dyDescent="0.25">
      <c r="B18" s="50" t="s">
        <v>476</v>
      </c>
      <c r="C18" s="51">
        <v>2</v>
      </c>
      <c r="D18" s="51">
        <v>2.5499999999999998</v>
      </c>
      <c r="E18" s="51">
        <v>3.09</v>
      </c>
      <c r="F18" s="51">
        <v>3.44</v>
      </c>
      <c r="G18" s="51">
        <v>3.95</v>
      </c>
      <c r="H18" s="51">
        <v>4.68</v>
      </c>
      <c r="I18" s="52">
        <v>5.27</v>
      </c>
      <c r="K18" s="50" t="s">
        <v>476</v>
      </c>
      <c r="L18" s="53">
        <f t="shared" si="0"/>
        <v>48</v>
      </c>
      <c r="M18" s="53">
        <v>54.765900604437554</v>
      </c>
      <c r="N18" s="53">
        <v>71.666886784342879</v>
      </c>
      <c r="O18" s="53">
        <f t="shared" si="1"/>
        <v>82.56</v>
      </c>
      <c r="P18" s="53">
        <f t="shared" si="2"/>
        <v>94.800000000000011</v>
      </c>
      <c r="Q18" s="53">
        <f t="shared" si="3"/>
        <v>112.32</v>
      </c>
      <c r="R18" s="54">
        <f t="shared" si="4"/>
        <v>126.47999999999999</v>
      </c>
      <c r="T18" s="49"/>
    </row>
    <row r="19" spans="1:29" x14ac:dyDescent="0.25">
      <c r="B19" s="50" t="s">
        <v>477</v>
      </c>
      <c r="C19" s="51">
        <v>1.21</v>
      </c>
      <c r="D19" s="51">
        <v>1.56</v>
      </c>
      <c r="E19" s="51">
        <v>1.93</v>
      </c>
      <c r="F19" s="51">
        <v>2.1800000000000002</v>
      </c>
      <c r="G19" s="51">
        <v>2.5299999999999998</v>
      </c>
      <c r="H19" s="51">
        <v>3.04</v>
      </c>
      <c r="I19" s="52">
        <v>3.46</v>
      </c>
      <c r="K19" s="50" t="s">
        <v>477</v>
      </c>
      <c r="L19" s="53">
        <f t="shared" si="0"/>
        <v>58.08</v>
      </c>
      <c r="M19" s="53">
        <v>66.4735144417985</v>
      </c>
      <c r="N19" s="53">
        <v>89.293420971459128</v>
      </c>
      <c r="O19" s="53">
        <f t="shared" si="1"/>
        <v>104.64000000000001</v>
      </c>
      <c r="P19" s="53">
        <f t="shared" si="2"/>
        <v>121.44</v>
      </c>
      <c r="Q19" s="53">
        <f t="shared" si="3"/>
        <v>145.92000000000002</v>
      </c>
      <c r="R19" s="54">
        <f t="shared" si="4"/>
        <v>166.07999999999998</v>
      </c>
      <c r="T19" s="49"/>
    </row>
    <row r="20" spans="1:29" ht="15.75" thickBot="1" x14ac:dyDescent="0.3">
      <c r="B20" s="55" t="s">
        <v>478</v>
      </c>
      <c r="C20" s="56">
        <v>0.88</v>
      </c>
      <c r="D20" s="56">
        <v>1.1399999999999999</v>
      </c>
      <c r="E20" s="56">
        <v>1.43</v>
      </c>
      <c r="F20" s="56">
        <v>1.62</v>
      </c>
      <c r="G20" s="101">
        <v>1.9</v>
      </c>
      <c r="H20" s="56">
        <v>2.2999999999999998</v>
      </c>
      <c r="I20" s="57">
        <v>2.63</v>
      </c>
      <c r="K20" s="55" t="s">
        <v>478</v>
      </c>
      <c r="L20" s="58">
        <f t="shared" si="0"/>
        <v>63.36</v>
      </c>
      <c r="M20" s="58">
        <v>73.094974135858408</v>
      </c>
      <c r="N20" s="58">
        <v>99.302795765043413</v>
      </c>
      <c r="O20" s="58">
        <f t="shared" si="1"/>
        <v>116.64000000000001</v>
      </c>
      <c r="P20" s="58">
        <f t="shared" si="2"/>
        <v>136.79999999999998</v>
      </c>
      <c r="Q20" s="58">
        <f t="shared" si="3"/>
        <v>165.6</v>
      </c>
      <c r="R20" s="59">
        <f t="shared" si="4"/>
        <v>189.35999999999999</v>
      </c>
      <c r="T20" s="49"/>
    </row>
    <row r="21" spans="1:29" x14ac:dyDescent="0.25"/>
    <row r="22" spans="1:29" x14ac:dyDescent="0.25">
      <c r="A22" s="60"/>
    </row>
    <row r="23" spans="1:29" ht="16.5" thickBot="1" x14ac:dyDescent="0.3">
      <c r="A23" s="61"/>
      <c r="B23" s="188" t="s">
        <v>493</v>
      </c>
      <c r="C23" s="189"/>
      <c r="D23" s="189"/>
      <c r="E23" s="189"/>
      <c r="F23" s="189"/>
      <c r="G23" s="189"/>
      <c r="H23" s="189"/>
      <c r="I23" s="190"/>
      <c r="J23" s="62"/>
      <c r="K23" s="180" t="s">
        <v>510</v>
      </c>
      <c r="L23" s="180"/>
      <c r="M23" s="180"/>
      <c r="N23" s="180"/>
      <c r="O23" s="180"/>
      <c r="P23" s="180"/>
      <c r="Q23" s="180"/>
      <c r="R23" s="180"/>
      <c r="W23" s="63"/>
      <c r="X23" s="63"/>
      <c r="Y23" s="63"/>
      <c r="Z23" s="63"/>
      <c r="AA23" s="63"/>
      <c r="AB23" s="63"/>
      <c r="AC23" s="63"/>
    </row>
    <row r="24" spans="1:29"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9" x14ac:dyDescent="0.25">
      <c r="A25" s="64">
        <f>5/60</f>
        <v>8.3333333333333329E-2</v>
      </c>
      <c r="B25" s="67" t="s">
        <v>468</v>
      </c>
      <c r="C25" s="68">
        <f t="shared" ref="C25:I25" si="5">$A$25*C10</f>
        <v>4.8499999999999996</v>
      </c>
      <c r="D25" s="69">
        <f t="shared" si="5"/>
        <v>6.3916666666666666</v>
      </c>
      <c r="E25" s="69">
        <f t="shared" si="5"/>
        <v>8.4166666666666661</v>
      </c>
      <c r="F25" s="68">
        <f t="shared" si="5"/>
        <v>9.8333333333333321</v>
      </c>
      <c r="G25" s="68">
        <f t="shared" si="5"/>
        <v>11.833333333333332</v>
      </c>
      <c r="H25" s="68">
        <f t="shared" si="5"/>
        <v>14.833333333333332</v>
      </c>
      <c r="I25" s="70">
        <f t="shared" si="5"/>
        <v>17.333333333333332</v>
      </c>
      <c r="J25" s="60"/>
      <c r="K25" s="46" t="s">
        <v>468</v>
      </c>
      <c r="L25" s="71">
        <v>5.8</v>
      </c>
      <c r="M25" s="71">
        <v>6.4</v>
      </c>
      <c r="N25" s="71">
        <v>8.3000000000000007</v>
      </c>
      <c r="O25" s="71">
        <v>9.6</v>
      </c>
      <c r="P25" s="71">
        <v>11</v>
      </c>
      <c r="Q25" s="71">
        <v>12.9</v>
      </c>
      <c r="R25" s="72">
        <v>14.4</v>
      </c>
    </row>
    <row r="26" spans="1:29" x14ac:dyDescent="0.25">
      <c r="A26" s="64">
        <f>10/60</f>
        <v>0.16666666666666666</v>
      </c>
      <c r="B26" s="73" t="s">
        <v>469</v>
      </c>
      <c r="C26" s="30">
        <f t="shared" ref="C26:I26" si="6">$A$26*C11</f>
        <v>7.2166666666666659</v>
      </c>
      <c r="D26" s="74">
        <f t="shared" si="6"/>
        <v>9.466666666666665</v>
      </c>
      <c r="E26" s="74">
        <f t="shared" si="6"/>
        <v>12.299999999999999</v>
      </c>
      <c r="F26" s="30">
        <f t="shared" si="6"/>
        <v>14.283333333333333</v>
      </c>
      <c r="G26" s="30">
        <f t="shared" si="6"/>
        <v>17</v>
      </c>
      <c r="H26" s="30">
        <f t="shared" si="6"/>
        <v>21.166666666666664</v>
      </c>
      <c r="I26" s="75">
        <f t="shared" si="6"/>
        <v>24.666666666666664</v>
      </c>
      <c r="J26" s="60"/>
      <c r="K26" s="50" t="s">
        <v>469</v>
      </c>
      <c r="L26" s="76">
        <v>8.5</v>
      </c>
      <c r="M26" s="76">
        <v>9.3000000000000007</v>
      </c>
      <c r="N26" s="76">
        <v>12.1</v>
      </c>
      <c r="O26" s="76">
        <v>14.1</v>
      </c>
      <c r="P26" s="76">
        <v>16.2</v>
      </c>
      <c r="Q26" s="76">
        <v>19</v>
      </c>
      <c r="R26" s="77">
        <v>21.2</v>
      </c>
    </row>
    <row r="27" spans="1:29" x14ac:dyDescent="0.25">
      <c r="A27" s="64">
        <f>0.5</f>
        <v>0.5</v>
      </c>
      <c r="B27" s="73" t="s">
        <v>470</v>
      </c>
      <c r="C27" s="30">
        <f t="shared" ref="C27:I27" si="7">$A$27*C12</f>
        <v>12</v>
      </c>
      <c r="D27" s="74">
        <f t="shared" si="7"/>
        <v>15.55</v>
      </c>
      <c r="E27" s="74">
        <f t="shared" si="7"/>
        <v>19.5</v>
      </c>
      <c r="F27" s="30">
        <f t="shared" si="7"/>
        <v>22.2</v>
      </c>
      <c r="G27" s="30">
        <f t="shared" si="7"/>
        <v>26.05</v>
      </c>
      <c r="H27" s="30">
        <f t="shared" si="7"/>
        <v>31.6</v>
      </c>
      <c r="I27" s="75">
        <f t="shared" si="7"/>
        <v>36.25</v>
      </c>
      <c r="J27" s="60"/>
      <c r="K27" s="50" t="s">
        <v>470</v>
      </c>
      <c r="L27" s="76">
        <v>13.7</v>
      </c>
      <c r="M27" s="76">
        <v>15</v>
      </c>
      <c r="N27" s="76">
        <v>19.5</v>
      </c>
      <c r="O27" s="76">
        <v>22.6</v>
      </c>
      <c r="P27" s="76">
        <v>25.8</v>
      </c>
      <c r="Q27" s="76">
        <v>30.2</v>
      </c>
      <c r="R27" s="77">
        <v>33.700000000000003</v>
      </c>
    </row>
    <row r="28" spans="1:29" x14ac:dyDescent="0.25">
      <c r="A28" s="64">
        <v>1</v>
      </c>
      <c r="B28" s="73" t="s">
        <v>471</v>
      </c>
      <c r="C28" s="30">
        <f t="shared" ref="C28:I28" si="8">$A$28*C13</f>
        <v>15.7</v>
      </c>
      <c r="D28" s="74">
        <f t="shared" si="8"/>
        <v>20.2</v>
      </c>
      <c r="E28" s="74">
        <f t="shared" si="8"/>
        <v>24.9</v>
      </c>
      <c r="F28" s="30">
        <f t="shared" si="8"/>
        <v>28.2</v>
      </c>
      <c r="G28" s="30">
        <f t="shared" si="8"/>
        <v>32.700000000000003</v>
      </c>
      <c r="H28" s="30">
        <f t="shared" si="8"/>
        <v>39.299999999999997</v>
      </c>
      <c r="I28" s="75">
        <f t="shared" si="8"/>
        <v>44.8</v>
      </c>
      <c r="J28" s="60"/>
      <c r="K28" s="50" t="s">
        <v>471</v>
      </c>
      <c r="L28" s="76">
        <v>17.7</v>
      </c>
      <c r="M28" s="76">
        <v>19.399999999999999</v>
      </c>
      <c r="N28" s="76">
        <v>24.9</v>
      </c>
      <c r="O28" s="76">
        <v>29</v>
      </c>
      <c r="P28" s="76">
        <v>33.200000000000003</v>
      </c>
      <c r="Q28" s="76">
        <v>39</v>
      </c>
      <c r="R28" s="77">
        <v>43.8</v>
      </c>
    </row>
    <row r="29" spans="1:29" x14ac:dyDescent="0.25">
      <c r="A29" s="64">
        <v>2</v>
      </c>
      <c r="B29" s="73" t="s">
        <v>472</v>
      </c>
      <c r="C29" s="30">
        <f t="shared" ref="C29:I29" si="9">$A$29*C14</f>
        <v>20.2</v>
      </c>
      <c r="D29" s="74">
        <f t="shared" si="9"/>
        <v>25.8</v>
      </c>
      <c r="E29" s="74">
        <f t="shared" si="9"/>
        <v>31.6</v>
      </c>
      <c r="F29" s="30">
        <f t="shared" si="9"/>
        <v>35.200000000000003</v>
      </c>
      <c r="G29" s="30">
        <f t="shared" si="9"/>
        <v>40.799999999999997</v>
      </c>
      <c r="H29" s="30">
        <f t="shared" si="9"/>
        <v>48.4</v>
      </c>
      <c r="I29" s="75">
        <f t="shared" si="9"/>
        <v>54.8</v>
      </c>
      <c r="J29" s="60"/>
      <c r="K29" s="50" t="s">
        <v>472</v>
      </c>
      <c r="L29" s="76">
        <v>22.6</v>
      </c>
      <c r="M29" s="76">
        <v>24.6</v>
      </c>
      <c r="N29" s="76">
        <v>31.8</v>
      </c>
      <c r="O29" s="76">
        <v>37</v>
      </c>
      <c r="P29" s="76">
        <v>42.8</v>
      </c>
      <c r="Q29" s="76">
        <v>50.8</v>
      </c>
      <c r="R29" s="77">
        <v>57.6</v>
      </c>
    </row>
    <row r="30" spans="1:29" x14ac:dyDescent="0.25">
      <c r="A30" s="64">
        <v>3</v>
      </c>
      <c r="B30" s="73" t="s">
        <v>473</v>
      </c>
      <c r="C30" s="30">
        <f t="shared" ref="C30:I30" si="10">$A$30*C15</f>
        <v>23.4</v>
      </c>
      <c r="D30" s="74">
        <f t="shared" si="10"/>
        <v>29.82</v>
      </c>
      <c r="E30" s="74">
        <f t="shared" si="10"/>
        <v>36</v>
      </c>
      <c r="F30" s="30">
        <f t="shared" si="10"/>
        <v>40.200000000000003</v>
      </c>
      <c r="G30" s="30">
        <f t="shared" si="10"/>
        <v>46.2</v>
      </c>
      <c r="H30" s="30">
        <f t="shared" si="10"/>
        <v>54.900000000000006</v>
      </c>
      <c r="I30" s="75">
        <f t="shared" si="10"/>
        <v>61.800000000000004</v>
      </c>
      <c r="J30" s="60"/>
      <c r="K30" s="50" t="s">
        <v>473</v>
      </c>
      <c r="L30" s="76">
        <v>25.9</v>
      </c>
      <c r="M30" s="76">
        <v>28.3</v>
      </c>
      <c r="N30" s="76">
        <v>36.6</v>
      </c>
      <c r="O30" s="76">
        <v>42.9</v>
      </c>
      <c r="P30" s="76">
        <v>49.8</v>
      </c>
      <c r="Q30" s="76">
        <v>59.7</v>
      </c>
      <c r="R30" s="77">
        <v>68.099999999999994</v>
      </c>
    </row>
    <row r="31" spans="1:29" x14ac:dyDescent="0.25">
      <c r="A31" s="64">
        <v>6</v>
      </c>
      <c r="B31" s="73" t="s">
        <v>474</v>
      </c>
      <c r="C31" s="30">
        <f t="shared" ref="C31:I31" si="11">$A$31*C16</f>
        <v>30.06</v>
      </c>
      <c r="D31" s="74">
        <f t="shared" si="11"/>
        <v>38.160000000000004</v>
      </c>
      <c r="E31" s="74">
        <f t="shared" si="11"/>
        <v>45.660000000000004</v>
      </c>
      <c r="F31" s="30">
        <f t="shared" si="11"/>
        <v>50.58</v>
      </c>
      <c r="G31" s="30">
        <f t="shared" si="11"/>
        <v>57.900000000000006</v>
      </c>
      <c r="H31" s="30">
        <f t="shared" si="11"/>
        <v>67.800000000000011</v>
      </c>
      <c r="I31" s="75">
        <f t="shared" si="11"/>
        <v>76.199999999999989</v>
      </c>
      <c r="J31" s="60"/>
      <c r="K31" s="50" t="s">
        <v>474</v>
      </c>
      <c r="L31" s="76">
        <v>32.700000000000003</v>
      </c>
      <c r="M31" s="76">
        <v>35.799999999999997</v>
      </c>
      <c r="N31" s="76">
        <v>46.7</v>
      </c>
      <c r="O31" s="76">
        <v>55.2</v>
      </c>
      <c r="P31" s="76">
        <v>64.2</v>
      </c>
      <c r="Q31" s="76">
        <v>78.599999999999994</v>
      </c>
      <c r="R31" s="77">
        <v>90.6</v>
      </c>
    </row>
    <row r="32" spans="1:29" x14ac:dyDescent="0.25">
      <c r="A32" s="64">
        <v>12</v>
      </c>
      <c r="B32" s="73" t="s">
        <v>475</v>
      </c>
      <c r="C32" s="30">
        <f t="shared" ref="C32:I32" si="12">$A$32*C17</f>
        <v>38.400000000000006</v>
      </c>
      <c r="D32" s="74">
        <f t="shared" si="12"/>
        <v>48.72</v>
      </c>
      <c r="E32" s="74">
        <f t="shared" si="12"/>
        <v>58.199999999999996</v>
      </c>
      <c r="F32" s="30">
        <f t="shared" si="12"/>
        <v>64.320000000000007</v>
      </c>
      <c r="G32" s="30">
        <f t="shared" si="12"/>
        <v>73.56</v>
      </c>
      <c r="H32" s="30">
        <f t="shared" si="12"/>
        <v>86.4</v>
      </c>
      <c r="I32" s="75">
        <f t="shared" si="12"/>
        <v>96.84</v>
      </c>
      <c r="J32" s="60"/>
      <c r="K32" s="50" t="s">
        <v>475</v>
      </c>
      <c r="L32" s="76">
        <v>40.9</v>
      </c>
      <c r="M32" s="76">
        <v>45</v>
      </c>
      <c r="N32" s="76">
        <v>59</v>
      </c>
      <c r="O32" s="76">
        <v>70.099999999999994</v>
      </c>
      <c r="P32" s="76">
        <v>82.1</v>
      </c>
      <c r="Q32" s="76">
        <v>100.1</v>
      </c>
      <c r="R32" s="77">
        <v>115.7</v>
      </c>
    </row>
    <row r="33" spans="1:19" x14ac:dyDescent="0.25">
      <c r="A33" s="64">
        <v>24</v>
      </c>
      <c r="B33" s="73" t="s">
        <v>476</v>
      </c>
      <c r="C33" s="30">
        <f t="shared" ref="C33:I33" si="13">$A$33*C18</f>
        <v>48</v>
      </c>
      <c r="D33" s="74">
        <f t="shared" si="13"/>
        <v>61.199999999999996</v>
      </c>
      <c r="E33" s="74">
        <f t="shared" si="13"/>
        <v>74.16</v>
      </c>
      <c r="F33" s="30">
        <f t="shared" si="13"/>
        <v>82.56</v>
      </c>
      <c r="G33" s="30">
        <f t="shared" si="13"/>
        <v>94.800000000000011</v>
      </c>
      <c r="H33" s="30">
        <f t="shared" si="13"/>
        <v>112.32</v>
      </c>
      <c r="I33" s="75">
        <f t="shared" si="13"/>
        <v>126.47999999999999</v>
      </c>
      <c r="J33" s="60"/>
      <c r="K33" s="50" t="s">
        <v>476</v>
      </c>
      <c r="L33" s="76">
        <v>50.6</v>
      </c>
      <c r="M33" s="76">
        <v>55.9</v>
      </c>
      <c r="N33" s="76">
        <v>73.2</v>
      </c>
      <c r="O33" s="76">
        <v>86.4</v>
      </c>
      <c r="P33" s="76">
        <v>100.3</v>
      </c>
      <c r="Q33" s="76">
        <v>121</v>
      </c>
      <c r="R33" s="77">
        <v>138.19999999999999</v>
      </c>
    </row>
    <row r="34" spans="1:19" x14ac:dyDescent="0.25">
      <c r="A34" s="64">
        <v>48</v>
      </c>
      <c r="B34" s="73" t="s">
        <v>477</v>
      </c>
      <c r="C34" s="30">
        <f t="shared" ref="C34:I34" si="14">$A$34*C19</f>
        <v>58.08</v>
      </c>
      <c r="D34" s="74">
        <f t="shared" si="14"/>
        <v>74.88</v>
      </c>
      <c r="E34" s="74">
        <f t="shared" si="14"/>
        <v>92.64</v>
      </c>
      <c r="F34" s="30">
        <f t="shared" si="14"/>
        <v>104.64000000000001</v>
      </c>
      <c r="G34" s="30">
        <f t="shared" si="14"/>
        <v>121.44</v>
      </c>
      <c r="H34" s="30">
        <f t="shared" si="14"/>
        <v>145.92000000000002</v>
      </c>
      <c r="I34" s="75">
        <f t="shared" si="14"/>
        <v>166.07999999999998</v>
      </c>
      <c r="J34" s="60"/>
      <c r="K34" s="50" t="s">
        <v>477</v>
      </c>
      <c r="L34" s="76">
        <v>62.4</v>
      </c>
      <c r="M34" s="76">
        <v>68.599999999999994</v>
      </c>
      <c r="N34" s="76">
        <v>88.8</v>
      </c>
      <c r="O34" s="76">
        <v>102.7</v>
      </c>
      <c r="P34" s="76">
        <v>117.1</v>
      </c>
      <c r="Q34" s="76">
        <v>137.30000000000001</v>
      </c>
      <c r="R34" s="77">
        <v>153.6</v>
      </c>
    </row>
    <row r="35" spans="1:19" ht="15.75" thickBot="1" x14ac:dyDescent="0.3">
      <c r="A35" s="64">
        <v>72</v>
      </c>
      <c r="B35" s="78" t="s">
        <v>478</v>
      </c>
      <c r="C35" s="79">
        <f t="shared" ref="C35:I35" si="15">$A$35*C20</f>
        <v>63.36</v>
      </c>
      <c r="D35" s="80">
        <f t="shared" si="15"/>
        <v>82.08</v>
      </c>
      <c r="E35" s="80">
        <f t="shared" si="15"/>
        <v>102.96</v>
      </c>
      <c r="F35" s="79">
        <f t="shared" si="15"/>
        <v>116.64000000000001</v>
      </c>
      <c r="G35" s="79">
        <f t="shared" si="15"/>
        <v>136.79999999999998</v>
      </c>
      <c r="H35" s="79">
        <f t="shared" si="15"/>
        <v>165.6</v>
      </c>
      <c r="I35" s="81">
        <f t="shared" si="15"/>
        <v>189.35999999999999</v>
      </c>
      <c r="J35" s="60"/>
      <c r="K35" s="55" t="s">
        <v>478</v>
      </c>
      <c r="L35" s="82">
        <v>70.8</v>
      </c>
      <c r="M35" s="82">
        <v>77.8</v>
      </c>
      <c r="N35" s="82">
        <v>99.4</v>
      </c>
      <c r="O35" s="82">
        <v>113</v>
      </c>
      <c r="P35" s="82">
        <v>127.4</v>
      </c>
      <c r="Q35" s="82">
        <v>146.9</v>
      </c>
      <c r="R35" s="83">
        <v>162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19.587628865979386</v>
      </c>
      <c r="D40" s="198" t="e">
        <v>#REF!</v>
      </c>
      <c r="E40" s="198">
        <f>(M25-M10)/ABS(M10)*100</f>
        <v>12.965273730200805</v>
      </c>
      <c r="F40" s="198" t="e">
        <f>(#REF! -#REF!)/ABS(#REF!)</f>
        <v>#REF!</v>
      </c>
      <c r="G40" s="198">
        <f>(N25-N10)/ABS(N10)*100</f>
        <v>2.1044361235971838</v>
      </c>
      <c r="H40" s="198" t="e">
        <f>(#REF! -#REF!)/ABS(#REF!)</f>
        <v>#REF!</v>
      </c>
      <c r="I40" s="198">
        <f>(O25-O10)/ABS(O10)*100</f>
        <v>-2.3728813559321953</v>
      </c>
      <c r="J40" s="198" t="e">
        <f>(#REF! -#REF!)/ABS(#REF!)</f>
        <v>#REF!</v>
      </c>
      <c r="K40" s="200">
        <f>(P25-P10)/ABS(P10)*100</f>
        <v>-7.0422535211267512</v>
      </c>
      <c r="L40" s="200" t="e">
        <f>(#REF! -#REF!)/ABS(#REF!)</f>
        <v>#REF!</v>
      </c>
      <c r="M40" s="200">
        <f>(Q25-Q10)/ABS(Q10)*100</f>
        <v>-13.03370786516853</v>
      </c>
      <c r="N40" s="200" t="e">
        <f>(#REF! -#REF!)/ABS(#REF!)</f>
        <v>#REF!</v>
      </c>
      <c r="O40" s="200">
        <f>(R25 -R10)/ABS(R10)*100</f>
        <v>-16.923076923076916</v>
      </c>
      <c r="P40" s="200"/>
      <c r="Q40" s="205"/>
    </row>
    <row r="41" spans="1:19" x14ac:dyDescent="0.25">
      <c r="A41" s="88"/>
      <c r="B41" s="50" t="s">
        <v>469</v>
      </c>
      <c r="C41" s="198">
        <f t="shared" ref="C41:C50" si="16">(L26-L11)/ABS(L11)*100</f>
        <v>17.782909930715949</v>
      </c>
      <c r="D41" s="198" t="e">
        <v>#REF!</v>
      </c>
      <c r="E41" s="198">
        <f t="shared" ref="E41:E50" si="17">(M26-M11)/ABS(M11)*100</f>
        <v>10.714858089477771</v>
      </c>
      <c r="F41" s="198" t="e">
        <f>(#REF! -#REF!)/ABS(#REF!)</f>
        <v>#REF!</v>
      </c>
      <c r="G41" s="200">
        <f t="shared" ref="G41:G50" si="18">(N26-N11)/ABS(N11)*100</f>
        <v>1.7932271510289148</v>
      </c>
      <c r="H41" s="200" t="e">
        <f>(#REF! -#REF!)/ABS(#REF!)</f>
        <v>#REF!</v>
      </c>
      <c r="I41" s="200">
        <f t="shared" ref="I41:I50" si="19">(O26-O11)/ABS(O11)*100</f>
        <v>-1.2835472578763143</v>
      </c>
      <c r="J41" s="200" t="e">
        <f>(#REF! -#REF!)/ABS(#REF!)</f>
        <v>#REF!</v>
      </c>
      <c r="K41" s="200">
        <f t="shared" ref="K41:K50" si="20">(P26-P11)/ABS(P11)*100</f>
        <v>-4.7058823529411802</v>
      </c>
      <c r="L41" s="200" t="e">
        <f>(#REF! -#REF!)/ABS(#REF!)</f>
        <v>#REF!</v>
      </c>
      <c r="M41" s="200">
        <f t="shared" ref="M41:M50" si="21">(Q26-Q11)/ABS(Q11)*100</f>
        <v>-10.236220472440936</v>
      </c>
      <c r="N41" s="200" t="e">
        <f>(#REF! -#REF!)/ABS(#REF!)</f>
        <v>#REF!</v>
      </c>
      <c r="O41" s="200">
        <f t="shared" ref="O41:O50" si="22">(R26 -R11)/ABS(R11)*100</f>
        <v>-14.054054054054049</v>
      </c>
      <c r="P41" s="200"/>
      <c r="Q41" s="205"/>
    </row>
    <row r="42" spans="1:19" x14ac:dyDescent="0.25">
      <c r="A42" s="60"/>
      <c r="B42" s="50" t="s">
        <v>470</v>
      </c>
      <c r="C42" s="198">
        <f t="shared" si="16"/>
        <v>14.166666666666661</v>
      </c>
      <c r="D42" s="198" t="e">
        <v>#REF!</v>
      </c>
      <c r="E42" s="200">
        <f t="shared" si="17"/>
        <v>8.3787434466119421</v>
      </c>
      <c r="F42" s="200" t="e">
        <f>(#REF! -#REF!)/ABS(#REF!)</f>
        <v>#REF!</v>
      </c>
      <c r="G42" s="198">
        <f t="shared" si="18"/>
        <v>3.4505462014481756</v>
      </c>
      <c r="H42" s="198" t="e">
        <f>(#REF! -#REF!)/ABS(#REF!)</f>
        <v>#REF!</v>
      </c>
      <c r="I42" s="198">
        <f t="shared" si="19"/>
        <v>1.8018018018018116</v>
      </c>
      <c r="J42" s="198" t="e">
        <f>(#REF! -#REF!)/ABS(#REF!)</f>
        <v>#REF!</v>
      </c>
      <c r="K42" s="198">
        <f t="shared" si="20"/>
        <v>-0.95969289827255266</v>
      </c>
      <c r="L42" s="198" t="e">
        <f>(#REF! -#REF!)/ABS(#REF!)</f>
        <v>#REF!</v>
      </c>
      <c r="M42" s="198">
        <f t="shared" si="21"/>
        <v>-4.4303797468354489</v>
      </c>
      <c r="N42" s="198" t="e">
        <f>(#REF! -#REF!)/ABS(#REF!)</f>
        <v>#REF!</v>
      </c>
      <c r="O42" s="198">
        <f t="shared" si="22"/>
        <v>-7.0344827586206815</v>
      </c>
      <c r="P42" s="198"/>
      <c r="Q42" s="206"/>
    </row>
    <row r="43" spans="1:19" x14ac:dyDescent="0.25">
      <c r="B43" s="50" t="s">
        <v>471</v>
      </c>
      <c r="C43" s="198">
        <f t="shared" si="16"/>
        <v>12.738853503184714</v>
      </c>
      <c r="D43" s="198" t="e">
        <v>#REF!</v>
      </c>
      <c r="E43" s="200">
        <f t="shared" si="17"/>
        <v>7.708221200422301</v>
      </c>
      <c r="F43" s="200" t="e">
        <f>(#REF! -#REF!)/ABS(#REF!)</f>
        <v>#REF!</v>
      </c>
      <c r="G43" s="198">
        <f t="shared" si="18"/>
        <v>3.2052951398857186</v>
      </c>
      <c r="H43" s="198" t="e">
        <f>(#REF! -#REF!)/ABS(#REF!)</f>
        <v>#REF!</v>
      </c>
      <c r="I43" s="198">
        <f t="shared" si="19"/>
        <v>2.8368794326241162</v>
      </c>
      <c r="J43" s="198" t="e">
        <f>(#REF! -#REF!)/ABS(#REF!)</f>
        <v>#REF!</v>
      </c>
      <c r="K43" s="198">
        <f t="shared" si="20"/>
        <v>1.5290519877675839</v>
      </c>
      <c r="L43" s="198" t="e">
        <f>(#REF! -#REF!)/ABS(#REF!)</f>
        <v>#REF!</v>
      </c>
      <c r="M43" s="198">
        <f t="shared" si="21"/>
        <v>-0.76335877862594703</v>
      </c>
      <c r="N43" s="198" t="e">
        <f>(#REF! -#REF!)/ABS(#REF!)</f>
        <v>#REF!</v>
      </c>
      <c r="O43" s="198">
        <f t="shared" si="22"/>
        <v>-2.2321428571428572</v>
      </c>
      <c r="P43" s="198"/>
      <c r="Q43" s="206"/>
    </row>
    <row r="44" spans="1:19" x14ac:dyDescent="0.25">
      <c r="B44" s="50" t="s">
        <v>472</v>
      </c>
      <c r="C44" s="198">
        <f t="shared" si="16"/>
        <v>11.881188118811892</v>
      </c>
      <c r="D44" s="198" t="e">
        <v>#REF!</v>
      </c>
      <c r="E44" s="200">
        <f t="shared" si="17"/>
        <v>6.5154454812202003</v>
      </c>
      <c r="F44" s="200" t="e">
        <f>(#REF! -#REF!)/ABS(#REF!)</f>
        <v>#REF!</v>
      </c>
      <c r="G44" s="198">
        <f t="shared" si="18"/>
        <v>4.3979992245580259</v>
      </c>
      <c r="H44" s="198" t="e">
        <f>(#REF! -#REF!)/ABS(#REF!)</f>
        <v>#REF!</v>
      </c>
      <c r="I44" s="198">
        <f t="shared" si="19"/>
        <v>5.1136363636363553</v>
      </c>
      <c r="J44" s="198" t="e">
        <f>(#REF! -#REF!)/ABS(#REF!)</f>
        <v>#REF!</v>
      </c>
      <c r="K44" s="198">
        <f t="shared" si="20"/>
        <v>4.9019607843137258</v>
      </c>
      <c r="L44" s="198" t="e">
        <f>(#REF! -#REF!)/ABS(#REF!)</f>
        <v>#REF!</v>
      </c>
      <c r="M44" s="198">
        <f t="shared" si="21"/>
        <v>4.9586776859504109</v>
      </c>
      <c r="N44" s="198" t="e">
        <f>(#REF! -#REF!)/ABS(#REF!)</f>
        <v>#REF!</v>
      </c>
      <c r="O44" s="198">
        <f t="shared" si="22"/>
        <v>5.1094890510948989</v>
      </c>
      <c r="P44" s="198"/>
      <c r="Q44" s="206"/>
    </row>
    <row r="45" spans="1:19" x14ac:dyDescent="0.25">
      <c r="B45" s="50" t="s">
        <v>473</v>
      </c>
      <c r="C45" s="198">
        <f t="shared" si="16"/>
        <v>10.683760683760685</v>
      </c>
      <c r="D45" s="198" t="e">
        <v>#REF!</v>
      </c>
      <c r="E45" s="200">
        <f t="shared" si="17"/>
        <v>6.0919316874834184</v>
      </c>
      <c r="F45" s="200" t="e">
        <f>(#REF! -#REF!)/ABS(#REF!)</f>
        <v>#REF!</v>
      </c>
      <c r="G45" s="198">
        <f t="shared" si="18"/>
        <v>4.9602970816642094</v>
      </c>
      <c r="H45" s="198" t="e">
        <f>(#REF! -#REF!)/ABS(#REF!)</f>
        <v>#REF!</v>
      </c>
      <c r="I45" s="198">
        <f t="shared" si="19"/>
        <v>6.7164179104477499</v>
      </c>
      <c r="J45" s="198" t="e">
        <f>(#REF! -#REF!)/ABS(#REF!)</f>
        <v>#REF!</v>
      </c>
      <c r="K45" s="198">
        <f t="shared" si="20"/>
        <v>7.7922077922077797</v>
      </c>
      <c r="L45" s="198" t="e">
        <f>(#REF! -#REF!)/ABS(#REF!)</f>
        <v>#REF!</v>
      </c>
      <c r="M45" s="198">
        <f t="shared" si="21"/>
        <v>8.7431693989070975</v>
      </c>
      <c r="N45" s="198" t="e">
        <f>(#REF! -#REF!)/ABS(#REF!)</f>
        <v>#REF!</v>
      </c>
      <c r="O45" s="198">
        <f t="shared" si="22"/>
        <v>10.194174757281536</v>
      </c>
      <c r="P45" s="198"/>
      <c r="Q45" s="206"/>
    </row>
    <row r="46" spans="1:19" x14ac:dyDescent="0.25">
      <c r="B46" s="50" t="s">
        <v>474</v>
      </c>
      <c r="C46" s="198">
        <f t="shared" si="16"/>
        <v>8.7824351297405325</v>
      </c>
      <c r="D46" s="198" t="e">
        <v>#REF!</v>
      </c>
      <c r="E46" s="201">
        <f t="shared" si="17"/>
        <v>4.732318170111343</v>
      </c>
      <c r="F46" s="201" t="e">
        <f>(#REF! -#REF!)/ABS(#REF!)</f>
        <v>#REF!</v>
      </c>
      <c r="G46" s="198">
        <f t="shared" si="18"/>
        <v>5.6937036699324519</v>
      </c>
      <c r="H46" s="198" t="e">
        <f>(#REF! -#REF!)/ABS(#REF!)</f>
        <v>#REF!</v>
      </c>
      <c r="I46" s="198">
        <f t="shared" si="19"/>
        <v>9.1340450771055846</v>
      </c>
      <c r="J46" s="198" t="e">
        <f>(#REF! -#REF!)/ABS(#REF!)</f>
        <v>#REF!</v>
      </c>
      <c r="K46" s="198">
        <f t="shared" si="20"/>
        <v>10.880829015544036</v>
      </c>
      <c r="L46" s="198" t="e">
        <f>(#REF! -#REF!)/ABS(#REF!)</f>
        <v>#REF!</v>
      </c>
      <c r="M46" s="198">
        <f t="shared" si="21"/>
        <v>15.92920353982298</v>
      </c>
      <c r="N46" s="198" t="e">
        <f>(#REF! -#REF!)/ABS(#REF!)</f>
        <v>#REF!</v>
      </c>
      <c r="O46" s="198">
        <f t="shared" si="22"/>
        <v>18.8976377952756</v>
      </c>
      <c r="P46" s="198"/>
      <c r="Q46" s="206"/>
    </row>
    <row r="47" spans="1:19" x14ac:dyDescent="0.25">
      <c r="B47" s="50" t="s">
        <v>475</v>
      </c>
      <c r="C47" s="198">
        <f t="shared" si="16"/>
        <v>6.5104166666666474</v>
      </c>
      <c r="D47" s="198" t="e">
        <v>#REF!</v>
      </c>
      <c r="E47" s="198">
        <f t="shared" si="17"/>
        <v>3.0875709335900661</v>
      </c>
      <c r="F47" s="198" t="e">
        <f>(#REF! -#REF!)/ABS(#REF!)</f>
        <v>#REF!</v>
      </c>
      <c r="G47" s="198">
        <f t="shared" si="18"/>
        <v>4.8203061220005434</v>
      </c>
      <c r="H47" s="198" t="e">
        <f>(#REF! -#REF!)/ABS(#REF!)</f>
        <v>#REF!</v>
      </c>
      <c r="I47" s="198">
        <f t="shared" si="19"/>
        <v>8.9863184079601783</v>
      </c>
      <c r="J47" s="198" t="e">
        <f>(#REF! -#REF!)/ABS(#REF!)</f>
        <v>#REF!</v>
      </c>
      <c r="K47" s="198">
        <f t="shared" si="20"/>
        <v>11.609570418705808</v>
      </c>
      <c r="L47" s="198" t="e">
        <f>(#REF! -#REF!)/ABS(#REF!)</f>
        <v>#REF!</v>
      </c>
      <c r="M47" s="198">
        <f t="shared" si="21"/>
        <v>15.856481481481469</v>
      </c>
      <c r="N47" s="198" t="e">
        <f>(#REF! -#REF!)/ABS(#REF!)</f>
        <v>#REF!</v>
      </c>
      <c r="O47" s="198">
        <f t="shared" si="22"/>
        <v>19.475423378769101</v>
      </c>
      <c r="P47" s="198"/>
      <c r="Q47" s="206"/>
    </row>
    <row r="48" spans="1:19" x14ac:dyDescent="0.25">
      <c r="B48" s="50" t="s">
        <v>476</v>
      </c>
      <c r="C48" s="198">
        <f t="shared" si="16"/>
        <v>5.4166666666666696</v>
      </c>
      <c r="D48" s="198" t="e">
        <v>#REF!</v>
      </c>
      <c r="E48" s="198">
        <f t="shared" si="17"/>
        <v>2.0708130114645655</v>
      </c>
      <c r="F48" s="198" t="e">
        <f>(#REF! -#REF!)/ABS(#REF!)</f>
        <v>#REF!</v>
      </c>
      <c r="G48" s="198">
        <f t="shared" si="18"/>
        <v>2.1392211723532895</v>
      </c>
      <c r="H48" s="198" t="e">
        <f>(#REF! -#REF!)/ABS(#REF!)</f>
        <v>#REF!</v>
      </c>
      <c r="I48" s="198">
        <f t="shared" si="19"/>
        <v>4.6511627906976782</v>
      </c>
      <c r="J48" s="198" t="e">
        <f>(#REF! -#REF!)/ABS(#REF!)</f>
        <v>#REF!</v>
      </c>
      <c r="K48" s="198">
        <f t="shared" si="20"/>
        <v>5.8016877637130646</v>
      </c>
      <c r="L48" s="198" t="e">
        <f>(#REF! -#REF!)/ABS(#REF!)</f>
        <v>#REF!</v>
      </c>
      <c r="M48" s="198">
        <f t="shared" si="21"/>
        <v>7.7279202279202348</v>
      </c>
      <c r="N48" s="198" t="e">
        <f>(#REF! -#REF!)/ABS(#REF!)</f>
        <v>#REF!</v>
      </c>
      <c r="O48" s="198">
        <f t="shared" si="22"/>
        <v>9.2662871600253016</v>
      </c>
      <c r="P48" s="198"/>
      <c r="Q48" s="206"/>
    </row>
    <row r="49" spans="1:18" x14ac:dyDescent="0.25">
      <c r="B49" s="50" t="s">
        <v>477</v>
      </c>
      <c r="C49" s="198">
        <f t="shared" si="16"/>
        <v>7.4380165289256199</v>
      </c>
      <c r="D49" s="198" t="e">
        <v>#REF!</v>
      </c>
      <c r="E49" s="198">
        <f t="shared" si="17"/>
        <v>3.1989967373597472</v>
      </c>
      <c r="F49" s="198" t="e">
        <f>(#REF! -#REF!)/ABS(#REF!)</f>
        <v>#REF!</v>
      </c>
      <c r="G49" s="198">
        <f t="shared" si="18"/>
        <v>-0.55258379183035522</v>
      </c>
      <c r="H49" s="198" t="e">
        <f>(#REF! -#REF!)/ABS(#REF!)</f>
        <v>#REF!</v>
      </c>
      <c r="I49" s="198">
        <f t="shared" si="19"/>
        <v>-1.8539755351682068</v>
      </c>
      <c r="J49" s="198" t="e">
        <f>(#REF! -#REF!)/ABS(#REF!)</f>
        <v>#REF!</v>
      </c>
      <c r="K49" s="198">
        <f t="shared" si="20"/>
        <v>-3.5737812911725988</v>
      </c>
      <c r="L49" s="198" t="e">
        <f>(#REF! -#REF!)/ABS(#REF!)</f>
        <v>#REF!</v>
      </c>
      <c r="M49" s="198">
        <f t="shared" si="21"/>
        <v>-5.9073464912280729</v>
      </c>
      <c r="N49" s="198" t="e">
        <f>(#REF! -#REF!)/ABS(#REF!)</f>
        <v>#REF!</v>
      </c>
      <c r="O49" s="198">
        <f t="shared" si="22"/>
        <v>-7.5144508670520178</v>
      </c>
      <c r="P49" s="198"/>
      <c r="Q49" s="206"/>
    </row>
    <row r="50" spans="1:18" ht="15.75" thickBot="1" x14ac:dyDescent="0.3">
      <c r="B50" s="55" t="s">
        <v>478</v>
      </c>
      <c r="C50" s="198">
        <f t="shared" si="16"/>
        <v>11.742424242424239</v>
      </c>
      <c r="D50" s="198" t="e">
        <v>#REF!</v>
      </c>
      <c r="E50" s="202">
        <f t="shared" si="17"/>
        <v>6.4368664463805194</v>
      </c>
      <c r="F50" s="202" t="e">
        <f>(#REF! -#REF!)/ABS(#REF!)</f>
        <v>#REF!</v>
      </c>
      <c r="G50" s="202">
        <f t="shared" si="18"/>
        <v>9.7886705210781508E-2</v>
      </c>
      <c r="H50" s="202" t="e">
        <f>(#REF! -#REF!)/ABS(#REF!)</f>
        <v>#REF!</v>
      </c>
      <c r="I50" s="202">
        <f t="shared" si="19"/>
        <v>-3.1207133058985033</v>
      </c>
      <c r="J50" s="202" t="e">
        <f>(#REF! -#REF!)/ABS(#REF!)</f>
        <v>#REF!</v>
      </c>
      <c r="K50" s="202">
        <f t="shared" si="20"/>
        <v>-6.87134502923975</v>
      </c>
      <c r="L50" s="202" t="e">
        <f>(#REF! -#REF!)/ABS(#REF!)</f>
        <v>#REF!</v>
      </c>
      <c r="M50" s="202">
        <f t="shared" si="21"/>
        <v>-11.292270531400959</v>
      </c>
      <c r="N50" s="202" t="e">
        <f>(#REF! -#REF!)/ABS(#REF!)</f>
        <v>#REF!</v>
      </c>
      <c r="O50" s="202">
        <f t="shared" si="22"/>
        <v>-14.448669201520906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QaaSeo2+2Kf1IdZ28AJYSFk5djR+0LOIWSnitkWPAEeaGLM6Wlf/+7+Q618ajct3i729AEk2OLXzIar9YKf0ZQ==" saltValue="F3o424zXDUd4TEHEdQ23n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98" priority="1" operator="greaterThan">
      <formula>0.5</formula>
    </cfRule>
    <cfRule type="cellIs" dxfId="497" priority="2" operator="between">
      <formula>-0.49</formula>
      <formula>0.49</formula>
    </cfRule>
    <cfRule type="cellIs" dxfId="496" priority="3" operator="lessThan">
      <formula>-0.5</formula>
    </cfRule>
  </conditionalFormatting>
  <hyperlinks>
    <hyperlink ref="A2" location="Index!A1" display="Index" xr:uid="{00000000-0004-0000-1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16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324</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435035.80020456202</v>
      </c>
      <c r="D5" s="212"/>
      <c r="E5" s="212">
        <v>6568621.0608181302</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46</v>
      </c>
      <c r="D10" s="94">
        <v>62</v>
      </c>
      <c r="E10" s="94">
        <v>85.7</v>
      </c>
      <c r="F10" s="94">
        <v>103</v>
      </c>
      <c r="G10" s="94">
        <v>127</v>
      </c>
      <c r="H10" s="94">
        <v>164</v>
      </c>
      <c r="I10" s="95">
        <v>196</v>
      </c>
      <c r="K10" s="46" t="s">
        <v>468</v>
      </c>
      <c r="L10" s="47">
        <f t="shared" ref="L10:L20" si="0">C25</f>
        <v>3.833333333333333</v>
      </c>
      <c r="M10" s="47">
        <v>4.5485167822517054</v>
      </c>
      <c r="N10" s="47">
        <v>6.9041676328590178</v>
      </c>
      <c r="O10" s="47">
        <f t="shared" ref="O10:O20" si="1">F25</f>
        <v>8.5833333333333321</v>
      </c>
      <c r="P10" s="47">
        <f t="shared" ref="P10:P20" si="2">G25</f>
        <v>10.583333333333332</v>
      </c>
      <c r="Q10" s="47">
        <f t="shared" ref="Q10:Q20" si="3">H25</f>
        <v>13.666666666666666</v>
      </c>
      <c r="R10" s="48">
        <f t="shared" ref="R10:R20" si="4">I25</f>
        <v>16.333333333333332</v>
      </c>
      <c r="T10" s="49"/>
    </row>
    <row r="11" spans="1:29" x14ac:dyDescent="0.25">
      <c r="B11" s="50" t="s">
        <v>469</v>
      </c>
      <c r="C11" s="96">
        <v>34.1</v>
      </c>
      <c r="D11" s="96">
        <v>45.7</v>
      </c>
      <c r="E11" s="96">
        <v>62.6</v>
      </c>
      <c r="F11" s="96">
        <v>75</v>
      </c>
      <c r="G11" s="96">
        <v>91.9</v>
      </c>
      <c r="H11" s="96">
        <v>118</v>
      </c>
      <c r="I11" s="97">
        <v>140</v>
      </c>
      <c r="K11" s="50" t="s">
        <v>469</v>
      </c>
      <c r="L11" s="53">
        <f t="shared" si="0"/>
        <v>5.6833333333333336</v>
      </c>
      <c r="M11" s="53">
        <v>6.7172779060376184</v>
      </c>
      <c r="N11" s="53">
        <v>10.094978186166436</v>
      </c>
      <c r="O11" s="53">
        <f t="shared" si="1"/>
        <v>12.5</v>
      </c>
      <c r="P11" s="53">
        <f t="shared" si="2"/>
        <v>15.316666666666666</v>
      </c>
      <c r="Q11" s="53">
        <f t="shared" si="3"/>
        <v>19.666666666666664</v>
      </c>
      <c r="R11" s="54">
        <f t="shared" si="4"/>
        <v>23.333333333333332</v>
      </c>
      <c r="T11" s="49"/>
    </row>
    <row r="12" spans="1:29" x14ac:dyDescent="0.25">
      <c r="B12" s="50" t="s">
        <v>470</v>
      </c>
      <c r="C12" s="96">
        <v>18.899999999999999</v>
      </c>
      <c r="D12" s="96">
        <v>25.1</v>
      </c>
      <c r="E12" s="96">
        <v>33.299999999999997</v>
      </c>
      <c r="F12" s="96">
        <v>39.299999999999997</v>
      </c>
      <c r="G12" s="96">
        <v>47.4</v>
      </c>
      <c r="H12" s="96">
        <v>59.5</v>
      </c>
      <c r="I12" s="97">
        <v>70</v>
      </c>
      <c r="K12" s="50" t="s">
        <v>470</v>
      </c>
      <c r="L12" s="53">
        <f t="shared" si="0"/>
        <v>9.4499999999999993</v>
      </c>
      <c r="M12" s="53">
        <v>11.085520387564607</v>
      </c>
      <c r="N12" s="53">
        <v>16.120177871645058</v>
      </c>
      <c r="O12" s="53">
        <f t="shared" si="1"/>
        <v>19.649999999999999</v>
      </c>
      <c r="P12" s="53">
        <f t="shared" si="2"/>
        <v>23.7</v>
      </c>
      <c r="Q12" s="53">
        <f t="shared" si="3"/>
        <v>29.75</v>
      </c>
      <c r="R12" s="54">
        <f t="shared" si="4"/>
        <v>35</v>
      </c>
      <c r="T12" s="49"/>
    </row>
    <row r="13" spans="1:29" x14ac:dyDescent="0.25">
      <c r="B13" s="50" t="s">
        <v>471</v>
      </c>
      <c r="C13" s="96">
        <v>12.3</v>
      </c>
      <c r="D13" s="96">
        <v>16.2</v>
      </c>
      <c r="E13" s="96">
        <v>21.3</v>
      </c>
      <c r="F13" s="96">
        <v>24.8</v>
      </c>
      <c r="G13" s="96">
        <v>29.8</v>
      </c>
      <c r="H13" s="96">
        <v>37.1</v>
      </c>
      <c r="I13" s="97">
        <v>43.4</v>
      </c>
      <c r="K13" s="50" t="s">
        <v>471</v>
      </c>
      <c r="L13" s="53">
        <f t="shared" si="0"/>
        <v>12.3</v>
      </c>
      <c r="M13" s="53">
        <v>14.364356896958776</v>
      </c>
      <c r="N13" s="53">
        <v>20.54704658310586</v>
      </c>
      <c r="O13" s="53">
        <f t="shared" si="1"/>
        <v>24.8</v>
      </c>
      <c r="P13" s="53">
        <f t="shared" si="2"/>
        <v>29.8</v>
      </c>
      <c r="Q13" s="53">
        <f t="shared" si="3"/>
        <v>37.1</v>
      </c>
      <c r="R13" s="54">
        <f t="shared" si="4"/>
        <v>43.4</v>
      </c>
      <c r="T13" s="49"/>
    </row>
    <row r="14" spans="1:29" x14ac:dyDescent="0.25">
      <c r="B14" s="50" t="s">
        <v>472</v>
      </c>
      <c r="C14" s="96">
        <v>7.75</v>
      </c>
      <c r="D14" s="96">
        <v>10.199999999999999</v>
      </c>
      <c r="E14" s="96">
        <v>13.3</v>
      </c>
      <c r="F14" s="96">
        <v>15.5</v>
      </c>
      <c r="G14" s="96">
        <v>18.5</v>
      </c>
      <c r="H14" s="96">
        <v>23</v>
      </c>
      <c r="I14" s="97">
        <v>26.7</v>
      </c>
      <c r="K14" s="50" t="s">
        <v>472</v>
      </c>
      <c r="L14" s="53">
        <f t="shared" si="0"/>
        <v>15.5</v>
      </c>
      <c r="M14" s="53">
        <v>18.076345406062231</v>
      </c>
      <c r="N14" s="53">
        <v>25.721910727645486</v>
      </c>
      <c r="O14" s="53">
        <f t="shared" si="1"/>
        <v>31</v>
      </c>
      <c r="P14" s="53">
        <f t="shared" si="2"/>
        <v>37</v>
      </c>
      <c r="Q14" s="53">
        <f t="shared" si="3"/>
        <v>46</v>
      </c>
      <c r="R14" s="54">
        <f t="shared" si="4"/>
        <v>53.4</v>
      </c>
      <c r="T14" s="49"/>
    </row>
    <row r="15" spans="1:29" x14ac:dyDescent="0.25">
      <c r="B15" s="50" t="s">
        <v>473</v>
      </c>
      <c r="C15" s="96">
        <v>5.89</v>
      </c>
      <c r="D15" s="96">
        <v>7.74</v>
      </c>
      <c r="E15" s="96">
        <v>10.1</v>
      </c>
      <c r="F15" s="96">
        <v>11.7</v>
      </c>
      <c r="G15" s="96">
        <v>14</v>
      </c>
      <c r="H15" s="96">
        <v>17.399999999999999</v>
      </c>
      <c r="I15" s="97">
        <v>20.2</v>
      </c>
      <c r="K15" s="50" t="s">
        <v>473</v>
      </c>
      <c r="L15" s="53">
        <f t="shared" si="0"/>
        <v>17.669999999999998</v>
      </c>
      <c r="M15" s="53">
        <v>20.601078803868536</v>
      </c>
      <c r="N15" s="53">
        <v>29.216938470035835</v>
      </c>
      <c r="O15" s="53">
        <f t="shared" si="1"/>
        <v>35.099999999999994</v>
      </c>
      <c r="P15" s="53">
        <f t="shared" si="2"/>
        <v>42</v>
      </c>
      <c r="Q15" s="53">
        <f t="shared" si="3"/>
        <v>52.199999999999996</v>
      </c>
      <c r="R15" s="54">
        <f t="shared" si="4"/>
        <v>60.599999999999994</v>
      </c>
      <c r="T15" s="49"/>
    </row>
    <row r="16" spans="1:29" x14ac:dyDescent="0.25">
      <c r="B16" s="50" t="s">
        <v>474</v>
      </c>
      <c r="C16" s="96">
        <v>3.68</v>
      </c>
      <c r="D16" s="96">
        <v>4.83</v>
      </c>
      <c r="E16" s="96">
        <v>6.29</v>
      </c>
      <c r="F16" s="96">
        <v>7.31</v>
      </c>
      <c r="G16" s="96">
        <v>8.7200000000000006</v>
      </c>
      <c r="H16" s="96">
        <v>10.8</v>
      </c>
      <c r="I16" s="97">
        <v>12.6</v>
      </c>
      <c r="K16" s="50" t="s">
        <v>474</v>
      </c>
      <c r="L16" s="53">
        <f t="shared" si="0"/>
        <v>22.080000000000002</v>
      </c>
      <c r="M16" s="53">
        <v>25.713191286395546</v>
      </c>
      <c r="N16" s="53">
        <v>36.464629194192682</v>
      </c>
      <c r="O16" s="53">
        <f t="shared" si="1"/>
        <v>43.86</v>
      </c>
      <c r="P16" s="53">
        <f t="shared" si="2"/>
        <v>52.320000000000007</v>
      </c>
      <c r="Q16" s="53">
        <f t="shared" si="3"/>
        <v>64.800000000000011</v>
      </c>
      <c r="R16" s="54">
        <f t="shared" si="4"/>
        <v>75.599999999999994</v>
      </c>
      <c r="T16" s="49"/>
    </row>
    <row r="17" spans="1:20" x14ac:dyDescent="0.25">
      <c r="B17" s="50" t="s">
        <v>475</v>
      </c>
      <c r="C17" s="96">
        <v>2.2999999999999998</v>
      </c>
      <c r="D17" s="96">
        <v>3.03</v>
      </c>
      <c r="E17" s="96">
        <v>3.93</v>
      </c>
      <c r="F17" s="96">
        <v>4.5599999999999996</v>
      </c>
      <c r="G17" s="96">
        <v>5.44</v>
      </c>
      <c r="H17" s="96">
        <v>6.73</v>
      </c>
      <c r="I17" s="97">
        <v>7.82</v>
      </c>
      <c r="K17" s="50" t="s">
        <v>475</v>
      </c>
      <c r="L17" s="53">
        <f t="shared" si="0"/>
        <v>27.599999999999998</v>
      </c>
      <c r="M17" s="53">
        <v>32.194131234951982</v>
      </c>
      <c r="N17" s="53">
        <v>45.563059863862378</v>
      </c>
      <c r="O17" s="53">
        <f t="shared" si="1"/>
        <v>54.72</v>
      </c>
      <c r="P17" s="53">
        <f t="shared" si="2"/>
        <v>65.28</v>
      </c>
      <c r="Q17" s="53">
        <f t="shared" si="3"/>
        <v>80.760000000000005</v>
      </c>
      <c r="R17" s="54">
        <f t="shared" si="4"/>
        <v>93.84</v>
      </c>
      <c r="T17" s="49"/>
    </row>
    <row r="18" spans="1:20" x14ac:dyDescent="0.25">
      <c r="B18" s="50" t="s">
        <v>476</v>
      </c>
      <c r="C18" s="96">
        <v>1.44</v>
      </c>
      <c r="D18" s="96">
        <v>1.88</v>
      </c>
      <c r="E18" s="96">
        <v>2.44</v>
      </c>
      <c r="F18" s="96">
        <v>2.82</v>
      </c>
      <c r="G18" s="96">
        <v>3.36</v>
      </c>
      <c r="H18" s="96">
        <v>4.1500000000000004</v>
      </c>
      <c r="I18" s="97">
        <v>4.8099999999999996</v>
      </c>
      <c r="K18" s="50" t="s">
        <v>476</v>
      </c>
      <c r="L18" s="53">
        <f t="shared" si="0"/>
        <v>34.56</v>
      </c>
      <c r="M18" s="53">
        <v>40.134247627278413</v>
      </c>
      <c r="N18" s="53">
        <v>56.504063198615086</v>
      </c>
      <c r="O18" s="53">
        <f t="shared" si="1"/>
        <v>67.679999999999993</v>
      </c>
      <c r="P18" s="53">
        <f t="shared" si="2"/>
        <v>80.64</v>
      </c>
      <c r="Q18" s="53">
        <f t="shared" si="3"/>
        <v>99.600000000000009</v>
      </c>
      <c r="R18" s="54">
        <f t="shared" si="4"/>
        <v>115.44</v>
      </c>
      <c r="T18" s="49"/>
    </row>
    <row r="19" spans="1:20" x14ac:dyDescent="0.25">
      <c r="B19" s="50" t="s">
        <v>477</v>
      </c>
      <c r="C19" s="96">
        <v>0.871</v>
      </c>
      <c r="D19" s="96">
        <v>1.1399999999999999</v>
      </c>
      <c r="E19" s="96">
        <v>1.47</v>
      </c>
      <c r="F19" s="96">
        <v>1.7</v>
      </c>
      <c r="G19" s="96">
        <v>2.02</v>
      </c>
      <c r="H19" s="96">
        <v>2.4700000000000002</v>
      </c>
      <c r="I19" s="97">
        <v>2.86</v>
      </c>
      <c r="K19" s="50" t="s">
        <v>477</v>
      </c>
      <c r="L19" s="53">
        <f t="shared" si="0"/>
        <v>41.808</v>
      </c>
      <c r="M19" s="53">
        <v>48.576762289026249</v>
      </c>
      <c r="N19" s="53">
        <v>68.191485488349571</v>
      </c>
      <c r="O19" s="53">
        <f t="shared" si="1"/>
        <v>81.599999999999994</v>
      </c>
      <c r="P19" s="53">
        <f t="shared" si="2"/>
        <v>96.960000000000008</v>
      </c>
      <c r="Q19" s="53">
        <f t="shared" si="3"/>
        <v>118.56</v>
      </c>
      <c r="R19" s="54">
        <f t="shared" si="4"/>
        <v>137.28</v>
      </c>
      <c r="T19" s="49"/>
    </row>
    <row r="20" spans="1:20" ht="15.75" thickBot="1" x14ac:dyDescent="0.3">
      <c r="B20" s="55" t="s">
        <v>478</v>
      </c>
      <c r="C20" s="98">
        <v>0.63</v>
      </c>
      <c r="D20" s="98">
        <v>0.83</v>
      </c>
      <c r="E20" s="98">
        <v>1.06</v>
      </c>
      <c r="F20" s="98">
        <v>1.23</v>
      </c>
      <c r="G20" s="98">
        <v>1.45</v>
      </c>
      <c r="H20" s="98">
        <v>1.78</v>
      </c>
      <c r="I20" s="99">
        <v>2.06</v>
      </c>
      <c r="K20" s="55" t="s">
        <v>478</v>
      </c>
      <c r="L20" s="58">
        <f t="shared" si="0"/>
        <v>45.36</v>
      </c>
      <c r="M20" s="58">
        <v>52.814793001345507</v>
      </c>
      <c r="N20" s="58">
        <v>74.001463407650832</v>
      </c>
      <c r="O20" s="58">
        <f t="shared" si="1"/>
        <v>88.56</v>
      </c>
      <c r="P20" s="58">
        <f t="shared" si="2"/>
        <v>104.39999999999999</v>
      </c>
      <c r="Q20" s="58">
        <f t="shared" si="3"/>
        <v>128.16</v>
      </c>
      <c r="R20" s="59">
        <f t="shared" si="4"/>
        <v>148.32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3.833333333333333</v>
      </c>
      <c r="D25" s="69">
        <f t="shared" si="5"/>
        <v>5.1666666666666661</v>
      </c>
      <c r="E25" s="69">
        <f t="shared" si="5"/>
        <v>7.1416666666666666</v>
      </c>
      <c r="F25" s="68">
        <f t="shared" si="5"/>
        <v>8.5833333333333321</v>
      </c>
      <c r="G25" s="68">
        <f t="shared" si="5"/>
        <v>10.583333333333332</v>
      </c>
      <c r="H25" s="68">
        <f t="shared" si="5"/>
        <v>13.666666666666666</v>
      </c>
      <c r="I25" s="70">
        <f t="shared" si="5"/>
        <v>16.333333333333332</v>
      </c>
      <c r="J25" s="60"/>
      <c r="K25" s="46" t="s">
        <v>468</v>
      </c>
      <c r="L25" s="71">
        <v>4.0999999999999996</v>
      </c>
      <c r="M25" s="71">
        <v>4.7</v>
      </c>
      <c r="N25" s="71">
        <v>6.5</v>
      </c>
      <c r="O25" s="71">
        <v>7.9</v>
      </c>
      <c r="P25" s="71">
        <v>9.3000000000000007</v>
      </c>
      <c r="Q25" s="71">
        <v>11.4</v>
      </c>
      <c r="R25" s="72">
        <v>13.2</v>
      </c>
    </row>
    <row r="26" spans="1:20" x14ac:dyDescent="0.25">
      <c r="A26" s="64">
        <f>10/60</f>
        <v>0.16666666666666666</v>
      </c>
      <c r="B26" s="73" t="s">
        <v>469</v>
      </c>
      <c r="C26" s="30">
        <f t="shared" ref="C26:I26" si="6">$A$26*C11</f>
        <v>5.6833333333333336</v>
      </c>
      <c r="D26" s="74">
        <f t="shared" si="6"/>
        <v>7.6166666666666671</v>
      </c>
      <c r="E26" s="74">
        <f t="shared" si="6"/>
        <v>10.433333333333334</v>
      </c>
      <c r="F26" s="30">
        <f t="shared" si="6"/>
        <v>12.5</v>
      </c>
      <c r="G26" s="30">
        <f t="shared" si="6"/>
        <v>15.316666666666666</v>
      </c>
      <c r="H26" s="30">
        <f t="shared" si="6"/>
        <v>19.666666666666664</v>
      </c>
      <c r="I26" s="75">
        <f t="shared" si="6"/>
        <v>23.333333333333332</v>
      </c>
      <c r="J26" s="60"/>
      <c r="K26" s="50" t="s">
        <v>469</v>
      </c>
      <c r="L26" s="76">
        <v>6.1</v>
      </c>
      <c r="M26" s="76">
        <v>7</v>
      </c>
      <c r="N26" s="76">
        <v>9.6999999999999993</v>
      </c>
      <c r="O26" s="76">
        <v>11.8</v>
      </c>
      <c r="P26" s="76">
        <v>13.9</v>
      </c>
      <c r="Q26" s="76">
        <v>16.8</v>
      </c>
      <c r="R26" s="77">
        <v>19.3</v>
      </c>
    </row>
    <row r="27" spans="1:20" x14ac:dyDescent="0.25">
      <c r="A27" s="64">
        <f>0.5</f>
        <v>0.5</v>
      </c>
      <c r="B27" s="73" t="s">
        <v>470</v>
      </c>
      <c r="C27" s="30">
        <f t="shared" ref="C27:I27" si="7">$A$27*C12</f>
        <v>9.4499999999999993</v>
      </c>
      <c r="D27" s="74">
        <f t="shared" si="7"/>
        <v>12.55</v>
      </c>
      <c r="E27" s="74">
        <f t="shared" si="7"/>
        <v>16.649999999999999</v>
      </c>
      <c r="F27" s="30">
        <f t="shared" si="7"/>
        <v>19.649999999999999</v>
      </c>
      <c r="G27" s="30">
        <f t="shared" si="7"/>
        <v>23.7</v>
      </c>
      <c r="H27" s="30">
        <f t="shared" si="7"/>
        <v>29.75</v>
      </c>
      <c r="I27" s="75">
        <f t="shared" si="7"/>
        <v>35</v>
      </c>
      <c r="J27" s="60"/>
      <c r="K27" s="50" t="s">
        <v>470</v>
      </c>
      <c r="L27" s="76">
        <v>10</v>
      </c>
      <c r="M27" s="76">
        <v>11.3</v>
      </c>
      <c r="N27" s="76">
        <v>15.7</v>
      </c>
      <c r="O27" s="76">
        <v>19</v>
      </c>
      <c r="P27" s="76">
        <v>22.4</v>
      </c>
      <c r="Q27" s="76">
        <v>27.3</v>
      </c>
      <c r="R27" s="77">
        <v>31.3</v>
      </c>
    </row>
    <row r="28" spans="1:20" x14ac:dyDescent="0.25">
      <c r="A28" s="64">
        <v>1</v>
      </c>
      <c r="B28" s="73" t="s">
        <v>471</v>
      </c>
      <c r="C28" s="30">
        <f t="shared" ref="C28:I28" si="8">$A$28*C13</f>
        <v>12.3</v>
      </c>
      <c r="D28" s="74">
        <f t="shared" si="8"/>
        <v>16.2</v>
      </c>
      <c r="E28" s="74">
        <f t="shared" si="8"/>
        <v>21.3</v>
      </c>
      <c r="F28" s="30">
        <f t="shared" si="8"/>
        <v>24.8</v>
      </c>
      <c r="G28" s="30">
        <f t="shared" si="8"/>
        <v>29.8</v>
      </c>
      <c r="H28" s="30">
        <f t="shared" si="8"/>
        <v>37.1</v>
      </c>
      <c r="I28" s="75">
        <f t="shared" si="8"/>
        <v>43.4</v>
      </c>
      <c r="J28" s="60"/>
      <c r="K28" s="50" t="s">
        <v>471</v>
      </c>
      <c r="L28" s="76">
        <v>12.8</v>
      </c>
      <c r="M28" s="76">
        <v>14.5</v>
      </c>
      <c r="N28" s="76">
        <v>20.100000000000001</v>
      </c>
      <c r="O28" s="76">
        <v>24.3</v>
      </c>
      <c r="P28" s="76">
        <v>28.8</v>
      </c>
      <c r="Q28" s="76">
        <v>35.200000000000003</v>
      </c>
      <c r="R28" s="77">
        <v>40.6</v>
      </c>
    </row>
    <row r="29" spans="1:20" x14ac:dyDescent="0.25">
      <c r="A29" s="64">
        <v>2</v>
      </c>
      <c r="B29" s="73" t="s">
        <v>472</v>
      </c>
      <c r="C29" s="30">
        <f t="shared" ref="C29:I29" si="9">$A$29*C14</f>
        <v>15.5</v>
      </c>
      <c r="D29" s="74">
        <f t="shared" si="9"/>
        <v>20.399999999999999</v>
      </c>
      <c r="E29" s="74">
        <f t="shared" si="9"/>
        <v>26.6</v>
      </c>
      <c r="F29" s="30">
        <f t="shared" si="9"/>
        <v>31</v>
      </c>
      <c r="G29" s="30">
        <f t="shared" si="9"/>
        <v>37</v>
      </c>
      <c r="H29" s="30">
        <f t="shared" si="9"/>
        <v>46</v>
      </c>
      <c r="I29" s="75">
        <f t="shared" si="9"/>
        <v>53.4</v>
      </c>
      <c r="J29" s="60"/>
      <c r="K29" s="50" t="s">
        <v>472</v>
      </c>
      <c r="L29" s="76">
        <v>16.2</v>
      </c>
      <c r="M29" s="76">
        <v>18.3</v>
      </c>
      <c r="N29" s="76">
        <v>25.4</v>
      </c>
      <c r="O29" s="76">
        <v>30.8</v>
      </c>
      <c r="P29" s="76">
        <v>36.6</v>
      </c>
      <c r="Q29" s="76">
        <v>45.2</v>
      </c>
      <c r="R29" s="77">
        <v>52.4</v>
      </c>
    </row>
    <row r="30" spans="1:20" x14ac:dyDescent="0.25">
      <c r="A30" s="64">
        <v>3</v>
      </c>
      <c r="B30" s="73" t="s">
        <v>473</v>
      </c>
      <c r="C30" s="30">
        <f t="shared" ref="C30:I30" si="10">$A$30*C15</f>
        <v>17.669999999999998</v>
      </c>
      <c r="D30" s="74">
        <f t="shared" si="10"/>
        <v>23.22</v>
      </c>
      <c r="E30" s="74">
        <f t="shared" si="10"/>
        <v>30.299999999999997</v>
      </c>
      <c r="F30" s="30">
        <f t="shared" si="10"/>
        <v>35.099999999999994</v>
      </c>
      <c r="G30" s="30">
        <f t="shared" si="10"/>
        <v>42</v>
      </c>
      <c r="H30" s="30">
        <f t="shared" si="10"/>
        <v>52.199999999999996</v>
      </c>
      <c r="I30" s="75">
        <f t="shared" si="10"/>
        <v>60.599999999999994</v>
      </c>
      <c r="J30" s="60"/>
      <c r="K30" s="50" t="s">
        <v>473</v>
      </c>
      <c r="L30" s="76">
        <v>18.5</v>
      </c>
      <c r="M30" s="76">
        <v>20.9</v>
      </c>
      <c r="N30" s="76">
        <v>29</v>
      </c>
      <c r="O30" s="76">
        <v>35.4</v>
      </c>
      <c r="P30" s="76">
        <v>42</v>
      </c>
      <c r="Q30" s="76">
        <v>52.2</v>
      </c>
      <c r="R30" s="77">
        <v>60.9</v>
      </c>
    </row>
    <row r="31" spans="1:20" x14ac:dyDescent="0.25">
      <c r="A31" s="64">
        <v>6</v>
      </c>
      <c r="B31" s="73" t="s">
        <v>474</v>
      </c>
      <c r="C31" s="30">
        <f t="shared" ref="C31:I31" si="11">$A$31*C16</f>
        <v>22.080000000000002</v>
      </c>
      <c r="D31" s="74">
        <f t="shared" si="11"/>
        <v>28.98</v>
      </c>
      <c r="E31" s="74">
        <f t="shared" si="11"/>
        <v>37.74</v>
      </c>
      <c r="F31" s="30">
        <f t="shared" si="11"/>
        <v>43.86</v>
      </c>
      <c r="G31" s="30">
        <f t="shared" si="11"/>
        <v>52.320000000000007</v>
      </c>
      <c r="H31" s="30">
        <f t="shared" si="11"/>
        <v>64.800000000000011</v>
      </c>
      <c r="I31" s="75">
        <f t="shared" si="11"/>
        <v>75.599999999999994</v>
      </c>
      <c r="J31" s="60"/>
      <c r="K31" s="50" t="s">
        <v>474</v>
      </c>
      <c r="L31" s="76">
        <v>23.2</v>
      </c>
      <c r="M31" s="76">
        <v>26.2</v>
      </c>
      <c r="N31" s="76">
        <v>36.5</v>
      </c>
      <c r="O31" s="76">
        <v>44.6</v>
      </c>
      <c r="P31" s="76">
        <v>53.6</v>
      </c>
      <c r="Q31" s="76">
        <v>67.2</v>
      </c>
      <c r="R31" s="77">
        <v>78.599999999999994</v>
      </c>
    </row>
    <row r="32" spans="1:20" x14ac:dyDescent="0.25">
      <c r="A32" s="64">
        <v>12</v>
      </c>
      <c r="B32" s="73" t="s">
        <v>475</v>
      </c>
      <c r="C32" s="30">
        <f t="shared" ref="C32:I32" si="12">$A$32*C17</f>
        <v>27.599999999999998</v>
      </c>
      <c r="D32" s="74">
        <f t="shared" si="12"/>
        <v>36.36</v>
      </c>
      <c r="E32" s="74">
        <f t="shared" si="12"/>
        <v>47.160000000000004</v>
      </c>
      <c r="F32" s="30">
        <f t="shared" si="12"/>
        <v>54.72</v>
      </c>
      <c r="G32" s="30">
        <f t="shared" si="12"/>
        <v>65.28</v>
      </c>
      <c r="H32" s="30">
        <f t="shared" si="12"/>
        <v>80.760000000000005</v>
      </c>
      <c r="I32" s="75">
        <f t="shared" si="12"/>
        <v>93.84</v>
      </c>
      <c r="J32" s="60"/>
      <c r="K32" s="50" t="s">
        <v>475</v>
      </c>
      <c r="L32" s="76">
        <v>28.9</v>
      </c>
      <c r="M32" s="76">
        <v>32.5</v>
      </c>
      <c r="N32" s="76">
        <v>45.6</v>
      </c>
      <c r="O32" s="76">
        <v>55.9</v>
      </c>
      <c r="P32" s="76">
        <v>67.3</v>
      </c>
      <c r="Q32" s="76">
        <v>84.4</v>
      </c>
      <c r="R32" s="77">
        <v>99</v>
      </c>
    </row>
    <row r="33" spans="1:19" x14ac:dyDescent="0.25">
      <c r="A33" s="64">
        <v>24</v>
      </c>
      <c r="B33" s="73" t="s">
        <v>476</v>
      </c>
      <c r="C33" s="30">
        <f t="shared" ref="C33:I33" si="13">$A$33*C18</f>
        <v>34.56</v>
      </c>
      <c r="D33" s="74">
        <f t="shared" si="13"/>
        <v>45.12</v>
      </c>
      <c r="E33" s="74">
        <f t="shared" si="13"/>
        <v>58.56</v>
      </c>
      <c r="F33" s="30">
        <f t="shared" si="13"/>
        <v>67.679999999999993</v>
      </c>
      <c r="G33" s="30">
        <f t="shared" si="13"/>
        <v>80.64</v>
      </c>
      <c r="H33" s="30">
        <f t="shared" si="13"/>
        <v>99.600000000000009</v>
      </c>
      <c r="I33" s="75">
        <f t="shared" si="13"/>
        <v>115.44</v>
      </c>
      <c r="J33" s="60"/>
      <c r="K33" s="50" t="s">
        <v>476</v>
      </c>
      <c r="L33" s="76">
        <v>35.5</v>
      </c>
      <c r="M33" s="76">
        <v>39.799999999999997</v>
      </c>
      <c r="N33" s="76">
        <v>55.7</v>
      </c>
      <c r="O33" s="76">
        <v>67.900000000000006</v>
      </c>
      <c r="P33" s="76">
        <v>81.599999999999994</v>
      </c>
      <c r="Q33" s="76">
        <v>102.2</v>
      </c>
      <c r="R33" s="77">
        <v>120</v>
      </c>
    </row>
    <row r="34" spans="1:19" x14ac:dyDescent="0.25">
      <c r="A34" s="64">
        <v>48</v>
      </c>
      <c r="B34" s="73" t="s">
        <v>477</v>
      </c>
      <c r="C34" s="30">
        <f t="shared" ref="C34:I34" si="14">$A$34*C19</f>
        <v>41.808</v>
      </c>
      <c r="D34" s="74">
        <f t="shared" si="14"/>
        <v>54.72</v>
      </c>
      <c r="E34" s="74">
        <f t="shared" si="14"/>
        <v>70.56</v>
      </c>
      <c r="F34" s="30">
        <f t="shared" si="14"/>
        <v>81.599999999999994</v>
      </c>
      <c r="G34" s="30">
        <f t="shared" si="14"/>
        <v>96.960000000000008</v>
      </c>
      <c r="H34" s="30">
        <f t="shared" si="14"/>
        <v>118.56</v>
      </c>
      <c r="I34" s="75">
        <f t="shared" si="14"/>
        <v>137.28</v>
      </c>
      <c r="J34" s="60"/>
      <c r="K34" s="50" t="s">
        <v>477</v>
      </c>
      <c r="L34" s="76">
        <v>43</v>
      </c>
      <c r="M34" s="76">
        <v>48</v>
      </c>
      <c r="N34" s="76">
        <v>66.2</v>
      </c>
      <c r="O34" s="76">
        <v>79.7</v>
      </c>
      <c r="P34" s="76">
        <v>94.1</v>
      </c>
      <c r="Q34" s="76">
        <v>117.1</v>
      </c>
      <c r="R34" s="77">
        <v>137.30000000000001</v>
      </c>
    </row>
    <row r="35" spans="1:19" ht="15.75" thickBot="1" x14ac:dyDescent="0.3">
      <c r="A35" s="64">
        <v>72</v>
      </c>
      <c r="B35" s="78" t="s">
        <v>478</v>
      </c>
      <c r="C35" s="79">
        <f t="shared" ref="C35:I35" si="15">$A$35*C20</f>
        <v>45.36</v>
      </c>
      <c r="D35" s="80">
        <f t="shared" si="15"/>
        <v>59.76</v>
      </c>
      <c r="E35" s="80">
        <f t="shared" si="15"/>
        <v>76.320000000000007</v>
      </c>
      <c r="F35" s="79">
        <f t="shared" si="15"/>
        <v>88.56</v>
      </c>
      <c r="G35" s="79">
        <f t="shared" si="15"/>
        <v>104.39999999999999</v>
      </c>
      <c r="H35" s="79">
        <f t="shared" si="15"/>
        <v>128.16</v>
      </c>
      <c r="I35" s="81">
        <f t="shared" si="15"/>
        <v>148.32</v>
      </c>
      <c r="J35" s="60"/>
      <c r="K35" s="55" t="s">
        <v>478</v>
      </c>
      <c r="L35" s="82">
        <v>47.9</v>
      </c>
      <c r="M35" s="82">
        <v>53.5</v>
      </c>
      <c r="N35" s="82">
        <v>72</v>
      </c>
      <c r="O35" s="82">
        <v>86.4</v>
      </c>
      <c r="P35" s="82">
        <v>100.8</v>
      </c>
      <c r="Q35" s="82">
        <v>123.8</v>
      </c>
      <c r="R35" s="83">
        <v>144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6.9565217391304337</v>
      </c>
      <c r="D40" s="198" t="e">
        <v>#REF!</v>
      </c>
      <c r="E40" s="198">
        <f>(M25-M10)/ABS(M10)*100</f>
        <v>3.3303871349751129</v>
      </c>
      <c r="F40" s="198" t="e">
        <f>(#REF! -#REF!)/ABS(#REF!)</f>
        <v>#REF!</v>
      </c>
      <c r="G40" s="198">
        <f>(N25-N10)/ABS(N10)*100</f>
        <v>-5.8539661020897293</v>
      </c>
      <c r="H40" s="198" t="e">
        <f>(#REF! -#REF!)/ABS(#REF!)</f>
        <v>#REF!</v>
      </c>
      <c r="I40" s="198">
        <f>(O25-O10)/ABS(O10)*100</f>
        <v>-7.9611650485436725</v>
      </c>
      <c r="J40" s="198" t="e">
        <f>(#REF! -#REF!)/ABS(#REF!)</f>
        <v>#REF!</v>
      </c>
      <c r="K40" s="200">
        <f>(P25-P10)/ABS(P10)*100</f>
        <v>-12.125984251968488</v>
      </c>
      <c r="L40" s="200" t="e">
        <f>(#REF! -#REF!)/ABS(#REF!)</f>
        <v>#REF!</v>
      </c>
      <c r="M40" s="200">
        <f>(Q25-Q10)/ABS(Q10)*100</f>
        <v>-16.58536585365853</v>
      </c>
      <c r="N40" s="200" t="e">
        <f>(#REF! -#REF!)/ABS(#REF!)</f>
        <v>#REF!</v>
      </c>
      <c r="O40" s="200">
        <f>(R25 -R10)/ABS(R10)*100</f>
        <v>-19.183673469387756</v>
      </c>
      <c r="P40" s="200"/>
      <c r="Q40" s="205"/>
    </row>
    <row r="41" spans="1:19" x14ac:dyDescent="0.25">
      <c r="A41" s="88"/>
      <c r="B41" s="50" t="s">
        <v>469</v>
      </c>
      <c r="C41" s="198">
        <f t="shared" ref="C41:C50" si="16">(L26-L11)/ABS(L11)*100</f>
        <v>7.3313782991202237</v>
      </c>
      <c r="D41" s="198" t="e">
        <v>#REF!</v>
      </c>
      <c r="E41" s="198">
        <f t="shared" ref="E41:E50" si="17">(M26-M11)/ABS(M11)*100</f>
        <v>4.2088789226401593</v>
      </c>
      <c r="F41" s="198" t="e">
        <f>(#REF! -#REF!)/ABS(#REF!)</f>
        <v>#REF!</v>
      </c>
      <c r="G41" s="200">
        <f t="shared" ref="G41:G50" si="18">(N26-N11)/ABS(N11)*100</f>
        <v>-3.9126205018223006</v>
      </c>
      <c r="H41" s="200" t="e">
        <f>(#REF! -#REF!)/ABS(#REF!)</f>
        <v>#REF!</v>
      </c>
      <c r="I41" s="200">
        <f t="shared" ref="I41:I50" si="19">(O26-O11)/ABS(O11)*100</f>
        <v>-5.5999999999999943</v>
      </c>
      <c r="J41" s="200" t="e">
        <f>(#REF! -#REF!)/ABS(#REF!)</f>
        <v>#REF!</v>
      </c>
      <c r="K41" s="200">
        <f t="shared" ref="K41:K50" si="20">(P26-P11)/ABS(P11)*100</f>
        <v>-9.249183895538625</v>
      </c>
      <c r="L41" s="200" t="e">
        <f>(#REF! -#REF!)/ABS(#REF!)</f>
        <v>#REF!</v>
      </c>
      <c r="M41" s="200">
        <f t="shared" ref="M41:M50" si="21">(Q26-Q11)/ABS(Q11)*100</f>
        <v>-14.576271186440664</v>
      </c>
      <c r="N41" s="200" t="e">
        <f>(#REF! -#REF!)/ABS(#REF!)</f>
        <v>#REF!</v>
      </c>
      <c r="O41" s="200">
        <f t="shared" ref="O41:O50" si="22">(R26 -R11)/ABS(R11)*100</f>
        <v>-17.285714285714278</v>
      </c>
      <c r="P41" s="200"/>
      <c r="Q41" s="205"/>
    </row>
    <row r="42" spans="1:19" x14ac:dyDescent="0.25">
      <c r="A42" s="60"/>
      <c r="B42" s="50" t="s">
        <v>470</v>
      </c>
      <c r="C42" s="198">
        <f t="shared" si="16"/>
        <v>5.8201058201058284</v>
      </c>
      <c r="D42" s="198" t="e">
        <v>#REF!</v>
      </c>
      <c r="E42" s="200">
        <f t="shared" si="17"/>
        <v>1.9347726127137019</v>
      </c>
      <c r="F42" s="200" t="e">
        <f>(#REF! -#REF!)/ABS(#REF!)</f>
        <v>#REF!</v>
      </c>
      <c r="G42" s="198">
        <f t="shared" si="18"/>
        <v>-2.6065337181182113</v>
      </c>
      <c r="H42" s="198" t="e">
        <f>(#REF! -#REF!)/ABS(#REF!)</f>
        <v>#REF!</v>
      </c>
      <c r="I42" s="198">
        <f t="shared" si="19"/>
        <v>-3.3078880407124611</v>
      </c>
      <c r="J42" s="198" t="e">
        <f>(#REF! -#REF!)/ABS(#REF!)</f>
        <v>#REF!</v>
      </c>
      <c r="K42" s="198">
        <f t="shared" si="20"/>
        <v>-5.4852320675105517</v>
      </c>
      <c r="L42" s="198" t="e">
        <f>(#REF! -#REF!)/ABS(#REF!)</f>
        <v>#REF!</v>
      </c>
      <c r="M42" s="198">
        <f t="shared" si="21"/>
        <v>-8.2352941176470562</v>
      </c>
      <c r="N42" s="198" t="e">
        <f>(#REF! -#REF!)/ABS(#REF!)</f>
        <v>#REF!</v>
      </c>
      <c r="O42" s="198">
        <f t="shared" si="22"/>
        <v>-10.571428571428569</v>
      </c>
      <c r="P42" s="198"/>
      <c r="Q42" s="206"/>
    </row>
    <row r="43" spans="1:19" x14ac:dyDescent="0.25">
      <c r="B43" s="50" t="s">
        <v>471</v>
      </c>
      <c r="C43" s="198">
        <f t="shared" si="16"/>
        <v>4.0650406504065035</v>
      </c>
      <c r="D43" s="198" t="e">
        <v>#REF!</v>
      </c>
      <c r="E43" s="200">
        <f t="shared" si="17"/>
        <v>0.94430334761413437</v>
      </c>
      <c r="F43" s="200" t="e">
        <f>(#REF! -#REF!)/ABS(#REF!)</f>
        <v>#REF!</v>
      </c>
      <c r="G43" s="198">
        <f t="shared" si="18"/>
        <v>-2.1757218551956194</v>
      </c>
      <c r="H43" s="198" t="e">
        <f>(#REF! -#REF!)/ABS(#REF!)</f>
        <v>#REF!</v>
      </c>
      <c r="I43" s="198">
        <f t="shared" si="19"/>
        <v>-2.0161290322580645</v>
      </c>
      <c r="J43" s="198" t="e">
        <f>(#REF! -#REF!)/ABS(#REF!)</f>
        <v>#REF!</v>
      </c>
      <c r="K43" s="198">
        <f t="shared" si="20"/>
        <v>-3.3557046979865772</v>
      </c>
      <c r="L43" s="198" t="e">
        <f>(#REF! -#REF!)/ABS(#REF!)</f>
        <v>#REF!</v>
      </c>
      <c r="M43" s="198">
        <f t="shared" si="21"/>
        <v>-5.12129380053908</v>
      </c>
      <c r="N43" s="198" t="e">
        <f>(#REF! -#REF!)/ABS(#REF!)</f>
        <v>#REF!</v>
      </c>
      <c r="O43" s="198">
        <f t="shared" si="22"/>
        <v>-6.4516129032258007</v>
      </c>
      <c r="P43" s="198"/>
      <c r="Q43" s="206"/>
    </row>
    <row r="44" spans="1:19" x14ac:dyDescent="0.25">
      <c r="B44" s="50" t="s">
        <v>472</v>
      </c>
      <c r="C44" s="198">
        <f t="shared" si="16"/>
        <v>4.5161290322580605</v>
      </c>
      <c r="D44" s="198" t="e">
        <v>#REF!</v>
      </c>
      <c r="E44" s="200">
        <f t="shared" si="17"/>
        <v>1.2372777179991439</v>
      </c>
      <c r="F44" s="200" t="e">
        <f>(#REF! -#REF!)/ABS(#REF!)</f>
        <v>#REF!</v>
      </c>
      <c r="G44" s="198">
        <f t="shared" si="18"/>
        <v>-1.251503945620585</v>
      </c>
      <c r="H44" s="198" t="e">
        <f>(#REF! -#REF!)/ABS(#REF!)</f>
        <v>#REF!</v>
      </c>
      <c r="I44" s="198">
        <f t="shared" si="19"/>
        <v>-0.64516129032257841</v>
      </c>
      <c r="J44" s="198" t="e">
        <f>(#REF! -#REF!)/ABS(#REF!)</f>
        <v>#REF!</v>
      </c>
      <c r="K44" s="198">
        <f t="shared" si="20"/>
        <v>-1.0810810810810774</v>
      </c>
      <c r="L44" s="198" t="e">
        <f>(#REF! -#REF!)/ABS(#REF!)</f>
        <v>#REF!</v>
      </c>
      <c r="M44" s="198">
        <f t="shared" si="21"/>
        <v>-1.7391304347826024</v>
      </c>
      <c r="N44" s="198" t="e">
        <f>(#REF! -#REF!)/ABS(#REF!)</f>
        <v>#REF!</v>
      </c>
      <c r="O44" s="198">
        <f t="shared" si="22"/>
        <v>-1.8726591760299627</v>
      </c>
      <c r="P44" s="198"/>
      <c r="Q44" s="206"/>
    </row>
    <row r="45" spans="1:19" x14ac:dyDescent="0.25">
      <c r="B45" s="50" t="s">
        <v>473</v>
      </c>
      <c r="C45" s="198">
        <f t="shared" si="16"/>
        <v>4.6972269383135368</v>
      </c>
      <c r="D45" s="198" t="e">
        <v>#REF!</v>
      </c>
      <c r="E45" s="200">
        <f t="shared" si="17"/>
        <v>1.450997780151837</v>
      </c>
      <c r="F45" s="200" t="e">
        <f>(#REF! -#REF!)/ABS(#REF!)</f>
        <v>#REF!</v>
      </c>
      <c r="G45" s="198">
        <f t="shared" si="18"/>
        <v>-0.74250924770342275</v>
      </c>
      <c r="H45" s="198" t="e">
        <f>(#REF! -#REF!)/ABS(#REF!)</f>
        <v>#REF!</v>
      </c>
      <c r="I45" s="198">
        <f t="shared" si="19"/>
        <v>0.85470085470086699</v>
      </c>
      <c r="J45" s="198" t="e">
        <f>(#REF! -#REF!)/ABS(#REF!)</f>
        <v>#REF!</v>
      </c>
      <c r="K45" s="198">
        <f t="shared" si="20"/>
        <v>0</v>
      </c>
      <c r="L45" s="198" t="e">
        <f>(#REF! -#REF!)/ABS(#REF!)</f>
        <v>#REF!</v>
      </c>
      <c r="M45" s="198">
        <f t="shared" si="21"/>
        <v>1.3611929803833338E-14</v>
      </c>
      <c r="N45" s="198" t="e">
        <f>(#REF! -#REF!)/ABS(#REF!)</f>
        <v>#REF!</v>
      </c>
      <c r="O45" s="198">
        <f t="shared" si="22"/>
        <v>0.49504950495050215</v>
      </c>
      <c r="P45" s="198"/>
      <c r="Q45" s="206"/>
    </row>
    <row r="46" spans="1:19" x14ac:dyDescent="0.25">
      <c r="B46" s="50" t="s">
        <v>474</v>
      </c>
      <c r="C46" s="198">
        <f t="shared" si="16"/>
        <v>5.0724637681159299</v>
      </c>
      <c r="D46" s="198" t="e">
        <v>#REF!</v>
      </c>
      <c r="E46" s="201">
        <f t="shared" si="17"/>
        <v>1.8932255750845548</v>
      </c>
      <c r="F46" s="201" t="e">
        <f>(#REF! -#REF!)/ABS(#REF!)</f>
        <v>#REF!</v>
      </c>
      <c r="G46" s="198">
        <f t="shared" si="18"/>
        <v>9.7000316715002338E-2</v>
      </c>
      <c r="H46" s="198" t="e">
        <f>(#REF! -#REF!)/ABS(#REF!)</f>
        <v>#REF!</v>
      </c>
      <c r="I46" s="198">
        <f t="shared" si="19"/>
        <v>1.6871865025079844</v>
      </c>
      <c r="J46" s="198" t="e">
        <f>(#REF! -#REF!)/ABS(#REF!)</f>
        <v>#REF!</v>
      </c>
      <c r="K46" s="198">
        <f t="shared" si="20"/>
        <v>2.4464831804281229</v>
      </c>
      <c r="L46" s="198" t="e">
        <f>(#REF! -#REF!)/ABS(#REF!)</f>
        <v>#REF!</v>
      </c>
      <c r="M46" s="198">
        <f t="shared" si="21"/>
        <v>3.7037037037036895</v>
      </c>
      <c r="N46" s="198" t="e">
        <f>(#REF! -#REF!)/ABS(#REF!)</f>
        <v>#REF!</v>
      </c>
      <c r="O46" s="198">
        <f t="shared" si="22"/>
        <v>3.9682539682539688</v>
      </c>
      <c r="P46" s="198"/>
      <c r="Q46" s="206"/>
    </row>
    <row r="47" spans="1:19" x14ac:dyDescent="0.25">
      <c r="B47" s="50" t="s">
        <v>475</v>
      </c>
      <c r="C47" s="198">
        <f t="shared" si="16"/>
        <v>4.710144927536235</v>
      </c>
      <c r="D47" s="198" t="e">
        <v>#REF!</v>
      </c>
      <c r="E47" s="198">
        <f t="shared" si="17"/>
        <v>0.95007615771891873</v>
      </c>
      <c r="F47" s="198" t="e">
        <f>(#REF! -#REF!)/ABS(#REF!)</f>
        <v>#REF!</v>
      </c>
      <c r="G47" s="198">
        <f t="shared" si="18"/>
        <v>8.1074748377296446E-2</v>
      </c>
      <c r="H47" s="198" t="e">
        <f>(#REF! -#REF!)/ABS(#REF!)</f>
        <v>#REF!</v>
      </c>
      <c r="I47" s="198">
        <f t="shared" si="19"/>
        <v>2.1564327485380113</v>
      </c>
      <c r="J47" s="198" t="e">
        <f>(#REF! -#REF!)/ABS(#REF!)</f>
        <v>#REF!</v>
      </c>
      <c r="K47" s="198">
        <f t="shared" si="20"/>
        <v>3.0943627450980329</v>
      </c>
      <c r="L47" s="198" t="e">
        <f>(#REF! -#REF!)/ABS(#REF!)</f>
        <v>#REF!</v>
      </c>
      <c r="M47" s="198">
        <f t="shared" si="21"/>
        <v>4.5071817731550281</v>
      </c>
      <c r="N47" s="198" t="e">
        <f>(#REF! -#REF!)/ABS(#REF!)</f>
        <v>#REF!</v>
      </c>
      <c r="O47" s="198">
        <f t="shared" si="22"/>
        <v>5.4987212276214796</v>
      </c>
      <c r="P47" s="198"/>
      <c r="Q47" s="206"/>
    </row>
    <row r="48" spans="1:19" x14ac:dyDescent="0.25">
      <c r="B48" s="50" t="s">
        <v>476</v>
      </c>
      <c r="C48" s="198">
        <f t="shared" si="16"/>
        <v>2.7199074074074008</v>
      </c>
      <c r="D48" s="198" t="e">
        <v>#REF!</v>
      </c>
      <c r="E48" s="198">
        <f t="shared" si="17"/>
        <v>-0.83282395220792493</v>
      </c>
      <c r="F48" s="198" t="e">
        <f>(#REF! -#REF!)/ABS(#REF!)</f>
        <v>#REF!</v>
      </c>
      <c r="G48" s="198">
        <f t="shared" si="18"/>
        <v>-1.423018369119321</v>
      </c>
      <c r="H48" s="198" t="e">
        <f>(#REF! -#REF!)/ABS(#REF!)</f>
        <v>#REF!</v>
      </c>
      <c r="I48" s="198">
        <f t="shared" si="19"/>
        <v>0.32505910165486568</v>
      </c>
      <c r="J48" s="198" t="e">
        <f>(#REF! -#REF!)/ABS(#REF!)</f>
        <v>#REF!</v>
      </c>
      <c r="K48" s="198">
        <f t="shared" si="20"/>
        <v>1.1904761904761827</v>
      </c>
      <c r="L48" s="198" t="e">
        <f>(#REF! -#REF!)/ABS(#REF!)</f>
        <v>#REF!</v>
      </c>
      <c r="M48" s="198">
        <f t="shared" si="21"/>
        <v>2.6104417670682669</v>
      </c>
      <c r="N48" s="198" t="e">
        <f>(#REF! -#REF!)/ABS(#REF!)</f>
        <v>#REF!</v>
      </c>
      <c r="O48" s="198">
        <f t="shared" si="22"/>
        <v>3.9501039501039523</v>
      </c>
      <c r="P48" s="198"/>
      <c r="Q48" s="206"/>
    </row>
    <row r="49" spans="1:18" x14ac:dyDescent="0.25">
      <c r="B49" s="50" t="s">
        <v>477</v>
      </c>
      <c r="C49" s="198">
        <f t="shared" si="16"/>
        <v>2.8511289705319562</v>
      </c>
      <c r="D49" s="198" t="e">
        <v>#REF!</v>
      </c>
      <c r="E49" s="198">
        <f t="shared" si="17"/>
        <v>-1.1873213895866057</v>
      </c>
      <c r="F49" s="198" t="e">
        <f>(#REF! -#REF!)/ABS(#REF!)</f>
        <v>#REF!</v>
      </c>
      <c r="G49" s="198">
        <f t="shared" si="18"/>
        <v>-2.920431303245052</v>
      </c>
      <c r="H49" s="198" t="e">
        <f>(#REF! -#REF!)/ABS(#REF!)</f>
        <v>#REF!</v>
      </c>
      <c r="I49" s="198">
        <f t="shared" si="19"/>
        <v>-2.3284313725490091</v>
      </c>
      <c r="J49" s="198" t="e">
        <f>(#REF! -#REF!)/ABS(#REF!)</f>
        <v>#REF!</v>
      </c>
      <c r="K49" s="198">
        <f t="shared" si="20"/>
        <v>-2.9496699669967135</v>
      </c>
      <c r="L49" s="198" t="e">
        <f>(#REF! -#REF!)/ABS(#REF!)</f>
        <v>#REF!</v>
      </c>
      <c r="M49" s="198">
        <f t="shared" si="21"/>
        <v>-1.231443994601896</v>
      </c>
      <c r="N49" s="198" t="e">
        <f>(#REF! -#REF!)/ABS(#REF!)</f>
        <v>#REF!</v>
      </c>
      <c r="O49" s="198">
        <f t="shared" si="22"/>
        <v>1.4568764568772022E-2</v>
      </c>
      <c r="P49" s="198"/>
      <c r="Q49" s="206"/>
    </row>
    <row r="50" spans="1:18" ht="15.75" thickBot="1" x14ac:dyDescent="0.3">
      <c r="B50" s="55" t="s">
        <v>478</v>
      </c>
      <c r="C50" s="198">
        <f t="shared" si="16"/>
        <v>5.5996472663139309</v>
      </c>
      <c r="D50" s="198" t="e">
        <v>#REF!</v>
      </c>
      <c r="E50" s="202">
        <f t="shared" si="17"/>
        <v>1.2973770410063654</v>
      </c>
      <c r="F50" s="202" t="e">
        <f>(#REF! -#REF!)/ABS(#REF!)</f>
        <v>#REF!</v>
      </c>
      <c r="G50" s="202">
        <f t="shared" si="18"/>
        <v>-2.7046267945072899</v>
      </c>
      <c r="H50" s="202" t="e">
        <f>(#REF! -#REF!)/ABS(#REF!)</f>
        <v>#REF!</v>
      </c>
      <c r="I50" s="202">
        <f t="shared" si="19"/>
        <v>-2.4390243902438984</v>
      </c>
      <c r="J50" s="202" t="e">
        <f>(#REF! -#REF!)/ABS(#REF!)</f>
        <v>#REF!</v>
      </c>
      <c r="K50" s="202">
        <f t="shared" si="20"/>
        <v>-3.4482758620689604</v>
      </c>
      <c r="L50" s="202" t="e">
        <f>(#REF! -#REF!)/ABS(#REF!)</f>
        <v>#REF!</v>
      </c>
      <c r="M50" s="202">
        <f t="shared" si="21"/>
        <v>-3.4019975031210987</v>
      </c>
      <c r="N50" s="202" t="e">
        <f>(#REF! -#REF!)/ABS(#REF!)</f>
        <v>#REF!</v>
      </c>
      <c r="O50" s="202">
        <f t="shared" si="22"/>
        <v>-2.9126213592232966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CkWDNgOD5Yss7VCe3uyfFea/wAkwSPUk9lH4x9KgDZf9b7rd/6JVpbe4v4+jUcxU5/XkG7K0Hy/f7f66xOImJg==" saltValue="FdxaQEaZMJRwtPZqHJzJ7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3" priority="1" operator="greaterThan">
      <formula>0.5</formula>
    </cfRule>
    <cfRule type="cellIs" dxfId="52" priority="2" operator="between">
      <formula>-0.49</formula>
      <formula>0.49</formula>
    </cfRule>
    <cfRule type="cellIs" dxfId="51" priority="3" operator="lessThan">
      <formula>-0.5</formula>
    </cfRule>
  </conditionalFormatting>
  <hyperlinks>
    <hyperlink ref="A2" location="Index!A1" display="Index" xr:uid="{00000000-0004-0000-C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360</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534462.50674263702</v>
      </c>
      <c r="D5" s="212"/>
      <c r="E5" s="212">
        <v>6317987.0215956401</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41.3</v>
      </c>
      <c r="D10" s="94">
        <v>56.4</v>
      </c>
      <c r="E10" s="94">
        <v>80.599999999999994</v>
      </c>
      <c r="F10" s="94">
        <v>99.2</v>
      </c>
      <c r="G10" s="94">
        <v>125</v>
      </c>
      <c r="H10" s="94">
        <v>165</v>
      </c>
      <c r="I10" s="95">
        <v>201</v>
      </c>
      <c r="K10" s="46" t="s">
        <v>468</v>
      </c>
      <c r="L10" s="47">
        <f t="shared" ref="L10:L20" si="0">C25</f>
        <v>3.4416666666666664</v>
      </c>
      <c r="M10" s="47">
        <v>4.1215605053591293</v>
      </c>
      <c r="N10" s="47">
        <v>6.5162546656561027</v>
      </c>
      <c r="O10" s="47">
        <f t="shared" ref="O10:O20" si="1">F25</f>
        <v>8.2666666666666657</v>
      </c>
      <c r="P10" s="47">
        <f t="shared" ref="P10:P20" si="2">G25</f>
        <v>10.416666666666666</v>
      </c>
      <c r="Q10" s="47">
        <f t="shared" ref="Q10:Q20" si="3">H25</f>
        <v>13.75</v>
      </c>
      <c r="R10" s="48">
        <f t="shared" ref="R10:R20" si="4">I25</f>
        <v>16.75</v>
      </c>
      <c r="T10" s="49"/>
    </row>
    <row r="11" spans="1:29" x14ac:dyDescent="0.25">
      <c r="B11" s="50" t="s">
        <v>469</v>
      </c>
      <c r="C11" s="96">
        <v>30.5</v>
      </c>
      <c r="D11" s="96">
        <v>41.5</v>
      </c>
      <c r="E11" s="96">
        <v>58</v>
      </c>
      <c r="F11" s="96">
        <v>70.599999999999994</v>
      </c>
      <c r="G11" s="96">
        <v>87.8</v>
      </c>
      <c r="H11" s="96">
        <v>115</v>
      </c>
      <c r="I11" s="97">
        <v>138</v>
      </c>
      <c r="K11" s="50" t="s">
        <v>469</v>
      </c>
      <c r="L11" s="53">
        <f t="shared" si="0"/>
        <v>5.083333333333333</v>
      </c>
      <c r="M11" s="53">
        <v>6.0643993192223435</v>
      </c>
      <c r="N11" s="53">
        <v>9.374000803380822</v>
      </c>
      <c r="O11" s="53">
        <f t="shared" si="1"/>
        <v>11.766666666666666</v>
      </c>
      <c r="P11" s="53">
        <f t="shared" si="2"/>
        <v>14.633333333333333</v>
      </c>
      <c r="Q11" s="53">
        <f t="shared" si="3"/>
        <v>19.166666666666664</v>
      </c>
      <c r="R11" s="54">
        <f t="shared" si="4"/>
        <v>23</v>
      </c>
      <c r="T11" s="49"/>
    </row>
    <row r="12" spans="1:29" x14ac:dyDescent="0.25">
      <c r="B12" s="50" t="s">
        <v>470</v>
      </c>
      <c r="C12" s="96">
        <v>16.8</v>
      </c>
      <c r="D12" s="96">
        <v>22.3</v>
      </c>
      <c r="E12" s="96">
        <v>29.5</v>
      </c>
      <c r="F12" s="96">
        <v>34.799999999999997</v>
      </c>
      <c r="G12" s="96">
        <v>42.1</v>
      </c>
      <c r="H12" s="96">
        <v>53</v>
      </c>
      <c r="I12" s="97">
        <v>62.5</v>
      </c>
      <c r="K12" s="50" t="s">
        <v>470</v>
      </c>
      <c r="L12" s="53">
        <f t="shared" si="0"/>
        <v>8.4</v>
      </c>
      <c r="M12" s="53">
        <v>9.8480650744877476</v>
      </c>
      <c r="N12" s="53">
        <v>14.287425583794152</v>
      </c>
      <c r="O12" s="53">
        <f t="shared" si="1"/>
        <v>17.399999999999999</v>
      </c>
      <c r="P12" s="53">
        <f t="shared" si="2"/>
        <v>21.05</v>
      </c>
      <c r="Q12" s="53">
        <f t="shared" si="3"/>
        <v>26.5</v>
      </c>
      <c r="R12" s="54">
        <f t="shared" si="4"/>
        <v>31.25</v>
      </c>
      <c r="T12" s="49"/>
    </row>
    <row r="13" spans="1:29" x14ac:dyDescent="0.25">
      <c r="B13" s="50" t="s">
        <v>471</v>
      </c>
      <c r="C13" s="96">
        <v>10.9</v>
      </c>
      <c r="D13" s="96">
        <v>14.3</v>
      </c>
      <c r="E13" s="96">
        <v>18.600000000000001</v>
      </c>
      <c r="F13" s="96">
        <v>21.6</v>
      </c>
      <c r="G13" s="96">
        <v>25.8</v>
      </c>
      <c r="H13" s="96">
        <v>32</v>
      </c>
      <c r="I13" s="97">
        <v>37.299999999999997</v>
      </c>
      <c r="K13" s="50" t="s">
        <v>471</v>
      </c>
      <c r="L13" s="53">
        <f t="shared" si="0"/>
        <v>10.9</v>
      </c>
      <c r="M13" s="53">
        <v>12.68975733614726</v>
      </c>
      <c r="N13" s="53">
        <v>17.971045959633621</v>
      </c>
      <c r="O13" s="53">
        <f t="shared" si="1"/>
        <v>21.6</v>
      </c>
      <c r="P13" s="53">
        <f t="shared" si="2"/>
        <v>25.8</v>
      </c>
      <c r="Q13" s="53">
        <f t="shared" si="3"/>
        <v>32</v>
      </c>
      <c r="R13" s="54">
        <f t="shared" si="4"/>
        <v>37.299999999999997</v>
      </c>
      <c r="T13" s="49"/>
    </row>
    <row r="14" spans="1:29" x14ac:dyDescent="0.25">
      <c r="B14" s="50" t="s">
        <v>472</v>
      </c>
      <c r="C14" s="96">
        <v>6.94</v>
      </c>
      <c r="D14" s="96">
        <v>9.08</v>
      </c>
      <c r="E14" s="96">
        <v>11.6</v>
      </c>
      <c r="F14" s="96">
        <v>13.4</v>
      </c>
      <c r="G14" s="96">
        <v>15.9</v>
      </c>
      <c r="H14" s="96">
        <v>19.600000000000001</v>
      </c>
      <c r="I14" s="97">
        <v>22.8</v>
      </c>
      <c r="K14" s="50" t="s">
        <v>472</v>
      </c>
      <c r="L14" s="53">
        <f t="shared" si="0"/>
        <v>13.88</v>
      </c>
      <c r="M14" s="53">
        <v>16.107542863637939</v>
      </c>
      <c r="N14" s="53">
        <v>22.4588905678049</v>
      </c>
      <c r="O14" s="53">
        <f t="shared" si="1"/>
        <v>26.8</v>
      </c>
      <c r="P14" s="53">
        <f t="shared" si="2"/>
        <v>31.8</v>
      </c>
      <c r="Q14" s="53">
        <f t="shared" si="3"/>
        <v>39.200000000000003</v>
      </c>
      <c r="R14" s="54">
        <f t="shared" si="4"/>
        <v>45.6</v>
      </c>
      <c r="T14" s="49"/>
    </row>
    <row r="15" spans="1:29" x14ac:dyDescent="0.25">
      <c r="B15" s="50" t="s">
        <v>473</v>
      </c>
      <c r="C15" s="96">
        <v>5.32</v>
      </c>
      <c r="D15" s="96">
        <v>6.95</v>
      </c>
      <c r="E15" s="96">
        <v>8.8800000000000008</v>
      </c>
      <c r="F15" s="96">
        <v>10.199999999999999</v>
      </c>
      <c r="G15" s="96">
        <v>12.1</v>
      </c>
      <c r="H15" s="96">
        <v>14.9</v>
      </c>
      <c r="I15" s="97">
        <v>17.3</v>
      </c>
      <c r="K15" s="50" t="s">
        <v>473</v>
      </c>
      <c r="L15" s="53">
        <f t="shared" si="0"/>
        <v>15.96</v>
      </c>
      <c r="M15" s="53">
        <v>18.515468307689911</v>
      </c>
      <c r="N15" s="53">
        <v>25.725655327036129</v>
      </c>
      <c r="O15" s="53">
        <f t="shared" si="1"/>
        <v>30.599999999999998</v>
      </c>
      <c r="P15" s="53">
        <f t="shared" si="2"/>
        <v>36.299999999999997</v>
      </c>
      <c r="Q15" s="53">
        <f t="shared" si="3"/>
        <v>44.7</v>
      </c>
      <c r="R15" s="54">
        <f t="shared" si="4"/>
        <v>51.900000000000006</v>
      </c>
      <c r="T15" s="49"/>
    </row>
    <row r="16" spans="1:29" x14ac:dyDescent="0.25">
      <c r="B16" s="50" t="s">
        <v>474</v>
      </c>
      <c r="C16" s="96">
        <v>3.37</v>
      </c>
      <c r="D16" s="96">
        <v>4.4000000000000004</v>
      </c>
      <c r="E16" s="96">
        <v>5.62</v>
      </c>
      <c r="F16" s="96">
        <v>6.48</v>
      </c>
      <c r="G16" s="96">
        <v>7.7</v>
      </c>
      <c r="H16" s="96">
        <v>9.4700000000000006</v>
      </c>
      <c r="I16" s="97">
        <v>11</v>
      </c>
      <c r="K16" s="50" t="s">
        <v>474</v>
      </c>
      <c r="L16" s="53">
        <f t="shared" si="0"/>
        <v>20.22</v>
      </c>
      <c r="M16" s="53">
        <v>23.413134982234695</v>
      </c>
      <c r="N16" s="53">
        <v>32.502281280395849</v>
      </c>
      <c r="O16" s="53">
        <f t="shared" si="1"/>
        <v>38.880000000000003</v>
      </c>
      <c r="P16" s="53">
        <f t="shared" si="2"/>
        <v>46.2</v>
      </c>
      <c r="Q16" s="53">
        <f t="shared" si="3"/>
        <v>56.820000000000007</v>
      </c>
      <c r="R16" s="54">
        <f t="shared" si="4"/>
        <v>66</v>
      </c>
      <c r="T16" s="49"/>
    </row>
    <row r="17" spans="1:20" x14ac:dyDescent="0.25">
      <c r="B17" s="50" t="s">
        <v>475</v>
      </c>
      <c r="C17" s="96">
        <v>2.13</v>
      </c>
      <c r="D17" s="96">
        <v>2.77</v>
      </c>
      <c r="E17" s="96">
        <v>3.56</v>
      </c>
      <c r="F17" s="96">
        <v>4.0999999999999996</v>
      </c>
      <c r="G17" s="96">
        <v>4.88</v>
      </c>
      <c r="H17" s="96">
        <v>6.01</v>
      </c>
      <c r="I17" s="97">
        <v>6.97</v>
      </c>
      <c r="K17" s="50" t="s">
        <v>475</v>
      </c>
      <c r="L17" s="53">
        <f t="shared" si="0"/>
        <v>25.56</v>
      </c>
      <c r="M17" s="53">
        <v>29.59580192145653</v>
      </c>
      <c r="N17" s="53">
        <v>41.261125671175613</v>
      </c>
      <c r="O17" s="53">
        <f t="shared" si="1"/>
        <v>49.199999999999996</v>
      </c>
      <c r="P17" s="53">
        <f t="shared" si="2"/>
        <v>58.56</v>
      </c>
      <c r="Q17" s="53">
        <f t="shared" si="3"/>
        <v>72.12</v>
      </c>
      <c r="R17" s="54">
        <f t="shared" si="4"/>
        <v>83.64</v>
      </c>
      <c r="T17" s="49"/>
    </row>
    <row r="18" spans="1:20" x14ac:dyDescent="0.25">
      <c r="B18" s="50" t="s">
        <v>476</v>
      </c>
      <c r="C18" s="96">
        <v>1.32</v>
      </c>
      <c r="D18" s="96">
        <v>1.73</v>
      </c>
      <c r="E18" s="96">
        <v>2.2200000000000002</v>
      </c>
      <c r="F18" s="96">
        <v>2.56</v>
      </c>
      <c r="G18" s="96">
        <v>3.04</v>
      </c>
      <c r="H18" s="96">
        <v>3.75</v>
      </c>
      <c r="I18" s="97">
        <v>4.3499999999999996</v>
      </c>
      <c r="K18" s="50" t="s">
        <v>476</v>
      </c>
      <c r="L18" s="53">
        <f t="shared" si="0"/>
        <v>31.68</v>
      </c>
      <c r="M18" s="53">
        <v>36.82227188264708</v>
      </c>
      <c r="N18" s="53">
        <v>51.477132775464057</v>
      </c>
      <c r="O18" s="53">
        <f t="shared" si="1"/>
        <v>61.44</v>
      </c>
      <c r="P18" s="53">
        <f t="shared" si="2"/>
        <v>72.960000000000008</v>
      </c>
      <c r="Q18" s="53">
        <f t="shared" si="3"/>
        <v>90</v>
      </c>
      <c r="R18" s="54">
        <f t="shared" si="4"/>
        <v>104.39999999999999</v>
      </c>
      <c r="T18" s="49"/>
    </row>
    <row r="19" spans="1:20" x14ac:dyDescent="0.25">
      <c r="B19" s="50" t="s">
        <v>477</v>
      </c>
      <c r="C19" s="96">
        <v>0.79</v>
      </c>
      <c r="D19" s="96">
        <v>1.04</v>
      </c>
      <c r="E19" s="96">
        <v>1.34</v>
      </c>
      <c r="F19" s="96">
        <v>1.54</v>
      </c>
      <c r="G19" s="96">
        <v>1.83</v>
      </c>
      <c r="H19" s="96">
        <v>2.27</v>
      </c>
      <c r="I19" s="97">
        <v>2.63</v>
      </c>
      <c r="K19" s="50" t="s">
        <v>477</v>
      </c>
      <c r="L19" s="53">
        <f t="shared" si="0"/>
        <v>37.92</v>
      </c>
      <c r="M19" s="53">
        <v>44.212206155196426</v>
      </c>
      <c r="N19" s="53">
        <v>61.970102184395181</v>
      </c>
      <c r="O19" s="53">
        <f t="shared" si="1"/>
        <v>73.92</v>
      </c>
      <c r="P19" s="53">
        <f t="shared" si="2"/>
        <v>87.84</v>
      </c>
      <c r="Q19" s="53">
        <f t="shared" si="3"/>
        <v>108.96000000000001</v>
      </c>
      <c r="R19" s="54">
        <f t="shared" si="4"/>
        <v>126.24</v>
      </c>
      <c r="T19" s="49"/>
    </row>
    <row r="20" spans="1:20" ht="15.75" thickBot="1" x14ac:dyDescent="0.3">
      <c r="B20" s="55" t="s">
        <v>478</v>
      </c>
      <c r="C20" s="98">
        <v>0.56999999999999995</v>
      </c>
      <c r="D20" s="98">
        <v>0.751</v>
      </c>
      <c r="E20" s="98">
        <v>0.97099999999999997</v>
      </c>
      <c r="F20" s="98">
        <v>1.1200000000000001</v>
      </c>
      <c r="G20" s="98">
        <v>1.34</v>
      </c>
      <c r="H20" s="98">
        <v>1.66</v>
      </c>
      <c r="I20" s="99">
        <v>1.93</v>
      </c>
      <c r="K20" s="55" t="s">
        <v>478</v>
      </c>
      <c r="L20" s="58">
        <f t="shared" si="0"/>
        <v>41.04</v>
      </c>
      <c r="M20" s="58">
        <v>47.877507984847917</v>
      </c>
      <c r="N20" s="58">
        <v>67.410512629006845</v>
      </c>
      <c r="O20" s="58">
        <f t="shared" si="1"/>
        <v>80.640000000000015</v>
      </c>
      <c r="P20" s="58">
        <f t="shared" si="2"/>
        <v>96.48</v>
      </c>
      <c r="Q20" s="58">
        <f t="shared" si="3"/>
        <v>119.52</v>
      </c>
      <c r="R20" s="59">
        <f t="shared" si="4"/>
        <v>138.96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3.4416666666666664</v>
      </c>
      <c r="D25" s="69">
        <f t="shared" si="5"/>
        <v>4.6999999999999993</v>
      </c>
      <c r="E25" s="69">
        <f t="shared" si="5"/>
        <v>6.7166666666666659</v>
      </c>
      <c r="F25" s="68">
        <f t="shared" si="5"/>
        <v>8.2666666666666657</v>
      </c>
      <c r="G25" s="68">
        <f t="shared" si="5"/>
        <v>10.416666666666666</v>
      </c>
      <c r="H25" s="68">
        <f t="shared" si="5"/>
        <v>13.75</v>
      </c>
      <c r="I25" s="70">
        <f t="shared" si="5"/>
        <v>16.75</v>
      </c>
      <c r="J25" s="60"/>
      <c r="K25" s="46" t="s">
        <v>468</v>
      </c>
      <c r="L25" s="71">
        <v>4.4000000000000004</v>
      </c>
      <c r="M25" s="71">
        <v>5</v>
      </c>
      <c r="N25" s="71">
        <v>6.8</v>
      </c>
      <c r="O25" s="71">
        <v>8.1999999999999993</v>
      </c>
      <c r="P25" s="71">
        <v>9.8000000000000007</v>
      </c>
      <c r="Q25" s="71">
        <v>12.3</v>
      </c>
      <c r="R25" s="72">
        <v>14.4</v>
      </c>
    </row>
    <row r="26" spans="1:20" x14ac:dyDescent="0.25">
      <c r="A26" s="64">
        <f>10/60</f>
        <v>0.16666666666666666</v>
      </c>
      <c r="B26" s="73" t="s">
        <v>469</v>
      </c>
      <c r="C26" s="30">
        <f t="shared" ref="C26:I26" si="6">$A$26*C11</f>
        <v>5.083333333333333</v>
      </c>
      <c r="D26" s="74">
        <f t="shared" si="6"/>
        <v>6.9166666666666661</v>
      </c>
      <c r="E26" s="74">
        <f t="shared" si="6"/>
        <v>9.6666666666666661</v>
      </c>
      <c r="F26" s="30">
        <f t="shared" si="6"/>
        <v>11.766666666666666</v>
      </c>
      <c r="G26" s="30">
        <f t="shared" si="6"/>
        <v>14.633333333333333</v>
      </c>
      <c r="H26" s="30">
        <f t="shared" si="6"/>
        <v>19.166666666666664</v>
      </c>
      <c r="I26" s="75">
        <f t="shared" si="6"/>
        <v>23</v>
      </c>
      <c r="J26" s="60"/>
      <c r="K26" s="50" t="s">
        <v>469</v>
      </c>
      <c r="L26" s="76">
        <v>6.4</v>
      </c>
      <c r="M26" s="76">
        <v>7.1</v>
      </c>
      <c r="N26" s="76">
        <v>9.8000000000000007</v>
      </c>
      <c r="O26" s="76">
        <v>12</v>
      </c>
      <c r="P26" s="76">
        <v>14.4</v>
      </c>
      <c r="Q26" s="76">
        <v>18.2</v>
      </c>
      <c r="R26" s="77">
        <v>21.3</v>
      </c>
    </row>
    <row r="27" spans="1:20" x14ac:dyDescent="0.25">
      <c r="A27" s="64">
        <f>0.5</f>
        <v>0.5</v>
      </c>
      <c r="B27" s="73" t="s">
        <v>470</v>
      </c>
      <c r="C27" s="30">
        <f t="shared" ref="C27:I27" si="7">$A$27*C12</f>
        <v>8.4</v>
      </c>
      <c r="D27" s="74">
        <f t="shared" si="7"/>
        <v>11.15</v>
      </c>
      <c r="E27" s="74">
        <f t="shared" si="7"/>
        <v>14.75</v>
      </c>
      <c r="F27" s="30">
        <f t="shared" si="7"/>
        <v>17.399999999999999</v>
      </c>
      <c r="G27" s="30">
        <f t="shared" si="7"/>
        <v>21.05</v>
      </c>
      <c r="H27" s="30">
        <f t="shared" si="7"/>
        <v>26.5</v>
      </c>
      <c r="I27" s="75">
        <f t="shared" si="7"/>
        <v>31.25</v>
      </c>
      <c r="J27" s="60"/>
      <c r="K27" s="50" t="s">
        <v>470</v>
      </c>
      <c r="L27" s="76">
        <v>10</v>
      </c>
      <c r="M27" s="76">
        <v>11.2</v>
      </c>
      <c r="N27" s="76">
        <v>15.3</v>
      </c>
      <c r="O27" s="76">
        <v>18.7</v>
      </c>
      <c r="P27" s="76">
        <v>22.4</v>
      </c>
      <c r="Q27" s="76">
        <v>28</v>
      </c>
      <c r="R27" s="77">
        <v>33</v>
      </c>
    </row>
    <row r="28" spans="1:20" x14ac:dyDescent="0.25">
      <c r="A28" s="64">
        <v>1</v>
      </c>
      <c r="B28" s="73" t="s">
        <v>471</v>
      </c>
      <c r="C28" s="30">
        <f t="shared" ref="C28:I28" si="8">$A$28*C13</f>
        <v>10.9</v>
      </c>
      <c r="D28" s="74">
        <f t="shared" si="8"/>
        <v>14.3</v>
      </c>
      <c r="E28" s="74">
        <f t="shared" si="8"/>
        <v>18.600000000000001</v>
      </c>
      <c r="F28" s="30">
        <f t="shared" si="8"/>
        <v>21.6</v>
      </c>
      <c r="G28" s="30">
        <f t="shared" si="8"/>
        <v>25.8</v>
      </c>
      <c r="H28" s="30">
        <f t="shared" si="8"/>
        <v>32</v>
      </c>
      <c r="I28" s="75">
        <f t="shared" si="8"/>
        <v>37.299999999999997</v>
      </c>
      <c r="J28" s="60"/>
      <c r="K28" s="50" t="s">
        <v>471</v>
      </c>
      <c r="L28" s="76">
        <v>12.8</v>
      </c>
      <c r="M28" s="76">
        <v>14.3</v>
      </c>
      <c r="N28" s="76">
        <v>19.5</v>
      </c>
      <c r="O28" s="76">
        <v>23.7</v>
      </c>
      <c r="P28" s="76">
        <v>28.2</v>
      </c>
      <c r="Q28" s="76">
        <v>35.1</v>
      </c>
      <c r="R28" s="77">
        <v>41</v>
      </c>
    </row>
    <row r="29" spans="1:20" x14ac:dyDescent="0.25">
      <c r="A29" s="64">
        <v>2</v>
      </c>
      <c r="B29" s="73" t="s">
        <v>472</v>
      </c>
      <c r="C29" s="30">
        <f t="shared" ref="C29:I29" si="9">$A$29*C14</f>
        <v>13.88</v>
      </c>
      <c r="D29" s="74">
        <f t="shared" si="9"/>
        <v>18.16</v>
      </c>
      <c r="E29" s="74">
        <f t="shared" si="9"/>
        <v>23.2</v>
      </c>
      <c r="F29" s="30">
        <f t="shared" si="9"/>
        <v>26.8</v>
      </c>
      <c r="G29" s="30">
        <f t="shared" si="9"/>
        <v>31.8</v>
      </c>
      <c r="H29" s="30">
        <f t="shared" si="9"/>
        <v>39.200000000000003</v>
      </c>
      <c r="I29" s="75">
        <f t="shared" si="9"/>
        <v>45.6</v>
      </c>
      <c r="J29" s="60"/>
      <c r="K29" s="50" t="s">
        <v>472</v>
      </c>
      <c r="L29" s="76">
        <v>16.2</v>
      </c>
      <c r="M29" s="76">
        <v>18.100000000000001</v>
      </c>
      <c r="N29" s="76">
        <v>24.8</v>
      </c>
      <c r="O29" s="76">
        <v>30.2</v>
      </c>
      <c r="P29" s="76">
        <v>35.799999999999997</v>
      </c>
      <c r="Q29" s="76">
        <v>44.6</v>
      </c>
      <c r="R29" s="77">
        <v>52</v>
      </c>
    </row>
    <row r="30" spans="1:20" x14ac:dyDescent="0.25">
      <c r="A30" s="64">
        <v>3</v>
      </c>
      <c r="B30" s="73" t="s">
        <v>473</v>
      </c>
      <c r="C30" s="30">
        <f t="shared" ref="C30:I30" si="10">$A$30*C15</f>
        <v>15.96</v>
      </c>
      <c r="D30" s="74">
        <f t="shared" si="10"/>
        <v>20.85</v>
      </c>
      <c r="E30" s="74">
        <f t="shared" si="10"/>
        <v>26.64</v>
      </c>
      <c r="F30" s="30">
        <f t="shared" si="10"/>
        <v>30.599999999999998</v>
      </c>
      <c r="G30" s="30">
        <f t="shared" si="10"/>
        <v>36.299999999999997</v>
      </c>
      <c r="H30" s="30">
        <f t="shared" si="10"/>
        <v>44.7</v>
      </c>
      <c r="I30" s="75">
        <f t="shared" si="10"/>
        <v>51.900000000000006</v>
      </c>
      <c r="J30" s="60"/>
      <c r="K30" s="50" t="s">
        <v>473</v>
      </c>
      <c r="L30" s="76">
        <v>18.5</v>
      </c>
      <c r="M30" s="76">
        <v>20.8</v>
      </c>
      <c r="N30" s="76">
        <v>28.7</v>
      </c>
      <c r="O30" s="76">
        <v>34.799999999999997</v>
      </c>
      <c r="P30" s="76">
        <v>41.7</v>
      </c>
      <c r="Q30" s="76">
        <v>51.9</v>
      </c>
      <c r="R30" s="77">
        <v>60.6</v>
      </c>
    </row>
    <row r="31" spans="1:20" x14ac:dyDescent="0.25">
      <c r="A31" s="64">
        <v>6</v>
      </c>
      <c r="B31" s="73" t="s">
        <v>474</v>
      </c>
      <c r="C31" s="30">
        <f t="shared" ref="C31:I31" si="11">$A$31*C16</f>
        <v>20.22</v>
      </c>
      <c r="D31" s="74">
        <f t="shared" si="11"/>
        <v>26.400000000000002</v>
      </c>
      <c r="E31" s="74">
        <f t="shared" si="11"/>
        <v>33.72</v>
      </c>
      <c r="F31" s="30">
        <f t="shared" si="11"/>
        <v>38.880000000000003</v>
      </c>
      <c r="G31" s="30">
        <f t="shared" si="11"/>
        <v>46.2</v>
      </c>
      <c r="H31" s="30">
        <f t="shared" si="11"/>
        <v>56.820000000000007</v>
      </c>
      <c r="I31" s="75">
        <f t="shared" si="11"/>
        <v>66</v>
      </c>
      <c r="J31" s="60"/>
      <c r="K31" s="50" t="s">
        <v>474</v>
      </c>
      <c r="L31" s="76">
        <v>23</v>
      </c>
      <c r="M31" s="76">
        <v>26</v>
      </c>
      <c r="N31" s="76">
        <v>36.700000000000003</v>
      </c>
      <c r="O31" s="76">
        <v>45.2</v>
      </c>
      <c r="P31" s="76">
        <v>54.5</v>
      </c>
      <c r="Q31" s="76">
        <v>68.400000000000006</v>
      </c>
      <c r="R31" s="77">
        <v>81</v>
      </c>
    </row>
    <row r="32" spans="1:20" x14ac:dyDescent="0.25">
      <c r="A32" s="64">
        <v>12</v>
      </c>
      <c r="B32" s="73" t="s">
        <v>475</v>
      </c>
      <c r="C32" s="30">
        <f t="shared" ref="C32:I32" si="12">$A$32*C17</f>
        <v>25.56</v>
      </c>
      <c r="D32" s="74">
        <f t="shared" si="12"/>
        <v>33.24</v>
      </c>
      <c r="E32" s="74">
        <f t="shared" si="12"/>
        <v>42.72</v>
      </c>
      <c r="F32" s="30">
        <f t="shared" si="12"/>
        <v>49.199999999999996</v>
      </c>
      <c r="G32" s="30">
        <f t="shared" si="12"/>
        <v>58.56</v>
      </c>
      <c r="H32" s="30">
        <f t="shared" si="12"/>
        <v>72.12</v>
      </c>
      <c r="I32" s="75">
        <f t="shared" si="12"/>
        <v>83.64</v>
      </c>
      <c r="J32" s="60"/>
      <c r="K32" s="50" t="s">
        <v>475</v>
      </c>
      <c r="L32" s="76">
        <v>28.2</v>
      </c>
      <c r="M32" s="76">
        <v>32</v>
      </c>
      <c r="N32" s="76">
        <v>46.1</v>
      </c>
      <c r="O32" s="76">
        <v>57.6</v>
      </c>
      <c r="P32" s="76">
        <v>70.7</v>
      </c>
      <c r="Q32" s="76">
        <v>90.7</v>
      </c>
      <c r="R32" s="77">
        <v>109</v>
      </c>
    </row>
    <row r="33" spans="1:19" x14ac:dyDescent="0.25">
      <c r="A33" s="64">
        <v>24</v>
      </c>
      <c r="B33" s="73" t="s">
        <v>476</v>
      </c>
      <c r="C33" s="30">
        <f t="shared" ref="C33:I33" si="13">$A$33*C18</f>
        <v>31.68</v>
      </c>
      <c r="D33" s="74">
        <f t="shared" si="13"/>
        <v>41.519999999999996</v>
      </c>
      <c r="E33" s="74">
        <f t="shared" si="13"/>
        <v>53.28</v>
      </c>
      <c r="F33" s="30">
        <f t="shared" si="13"/>
        <v>61.44</v>
      </c>
      <c r="G33" s="30">
        <f t="shared" si="13"/>
        <v>72.960000000000008</v>
      </c>
      <c r="H33" s="30">
        <f t="shared" si="13"/>
        <v>90</v>
      </c>
      <c r="I33" s="75">
        <f t="shared" si="13"/>
        <v>104.39999999999999</v>
      </c>
      <c r="J33" s="60"/>
      <c r="K33" s="50" t="s">
        <v>476</v>
      </c>
      <c r="L33" s="76">
        <v>33.6</v>
      </c>
      <c r="M33" s="76">
        <v>38.200000000000003</v>
      </c>
      <c r="N33" s="76">
        <v>55.4</v>
      </c>
      <c r="O33" s="76">
        <v>70.3</v>
      </c>
      <c r="P33" s="76">
        <v>87.6</v>
      </c>
      <c r="Q33" s="76">
        <v>114.5</v>
      </c>
      <c r="R33" s="77">
        <v>139.69999999999999</v>
      </c>
    </row>
    <row r="34" spans="1:19" x14ac:dyDescent="0.25">
      <c r="A34" s="64">
        <v>48</v>
      </c>
      <c r="B34" s="73" t="s">
        <v>477</v>
      </c>
      <c r="C34" s="30">
        <f t="shared" ref="C34:I34" si="14">$A$34*C19</f>
        <v>37.92</v>
      </c>
      <c r="D34" s="74">
        <f t="shared" si="14"/>
        <v>49.92</v>
      </c>
      <c r="E34" s="74">
        <f t="shared" si="14"/>
        <v>64.320000000000007</v>
      </c>
      <c r="F34" s="30">
        <f t="shared" si="14"/>
        <v>73.92</v>
      </c>
      <c r="G34" s="30">
        <f t="shared" si="14"/>
        <v>87.84</v>
      </c>
      <c r="H34" s="30">
        <f t="shared" si="14"/>
        <v>108.96000000000001</v>
      </c>
      <c r="I34" s="75">
        <f t="shared" si="14"/>
        <v>126.24</v>
      </c>
      <c r="J34" s="60"/>
      <c r="K34" s="50" t="s">
        <v>477</v>
      </c>
      <c r="L34" s="76">
        <v>38.799999999999997</v>
      </c>
      <c r="M34" s="76">
        <v>43.8</v>
      </c>
      <c r="N34" s="76">
        <v>63.4</v>
      </c>
      <c r="O34" s="76">
        <v>80.2</v>
      </c>
      <c r="P34" s="76">
        <v>99.8</v>
      </c>
      <c r="Q34" s="76">
        <v>132.5</v>
      </c>
      <c r="R34" s="77">
        <v>163.19999999999999</v>
      </c>
    </row>
    <row r="35" spans="1:19" ht="15.75" thickBot="1" x14ac:dyDescent="0.3">
      <c r="A35" s="64">
        <v>72</v>
      </c>
      <c r="B35" s="78" t="s">
        <v>478</v>
      </c>
      <c r="C35" s="79">
        <f t="shared" ref="C35:I35" si="15">$A$35*C20</f>
        <v>41.04</v>
      </c>
      <c r="D35" s="80">
        <f t="shared" si="15"/>
        <v>54.072000000000003</v>
      </c>
      <c r="E35" s="80">
        <f t="shared" si="15"/>
        <v>69.911999999999992</v>
      </c>
      <c r="F35" s="79">
        <f t="shared" si="15"/>
        <v>80.640000000000015</v>
      </c>
      <c r="G35" s="79">
        <f t="shared" si="15"/>
        <v>96.48</v>
      </c>
      <c r="H35" s="79">
        <f t="shared" si="15"/>
        <v>119.52</v>
      </c>
      <c r="I35" s="81">
        <f t="shared" si="15"/>
        <v>138.96</v>
      </c>
      <c r="J35" s="60"/>
      <c r="K35" s="55" t="s">
        <v>478</v>
      </c>
      <c r="L35" s="82">
        <v>41.8</v>
      </c>
      <c r="M35" s="82">
        <v>46.9</v>
      </c>
      <c r="N35" s="82">
        <v>66.7</v>
      </c>
      <c r="O35" s="82">
        <v>83.5</v>
      </c>
      <c r="P35" s="82">
        <v>103.7</v>
      </c>
      <c r="Q35" s="82">
        <v>137.5</v>
      </c>
      <c r="R35" s="83">
        <v>169.9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27.84503631961261</v>
      </c>
      <c r="D40" s="198" t="e">
        <v>#REF!</v>
      </c>
      <c r="E40" s="198">
        <f>(M25-M10)/ABS(M10)*100</f>
        <v>21.313274268293885</v>
      </c>
      <c r="F40" s="198" t="e">
        <f>(#REF! -#REF!)/ABS(#REF!)</f>
        <v>#REF!</v>
      </c>
      <c r="G40" s="198">
        <f>(N25-N10)/ABS(N10)*100</f>
        <v>4.3544236513556775</v>
      </c>
      <c r="H40" s="198" t="e">
        <f>(#REF! -#REF!)/ABS(#REF!)</f>
        <v>#REF!</v>
      </c>
      <c r="I40" s="198">
        <f>(O25-O10)/ABS(O10)*100</f>
        <v>-0.80645161290322298</v>
      </c>
      <c r="J40" s="198" t="e">
        <f>(#REF! -#REF!)/ABS(#REF!)</f>
        <v>#REF!</v>
      </c>
      <c r="K40" s="200">
        <f>(P25-P10)/ABS(P10)*100</f>
        <v>-5.9199999999999875</v>
      </c>
      <c r="L40" s="200" t="e">
        <f>(#REF! -#REF!)/ABS(#REF!)</f>
        <v>#REF!</v>
      </c>
      <c r="M40" s="200">
        <f>(Q25-Q10)/ABS(Q10)*100</f>
        <v>-10.54545454545454</v>
      </c>
      <c r="N40" s="200" t="e">
        <f>(#REF! -#REF!)/ABS(#REF!)</f>
        <v>#REF!</v>
      </c>
      <c r="O40" s="200">
        <f>(R25 -R10)/ABS(R10)*100</f>
        <v>-14.029850746268654</v>
      </c>
      <c r="P40" s="200"/>
      <c r="Q40" s="205"/>
    </row>
    <row r="41" spans="1:19" x14ac:dyDescent="0.25">
      <c r="A41" s="88"/>
      <c r="B41" s="50" t="s">
        <v>469</v>
      </c>
      <c r="C41" s="198">
        <f t="shared" ref="C41:C50" si="16">(L26-L11)/ABS(L11)*100</f>
        <v>25.901639344262311</v>
      </c>
      <c r="D41" s="198" t="e">
        <v>#REF!</v>
      </c>
      <c r="E41" s="198">
        <f t="shared" ref="E41:E50" si="17">(M26-M11)/ABS(M11)*100</f>
        <v>17.076723122356235</v>
      </c>
      <c r="F41" s="198" t="e">
        <f>(#REF! -#REF!)/ABS(#REF!)</f>
        <v>#REF!</v>
      </c>
      <c r="G41" s="200">
        <f t="shared" ref="G41:G50" si="18">(N26-N11)/ABS(N11)*100</f>
        <v>4.5444757852542335</v>
      </c>
      <c r="H41" s="200" t="e">
        <f>(#REF! -#REF!)/ABS(#REF!)</f>
        <v>#REF!</v>
      </c>
      <c r="I41" s="200">
        <f t="shared" ref="I41:I50" si="19">(O26-O11)/ABS(O11)*100</f>
        <v>1.9830028328611982</v>
      </c>
      <c r="J41" s="200" t="e">
        <f>(#REF! -#REF!)/ABS(#REF!)</f>
        <v>#REF!</v>
      </c>
      <c r="K41" s="200">
        <f t="shared" ref="K41:K50" si="20">(P26-P11)/ABS(P11)*100</f>
        <v>-1.5945330296127505</v>
      </c>
      <c r="L41" s="200" t="e">
        <f>(#REF! -#REF!)/ABS(#REF!)</f>
        <v>#REF!</v>
      </c>
      <c r="M41" s="200">
        <f t="shared" ref="M41:M50" si="21">(Q26-Q11)/ABS(Q11)*100</f>
        <v>-5.0434782608695574</v>
      </c>
      <c r="N41" s="200" t="e">
        <f>(#REF! -#REF!)/ABS(#REF!)</f>
        <v>#REF!</v>
      </c>
      <c r="O41" s="200">
        <f t="shared" ref="O41:O50" si="22">(R26 -R11)/ABS(R11)*100</f>
        <v>-7.3913043478260843</v>
      </c>
      <c r="P41" s="200"/>
      <c r="Q41" s="205"/>
    </row>
    <row r="42" spans="1:19" x14ac:dyDescent="0.25">
      <c r="A42" s="60"/>
      <c r="B42" s="50" t="s">
        <v>470</v>
      </c>
      <c r="C42" s="198">
        <f t="shared" si="16"/>
        <v>19.047619047619044</v>
      </c>
      <c r="D42" s="198" t="e">
        <v>#REF!</v>
      </c>
      <c r="E42" s="200">
        <f t="shared" si="17"/>
        <v>13.727924371809387</v>
      </c>
      <c r="F42" s="200" t="e">
        <f>(#REF! -#REF!)/ABS(#REF!)</f>
        <v>#REF!</v>
      </c>
      <c r="G42" s="198">
        <f t="shared" si="18"/>
        <v>7.0871719349802635</v>
      </c>
      <c r="H42" s="198" t="e">
        <f>(#REF! -#REF!)/ABS(#REF!)</f>
        <v>#REF!</v>
      </c>
      <c r="I42" s="198">
        <f t="shared" si="19"/>
        <v>7.4712643678160964</v>
      </c>
      <c r="J42" s="198" t="e">
        <f>(#REF! -#REF!)/ABS(#REF!)</f>
        <v>#REF!</v>
      </c>
      <c r="K42" s="198">
        <f t="shared" si="20"/>
        <v>6.4133016627078279</v>
      </c>
      <c r="L42" s="198" t="e">
        <f>(#REF! -#REF!)/ABS(#REF!)</f>
        <v>#REF!</v>
      </c>
      <c r="M42" s="198">
        <f t="shared" si="21"/>
        <v>5.6603773584905666</v>
      </c>
      <c r="N42" s="198" t="e">
        <f>(#REF! -#REF!)/ABS(#REF!)</f>
        <v>#REF!</v>
      </c>
      <c r="O42" s="198">
        <f t="shared" si="22"/>
        <v>5.6000000000000005</v>
      </c>
      <c r="P42" s="198"/>
      <c r="Q42" s="206"/>
    </row>
    <row r="43" spans="1:19" x14ac:dyDescent="0.25">
      <c r="B43" s="50" t="s">
        <v>471</v>
      </c>
      <c r="C43" s="198">
        <f t="shared" si="16"/>
        <v>17.431192660550462</v>
      </c>
      <c r="D43" s="198" t="e">
        <v>#REF!</v>
      </c>
      <c r="E43" s="200">
        <f t="shared" si="17"/>
        <v>12.689310135710031</v>
      </c>
      <c r="F43" s="200" t="e">
        <f>(#REF! -#REF!)/ABS(#REF!)</f>
        <v>#REF!</v>
      </c>
      <c r="G43" s="198">
        <f t="shared" si="18"/>
        <v>8.507874521052921</v>
      </c>
      <c r="H43" s="198" t="e">
        <f>(#REF! -#REF!)/ABS(#REF!)</f>
        <v>#REF!</v>
      </c>
      <c r="I43" s="198">
        <f t="shared" si="19"/>
        <v>9.7222222222222108</v>
      </c>
      <c r="J43" s="198" t="e">
        <f>(#REF! -#REF!)/ABS(#REF!)</f>
        <v>#REF!</v>
      </c>
      <c r="K43" s="198">
        <f t="shared" si="20"/>
        <v>9.302325581395344</v>
      </c>
      <c r="L43" s="198" t="e">
        <f>(#REF! -#REF!)/ABS(#REF!)</f>
        <v>#REF!</v>
      </c>
      <c r="M43" s="198">
        <f t="shared" si="21"/>
        <v>9.6875000000000036</v>
      </c>
      <c r="N43" s="198" t="e">
        <f>(#REF! -#REF!)/ABS(#REF!)</f>
        <v>#REF!</v>
      </c>
      <c r="O43" s="198">
        <f t="shared" si="22"/>
        <v>9.919571045576415</v>
      </c>
      <c r="P43" s="198"/>
      <c r="Q43" s="206"/>
    </row>
    <row r="44" spans="1:19" x14ac:dyDescent="0.25">
      <c r="B44" s="50" t="s">
        <v>472</v>
      </c>
      <c r="C44" s="198">
        <f t="shared" si="16"/>
        <v>16.714697406340047</v>
      </c>
      <c r="D44" s="198" t="e">
        <v>#REF!</v>
      </c>
      <c r="E44" s="200">
        <f t="shared" si="17"/>
        <v>12.369714941811182</v>
      </c>
      <c r="F44" s="200" t="e">
        <f>(#REF! -#REF!)/ABS(#REF!)</f>
        <v>#REF!</v>
      </c>
      <c r="G44" s="198">
        <f t="shared" si="18"/>
        <v>10.423976309636194</v>
      </c>
      <c r="H44" s="198" t="e">
        <f>(#REF! -#REF!)/ABS(#REF!)</f>
        <v>#REF!</v>
      </c>
      <c r="I44" s="198">
        <f t="shared" si="19"/>
        <v>12.686567164179099</v>
      </c>
      <c r="J44" s="198" t="e">
        <f>(#REF! -#REF!)/ABS(#REF!)</f>
        <v>#REF!</v>
      </c>
      <c r="K44" s="198">
        <f t="shared" si="20"/>
        <v>12.578616352201246</v>
      </c>
      <c r="L44" s="198" t="e">
        <f>(#REF! -#REF!)/ABS(#REF!)</f>
        <v>#REF!</v>
      </c>
      <c r="M44" s="198">
        <f t="shared" si="21"/>
        <v>13.775510204081629</v>
      </c>
      <c r="N44" s="198" t="e">
        <f>(#REF! -#REF!)/ABS(#REF!)</f>
        <v>#REF!</v>
      </c>
      <c r="O44" s="198">
        <f t="shared" si="22"/>
        <v>14.035087719298241</v>
      </c>
      <c r="P44" s="198"/>
      <c r="Q44" s="206"/>
    </row>
    <row r="45" spans="1:19" x14ac:dyDescent="0.25">
      <c r="B45" s="50" t="s">
        <v>473</v>
      </c>
      <c r="C45" s="198">
        <f t="shared" si="16"/>
        <v>15.914786967418539</v>
      </c>
      <c r="D45" s="198" t="e">
        <v>#REF!</v>
      </c>
      <c r="E45" s="200">
        <f t="shared" si="17"/>
        <v>12.338503430460193</v>
      </c>
      <c r="F45" s="200" t="e">
        <f>(#REF! -#REF!)/ABS(#REF!)</f>
        <v>#REF!</v>
      </c>
      <c r="G45" s="198">
        <f t="shared" si="18"/>
        <v>11.561783889089156</v>
      </c>
      <c r="H45" s="198" t="e">
        <f>(#REF! -#REF!)/ABS(#REF!)</f>
        <v>#REF!</v>
      </c>
      <c r="I45" s="198">
        <f t="shared" si="19"/>
        <v>13.725490196078431</v>
      </c>
      <c r="J45" s="198" t="e">
        <f>(#REF! -#REF!)/ABS(#REF!)</f>
        <v>#REF!</v>
      </c>
      <c r="K45" s="198">
        <f t="shared" si="20"/>
        <v>14.876033057851256</v>
      </c>
      <c r="L45" s="198" t="e">
        <f>(#REF! -#REF!)/ABS(#REF!)</f>
        <v>#REF!</v>
      </c>
      <c r="M45" s="198">
        <f t="shared" si="21"/>
        <v>16.107382550335561</v>
      </c>
      <c r="N45" s="198" t="e">
        <f>(#REF! -#REF!)/ABS(#REF!)</f>
        <v>#REF!</v>
      </c>
      <c r="O45" s="198">
        <f t="shared" si="22"/>
        <v>16.763005780346809</v>
      </c>
      <c r="P45" s="198"/>
      <c r="Q45" s="206"/>
    </row>
    <row r="46" spans="1:19" x14ac:dyDescent="0.25">
      <c r="B46" s="50" t="s">
        <v>474</v>
      </c>
      <c r="C46" s="198">
        <f t="shared" si="16"/>
        <v>13.748763600395655</v>
      </c>
      <c r="D46" s="198" t="e">
        <v>#REF!</v>
      </c>
      <c r="E46" s="201">
        <f t="shared" si="17"/>
        <v>11.048776764530482</v>
      </c>
      <c r="F46" s="201" t="e">
        <f>(#REF! -#REF!)/ABS(#REF!)</f>
        <v>#REF!</v>
      </c>
      <c r="G46" s="198">
        <f t="shared" si="18"/>
        <v>12.915151042447166</v>
      </c>
      <c r="H46" s="198" t="e">
        <f>(#REF! -#REF!)/ABS(#REF!)</f>
        <v>#REF!</v>
      </c>
      <c r="I46" s="198">
        <f t="shared" si="19"/>
        <v>16.255144032921812</v>
      </c>
      <c r="J46" s="198" t="e">
        <f>(#REF! -#REF!)/ABS(#REF!)</f>
        <v>#REF!</v>
      </c>
      <c r="K46" s="198">
        <f t="shared" si="20"/>
        <v>17.96536796536796</v>
      </c>
      <c r="L46" s="198" t="e">
        <f>(#REF! -#REF!)/ABS(#REF!)</f>
        <v>#REF!</v>
      </c>
      <c r="M46" s="198">
        <f t="shared" si="21"/>
        <v>20.380147835269266</v>
      </c>
      <c r="N46" s="198" t="e">
        <f>(#REF! -#REF!)/ABS(#REF!)</f>
        <v>#REF!</v>
      </c>
      <c r="O46" s="198">
        <f t="shared" si="22"/>
        <v>22.727272727272727</v>
      </c>
      <c r="P46" s="198"/>
      <c r="Q46" s="206"/>
    </row>
    <row r="47" spans="1:19" x14ac:dyDescent="0.25">
      <c r="B47" s="50" t="s">
        <v>475</v>
      </c>
      <c r="C47" s="198">
        <f t="shared" si="16"/>
        <v>10.328638497652586</v>
      </c>
      <c r="D47" s="198" t="e">
        <v>#REF!</v>
      </c>
      <c r="E47" s="198">
        <f t="shared" si="17"/>
        <v>8.1234429292502472</v>
      </c>
      <c r="F47" s="198" t="e">
        <f>(#REF! -#REF!)/ABS(#REF!)</f>
        <v>#REF!</v>
      </c>
      <c r="G47" s="198">
        <f t="shared" si="18"/>
        <v>11.727441387292911</v>
      </c>
      <c r="H47" s="198" t="e">
        <f>(#REF! -#REF!)/ABS(#REF!)</f>
        <v>#REF!</v>
      </c>
      <c r="I47" s="198">
        <f t="shared" si="19"/>
        <v>17.073170731707329</v>
      </c>
      <c r="J47" s="198" t="e">
        <f>(#REF! -#REF!)/ABS(#REF!)</f>
        <v>#REF!</v>
      </c>
      <c r="K47" s="198">
        <f t="shared" si="20"/>
        <v>20.730874316939889</v>
      </c>
      <c r="L47" s="198" t="e">
        <f>(#REF! -#REF!)/ABS(#REF!)</f>
        <v>#REF!</v>
      </c>
      <c r="M47" s="198">
        <f t="shared" si="21"/>
        <v>25.762617859123676</v>
      </c>
      <c r="N47" s="198" t="e">
        <f>(#REF! -#REF!)/ABS(#REF!)</f>
        <v>#REF!</v>
      </c>
      <c r="O47" s="198">
        <f t="shared" si="22"/>
        <v>30.320420851267336</v>
      </c>
      <c r="P47" s="198"/>
      <c r="Q47" s="206"/>
    </row>
    <row r="48" spans="1:19" x14ac:dyDescent="0.25">
      <c r="B48" s="50" t="s">
        <v>476</v>
      </c>
      <c r="C48" s="198">
        <f t="shared" si="16"/>
        <v>6.0606060606060659</v>
      </c>
      <c r="D48" s="198" t="e">
        <v>#REF!</v>
      </c>
      <c r="E48" s="198">
        <f t="shared" si="17"/>
        <v>3.7415619594134641</v>
      </c>
      <c r="F48" s="198" t="e">
        <f>(#REF! -#REF!)/ABS(#REF!)</f>
        <v>#REF!</v>
      </c>
      <c r="G48" s="198">
        <f t="shared" si="18"/>
        <v>7.6206016400465257</v>
      </c>
      <c r="H48" s="198" t="e">
        <f>(#REF! -#REF!)/ABS(#REF!)</f>
        <v>#REF!</v>
      </c>
      <c r="I48" s="198">
        <f t="shared" si="19"/>
        <v>14.420572916666666</v>
      </c>
      <c r="J48" s="198" t="e">
        <f>(#REF! -#REF!)/ABS(#REF!)</f>
        <v>#REF!</v>
      </c>
      <c r="K48" s="198">
        <f t="shared" si="20"/>
        <v>20.065789473684191</v>
      </c>
      <c r="L48" s="198" t="e">
        <f>(#REF! -#REF!)/ABS(#REF!)</f>
        <v>#REF!</v>
      </c>
      <c r="M48" s="198">
        <f t="shared" si="21"/>
        <v>27.222222222222221</v>
      </c>
      <c r="N48" s="198" t="e">
        <f>(#REF! -#REF!)/ABS(#REF!)</f>
        <v>#REF!</v>
      </c>
      <c r="O48" s="198">
        <f t="shared" si="22"/>
        <v>33.812260536398469</v>
      </c>
      <c r="P48" s="198"/>
      <c r="Q48" s="206"/>
    </row>
    <row r="49" spans="1:18" x14ac:dyDescent="0.25">
      <c r="B49" s="50" t="s">
        <v>477</v>
      </c>
      <c r="C49" s="198">
        <f t="shared" si="16"/>
        <v>2.3206751054852202</v>
      </c>
      <c r="D49" s="198" t="e">
        <v>#REF!</v>
      </c>
      <c r="E49" s="198">
        <f t="shared" si="17"/>
        <v>-0.93233563995761204</v>
      </c>
      <c r="F49" s="198" t="e">
        <f>(#REF! -#REF!)/ABS(#REF!)</f>
        <v>#REF!</v>
      </c>
      <c r="G49" s="198">
        <f t="shared" si="18"/>
        <v>2.3073994800752216</v>
      </c>
      <c r="H49" s="198" t="e">
        <f>(#REF! -#REF!)/ABS(#REF!)</f>
        <v>#REF!</v>
      </c>
      <c r="I49" s="198">
        <f t="shared" si="19"/>
        <v>8.4956709956709968</v>
      </c>
      <c r="J49" s="198" t="e">
        <f>(#REF! -#REF!)/ABS(#REF!)</f>
        <v>#REF!</v>
      </c>
      <c r="K49" s="198">
        <f t="shared" si="20"/>
        <v>13.615664845173034</v>
      </c>
      <c r="L49" s="198" t="e">
        <f>(#REF! -#REF!)/ABS(#REF!)</f>
        <v>#REF!</v>
      </c>
      <c r="M49" s="198">
        <f t="shared" si="21"/>
        <v>21.604258443465483</v>
      </c>
      <c r="N49" s="198" t="e">
        <f>(#REF! -#REF!)/ABS(#REF!)</f>
        <v>#REF!</v>
      </c>
      <c r="O49" s="198">
        <f t="shared" si="22"/>
        <v>29.277566539923949</v>
      </c>
      <c r="P49" s="198"/>
      <c r="Q49" s="206"/>
    </row>
    <row r="50" spans="1:18" ht="15.75" thickBot="1" x14ac:dyDescent="0.3">
      <c r="B50" s="55" t="s">
        <v>478</v>
      </c>
      <c r="C50" s="198">
        <f t="shared" si="16"/>
        <v>1.851851851851847</v>
      </c>
      <c r="D50" s="198" t="e">
        <v>#REF!</v>
      </c>
      <c r="E50" s="202">
        <f t="shared" si="17"/>
        <v>-2.0416851795153494</v>
      </c>
      <c r="F50" s="202" t="e">
        <f>(#REF! -#REF!)/ABS(#REF!)</f>
        <v>#REF!</v>
      </c>
      <c r="G50" s="202">
        <f t="shared" si="18"/>
        <v>-1.0540086424162689</v>
      </c>
      <c r="H50" s="202" t="e">
        <f>(#REF! -#REF!)/ABS(#REF!)</f>
        <v>#REF!</v>
      </c>
      <c r="I50" s="202">
        <f t="shared" si="19"/>
        <v>3.5466269841269651</v>
      </c>
      <c r="J50" s="202" t="e">
        <f>(#REF! -#REF!)/ABS(#REF!)</f>
        <v>#REF!</v>
      </c>
      <c r="K50" s="202">
        <f t="shared" si="20"/>
        <v>7.4834162520729661</v>
      </c>
      <c r="L50" s="202" t="e">
        <f>(#REF! -#REF!)/ABS(#REF!)</f>
        <v>#REF!</v>
      </c>
      <c r="M50" s="202">
        <f t="shared" si="21"/>
        <v>15.043507362784474</v>
      </c>
      <c r="N50" s="202" t="e">
        <f>(#REF! -#REF!)/ABS(#REF!)</f>
        <v>#REF!</v>
      </c>
      <c r="O50" s="202">
        <f t="shared" si="22"/>
        <v>22.265400115141045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ZRhYoiUn/7EuNvZM2dIwtrqN1RUE0VPwID4y7LWSCplh5H8atKaGIORg9qgSUvpeeTHFtJsETW4VaLIPA5+GTg==" saltValue="6dKX94sljvpl+HBZwRdiH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50" priority="1" operator="greaterThan">
      <formula>0.5</formula>
    </cfRule>
    <cfRule type="cellIs" dxfId="49" priority="2" operator="between">
      <formula>-0.49</formula>
      <formula>0.49</formula>
    </cfRule>
    <cfRule type="cellIs" dxfId="48" priority="3" operator="lessThan">
      <formula>-0.5</formula>
    </cfRule>
  </conditionalFormatting>
  <hyperlinks>
    <hyperlink ref="A2" location="Index!A1" display="Index" xr:uid="{00000000-0004-0000-C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5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211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460631.12565220299</v>
      </c>
      <c r="D5" s="212"/>
      <c r="E5" s="212">
        <v>6398856.0275253197</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47.1</v>
      </c>
      <c r="D10" s="94">
        <v>63.1</v>
      </c>
      <c r="E10" s="94">
        <v>86</v>
      </c>
      <c r="F10" s="94">
        <v>103</v>
      </c>
      <c r="G10" s="94">
        <v>126</v>
      </c>
      <c r="H10" s="94">
        <v>162</v>
      </c>
      <c r="I10" s="95">
        <v>193</v>
      </c>
      <c r="K10" s="46" t="s">
        <v>468</v>
      </c>
      <c r="L10" s="47">
        <v>3.9249999999999998</v>
      </c>
      <c r="M10" s="47">
        <v>4.5999999999999996</v>
      </c>
      <c r="N10" s="47">
        <v>6.9</v>
      </c>
      <c r="O10" s="47">
        <v>8.5833333333333321</v>
      </c>
      <c r="P10" s="47">
        <v>10.5</v>
      </c>
      <c r="Q10" s="47">
        <v>13.5</v>
      </c>
      <c r="R10" s="48">
        <v>16.083333333333332</v>
      </c>
      <c r="T10" s="49"/>
    </row>
    <row r="11" spans="1:29" x14ac:dyDescent="0.25">
      <c r="B11" s="50" t="s">
        <v>469</v>
      </c>
      <c r="C11" s="96">
        <v>35</v>
      </c>
      <c r="D11" s="96">
        <v>46.5</v>
      </c>
      <c r="E11" s="96">
        <v>62.3</v>
      </c>
      <c r="F11" s="96">
        <v>73.599999999999994</v>
      </c>
      <c r="G11" s="96">
        <v>89.5</v>
      </c>
      <c r="H11" s="96">
        <v>113</v>
      </c>
      <c r="I11" s="97">
        <v>134</v>
      </c>
      <c r="K11" s="50" t="s">
        <v>469</v>
      </c>
      <c r="L11" s="53">
        <v>5.833333333333333</v>
      </c>
      <c r="M11" s="53">
        <v>6.9</v>
      </c>
      <c r="N11" s="53">
        <v>10</v>
      </c>
      <c r="O11" s="53">
        <v>12.266666666666666</v>
      </c>
      <c r="P11" s="53">
        <v>14.916666666666666</v>
      </c>
      <c r="Q11" s="53">
        <v>18.833333333333332</v>
      </c>
      <c r="R11" s="54">
        <v>22.333333333333332</v>
      </c>
      <c r="T11" s="49"/>
    </row>
    <row r="12" spans="1:29" x14ac:dyDescent="0.25">
      <c r="B12" s="50" t="s">
        <v>470</v>
      </c>
      <c r="C12" s="96">
        <v>19.3</v>
      </c>
      <c r="D12" s="96">
        <v>25.2</v>
      </c>
      <c r="E12" s="96">
        <v>32</v>
      </c>
      <c r="F12" s="96">
        <v>36.700000000000003</v>
      </c>
      <c r="G12" s="96">
        <v>43.4</v>
      </c>
      <c r="H12" s="96">
        <v>53.2</v>
      </c>
      <c r="I12" s="97">
        <v>61.4</v>
      </c>
      <c r="K12" s="50" t="s">
        <v>470</v>
      </c>
      <c r="L12" s="53">
        <v>9.65</v>
      </c>
      <c r="M12" s="53">
        <v>11.2</v>
      </c>
      <c r="N12" s="53">
        <v>15.5</v>
      </c>
      <c r="O12" s="53">
        <v>18.350000000000001</v>
      </c>
      <c r="P12" s="53">
        <v>21.7</v>
      </c>
      <c r="Q12" s="53">
        <v>26.6</v>
      </c>
      <c r="R12" s="54">
        <v>30.7</v>
      </c>
      <c r="T12" s="49"/>
    </row>
    <row r="13" spans="1:29" x14ac:dyDescent="0.25">
      <c r="B13" s="50" t="s">
        <v>471</v>
      </c>
      <c r="C13" s="96">
        <v>12.6</v>
      </c>
      <c r="D13" s="96">
        <v>16.3</v>
      </c>
      <c r="E13" s="96">
        <v>20.3</v>
      </c>
      <c r="F13" s="96">
        <v>23</v>
      </c>
      <c r="G13" s="96">
        <v>26.9</v>
      </c>
      <c r="H13" s="96">
        <v>32.4</v>
      </c>
      <c r="I13" s="97">
        <v>37.1</v>
      </c>
      <c r="K13" s="50" t="s">
        <v>471</v>
      </c>
      <c r="L13" s="53">
        <v>12.6</v>
      </c>
      <c r="M13" s="53">
        <v>14.5</v>
      </c>
      <c r="N13" s="53">
        <v>19.600000000000001</v>
      </c>
      <c r="O13" s="53">
        <v>23</v>
      </c>
      <c r="P13" s="53">
        <v>26.9</v>
      </c>
      <c r="Q13" s="53">
        <v>32.4</v>
      </c>
      <c r="R13" s="54">
        <v>37.1</v>
      </c>
      <c r="T13" s="49"/>
    </row>
    <row r="14" spans="1:29" x14ac:dyDescent="0.25">
      <c r="B14" s="50" t="s">
        <v>472</v>
      </c>
      <c r="C14" s="96">
        <v>8.2200000000000006</v>
      </c>
      <c r="D14" s="96">
        <v>10.5</v>
      </c>
      <c r="E14" s="96">
        <v>12.9</v>
      </c>
      <c r="F14" s="96">
        <v>14.5</v>
      </c>
      <c r="G14" s="96">
        <v>16.8</v>
      </c>
      <c r="H14" s="96">
        <v>20.100000000000001</v>
      </c>
      <c r="I14" s="97">
        <v>22.9</v>
      </c>
      <c r="K14" s="50" t="s">
        <v>472</v>
      </c>
      <c r="L14" s="53">
        <v>16.440000000000001</v>
      </c>
      <c r="M14" s="53">
        <v>18.8</v>
      </c>
      <c r="N14" s="53">
        <v>24.9</v>
      </c>
      <c r="O14" s="53">
        <v>29</v>
      </c>
      <c r="P14" s="53">
        <v>33.6</v>
      </c>
      <c r="Q14" s="53">
        <v>40.200000000000003</v>
      </c>
      <c r="R14" s="54">
        <v>45.8</v>
      </c>
      <c r="T14" s="49"/>
    </row>
    <row r="15" spans="1:29" x14ac:dyDescent="0.25">
      <c r="B15" s="50" t="s">
        <v>473</v>
      </c>
      <c r="C15" s="96">
        <v>6.4</v>
      </c>
      <c r="D15" s="96">
        <v>8.19</v>
      </c>
      <c r="E15" s="96">
        <v>10</v>
      </c>
      <c r="F15" s="96">
        <v>11.2</v>
      </c>
      <c r="G15" s="96">
        <v>12.9</v>
      </c>
      <c r="H15" s="96">
        <v>15.4</v>
      </c>
      <c r="I15" s="97">
        <v>17.399999999999999</v>
      </c>
      <c r="K15" s="50" t="s">
        <v>473</v>
      </c>
      <c r="L15" s="53">
        <v>19.200000000000003</v>
      </c>
      <c r="M15" s="53">
        <v>22</v>
      </c>
      <c r="N15" s="53">
        <v>29</v>
      </c>
      <c r="O15" s="53">
        <v>33.599999999999994</v>
      </c>
      <c r="P15" s="53">
        <v>38.700000000000003</v>
      </c>
      <c r="Q15" s="53">
        <v>46.2</v>
      </c>
      <c r="R15" s="54">
        <v>52.199999999999996</v>
      </c>
      <c r="T15" s="49"/>
    </row>
    <row r="16" spans="1:29" x14ac:dyDescent="0.25">
      <c r="B16" s="50" t="s">
        <v>474</v>
      </c>
      <c r="C16" s="96">
        <v>4.17</v>
      </c>
      <c r="D16" s="96">
        <v>5.33</v>
      </c>
      <c r="E16" s="96">
        <v>6.45</v>
      </c>
      <c r="F16" s="96">
        <v>7.19</v>
      </c>
      <c r="G16" s="96">
        <v>8.2899999999999991</v>
      </c>
      <c r="H16" s="96">
        <v>9.85</v>
      </c>
      <c r="I16" s="97">
        <v>11.1</v>
      </c>
      <c r="K16" s="50" t="s">
        <v>474</v>
      </c>
      <c r="L16" s="53">
        <v>25.02</v>
      </c>
      <c r="M16" s="53">
        <v>28.6</v>
      </c>
      <c r="N16" s="53">
        <v>37.4</v>
      </c>
      <c r="O16" s="53">
        <v>43.14</v>
      </c>
      <c r="P16" s="53">
        <v>49.739999999999995</v>
      </c>
      <c r="Q16" s="53">
        <v>59.099999999999994</v>
      </c>
      <c r="R16" s="54">
        <v>66.599999999999994</v>
      </c>
      <c r="T16" s="49"/>
    </row>
    <row r="17" spans="1:28" x14ac:dyDescent="0.25">
      <c r="B17" s="50" t="s">
        <v>475</v>
      </c>
      <c r="C17" s="96">
        <v>2.68</v>
      </c>
      <c r="D17" s="96">
        <v>3.42</v>
      </c>
      <c r="E17" s="96">
        <v>4.1399999999999997</v>
      </c>
      <c r="F17" s="96">
        <v>4.62</v>
      </c>
      <c r="G17" s="96">
        <v>5.33</v>
      </c>
      <c r="H17" s="96">
        <v>6.33</v>
      </c>
      <c r="I17" s="97">
        <v>7.14</v>
      </c>
      <c r="K17" s="50" t="s">
        <v>475</v>
      </c>
      <c r="L17" s="53">
        <v>32.160000000000004</v>
      </c>
      <c r="M17" s="53">
        <v>36.700000000000003</v>
      </c>
      <c r="N17" s="53">
        <v>48.1</v>
      </c>
      <c r="O17" s="53">
        <v>55.44</v>
      </c>
      <c r="P17" s="53">
        <v>63.96</v>
      </c>
      <c r="Q17" s="53">
        <v>75.960000000000008</v>
      </c>
      <c r="R17" s="54">
        <v>85.679999999999993</v>
      </c>
      <c r="T17" s="49"/>
    </row>
    <row r="18" spans="1:28" x14ac:dyDescent="0.25">
      <c r="B18" s="50" t="s">
        <v>476</v>
      </c>
      <c r="C18" s="96">
        <v>1.66</v>
      </c>
      <c r="D18" s="96">
        <v>2.12</v>
      </c>
      <c r="E18" s="96">
        <v>2.6</v>
      </c>
      <c r="F18" s="96">
        <v>2.91</v>
      </c>
      <c r="G18" s="96">
        <v>3.37</v>
      </c>
      <c r="H18" s="96">
        <v>4.01</v>
      </c>
      <c r="I18" s="97">
        <v>4.55</v>
      </c>
      <c r="K18" s="50" t="s">
        <v>476</v>
      </c>
      <c r="L18" s="53">
        <v>39.839999999999996</v>
      </c>
      <c r="M18" s="53">
        <v>45.5</v>
      </c>
      <c r="N18" s="53">
        <v>60.3</v>
      </c>
      <c r="O18" s="53">
        <v>69.84</v>
      </c>
      <c r="P18" s="53">
        <v>80.88</v>
      </c>
      <c r="Q18" s="53">
        <v>96.24</v>
      </c>
      <c r="R18" s="54">
        <v>109.19999999999999</v>
      </c>
      <c r="T18" s="49"/>
    </row>
    <row r="19" spans="1:28" x14ac:dyDescent="0.25">
      <c r="B19" s="50" t="s">
        <v>477</v>
      </c>
      <c r="C19" s="96">
        <v>0.97599999999999998</v>
      </c>
      <c r="D19" s="96">
        <v>1.26</v>
      </c>
      <c r="E19" s="96">
        <v>1.56</v>
      </c>
      <c r="F19" s="96">
        <v>1.76</v>
      </c>
      <c r="G19" s="96">
        <v>2.06</v>
      </c>
      <c r="H19" s="96">
        <v>2.48</v>
      </c>
      <c r="I19" s="97">
        <v>2.83</v>
      </c>
      <c r="K19" s="50" t="s">
        <v>477</v>
      </c>
      <c r="L19" s="53">
        <v>46.847999999999999</v>
      </c>
      <c r="M19" s="53">
        <v>53.9</v>
      </c>
      <c r="N19" s="53">
        <v>72.3</v>
      </c>
      <c r="O19" s="53">
        <v>84.48</v>
      </c>
      <c r="P19" s="53">
        <v>98.88</v>
      </c>
      <c r="Q19" s="53">
        <v>119.03999999999999</v>
      </c>
      <c r="R19" s="54">
        <v>135.84</v>
      </c>
      <c r="T19" s="49"/>
    </row>
    <row r="20" spans="1:28" ht="15.75" thickBot="1" x14ac:dyDescent="0.3">
      <c r="B20" s="55" t="s">
        <v>478</v>
      </c>
      <c r="C20" s="98">
        <v>0.70099999999999996</v>
      </c>
      <c r="D20" s="98">
        <v>0.91200000000000003</v>
      </c>
      <c r="E20" s="98">
        <v>1.1299999999999999</v>
      </c>
      <c r="F20" s="98">
        <v>1.29</v>
      </c>
      <c r="G20" s="98">
        <v>1.51</v>
      </c>
      <c r="H20" s="98">
        <v>1.84</v>
      </c>
      <c r="I20" s="99">
        <v>2.11</v>
      </c>
      <c r="K20" s="55" t="s">
        <v>478</v>
      </c>
      <c r="L20" s="58">
        <v>50.471999999999994</v>
      </c>
      <c r="M20" s="58">
        <v>58.2</v>
      </c>
      <c r="N20" s="58">
        <v>78.900000000000006</v>
      </c>
      <c r="O20" s="58">
        <v>92.88</v>
      </c>
      <c r="P20" s="58">
        <v>108.72</v>
      </c>
      <c r="Q20" s="58">
        <v>132.48000000000002</v>
      </c>
      <c r="R20" s="59">
        <v>151.91999999999999</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3.9249999999999998</v>
      </c>
      <c r="D25" s="69">
        <f t="shared" si="0"/>
        <v>5.2583333333333329</v>
      </c>
      <c r="E25" s="69">
        <f t="shared" si="0"/>
        <v>7.1666666666666661</v>
      </c>
      <c r="F25" s="68">
        <f t="shared" si="0"/>
        <v>8.5833333333333321</v>
      </c>
      <c r="G25" s="68">
        <f t="shared" si="0"/>
        <v>10.5</v>
      </c>
      <c r="H25" s="68">
        <f t="shared" si="0"/>
        <v>13.5</v>
      </c>
      <c r="I25" s="70">
        <f t="shared" si="0"/>
        <v>16.083333333333332</v>
      </c>
      <c r="J25" s="60"/>
      <c r="K25" s="46" t="s">
        <v>468</v>
      </c>
      <c r="L25" s="71">
        <v>4.7</v>
      </c>
      <c r="M25" s="71">
        <v>5.3</v>
      </c>
      <c r="N25" s="71">
        <v>7.4</v>
      </c>
      <c r="O25" s="71">
        <v>9</v>
      </c>
      <c r="P25" s="71">
        <v>10.6</v>
      </c>
      <c r="Q25" s="71">
        <v>12.9</v>
      </c>
      <c r="R25" s="72">
        <v>14.8</v>
      </c>
      <c r="W25" s="163"/>
      <c r="X25" s="163"/>
      <c r="Y25" s="163"/>
      <c r="Z25" s="163"/>
      <c r="AA25" s="163"/>
      <c r="AB25" s="163"/>
    </row>
    <row r="26" spans="1:28" x14ac:dyDescent="0.25">
      <c r="A26" s="64">
        <f>10/60</f>
        <v>0.16666666666666666</v>
      </c>
      <c r="B26" s="73" t="s">
        <v>469</v>
      </c>
      <c r="C26" s="30">
        <f t="shared" ref="C26:I26" si="1">$A$26*C11</f>
        <v>5.833333333333333</v>
      </c>
      <c r="D26" s="74">
        <f t="shared" si="1"/>
        <v>7.75</v>
      </c>
      <c r="E26" s="74">
        <f t="shared" si="1"/>
        <v>10.383333333333333</v>
      </c>
      <c r="F26" s="30">
        <f t="shared" si="1"/>
        <v>12.266666666666666</v>
      </c>
      <c r="G26" s="30">
        <f t="shared" si="1"/>
        <v>14.916666666666666</v>
      </c>
      <c r="H26" s="30">
        <f t="shared" si="1"/>
        <v>18.833333333333332</v>
      </c>
      <c r="I26" s="75">
        <f t="shared" si="1"/>
        <v>22.333333333333332</v>
      </c>
      <c r="J26" s="60"/>
      <c r="K26" s="50" t="s">
        <v>469</v>
      </c>
      <c r="L26" s="76">
        <v>6.8</v>
      </c>
      <c r="M26" s="76">
        <v>7.7</v>
      </c>
      <c r="N26" s="76">
        <v>10.8</v>
      </c>
      <c r="O26" s="76">
        <v>13.1</v>
      </c>
      <c r="P26" s="76">
        <v>15.5</v>
      </c>
      <c r="Q26" s="76">
        <v>19</v>
      </c>
      <c r="R26" s="77">
        <v>21.8</v>
      </c>
      <c r="W26" s="163"/>
      <c r="X26" s="163"/>
      <c r="Y26" s="163"/>
      <c r="Z26" s="163"/>
      <c r="AA26" s="163"/>
      <c r="AB26" s="163"/>
    </row>
    <row r="27" spans="1:28" x14ac:dyDescent="0.25">
      <c r="A27" s="64">
        <f>0.5</f>
        <v>0.5</v>
      </c>
      <c r="B27" s="73" t="s">
        <v>470</v>
      </c>
      <c r="C27" s="30">
        <f t="shared" ref="C27:I27" si="2">$A$27*C12</f>
        <v>9.65</v>
      </c>
      <c r="D27" s="74">
        <f t="shared" si="2"/>
        <v>12.6</v>
      </c>
      <c r="E27" s="74">
        <f t="shared" si="2"/>
        <v>16</v>
      </c>
      <c r="F27" s="30">
        <f t="shared" si="2"/>
        <v>18.350000000000001</v>
      </c>
      <c r="G27" s="30">
        <f t="shared" si="2"/>
        <v>21.7</v>
      </c>
      <c r="H27" s="30">
        <f t="shared" si="2"/>
        <v>26.6</v>
      </c>
      <c r="I27" s="75">
        <f t="shared" si="2"/>
        <v>30.7</v>
      </c>
      <c r="K27" s="50" t="s">
        <v>470</v>
      </c>
      <c r="L27" s="76">
        <v>10.8</v>
      </c>
      <c r="M27" s="76">
        <v>12.2</v>
      </c>
      <c r="N27" s="76">
        <v>17.100000000000001</v>
      </c>
      <c r="O27" s="76">
        <v>20.7</v>
      </c>
      <c r="P27" s="76">
        <v>24.5</v>
      </c>
      <c r="Q27" s="76">
        <v>30.1</v>
      </c>
      <c r="R27" s="77">
        <v>34.700000000000003</v>
      </c>
      <c r="W27" s="163"/>
      <c r="X27" s="163"/>
      <c r="Y27" s="163"/>
      <c r="Z27" s="163"/>
      <c r="AA27" s="163"/>
      <c r="AB27" s="163"/>
    </row>
    <row r="28" spans="1:28" x14ac:dyDescent="0.25">
      <c r="A28" s="64">
        <v>1</v>
      </c>
      <c r="B28" s="73" t="s">
        <v>471</v>
      </c>
      <c r="C28" s="30">
        <f t="shared" ref="C28:I28" si="3">$A$28*C13</f>
        <v>12.6</v>
      </c>
      <c r="D28" s="74">
        <f t="shared" si="3"/>
        <v>16.3</v>
      </c>
      <c r="E28" s="74">
        <f t="shared" si="3"/>
        <v>20.3</v>
      </c>
      <c r="F28" s="30">
        <f t="shared" si="3"/>
        <v>23</v>
      </c>
      <c r="G28" s="30">
        <f t="shared" si="3"/>
        <v>26.9</v>
      </c>
      <c r="H28" s="30">
        <f t="shared" si="3"/>
        <v>32.4</v>
      </c>
      <c r="I28" s="75">
        <f t="shared" si="3"/>
        <v>37.1</v>
      </c>
      <c r="K28" s="50" t="s">
        <v>471</v>
      </c>
      <c r="L28" s="76">
        <v>13.9</v>
      </c>
      <c r="M28" s="76">
        <v>15.7</v>
      </c>
      <c r="N28" s="76">
        <v>21.8</v>
      </c>
      <c r="O28" s="76">
        <v>26.5</v>
      </c>
      <c r="P28" s="76">
        <v>31.3</v>
      </c>
      <c r="Q28" s="76">
        <v>38.4</v>
      </c>
      <c r="R28" s="77">
        <v>44.2</v>
      </c>
      <c r="W28" s="163"/>
      <c r="X28" s="163"/>
      <c r="Y28" s="163"/>
      <c r="Z28" s="163"/>
      <c r="AA28" s="163"/>
      <c r="AB28" s="163"/>
    </row>
    <row r="29" spans="1:28" x14ac:dyDescent="0.25">
      <c r="A29" s="64">
        <v>2</v>
      </c>
      <c r="B29" s="73" t="s">
        <v>472</v>
      </c>
      <c r="C29" s="30">
        <f t="shared" ref="C29:I29" si="4">$A$29*C14</f>
        <v>16.440000000000001</v>
      </c>
      <c r="D29" s="74">
        <f t="shared" si="4"/>
        <v>21</v>
      </c>
      <c r="E29" s="74">
        <f t="shared" si="4"/>
        <v>25.8</v>
      </c>
      <c r="F29" s="30">
        <f t="shared" si="4"/>
        <v>29</v>
      </c>
      <c r="G29" s="30">
        <f t="shared" si="4"/>
        <v>33.6</v>
      </c>
      <c r="H29" s="30">
        <f t="shared" si="4"/>
        <v>40.200000000000003</v>
      </c>
      <c r="I29" s="75">
        <f t="shared" si="4"/>
        <v>45.8</v>
      </c>
      <c r="K29" s="50" t="s">
        <v>472</v>
      </c>
      <c r="L29" s="76">
        <v>17.899999999999999</v>
      </c>
      <c r="M29" s="76">
        <v>20.2</v>
      </c>
      <c r="N29" s="76">
        <v>28</v>
      </c>
      <c r="O29" s="76">
        <v>33.799999999999997</v>
      </c>
      <c r="P29" s="76">
        <v>40</v>
      </c>
      <c r="Q29" s="76">
        <v>49</v>
      </c>
      <c r="R29" s="77">
        <v>56.6</v>
      </c>
      <c r="W29" s="163"/>
      <c r="X29" s="163"/>
      <c r="Y29" s="163"/>
      <c r="Z29" s="163"/>
      <c r="AA29" s="163"/>
      <c r="AB29" s="163"/>
    </row>
    <row r="30" spans="1:28" x14ac:dyDescent="0.25">
      <c r="A30" s="64">
        <v>3</v>
      </c>
      <c r="B30" s="73" t="s">
        <v>473</v>
      </c>
      <c r="C30" s="30">
        <f t="shared" ref="C30:I30" si="5">$A$30*C15</f>
        <v>19.200000000000003</v>
      </c>
      <c r="D30" s="74">
        <f t="shared" si="5"/>
        <v>24.57</v>
      </c>
      <c r="E30" s="74">
        <f t="shared" si="5"/>
        <v>30</v>
      </c>
      <c r="F30" s="30">
        <f t="shared" si="5"/>
        <v>33.599999999999994</v>
      </c>
      <c r="G30" s="30">
        <f t="shared" si="5"/>
        <v>38.700000000000003</v>
      </c>
      <c r="H30" s="30">
        <f t="shared" si="5"/>
        <v>46.2</v>
      </c>
      <c r="I30" s="75">
        <f t="shared" si="5"/>
        <v>52.199999999999996</v>
      </c>
      <c r="K30" s="50" t="s">
        <v>473</v>
      </c>
      <c r="L30" s="76">
        <v>20.9</v>
      </c>
      <c r="M30" s="76">
        <v>23.5</v>
      </c>
      <c r="N30" s="76">
        <v>32.4</v>
      </c>
      <c r="O30" s="76">
        <v>39</v>
      </c>
      <c r="P30" s="76">
        <v>46.2</v>
      </c>
      <c r="Q30" s="76">
        <v>56.7</v>
      </c>
      <c r="R30" s="77">
        <v>65.7</v>
      </c>
      <c r="W30" s="163"/>
      <c r="X30" s="163"/>
      <c r="Y30" s="163"/>
      <c r="Z30" s="163"/>
      <c r="AA30" s="163"/>
      <c r="AB30" s="163"/>
    </row>
    <row r="31" spans="1:28" x14ac:dyDescent="0.25">
      <c r="A31" s="64">
        <v>6</v>
      </c>
      <c r="B31" s="73" t="s">
        <v>474</v>
      </c>
      <c r="C31" s="30">
        <f t="shared" ref="C31:I31" si="6">$A$31*C16</f>
        <v>25.02</v>
      </c>
      <c r="D31" s="74">
        <f t="shared" si="6"/>
        <v>31.98</v>
      </c>
      <c r="E31" s="74">
        <f t="shared" si="6"/>
        <v>38.700000000000003</v>
      </c>
      <c r="F31" s="30">
        <f t="shared" si="6"/>
        <v>43.14</v>
      </c>
      <c r="G31" s="30">
        <f t="shared" si="6"/>
        <v>49.739999999999995</v>
      </c>
      <c r="H31" s="30">
        <f t="shared" si="6"/>
        <v>59.099999999999994</v>
      </c>
      <c r="I31" s="75">
        <f t="shared" si="6"/>
        <v>66.599999999999994</v>
      </c>
      <c r="K31" s="50" t="s">
        <v>474</v>
      </c>
      <c r="L31" s="76">
        <v>27.2</v>
      </c>
      <c r="M31" s="76">
        <v>30.4</v>
      </c>
      <c r="N31" s="76">
        <v>41.7</v>
      </c>
      <c r="O31" s="76">
        <v>50.4</v>
      </c>
      <c r="P31" s="76">
        <v>59.8</v>
      </c>
      <c r="Q31" s="76">
        <v>73.8</v>
      </c>
      <c r="R31" s="77">
        <v>85.8</v>
      </c>
      <c r="W31" s="163"/>
      <c r="X31" s="163"/>
      <c r="Y31" s="163"/>
      <c r="Z31" s="163"/>
      <c r="AA31" s="163"/>
      <c r="AB31" s="163"/>
    </row>
    <row r="32" spans="1:28" x14ac:dyDescent="0.25">
      <c r="A32" s="64">
        <v>12</v>
      </c>
      <c r="B32" s="73" t="s">
        <v>475</v>
      </c>
      <c r="C32" s="30">
        <f t="shared" ref="C32:I32" si="7">$A$32*C17</f>
        <v>32.160000000000004</v>
      </c>
      <c r="D32" s="74">
        <f t="shared" si="7"/>
        <v>41.04</v>
      </c>
      <c r="E32" s="74">
        <f t="shared" si="7"/>
        <v>49.679999999999993</v>
      </c>
      <c r="F32" s="30">
        <f t="shared" si="7"/>
        <v>55.44</v>
      </c>
      <c r="G32" s="30">
        <f t="shared" si="7"/>
        <v>63.96</v>
      </c>
      <c r="H32" s="30">
        <f t="shared" si="7"/>
        <v>75.960000000000008</v>
      </c>
      <c r="I32" s="75">
        <f t="shared" si="7"/>
        <v>85.679999999999993</v>
      </c>
      <c r="K32" s="50" t="s">
        <v>475</v>
      </c>
      <c r="L32" s="76">
        <v>35.200000000000003</v>
      </c>
      <c r="M32" s="76">
        <v>39.1</v>
      </c>
      <c r="N32" s="76">
        <v>53.3</v>
      </c>
      <c r="O32" s="76">
        <v>64.2</v>
      </c>
      <c r="P32" s="76">
        <v>76.2</v>
      </c>
      <c r="Q32" s="76">
        <v>94.7</v>
      </c>
      <c r="R32" s="77">
        <v>110.6</v>
      </c>
      <c r="W32" s="163"/>
      <c r="X32" s="163"/>
      <c r="Y32" s="163"/>
      <c r="Z32" s="163"/>
      <c r="AA32" s="163"/>
      <c r="AB32" s="163"/>
    </row>
    <row r="33" spans="1:28" x14ac:dyDescent="0.25">
      <c r="A33" s="64">
        <v>24</v>
      </c>
      <c r="B33" s="73" t="s">
        <v>476</v>
      </c>
      <c r="C33" s="30">
        <f t="shared" ref="C33:I33" si="8">$A$33*C18</f>
        <v>39.839999999999996</v>
      </c>
      <c r="D33" s="74">
        <f t="shared" si="8"/>
        <v>50.88</v>
      </c>
      <c r="E33" s="74">
        <f t="shared" si="8"/>
        <v>62.400000000000006</v>
      </c>
      <c r="F33" s="30">
        <f t="shared" si="8"/>
        <v>69.84</v>
      </c>
      <c r="G33" s="30">
        <f t="shared" si="8"/>
        <v>80.88</v>
      </c>
      <c r="H33" s="30">
        <f t="shared" si="8"/>
        <v>96.24</v>
      </c>
      <c r="I33" s="75">
        <f t="shared" si="8"/>
        <v>109.19999999999999</v>
      </c>
      <c r="K33" s="50" t="s">
        <v>476</v>
      </c>
      <c r="L33" s="76">
        <v>44.2</v>
      </c>
      <c r="M33" s="76">
        <v>49.2</v>
      </c>
      <c r="N33" s="76">
        <v>66.2</v>
      </c>
      <c r="O33" s="76">
        <v>79.400000000000006</v>
      </c>
      <c r="P33" s="76">
        <v>94.1</v>
      </c>
      <c r="Q33" s="76">
        <v>116.9</v>
      </c>
      <c r="R33" s="77">
        <v>137</v>
      </c>
      <c r="W33" s="163"/>
      <c r="X33" s="163"/>
      <c r="Y33" s="163"/>
      <c r="Z33" s="163"/>
      <c r="AA33" s="163"/>
      <c r="AB33" s="163"/>
    </row>
    <row r="34" spans="1:28" x14ac:dyDescent="0.25">
      <c r="A34" s="64">
        <v>48</v>
      </c>
      <c r="B34" s="73" t="s">
        <v>477</v>
      </c>
      <c r="C34" s="30">
        <f t="shared" ref="C34:I34" si="9">$A$34*C19</f>
        <v>46.847999999999999</v>
      </c>
      <c r="D34" s="74">
        <f t="shared" si="9"/>
        <v>60.480000000000004</v>
      </c>
      <c r="E34" s="74">
        <f t="shared" si="9"/>
        <v>74.88</v>
      </c>
      <c r="F34" s="30">
        <f t="shared" si="9"/>
        <v>84.48</v>
      </c>
      <c r="G34" s="30">
        <f t="shared" si="9"/>
        <v>98.88</v>
      </c>
      <c r="H34" s="30">
        <f t="shared" si="9"/>
        <v>119.03999999999999</v>
      </c>
      <c r="I34" s="75">
        <f t="shared" si="9"/>
        <v>135.84</v>
      </c>
      <c r="K34" s="50" t="s">
        <v>477</v>
      </c>
      <c r="L34" s="76">
        <v>54.2</v>
      </c>
      <c r="M34" s="76">
        <v>59.5</v>
      </c>
      <c r="N34" s="76">
        <v>79.7</v>
      </c>
      <c r="O34" s="76">
        <v>94.6</v>
      </c>
      <c r="P34" s="76">
        <v>110.9</v>
      </c>
      <c r="Q34" s="76">
        <v>136.80000000000001</v>
      </c>
      <c r="R34" s="77">
        <v>159.4</v>
      </c>
      <c r="W34" s="163"/>
      <c r="X34" s="163"/>
      <c r="Y34" s="163"/>
      <c r="Z34" s="163"/>
      <c r="AA34" s="163"/>
      <c r="AB34" s="163"/>
    </row>
    <row r="35" spans="1:28" ht="15.75" thickBot="1" x14ac:dyDescent="0.3">
      <c r="A35" s="64">
        <v>72</v>
      </c>
      <c r="B35" s="78" t="s">
        <v>478</v>
      </c>
      <c r="C35" s="79">
        <f t="shared" ref="C35:I35" si="10">$A$35*C20</f>
        <v>50.471999999999994</v>
      </c>
      <c r="D35" s="80">
        <f t="shared" si="10"/>
        <v>65.664000000000001</v>
      </c>
      <c r="E35" s="80">
        <f t="shared" si="10"/>
        <v>81.359999999999985</v>
      </c>
      <c r="F35" s="79">
        <f t="shared" si="10"/>
        <v>92.88</v>
      </c>
      <c r="G35" s="79">
        <f t="shared" si="10"/>
        <v>108.72</v>
      </c>
      <c r="H35" s="79">
        <f t="shared" si="10"/>
        <v>132.48000000000002</v>
      </c>
      <c r="I35" s="81">
        <f t="shared" si="10"/>
        <v>151.91999999999999</v>
      </c>
      <c r="K35" s="55" t="s">
        <v>478</v>
      </c>
      <c r="L35" s="82">
        <v>60.3</v>
      </c>
      <c r="M35" s="82">
        <v>66.599999999999994</v>
      </c>
      <c r="N35" s="82">
        <v>87.8</v>
      </c>
      <c r="O35" s="82">
        <v>103.7</v>
      </c>
      <c r="P35" s="82">
        <v>120.2</v>
      </c>
      <c r="Q35" s="82">
        <v>146.19999999999999</v>
      </c>
      <c r="R35" s="83">
        <v>169.2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19.745222929936315</v>
      </c>
      <c r="D40" s="198" t="e">
        <v>#REF!</v>
      </c>
      <c r="E40" s="198">
        <f>(M25-M10)/ABS(M10)*100</f>
        <v>15.21739130434783</v>
      </c>
      <c r="F40" s="198" t="e">
        <f>(#REF! -#REF!)/ABS(#REF!)</f>
        <v>#REF!</v>
      </c>
      <c r="G40" s="198">
        <f>(N25-N10)/ABS(N10)*100</f>
        <v>7.2463768115942031</v>
      </c>
      <c r="H40" s="198" t="e">
        <f>(#REF! -#REF!)/ABS(#REF!)</f>
        <v>#REF!</v>
      </c>
      <c r="I40" s="198">
        <f>(O25-O10)/ABS(O10)*100</f>
        <v>4.8543689320388497</v>
      </c>
      <c r="J40" s="198" t="e">
        <f>(#REF! -#REF!)/ABS(#REF!)</f>
        <v>#REF!</v>
      </c>
      <c r="K40" s="200">
        <f>(P25-P10)/ABS(P10)*100</f>
        <v>0.952380952380949</v>
      </c>
      <c r="L40" s="200" t="e">
        <f>(#REF! -#REF!)/ABS(#REF!)</f>
        <v>#REF!</v>
      </c>
      <c r="M40" s="200">
        <f>(Q25-Q10)/ABS(Q10)*100</f>
        <v>-4.444444444444442</v>
      </c>
      <c r="N40" s="200" t="e">
        <f>(#REF! -#REF!)/ABS(#REF!)</f>
        <v>#REF!</v>
      </c>
      <c r="O40" s="200">
        <f>(R25 -R10)/ABS(R10)*100</f>
        <v>-7.9792746113989521</v>
      </c>
      <c r="P40" s="200"/>
      <c r="Q40" s="205"/>
    </row>
    <row r="41" spans="1:28" x14ac:dyDescent="0.25">
      <c r="A41" s="88"/>
      <c r="B41" s="50" t="s">
        <v>469</v>
      </c>
      <c r="C41" s="198">
        <f t="shared" ref="C41:C50" si="11">(L26-L11)/ABS(L11)*100</f>
        <v>16.571428571428573</v>
      </c>
      <c r="D41" s="198" t="e">
        <v>#REF!</v>
      </c>
      <c r="E41" s="198">
        <f t="shared" ref="E41:E50" si="12">(M26-M11)/ABS(M11)*100</f>
        <v>11.594202898550723</v>
      </c>
      <c r="F41" s="198" t="e">
        <f>(#REF! -#REF!)/ABS(#REF!)</f>
        <v>#REF!</v>
      </c>
      <c r="G41" s="200">
        <f t="shared" ref="G41:G50" si="13">(N26-N11)/ABS(N11)*100</f>
        <v>8.0000000000000071</v>
      </c>
      <c r="H41" s="200" t="e">
        <f>(#REF! -#REF!)/ABS(#REF!)</f>
        <v>#REF!</v>
      </c>
      <c r="I41" s="200">
        <f t="shared" ref="I41:I50" si="14">(O26-O11)/ABS(O11)*100</f>
        <v>6.7934782608695707</v>
      </c>
      <c r="J41" s="200" t="e">
        <f>(#REF! -#REF!)/ABS(#REF!)</f>
        <v>#REF!</v>
      </c>
      <c r="K41" s="200">
        <f t="shared" ref="K41:K50" si="15">(P26-P11)/ABS(P11)*100</f>
        <v>3.9106145251396689</v>
      </c>
      <c r="L41" s="200" t="e">
        <f>(#REF! -#REF!)/ABS(#REF!)</f>
        <v>#REF!</v>
      </c>
      <c r="M41" s="200">
        <f t="shared" ref="M41:M50" si="16">(Q26-Q11)/ABS(Q11)*100</f>
        <v>0.88495575221239575</v>
      </c>
      <c r="N41" s="200" t="e">
        <f>(#REF! -#REF!)/ABS(#REF!)</f>
        <v>#REF!</v>
      </c>
      <c r="O41" s="200">
        <f t="shared" ref="O41:O50" si="17">(R26 -R11)/ABS(R11)*100</f>
        <v>-2.3880597014925291</v>
      </c>
      <c r="P41" s="200"/>
      <c r="Q41" s="205"/>
    </row>
    <row r="42" spans="1:28" x14ac:dyDescent="0.25">
      <c r="A42" s="60"/>
      <c r="B42" s="50" t="s">
        <v>470</v>
      </c>
      <c r="C42" s="198">
        <f t="shared" si="11"/>
        <v>11.917098445595858</v>
      </c>
      <c r="D42" s="198" t="e">
        <v>#REF!</v>
      </c>
      <c r="E42" s="200">
        <f t="shared" si="12"/>
        <v>8.9285714285714288</v>
      </c>
      <c r="F42" s="200" t="e">
        <f>(#REF! -#REF!)/ABS(#REF!)</f>
        <v>#REF!</v>
      </c>
      <c r="G42" s="198">
        <f t="shared" si="13"/>
        <v>10.322580645161301</v>
      </c>
      <c r="H42" s="198" t="e">
        <f>(#REF! -#REF!)/ABS(#REF!)</f>
        <v>#REF!</v>
      </c>
      <c r="I42" s="198">
        <f t="shared" si="14"/>
        <v>12.806539509536771</v>
      </c>
      <c r="J42" s="198" t="e">
        <f>(#REF! -#REF!)/ABS(#REF!)</f>
        <v>#REF!</v>
      </c>
      <c r="K42" s="198">
        <f t="shared" si="15"/>
        <v>12.903225806451616</v>
      </c>
      <c r="L42" s="198" t="e">
        <f>(#REF! -#REF!)/ABS(#REF!)</f>
        <v>#REF!</v>
      </c>
      <c r="M42" s="198">
        <f t="shared" si="16"/>
        <v>13.157894736842104</v>
      </c>
      <c r="N42" s="198" t="e">
        <f>(#REF! -#REF!)/ABS(#REF!)</f>
        <v>#REF!</v>
      </c>
      <c r="O42" s="198">
        <f t="shared" si="17"/>
        <v>13.029315960912063</v>
      </c>
      <c r="P42" s="198"/>
      <c r="Q42" s="206"/>
    </row>
    <row r="43" spans="1:28" x14ac:dyDescent="0.25">
      <c r="B43" s="50" t="s">
        <v>471</v>
      </c>
      <c r="C43" s="198">
        <f t="shared" si="11"/>
        <v>10.317460317460323</v>
      </c>
      <c r="D43" s="198" t="e">
        <v>#REF!</v>
      </c>
      <c r="E43" s="200">
        <f t="shared" si="12"/>
        <v>8.2758620689655125</v>
      </c>
      <c r="F43" s="200" t="e">
        <f>(#REF! -#REF!)/ABS(#REF!)</f>
        <v>#REF!</v>
      </c>
      <c r="G43" s="198">
        <f t="shared" si="13"/>
        <v>11.224489795918362</v>
      </c>
      <c r="H43" s="198" t="e">
        <f>(#REF! -#REF!)/ABS(#REF!)</f>
        <v>#REF!</v>
      </c>
      <c r="I43" s="198">
        <f t="shared" si="14"/>
        <v>15.217391304347828</v>
      </c>
      <c r="J43" s="198" t="e">
        <f>(#REF! -#REF!)/ABS(#REF!)</f>
        <v>#REF!</v>
      </c>
      <c r="K43" s="198">
        <f t="shared" si="15"/>
        <v>16.356877323420083</v>
      </c>
      <c r="L43" s="198" t="e">
        <f>(#REF! -#REF!)/ABS(#REF!)</f>
        <v>#REF!</v>
      </c>
      <c r="M43" s="198">
        <f t="shared" si="16"/>
        <v>18.518518518518519</v>
      </c>
      <c r="N43" s="198" t="e">
        <f>(#REF! -#REF!)/ABS(#REF!)</f>
        <v>#REF!</v>
      </c>
      <c r="O43" s="198">
        <f t="shared" si="17"/>
        <v>19.137466307277631</v>
      </c>
      <c r="P43" s="198"/>
      <c r="Q43" s="206"/>
    </row>
    <row r="44" spans="1:28" x14ac:dyDescent="0.25">
      <c r="B44" s="50" t="s">
        <v>472</v>
      </c>
      <c r="C44" s="198">
        <f t="shared" si="11"/>
        <v>8.8807785888077682</v>
      </c>
      <c r="D44" s="198" t="e">
        <v>#REF!</v>
      </c>
      <c r="E44" s="200">
        <f t="shared" si="12"/>
        <v>7.4468085106382906</v>
      </c>
      <c r="F44" s="200" t="e">
        <f>(#REF! -#REF!)/ABS(#REF!)</f>
        <v>#REF!</v>
      </c>
      <c r="G44" s="198">
        <f t="shared" si="13"/>
        <v>12.449799196787154</v>
      </c>
      <c r="H44" s="198" t="e">
        <f>(#REF! -#REF!)/ABS(#REF!)</f>
        <v>#REF!</v>
      </c>
      <c r="I44" s="198">
        <f t="shared" si="14"/>
        <v>16.551724137931025</v>
      </c>
      <c r="J44" s="198" t="e">
        <f>(#REF! -#REF!)/ABS(#REF!)</f>
        <v>#REF!</v>
      </c>
      <c r="K44" s="198">
        <f t="shared" si="15"/>
        <v>19.047619047619044</v>
      </c>
      <c r="L44" s="198" t="e">
        <f>(#REF! -#REF!)/ABS(#REF!)</f>
        <v>#REF!</v>
      </c>
      <c r="M44" s="198">
        <f t="shared" si="16"/>
        <v>21.890547263681583</v>
      </c>
      <c r="N44" s="198" t="e">
        <f>(#REF! -#REF!)/ABS(#REF!)</f>
        <v>#REF!</v>
      </c>
      <c r="O44" s="198">
        <f t="shared" si="17"/>
        <v>23.580786026200883</v>
      </c>
      <c r="P44" s="198"/>
      <c r="Q44" s="206"/>
    </row>
    <row r="45" spans="1:28" x14ac:dyDescent="0.25">
      <c r="B45" s="50" t="s">
        <v>473</v>
      </c>
      <c r="C45" s="198">
        <f t="shared" si="11"/>
        <v>8.854166666666643</v>
      </c>
      <c r="D45" s="198" t="e">
        <v>#REF!</v>
      </c>
      <c r="E45" s="200">
        <f t="shared" si="12"/>
        <v>6.8181818181818175</v>
      </c>
      <c r="F45" s="200" t="e">
        <f>(#REF! -#REF!)/ABS(#REF!)</f>
        <v>#REF!</v>
      </c>
      <c r="G45" s="198">
        <f t="shared" si="13"/>
        <v>11.724137931034479</v>
      </c>
      <c r="H45" s="198" t="e">
        <f>(#REF! -#REF!)/ABS(#REF!)</f>
        <v>#REF!</v>
      </c>
      <c r="I45" s="198">
        <f t="shared" si="14"/>
        <v>16.071428571428591</v>
      </c>
      <c r="J45" s="198" t="e">
        <f>(#REF! -#REF!)/ABS(#REF!)</f>
        <v>#REF!</v>
      </c>
      <c r="K45" s="198">
        <f t="shared" si="15"/>
        <v>19.379844961240309</v>
      </c>
      <c r="L45" s="198" t="e">
        <f>(#REF! -#REF!)/ABS(#REF!)</f>
        <v>#REF!</v>
      </c>
      <c r="M45" s="198">
        <f t="shared" si="16"/>
        <v>22.727272727272727</v>
      </c>
      <c r="N45" s="198" t="e">
        <f>(#REF! -#REF!)/ABS(#REF!)</f>
        <v>#REF!</v>
      </c>
      <c r="O45" s="198">
        <f t="shared" si="17"/>
        <v>25.86206896551726</v>
      </c>
      <c r="P45" s="198"/>
      <c r="Q45" s="206"/>
    </row>
    <row r="46" spans="1:28" x14ac:dyDescent="0.25">
      <c r="B46" s="50" t="s">
        <v>474</v>
      </c>
      <c r="C46" s="198">
        <f t="shared" si="11"/>
        <v>8.7130295763389274</v>
      </c>
      <c r="D46" s="198" t="e">
        <v>#REF!</v>
      </c>
      <c r="E46" s="201">
        <f t="shared" si="12"/>
        <v>6.2937062937062835</v>
      </c>
      <c r="F46" s="201" t="e">
        <f>(#REF! -#REF!)/ABS(#REF!)</f>
        <v>#REF!</v>
      </c>
      <c r="G46" s="198">
        <f t="shared" si="13"/>
        <v>11.497326203208567</v>
      </c>
      <c r="H46" s="198" t="e">
        <f>(#REF! -#REF!)/ABS(#REF!)</f>
        <v>#REF!</v>
      </c>
      <c r="I46" s="198">
        <f t="shared" si="14"/>
        <v>16.828929068150202</v>
      </c>
      <c r="J46" s="198" t="e">
        <f>(#REF! -#REF!)/ABS(#REF!)</f>
        <v>#REF!</v>
      </c>
      <c r="K46" s="198">
        <f t="shared" si="15"/>
        <v>20.225170888620838</v>
      </c>
      <c r="L46" s="198" t="e">
        <f>(#REF! -#REF!)/ABS(#REF!)</f>
        <v>#REF!</v>
      </c>
      <c r="M46" s="198">
        <f t="shared" si="16"/>
        <v>24.873096446700515</v>
      </c>
      <c r="N46" s="198" t="e">
        <f>(#REF! -#REF!)/ABS(#REF!)</f>
        <v>#REF!</v>
      </c>
      <c r="O46" s="198">
        <f t="shared" si="17"/>
        <v>28.828828828828833</v>
      </c>
      <c r="P46" s="198"/>
      <c r="Q46" s="206"/>
    </row>
    <row r="47" spans="1:28" x14ac:dyDescent="0.25">
      <c r="B47" s="50" t="s">
        <v>475</v>
      </c>
      <c r="C47" s="198">
        <f t="shared" si="11"/>
        <v>9.4527363184079558</v>
      </c>
      <c r="D47" s="198" t="e">
        <v>#REF!</v>
      </c>
      <c r="E47" s="198">
        <f t="shared" si="12"/>
        <v>6.5395095367847365</v>
      </c>
      <c r="F47" s="198" t="e">
        <f>(#REF! -#REF!)/ABS(#REF!)</f>
        <v>#REF!</v>
      </c>
      <c r="G47" s="198">
        <f t="shared" si="13"/>
        <v>10.810810810810802</v>
      </c>
      <c r="H47" s="198" t="e">
        <f>(#REF! -#REF!)/ABS(#REF!)</f>
        <v>#REF!</v>
      </c>
      <c r="I47" s="198">
        <f t="shared" si="14"/>
        <v>15.800865800865809</v>
      </c>
      <c r="J47" s="198" t="e">
        <f>(#REF! -#REF!)/ABS(#REF!)</f>
        <v>#REF!</v>
      </c>
      <c r="K47" s="198">
        <f t="shared" si="15"/>
        <v>19.136960600375239</v>
      </c>
      <c r="L47" s="198" t="e">
        <f>(#REF! -#REF!)/ABS(#REF!)</f>
        <v>#REF!</v>
      </c>
      <c r="M47" s="198">
        <f t="shared" si="16"/>
        <v>24.670879410215893</v>
      </c>
      <c r="N47" s="198" t="e">
        <f>(#REF! -#REF!)/ABS(#REF!)</f>
        <v>#REF!</v>
      </c>
      <c r="O47" s="198">
        <f t="shared" si="17"/>
        <v>29.084967320261441</v>
      </c>
      <c r="P47" s="198"/>
      <c r="Q47" s="206"/>
    </row>
    <row r="48" spans="1:28" x14ac:dyDescent="0.25">
      <c r="B48" s="50" t="s">
        <v>476</v>
      </c>
      <c r="C48" s="198">
        <f t="shared" si="11"/>
        <v>10.943775100401623</v>
      </c>
      <c r="D48" s="198" t="e">
        <v>#REF!</v>
      </c>
      <c r="E48" s="198">
        <f t="shared" si="12"/>
        <v>8.1318681318681385</v>
      </c>
      <c r="F48" s="198" t="e">
        <f>(#REF! -#REF!)/ABS(#REF!)</f>
        <v>#REF!</v>
      </c>
      <c r="G48" s="198">
        <f t="shared" si="13"/>
        <v>9.7844112769485996</v>
      </c>
      <c r="H48" s="198" t="e">
        <f>(#REF! -#REF!)/ABS(#REF!)</f>
        <v>#REF!</v>
      </c>
      <c r="I48" s="198">
        <f t="shared" si="14"/>
        <v>13.688430698739978</v>
      </c>
      <c r="J48" s="198" t="e">
        <f>(#REF! -#REF!)/ABS(#REF!)</f>
        <v>#REF!</v>
      </c>
      <c r="K48" s="198">
        <f t="shared" si="15"/>
        <v>16.345202769535113</v>
      </c>
      <c r="L48" s="198" t="e">
        <f>(#REF! -#REF!)/ABS(#REF!)</f>
        <v>#REF!</v>
      </c>
      <c r="M48" s="198">
        <f t="shared" si="16"/>
        <v>21.467165419783889</v>
      </c>
      <c r="N48" s="198" t="e">
        <f>(#REF! -#REF!)/ABS(#REF!)</f>
        <v>#REF!</v>
      </c>
      <c r="O48" s="198">
        <f t="shared" si="17"/>
        <v>25.457875457875474</v>
      </c>
      <c r="P48" s="198"/>
      <c r="Q48" s="206"/>
    </row>
    <row r="49" spans="1:18" x14ac:dyDescent="0.25">
      <c r="B49" s="50" t="s">
        <v>477</v>
      </c>
      <c r="C49" s="198">
        <f t="shared" si="11"/>
        <v>15.693306010928969</v>
      </c>
      <c r="D49" s="198" t="e">
        <v>#REF!</v>
      </c>
      <c r="E49" s="198">
        <f t="shared" si="12"/>
        <v>10.389610389610393</v>
      </c>
      <c r="F49" s="198" t="e">
        <f>(#REF! -#REF!)/ABS(#REF!)</f>
        <v>#REF!</v>
      </c>
      <c r="G49" s="198">
        <f t="shared" si="13"/>
        <v>10.235131396957131</v>
      </c>
      <c r="H49" s="198" t="e">
        <f>(#REF! -#REF!)/ABS(#REF!)</f>
        <v>#REF!</v>
      </c>
      <c r="I49" s="198">
        <f t="shared" si="14"/>
        <v>11.979166666666655</v>
      </c>
      <c r="J49" s="198" t="e">
        <f>(#REF! -#REF!)/ABS(#REF!)</f>
        <v>#REF!</v>
      </c>
      <c r="K49" s="198">
        <f t="shared" si="15"/>
        <v>12.156148867313926</v>
      </c>
      <c r="L49" s="198" t="e">
        <f>(#REF! -#REF!)/ABS(#REF!)</f>
        <v>#REF!</v>
      </c>
      <c r="M49" s="198">
        <f t="shared" si="16"/>
        <v>14.919354838709694</v>
      </c>
      <c r="N49" s="198" t="e">
        <f>(#REF! -#REF!)/ABS(#REF!)</f>
        <v>#REF!</v>
      </c>
      <c r="O49" s="198">
        <f t="shared" si="17"/>
        <v>17.343934040047117</v>
      </c>
      <c r="P49" s="198"/>
      <c r="Q49" s="206"/>
    </row>
    <row r="50" spans="1:18" ht="15.75" thickBot="1" x14ac:dyDescent="0.3">
      <c r="B50" s="55" t="s">
        <v>478</v>
      </c>
      <c r="C50" s="198">
        <f t="shared" si="11"/>
        <v>19.47218259629102</v>
      </c>
      <c r="D50" s="198" t="e">
        <v>#REF!</v>
      </c>
      <c r="E50" s="202">
        <f t="shared" si="12"/>
        <v>14.432989690721634</v>
      </c>
      <c r="F50" s="202" t="e">
        <f>(#REF! -#REF!)/ABS(#REF!)</f>
        <v>#REF!</v>
      </c>
      <c r="G50" s="202">
        <f t="shared" si="13"/>
        <v>11.280101394169824</v>
      </c>
      <c r="H50" s="202" t="e">
        <f>(#REF! -#REF!)/ABS(#REF!)</f>
        <v>#REF!</v>
      </c>
      <c r="I50" s="202">
        <f t="shared" si="14"/>
        <v>11.649440137812238</v>
      </c>
      <c r="J50" s="202" t="e">
        <f>(#REF! -#REF!)/ABS(#REF!)</f>
        <v>#REF!</v>
      </c>
      <c r="K50" s="202">
        <f t="shared" si="15"/>
        <v>10.559234731420165</v>
      </c>
      <c r="L50" s="202" t="e">
        <f>(#REF! -#REF!)/ABS(#REF!)</f>
        <v>#REF!</v>
      </c>
      <c r="M50" s="202">
        <f t="shared" si="16"/>
        <v>10.356280193236692</v>
      </c>
      <c r="N50" s="202" t="e">
        <f>(#REF! -#REF!)/ABS(#REF!)</f>
        <v>#REF!</v>
      </c>
      <c r="O50" s="202">
        <f t="shared" si="17"/>
        <v>11.374407582938391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PPCtRRwAziXOiozmrt0OuPX5dCP9GF8DiluyM3lmz9Bcy9r65tLPtQG0X+25ZE1JJ36Pgwagze95rpDj9DcanA==" saltValue="LlDwXHmL413dtOinjjBEv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7" priority="1" operator="greaterThan">
      <formula>0.5</formula>
    </cfRule>
    <cfRule type="cellIs" dxfId="46" priority="2" operator="between">
      <formula>-0.49</formula>
      <formula>0.49</formula>
    </cfRule>
    <cfRule type="cellIs" dxfId="45" priority="3" operator="lessThan">
      <formula>-0.5</formula>
    </cfRule>
  </conditionalFormatting>
  <hyperlinks>
    <hyperlink ref="A2" location="Index!A1" display="Index" xr:uid="{00000000-0004-0000-C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7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224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398942.609719039</v>
      </c>
      <c r="D5" s="212"/>
      <c r="E5" s="212">
        <v>6363939.653438</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67.3</v>
      </c>
      <c r="D10" s="94">
        <v>87.6</v>
      </c>
      <c r="E10" s="94">
        <v>112</v>
      </c>
      <c r="F10" s="94">
        <v>128</v>
      </c>
      <c r="G10" s="94">
        <v>152</v>
      </c>
      <c r="H10" s="94">
        <v>186</v>
      </c>
      <c r="I10" s="95">
        <v>214</v>
      </c>
      <c r="K10" s="46" t="s">
        <v>468</v>
      </c>
      <c r="L10" s="47">
        <f t="shared" ref="L10:L20" si="0">C25</f>
        <v>5.6083333333333325</v>
      </c>
      <c r="M10" s="47">
        <v>6.4965783855820414</v>
      </c>
      <c r="N10" s="47">
        <v>8.9934207398345229</v>
      </c>
      <c r="O10" s="47">
        <f t="shared" ref="O10:O20" si="1">F25</f>
        <v>10.666666666666666</v>
      </c>
      <c r="P10" s="47">
        <f t="shared" ref="P10:P20" si="2">G25</f>
        <v>12.666666666666666</v>
      </c>
      <c r="Q10" s="47">
        <f t="shared" ref="Q10:Q20" si="3">H25</f>
        <v>15.5</v>
      </c>
      <c r="R10" s="48">
        <f t="shared" ref="R10:R20" si="4">I25</f>
        <v>17.833333333333332</v>
      </c>
      <c r="T10" s="49"/>
    </row>
    <row r="11" spans="1:29" x14ac:dyDescent="0.25">
      <c r="B11" s="50" t="s">
        <v>469</v>
      </c>
      <c r="C11" s="96">
        <v>50.2</v>
      </c>
      <c r="D11" s="96">
        <v>65</v>
      </c>
      <c r="E11" s="96">
        <v>81.7</v>
      </c>
      <c r="F11" s="96">
        <v>93.1</v>
      </c>
      <c r="G11" s="96">
        <v>109</v>
      </c>
      <c r="H11" s="96">
        <v>133</v>
      </c>
      <c r="I11" s="97">
        <v>152</v>
      </c>
      <c r="K11" s="50" t="s">
        <v>469</v>
      </c>
      <c r="L11" s="53">
        <f t="shared" si="0"/>
        <v>8.3666666666666671</v>
      </c>
      <c r="M11" s="53">
        <v>9.6479350796681675</v>
      </c>
      <c r="N11" s="53">
        <v>13.161832951737663</v>
      </c>
      <c r="O11" s="53">
        <f t="shared" si="1"/>
        <v>15.516666666666666</v>
      </c>
      <c r="P11" s="53">
        <f t="shared" si="2"/>
        <v>18.166666666666664</v>
      </c>
      <c r="Q11" s="53">
        <f t="shared" si="3"/>
        <v>22.166666666666664</v>
      </c>
      <c r="R11" s="54">
        <f t="shared" si="4"/>
        <v>25.333333333333332</v>
      </c>
      <c r="T11" s="49"/>
    </row>
    <row r="12" spans="1:29" x14ac:dyDescent="0.25">
      <c r="B12" s="50" t="s">
        <v>470</v>
      </c>
      <c r="C12" s="96">
        <v>27.9</v>
      </c>
      <c r="D12" s="96">
        <v>35.6</v>
      </c>
      <c r="E12" s="96">
        <v>43</v>
      </c>
      <c r="F12" s="96">
        <v>47.9</v>
      </c>
      <c r="G12" s="96">
        <v>55</v>
      </c>
      <c r="H12" s="96">
        <v>65.099999999999994</v>
      </c>
      <c r="I12" s="97">
        <v>73.400000000000006</v>
      </c>
      <c r="K12" s="50" t="s">
        <v>470</v>
      </c>
      <c r="L12" s="53">
        <f t="shared" si="0"/>
        <v>13.95</v>
      </c>
      <c r="M12" s="53">
        <v>15.916439424475675</v>
      </c>
      <c r="N12" s="53">
        <v>20.798328609595998</v>
      </c>
      <c r="O12" s="53">
        <f t="shared" si="1"/>
        <v>23.95</v>
      </c>
      <c r="P12" s="53">
        <f t="shared" si="2"/>
        <v>27.5</v>
      </c>
      <c r="Q12" s="53">
        <f t="shared" si="3"/>
        <v>32.549999999999997</v>
      </c>
      <c r="R12" s="54">
        <f t="shared" si="4"/>
        <v>36.700000000000003</v>
      </c>
      <c r="T12" s="49"/>
    </row>
    <row r="13" spans="1:29" x14ac:dyDescent="0.25">
      <c r="B13" s="50" t="s">
        <v>471</v>
      </c>
      <c r="C13" s="96">
        <v>18.3</v>
      </c>
      <c r="D13" s="96">
        <v>23.2</v>
      </c>
      <c r="E13" s="96">
        <v>27.6</v>
      </c>
      <c r="F13" s="96">
        <v>30.5</v>
      </c>
      <c r="G13" s="96">
        <v>34.700000000000003</v>
      </c>
      <c r="H13" s="96">
        <v>40.700000000000003</v>
      </c>
      <c r="I13" s="97">
        <v>45.6</v>
      </c>
      <c r="K13" s="50" t="s">
        <v>471</v>
      </c>
      <c r="L13" s="53">
        <f t="shared" si="0"/>
        <v>18.3</v>
      </c>
      <c r="M13" s="53">
        <v>20.78526580562156</v>
      </c>
      <c r="N13" s="53">
        <v>26.721778344335867</v>
      </c>
      <c r="O13" s="53">
        <f t="shared" si="1"/>
        <v>30.5</v>
      </c>
      <c r="P13" s="53">
        <f t="shared" si="2"/>
        <v>34.700000000000003</v>
      </c>
      <c r="Q13" s="53">
        <f t="shared" si="3"/>
        <v>40.700000000000003</v>
      </c>
      <c r="R13" s="54">
        <f t="shared" si="4"/>
        <v>45.6</v>
      </c>
      <c r="T13" s="49"/>
    </row>
    <row r="14" spans="1:29" x14ac:dyDescent="0.25">
      <c r="B14" s="50" t="s">
        <v>472</v>
      </c>
      <c r="C14" s="96">
        <v>11.8</v>
      </c>
      <c r="D14" s="96">
        <v>14.9</v>
      </c>
      <c r="E14" s="96">
        <v>17.7</v>
      </c>
      <c r="F14" s="96">
        <v>19.399999999999999</v>
      </c>
      <c r="G14" s="96">
        <v>22.1</v>
      </c>
      <c r="H14" s="96">
        <v>25.8</v>
      </c>
      <c r="I14" s="97">
        <v>28.8</v>
      </c>
      <c r="K14" s="50" t="s">
        <v>472</v>
      </c>
      <c r="L14" s="53">
        <f t="shared" si="0"/>
        <v>23.6</v>
      </c>
      <c r="M14" s="53">
        <v>26.759687497117476</v>
      </c>
      <c r="N14" s="53">
        <v>34.175986872267252</v>
      </c>
      <c r="O14" s="53">
        <f t="shared" si="1"/>
        <v>38.799999999999997</v>
      </c>
      <c r="P14" s="53">
        <f t="shared" si="2"/>
        <v>44.2</v>
      </c>
      <c r="Q14" s="53">
        <f t="shared" si="3"/>
        <v>51.6</v>
      </c>
      <c r="R14" s="54">
        <f t="shared" si="4"/>
        <v>57.6</v>
      </c>
      <c r="T14" s="49"/>
    </row>
    <row r="15" spans="1:29" x14ac:dyDescent="0.25">
      <c r="B15" s="50" t="s">
        <v>473</v>
      </c>
      <c r="C15" s="96">
        <v>9.08</v>
      </c>
      <c r="D15" s="96">
        <v>11.5</v>
      </c>
      <c r="E15" s="96">
        <v>13.6</v>
      </c>
      <c r="F15" s="96">
        <v>15</v>
      </c>
      <c r="G15" s="96">
        <v>17.100000000000001</v>
      </c>
      <c r="H15" s="96">
        <v>20</v>
      </c>
      <c r="I15" s="97">
        <v>22.3</v>
      </c>
      <c r="K15" s="50" t="s">
        <v>473</v>
      </c>
      <c r="L15" s="53">
        <f t="shared" si="0"/>
        <v>27.240000000000002</v>
      </c>
      <c r="M15" s="53">
        <v>30.907777162909088</v>
      </c>
      <c r="N15" s="53">
        <v>39.532035680579398</v>
      </c>
      <c r="O15" s="53">
        <f t="shared" si="1"/>
        <v>45</v>
      </c>
      <c r="P15" s="53">
        <f t="shared" si="2"/>
        <v>51.300000000000004</v>
      </c>
      <c r="Q15" s="53">
        <f t="shared" si="3"/>
        <v>60</v>
      </c>
      <c r="R15" s="54">
        <f t="shared" si="4"/>
        <v>66.900000000000006</v>
      </c>
      <c r="T15" s="49"/>
    </row>
    <row r="16" spans="1:29" x14ac:dyDescent="0.25">
      <c r="B16" s="50" t="s">
        <v>474</v>
      </c>
      <c r="C16" s="96">
        <v>5.8</v>
      </c>
      <c r="D16" s="96">
        <v>7.36</v>
      </c>
      <c r="E16" s="96">
        <v>8.77</v>
      </c>
      <c r="F16" s="96">
        <v>9.69</v>
      </c>
      <c r="G16" s="96">
        <v>11.1</v>
      </c>
      <c r="H16" s="96">
        <v>13</v>
      </c>
      <c r="I16" s="97">
        <v>14.5</v>
      </c>
      <c r="K16" s="50" t="s">
        <v>474</v>
      </c>
      <c r="L16" s="53">
        <f t="shared" si="0"/>
        <v>34.799999999999997</v>
      </c>
      <c r="M16" s="53">
        <v>39.553171496355738</v>
      </c>
      <c r="N16" s="53">
        <v>50.917725563872487</v>
      </c>
      <c r="O16" s="53">
        <f t="shared" si="1"/>
        <v>58.14</v>
      </c>
      <c r="P16" s="53">
        <f t="shared" si="2"/>
        <v>66.599999999999994</v>
      </c>
      <c r="Q16" s="53">
        <f t="shared" si="3"/>
        <v>78</v>
      </c>
      <c r="R16" s="54">
        <f t="shared" si="4"/>
        <v>87</v>
      </c>
      <c r="T16" s="49"/>
    </row>
    <row r="17" spans="1:28" x14ac:dyDescent="0.25">
      <c r="B17" s="50" t="s">
        <v>475</v>
      </c>
      <c r="C17" s="96">
        <v>3.73</v>
      </c>
      <c r="D17" s="96">
        <v>4.75</v>
      </c>
      <c r="E17" s="96">
        <v>5.68</v>
      </c>
      <c r="F17" s="96">
        <v>6.29</v>
      </c>
      <c r="G17" s="96">
        <v>7.19</v>
      </c>
      <c r="H17" s="96">
        <v>8.4700000000000006</v>
      </c>
      <c r="I17" s="97">
        <v>9.5</v>
      </c>
      <c r="K17" s="50" t="s">
        <v>475</v>
      </c>
      <c r="L17" s="53">
        <f t="shared" si="0"/>
        <v>44.76</v>
      </c>
      <c r="M17" s="53">
        <v>50.980090166429406</v>
      </c>
      <c r="N17" s="53">
        <v>65.942530621045748</v>
      </c>
      <c r="O17" s="53">
        <f t="shared" si="1"/>
        <v>75.48</v>
      </c>
      <c r="P17" s="53">
        <f t="shared" si="2"/>
        <v>86.28</v>
      </c>
      <c r="Q17" s="53">
        <f t="shared" si="3"/>
        <v>101.64000000000001</v>
      </c>
      <c r="R17" s="54">
        <f t="shared" si="4"/>
        <v>114</v>
      </c>
      <c r="T17" s="49"/>
    </row>
    <row r="18" spans="1:28" x14ac:dyDescent="0.25">
      <c r="B18" s="50" t="s">
        <v>476</v>
      </c>
      <c r="C18" s="96">
        <v>2.41</v>
      </c>
      <c r="D18" s="96">
        <v>3.06</v>
      </c>
      <c r="E18" s="96">
        <v>3.67</v>
      </c>
      <c r="F18" s="96">
        <v>4.05</v>
      </c>
      <c r="G18" s="96">
        <v>4.6399999999999997</v>
      </c>
      <c r="H18" s="96">
        <v>5.46</v>
      </c>
      <c r="I18" s="97">
        <v>6.12</v>
      </c>
      <c r="K18" s="50" t="s">
        <v>476</v>
      </c>
      <c r="L18" s="53">
        <f t="shared" si="0"/>
        <v>57.84</v>
      </c>
      <c r="M18" s="53">
        <v>65.813418987292778</v>
      </c>
      <c r="N18" s="53">
        <v>85.041114029518013</v>
      </c>
      <c r="O18" s="53">
        <f t="shared" si="1"/>
        <v>97.199999999999989</v>
      </c>
      <c r="P18" s="53">
        <f t="shared" si="2"/>
        <v>111.35999999999999</v>
      </c>
      <c r="Q18" s="53">
        <f t="shared" si="3"/>
        <v>131.04</v>
      </c>
      <c r="R18" s="54">
        <f t="shared" si="4"/>
        <v>146.88</v>
      </c>
      <c r="T18" s="49"/>
    </row>
    <row r="19" spans="1:28" x14ac:dyDescent="0.25">
      <c r="B19" s="50" t="s">
        <v>477</v>
      </c>
      <c r="C19" s="96">
        <v>1.53</v>
      </c>
      <c r="D19" s="96">
        <v>1.94</v>
      </c>
      <c r="E19" s="96">
        <v>2.31</v>
      </c>
      <c r="F19" s="96">
        <v>2.5499999999999998</v>
      </c>
      <c r="G19" s="96">
        <v>2.92</v>
      </c>
      <c r="H19" s="96">
        <v>3.42</v>
      </c>
      <c r="I19" s="97">
        <v>3.83</v>
      </c>
      <c r="K19" s="50" t="s">
        <v>477</v>
      </c>
      <c r="L19" s="53">
        <f t="shared" si="0"/>
        <v>73.44</v>
      </c>
      <c r="M19" s="53">
        <v>83.435693244027618</v>
      </c>
      <c r="N19" s="53">
        <v>107.27708171324332</v>
      </c>
      <c r="O19" s="53">
        <f t="shared" si="1"/>
        <v>122.39999999999999</v>
      </c>
      <c r="P19" s="53">
        <f t="shared" si="2"/>
        <v>140.16</v>
      </c>
      <c r="Q19" s="53">
        <f t="shared" si="3"/>
        <v>164.16</v>
      </c>
      <c r="R19" s="54">
        <f t="shared" si="4"/>
        <v>183.84</v>
      </c>
      <c r="T19" s="49"/>
    </row>
    <row r="20" spans="1:28" ht="15.75" thickBot="1" x14ac:dyDescent="0.3">
      <c r="B20" s="55" t="s">
        <v>478</v>
      </c>
      <c r="C20" s="98">
        <v>1.1399999999999999</v>
      </c>
      <c r="D20" s="98">
        <v>1.45</v>
      </c>
      <c r="E20" s="98">
        <v>1.72</v>
      </c>
      <c r="F20" s="98">
        <v>1.91</v>
      </c>
      <c r="G20" s="98">
        <v>2.19</v>
      </c>
      <c r="H20" s="98">
        <v>2.56</v>
      </c>
      <c r="I20" s="99">
        <v>2.87</v>
      </c>
      <c r="K20" s="55" t="s">
        <v>478</v>
      </c>
      <c r="L20" s="58">
        <f t="shared" si="0"/>
        <v>82.08</v>
      </c>
      <c r="M20" s="58">
        <v>93.32693678844322</v>
      </c>
      <c r="N20" s="58">
        <v>120.21007147766741</v>
      </c>
      <c r="O20" s="58">
        <f t="shared" si="1"/>
        <v>137.51999999999998</v>
      </c>
      <c r="P20" s="58">
        <f t="shared" si="2"/>
        <v>157.68</v>
      </c>
      <c r="Q20" s="58">
        <f t="shared" si="3"/>
        <v>184.32</v>
      </c>
      <c r="R20" s="59">
        <f t="shared" si="4"/>
        <v>206.64000000000001</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5.6083333333333325</v>
      </c>
      <c r="D25" s="69">
        <f t="shared" si="5"/>
        <v>7.2999999999999989</v>
      </c>
      <c r="E25" s="69">
        <f t="shared" si="5"/>
        <v>9.3333333333333321</v>
      </c>
      <c r="F25" s="68">
        <f t="shared" si="5"/>
        <v>10.666666666666666</v>
      </c>
      <c r="G25" s="68">
        <f t="shared" si="5"/>
        <v>12.666666666666666</v>
      </c>
      <c r="H25" s="68">
        <f t="shared" si="5"/>
        <v>15.5</v>
      </c>
      <c r="I25" s="70">
        <f t="shared" si="5"/>
        <v>17.833333333333332</v>
      </c>
      <c r="J25" s="60"/>
      <c r="K25" s="46" t="s">
        <v>468</v>
      </c>
      <c r="L25" s="71">
        <v>6.1</v>
      </c>
      <c r="M25" s="71">
        <v>6.7</v>
      </c>
      <c r="N25" s="71">
        <v>8.6</v>
      </c>
      <c r="O25" s="71">
        <v>9.9</v>
      </c>
      <c r="P25" s="71">
        <v>11.3</v>
      </c>
      <c r="Q25" s="71">
        <v>13.2</v>
      </c>
      <c r="R25" s="72">
        <v>14.7</v>
      </c>
      <c r="W25" s="163"/>
      <c r="X25" s="163"/>
      <c r="Y25" s="163"/>
      <c r="Z25" s="163"/>
      <c r="AA25" s="163"/>
      <c r="AB25" s="163"/>
    </row>
    <row r="26" spans="1:28" x14ac:dyDescent="0.25">
      <c r="A26" s="64">
        <f>10/60</f>
        <v>0.16666666666666666</v>
      </c>
      <c r="B26" s="73" t="s">
        <v>469</v>
      </c>
      <c r="C26" s="30">
        <f t="shared" ref="C26:I26" si="6">$A$26*C11</f>
        <v>8.3666666666666671</v>
      </c>
      <c r="D26" s="74">
        <f t="shared" si="6"/>
        <v>10.833333333333332</v>
      </c>
      <c r="E26" s="74">
        <f t="shared" si="6"/>
        <v>13.616666666666667</v>
      </c>
      <c r="F26" s="30">
        <f t="shared" si="6"/>
        <v>15.516666666666666</v>
      </c>
      <c r="G26" s="30">
        <f t="shared" si="6"/>
        <v>18.166666666666664</v>
      </c>
      <c r="H26" s="30">
        <f t="shared" si="6"/>
        <v>22.166666666666664</v>
      </c>
      <c r="I26" s="75">
        <f t="shared" si="6"/>
        <v>25.333333333333332</v>
      </c>
      <c r="J26" s="60"/>
      <c r="K26" s="50" t="s">
        <v>469</v>
      </c>
      <c r="L26" s="76">
        <v>8.6999999999999993</v>
      </c>
      <c r="M26" s="76">
        <v>9.6</v>
      </c>
      <c r="N26" s="76">
        <v>12.6</v>
      </c>
      <c r="O26" s="76">
        <v>14.7</v>
      </c>
      <c r="P26" s="76">
        <v>16.8</v>
      </c>
      <c r="Q26" s="76">
        <v>20</v>
      </c>
      <c r="R26" s="77">
        <v>22.5</v>
      </c>
      <c r="W26" s="163"/>
      <c r="X26" s="163"/>
      <c r="Y26" s="163"/>
      <c r="Z26" s="163"/>
      <c r="AA26" s="163"/>
      <c r="AB26" s="163"/>
    </row>
    <row r="27" spans="1:28" x14ac:dyDescent="0.25">
      <c r="A27" s="64">
        <f>0.5</f>
        <v>0.5</v>
      </c>
      <c r="B27" s="73" t="s">
        <v>470</v>
      </c>
      <c r="C27" s="30">
        <f t="shared" ref="C27:I27" si="7">$A$27*C12</f>
        <v>13.95</v>
      </c>
      <c r="D27" s="74">
        <f t="shared" si="7"/>
        <v>17.8</v>
      </c>
      <c r="E27" s="74">
        <f t="shared" si="7"/>
        <v>21.5</v>
      </c>
      <c r="F27" s="30">
        <f t="shared" si="7"/>
        <v>23.95</v>
      </c>
      <c r="G27" s="30">
        <f t="shared" si="7"/>
        <v>27.5</v>
      </c>
      <c r="H27" s="30">
        <f t="shared" si="7"/>
        <v>32.549999999999997</v>
      </c>
      <c r="I27" s="75">
        <f t="shared" si="7"/>
        <v>36.700000000000003</v>
      </c>
      <c r="K27" s="50" t="s">
        <v>470</v>
      </c>
      <c r="L27" s="76">
        <v>13.9</v>
      </c>
      <c r="M27" s="76">
        <v>15.3</v>
      </c>
      <c r="N27" s="76">
        <v>19.8</v>
      </c>
      <c r="O27" s="76">
        <v>23</v>
      </c>
      <c r="P27" s="76">
        <v>26.4</v>
      </c>
      <c r="Q27" s="76">
        <v>30.9</v>
      </c>
      <c r="R27" s="77">
        <v>34.6</v>
      </c>
      <c r="W27" s="163"/>
      <c r="X27" s="163"/>
      <c r="Y27" s="163"/>
      <c r="Z27" s="163"/>
      <c r="AA27" s="163"/>
      <c r="AB27" s="163"/>
    </row>
    <row r="28" spans="1:28" x14ac:dyDescent="0.25">
      <c r="A28" s="64">
        <v>1</v>
      </c>
      <c r="B28" s="73" t="s">
        <v>471</v>
      </c>
      <c r="C28" s="30">
        <f t="shared" ref="C28:I28" si="8">$A$28*C13</f>
        <v>18.3</v>
      </c>
      <c r="D28" s="74">
        <f t="shared" si="8"/>
        <v>23.2</v>
      </c>
      <c r="E28" s="74">
        <f t="shared" si="8"/>
        <v>27.6</v>
      </c>
      <c r="F28" s="30">
        <f t="shared" si="8"/>
        <v>30.5</v>
      </c>
      <c r="G28" s="30">
        <f t="shared" si="8"/>
        <v>34.700000000000003</v>
      </c>
      <c r="H28" s="30">
        <f t="shared" si="8"/>
        <v>40.700000000000003</v>
      </c>
      <c r="I28" s="75">
        <f t="shared" si="8"/>
        <v>45.6</v>
      </c>
      <c r="K28" s="50" t="s">
        <v>471</v>
      </c>
      <c r="L28" s="76">
        <v>18.100000000000001</v>
      </c>
      <c r="M28" s="76">
        <v>19.8</v>
      </c>
      <c r="N28" s="76">
        <v>25.3</v>
      </c>
      <c r="O28" s="76">
        <v>29.1</v>
      </c>
      <c r="P28" s="76">
        <v>33</v>
      </c>
      <c r="Q28" s="76">
        <v>38.200000000000003</v>
      </c>
      <c r="R28" s="77">
        <v>42.3</v>
      </c>
      <c r="W28" s="163"/>
      <c r="X28" s="163"/>
      <c r="Y28" s="163"/>
      <c r="Z28" s="163"/>
      <c r="AA28" s="163"/>
      <c r="AB28" s="163"/>
    </row>
    <row r="29" spans="1:28" x14ac:dyDescent="0.25">
      <c r="A29" s="64">
        <v>2</v>
      </c>
      <c r="B29" s="73" t="s">
        <v>472</v>
      </c>
      <c r="C29" s="30">
        <f t="shared" ref="C29:I29" si="9">$A$29*C14</f>
        <v>23.6</v>
      </c>
      <c r="D29" s="74">
        <f t="shared" si="9"/>
        <v>29.8</v>
      </c>
      <c r="E29" s="74">
        <f t="shared" si="9"/>
        <v>35.4</v>
      </c>
      <c r="F29" s="30">
        <f t="shared" si="9"/>
        <v>38.799999999999997</v>
      </c>
      <c r="G29" s="30">
        <f t="shared" si="9"/>
        <v>44.2</v>
      </c>
      <c r="H29" s="30">
        <f t="shared" si="9"/>
        <v>51.6</v>
      </c>
      <c r="I29" s="75">
        <f t="shared" si="9"/>
        <v>57.6</v>
      </c>
      <c r="K29" s="50" t="s">
        <v>472</v>
      </c>
      <c r="L29" s="76">
        <v>23.2</v>
      </c>
      <c r="M29" s="76">
        <v>25.4</v>
      </c>
      <c r="N29" s="76">
        <v>32.200000000000003</v>
      </c>
      <c r="O29" s="76">
        <v>37</v>
      </c>
      <c r="P29" s="76">
        <v>41.6</v>
      </c>
      <c r="Q29" s="76">
        <v>47.8</v>
      </c>
      <c r="R29" s="77">
        <v>52.8</v>
      </c>
      <c r="W29" s="163"/>
      <c r="X29" s="163"/>
      <c r="Y29" s="163"/>
      <c r="Z29" s="163"/>
      <c r="AA29" s="163"/>
      <c r="AB29" s="163"/>
    </row>
    <row r="30" spans="1:28" x14ac:dyDescent="0.25">
      <c r="A30" s="64">
        <v>3</v>
      </c>
      <c r="B30" s="73" t="s">
        <v>473</v>
      </c>
      <c r="C30" s="30">
        <f t="shared" ref="C30:I30" si="10">$A$30*C15</f>
        <v>27.240000000000002</v>
      </c>
      <c r="D30" s="74">
        <f t="shared" si="10"/>
        <v>34.5</v>
      </c>
      <c r="E30" s="74">
        <f t="shared" si="10"/>
        <v>40.799999999999997</v>
      </c>
      <c r="F30" s="30">
        <f t="shared" si="10"/>
        <v>45</v>
      </c>
      <c r="G30" s="30">
        <f t="shared" si="10"/>
        <v>51.300000000000004</v>
      </c>
      <c r="H30" s="30">
        <f t="shared" si="10"/>
        <v>60</v>
      </c>
      <c r="I30" s="75">
        <f t="shared" si="10"/>
        <v>66.900000000000006</v>
      </c>
      <c r="K30" s="50" t="s">
        <v>473</v>
      </c>
      <c r="L30" s="76">
        <v>26.9</v>
      </c>
      <c r="M30" s="76">
        <v>29.4</v>
      </c>
      <c r="N30" s="76">
        <v>37.200000000000003</v>
      </c>
      <c r="O30" s="76">
        <v>42.9</v>
      </c>
      <c r="P30" s="76">
        <v>48.3</v>
      </c>
      <c r="Q30" s="76">
        <v>55.8</v>
      </c>
      <c r="R30" s="77">
        <v>61.5</v>
      </c>
      <c r="W30" s="163"/>
      <c r="X30" s="163"/>
      <c r="Y30" s="163"/>
      <c r="Z30" s="163"/>
      <c r="AA30" s="163"/>
      <c r="AB30" s="163"/>
    </row>
    <row r="31" spans="1:28" x14ac:dyDescent="0.25">
      <c r="A31" s="64">
        <v>6</v>
      </c>
      <c r="B31" s="73" t="s">
        <v>474</v>
      </c>
      <c r="C31" s="30">
        <f t="shared" ref="C31:I31" si="11">$A$31*C16</f>
        <v>34.799999999999997</v>
      </c>
      <c r="D31" s="74">
        <f t="shared" si="11"/>
        <v>44.160000000000004</v>
      </c>
      <c r="E31" s="74">
        <f t="shared" si="11"/>
        <v>52.62</v>
      </c>
      <c r="F31" s="30">
        <f t="shared" si="11"/>
        <v>58.14</v>
      </c>
      <c r="G31" s="30">
        <f t="shared" si="11"/>
        <v>66.599999999999994</v>
      </c>
      <c r="H31" s="30">
        <f t="shared" si="11"/>
        <v>78</v>
      </c>
      <c r="I31" s="75">
        <f t="shared" si="11"/>
        <v>87</v>
      </c>
      <c r="K31" s="50" t="s">
        <v>474</v>
      </c>
      <c r="L31" s="76">
        <v>34.200000000000003</v>
      </c>
      <c r="M31" s="76">
        <v>37.5</v>
      </c>
      <c r="N31" s="76">
        <v>48.2</v>
      </c>
      <c r="O31" s="76">
        <v>55.8</v>
      </c>
      <c r="P31" s="76">
        <v>63.6</v>
      </c>
      <c r="Q31" s="76">
        <v>74.400000000000006</v>
      </c>
      <c r="R31" s="77">
        <v>82.8</v>
      </c>
      <c r="W31" s="163"/>
      <c r="X31" s="163"/>
      <c r="Y31" s="163"/>
      <c r="Z31" s="163"/>
      <c r="AA31" s="163"/>
      <c r="AB31" s="163"/>
    </row>
    <row r="32" spans="1:28" x14ac:dyDescent="0.25">
      <c r="A32" s="64">
        <v>12</v>
      </c>
      <c r="B32" s="73" t="s">
        <v>475</v>
      </c>
      <c r="C32" s="30">
        <f t="shared" ref="C32:I32" si="12">$A$32*C17</f>
        <v>44.76</v>
      </c>
      <c r="D32" s="74">
        <f t="shared" si="12"/>
        <v>57</v>
      </c>
      <c r="E32" s="74">
        <f t="shared" si="12"/>
        <v>68.16</v>
      </c>
      <c r="F32" s="30">
        <f t="shared" si="12"/>
        <v>75.48</v>
      </c>
      <c r="G32" s="30">
        <f t="shared" si="12"/>
        <v>86.28</v>
      </c>
      <c r="H32" s="30">
        <f t="shared" si="12"/>
        <v>101.64000000000001</v>
      </c>
      <c r="I32" s="75">
        <f t="shared" si="12"/>
        <v>114</v>
      </c>
      <c r="K32" s="50" t="s">
        <v>475</v>
      </c>
      <c r="L32" s="76">
        <v>43</v>
      </c>
      <c r="M32" s="76">
        <v>47.3</v>
      </c>
      <c r="N32" s="76">
        <v>61.8</v>
      </c>
      <c r="O32" s="76">
        <v>72.7</v>
      </c>
      <c r="P32" s="76">
        <v>84.1</v>
      </c>
      <c r="Q32" s="76">
        <v>100.4</v>
      </c>
      <c r="R32" s="77">
        <v>114</v>
      </c>
      <c r="W32" s="163"/>
      <c r="X32" s="163"/>
      <c r="Y32" s="163"/>
      <c r="Z32" s="163"/>
      <c r="AA32" s="163"/>
      <c r="AB32" s="163"/>
    </row>
    <row r="33" spans="1:28" x14ac:dyDescent="0.25">
      <c r="A33" s="64">
        <v>24</v>
      </c>
      <c r="B33" s="73" t="s">
        <v>476</v>
      </c>
      <c r="C33" s="30">
        <f t="shared" ref="C33:I33" si="13">$A$33*C18</f>
        <v>57.84</v>
      </c>
      <c r="D33" s="74">
        <f t="shared" si="13"/>
        <v>73.44</v>
      </c>
      <c r="E33" s="74">
        <f t="shared" si="13"/>
        <v>88.08</v>
      </c>
      <c r="F33" s="30">
        <f t="shared" si="13"/>
        <v>97.199999999999989</v>
      </c>
      <c r="G33" s="30">
        <f t="shared" si="13"/>
        <v>111.35999999999999</v>
      </c>
      <c r="H33" s="30">
        <f t="shared" si="13"/>
        <v>131.04</v>
      </c>
      <c r="I33" s="75">
        <f t="shared" si="13"/>
        <v>146.88</v>
      </c>
      <c r="K33" s="50" t="s">
        <v>476</v>
      </c>
      <c r="L33" s="76">
        <v>53</v>
      </c>
      <c r="M33" s="76">
        <v>58.6</v>
      </c>
      <c r="N33" s="76">
        <v>77.5</v>
      </c>
      <c r="O33" s="76">
        <v>92.4</v>
      </c>
      <c r="P33" s="76">
        <v>108.7</v>
      </c>
      <c r="Q33" s="76">
        <v>131.5</v>
      </c>
      <c r="R33" s="77">
        <v>151</v>
      </c>
      <c r="W33" s="163"/>
      <c r="X33" s="163"/>
      <c r="Y33" s="163"/>
      <c r="Z33" s="163"/>
      <c r="AA33" s="163"/>
      <c r="AB33" s="163"/>
    </row>
    <row r="34" spans="1:28" x14ac:dyDescent="0.25">
      <c r="A34" s="64">
        <v>48</v>
      </c>
      <c r="B34" s="73" t="s">
        <v>477</v>
      </c>
      <c r="C34" s="30">
        <f t="shared" ref="C34:I34" si="14">$A$34*C19</f>
        <v>73.44</v>
      </c>
      <c r="D34" s="74">
        <f t="shared" si="14"/>
        <v>93.12</v>
      </c>
      <c r="E34" s="74">
        <f t="shared" si="14"/>
        <v>110.88</v>
      </c>
      <c r="F34" s="30">
        <f t="shared" si="14"/>
        <v>122.39999999999999</v>
      </c>
      <c r="G34" s="30">
        <f t="shared" si="14"/>
        <v>140.16</v>
      </c>
      <c r="H34" s="30">
        <f t="shared" si="14"/>
        <v>164.16</v>
      </c>
      <c r="I34" s="75">
        <f t="shared" si="14"/>
        <v>183.84</v>
      </c>
      <c r="K34" s="50" t="s">
        <v>477</v>
      </c>
      <c r="L34" s="76">
        <v>65.8</v>
      </c>
      <c r="M34" s="76">
        <v>72</v>
      </c>
      <c r="N34" s="76">
        <v>94.6</v>
      </c>
      <c r="O34" s="76">
        <v>112.8</v>
      </c>
      <c r="P34" s="76">
        <v>133</v>
      </c>
      <c r="Q34" s="76">
        <v>159.80000000000001</v>
      </c>
      <c r="R34" s="77">
        <v>182.9</v>
      </c>
      <c r="W34" s="163"/>
      <c r="X34" s="163"/>
      <c r="Y34" s="163"/>
      <c r="Z34" s="163"/>
      <c r="AA34" s="163"/>
      <c r="AB34" s="163"/>
    </row>
    <row r="35" spans="1:28" ht="15.75" thickBot="1" x14ac:dyDescent="0.3">
      <c r="A35" s="64">
        <v>72</v>
      </c>
      <c r="B35" s="78" t="s">
        <v>478</v>
      </c>
      <c r="C35" s="79">
        <f t="shared" ref="C35:I35" si="15">$A$35*C20</f>
        <v>82.08</v>
      </c>
      <c r="D35" s="80">
        <f t="shared" si="15"/>
        <v>104.39999999999999</v>
      </c>
      <c r="E35" s="80">
        <f t="shared" si="15"/>
        <v>123.84</v>
      </c>
      <c r="F35" s="79">
        <f t="shared" si="15"/>
        <v>137.51999999999998</v>
      </c>
      <c r="G35" s="79">
        <f t="shared" si="15"/>
        <v>157.68</v>
      </c>
      <c r="H35" s="79">
        <f t="shared" si="15"/>
        <v>184.32</v>
      </c>
      <c r="I35" s="81">
        <f t="shared" si="15"/>
        <v>206.64000000000001</v>
      </c>
      <c r="K35" s="55" t="s">
        <v>478</v>
      </c>
      <c r="L35" s="82">
        <v>74.900000000000006</v>
      </c>
      <c r="M35" s="82">
        <v>82.1</v>
      </c>
      <c r="N35" s="82">
        <v>105.8</v>
      </c>
      <c r="O35" s="82">
        <v>125.3</v>
      </c>
      <c r="P35" s="82">
        <v>146.19999999999999</v>
      </c>
      <c r="Q35" s="82">
        <v>173.5</v>
      </c>
      <c r="R35" s="83">
        <v>196.6</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8.766716196136711</v>
      </c>
      <c r="D40" s="198" t="e">
        <v>#REF!</v>
      </c>
      <c r="E40" s="198">
        <f>(M25-M10)/ABS(M10)*100</f>
        <v>3.131211575456637</v>
      </c>
      <c r="F40" s="198" t="e">
        <f>(#REF! -#REF!)/ABS(#REF!)</f>
        <v>#REF!</v>
      </c>
      <c r="G40" s="198">
        <f>(N25-N10)/ABS(N10)*100</f>
        <v>-4.374539468524433</v>
      </c>
      <c r="H40" s="198" t="e">
        <f>(#REF! -#REF!)/ABS(#REF!)</f>
        <v>#REF!</v>
      </c>
      <c r="I40" s="198">
        <f>(O25-O10)/ABS(O10)*100</f>
        <v>-7.1874999999999911</v>
      </c>
      <c r="J40" s="198" t="e">
        <f>(#REF! -#REF!)/ABS(#REF!)</f>
        <v>#REF!</v>
      </c>
      <c r="K40" s="200">
        <f>(P25-P10)/ABS(P10)*100</f>
        <v>-10.789473684210517</v>
      </c>
      <c r="L40" s="200" t="e">
        <f>(#REF! -#REF!)/ABS(#REF!)</f>
        <v>#REF!</v>
      </c>
      <c r="M40" s="200">
        <f>(Q25-Q10)/ABS(Q10)*100</f>
        <v>-14.838709677419359</v>
      </c>
      <c r="N40" s="200" t="e">
        <f>(#REF! -#REF!)/ABS(#REF!)</f>
        <v>#REF!</v>
      </c>
      <c r="O40" s="200">
        <f>(R25 -R10)/ABS(R10)*100</f>
        <v>-17.570093457943926</v>
      </c>
      <c r="P40" s="200"/>
      <c r="Q40" s="205"/>
    </row>
    <row r="41" spans="1:28" x14ac:dyDescent="0.25">
      <c r="A41" s="88"/>
      <c r="B41" s="50" t="s">
        <v>469</v>
      </c>
      <c r="C41" s="198">
        <f t="shared" ref="C41:C50" si="16">(L26-L11)/ABS(L11)*100</f>
        <v>3.9840637450199057</v>
      </c>
      <c r="D41" s="198" t="e">
        <v>#REF!</v>
      </c>
      <c r="E41" s="198">
        <f t="shared" ref="E41:E50" si="17">(M26-M11)/ABS(M11)*100</f>
        <v>-0.49684289200064341</v>
      </c>
      <c r="F41" s="198" t="e">
        <f>(#REF! -#REF!)/ABS(#REF!)</f>
        <v>#REF!</v>
      </c>
      <c r="G41" s="200">
        <f t="shared" ref="G41:G50" si="18">(N26-N11)/ABS(N11)*100</f>
        <v>-4.2686528069290599</v>
      </c>
      <c r="H41" s="200" t="e">
        <f>(#REF! -#REF!)/ABS(#REF!)</f>
        <v>#REF!</v>
      </c>
      <c r="I41" s="200">
        <f t="shared" ref="I41:I50" si="19">(O26-O11)/ABS(O11)*100</f>
        <v>-5.2631578947368407</v>
      </c>
      <c r="J41" s="200" t="e">
        <f>(#REF! -#REF!)/ABS(#REF!)</f>
        <v>#REF!</v>
      </c>
      <c r="K41" s="200">
        <f t="shared" ref="K41:K50" si="20">(P26-P11)/ABS(P11)*100</f>
        <v>-7.522935779816498</v>
      </c>
      <c r="L41" s="200" t="e">
        <f>(#REF! -#REF!)/ABS(#REF!)</f>
        <v>#REF!</v>
      </c>
      <c r="M41" s="200">
        <f t="shared" ref="M41:M50" si="21">(Q26-Q11)/ABS(Q11)*100</f>
        <v>-9.7744360902255529</v>
      </c>
      <c r="N41" s="200" t="e">
        <f>(#REF! -#REF!)/ABS(#REF!)</f>
        <v>#REF!</v>
      </c>
      <c r="O41" s="200">
        <f t="shared" ref="O41:O50" si="22">(R26 -R11)/ABS(R11)*100</f>
        <v>-11.184210526315786</v>
      </c>
      <c r="P41" s="200"/>
      <c r="Q41" s="205"/>
    </row>
    <row r="42" spans="1:28" x14ac:dyDescent="0.25">
      <c r="A42" s="60"/>
      <c r="B42" s="50" t="s">
        <v>470</v>
      </c>
      <c r="C42" s="198">
        <f t="shared" si="16"/>
        <v>-0.35842293906809275</v>
      </c>
      <c r="D42" s="198" t="e">
        <v>#REF!</v>
      </c>
      <c r="E42" s="200">
        <f t="shared" si="17"/>
        <v>-3.872973144532172</v>
      </c>
      <c r="F42" s="200" t="e">
        <f>(#REF! -#REF!)/ABS(#REF!)</f>
        <v>#REF!</v>
      </c>
      <c r="G42" s="198">
        <f t="shared" si="18"/>
        <v>-4.8000424857956396</v>
      </c>
      <c r="H42" s="198" t="e">
        <f>(#REF! -#REF!)/ABS(#REF!)</f>
        <v>#REF!</v>
      </c>
      <c r="I42" s="198">
        <f t="shared" si="19"/>
        <v>-3.9665970772442565</v>
      </c>
      <c r="J42" s="198" t="e">
        <f>(#REF! -#REF!)/ABS(#REF!)</f>
        <v>#REF!</v>
      </c>
      <c r="K42" s="198">
        <f t="shared" si="20"/>
        <v>-4.0000000000000053</v>
      </c>
      <c r="L42" s="198" t="e">
        <f>(#REF! -#REF!)/ABS(#REF!)</f>
        <v>#REF!</v>
      </c>
      <c r="M42" s="198">
        <f t="shared" si="21"/>
        <v>-5.0691244239631299</v>
      </c>
      <c r="N42" s="198" t="e">
        <f>(#REF! -#REF!)/ABS(#REF!)</f>
        <v>#REF!</v>
      </c>
      <c r="O42" s="198">
        <f t="shared" si="22"/>
        <v>-5.7220708446866517</v>
      </c>
      <c r="P42" s="198"/>
      <c r="Q42" s="206"/>
    </row>
    <row r="43" spans="1:28" x14ac:dyDescent="0.25">
      <c r="B43" s="50" t="s">
        <v>471</v>
      </c>
      <c r="C43" s="198">
        <f t="shared" si="16"/>
        <v>-1.0928961748633841</v>
      </c>
      <c r="D43" s="198" t="e">
        <v>#REF!</v>
      </c>
      <c r="E43" s="200">
        <f t="shared" si="17"/>
        <v>-4.7402126815962342</v>
      </c>
      <c r="F43" s="200" t="e">
        <f>(#REF! -#REF!)/ABS(#REF!)</f>
        <v>#REF!</v>
      </c>
      <c r="G43" s="198">
        <f t="shared" si="18"/>
        <v>-5.3206726214658397</v>
      </c>
      <c r="H43" s="198" t="e">
        <f>(#REF! -#REF!)/ABS(#REF!)</f>
        <v>#REF!</v>
      </c>
      <c r="I43" s="198">
        <f t="shared" si="19"/>
        <v>-4.5901639344262248</v>
      </c>
      <c r="J43" s="198" t="e">
        <f>(#REF! -#REF!)/ABS(#REF!)</f>
        <v>#REF!</v>
      </c>
      <c r="K43" s="198">
        <f t="shared" si="20"/>
        <v>-4.8991354466858867</v>
      </c>
      <c r="L43" s="198" t="e">
        <f>(#REF! -#REF!)/ABS(#REF!)</f>
        <v>#REF!</v>
      </c>
      <c r="M43" s="198">
        <f t="shared" si="21"/>
        <v>-6.142506142506142</v>
      </c>
      <c r="N43" s="198" t="e">
        <f>(#REF! -#REF!)/ABS(#REF!)</f>
        <v>#REF!</v>
      </c>
      <c r="O43" s="198">
        <f t="shared" si="22"/>
        <v>-7.2368421052631664</v>
      </c>
      <c r="P43" s="198"/>
      <c r="Q43" s="206"/>
    </row>
    <row r="44" spans="1:28" x14ac:dyDescent="0.25">
      <c r="B44" s="50" t="s">
        <v>472</v>
      </c>
      <c r="C44" s="198">
        <f t="shared" si="16"/>
        <v>-1.6949152542372972</v>
      </c>
      <c r="D44" s="198" t="e">
        <v>#REF!</v>
      </c>
      <c r="E44" s="200">
        <f t="shared" si="17"/>
        <v>-5.0811037956401437</v>
      </c>
      <c r="F44" s="200" t="e">
        <f>(#REF! -#REF!)/ABS(#REF!)</f>
        <v>#REF!</v>
      </c>
      <c r="G44" s="198">
        <f t="shared" si="18"/>
        <v>-5.781799014765836</v>
      </c>
      <c r="H44" s="198" t="e">
        <f>(#REF! -#REF!)/ABS(#REF!)</f>
        <v>#REF!</v>
      </c>
      <c r="I44" s="198">
        <f t="shared" si="19"/>
        <v>-4.6391752577319521</v>
      </c>
      <c r="J44" s="198" t="e">
        <f>(#REF! -#REF!)/ABS(#REF!)</f>
        <v>#REF!</v>
      </c>
      <c r="K44" s="198">
        <f t="shared" si="20"/>
        <v>-5.8823529411764737</v>
      </c>
      <c r="L44" s="198" t="e">
        <f>(#REF! -#REF!)/ABS(#REF!)</f>
        <v>#REF!</v>
      </c>
      <c r="M44" s="198">
        <f t="shared" si="21"/>
        <v>-7.3643410852713256</v>
      </c>
      <c r="N44" s="198" t="e">
        <f>(#REF! -#REF!)/ABS(#REF!)</f>
        <v>#REF!</v>
      </c>
      <c r="O44" s="198">
        <f t="shared" si="22"/>
        <v>-8.333333333333341</v>
      </c>
      <c r="P44" s="198"/>
      <c r="Q44" s="206"/>
    </row>
    <row r="45" spans="1:28" x14ac:dyDescent="0.25">
      <c r="B45" s="50" t="s">
        <v>473</v>
      </c>
      <c r="C45" s="198">
        <f t="shared" si="16"/>
        <v>-1.2481644640235072</v>
      </c>
      <c r="D45" s="198" t="e">
        <v>#REF!</v>
      </c>
      <c r="E45" s="200">
        <f t="shared" si="17"/>
        <v>-4.8783099313867817</v>
      </c>
      <c r="F45" s="200" t="e">
        <f>(#REF! -#REF!)/ABS(#REF!)</f>
        <v>#REF!</v>
      </c>
      <c r="G45" s="198">
        <f t="shared" si="18"/>
        <v>-5.8991034497245387</v>
      </c>
      <c r="H45" s="198" t="e">
        <f>(#REF! -#REF!)/ABS(#REF!)</f>
        <v>#REF!</v>
      </c>
      <c r="I45" s="198">
        <f t="shared" si="19"/>
        <v>-4.6666666666666696</v>
      </c>
      <c r="J45" s="198" t="e">
        <f>(#REF! -#REF!)/ABS(#REF!)</f>
        <v>#REF!</v>
      </c>
      <c r="K45" s="198">
        <f t="shared" si="20"/>
        <v>-5.8479532163742824</v>
      </c>
      <c r="L45" s="198" t="e">
        <f>(#REF! -#REF!)/ABS(#REF!)</f>
        <v>#REF!</v>
      </c>
      <c r="M45" s="198">
        <f t="shared" si="21"/>
        <v>-7.0000000000000044</v>
      </c>
      <c r="N45" s="198" t="e">
        <f>(#REF! -#REF!)/ABS(#REF!)</f>
        <v>#REF!</v>
      </c>
      <c r="O45" s="198">
        <f t="shared" si="22"/>
        <v>-8.0717488789237741</v>
      </c>
      <c r="P45" s="198"/>
      <c r="Q45" s="206"/>
    </row>
    <row r="46" spans="1:28" x14ac:dyDescent="0.25">
      <c r="B46" s="50" t="s">
        <v>474</v>
      </c>
      <c r="C46" s="198">
        <f t="shared" si="16"/>
        <v>-1.7241379310344664</v>
      </c>
      <c r="D46" s="198" t="e">
        <v>#REF!</v>
      </c>
      <c r="E46" s="201">
        <f t="shared" si="17"/>
        <v>-5.190914959992293</v>
      </c>
      <c r="F46" s="201" t="e">
        <f>(#REF! -#REF!)/ABS(#REF!)</f>
        <v>#REF!</v>
      </c>
      <c r="G46" s="198">
        <f t="shared" si="18"/>
        <v>-5.337484213554081</v>
      </c>
      <c r="H46" s="198" t="e">
        <f>(#REF! -#REF!)/ABS(#REF!)</f>
        <v>#REF!</v>
      </c>
      <c r="I46" s="198">
        <f t="shared" si="19"/>
        <v>-4.0247678018575908</v>
      </c>
      <c r="J46" s="198" t="e">
        <f>(#REF! -#REF!)/ABS(#REF!)</f>
        <v>#REF!</v>
      </c>
      <c r="K46" s="198">
        <f t="shared" si="20"/>
        <v>-4.504504504504494</v>
      </c>
      <c r="L46" s="198" t="e">
        <f>(#REF! -#REF!)/ABS(#REF!)</f>
        <v>#REF!</v>
      </c>
      <c r="M46" s="198">
        <f t="shared" si="21"/>
        <v>-4.6153846153846079</v>
      </c>
      <c r="N46" s="198" t="e">
        <f>(#REF! -#REF!)/ABS(#REF!)</f>
        <v>#REF!</v>
      </c>
      <c r="O46" s="198">
        <f t="shared" si="22"/>
        <v>-4.8275862068965552</v>
      </c>
      <c r="P46" s="198"/>
      <c r="Q46" s="206"/>
    </row>
    <row r="47" spans="1:28" x14ac:dyDescent="0.25">
      <c r="B47" s="50" t="s">
        <v>475</v>
      </c>
      <c r="C47" s="198">
        <f t="shared" si="16"/>
        <v>-3.9320822162645173</v>
      </c>
      <c r="D47" s="198" t="e">
        <v>#REF!</v>
      </c>
      <c r="E47" s="198">
        <f t="shared" si="17"/>
        <v>-7.2186811643828026</v>
      </c>
      <c r="F47" s="198" t="e">
        <f>(#REF! -#REF!)/ABS(#REF!)</f>
        <v>#REF!</v>
      </c>
      <c r="G47" s="198">
        <f t="shared" si="18"/>
        <v>-6.2820316145459705</v>
      </c>
      <c r="H47" s="198" t="e">
        <f>(#REF! -#REF!)/ABS(#REF!)</f>
        <v>#REF!</v>
      </c>
      <c r="I47" s="198">
        <f t="shared" si="19"/>
        <v>-3.6830948595654491</v>
      </c>
      <c r="J47" s="198" t="e">
        <f>(#REF! -#REF!)/ABS(#REF!)</f>
        <v>#REF!</v>
      </c>
      <c r="K47" s="198">
        <f t="shared" si="20"/>
        <v>-2.5266573945294466</v>
      </c>
      <c r="L47" s="198" t="e">
        <f>(#REF! -#REF!)/ABS(#REF!)</f>
        <v>#REF!</v>
      </c>
      <c r="M47" s="198">
        <f t="shared" si="21"/>
        <v>-1.2199921290830469</v>
      </c>
      <c r="N47" s="198" t="e">
        <f>(#REF! -#REF!)/ABS(#REF!)</f>
        <v>#REF!</v>
      </c>
      <c r="O47" s="198">
        <f t="shared" si="22"/>
        <v>0</v>
      </c>
      <c r="P47" s="198"/>
      <c r="Q47" s="206"/>
    </row>
    <row r="48" spans="1:28" x14ac:dyDescent="0.25">
      <c r="B48" s="50" t="s">
        <v>476</v>
      </c>
      <c r="C48" s="198">
        <f t="shared" si="16"/>
        <v>-8.3679114799446808</v>
      </c>
      <c r="D48" s="198" t="e">
        <v>#REF!</v>
      </c>
      <c r="E48" s="198">
        <f t="shared" si="17"/>
        <v>-10.96040761639437</v>
      </c>
      <c r="F48" s="198" t="e">
        <f>(#REF! -#REF!)/ABS(#REF!)</f>
        <v>#REF!</v>
      </c>
      <c r="G48" s="198">
        <f t="shared" si="18"/>
        <v>-8.8676096445543635</v>
      </c>
      <c r="H48" s="198" t="e">
        <f>(#REF! -#REF!)/ABS(#REF!)</f>
        <v>#REF!</v>
      </c>
      <c r="I48" s="198">
        <f t="shared" si="19"/>
        <v>-4.9382716049382545</v>
      </c>
      <c r="J48" s="198" t="e">
        <f>(#REF! -#REF!)/ABS(#REF!)</f>
        <v>#REF!</v>
      </c>
      <c r="K48" s="198">
        <f t="shared" si="20"/>
        <v>-2.3886494252873409</v>
      </c>
      <c r="L48" s="198" t="e">
        <f>(#REF! -#REF!)/ABS(#REF!)</f>
        <v>#REF!</v>
      </c>
      <c r="M48" s="198">
        <f t="shared" si="21"/>
        <v>0.35103785103785712</v>
      </c>
      <c r="N48" s="198" t="e">
        <f>(#REF! -#REF!)/ABS(#REF!)</f>
        <v>#REF!</v>
      </c>
      <c r="O48" s="198">
        <f t="shared" si="22"/>
        <v>2.8050108932461906</v>
      </c>
      <c r="P48" s="198"/>
      <c r="Q48" s="206"/>
    </row>
    <row r="49" spans="1:18" x14ac:dyDescent="0.25">
      <c r="B49" s="50" t="s">
        <v>477</v>
      </c>
      <c r="C49" s="198">
        <f t="shared" si="16"/>
        <v>-10.403050108932463</v>
      </c>
      <c r="D49" s="198" t="e">
        <v>#REF!</v>
      </c>
      <c r="E49" s="198">
        <f t="shared" si="17"/>
        <v>-13.705996557829515</v>
      </c>
      <c r="F49" s="198" t="e">
        <f>(#REF! -#REF!)/ABS(#REF!)</f>
        <v>#REF!</v>
      </c>
      <c r="G49" s="198">
        <f t="shared" si="18"/>
        <v>-11.817138862082173</v>
      </c>
      <c r="H49" s="198" t="e">
        <f>(#REF! -#REF!)/ABS(#REF!)</f>
        <v>#REF!</v>
      </c>
      <c r="I49" s="198">
        <f t="shared" si="19"/>
        <v>-7.8431372549019569</v>
      </c>
      <c r="J49" s="198" t="e">
        <f>(#REF! -#REF!)/ABS(#REF!)</f>
        <v>#REF!</v>
      </c>
      <c r="K49" s="198">
        <f t="shared" si="20"/>
        <v>-5.1084474885844733</v>
      </c>
      <c r="L49" s="198" t="e">
        <f>(#REF! -#REF!)/ABS(#REF!)</f>
        <v>#REF!</v>
      </c>
      <c r="M49" s="198">
        <f t="shared" si="21"/>
        <v>-2.6559454191033049</v>
      </c>
      <c r="N49" s="198" t="e">
        <f>(#REF! -#REF!)/ABS(#REF!)</f>
        <v>#REF!</v>
      </c>
      <c r="O49" s="198">
        <f t="shared" si="22"/>
        <v>-0.5113141862489109</v>
      </c>
      <c r="P49" s="198"/>
      <c r="Q49" s="206"/>
    </row>
    <row r="50" spans="1:18" ht="15.75" thickBot="1" x14ac:dyDescent="0.3">
      <c r="B50" s="55" t="s">
        <v>478</v>
      </c>
      <c r="C50" s="198">
        <f t="shared" si="16"/>
        <v>-8.7475633528265018</v>
      </c>
      <c r="D50" s="198" t="e">
        <v>#REF!</v>
      </c>
      <c r="E50" s="202">
        <f t="shared" si="17"/>
        <v>-12.02968529213901</v>
      </c>
      <c r="F50" s="202" t="e">
        <f>(#REF! -#REF!)/ABS(#REF!)</f>
        <v>#REF!</v>
      </c>
      <c r="G50" s="202">
        <f t="shared" si="18"/>
        <v>-11.987407794150187</v>
      </c>
      <c r="H50" s="202" t="e">
        <f>(#REF! -#REF!)/ABS(#REF!)</f>
        <v>#REF!</v>
      </c>
      <c r="I50" s="202">
        <f t="shared" si="19"/>
        <v>-8.8859802210587446</v>
      </c>
      <c r="J50" s="202" t="e">
        <f>(#REF! -#REF!)/ABS(#REF!)</f>
        <v>#REF!</v>
      </c>
      <c r="K50" s="202">
        <f t="shared" si="20"/>
        <v>-7.2805682394723599</v>
      </c>
      <c r="L50" s="202" t="e">
        <f>(#REF! -#REF!)/ABS(#REF!)</f>
        <v>#REF!</v>
      </c>
      <c r="M50" s="202">
        <f t="shared" si="21"/>
        <v>-5.8702256944444411</v>
      </c>
      <c r="N50" s="202" t="e">
        <f>(#REF! -#REF!)/ABS(#REF!)</f>
        <v>#REF!</v>
      </c>
      <c r="O50" s="202">
        <f t="shared" si="22"/>
        <v>-4.8586914440573077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cYfBnWHdoED8Ua97pwHPKNHpLEWWo+a7ZTgrOkMCfnexVk+PEnfIEHn7OW+kTOh17WpVdwL4PItBVBVQ67tvWQ==" saltValue="TsKxr/uAi1lX19ykC/tbP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4" priority="1" operator="greaterThan">
      <formula>0.5</formula>
    </cfRule>
    <cfRule type="cellIs" dxfId="43" priority="2" operator="between">
      <formula>-0.49</formula>
      <formula>0.49</formula>
    </cfRule>
    <cfRule type="cellIs" dxfId="42" priority="3" operator="lessThan">
      <formula>-0.5</formula>
    </cfRule>
  </conditionalFormatting>
  <hyperlinks>
    <hyperlink ref="A2" location="Index!A1" display="Index" xr:uid="{00000000-0004-0000-C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dimension ref="A1:AD66"/>
  <sheetViews>
    <sheetView showGridLines="0" showRowColHeaders="0" topLeftCell="A2"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361</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475792.33343268698</v>
      </c>
      <c r="D5" s="212"/>
      <c r="E5" s="212">
        <v>6298001.1540502599</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43.9</v>
      </c>
      <c r="D10" s="94">
        <v>59.5</v>
      </c>
      <c r="E10" s="94">
        <v>82.8</v>
      </c>
      <c r="F10" s="94">
        <v>100</v>
      </c>
      <c r="G10" s="94">
        <v>124</v>
      </c>
      <c r="H10" s="94">
        <v>162</v>
      </c>
      <c r="I10" s="95">
        <v>195</v>
      </c>
      <c r="K10" s="46" t="s">
        <v>468</v>
      </c>
      <c r="L10" s="47">
        <f t="shared" ref="L10:L20" si="0">C25</f>
        <v>3.6583333333333332</v>
      </c>
      <c r="M10" s="47">
        <v>4.3557835595033048</v>
      </c>
      <c r="N10" s="47">
        <v>6.6739800723269305</v>
      </c>
      <c r="O10" s="47">
        <f t="shared" ref="O10:O20" si="1">F25</f>
        <v>8.3333333333333321</v>
      </c>
      <c r="P10" s="47">
        <f t="shared" ref="P10:P20" si="2">G25</f>
        <v>10.333333333333332</v>
      </c>
      <c r="Q10" s="47">
        <f t="shared" ref="Q10:Q20" si="3">H25</f>
        <v>13.5</v>
      </c>
      <c r="R10" s="48">
        <f t="shared" ref="R10:R20" si="4">I25</f>
        <v>16.25</v>
      </c>
      <c r="T10" s="49"/>
    </row>
    <row r="11" spans="1:29" x14ac:dyDescent="0.25">
      <c r="B11" s="50" t="s">
        <v>469</v>
      </c>
      <c r="C11" s="96">
        <v>32.700000000000003</v>
      </c>
      <c r="D11" s="96">
        <v>43.7</v>
      </c>
      <c r="E11" s="96">
        <v>59.5</v>
      </c>
      <c r="F11" s="96">
        <v>71.099999999999994</v>
      </c>
      <c r="G11" s="96">
        <v>87.2</v>
      </c>
      <c r="H11" s="96">
        <v>112</v>
      </c>
      <c r="I11" s="97">
        <v>133</v>
      </c>
      <c r="K11" s="50" t="s">
        <v>469</v>
      </c>
      <c r="L11" s="53">
        <f t="shared" si="0"/>
        <v>5.45</v>
      </c>
      <c r="M11" s="53">
        <v>6.4283294303828775</v>
      </c>
      <c r="N11" s="53">
        <v>9.5976473948424577</v>
      </c>
      <c r="O11" s="53">
        <f t="shared" si="1"/>
        <v>11.849999999999998</v>
      </c>
      <c r="P11" s="53">
        <f t="shared" si="2"/>
        <v>14.533333333333333</v>
      </c>
      <c r="Q11" s="53">
        <f t="shared" si="3"/>
        <v>18.666666666666664</v>
      </c>
      <c r="R11" s="54">
        <f t="shared" si="4"/>
        <v>22.166666666666664</v>
      </c>
      <c r="T11" s="49"/>
    </row>
    <row r="12" spans="1:29" x14ac:dyDescent="0.25">
      <c r="B12" s="50" t="s">
        <v>470</v>
      </c>
      <c r="C12" s="96">
        <v>18</v>
      </c>
      <c r="D12" s="96">
        <v>23.5</v>
      </c>
      <c r="E12" s="96">
        <v>30</v>
      </c>
      <c r="F12" s="96">
        <v>34.6</v>
      </c>
      <c r="G12" s="96">
        <v>41</v>
      </c>
      <c r="H12" s="96">
        <v>50.4</v>
      </c>
      <c r="I12" s="97">
        <v>58.3</v>
      </c>
      <c r="K12" s="50" t="s">
        <v>470</v>
      </c>
      <c r="L12" s="53">
        <f t="shared" si="0"/>
        <v>9</v>
      </c>
      <c r="M12" s="53">
        <v>10.433148350952992</v>
      </c>
      <c r="N12" s="53">
        <v>14.515444173388254</v>
      </c>
      <c r="O12" s="53">
        <f t="shared" si="1"/>
        <v>17.3</v>
      </c>
      <c r="P12" s="53">
        <f t="shared" si="2"/>
        <v>20.5</v>
      </c>
      <c r="Q12" s="53">
        <f t="shared" si="3"/>
        <v>25.2</v>
      </c>
      <c r="R12" s="54">
        <f t="shared" si="4"/>
        <v>29.15</v>
      </c>
      <c r="T12" s="49"/>
    </row>
    <row r="13" spans="1:29" x14ac:dyDescent="0.25">
      <c r="B13" s="50" t="s">
        <v>471</v>
      </c>
      <c r="C13" s="96">
        <v>11.8</v>
      </c>
      <c r="D13" s="96">
        <v>15.2</v>
      </c>
      <c r="E13" s="96">
        <v>18.899999999999999</v>
      </c>
      <c r="F13" s="96">
        <v>21.4</v>
      </c>
      <c r="G13" s="96">
        <v>25.1</v>
      </c>
      <c r="H13" s="96">
        <v>30.3</v>
      </c>
      <c r="I13" s="97">
        <v>34.6</v>
      </c>
      <c r="K13" s="50" t="s">
        <v>471</v>
      </c>
      <c r="L13" s="53">
        <f t="shared" si="0"/>
        <v>11.8</v>
      </c>
      <c r="M13" s="53">
        <v>13.559742957437487</v>
      </c>
      <c r="N13" s="53">
        <v>18.271385152631964</v>
      </c>
      <c r="O13" s="53">
        <f t="shared" si="1"/>
        <v>21.4</v>
      </c>
      <c r="P13" s="53">
        <f t="shared" si="2"/>
        <v>25.1</v>
      </c>
      <c r="Q13" s="53">
        <f t="shared" si="3"/>
        <v>30.3</v>
      </c>
      <c r="R13" s="54">
        <f t="shared" si="4"/>
        <v>34.6</v>
      </c>
      <c r="T13" s="49"/>
    </row>
    <row r="14" spans="1:29" x14ac:dyDescent="0.25">
      <c r="B14" s="50" t="s">
        <v>472</v>
      </c>
      <c r="C14" s="96">
        <v>7.64</v>
      </c>
      <c r="D14" s="96">
        <v>9.8000000000000007</v>
      </c>
      <c r="E14" s="96">
        <v>12</v>
      </c>
      <c r="F14" s="96">
        <v>13.6</v>
      </c>
      <c r="G14" s="96">
        <v>15.7</v>
      </c>
      <c r="H14" s="96">
        <v>18.899999999999999</v>
      </c>
      <c r="I14" s="97">
        <v>21.4</v>
      </c>
      <c r="K14" s="50" t="s">
        <v>472</v>
      </c>
      <c r="L14" s="53">
        <f t="shared" si="0"/>
        <v>15.28</v>
      </c>
      <c r="M14" s="53">
        <v>17.487978278694829</v>
      </c>
      <c r="N14" s="53">
        <v>23.305317924461043</v>
      </c>
      <c r="O14" s="53">
        <f t="shared" si="1"/>
        <v>27.2</v>
      </c>
      <c r="P14" s="53">
        <f t="shared" si="2"/>
        <v>31.4</v>
      </c>
      <c r="Q14" s="53">
        <f t="shared" si="3"/>
        <v>37.799999999999997</v>
      </c>
      <c r="R14" s="54">
        <f t="shared" si="4"/>
        <v>42.8</v>
      </c>
      <c r="T14" s="49"/>
    </row>
    <row r="15" spans="1:29" x14ac:dyDescent="0.25">
      <c r="B15" s="50" t="s">
        <v>473</v>
      </c>
      <c r="C15" s="96">
        <v>5.94</v>
      </c>
      <c r="D15" s="96">
        <v>7.62</v>
      </c>
      <c r="E15" s="96">
        <v>9.33</v>
      </c>
      <c r="F15" s="96">
        <v>10.5</v>
      </c>
      <c r="G15" s="96">
        <v>12.2</v>
      </c>
      <c r="H15" s="96">
        <v>14.5</v>
      </c>
      <c r="I15" s="97">
        <v>16.5</v>
      </c>
      <c r="K15" s="50" t="s">
        <v>473</v>
      </c>
      <c r="L15" s="53">
        <f t="shared" si="0"/>
        <v>17.82</v>
      </c>
      <c r="M15" s="53">
        <v>20.405315904421215</v>
      </c>
      <c r="N15" s="53">
        <v>27.09522812255404</v>
      </c>
      <c r="O15" s="53">
        <f t="shared" si="1"/>
        <v>31.5</v>
      </c>
      <c r="P15" s="53">
        <f t="shared" si="2"/>
        <v>36.599999999999994</v>
      </c>
      <c r="Q15" s="53">
        <f t="shared" si="3"/>
        <v>43.5</v>
      </c>
      <c r="R15" s="54">
        <f t="shared" si="4"/>
        <v>49.5</v>
      </c>
      <c r="T15" s="49"/>
    </row>
    <row r="16" spans="1:29" x14ac:dyDescent="0.25">
      <c r="B16" s="50" t="s">
        <v>474</v>
      </c>
      <c r="C16" s="96">
        <v>3.87</v>
      </c>
      <c r="D16" s="96">
        <v>4.97</v>
      </c>
      <c r="E16" s="96">
        <v>6.08</v>
      </c>
      <c r="F16" s="96">
        <v>6.83</v>
      </c>
      <c r="G16" s="96">
        <v>7.91</v>
      </c>
      <c r="H16" s="96">
        <v>9.4600000000000009</v>
      </c>
      <c r="I16" s="97">
        <v>10.7</v>
      </c>
      <c r="K16" s="50" t="s">
        <v>474</v>
      </c>
      <c r="L16" s="53">
        <f t="shared" si="0"/>
        <v>23.22</v>
      </c>
      <c r="M16" s="53">
        <v>26.60535849810876</v>
      </c>
      <c r="N16" s="53">
        <v>35.290565438172521</v>
      </c>
      <c r="O16" s="53">
        <f t="shared" si="1"/>
        <v>40.980000000000004</v>
      </c>
      <c r="P16" s="53">
        <f t="shared" si="2"/>
        <v>47.46</v>
      </c>
      <c r="Q16" s="53">
        <f t="shared" si="3"/>
        <v>56.760000000000005</v>
      </c>
      <c r="R16" s="54">
        <f t="shared" si="4"/>
        <v>64.199999999999989</v>
      </c>
      <c r="T16" s="49"/>
    </row>
    <row r="17" spans="1:20" x14ac:dyDescent="0.25">
      <c r="B17" s="50" t="s">
        <v>475</v>
      </c>
      <c r="C17" s="96">
        <v>2.4900000000000002</v>
      </c>
      <c r="D17" s="96">
        <v>3.2</v>
      </c>
      <c r="E17" s="96">
        <v>3.92</v>
      </c>
      <c r="F17" s="96">
        <v>4.41</v>
      </c>
      <c r="G17" s="96">
        <v>5.12</v>
      </c>
      <c r="H17" s="96">
        <v>6.13</v>
      </c>
      <c r="I17" s="97">
        <v>6.97</v>
      </c>
      <c r="K17" s="50" t="s">
        <v>475</v>
      </c>
      <c r="L17" s="53">
        <f t="shared" si="0"/>
        <v>29.880000000000003</v>
      </c>
      <c r="M17" s="53">
        <v>34.250921581521254</v>
      </c>
      <c r="N17" s="53">
        <v>45.518207868793702</v>
      </c>
      <c r="O17" s="53">
        <f t="shared" si="1"/>
        <v>52.92</v>
      </c>
      <c r="P17" s="53">
        <f t="shared" si="2"/>
        <v>61.44</v>
      </c>
      <c r="Q17" s="53">
        <f t="shared" si="3"/>
        <v>73.56</v>
      </c>
      <c r="R17" s="54">
        <f t="shared" si="4"/>
        <v>83.64</v>
      </c>
      <c r="T17" s="49"/>
    </row>
    <row r="18" spans="1:20" x14ac:dyDescent="0.25">
      <c r="B18" s="50" t="s">
        <v>476</v>
      </c>
      <c r="C18" s="96">
        <v>1.55</v>
      </c>
      <c r="D18" s="96">
        <v>1.99</v>
      </c>
      <c r="E18" s="96">
        <v>2.4500000000000002</v>
      </c>
      <c r="F18" s="96">
        <v>2.76</v>
      </c>
      <c r="G18" s="96">
        <v>3.21</v>
      </c>
      <c r="H18" s="96">
        <v>3.86</v>
      </c>
      <c r="I18" s="97">
        <v>4.3899999999999997</v>
      </c>
      <c r="K18" s="50" t="s">
        <v>476</v>
      </c>
      <c r="L18" s="53">
        <f t="shared" si="0"/>
        <v>37.200000000000003</v>
      </c>
      <c r="M18" s="53">
        <v>42.639801428824441</v>
      </c>
      <c r="N18" s="53">
        <v>56.866774886961117</v>
      </c>
      <c r="O18" s="53">
        <f t="shared" si="1"/>
        <v>66.239999999999995</v>
      </c>
      <c r="P18" s="53">
        <f t="shared" si="2"/>
        <v>77.039999999999992</v>
      </c>
      <c r="Q18" s="53">
        <f t="shared" si="3"/>
        <v>92.64</v>
      </c>
      <c r="R18" s="54">
        <f t="shared" si="4"/>
        <v>105.35999999999999</v>
      </c>
      <c r="T18" s="49"/>
    </row>
    <row r="19" spans="1:20" x14ac:dyDescent="0.25">
      <c r="B19" s="50" t="s">
        <v>477</v>
      </c>
      <c r="C19" s="96">
        <v>0.91700000000000004</v>
      </c>
      <c r="D19" s="96">
        <v>1.18</v>
      </c>
      <c r="E19" s="96">
        <v>1.46</v>
      </c>
      <c r="F19" s="96">
        <v>1.66</v>
      </c>
      <c r="G19" s="96">
        <v>1.93</v>
      </c>
      <c r="H19" s="96">
        <v>2.33</v>
      </c>
      <c r="I19" s="97">
        <v>2.66</v>
      </c>
      <c r="K19" s="50" t="s">
        <v>477</v>
      </c>
      <c r="L19" s="53">
        <f t="shared" si="0"/>
        <v>44.016000000000005</v>
      </c>
      <c r="M19" s="53">
        <v>50.507752514527695</v>
      </c>
      <c r="N19" s="53">
        <v>67.959203961859913</v>
      </c>
      <c r="O19" s="53">
        <f t="shared" si="1"/>
        <v>79.679999999999993</v>
      </c>
      <c r="P19" s="53">
        <f t="shared" si="2"/>
        <v>92.64</v>
      </c>
      <c r="Q19" s="53">
        <f t="shared" si="3"/>
        <v>111.84</v>
      </c>
      <c r="R19" s="54">
        <f t="shared" si="4"/>
        <v>127.68</v>
      </c>
      <c r="T19" s="49"/>
    </row>
    <row r="20" spans="1:20" ht="15.75" thickBot="1" x14ac:dyDescent="0.3">
      <c r="B20" s="55" t="s">
        <v>478</v>
      </c>
      <c r="C20" s="98">
        <v>0.66100000000000003</v>
      </c>
      <c r="D20" s="98">
        <v>0.85099999999999998</v>
      </c>
      <c r="E20" s="98">
        <v>1.06</v>
      </c>
      <c r="F20" s="98">
        <v>1.21</v>
      </c>
      <c r="G20" s="98">
        <v>1.42</v>
      </c>
      <c r="H20" s="98">
        <v>1.72</v>
      </c>
      <c r="I20" s="99">
        <v>1.97</v>
      </c>
      <c r="K20" s="55" t="s">
        <v>478</v>
      </c>
      <c r="L20" s="58">
        <f t="shared" si="0"/>
        <v>47.591999999999999</v>
      </c>
      <c r="M20" s="58">
        <v>54.645634733377676</v>
      </c>
      <c r="N20" s="58">
        <v>74.014067287274941</v>
      </c>
      <c r="O20" s="58">
        <f t="shared" si="1"/>
        <v>87.12</v>
      </c>
      <c r="P20" s="58">
        <f t="shared" si="2"/>
        <v>102.24</v>
      </c>
      <c r="Q20" s="58">
        <f t="shared" si="3"/>
        <v>123.84</v>
      </c>
      <c r="R20" s="59">
        <f t="shared" si="4"/>
        <v>141.84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3.6583333333333332</v>
      </c>
      <c r="D25" s="69">
        <f t="shared" si="5"/>
        <v>4.958333333333333</v>
      </c>
      <c r="E25" s="69">
        <f t="shared" si="5"/>
        <v>6.8999999999999995</v>
      </c>
      <c r="F25" s="68">
        <f t="shared" si="5"/>
        <v>8.3333333333333321</v>
      </c>
      <c r="G25" s="68">
        <f t="shared" si="5"/>
        <v>10.333333333333332</v>
      </c>
      <c r="H25" s="68">
        <f t="shared" si="5"/>
        <v>13.5</v>
      </c>
      <c r="I25" s="70">
        <f t="shared" si="5"/>
        <v>16.25</v>
      </c>
      <c r="J25" s="60"/>
      <c r="K25" s="46" t="s">
        <v>468</v>
      </c>
      <c r="L25" s="71">
        <v>4.5</v>
      </c>
      <c r="M25" s="71">
        <v>5.0999999999999996</v>
      </c>
      <c r="N25" s="71">
        <v>7.1</v>
      </c>
      <c r="O25" s="71">
        <v>8.8000000000000007</v>
      </c>
      <c r="P25" s="71">
        <v>10.5</v>
      </c>
      <c r="Q25" s="71">
        <v>13.2</v>
      </c>
      <c r="R25" s="72">
        <v>15.4</v>
      </c>
    </row>
    <row r="26" spans="1:20" x14ac:dyDescent="0.25">
      <c r="A26" s="64">
        <f>10/60</f>
        <v>0.16666666666666666</v>
      </c>
      <c r="B26" s="73" t="s">
        <v>469</v>
      </c>
      <c r="C26" s="30">
        <f t="shared" ref="C26:I26" si="6">$A$26*C11</f>
        <v>5.45</v>
      </c>
      <c r="D26" s="74">
        <f t="shared" si="6"/>
        <v>7.2833333333333332</v>
      </c>
      <c r="E26" s="74">
        <f t="shared" si="6"/>
        <v>9.9166666666666661</v>
      </c>
      <c r="F26" s="30">
        <f t="shared" si="6"/>
        <v>11.849999999999998</v>
      </c>
      <c r="G26" s="30">
        <f t="shared" si="6"/>
        <v>14.533333333333333</v>
      </c>
      <c r="H26" s="30">
        <f t="shared" si="6"/>
        <v>18.666666666666664</v>
      </c>
      <c r="I26" s="75">
        <f t="shared" si="6"/>
        <v>22.166666666666664</v>
      </c>
      <c r="J26" s="60"/>
      <c r="K26" s="50" t="s">
        <v>469</v>
      </c>
      <c r="L26" s="76">
        <v>6.4</v>
      </c>
      <c r="M26" s="76">
        <v>7.2</v>
      </c>
      <c r="N26" s="76">
        <v>10.199999999999999</v>
      </c>
      <c r="O26" s="76">
        <v>12.6</v>
      </c>
      <c r="P26" s="76">
        <v>15.3</v>
      </c>
      <c r="Q26" s="76">
        <v>19.3</v>
      </c>
      <c r="R26" s="77">
        <v>22.8</v>
      </c>
    </row>
    <row r="27" spans="1:20" x14ac:dyDescent="0.25">
      <c r="A27" s="64">
        <f>0.5</f>
        <v>0.5</v>
      </c>
      <c r="B27" s="73" t="s">
        <v>470</v>
      </c>
      <c r="C27" s="30">
        <f t="shared" ref="C27:I27" si="7">$A$27*C12</f>
        <v>9</v>
      </c>
      <c r="D27" s="74">
        <f t="shared" si="7"/>
        <v>11.75</v>
      </c>
      <c r="E27" s="74">
        <f t="shared" si="7"/>
        <v>15</v>
      </c>
      <c r="F27" s="30">
        <f t="shared" si="7"/>
        <v>17.3</v>
      </c>
      <c r="G27" s="30">
        <f t="shared" si="7"/>
        <v>20.5</v>
      </c>
      <c r="H27" s="30">
        <f t="shared" si="7"/>
        <v>25.2</v>
      </c>
      <c r="I27" s="75">
        <f t="shared" si="7"/>
        <v>29.15</v>
      </c>
      <c r="J27" s="60"/>
      <c r="K27" s="50" t="s">
        <v>470</v>
      </c>
      <c r="L27" s="76">
        <v>10.1</v>
      </c>
      <c r="M27" s="76">
        <v>11.4</v>
      </c>
      <c r="N27" s="76">
        <v>16.100000000000001</v>
      </c>
      <c r="O27" s="76">
        <v>19.8</v>
      </c>
      <c r="P27" s="76">
        <v>23.9</v>
      </c>
      <c r="Q27" s="76">
        <v>30</v>
      </c>
      <c r="R27" s="77">
        <v>35.4</v>
      </c>
    </row>
    <row r="28" spans="1:20" x14ac:dyDescent="0.25">
      <c r="A28" s="64">
        <v>1</v>
      </c>
      <c r="B28" s="73" t="s">
        <v>471</v>
      </c>
      <c r="C28" s="30">
        <f t="shared" ref="C28:I28" si="8">$A$28*C13</f>
        <v>11.8</v>
      </c>
      <c r="D28" s="74">
        <f t="shared" si="8"/>
        <v>15.2</v>
      </c>
      <c r="E28" s="74">
        <f t="shared" si="8"/>
        <v>18.899999999999999</v>
      </c>
      <c r="F28" s="30">
        <f t="shared" si="8"/>
        <v>21.4</v>
      </c>
      <c r="G28" s="30">
        <f t="shared" si="8"/>
        <v>25.1</v>
      </c>
      <c r="H28" s="30">
        <f t="shared" si="8"/>
        <v>30.3</v>
      </c>
      <c r="I28" s="75">
        <f t="shared" si="8"/>
        <v>34.6</v>
      </c>
      <c r="J28" s="60"/>
      <c r="K28" s="50" t="s">
        <v>471</v>
      </c>
      <c r="L28" s="76">
        <v>12.9</v>
      </c>
      <c r="M28" s="76">
        <v>14.6</v>
      </c>
      <c r="N28" s="76">
        <v>20.6</v>
      </c>
      <c r="O28" s="76">
        <v>25.3</v>
      </c>
      <c r="P28" s="76">
        <v>30.3</v>
      </c>
      <c r="Q28" s="76">
        <v>37.799999999999997</v>
      </c>
      <c r="R28" s="77">
        <v>44.3</v>
      </c>
    </row>
    <row r="29" spans="1:20" x14ac:dyDescent="0.25">
      <c r="A29" s="64">
        <v>2</v>
      </c>
      <c r="B29" s="73" t="s">
        <v>472</v>
      </c>
      <c r="C29" s="30">
        <f t="shared" ref="C29:I29" si="9">$A$29*C14</f>
        <v>15.28</v>
      </c>
      <c r="D29" s="74">
        <f t="shared" si="9"/>
        <v>19.600000000000001</v>
      </c>
      <c r="E29" s="74">
        <f t="shared" si="9"/>
        <v>24</v>
      </c>
      <c r="F29" s="30">
        <f t="shared" si="9"/>
        <v>27.2</v>
      </c>
      <c r="G29" s="30">
        <f t="shared" si="9"/>
        <v>31.4</v>
      </c>
      <c r="H29" s="30">
        <f t="shared" si="9"/>
        <v>37.799999999999997</v>
      </c>
      <c r="I29" s="75">
        <f t="shared" si="9"/>
        <v>42.8</v>
      </c>
      <c r="J29" s="60"/>
      <c r="K29" s="50" t="s">
        <v>472</v>
      </c>
      <c r="L29" s="76">
        <v>16.600000000000001</v>
      </c>
      <c r="M29" s="76">
        <v>18.8</v>
      </c>
      <c r="N29" s="76">
        <v>26.4</v>
      </c>
      <c r="O29" s="76">
        <v>32.200000000000003</v>
      </c>
      <c r="P29" s="76">
        <v>38.6</v>
      </c>
      <c r="Q29" s="76">
        <v>47.8</v>
      </c>
      <c r="R29" s="77">
        <v>55.6</v>
      </c>
    </row>
    <row r="30" spans="1:20" x14ac:dyDescent="0.25">
      <c r="A30" s="64">
        <v>3</v>
      </c>
      <c r="B30" s="73" t="s">
        <v>473</v>
      </c>
      <c r="C30" s="30">
        <f t="shared" ref="C30:I30" si="10">$A$30*C15</f>
        <v>17.82</v>
      </c>
      <c r="D30" s="74">
        <f t="shared" si="10"/>
        <v>22.86</v>
      </c>
      <c r="E30" s="74">
        <f t="shared" si="10"/>
        <v>27.990000000000002</v>
      </c>
      <c r="F30" s="30">
        <f t="shared" si="10"/>
        <v>31.5</v>
      </c>
      <c r="G30" s="30">
        <f t="shared" si="10"/>
        <v>36.599999999999994</v>
      </c>
      <c r="H30" s="30">
        <f t="shared" si="10"/>
        <v>43.5</v>
      </c>
      <c r="I30" s="75">
        <f t="shared" si="10"/>
        <v>49.5</v>
      </c>
      <c r="J30" s="60"/>
      <c r="K30" s="50" t="s">
        <v>473</v>
      </c>
      <c r="L30" s="76">
        <v>19.100000000000001</v>
      </c>
      <c r="M30" s="76">
        <v>21.7</v>
      </c>
      <c r="N30" s="76">
        <v>30.6</v>
      </c>
      <c r="O30" s="76">
        <v>37.200000000000003</v>
      </c>
      <c r="P30" s="76">
        <v>44.7</v>
      </c>
      <c r="Q30" s="76">
        <v>55.2</v>
      </c>
      <c r="R30" s="77">
        <v>64.5</v>
      </c>
    </row>
    <row r="31" spans="1:20" x14ac:dyDescent="0.25">
      <c r="A31" s="64">
        <v>6</v>
      </c>
      <c r="B31" s="73" t="s">
        <v>474</v>
      </c>
      <c r="C31" s="30">
        <f t="shared" ref="C31:I31" si="11">$A$31*C16</f>
        <v>23.22</v>
      </c>
      <c r="D31" s="74">
        <f t="shared" si="11"/>
        <v>29.82</v>
      </c>
      <c r="E31" s="74">
        <f t="shared" si="11"/>
        <v>36.480000000000004</v>
      </c>
      <c r="F31" s="30">
        <f t="shared" si="11"/>
        <v>40.980000000000004</v>
      </c>
      <c r="G31" s="30">
        <f t="shared" si="11"/>
        <v>47.46</v>
      </c>
      <c r="H31" s="30">
        <f t="shared" si="11"/>
        <v>56.760000000000005</v>
      </c>
      <c r="I31" s="75">
        <f t="shared" si="11"/>
        <v>64.199999999999989</v>
      </c>
      <c r="J31" s="60"/>
      <c r="K31" s="50" t="s">
        <v>474</v>
      </c>
      <c r="L31" s="76">
        <v>24.4</v>
      </c>
      <c r="M31" s="76">
        <v>27.7</v>
      </c>
      <c r="N31" s="76">
        <v>38.9</v>
      </c>
      <c r="O31" s="76">
        <v>47.8</v>
      </c>
      <c r="P31" s="76">
        <v>57.4</v>
      </c>
      <c r="Q31" s="76">
        <v>72</v>
      </c>
      <c r="R31" s="77">
        <v>84.6</v>
      </c>
    </row>
    <row r="32" spans="1:20" x14ac:dyDescent="0.25">
      <c r="A32" s="64">
        <v>12</v>
      </c>
      <c r="B32" s="73" t="s">
        <v>475</v>
      </c>
      <c r="C32" s="30">
        <f t="shared" ref="C32:I32" si="12">$A$32*C17</f>
        <v>29.880000000000003</v>
      </c>
      <c r="D32" s="74">
        <f t="shared" si="12"/>
        <v>38.400000000000006</v>
      </c>
      <c r="E32" s="74">
        <f t="shared" si="12"/>
        <v>47.04</v>
      </c>
      <c r="F32" s="30">
        <f t="shared" si="12"/>
        <v>52.92</v>
      </c>
      <c r="G32" s="30">
        <f t="shared" si="12"/>
        <v>61.44</v>
      </c>
      <c r="H32" s="30">
        <f t="shared" si="12"/>
        <v>73.56</v>
      </c>
      <c r="I32" s="75">
        <f t="shared" si="12"/>
        <v>83.64</v>
      </c>
      <c r="J32" s="60"/>
      <c r="K32" s="50" t="s">
        <v>475</v>
      </c>
      <c r="L32" s="76">
        <v>30.7</v>
      </c>
      <c r="M32" s="76">
        <v>34.700000000000003</v>
      </c>
      <c r="N32" s="76">
        <v>48.7</v>
      </c>
      <c r="O32" s="76">
        <v>60.1</v>
      </c>
      <c r="P32" s="76">
        <v>73.099999999999994</v>
      </c>
      <c r="Q32" s="76">
        <v>93</v>
      </c>
      <c r="R32" s="77">
        <v>111.2</v>
      </c>
    </row>
    <row r="33" spans="1:19" x14ac:dyDescent="0.25">
      <c r="A33" s="64">
        <v>24</v>
      </c>
      <c r="B33" s="73" t="s">
        <v>476</v>
      </c>
      <c r="C33" s="30">
        <f t="shared" ref="C33:I33" si="13">$A$33*C18</f>
        <v>37.200000000000003</v>
      </c>
      <c r="D33" s="74">
        <f t="shared" si="13"/>
        <v>47.76</v>
      </c>
      <c r="E33" s="74">
        <f t="shared" si="13"/>
        <v>58.800000000000004</v>
      </c>
      <c r="F33" s="30">
        <f t="shared" si="13"/>
        <v>66.239999999999995</v>
      </c>
      <c r="G33" s="30">
        <f t="shared" si="13"/>
        <v>77.039999999999992</v>
      </c>
      <c r="H33" s="30">
        <f t="shared" si="13"/>
        <v>92.64</v>
      </c>
      <c r="I33" s="75">
        <f t="shared" si="13"/>
        <v>105.35999999999999</v>
      </c>
      <c r="J33" s="60"/>
      <c r="K33" s="50" t="s">
        <v>476</v>
      </c>
      <c r="L33" s="76">
        <v>37.700000000000003</v>
      </c>
      <c r="M33" s="76">
        <v>42</v>
      </c>
      <c r="N33" s="76">
        <v>58.8</v>
      </c>
      <c r="O33" s="76">
        <v>73.2</v>
      </c>
      <c r="P33" s="76">
        <v>89.8</v>
      </c>
      <c r="Q33" s="76">
        <v>116.4</v>
      </c>
      <c r="R33" s="77">
        <v>141.80000000000001</v>
      </c>
    </row>
    <row r="34" spans="1:19" x14ac:dyDescent="0.25">
      <c r="A34" s="64">
        <v>48</v>
      </c>
      <c r="B34" s="73" t="s">
        <v>477</v>
      </c>
      <c r="C34" s="30">
        <f t="shared" ref="C34:I34" si="14">$A$34*C19</f>
        <v>44.016000000000005</v>
      </c>
      <c r="D34" s="74">
        <f t="shared" si="14"/>
        <v>56.64</v>
      </c>
      <c r="E34" s="74">
        <f t="shared" si="14"/>
        <v>70.08</v>
      </c>
      <c r="F34" s="30">
        <f t="shared" si="14"/>
        <v>79.679999999999993</v>
      </c>
      <c r="G34" s="30">
        <f t="shared" si="14"/>
        <v>92.64</v>
      </c>
      <c r="H34" s="30">
        <f t="shared" si="14"/>
        <v>111.84</v>
      </c>
      <c r="I34" s="75">
        <f t="shared" si="14"/>
        <v>127.68</v>
      </c>
      <c r="J34" s="60"/>
      <c r="K34" s="50" t="s">
        <v>477</v>
      </c>
      <c r="L34" s="76">
        <v>44.7</v>
      </c>
      <c r="M34" s="76">
        <v>49.4</v>
      </c>
      <c r="N34" s="76">
        <v>68.2</v>
      </c>
      <c r="O34" s="76">
        <v>85</v>
      </c>
      <c r="P34" s="76">
        <v>104.6</v>
      </c>
      <c r="Q34" s="76">
        <v>136.80000000000001</v>
      </c>
      <c r="R34" s="77">
        <v>167.5</v>
      </c>
    </row>
    <row r="35" spans="1:19" ht="15.75" thickBot="1" x14ac:dyDescent="0.3">
      <c r="A35" s="64">
        <v>72</v>
      </c>
      <c r="B35" s="78" t="s">
        <v>478</v>
      </c>
      <c r="C35" s="79">
        <f t="shared" ref="C35:I35" si="15">$A$35*C20</f>
        <v>47.591999999999999</v>
      </c>
      <c r="D35" s="80">
        <f t="shared" si="15"/>
        <v>61.271999999999998</v>
      </c>
      <c r="E35" s="80">
        <f t="shared" si="15"/>
        <v>76.320000000000007</v>
      </c>
      <c r="F35" s="79">
        <f t="shared" si="15"/>
        <v>87.12</v>
      </c>
      <c r="G35" s="79">
        <f t="shared" si="15"/>
        <v>102.24</v>
      </c>
      <c r="H35" s="79">
        <f t="shared" si="15"/>
        <v>123.84</v>
      </c>
      <c r="I35" s="81">
        <f t="shared" si="15"/>
        <v>141.84</v>
      </c>
      <c r="J35" s="60"/>
      <c r="K35" s="55" t="s">
        <v>478</v>
      </c>
      <c r="L35" s="82">
        <v>49.2</v>
      </c>
      <c r="M35" s="82">
        <v>54.2</v>
      </c>
      <c r="N35" s="82">
        <v>73.400000000000006</v>
      </c>
      <c r="O35" s="82">
        <v>90.7</v>
      </c>
      <c r="P35" s="82">
        <v>111.6</v>
      </c>
      <c r="Q35" s="82">
        <v>145.4</v>
      </c>
      <c r="R35" s="83">
        <v>177.1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23.006833712984058</v>
      </c>
      <c r="D40" s="198" t="e">
        <v>#REF!</v>
      </c>
      <c r="E40" s="198">
        <f>(M25-M10)/ABS(M10)*100</f>
        <v>17.085707550206163</v>
      </c>
      <c r="F40" s="198" t="e">
        <f>(#REF! -#REF!)/ABS(#REF!)</f>
        <v>#REF!</v>
      </c>
      <c r="G40" s="198">
        <f>(N25-N10)/ABS(N10)*100</f>
        <v>6.3832963697258132</v>
      </c>
      <c r="H40" s="198" t="e">
        <f>(#REF! -#REF!)/ABS(#REF!)</f>
        <v>#REF!</v>
      </c>
      <c r="I40" s="198">
        <f>(O25-O10)/ABS(O10)*100</f>
        <v>5.6000000000000236</v>
      </c>
      <c r="J40" s="198" t="e">
        <f>(#REF! -#REF!)/ABS(#REF!)</f>
        <v>#REF!</v>
      </c>
      <c r="K40" s="200">
        <f>(P25-P10)/ABS(P10)*100</f>
        <v>1.6129032258064633</v>
      </c>
      <c r="L40" s="200" t="e">
        <f>(#REF! -#REF!)/ABS(#REF!)</f>
        <v>#REF!</v>
      </c>
      <c r="M40" s="200">
        <f>(Q25-Q10)/ABS(Q10)*100</f>
        <v>-2.2222222222222276</v>
      </c>
      <c r="N40" s="200" t="e">
        <f>(#REF! -#REF!)/ABS(#REF!)</f>
        <v>#REF!</v>
      </c>
      <c r="O40" s="200">
        <f>(R25 -R10)/ABS(R10)*100</f>
        <v>-5.2307692307692282</v>
      </c>
      <c r="P40" s="200"/>
      <c r="Q40" s="205"/>
    </row>
    <row r="41" spans="1:19" x14ac:dyDescent="0.25">
      <c r="A41" s="88"/>
      <c r="B41" s="50" t="s">
        <v>469</v>
      </c>
      <c r="C41" s="198">
        <f t="shared" ref="C41:C50" si="16">(L26-L11)/ABS(L11)*100</f>
        <v>17.431192660550462</v>
      </c>
      <c r="D41" s="198" t="e">
        <v>#REF!</v>
      </c>
      <c r="E41" s="198">
        <f t="shared" ref="E41:E50" si="17">(M26-M11)/ABS(M11)*100</f>
        <v>12.004216304937582</v>
      </c>
      <c r="F41" s="198" t="e">
        <f>(#REF! -#REF!)/ABS(#REF!)</f>
        <v>#REF!</v>
      </c>
      <c r="G41" s="200">
        <f t="shared" ref="G41:G50" si="18">(N26-N11)/ABS(N11)*100</f>
        <v>6.2760443302098317</v>
      </c>
      <c r="H41" s="200" t="e">
        <f>(#REF! -#REF!)/ABS(#REF!)</f>
        <v>#REF!</v>
      </c>
      <c r="I41" s="200">
        <f t="shared" ref="I41:I50" si="19">(O26-O11)/ABS(O11)*100</f>
        <v>6.3291139240506489</v>
      </c>
      <c r="J41" s="200" t="e">
        <f>(#REF! -#REF!)/ABS(#REF!)</f>
        <v>#REF!</v>
      </c>
      <c r="K41" s="200">
        <f t="shared" ref="K41:K50" si="20">(P26-P11)/ABS(P11)*100</f>
        <v>5.275229357798171</v>
      </c>
      <c r="L41" s="200" t="e">
        <f>(#REF! -#REF!)/ABS(#REF!)</f>
        <v>#REF!</v>
      </c>
      <c r="M41" s="200">
        <f t="shared" ref="M41:M50" si="21">(Q26-Q11)/ABS(Q11)*100</f>
        <v>3.3928571428571601</v>
      </c>
      <c r="N41" s="200" t="e">
        <f>(#REF! -#REF!)/ABS(#REF!)</f>
        <v>#REF!</v>
      </c>
      <c r="O41" s="200">
        <f t="shared" ref="O41:O50" si="22">(R26 -R11)/ABS(R11)*100</f>
        <v>2.8571428571428714</v>
      </c>
      <c r="P41" s="200"/>
      <c r="Q41" s="205"/>
    </row>
    <row r="42" spans="1:19" x14ac:dyDescent="0.25">
      <c r="A42" s="60"/>
      <c r="B42" s="50" t="s">
        <v>470</v>
      </c>
      <c r="C42" s="198">
        <f t="shared" si="16"/>
        <v>12.222222222222218</v>
      </c>
      <c r="D42" s="198" t="e">
        <v>#REF!</v>
      </c>
      <c r="E42" s="200">
        <f t="shared" si="17"/>
        <v>9.267113018274042</v>
      </c>
      <c r="F42" s="200" t="e">
        <f>(#REF! -#REF!)/ABS(#REF!)</f>
        <v>#REF!</v>
      </c>
      <c r="G42" s="198">
        <f t="shared" si="18"/>
        <v>10.916344051784359</v>
      </c>
      <c r="H42" s="198" t="e">
        <f>(#REF! -#REF!)/ABS(#REF!)</f>
        <v>#REF!</v>
      </c>
      <c r="I42" s="198">
        <f t="shared" si="19"/>
        <v>14.450867052023121</v>
      </c>
      <c r="J42" s="198" t="e">
        <f>(#REF! -#REF!)/ABS(#REF!)</f>
        <v>#REF!</v>
      </c>
      <c r="K42" s="198">
        <f t="shared" si="20"/>
        <v>16.58536585365853</v>
      </c>
      <c r="L42" s="198" t="e">
        <f>(#REF! -#REF!)/ABS(#REF!)</f>
        <v>#REF!</v>
      </c>
      <c r="M42" s="198">
        <f t="shared" si="21"/>
        <v>19.047619047619051</v>
      </c>
      <c r="N42" s="198" t="e">
        <f>(#REF! -#REF!)/ABS(#REF!)</f>
        <v>#REF!</v>
      </c>
      <c r="O42" s="198">
        <f t="shared" si="22"/>
        <v>21.440823327615782</v>
      </c>
      <c r="P42" s="198"/>
      <c r="Q42" s="206"/>
    </row>
    <row r="43" spans="1:19" x14ac:dyDescent="0.25">
      <c r="B43" s="50" t="s">
        <v>471</v>
      </c>
      <c r="C43" s="198">
        <f t="shared" si="16"/>
        <v>9.3220338983050812</v>
      </c>
      <c r="D43" s="198" t="e">
        <v>#REF!</v>
      </c>
      <c r="E43" s="200">
        <f t="shared" si="17"/>
        <v>7.6716575367819466</v>
      </c>
      <c r="F43" s="200" t="e">
        <f>(#REF! -#REF!)/ABS(#REF!)</f>
        <v>#REF!</v>
      </c>
      <c r="G43" s="198">
        <f t="shared" si="18"/>
        <v>12.744599426456748</v>
      </c>
      <c r="H43" s="198" t="e">
        <f>(#REF! -#REF!)/ABS(#REF!)</f>
        <v>#REF!</v>
      </c>
      <c r="I43" s="198">
        <f t="shared" si="19"/>
        <v>18.224299065420571</v>
      </c>
      <c r="J43" s="198" t="e">
        <f>(#REF! -#REF!)/ABS(#REF!)</f>
        <v>#REF!</v>
      </c>
      <c r="K43" s="198">
        <f t="shared" si="20"/>
        <v>20.717131474103581</v>
      </c>
      <c r="L43" s="198" t="e">
        <f>(#REF! -#REF!)/ABS(#REF!)</f>
        <v>#REF!</v>
      </c>
      <c r="M43" s="198">
        <f t="shared" si="21"/>
        <v>24.752475247524742</v>
      </c>
      <c r="N43" s="198" t="e">
        <f>(#REF! -#REF!)/ABS(#REF!)</f>
        <v>#REF!</v>
      </c>
      <c r="O43" s="198">
        <f t="shared" si="22"/>
        <v>28.034682080924846</v>
      </c>
      <c r="P43" s="198"/>
      <c r="Q43" s="206"/>
    </row>
    <row r="44" spans="1:19" x14ac:dyDescent="0.25">
      <c r="B44" s="50" t="s">
        <v>472</v>
      </c>
      <c r="C44" s="198">
        <f t="shared" si="16"/>
        <v>8.6387434554973961</v>
      </c>
      <c r="D44" s="198" t="e">
        <v>#REF!</v>
      </c>
      <c r="E44" s="200">
        <f t="shared" si="17"/>
        <v>7.5024208081478196</v>
      </c>
      <c r="F44" s="200" t="e">
        <f>(#REF! -#REF!)/ABS(#REF!)</f>
        <v>#REF!</v>
      </c>
      <c r="G44" s="198">
        <f t="shared" si="18"/>
        <v>13.278866589890223</v>
      </c>
      <c r="H44" s="198" t="e">
        <f>(#REF! -#REF!)/ABS(#REF!)</f>
        <v>#REF!</v>
      </c>
      <c r="I44" s="198">
        <f t="shared" si="19"/>
        <v>18.382352941176482</v>
      </c>
      <c r="J44" s="198" t="e">
        <f>(#REF! -#REF!)/ABS(#REF!)</f>
        <v>#REF!</v>
      </c>
      <c r="K44" s="198">
        <f t="shared" si="20"/>
        <v>22.929936305732493</v>
      </c>
      <c r="L44" s="198" t="e">
        <f>(#REF! -#REF!)/ABS(#REF!)</f>
        <v>#REF!</v>
      </c>
      <c r="M44" s="198">
        <f t="shared" si="21"/>
        <v>26.455026455026459</v>
      </c>
      <c r="N44" s="198" t="e">
        <f>(#REF! -#REF!)/ABS(#REF!)</f>
        <v>#REF!</v>
      </c>
      <c r="O44" s="198">
        <f t="shared" si="22"/>
        <v>29.90654205607478</v>
      </c>
      <c r="P44" s="198"/>
      <c r="Q44" s="206"/>
    </row>
    <row r="45" spans="1:19" x14ac:dyDescent="0.25">
      <c r="B45" s="50" t="s">
        <v>473</v>
      </c>
      <c r="C45" s="198">
        <f t="shared" si="16"/>
        <v>7.182940516273856</v>
      </c>
      <c r="D45" s="198" t="e">
        <v>#REF!</v>
      </c>
      <c r="E45" s="200">
        <f t="shared" si="17"/>
        <v>6.3448373043725592</v>
      </c>
      <c r="F45" s="200" t="e">
        <f>(#REF! -#REF!)/ABS(#REF!)</f>
        <v>#REF!</v>
      </c>
      <c r="G45" s="198">
        <f t="shared" si="18"/>
        <v>12.935015204867724</v>
      </c>
      <c r="H45" s="198" t="e">
        <f>(#REF! -#REF!)/ABS(#REF!)</f>
        <v>#REF!</v>
      </c>
      <c r="I45" s="198">
        <f t="shared" si="19"/>
        <v>18.095238095238102</v>
      </c>
      <c r="J45" s="198" t="e">
        <f>(#REF! -#REF!)/ABS(#REF!)</f>
        <v>#REF!</v>
      </c>
      <c r="K45" s="198">
        <f t="shared" si="20"/>
        <v>22.131147540983633</v>
      </c>
      <c r="L45" s="198" t="e">
        <f>(#REF! -#REF!)/ABS(#REF!)</f>
        <v>#REF!</v>
      </c>
      <c r="M45" s="198">
        <f t="shared" si="21"/>
        <v>26.896551724137936</v>
      </c>
      <c r="N45" s="198" t="e">
        <f>(#REF! -#REF!)/ABS(#REF!)</f>
        <v>#REF!</v>
      </c>
      <c r="O45" s="198">
        <f t="shared" si="22"/>
        <v>30.303030303030305</v>
      </c>
      <c r="P45" s="198"/>
      <c r="Q45" s="206"/>
    </row>
    <row r="46" spans="1:19" x14ac:dyDescent="0.25">
      <c r="B46" s="50" t="s">
        <v>474</v>
      </c>
      <c r="C46" s="198">
        <f t="shared" si="16"/>
        <v>5.0818260120585688</v>
      </c>
      <c r="D46" s="198" t="e">
        <v>#REF!</v>
      </c>
      <c r="E46" s="201">
        <f t="shared" si="17"/>
        <v>4.1143647884656449</v>
      </c>
      <c r="F46" s="201" t="e">
        <f>(#REF! -#REF!)/ABS(#REF!)</f>
        <v>#REF!</v>
      </c>
      <c r="G46" s="198">
        <f t="shared" si="18"/>
        <v>10.227760640874523</v>
      </c>
      <c r="H46" s="198" t="e">
        <f>(#REF! -#REF!)/ABS(#REF!)</f>
        <v>#REF!</v>
      </c>
      <c r="I46" s="198">
        <f t="shared" si="19"/>
        <v>16.642264519277678</v>
      </c>
      <c r="J46" s="198" t="e">
        <f>(#REF! -#REF!)/ABS(#REF!)</f>
        <v>#REF!</v>
      </c>
      <c r="K46" s="198">
        <f t="shared" si="20"/>
        <v>20.943952802359878</v>
      </c>
      <c r="L46" s="198" t="e">
        <f>(#REF! -#REF!)/ABS(#REF!)</f>
        <v>#REF!</v>
      </c>
      <c r="M46" s="198">
        <f t="shared" si="21"/>
        <v>26.849894291754744</v>
      </c>
      <c r="N46" s="198" t="e">
        <f>(#REF! -#REF!)/ABS(#REF!)</f>
        <v>#REF!</v>
      </c>
      <c r="O46" s="198">
        <f t="shared" si="22"/>
        <v>31.775700934579454</v>
      </c>
      <c r="P46" s="198"/>
      <c r="Q46" s="206"/>
    </row>
    <row r="47" spans="1:19" x14ac:dyDescent="0.25">
      <c r="B47" s="50" t="s">
        <v>475</v>
      </c>
      <c r="C47" s="198">
        <f t="shared" si="16"/>
        <v>2.7443105756358657</v>
      </c>
      <c r="D47" s="198" t="e">
        <v>#REF!</v>
      </c>
      <c r="E47" s="198">
        <f t="shared" si="17"/>
        <v>1.3111425846159752</v>
      </c>
      <c r="F47" s="198" t="e">
        <f>(#REF! -#REF!)/ABS(#REF!)</f>
        <v>#REF!</v>
      </c>
      <c r="G47" s="198">
        <f t="shared" si="18"/>
        <v>6.9901524690467189</v>
      </c>
      <c r="H47" s="198" t="e">
        <f>(#REF! -#REF!)/ABS(#REF!)</f>
        <v>#REF!</v>
      </c>
      <c r="I47" s="198">
        <f t="shared" si="19"/>
        <v>13.567649281934996</v>
      </c>
      <c r="J47" s="198" t="e">
        <f>(#REF! -#REF!)/ABS(#REF!)</f>
        <v>#REF!</v>
      </c>
      <c r="K47" s="198">
        <f t="shared" si="20"/>
        <v>18.977864583333329</v>
      </c>
      <c r="L47" s="198" t="e">
        <f>(#REF! -#REF!)/ABS(#REF!)</f>
        <v>#REF!</v>
      </c>
      <c r="M47" s="198">
        <f t="shared" si="21"/>
        <v>26.427406199021203</v>
      </c>
      <c r="N47" s="198" t="e">
        <f>(#REF! -#REF!)/ABS(#REF!)</f>
        <v>#REF!</v>
      </c>
      <c r="O47" s="198">
        <f t="shared" si="22"/>
        <v>32.950741272118606</v>
      </c>
      <c r="P47" s="198"/>
      <c r="Q47" s="206"/>
    </row>
    <row r="48" spans="1:19" x14ac:dyDescent="0.25">
      <c r="B48" s="50" t="s">
        <v>476</v>
      </c>
      <c r="C48" s="198">
        <f t="shared" si="16"/>
        <v>1.3440860215053763</v>
      </c>
      <c r="D48" s="198" t="e">
        <v>#REF!</v>
      </c>
      <c r="E48" s="198">
        <f t="shared" si="17"/>
        <v>-1.5004793816697664</v>
      </c>
      <c r="F48" s="198" t="e">
        <f>(#REF! -#REF!)/ABS(#REF!)</f>
        <v>#REF!</v>
      </c>
      <c r="G48" s="198">
        <f t="shared" si="18"/>
        <v>3.3995687585267746</v>
      </c>
      <c r="H48" s="198" t="e">
        <f>(#REF! -#REF!)/ABS(#REF!)</f>
        <v>#REF!</v>
      </c>
      <c r="I48" s="198">
        <f t="shared" si="19"/>
        <v>10.507246376811608</v>
      </c>
      <c r="J48" s="198" t="e">
        <f>(#REF! -#REF!)/ABS(#REF!)</f>
        <v>#REF!</v>
      </c>
      <c r="K48" s="198">
        <f t="shared" si="20"/>
        <v>16.562824506749749</v>
      </c>
      <c r="L48" s="198" t="e">
        <f>(#REF! -#REF!)/ABS(#REF!)</f>
        <v>#REF!</v>
      </c>
      <c r="M48" s="198">
        <f t="shared" si="21"/>
        <v>25.647668393782393</v>
      </c>
      <c r="N48" s="198" t="e">
        <f>(#REF! -#REF!)/ABS(#REF!)</f>
        <v>#REF!</v>
      </c>
      <c r="O48" s="198">
        <f t="shared" si="22"/>
        <v>34.586180713743389</v>
      </c>
      <c r="P48" s="198"/>
      <c r="Q48" s="206"/>
    </row>
    <row r="49" spans="1:18" x14ac:dyDescent="0.25">
      <c r="B49" s="50" t="s">
        <v>477</v>
      </c>
      <c r="C49" s="198">
        <f t="shared" si="16"/>
        <v>1.5539803707742581</v>
      </c>
      <c r="D49" s="198" t="e">
        <v>#REF!</v>
      </c>
      <c r="E49" s="198">
        <f t="shared" si="17"/>
        <v>-2.1932326412842666</v>
      </c>
      <c r="F49" s="198" t="e">
        <f>(#REF! -#REF!)/ABS(#REF!)</f>
        <v>#REF!</v>
      </c>
      <c r="G49" s="198">
        <f t="shared" si="18"/>
        <v>0.35432439478724531</v>
      </c>
      <c r="H49" s="198" t="e">
        <f>(#REF! -#REF!)/ABS(#REF!)</f>
        <v>#REF!</v>
      </c>
      <c r="I49" s="198">
        <f t="shared" si="19"/>
        <v>6.6767068273092463</v>
      </c>
      <c r="J49" s="198" t="e">
        <f>(#REF! -#REF!)/ABS(#REF!)</f>
        <v>#REF!</v>
      </c>
      <c r="K49" s="198">
        <f t="shared" si="20"/>
        <v>12.910189982728838</v>
      </c>
      <c r="L49" s="198" t="e">
        <f>(#REF! -#REF!)/ABS(#REF!)</f>
        <v>#REF!</v>
      </c>
      <c r="M49" s="198">
        <f t="shared" si="21"/>
        <v>22.317596566523612</v>
      </c>
      <c r="N49" s="198" t="e">
        <f>(#REF! -#REF!)/ABS(#REF!)</f>
        <v>#REF!</v>
      </c>
      <c r="O49" s="198">
        <f t="shared" si="22"/>
        <v>31.187343358395982</v>
      </c>
      <c r="P49" s="198"/>
      <c r="Q49" s="206"/>
    </row>
    <row r="50" spans="1:18" ht="15.75" thickBot="1" x14ac:dyDescent="0.3">
      <c r="B50" s="55" t="s">
        <v>478</v>
      </c>
      <c r="C50" s="198">
        <f t="shared" si="16"/>
        <v>3.3787191124558835</v>
      </c>
      <c r="D50" s="198" t="e">
        <v>#REF!</v>
      </c>
      <c r="E50" s="202">
        <f t="shared" si="17"/>
        <v>-0.81549923530392943</v>
      </c>
      <c r="F50" s="202" t="e">
        <f>(#REF! -#REF!)/ABS(#REF!)</f>
        <v>#REF!</v>
      </c>
      <c r="G50" s="202">
        <f t="shared" si="18"/>
        <v>-0.82966294081842729</v>
      </c>
      <c r="H50" s="202" t="e">
        <f>(#REF! -#REF!)/ABS(#REF!)</f>
        <v>#REF!</v>
      </c>
      <c r="I50" s="202">
        <f t="shared" si="19"/>
        <v>4.1092745638200157</v>
      </c>
      <c r="J50" s="202" t="e">
        <f>(#REF! -#REF!)/ABS(#REF!)</f>
        <v>#REF!</v>
      </c>
      <c r="K50" s="202">
        <f t="shared" si="20"/>
        <v>9.1549295774647899</v>
      </c>
      <c r="L50" s="202" t="e">
        <f>(#REF! -#REF!)/ABS(#REF!)</f>
        <v>#REF!</v>
      </c>
      <c r="M50" s="202">
        <f t="shared" si="21"/>
        <v>17.409560723514215</v>
      </c>
      <c r="N50" s="202" t="e">
        <f>(#REF! -#REF!)/ABS(#REF!)</f>
        <v>#REF!</v>
      </c>
      <c r="O50" s="202">
        <f t="shared" si="22"/>
        <v>24.858996051889445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XW9fxu7+Yqq1T/UgoiJSyV09tlHCGYdtGnCVraZd6HyO7BtumtNxvlf7DE9u0CRNB9tya4+DYnla2buYKZO/+w==" saltValue="7aIz3JzfDjsUTboVEwyF2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41" priority="1" operator="greaterThan">
      <formula>0.5</formula>
    </cfRule>
    <cfRule type="cellIs" dxfId="40" priority="2" operator="between">
      <formula>-0.49</formula>
      <formula>0.49</formula>
    </cfRule>
    <cfRule type="cellIs" dxfId="39" priority="3" operator="lessThan">
      <formula>-0.5</formula>
    </cfRule>
  </conditionalFormatting>
  <hyperlinks>
    <hyperlink ref="A2" location="Index!A1" display="Index" xr:uid="{00000000-0004-0000-C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1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450</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658171.01170000003</v>
      </c>
      <c r="D5" s="212"/>
      <c r="E5" s="212">
        <v>6572924.0449999999</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39.5</v>
      </c>
      <c r="D10" s="44">
        <v>53.9</v>
      </c>
      <c r="E10" s="44">
        <v>77.5</v>
      </c>
      <c r="F10" s="44">
        <v>95.2</v>
      </c>
      <c r="G10" s="44">
        <v>119</v>
      </c>
      <c r="H10" s="44">
        <v>157</v>
      </c>
      <c r="I10" s="45">
        <v>190</v>
      </c>
      <c r="K10" s="46" t="s">
        <v>468</v>
      </c>
      <c r="L10" s="47">
        <f t="shared" ref="L10:L20" si="0">C25</f>
        <v>3.2916666666666665</v>
      </c>
      <c r="M10" s="47">
        <v>3.9439747001037309</v>
      </c>
      <c r="N10" s="47">
        <v>6.2521833895183736</v>
      </c>
      <c r="O10" s="47">
        <f t="shared" ref="O10:O20" si="1">F25</f>
        <v>7.9333333333333336</v>
      </c>
      <c r="P10" s="47">
        <f t="shared" ref="P10:P20" si="2">G25</f>
        <v>9.9166666666666661</v>
      </c>
      <c r="Q10" s="47">
        <f t="shared" ref="Q10:Q20" si="3">H25</f>
        <v>13.083333333333332</v>
      </c>
      <c r="R10" s="48">
        <f t="shared" ref="R10:R20" si="4">I25</f>
        <v>15.833333333333332</v>
      </c>
      <c r="T10" s="49"/>
    </row>
    <row r="11" spans="1:29" x14ac:dyDescent="0.25">
      <c r="B11" s="50" t="s">
        <v>469</v>
      </c>
      <c r="C11" s="51">
        <v>29.3</v>
      </c>
      <c r="D11" s="51">
        <v>39.799999999999997</v>
      </c>
      <c r="E11" s="51">
        <v>56.6</v>
      </c>
      <c r="F11" s="51">
        <v>69.3</v>
      </c>
      <c r="G11" s="51">
        <v>86.4</v>
      </c>
      <c r="H11" s="51">
        <v>113</v>
      </c>
      <c r="I11" s="52">
        <v>136</v>
      </c>
      <c r="K11" s="50" t="s">
        <v>469</v>
      </c>
      <c r="L11" s="53">
        <f t="shared" si="0"/>
        <v>4.8833333333333329</v>
      </c>
      <c r="M11" s="53">
        <v>5.8301368909586486</v>
      </c>
      <c r="N11" s="53">
        <v>9.1411003510365347</v>
      </c>
      <c r="O11" s="53">
        <f t="shared" si="1"/>
        <v>11.549999999999999</v>
      </c>
      <c r="P11" s="53">
        <f t="shared" si="2"/>
        <v>14.4</v>
      </c>
      <c r="Q11" s="53">
        <f t="shared" si="3"/>
        <v>18.833333333333332</v>
      </c>
      <c r="R11" s="54">
        <f t="shared" si="4"/>
        <v>22.666666666666664</v>
      </c>
      <c r="T11" s="49"/>
    </row>
    <row r="12" spans="1:29" x14ac:dyDescent="0.25">
      <c r="B12" s="50" t="s">
        <v>470</v>
      </c>
      <c r="C12" s="51">
        <v>16.2</v>
      </c>
      <c r="D12" s="51">
        <v>21.9</v>
      </c>
      <c r="E12" s="51">
        <v>30.2</v>
      </c>
      <c r="F12" s="51">
        <v>36.4</v>
      </c>
      <c r="G12" s="51">
        <v>44.7</v>
      </c>
      <c r="H12" s="51">
        <v>57.3</v>
      </c>
      <c r="I12" s="52">
        <v>68.3</v>
      </c>
      <c r="K12" s="50" t="s">
        <v>470</v>
      </c>
      <c r="L12" s="53">
        <f t="shared" si="0"/>
        <v>8.1</v>
      </c>
      <c r="M12" s="53">
        <v>9.6215810941569693</v>
      </c>
      <c r="N12" s="53">
        <v>14.622189180252253</v>
      </c>
      <c r="O12" s="53">
        <f t="shared" si="1"/>
        <v>18.2</v>
      </c>
      <c r="P12" s="53">
        <f t="shared" si="2"/>
        <v>22.35</v>
      </c>
      <c r="Q12" s="53">
        <f t="shared" si="3"/>
        <v>28.65</v>
      </c>
      <c r="R12" s="54">
        <f t="shared" si="4"/>
        <v>34.15</v>
      </c>
      <c r="T12" s="49"/>
    </row>
    <row r="13" spans="1:29" x14ac:dyDescent="0.25">
      <c r="B13" s="50" t="s">
        <v>471</v>
      </c>
      <c r="C13" s="51">
        <v>10.5</v>
      </c>
      <c r="D13" s="51">
        <v>14.1</v>
      </c>
      <c r="E13" s="51">
        <v>19.3</v>
      </c>
      <c r="F13" s="51">
        <v>23.1</v>
      </c>
      <c r="G13" s="51">
        <v>28.2</v>
      </c>
      <c r="H13" s="51">
        <v>36</v>
      </c>
      <c r="I13" s="52">
        <v>42.7</v>
      </c>
      <c r="K13" s="50" t="s">
        <v>471</v>
      </c>
      <c r="L13" s="53">
        <f t="shared" si="0"/>
        <v>10.5</v>
      </c>
      <c r="M13" s="53">
        <v>12.423500660422141</v>
      </c>
      <c r="N13" s="53">
        <v>18.665776793043271</v>
      </c>
      <c r="O13" s="53">
        <f t="shared" si="1"/>
        <v>23.1</v>
      </c>
      <c r="P13" s="53">
        <f t="shared" si="2"/>
        <v>28.2</v>
      </c>
      <c r="Q13" s="53">
        <f t="shared" si="3"/>
        <v>36</v>
      </c>
      <c r="R13" s="54">
        <f t="shared" si="4"/>
        <v>42.7</v>
      </c>
      <c r="T13" s="49"/>
    </row>
    <row r="14" spans="1:29" x14ac:dyDescent="0.25">
      <c r="B14" s="50" t="s">
        <v>472</v>
      </c>
      <c r="C14" s="51">
        <v>6.6</v>
      </c>
      <c r="D14" s="51">
        <v>8.83</v>
      </c>
      <c r="E14" s="51">
        <v>12.1</v>
      </c>
      <c r="F14" s="51">
        <v>14.5</v>
      </c>
      <c r="G14" s="51">
        <v>17.8</v>
      </c>
      <c r="H14" s="51">
        <v>22.7</v>
      </c>
      <c r="I14" s="52">
        <v>26.9</v>
      </c>
      <c r="K14" s="50" t="s">
        <v>472</v>
      </c>
      <c r="L14" s="53">
        <f t="shared" si="0"/>
        <v>13.2</v>
      </c>
      <c r="M14" s="53">
        <v>15.587855162199778</v>
      </c>
      <c r="N14" s="53">
        <v>23.418649208822352</v>
      </c>
      <c r="O14" s="53">
        <f t="shared" si="1"/>
        <v>29</v>
      </c>
      <c r="P14" s="53">
        <f t="shared" si="2"/>
        <v>35.6</v>
      </c>
      <c r="Q14" s="53">
        <f t="shared" si="3"/>
        <v>45.4</v>
      </c>
      <c r="R14" s="54">
        <f t="shared" si="4"/>
        <v>53.8</v>
      </c>
      <c r="T14" s="49"/>
    </row>
    <row r="15" spans="1:29" x14ac:dyDescent="0.25">
      <c r="B15" s="50" t="s">
        <v>473</v>
      </c>
      <c r="C15" s="51">
        <v>4.99</v>
      </c>
      <c r="D15" s="51">
        <v>6.69</v>
      </c>
      <c r="E15" s="51">
        <v>9.2200000000000006</v>
      </c>
      <c r="F15" s="51">
        <v>11.1</v>
      </c>
      <c r="G15" s="51">
        <v>13.6</v>
      </c>
      <c r="H15" s="51">
        <v>17.399999999999999</v>
      </c>
      <c r="I15" s="52">
        <v>20.7</v>
      </c>
      <c r="K15" s="50" t="s">
        <v>473</v>
      </c>
      <c r="L15" s="53">
        <f t="shared" si="0"/>
        <v>14.97</v>
      </c>
      <c r="M15" s="53">
        <v>17.705858731337138</v>
      </c>
      <c r="N15" s="53">
        <v>26.791032599733356</v>
      </c>
      <c r="O15" s="53">
        <f t="shared" si="1"/>
        <v>33.299999999999997</v>
      </c>
      <c r="P15" s="53">
        <f t="shared" si="2"/>
        <v>40.799999999999997</v>
      </c>
      <c r="Q15" s="53">
        <f t="shared" si="3"/>
        <v>52.199999999999996</v>
      </c>
      <c r="R15" s="54">
        <f t="shared" si="4"/>
        <v>62.099999999999994</v>
      </c>
      <c r="T15" s="49"/>
    </row>
    <row r="16" spans="1:29" x14ac:dyDescent="0.25">
      <c r="B16" s="50" t="s">
        <v>474</v>
      </c>
      <c r="C16" s="96">
        <v>3.08</v>
      </c>
      <c r="D16" s="96">
        <v>4.1500000000000004</v>
      </c>
      <c r="E16" s="96">
        <v>5.79</v>
      </c>
      <c r="F16" s="96">
        <v>6.99</v>
      </c>
      <c r="G16" s="96">
        <v>8.6300000000000008</v>
      </c>
      <c r="H16" s="96">
        <v>11.1</v>
      </c>
      <c r="I16" s="97">
        <v>13.3</v>
      </c>
      <c r="K16" s="50" t="s">
        <v>474</v>
      </c>
      <c r="L16" s="53">
        <f t="shared" si="0"/>
        <v>18.48</v>
      </c>
      <c r="M16" s="53">
        <v>21.940696917866301</v>
      </c>
      <c r="N16" s="53">
        <v>33.590130948525641</v>
      </c>
      <c r="O16" s="53">
        <f t="shared" si="1"/>
        <v>41.94</v>
      </c>
      <c r="P16" s="53">
        <f t="shared" si="2"/>
        <v>51.78</v>
      </c>
      <c r="Q16" s="53">
        <f t="shared" si="3"/>
        <v>66.599999999999994</v>
      </c>
      <c r="R16" s="54">
        <f t="shared" si="4"/>
        <v>79.800000000000011</v>
      </c>
      <c r="T16" s="49"/>
    </row>
    <row r="17" spans="1:20" x14ac:dyDescent="0.25">
      <c r="B17" s="50" t="s">
        <v>475</v>
      </c>
      <c r="C17" s="96">
        <v>1.89</v>
      </c>
      <c r="D17" s="96">
        <v>2.56</v>
      </c>
      <c r="E17" s="96">
        <v>3.61</v>
      </c>
      <c r="F17" s="96">
        <v>4.38</v>
      </c>
      <c r="G17" s="96">
        <v>5.43</v>
      </c>
      <c r="H17" s="96">
        <v>7.03</v>
      </c>
      <c r="I17" s="97">
        <v>8.44</v>
      </c>
      <c r="K17" s="50" t="s">
        <v>475</v>
      </c>
      <c r="L17" s="53">
        <f t="shared" si="0"/>
        <v>22.68</v>
      </c>
      <c r="M17" s="53">
        <v>27.028625855070615</v>
      </c>
      <c r="N17" s="53">
        <v>41.87756831640305</v>
      </c>
      <c r="O17" s="53">
        <f t="shared" si="1"/>
        <v>52.56</v>
      </c>
      <c r="P17" s="53">
        <f t="shared" si="2"/>
        <v>65.16</v>
      </c>
      <c r="Q17" s="53">
        <f t="shared" si="3"/>
        <v>84.36</v>
      </c>
      <c r="R17" s="54">
        <f t="shared" si="4"/>
        <v>101.28</v>
      </c>
      <c r="T17" s="49"/>
    </row>
    <row r="18" spans="1:20" x14ac:dyDescent="0.25">
      <c r="B18" s="50" t="s">
        <v>476</v>
      </c>
      <c r="C18" s="96">
        <v>1.1399999999999999</v>
      </c>
      <c r="D18" s="96">
        <v>1.54</v>
      </c>
      <c r="E18" s="96">
        <v>2.19</v>
      </c>
      <c r="F18" s="96">
        <v>2.67</v>
      </c>
      <c r="G18" s="96">
        <v>3.32</v>
      </c>
      <c r="H18" s="96">
        <v>4.3099999999999996</v>
      </c>
      <c r="I18" s="97">
        <v>5.2</v>
      </c>
      <c r="K18" s="50" t="s">
        <v>476</v>
      </c>
      <c r="L18" s="53">
        <f t="shared" si="0"/>
        <v>27.36</v>
      </c>
      <c r="M18" s="53">
        <v>32.578930913197397</v>
      </c>
      <c r="N18" s="53">
        <v>50.846432932240859</v>
      </c>
      <c r="O18" s="53">
        <f t="shared" si="1"/>
        <v>64.08</v>
      </c>
      <c r="P18" s="53">
        <f t="shared" si="2"/>
        <v>79.679999999999993</v>
      </c>
      <c r="Q18" s="53">
        <f t="shared" si="3"/>
        <v>103.44</v>
      </c>
      <c r="R18" s="54">
        <f t="shared" si="4"/>
        <v>124.80000000000001</v>
      </c>
      <c r="T18" s="49"/>
    </row>
    <row r="19" spans="1:20" x14ac:dyDescent="0.25">
      <c r="B19" s="50" t="s">
        <v>477</v>
      </c>
      <c r="C19" s="96">
        <v>0.65800000000000003</v>
      </c>
      <c r="D19" s="96">
        <v>0.89</v>
      </c>
      <c r="E19" s="96">
        <v>1.27</v>
      </c>
      <c r="F19" s="96">
        <v>1.56</v>
      </c>
      <c r="G19" s="96">
        <v>1.94</v>
      </c>
      <c r="H19" s="96">
        <v>2.5299999999999998</v>
      </c>
      <c r="I19" s="97">
        <v>3.05</v>
      </c>
      <c r="K19" s="50" t="s">
        <v>477</v>
      </c>
      <c r="L19" s="53">
        <f t="shared" si="0"/>
        <v>31.584000000000003</v>
      </c>
      <c r="M19" s="53">
        <v>37.625445574945232</v>
      </c>
      <c r="N19" s="53">
        <v>59.137855221975343</v>
      </c>
      <c r="O19" s="53">
        <f t="shared" si="1"/>
        <v>74.88</v>
      </c>
      <c r="P19" s="53">
        <f t="shared" si="2"/>
        <v>93.12</v>
      </c>
      <c r="Q19" s="53">
        <f t="shared" si="3"/>
        <v>121.44</v>
      </c>
      <c r="R19" s="54">
        <f t="shared" si="4"/>
        <v>146.39999999999998</v>
      </c>
      <c r="T19" s="49"/>
    </row>
    <row r="20" spans="1:20" ht="15.75" thickBot="1" x14ac:dyDescent="0.3">
      <c r="B20" s="55" t="s">
        <v>478</v>
      </c>
      <c r="C20" s="98">
        <v>0.46100000000000002</v>
      </c>
      <c r="D20" s="98">
        <v>0.63</v>
      </c>
      <c r="E20" s="98">
        <v>0.90100000000000002</v>
      </c>
      <c r="F20" s="98">
        <v>1.1100000000000001</v>
      </c>
      <c r="G20" s="98">
        <v>1.38</v>
      </c>
      <c r="H20" s="98">
        <v>1.81</v>
      </c>
      <c r="I20" s="99">
        <v>2.2000000000000002</v>
      </c>
      <c r="K20" s="55" t="s">
        <v>478</v>
      </c>
      <c r="L20" s="58">
        <f t="shared" si="0"/>
        <v>33.192</v>
      </c>
      <c r="M20" s="58">
        <v>39.764023453714572</v>
      </c>
      <c r="N20" s="58">
        <v>62.952798461547872</v>
      </c>
      <c r="O20" s="58">
        <f t="shared" si="1"/>
        <v>79.92</v>
      </c>
      <c r="P20" s="58">
        <f t="shared" si="2"/>
        <v>99.359999999999985</v>
      </c>
      <c r="Q20" s="58">
        <f t="shared" si="3"/>
        <v>130.32</v>
      </c>
      <c r="R20" s="59">
        <f t="shared" si="4"/>
        <v>158.4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3.2916666666666665</v>
      </c>
      <c r="D25" s="69">
        <f t="shared" si="5"/>
        <v>4.4916666666666663</v>
      </c>
      <c r="E25" s="69">
        <f t="shared" si="5"/>
        <v>6.458333333333333</v>
      </c>
      <c r="F25" s="68">
        <f t="shared" si="5"/>
        <v>7.9333333333333336</v>
      </c>
      <c r="G25" s="68">
        <f t="shared" si="5"/>
        <v>9.9166666666666661</v>
      </c>
      <c r="H25" s="68">
        <f t="shared" si="5"/>
        <v>13.083333333333332</v>
      </c>
      <c r="I25" s="70">
        <f t="shared" si="5"/>
        <v>15.833333333333332</v>
      </c>
      <c r="J25" s="60"/>
      <c r="K25" s="46" t="s">
        <v>468</v>
      </c>
      <c r="L25" s="71">
        <v>4.2</v>
      </c>
      <c r="M25" s="71">
        <v>4.9000000000000004</v>
      </c>
      <c r="N25" s="71">
        <v>7.2</v>
      </c>
      <c r="O25" s="71">
        <v>8.9</v>
      </c>
      <c r="P25" s="71">
        <v>10.7</v>
      </c>
      <c r="Q25" s="71">
        <v>13.4</v>
      </c>
      <c r="R25" s="72">
        <v>15.6</v>
      </c>
    </row>
    <row r="26" spans="1:20" x14ac:dyDescent="0.25">
      <c r="A26" s="64">
        <f>10/60</f>
        <v>0.16666666666666666</v>
      </c>
      <c r="B26" s="73" t="s">
        <v>469</v>
      </c>
      <c r="C26" s="30">
        <f t="shared" ref="C26:I26" si="6">$A$26*C11</f>
        <v>4.8833333333333329</v>
      </c>
      <c r="D26" s="74">
        <f t="shared" si="6"/>
        <v>6.6333333333333329</v>
      </c>
      <c r="E26" s="74">
        <f t="shared" si="6"/>
        <v>9.4333333333333336</v>
      </c>
      <c r="F26" s="30">
        <f t="shared" si="6"/>
        <v>11.549999999999999</v>
      </c>
      <c r="G26" s="30">
        <f t="shared" si="6"/>
        <v>14.4</v>
      </c>
      <c r="H26" s="30">
        <f t="shared" si="6"/>
        <v>18.833333333333332</v>
      </c>
      <c r="I26" s="75">
        <f t="shared" si="6"/>
        <v>22.666666666666664</v>
      </c>
      <c r="J26" s="60"/>
      <c r="K26" s="50" t="s">
        <v>469</v>
      </c>
      <c r="L26" s="76">
        <v>6.2</v>
      </c>
      <c r="M26" s="76">
        <v>7.2</v>
      </c>
      <c r="N26" s="76">
        <v>10.8</v>
      </c>
      <c r="O26" s="76">
        <v>13.5</v>
      </c>
      <c r="P26" s="76">
        <v>16.5</v>
      </c>
      <c r="Q26" s="76">
        <v>20.8</v>
      </c>
      <c r="R26" s="77">
        <v>24.5</v>
      </c>
    </row>
    <row r="27" spans="1:20" x14ac:dyDescent="0.25">
      <c r="A27" s="64">
        <f>0.5</f>
        <v>0.5</v>
      </c>
      <c r="B27" s="73" t="s">
        <v>470</v>
      </c>
      <c r="C27" s="30">
        <f t="shared" ref="C27:I27" si="7">$A$27*C12</f>
        <v>8.1</v>
      </c>
      <c r="D27" s="74">
        <f t="shared" si="7"/>
        <v>10.95</v>
      </c>
      <c r="E27" s="74">
        <f t="shared" si="7"/>
        <v>15.1</v>
      </c>
      <c r="F27" s="30">
        <f t="shared" si="7"/>
        <v>18.2</v>
      </c>
      <c r="G27" s="30">
        <f t="shared" si="7"/>
        <v>22.35</v>
      </c>
      <c r="H27" s="30">
        <f t="shared" si="7"/>
        <v>28.65</v>
      </c>
      <c r="I27" s="75">
        <f t="shared" si="7"/>
        <v>34.15</v>
      </c>
      <c r="J27" s="60"/>
      <c r="K27" s="50" t="s">
        <v>470</v>
      </c>
      <c r="L27" s="76">
        <v>9.9</v>
      </c>
      <c r="M27" s="76">
        <v>11.6</v>
      </c>
      <c r="N27" s="76">
        <v>17.100000000000001</v>
      </c>
      <c r="O27" s="76">
        <v>21.3</v>
      </c>
      <c r="P27" s="76">
        <v>25.8</v>
      </c>
      <c r="Q27" s="76">
        <v>32.4</v>
      </c>
      <c r="R27" s="77">
        <v>38</v>
      </c>
    </row>
    <row r="28" spans="1:20" x14ac:dyDescent="0.25">
      <c r="A28" s="64">
        <v>1</v>
      </c>
      <c r="B28" s="73" t="s">
        <v>471</v>
      </c>
      <c r="C28" s="30">
        <f t="shared" ref="C28:I28" si="8">$A$28*C13</f>
        <v>10.5</v>
      </c>
      <c r="D28" s="74">
        <f t="shared" si="8"/>
        <v>14.1</v>
      </c>
      <c r="E28" s="74">
        <f t="shared" si="8"/>
        <v>19.3</v>
      </c>
      <c r="F28" s="30">
        <f t="shared" si="8"/>
        <v>23.1</v>
      </c>
      <c r="G28" s="30">
        <f t="shared" si="8"/>
        <v>28.2</v>
      </c>
      <c r="H28" s="30">
        <f t="shared" si="8"/>
        <v>36</v>
      </c>
      <c r="I28" s="75">
        <f t="shared" si="8"/>
        <v>42.7</v>
      </c>
      <c r="J28" s="60"/>
      <c r="K28" s="50" t="s">
        <v>471</v>
      </c>
      <c r="L28" s="76">
        <v>12.7</v>
      </c>
      <c r="M28" s="76">
        <v>14.6</v>
      </c>
      <c r="N28" s="76">
        <v>21.1</v>
      </c>
      <c r="O28" s="76">
        <v>26.1</v>
      </c>
      <c r="P28" s="76">
        <v>31.3</v>
      </c>
      <c r="Q28" s="76">
        <v>38.9</v>
      </c>
      <c r="R28" s="77">
        <v>45.3</v>
      </c>
    </row>
    <row r="29" spans="1:20" x14ac:dyDescent="0.25">
      <c r="A29" s="64">
        <v>2</v>
      </c>
      <c r="B29" s="73" t="s">
        <v>472</v>
      </c>
      <c r="C29" s="30">
        <f t="shared" ref="C29:I29" si="9">$A$29*C14</f>
        <v>13.2</v>
      </c>
      <c r="D29" s="74">
        <f t="shared" si="9"/>
        <v>17.66</v>
      </c>
      <c r="E29" s="74">
        <f t="shared" si="9"/>
        <v>24.2</v>
      </c>
      <c r="F29" s="30">
        <f t="shared" si="9"/>
        <v>29</v>
      </c>
      <c r="G29" s="30">
        <f t="shared" si="9"/>
        <v>35.6</v>
      </c>
      <c r="H29" s="30">
        <f t="shared" si="9"/>
        <v>45.4</v>
      </c>
      <c r="I29" s="75">
        <f t="shared" si="9"/>
        <v>53.8</v>
      </c>
      <c r="J29" s="60"/>
      <c r="K29" s="50" t="s">
        <v>472</v>
      </c>
      <c r="L29" s="76">
        <v>16</v>
      </c>
      <c r="M29" s="76">
        <v>18.2</v>
      </c>
      <c r="N29" s="76">
        <v>25.7</v>
      </c>
      <c r="O29" s="76">
        <v>31.3</v>
      </c>
      <c r="P29" s="76">
        <v>37.4</v>
      </c>
      <c r="Q29" s="76">
        <v>46.2</v>
      </c>
      <c r="R29" s="77">
        <v>53.6</v>
      </c>
    </row>
    <row r="30" spans="1:20" x14ac:dyDescent="0.25">
      <c r="A30" s="64">
        <v>3</v>
      </c>
      <c r="B30" s="73" t="s">
        <v>473</v>
      </c>
      <c r="C30" s="30">
        <f t="shared" ref="C30:I30" si="10">$A$30*C15</f>
        <v>14.97</v>
      </c>
      <c r="D30" s="74">
        <f t="shared" si="10"/>
        <v>20.07</v>
      </c>
      <c r="E30" s="74">
        <f t="shared" si="10"/>
        <v>27.660000000000004</v>
      </c>
      <c r="F30" s="30">
        <f t="shared" si="10"/>
        <v>33.299999999999997</v>
      </c>
      <c r="G30" s="30">
        <f t="shared" si="10"/>
        <v>40.799999999999997</v>
      </c>
      <c r="H30" s="30">
        <f t="shared" si="10"/>
        <v>52.199999999999996</v>
      </c>
      <c r="I30" s="75">
        <f t="shared" si="10"/>
        <v>62.099999999999994</v>
      </c>
      <c r="J30" s="60"/>
      <c r="K30" s="50" t="s">
        <v>473</v>
      </c>
      <c r="L30" s="76">
        <v>18.100000000000001</v>
      </c>
      <c r="M30" s="76">
        <v>20.5</v>
      </c>
      <c r="N30" s="76">
        <v>28.8</v>
      </c>
      <c r="O30" s="76">
        <v>35</v>
      </c>
      <c r="P30" s="76">
        <v>41.8</v>
      </c>
      <c r="Q30" s="76">
        <v>51.6</v>
      </c>
      <c r="R30" s="77">
        <v>60</v>
      </c>
    </row>
    <row r="31" spans="1:20" x14ac:dyDescent="0.25">
      <c r="A31" s="64">
        <v>6</v>
      </c>
      <c r="B31" s="73" t="s">
        <v>474</v>
      </c>
      <c r="C31" s="30">
        <f t="shared" ref="C31:I31" si="11">$A$31*C16</f>
        <v>18.48</v>
      </c>
      <c r="D31" s="74">
        <f t="shared" si="11"/>
        <v>24.900000000000002</v>
      </c>
      <c r="E31" s="74">
        <f t="shared" si="11"/>
        <v>34.74</v>
      </c>
      <c r="F31" s="30">
        <f t="shared" si="11"/>
        <v>41.94</v>
      </c>
      <c r="G31" s="30">
        <f t="shared" si="11"/>
        <v>51.78</v>
      </c>
      <c r="H31" s="30">
        <f t="shared" si="11"/>
        <v>66.599999999999994</v>
      </c>
      <c r="I31" s="75">
        <f t="shared" si="11"/>
        <v>79.800000000000011</v>
      </c>
      <c r="J31" s="60"/>
      <c r="K31" s="50" t="s">
        <v>474</v>
      </c>
      <c r="L31" s="76">
        <v>22.1</v>
      </c>
      <c r="M31" s="76">
        <v>25.1</v>
      </c>
      <c r="N31" s="76">
        <v>35.200000000000003</v>
      </c>
      <c r="O31" s="76">
        <v>43</v>
      </c>
      <c r="P31" s="76">
        <v>51.5</v>
      </c>
      <c r="Q31" s="76">
        <v>64.099999999999994</v>
      </c>
      <c r="R31" s="77">
        <v>74.900000000000006</v>
      </c>
    </row>
    <row r="32" spans="1:20" x14ac:dyDescent="0.25">
      <c r="A32" s="64">
        <v>12</v>
      </c>
      <c r="B32" s="73" t="s">
        <v>475</v>
      </c>
      <c r="C32" s="30">
        <f t="shared" ref="C32:I32" si="12">$A$32*C17</f>
        <v>22.68</v>
      </c>
      <c r="D32" s="74">
        <f t="shared" si="12"/>
        <v>30.72</v>
      </c>
      <c r="E32" s="74">
        <f t="shared" si="12"/>
        <v>43.32</v>
      </c>
      <c r="F32" s="30">
        <f t="shared" si="12"/>
        <v>52.56</v>
      </c>
      <c r="G32" s="30">
        <f t="shared" si="12"/>
        <v>65.16</v>
      </c>
      <c r="H32" s="30">
        <f t="shared" si="12"/>
        <v>84.36</v>
      </c>
      <c r="I32" s="75">
        <f t="shared" si="12"/>
        <v>101.28</v>
      </c>
      <c r="J32" s="60"/>
      <c r="K32" s="50" t="s">
        <v>475</v>
      </c>
      <c r="L32" s="76">
        <v>26.6</v>
      </c>
      <c r="M32" s="76">
        <v>30.2</v>
      </c>
      <c r="N32" s="76">
        <v>43.1</v>
      </c>
      <c r="O32" s="76">
        <v>53.2</v>
      </c>
      <c r="P32" s="76">
        <v>64.400000000000006</v>
      </c>
      <c r="Q32" s="76">
        <v>81.400000000000006</v>
      </c>
      <c r="R32" s="77">
        <v>96.2</v>
      </c>
    </row>
    <row r="33" spans="1:19" x14ac:dyDescent="0.25">
      <c r="A33" s="64">
        <v>24</v>
      </c>
      <c r="B33" s="73" t="s">
        <v>476</v>
      </c>
      <c r="C33" s="30">
        <f t="shared" ref="C33:I33" si="13">$A$33*C18</f>
        <v>27.36</v>
      </c>
      <c r="D33" s="74">
        <f t="shared" si="13"/>
        <v>36.96</v>
      </c>
      <c r="E33" s="74">
        <f t="shared" si="13"/>
        <v>52.56</v>
      </c>
      <c r="F33" s="30">
        <f t="shared" si="13"/>
        <v>64.08</v>
      </c>
      <c r="G33" s="30">
        <f t="shared" si="13"/>
        <v>79.679999999999993</v>
      </c>
      <c r="H33" s="30">
        <f t="shared" si="13"/>
        <v>103.44</v>
      </c>
      <c r="I33" s="75">
        <f t="shared" si="13"/>
        <v>124.80000000000001</v>
      </c>
      <c r="J33" s="60"/>
      <c r="K33" s="50" t="s">
        <v>476</v>
      </c>
      <c r="L33" s="76">
        <v>31</v>
      </c>
      <c r="M33" s="76">
        <v>35.5</v>
      </c>
      <c r="N33" s="76">
        <v>51.7</v>
      </c>
      <c r="O33" s="76">
        <v>64.8</v>
      </c>
      <c r="P33" s="76">
        <v>79.400000000000006</v>
      </c>
      <c r="Q33" s="76">
        <v>101.9</v>
      </c>
      <c r="R33" s="77">
        <v>121.8</v>
      </c>
    </row>
    <row r="34" spans="1:19" x14ac:dyDescent="0.25">
      <c r="A34" s="64">
        <v>48</v>
      </c>
      <c r="B34" s="73" t="s">
        <v>477</v>
      </c>
      <c r="C34" s="30">
        <f t="shared" ref="C34:I34" si="14">$A$34*C19</f>
        <v>31.584000000000003</v>
      </c>
      <c r="D34" s="74">
        <f t="shared" si="14"/>
        <v>42.72</v>
      </c>
      <c r="E34" s="74">
        <f t="shared" si="14"/>
        <v>60.96</v>
      </c>
      <c r="F34" s="30">
        <f t="shared" si="14"/>
        <v>74.88</v>
      </c>
      <c r="G34" s="30">
        <f t="shared" si="14"/>
        <v>93.12</v>
      </c>
      <c r="H34" s="30">
        <f t="shared" si="14"/>
        <v>121.44</v>
      </c>
      <c r="I34" s="75">
        <f t="shared" si="14"/>
        <v>146.39999999999998</v>
      </c>
      <c r="J34" s="60"/>
      <c r="K34" s="50" t="s">
        <v>477</v>
      </c>
      <c r="L34" s="76">
        <v>35</v>
      </c>
      <c r="M34" s="76">
        <v>40.299999999999997</v>
      </c>
      <c r="N34" s="76">
        <v>59.5</v>
      </c>
      <c r="O34" s="76">
        <v>75.2</v>
      </c>
      <c r="P34" s="76">
        <v>92.8</v>
      </c>
      <c r="Q34" s="76">
        <v>120</v>
      </c>
      <c r="R34" s="77">
        <v>144.5</v>
      </c>
    </row>
    <row r="35" spans="1:19" ht="15.75" thickBot="1" x14ac:dyDescent="0.3">
      <c r="A35" s="64">
        <v>72</v>
      </c>
      <c r="B35" s="78" t="s">
        <v>478</v>
      </c>
      <c r="C35" s="79">
        <f t="shared" ref="C35:I35" si="15">$A$35*C20</f>
        <v>33.192</v>
      </c>
      <c r="D35" s="80">
        <f t="shared" si="15"/>
        <v>45.36</v>
      </c>
      <c r="E35" s="80">
        <f t="shared" si="15"/>
        <v>64.872</v>
      </c>
      <c r="F35" s="79">
        <f t="shared" si="15"/>
        <v>79.92</v>
      </c>
      <c r="G35" s="79">
        <f t="shared" si="15"/>
        <v>99.359999999999985</v>
      </c>
      <c r="H35" s="79">
        <f t="shared" si="15"/>
        <v>130.32</v>
      </c>
      <c r="I35" s="81">
        <f t="shared" si="15"/>
        <v>158.4</v>
      </c>
      <c r="J35" s="60"/>
      <c r="K35" s="55" t="s">
        <v>478</v>
      </c>
      <c r="L35" s="82">
        <v>37.299999999999997</v>
      </c>
      <c r="M35" s="82">
        <v>42.9</v>
      </c>
      <c r="N35" s="82">
        <v>63.1</v>
      </c>
      <c r="O35" s="82">
        <v>79.599999999999994</v>
      </c>
      <c r="P35" s="82">
        <v>98.1</v>
      </c>
      <c r="Q35" s="82">
        <v>126.9</v>
      </c>
      <c r="R35" s="83">
        <v>153</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27.594936708860772</v>
      </c>
      <c r="D40" s="198" t="e">
        <v>#REF!</v>
      </c>
      <c r="E40" s="198">
        <f>(M25-M10)/ABS(M10)*100</f>
        <v>24.240147886119175</v>
      </c>
      <c r="F40" s="198" t="e">
        <f>(#REF! -#REF!)/ABS(#REF!)</f>
        <v>#REF!</v>
      </c>
      <c r="G40" s="198">
        <f>(N25-N10)/ABS(N10)*100</f>
        <v>15.159769818502397</v>
      </c>
      <c r="H40" s="198" t="e">
        <f>(#REF! -#REF!)/ABS(#REF!)</f>
        <v>#REF!</v>
      </c>
      <c r="I40" s="198">
        <f>(O25-O10)/ABS(O10)*100</f>
        <v>12.184873949579833</v>
      </c>
      <c r="J40" s="198" t="e">
        <f>(#REF! -#REF!)/ABS(#REF!)</f>
        <v>#REF!</v>
      </c>
      <c r="K40" s="200">
        <f>(P25-P10)/ABS(P10)*100</f>
        <v>7.8991596638655457</v>
      </c>
      <c r="L40" s="200" t="e">
        <f>(#REF! -#REF!)/ABS(#REF!)</f>
        <v>#REF!</v>
      </c>
      <c r="M40" s="200">
        <f>(Q25-Q10)/ABS(Q10)*100</f>
        <v>2.4203821656051074</v>
      </c>
      <c r="N40" s="200" t="e">
        <f>(#REF! -#REF!)/ABS(#REF!)</f>
        <v>#REF!</v>
      </c>
      <c r="O40" s="200">
        <f>(R25 -R10)/ABS(R10)*100</f>
        <v>-1.4736842105263108</v>
      </c>
      <c r="P40" s="200"/>
      <c r="Q40" s="205"/>
    </row>
    <row r="41" spans="1:19" x14ac:dyDescent="0.25">
      <c r="A41" s="88"/>
      <c r="B41" s="50" t="s">
        <v>469</v>
      </c>
      <c r="C41" s="198">
        <f t="shared" ref="C41:C50" si="16">(L26-L11)/ABS(L11)*100</f>
        <v>26.962457337883976</v>
      </c>
      <c r="D41" s="198" t="e">
        <v>#REF!</v>
      </c>
      <c r="E41" s="198">
        <f t="shared" ref="E41:E50" si="17">(M26-M11)/ABS(M11)*100</f>
        <v>23.496242621090584</v>
      </c>
      <c r="F41" s="198" t="e">
        <f>(#REF! -#REF!)/ABS(#REF!)</f>
        <v>#REF!</v>
      </c>
      <c r="G41" s="200">
        <f t="shared" ref="G41:G50" si="18">(N26-N11)/ABS(N11)*100</f>
        <v>18.147701975237133</v>
      </c>
      <c r="H41" s="200" t="e">
        <f>(#REF! -#REF!)/ABS(#REF!)</f>
        <v>#REF!</v>
      </c>
      <c r="I41" s="200">
        <f t="shared" ref="I41:I50" si="19">(O26-O11)/ABS(O11)*100</f>
        <v>16.883116883116895</v>
      </c>
      <c r="J41" s="200" t="e">
        <f>(#REF! -#REF!)/ABS(#REF!)</f>
        <v>#REF!</v>
      </c>
      <c r="K41" s="200">
        <f t="shared" ref="K41:K50" si="20">(P26-P11)/ABS(P11)*100</f>
        <v>14.583333333333332</v>
      </c>
      <c r="L41" s="200" t="e">
        <f>(#REF! -#REF!)/ABS(#REF!)</f>
        <v>#REF!</v>
      </c>
      <c r="M41" s="200">
        <f t="shared" ref="M41:M50" si="21">(Q26-Q11)/ABS(Q11)*100</f>
        <v>10.442477876106206</v>
      </c>
      <c r="N41" s="200" t="e">
        <f>(#REF! -#REF!)/ABS(#REF!)</f>
        <v>#REF!</v>
      </c>
      <c r="O41" s="200">
        <f t="shared" ref="O41:O50" si="22">(R26 -R11)/ABS(R11)*100</f>
        <v>8.0882352941176592</v>
      </c>
      <c r="P41" s="200"/>
      <c r="Q41" s="205"/>
    </row>
    <row r="42" spans="1:19" x14ac:dyDescent="0.25">
      <c r="A42" s="60"/>
      <c r="B42" s="50" t="s">
        <v>470</v>
      </c>
      <c r="C42" s="198">
        <f t="shared" si="16"/>
        <v>22.222222222222232</v>
      </c>
      <c r="D42" s="198" t="e">
        <v>#REF!</v>
      </c>
      <c r="E42" s="200">
        <f t="shared" si="17"/>
        <v>20.5623055762061</v>
      </c>
      <c r="F42" s="200" t="e">
        <f>(#REF! -#REF!)/ABS(#REF!)</f>
        <v>#REF!</v>
      </c>
      <c r="G42" s="198">
        <f t="shared" si="18"/>
        <v>16.945553016740568</v>
      </c>
      <c r="H42" s="198" t="e">
        <f>(#REF! -#REF!)/ABS(#REF!)</f>
        <v>#REF!</v>
      </c>
      <c r="I42" s="198">
        <f t="shared" si="19"/>
        <v>17.032967032967044</v>
      </c>
      <c r="J42" s="198" t="e">
        <f>(#REF! -#REF!)/ABS(#REF!)</f>
        <v>#REF!</v>
      </c>
      <c r="K42" s="198">
        <f t="shared" si="20"/>
        <v>15.436241610738252</v>
      </c>
      <c r="L42" s="198" t="e">
        <f>(#REF! -#REF!)/ABS(#REF!)</f>
        <v>#REF!</v>
      </c>
      <c r="M42" s="198">
        <f t="shared" si="21"/>
        <v>13.089005235602095</v>
      </c>
      <c r="N42" s="198" t="e">
        <f>(#REF! -#REF!)/ABS(#REF!)</f>
        <v>#REF!</v>
      </c>
      <c r="O42" s="198">
        <f t="shared" si="22"/>
        <v>11.27379209370425</v>
      </c>
      <c r="P42" s="198"/>
      <c r="Q42" s="206"/>
    </row>
    <row r="43" spans="1:19" x14ac:dyDescent="0.25">
      <c r="B43" s="50" t="s">
        <v>471</v>
      </c>
      <c r="C43" s="198">
        <f t="shared" si="16"/>
        <v>20.952380952380945</v>
      </c>
      <c r="D43" s="198" t="e">
        <v>#REF!</v>
      </c>
      <c r="E43" s="200">
        <f t="shared" si="17"/>
        <v>17.519211364568022</v>
      </c>
      <c r="F43" s="200" t="e">
        <f>(#REF! -#REF!)/ABS(#REF!)</f>
        <v>#REF!</v>
      </c>
      <c r="G43" s="198">
        <f t="shared" si="18"/>
        <v>13.041103158717531</v>
      </c>
      <c r="H43" s="198" t="e">
        <f>(#REF! -#REF!)/ABS(#REF!)</f>
        <v>#REF!</v>
      </c>
      <c r="I43" s="198">
        <f t="shared" si="19"/>
        <v>12.987012987012985</v>
      </c>
      <c r="J43" s="198" t="e">
        <f>(#REF! -#REF!)/ABS(#REF!)</f>
        <v>#REF!</v>
      </c>
      <c r="K43" s="198">
        <f t="shared" si="20"/>
        <v>10.992907801418445</v>
      </c>
      <c r="L43" s="198" t="e">
        <f>(#REF! -#REF!)/ABS(#REF!)</f>
        <v>#REF!</v>
      </c>
      <c r="M43" s="198">
        <f t="shared" si="21"/>
        <v>8.0555555555555518</v>
      </c>
      <c r="N43" s="198" t="e">
        <f>(#REF! -#REF!)/ABS(#REF!)</f>
        <v>#REF!</v>
      </c>
      <c r="O43" s="198">
        <f t="shared" si="22"/>
        <v>6.0889929742388622</v>
      </c>
      <c r="P43" s="198"/>
      <c r="Q43" s="206"/>
    </row>
    <row r="44" spans="1:19" x14ac:dyDescent="0.25">
      <c r="B44" s="50" t="s">
        <v>472</v>
      </c>
      <c r="C44" s="198">
        <f t="shared" si="16"/>
        <v>21.212121212121218</v>
      </c>
      <c r="D44" s="198" t="e">
        <v>#REF!</v>
      </c>
      <c r="E44" s="200">
        <f t="shared" si="17"/>
        <v>16.757564210210379</v>
      </c>
      <c r="F44" s="200" t="e">
        <f>(#REF! -#REF!)/ABS(#REF!)</f>
        <v>#REF!</v>
      </c>
      <c r="G44" s="198">
        <f t="shared" si="18"/>
        <v>9.7415985475294171</v>
      </c>
      <c r="H44" s="198" t="e">
        <f>(#REF! -#REF!)/ABS(#REF!)</f>
        <v>#REF!</v>
      </c>
      <c r="I44" s="198">
        <f t="shared" si="19"/>
        <v>7.9310344827586228</v>
      </c>
      <c r="J44" s="198" t="e">
        <f>(#REF! -#REF!)/ABS(#REF!)</f>
        <v>#REF!</v>
      </c>
      <c r="K44" s="198">
        <f t="shared" si="20"/>
        <v>5.0561797752808904</v>
      </c>
      <c r="L44" s="198" t="e">
        <f>(#REF! -#REF!)/ABS(#REF!)</f>
        <v>#REF!</v>
      </c>
      <c r="M44" s="198">
        <f t="shared" si="21"/>
        <v>1.7621145374449434</v>
      </c>
      <c r="N44" s="198" t="e">
        <f>(#REF! -#REF!)/ABS(#REF!)</f>
        <v>#REF!</v>
      </c>
      <c r="O44" s="198">
        <f t="shared" si="22"/>
        <v>-0.37174721189590287</v>
      </c>
      <c r="P44" s="198"/>
      <c r="Q44" s="206"/>
    </row>
    <row r="45" spans="1:19" x14ac:dyDescent="0.25">
      <c r="B45" s="50" t="s">
        <v>473</v>
      </c>
      <c r="C45" s="198">
        <f t="shared" si="16"/>
        <v>20.908483633934541</v>
      </c>
      <c r="D45" s="198" t="e">
        <v>#REF!</v>
      </c>
      <c r="E45" s="200">
        <f t="shared" si="17"/>
        <v>15.780885361507965</v>
      </c>
      <c r="F45" s="200" t="e">
        <f>(#REF! -#REF!)/ABS(#REF!)</f>
        <v>#REF!</v>
      </c>
      <c r="G45" s="198">
        <f t="shared" si="18"/>
        <v>7.4986560999020231</v>
      </c>
      <c r="H45" s="198" t="e">
        <f>(#REF! -#REF!)/ABS(#REF!)</f>
        <v>#REF!</v>
      </c>
      <c r="I45" s="198">
        <f t="shared" si="19"/>
        <v>5.1051051051051139</v>
      </c>
      <c r="J45" s="198" t="e">
        <f>(#REF! -#REF!)/ABS(#REF!)</f>
        <v>#REF!</v>
      </c>
      <c r="K45" s="198">
        <f t="shared" si="20"/>
        <v>2.4509803921568629</v>
      </c>
      <c r="L45" s="198" t="e">
        <f>(#REF! -#REF!)/ABS(#REF!)</f>
        <v>#REF!</v>
      </c>
      <c r="M45" s="198">
        <f t="shared" si="21"/>
        <v>-1.1494252873563111</v>
      </c>
      <c r="N45" s="198" t="e">
        <f>(#REF! -#REF!)/ABS(#REF!)</f>
        <v>#REF!</v>
      </c>
      <c r="O45" s="198">
        <f t="shared" si="22"/>
        <v>-3.3816425120772862</v>
      </c>
      <c r="P45" s="198"/>
      <c r="Q45" s="206"/>
    </row>
    <row r="46" spans="1:19" x14ac:dyDescent="0.25">
      <c r="B46" s="50" t="s">
        <v>474</v>
      </c>
      <c r="C46" s="198">
        <f t="shared" si="16"/>
        <v>19.588744588744593</v>
      </c>
      <c r="D46" s="198" t="e">
        <v>#REF!</v>
      </c>
      <c r="E46" s="201">
        <f t="shared" si="17"/>
        <v>14.399283185763718</v>
      </c>
      <c r="F46" s="201" t="e">
        <f>(#REF! -#REF!)/ABS(#REF!)</f>
        <v>#REF!</v>
      </c>
      <c r="G46" s="198">
        <f t="shared" si="18"/>
        <v>4.7926846547319695</v>
      </c>
      <c r="H46" s="198" t="e">
        <f>(#REF! -#REF!)/ABS(#REF!)</f>
        <v>#REF!</v>
      </c>
      <c r="I46" s="198">
        <f t="shared" si="19"/>
        <v>2.5274201239866532</v>
      </c>
      <c r="J46" s="198" t="e">
        <f>(#REF! -#REF!)/ABS(#REF!)</f>
        <v>#REF!</v>
      </c>
      <c r="K46" s="198">
        <f t="shared" si="20"/>
        <v>-0.54074932406334708</v>
      </c>
      <c r="L46" s="198" t="e">
        <f>(#REF! -#REF!)/ABS(#REF!)</f>
        <v>#REF!</v>
      </c>
      <c r="M46" s="198">
        <f t="shared" si="21"/>
        <v>-3.7537537537537538</v>
      </c>
      <c r="N46" s="198" t="e">
        <f>(#REF! -#REF!)/ABS(#REF!)</f>
        <v>#REF!</v>
      </c>
      <c r="O46" s="198">
        <f t="shared" si="22"/>
        <v>-6.1403508771929882</v>
      </c>
      <c r="P46" s="198"/>
      <c r="Q46" s="206"/>
    </row>
    <row r="47" spans="1:19" x14ac:dyDescent="0.25">
      <c r="B47" s="50" t="s">
        <v>475</v>
      </c>
      <c r="C47" s="198">
        <f t="shared" si="16"/>
        <v>17.283950617283956</v>
      </c>
      <c r="D47" s="198" t="e">
        <v>#REF!</v>
      </c>
      <c r="E47" s="198">
        <f t="shared" si="17"/>
        <v>11.733390228325016</v>
      </c>
      <c r="F47" s="198" t="e">
        <f>(#REF! -#REF!)/ABS(#REF!)</f>
        <v>#REF!</v>
      </c>
      <c r="G47" s="198">
        <f t="shared" si="18"/>
        <v>2.9190608068762596</v>
      </c>
      <c r="H47" s="198" t="e">
        <f>(#REF! -#REF!)/ABS(#REF!)</f>
        <v>#REF!</v>
      </c>
      <c r="I47" s="198">
        <f t="shared" si="19"/>
        <v>1.2176560121765612</v>
      </c>
      <c r="J47" s="198" t="e">
        <f>(#REF! -#REF!)/ABS(#REF!)</f>
        <v>#REF!</v>
      </c>
      <c r="K47" s="198">
        <f t="shared" si="20"/>
        <v>-1.1663597298956276</v>
      </c>
      <c r="L47" s="198" t="e">
        <f>(#REF! -#REF!)/ABS(#REF!)</f>
        <v>#REF!</v>
      </c>
      <c r="M47" s="198">
        <f t="shared" si="21"/>
        <v>-3.5087719298245541</v>
      </c>
      <c r="N47" s="198" t="e">
        <f>(#REF! -#REF!)/ABS(#REF!)</f>
        <v>#REF!</v>
      </c>
      <c r="O47" s="198">
        <f t="shared" si="22"/>
        <v>-5.0157977883096354</v>
      </c>
      <c r="P47" s="198"/>
      <c r="Q47" s="206"/>
    </row>
    <row r="48" spans="1:19" x14ac:dyDescent="0.25">
      <c r="B48" s="50" t="s">
        <v>476</v>
      </c>
      <c r="C48" s="198">
        <f t="shared" si="16"/>
        <v>13.304093567251465</v>
      </c>
      <c r="D48" s="198" t="e">
        <v>#REF!</v>
      </c>
      <c r="E48" s="198">
        <f t="shared" si="17"/>
        <v>8.9661293508538904</v>
      </c>
      <c r="F48" s="198" t="e">
        <f>(#REF! -#REF!)/ABS(#REF!)</f>
        <v>#REF!</v>
      </c>
      <c r="G48" s="198">
        <f t="shared" si="18"/>
        <v>1.6787157299640416</v>
      </c>
      <c r="H48" s="198" t="e">
        <f>(#REF! -#REF!)/ABS(#REF!)</f>
        <v>#REF!</v>
      </c>
      <c r="I48" s="198">
        <f t="shared" si="19"/>
        <v>1.1235955056179758</v>
      </c>
      <c r="J48" s="198" t="e">
        <f>(#REF! -#REF!)/ABS(#REF!)</f>
        <v>#REF!</v>
      </c>
      <c r="K48" s="198">
        <f t="shared" si="20"/>
        <v>-0.3514056224899435</v>
      </c>
      <c r="L48" s="198" t="e">
        <f>(#REF! -#REF!)/ABS(#REF!)</f>
        <v>#REF!</v>
      </c>
      <c r="M48" s="198">
        <f t="shared" si="21"/>
        <v>-1.4887857695282214</v>
      </c>
      <c r="N48" s="198" t="e">
        <f>(#REF! -#REF!)/ABS(#REF!)</f>
        <v>#REF!</v>
      </c>
      <c r="O48" s="198">
        <f t="shared" si="22"/>
        <v>-2.4038461538461653</v>
      </c>
      <c r="P48" s="198"/>
      <c r="Q48" s="206"/>
    </row>
    <row r="49" spans="1:18" x14ac:dyDescent="0.25">
      <c r="B49" s="50" t="s">
        <v>477</v>
      </c>
      <c r="C49" s="198">
        <f t="shared" si="16"/>
        <v>10.815602836879421</v>
      </c>
      <c r="D49" s="198" t="e">
        <v>#REF!</v>
      </c>
      <c r="E49" s="198">
        <f t="shared" si="17"/>
        <v>7.1083661181563524</v>
      </c>
      <c r="F49" s="198" t="e">
        <f>(#REF! -#REF!)/ABS(#REF!)</f>
        <v>#REF!</v>
      </c>
      <c r="G49" s="198">
        <f t="shared" si="18"/>
        <v>0.61237387907515062</v>
      </c>
      <c r="H49" s="198" t="e">
        <f>(#REF! -#REF!)/ABS(#REF!)</f>
        <v>#REF!</v>
      </c>
      <c r="I49" s="198">
        <f t="shared" si="19"/>
        <v>0.42735042735043727</v>
      </c>
      <c r="J49" s="198" t="e">
        <f>(#REF! -#REF!)/ABS(#REF!)</f>
        <v>#REF!</v>
      </c>
      <c r="K49" s="198">
        <f t="shared" si="20"/>
        <v>-0.34364261168385674</v>
      </c>
      <c r="L49" s="198" t="e">
        <f>(#REF! -#REF!)/ABS(#REF!)</f>
        <v>#REF!</v>
      </c>
      <c r="M49" s="198">
        <f t="shared" si="21"/>
        <v>-1.1857707509881406</v>
      </c>
      <c r="N49" s="198" t="e">
        <f>(#REF! -#REF!)/ABS(#REF!)</f>
        <v>#REF!</v>
      </c>
      <c r="O49" s="198">
        <f t="shared" si="22"/>
        <v>-1.2978142076502579</v>
      </c>
      <c r="P49" s="198"/>
      <c r="Q49" s="206"/>
    </row>
    <row r="50" spans="1:18" ht="15.75" thickBot="1" x14ac:dyDescent="0.3">
      <c r="B50" s="55" t="s">
        <v>478</v>
      </c>
      <c r="C50" s="198">
        <f t="shared" si="16"/>
        <v>12.37647625933959</v>
      </c>
      <c r="D50" s="198" t="e">
        <v>#REF!</v>
      </c>
      <c r="E50" s="202">
        <f t="shared" si="17"/>
        <v>7.8864668962277218</v>
      </c>
      <c r="F50" s="202" t="e">
        <f>(#REF! -#REF!)/ABS(#REF!)</f>
        <v>#REF!</v>
      </c>
      <c r="G50" s="202">
        <f t="shared" si="18"/>
        <v>0.23382842709056359</v>
      </c>
      <c r="H50" s="202" t="e">
        <f>(#REF! -#REF!)/ABS(#REF!)</f>
        <v>#REF!</v>
      </c>
      <c r="I50" s="202">
        <f t="shared" si="19"/>
        <v>-0.4004004004004097</v>
      </c>
      <c r="J50" s="202" t="e">
        <f>(#REF! -#REF!)/ABS(#REF!)</f>
        <v>#REF!</v>
      </c>
      <c r="K50" s="202">
        <f t="shared" si="20"/>
        <v>-1.2681159420289765</v>
      </c>
      <c r="L50" s="202" t="e">
        <f>(#REF! -#REF!)/ABS(#REF!)</f>
        <v>#REF!</v>
      </c>
      <c r="M50" s="202">
        <f t="shared" si="21"/>
        <v>-2.6243093922651841</v>
      </c>
      <c r="N50" s="202" t="e">
        <f>(#REF! -#REF!)/ABS(#REF!)</f>
        <v>#REF!</v>
      </c>
      <c r="O50" s="202">
        <f t="shared" si="22"/>
        <v>-3.4090909090909123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G7tzFCdKuMpPTuK4SFbEbjUyz3BGbOB7MWbBEghh1uUwjPg5jzNi5cLSYtV9gH+R+75ZAu9+Oy1uqxRyhl8O9g==" saltValue="uDopYVN9CuGmaoYnyKoO+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38" priority="1" operator="greaterThan">
      <formula>0.5</formula>
    </cfRule>
    <cfRule type="cellIs" dxfId="37" priority="2" operator="between">
      <formula>-0.49</formula>
      <formula>0.49</formula>
    </cfRule>
    <cfRule type="cellIs" dxfId="36" priority="3" operator="lessThan">
      <formula>-0.5</formula>
    </cfRule>
  </conditionalFormatting>
  <hyperlinks>
    <hyperlink ref="A2" location="Index!A1" display="Index" xr:uid="{00000000-0004-0000-C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364</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562876.95751292002</v>
      </c>
      <c r="D5" s="212"/>
      <c r="E5" s="212">
        <v>6369944.0495427204</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40.799999999999997</v>
      </c>
      <c r="D10" s="94">
        <v>55.9</v>
      </c>
      <c r="E10" s="94">
        <v>80</v>
      </c>
      <c r="F10" s="94">
        <v>98.7</v>
      </c>
      <c r="G10" s="94">
        <v>124</v>
      </c>
      <c r="H10" s="94">
        <v>164</v>
      </c>
      <c r="I10" s="95">
        <v>200</v>
      </c>
      <c r="K10" s="46" t="s">
        <v>468</v>
      </c>
      <c r="L10" s="47">
        <f t="shared" ref="L10:L20" si="0">C25</f>
        <v>3.3999999999999995</v>
      </c>
      <c r="M10" s="47">
        <v>4.0786864693114655</v>
      </c>
      <c r="N10" s="47">
        <v>6.4719051556957483</v>
      </c>
      <c r="O10" s="47">
        <f t="shared" ref="O10:O20" si="1">F25</f>
        <v>8.2249999999999996</v>
      </c>
      <c r="P10" s="47">
        <f t="shared" ref="P10:P20" si="2">G25</f>
        <v>10.333333333333332</v>
      </c>
      <c r="Q10" s="47">
        <f t="shared" ref="Q10:Q20" si="3">H25</f>
        <v>13.666666666666666</v>
      </c>
      <c r="R10" s="48">
        <f t="shared" ref="R10:R20" si="4">I25</f>
        <v>16.666666666666664</v>
      </c>
      <c r="T10" s="49"/>
    </row>
    <row r="11" spans="1:29" x14ac:dyDescent="0.25">
      <c r="B11" s="50" t="s">
        <v>469</v>
      </c>
      <c r="C11" s="96">
        <v>30.2</v>
      </c>
      <c r="D11" s="96">
        <v>41.1</v>
      </c>
      <c r="E11" s="96">
        <v>57.8</v>
      </c>
      <c r="F11" s="96">
        <v>70.5</v>
      </c>
      <c r="G11" s="96">
        <v>88</v>
      </c>
      <c r="H11" s="96">
        <v>115</v>
      </c>
      <c r="I11" s="97">
        <v>139</v>
      </c>
      <c r="K11" s="50" t="s">
        <v>469</v>
      </c>
      <c r="L11" s="53">
        <f t="shared" si="0"/>
        <v>5.0333333333333332</v>
      </c>
      <c r="M11" s="53">
        <v>6.0090805737101318</v>
      </c>
      <c r="N11" s="53">
        <v>9.3385442066932924</v>
      </c>
      <c r="O11" s="53">
        <f t="shared" si="1"/>
        <v>11.75</v>
      </c>
      <c r="P11" s="53">
        <f t="shared" si="2"/>
        <v>14.666666666666666</v>
      </c>
      <c r="Q11" s="53">
        <f t="shared" si="3"/>
        <v>19.166666666666664</v>
      </c>
      <c r="R11" s="54">
        <f t="shared" si="4"/>
        <v>23.166666666666664</v>
      </c>
      <c r="T11" s="49"/>
    </row>
    <row r="12" spans="1:29" x14ac:dyDescent="0.25">
      <c r="B12" s="50" t="s">
        <v>470</v>
      </c>
      <c r="C12" s="96">
        <v>16.600000000000001</v>
      </c>
      <c r="D12" s="96">
        <v>22.1</v>
      </c>
      <c r="E12" s="96">
        <v>29.8</v>
      </c>
      <c r="F12" s="96">
        <v>35.299999999999997</v>
      </c>
      <c r="G12" s="96">
        <v>43</v>
      </c>
      <c r="H12" s="96">
        <v>54.5</v>
      </c>
      <c r="I12" s="97">
        <v>64.5</v>
      </c>
      <c r="K12" s="50" t="s">
        <v>470</v>
      </c>
      <c r="L12" s="53">
        <f t="shared" si="0"/>
        <v>8.3000000000000007</v>
      </c>
      <c r="M12" s="53">
        <v>9.76550743912731</v>
      </c>
      <c r="N12" s="53">
        <v>14.396112067117084</v>
      </c>
      <c r="O12" s="53">
        <f t="shared" si="1"/>
        <v>17.649999999999999</v>
      </c>
      <c r="P12" s="53">
        <f t="shared" si="2"/>
        <v>21.5</v>
      </c>
      <c r="Q12" s="53">
        <f t="shared" si="3"/>
        <v>27.25</v>
      </c>
      <c r="R12" s="54">
        <f t="shared" si="4"/>
        <v>32.25</v>
      </c>
      <c r="T12" s="49"/>
    </row>
    <row r="13" spans="1:29" x14ac:dyDescent="0.25">
      <c r="B13" s="50" t="s">
        <v>471</v>
      </c>
      <c r="C13" s="96">
        <v>10.8</v>
      </c>
      <c r="D13" s="96">
        <v>14.2</v>
      </c>
      <c r="E13" s="96">
        <v>18.7</v>
      </c>
      <c r="F13" s="96">
        <v>22</v>
      </c>
      <c r="G13" s="96">
        <v>26.5</v>
      </c>
      <c r="H13" s="96">
        <v>33.1</v>
      </c>
      <c r="I13" s="97">
        <v>38.799999999999997</v>
      </c>
      <c r="K13" s="50" t="s">
        <v>471</v>
      </c>
      <c r="L13" s="53">
        <f t="shared" si="0"/>
        <v>10.8</v>
      </c>
      <c r="M13" s="53">
        <v>12.593994284729911</v>
      </c>
      <c r="N13" s="53">
        <v>18.121914047622184</v>
      </c>
      <c r="O13" s="53">
        <f t="shared" si="1"/>
        <v>22</v>
      </c>
      <c r="P13" s="53">
        <f t="shared" si="2"/>
        <v>26.5</v>
      </c>
      <c r="Q13" s="53">
        <f t="shared" si="3"/>
        <v>33.1</v>
      </c>
      <c r="R13" s="54">
        <f t="shared" si="4"/>
        <v>38.799999999999997</v>
      </c>
      <c r="T13" s="49"/>
    </row>
    <row r="14" spans="1:29" x14ac:dyDescent="0.25">
      <c r="B14" s="50" t="s">
        <v>472</v>
      </c>
      <c r="C14" s="96">
        <v>6.82</v>
      </c>
      <c r="D14" s="96">
        <v>8.9700000000000006</v>
      </c>
      <c r="E14" s="96">
        <v>11.7</v>
      </c>
      <c r="F14" s="96">
        <v>13.6</v>
      </c>
      <c r="G14" s="96">
        <v>16.3</v>
      </c>
      <c r="H14" s="96">
        <v>20.3</v>
      </c>
      <c r="I14" s="97">
        <v>23.7</v>
      </c>
      <c r="K14" s="50" t="s">
        <v>472</v>
      </c>
      <c r="L14" s="53">
        <f t="shared" si="0"/>
        <v>13.64</v>
      </c>
      <c r="M14" s="53">
        <v>15.904883869809641</v>
      </c>
      <c r="N14" s="53">
        <v>22.599676501653676</v>
      </c>
      <c r="O14" s="53">
        <f t="shared" si="1"/>
        <v>27.2</v>
      </c>
      <c r="P14" s="53">
        <f t="shared" si="2"/>
        <v>32.6</v>
      </c>
      <c r="Q14" s="53">
        <f t="shared" si="3"/>
        <v>40.6</v>
      </c>
      <c r="R14" s="54">
        <f t="shared" si="4"/>
        <v>47.4</v>
      </c>
      <c r="T14" s="49"/>
    </row>
    <row r="15" spans="1:29" x14ac:dyDescent="0.25">
      <c r="B15" s="50" t="s">
        <v>473</v>
      </c>
      <c r="C15" s="96">
        <v>5.19</v>
      </c>
      <c r="D15" s="96">
        <v>6.83</v>
      </c>
      <c r="E15" s="96">
        <v>8.89</v>
      </c>
      <c r="F15" s="96">
        <v>10.3</v>
      </c>
      <c r="G15" s="96">
        <v>12.4</v>
      </c>
      <c r="H15" s="96">
        <v>15.4</v>
      </c>
      <c r="I15" s="97">
        <v>17.899999999999999</v>
      </c>
      <c r="K15" s="50" t="s">
        <v>473</v>
      </c>
      <c r="L15" s="53">
        <f t="shared" si="0"/>
        <v>15.57</v>
      </c>
      <c r="M15" s="53">
        <v>18.161023710385919</v>
      </c>
      <c r="N15" s="53">
        <v>25.730885870448809</v>
      </c>
      <c r="O15" s="53">
        <f t="shared" si="1"/>
        <v>30.900000000000002</v>
      </c>
      <c r="P15" s="53">
        <f t="shared" si="2"/>
        <v>37.200000000000003</v>
      </c>
      <c r="Q15" s="53">
        <f t="shared" si="3"/>
        <v>46.2</v>
      </c>
      <c r="R15" s="54">
        <f t="shared" si="4"/>
        <v>53.699999999999996</v>
      </c>
      <c r="T15" s="49"/>
    </row>
    <row r="16" spans="1:29" x14ac:dyDescent="0.25">
      <c r="B16" s="50" t="s">
        <v>474</v>
      </c>
      <c r="C16" s="96">
        <v>3.25</v>
      </c>
      <c r="D16" s="96">
        <v>4.28</v>
      </c>
      <c r="E16" s="96">
        <v>5.58</v>
      </c>
      <c r="F16" s="96">
        <v>6.49</v>
      </c>
      <c r="G16" s="96">
        <v>7.76</v>
      </c>
      <c r="H16" s="96">
        <v>9.65</v>
      </c>
      <c r="I16" s="97">
        <v>11.3</v>
      </c>
      <c r="K16" s="50" t="s">
        <v>474</v>
      </c>
      <c r="L16" s="53">
        <f t="shared" si="0"/>
        <v>19.5</v>
      </c>
      <c r="M16" s="53">
        <v>22.751036524667725</v>
      </c>
      <c r="N16" s="53">
        <v>32.344113913009394</v>
      </c>
      <c r="O16" s="53">
        <f t="shared" si="1"/>
        <v>38.94</v>
      </c>
      <c r="P16" s="53">
        <f t="shared" si="2"/>
        <v>46.56</v>
      </c>
      <c r="Q16" s="53">
        <f t="shared" si="3"/>
        <v>57.900000000000006</v>
      </c>
      <c r="R16" s="54">
        <f t="shared" si="4"/>
        <v>67.800000000000011</v>
      </c>
      <c r="T16" s="49"/>
    </row>
    <row r="17" spans="1:20" x14ac:dyDescent="0.25">
      <c r="B17" s="50" t="s">
        <v>475</v>
      </c>
      <c r="C17" s="96">
        <v>2.04</v>
      </c>
      <c r="D17" s="96">
        <v>2.69</v>
      </c>
      <c r="E17" s="96">
        <v>3.5</v>
      </c>
      <c r="F17" s="96">
        <v>4.08</v>
      </c>
      <c r="G17" s="96">
        <v>4.88</v>
      </c>
      <c r="H17" s="96">
        <v>6.07</v>
      </c>
      <c r="I17" s="97">
        <v>7.08</v>
      </c>
      <c r="K17" s="50" t="s">
        <v>475</v>
      </c>
      <c r="L17" s="53">
        <f t="shared" si="0"/>
        <v>24.48</v>
      </c>
      <c r="M17" s="53">
        <v>28.569427011212298</v>
      </c>
      <c r="N17" s="53">
        <v>40.631993737425027</v>
      </c>
      <c r="O17" s="53">
        <f t="shared" si="1"/>
        <v>48.96</v>
      </c>
      <c r="P17" s="53">
        <f t="shared" si="2"/>
        <v>58.56</v>
      </c>
      <c r="Q17" s="53">
        <f t="shared" si="3"/>
        <v>72.84</v>
      </c>
      <c r="R17" s="54">
        <f t="shared" si="4"/>
        <v>84.960000000000008</v>
      </c>
      <c r="T17" s="49"/>
    </row>
    <row r="18" spans="1:20" x14ac:dyDescent="0.25">
      <c r="B18" s="50" t="s">
        <v>476</v>
      </c>
      <c r="C18" s="96">
        <v>1.27</v>
      </c>
      <c r="D18" s="96">
        <v>1.67</v>
      </c>
      <c r="E18" s="96">
        <v>2.17</v>
      </c>
      <c r="F18" s="96">
        <v>2.5299999999999998</v>
      </c>
      <c r="G18" s="96">
        <v>3.03</v>
      </c>
      <c r="H18" s="96">
        <v>3.76</v>
      </c>
      <c r="I18" s="97">
        <v>4.3899999999999997</v>
      </c>
      <c r="K18" s="50" t="s">
        <v>476</v>
      </c>
      <c r="L18" s="53">
        <f t="shared" si="0"/>
        <v>30.48</v>
      </c>
      <c r="M18" s="53">
        <v>35.513034795182072</v>
      </c>
      <c r="N18" s="53">
        <v>50.413051353492264</v>
      </c>
      <c r="O18" s="53">
        <f t="shared" si="1"/>
        <v>60.72</v>
      </c>
      <c r="P18" s="53">
        <f t="shared" si="2"/>
        <v>72.72</v>
      </c>
      <c r="Q18" s="53">
        <f t="shared" si="3"/>
        <v>90.24</v>
      </c>
      <c r="R18" s="54">
        <f t="shared" si="4"/>
        <v>105.35999999999999</v>
      </c>
      <c r="T18" s="49"/>
    </row>
    <row r="19" spans="1:20" x14ac:dyDescent="0.25">
      <c r="B19" s="50" t="s">
        <v>477</v>
      </c>
      <c r="C19" s="96">
        <v>0.76900000000000002</v>
      </c>
      <c r="D19" s="96">
        <v>1.01</v>
      </c>
      <c r="E19" s="96">
        <v>1.31</v>
      </c>
      <c r="F19" s="96">
        <v>1.53</v>
      </c>
      <c r="G19" s="96">
        <v>1.82</v>
      </c>
      <c r="H19" s="96">
        <v>2.2599999999999998</v>
      </c>
      <c r="I19" s="97">
        <v>2.64</v>
      </c>
      <c r="K19" s="50" t="s">
        <v>477</v>
      </c>
      <c r="L19" s="53">
        <f t="shared" si="0"/>
        <v>36.911999999999999</v>
      </c>
      <c r="M19" s="53">
        <v>42.964405491686833</v>
      </c>
      <c r="N19" s="53">
        <v>60.947027547587702</v>
      </c>
      <c r="O19" s="53">
        <f t="shared" si="1"/>
        <v>73.44</v>
      </c>
      <c r="P19" s="53">
        <f t="shared" si="2"/>
        <v>87.36</v>
      </c>
      <c r="Q19" s="53">
        <f t="shared" si="3"/>
        <v>108.47999999999999</v>
      </c>
      <c r="R19" s="54">
        <f t="shared" si="4"/>
        <v>126.72</v>
      </c>
      <c r="T19" s="49"/>
    </row>
    <row r="20" spans="1:20" ht="15.75" thickBot="1" x14ac:dyDescent="0.3">
      <c r="B20" s="55" t="s">
        <v>478</v>
      </c>
      <c r="C20" s="98">
        <v>0.55000000000000004</v>
      </c>
      <c r="D20" s="98">
        <v>0.73099999999999998</v>
      </c>
      <c r="E20" s="98">
        <v>0.95199999999999996</v>
      </c>
      <c r="F20" s="98">
        <v>1.1100000000000001</v>
      </c>
      <c r="G20" s="98">
        <v>1.32</v>
      </c>
      <c r="H20" s="98">
        <v>1.64</v>
      </c>
      <c r="I20" s="99">
        <v>1.93</v>
      </c>
      <c r="K20" s="55" t="s">
        <v>478</v>
      </c>
      <c r="L20" s="58">
        <f t="shared" si="0"/>
        <v>39.6</v>
      </c>
      <c r="M20" s="58">
        <v>46.414972699766118</v>
      </c>
      <c r="N20" s="58">
        <v>66.266906705052804</v>
      </c>
      <c r="O20" s="58">
        <f t="shared" si="1"/>
        <v>79.92</v>
      </c>
      <c r="P20" s="58">
        <f t="shared" si="2"/>
        <v>95.04</v>
      </c>
      <c r="Q20" s="58">
        <f t="shared" si="3"/>
        <v>118.08</v>
      </c>
      <c r="R20" s="59">
        <f t="shared" si="4"/>
        <v>138.96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3.3999999999999995</v>
      </c>
      <c r="D25" s="69">
        <f t="shared" si="5"/>
        <v>4.6583333333333332</v>
      </c>
      <c r="E25" s="69">
        <f t="shared" si="5"/>
        <v>6.6666666666666661</v>
      </c>
      <c r="F25" s="68">
        <f t="shared" si="5"/>
        <v>8.2249999999999996</v>
      </c>
      <c r="G25" s="68">
        <f t="shared" si="5"/>
        <v>10.333333333333332</v>
      </c>
      <c r="H25" s="68">
        <f t="shared" si="5"/>
        <v>13.666666666666666</v>
      </c>
      <c r="I25" s="70">
        <f t="shared" si="5"/>
        <v>16.666666666666664</v>
      </c>
      <c r="J25" s="60"/>
      <c r="K25" s="46" t="s">
        <v>468</v>
      </c>
      <c r="L25" s="71">
        <v>4.3</v>
      </c>
      <c r="M25" s="71">
        <v>4.8</v>
      </c>
      <c r="N25" s="71">
        <v>6.4</v>
      </c>
      <c r="O25" s="71">
        <v>7.8</v>
      </c>
      <c r="P25" s="71">
        <v>9.1999999999999993</v>
      </c>
      <c r="Q25" s="71">
        <v>11.4</v>
      </c>
      <c r="R25" s="72">
        <v>13.3</v>
      </c>
    </row>
    <row r="26" spans="1:20" x14ac:dyDescent="0.25">
      <c r="A26" s="64">
        <f>10/60</f>
        <v>0.16666666666666666</v>
      </c>
      <c r="B26" s="73" t="s">
        <v>469</v>
      </c>
      <c r="C26" s="30">
        <f t="shared" ref="C26:I26" si="6">$A$26*C11</f>
        <v>5.0333333333333332</v>
      </c>
      <c r="D26" s="74">
        <f t="shared" si="6"/>
        <v>6.85</v>
      </c>
      <c r="E26" s="74">
        <f t="shared" si="6"/>
        <v>9.6333333333333329</v>
      </c>
      <c r="F26" s="30">
        <f t="shared" si="6"/>
        <v>11.75</v>
      </c>
      <c r="G26" s="30">
        <f t="shared" si="6"/>
        <v>14.666666666666666</v>
      </c>
      <c r="H26" s="30">
        <f t="shared" si="6"/>
        <v>19.166666666666664</v>
      </c>
      <c r="I26" s="75">
        <f t="shared" si="6"/>
        <v>23.166666666666664</v>
      </c>
      <c r="J26" s="60"/>
      <c r="K26" s="50" t="s">
        <v>469</v>
      </c>
      <c r="L26" s="76">
        <v>6.3</v>
      </c>
      <c r="M26" s="76">
        <v>7</v>
      </c>
      <c r="N26" s="76">
        <v>9.4</v>
      </c>
      <c r="O26" s="76">
        <v>11.4</v>
      </c>
      <c r="P26" s="76">
        <v>13.7</v>
      </c>
      <c r="Q26" s="76">
        <v>17</v>
      </c>
      <c r="R26" s="77">
        <v>20</v>
      </c>
    </row>
    <row r="27" spans="1:20" x14ac:dyDescent="0.25">
      <c r="A27" s="64">
        <f>0.5</f>
        <v>0.5</v>
      </c>
      <c r="B27" s="73" t="s">
        <v>470</v>
      </c>
      <c r="C27" s="30">
        <f t="shared" ref="C27:I27" si="7">$A$27*C12</f>
        <v>8.3000000000000007</v>
      </c>
      <c r="D27" s="74">
        <f t="shared" si="7"/>
        <v>11.05</v>
      </c>
      <c r="E27" s="74">
        <f t="shared" si="7"/>
        <v>14.9</v>
      </c>
      <c r="F27" s="30">
        <f t="shared" si="7"/>
        <v>17.649999999999999</v>
      </c>
      <c r="G27" s="30">
        <f t="shared" si="7"/>
        <v>21.5</v>
      </c>
      <c r="H27" s="30">
        <f t="shared" si="7"/>
        <v>27.25</v>
      </c>
      <c r="I27" s="75">
        <f t="shared" si="7"/>
        <v>32.25</v>
      </c>
      <c r="J27" s="60"/>
      <c r="K27" s="50" t="s">
        <v>470</v>
      </c>
      <c r="L27" s="76">
        <v>9.9</v>
      </c>
      <c r="M27" s="76">
        <v>10.9</v>
      </c>
      <c r="N27" s="76">
        <v>14.8</v>
      </c>
      <c r="O27" s="76">
        <v>17.8</v>
      </c>
      <c r="P27" s="76">
        <v>21.2</v>
      </c>
      <c r="Q27" s="76">
        <v>26.3</v>
      </c>
      <c r="R27" s="77">
        <v>30.8</v>
      </c>
    </row>
    <row r="28" spans="1:20" x14ac:dyDescent="0.25">
      <c r="A28" s="64">
        <v>1</v>
      </c>
      <c r="B28" s="73" t="s">
        <v>471</v>
      </c>
      <c r="C28" s="30">
        <f t="shared" ref="C28:I28" si="8">$A$28*C13</f>
        <v>10.8</v>
      </c>
      <c r="D28" s="74">
        <f t="shared" si="8"/>
        <v>14.2</v>
      </c>
      <c r="E28" s="74">
        <f t="shared" si="8"/>
        <v>18.7</v>
      </c>
      <c r="F28" s="30">
        <f t="shared" si="8"/>
        <v>22</v>
      </c>
      <c r="G28" s="30">
        <f t="shared" si="8"/>
        <v>26.5</v>
      </c>
      <c r="H28" s="30">
        <f t="shared" si="8"/>
        <v>33.1</v>
      </c>
      <c r="I28" s="75">
        <f t="shared" si="8"/>
        <v>38.799999999999997</v>
      </c>
      <c r="J28" s="60"/>
      <c r="K28" s="50" t="s">
        <v>471</v>
      </c>
      <c r="L28" s="76">
        <v>12.5</v>
      </c>
      <c r="M28" s="76">
        <v>13.8</v>
      </c>
      <c r="N28" s="76">
        <v>18.5</v>
      </c>
      <c r="O28" s="76">
        <v>22.3</v>
      </c>
      <c r="P28" s="76">
        <v>26.3</v>
      </c>
      <c r="Q28" s="76">
        <v>32.5</v>
      </c>
      <c r="R28" s="77">
        <v>37.9</v>
      </c>
    </row>
    <row r="29" spans="1:20" x14ac:dyDescent="0.25">
      <c r="A29" s="64">
        <v>2</v>
      </c>
      <c r="B29" s="73" t="s">
        <v>472</v>
      </c>
      <c r="C29" s="30">
        <f t="shared" ref="C29:I29" si="9">$A$29*C14</f>
        <v>13.64</v>
      </c>
      <c r="D29" s="74">
        <f t="shared" si="9"/>
        <v>17.940000000000001</v>
      </c>
      <c r="E29" s="74">
        <f t="shared" si="9"/>
        <v>23.4</v>
      </c>
      <c r="F29" s="30">
        <f t="shared" si="9"/>
        <v>27.2</v>
      </c>
      <c r="G29" s="30">
        <f t="shared" si="9"/>
        <v>32.6</v>
      </c>
      <c r="H29" s="30">
        <f t="shared" si="9"/>
        <v>40.6</v>
      </c>
      <c r="I29" s="75">
        <f t="shared" si="9"/>
        <v>47.4</v>
      </c>
      <c r="J29" s="60"/>
      <c r="K29" s="50" t="s">
        <v>472</v>
      </c>
      <c r="L29" s="76">
        <v>15.6</v>
      </c>
      <c r="M29" s="76">
        <v>17.3</v>
      </c>
      <c r="N29" s="76">
        <v>23.2</v>
      </c>
      <c r="O29" s="76">
        <v>28</v>
      </c>
      <c r="P29" s="76">
        <v>33</v>
      </c>
      <c r="Q29" s="76">
        <v>40.6</v>
      </c>
      <c r="R29" s="77">
        <v>47.2</v>
      </c>
    </row>
    <row r="30" spans="1:20" x14ac:dyDescent="0.25">
      <c r="A30" s="64">
        <v>3</v>
      </c>
      <c r="B30" s="73" t="s">
        <v>473</v>
      </c>
      <c r="C30" s="30">
        <f t="shared" ref="C30:I30" si="10">$A$30*C15</f>
        <v>15.57</v>
      </c>
      <c r="D30" s="74">
        <f t="shared" si="10"/>
        <v>20.490000000000002</v>
      </c>
      <c r="E30" s="74">
        <f t="shared" si="10"/>
        <v>26.67</v>
      </c>
      <c r="F30" s="30">
        <f t="shared" si="10"/>
        <v>30.900000000000002</v>
      </c>
      <c r="G30" s="30">
        <f t="shared" si="10"/>
        <v>37.200000000000003</v>
      </c>
      <c r="H30" s="30">
        <f t="shared" si="10"/>
        <v>46.2</v>
      </c>
      <c r="I30" s="75">
        <f t="shared" si="10"/>
        <v>53.699999999999996</v>
      </c>
      <c r="J30" s="60"/>
      <c r="K30" s="50" t="s">
        <v>473</v>
      </c>
      <c r="L30" s="76">
        <v>17.899999999999999</v>
      </c>
      <c r="M30" s="76">
        <v>19.8</v>
      </c>
      <c r="N30" s="76">
        <v>26.7</v>
      </c>
      <c r="O30" s="76">
        <v>32.1</v>
      </c>
      <c r="P30" s="76">
        <v>38.1</v>
      </c>
      <c r="Q30" s="76">
        <v>46.8</v>
      </c>
      <c r="R30" s="77">
        <v>54.6</v>
      </c>
    </row>
    <row r="31" spans="1:20" x14ac:dyDescent="0.25">
      <c r="A31" s="64">
        <v>6</v>
      </c>
      <c r="B31" s="73" t="s">
        <v>474</v>
      </c>
      <c r="C31" s="30">
        <f t="shared" ref="C31:I31" si="11">$A$31*C16</f>
        <v>19.5</v>
      </c>
      <c r="D31" s="74">
        <f t="shared" si="11"/>
        <v>25.68</v>
      </c>
      <c r="E31" s="74">
        <f t="shared" si="11"/>
        <v>33.480000000000004</v>
      </c>
      <c r="F31" s="30">
        <f t="shared" si="11"/>
        <v>38.94</v>
      </c>
      <c r="G31" s="30">
        <f t="shared" si="11"/>
        <v>46.56</v>
      </c>
      <c r="H31" s="30">
        <f t="shared" si="11"/>
        <v>57.900000000000006</v>
      </c>
      <c r="I31" s="75">
        <f t="shared" si="11"/>
        <v>67.800000000000011</v>
      </c>
      <c r="J31" s="60"/>
      <c r="K31" s="50" t="s">
        <v>474</v>
      </c>
      <c r="L31" s="76">
        <v>22.3</v>
      </c>
      <c r="M31" s="76">
        <v>24.9</v>
      </c>
      <c r="N31" s="76">
        <v>34</v>
      </c>
      <c r="O31" s="76">
        <v>41.2</v>
      </c>
      <c r="P31" s="76">
        <v>49.1</v>
      </c>
      <c r="Q31" s="76">
        <v>61.2</v>
      </c>
      <c r="R31" s="77">
        <v>71.400000000000006</v>
      </c>
    </row>
    <row r="32" spans="1:20" x14ac:dyDescent="0.25">
      <c r="A32" s="64">
        <v>12</v>
      </c>
      <c r="B32" s="73" t="s">
        <v>475</v>
      </c>
      <c r="C32" s="30">
        <f t="shared" ref="C32:I32" si="12">$A$32*C17</f>
        <v>24.48</v>
      </c>
      <c r="D32" s="74">
        <f t="shared" si="12"/>
        <v>32.28</v>
      </c>
      <c r="E32" s="74">
        <f t="shared" si="12"/>
        <v>42</v>
      </c>
      <c r="F32" s="30">
        <f t="shared" si="12"/>
        <v>48.96</v>
      </c>
      <c r="G32" s="30">
        <f t="shared" si="12"/>
        <v>58.56</v>
      </c>
      <c r="H32" s="30">
        <f t="shared" si="12"/>
        <v>72.84</v>
      </c>
      <c r="I32" s="75">
        <f t="shared" si="12"/>
        <v>84.960000000000008</v>
      </c>
      <c r="J32" s="60"/>
      <c r="K32" s="50" t="s">
        <v>475</v>
      </c>
      <c r="L32" s="76">
        <v>27.6</v>
      </c>
      <c r="M32" s="76">
        <v>31.1</v>
      </c>
      <c r="N32" s="76">
        <v>43.1</v>
      </c>
      <c r="O32" s="76">
        <v>52.6</v>
      </c>
      <c r="P32" s="76">
        <v>63</v>
      </c>
      <c r="Q32" s="76">
        <v>79.2</v>
      </c>
      <c r="R32" s="77">
        <v>93.5</v>
      </c>
    </row>
    <row r="33" spans="1:19" x14ac:dyDescent="0.25">
      <c r="A33" s="64">
        <v>24</v>
      </c>
      <c r="B33" s="73" t="s">
        <v>476</v>
      </c>
      <c r="C33" s="30">
        <f t="shared" ref="C33:I33" si="13">$A$33*C18</f>
        <v>30.48</v>
      </c>
      <c r="D33" s="74">
        <f t="shared" si="13"/>
        <v>40.08</v>
      </c>
      <c r="E33" s="74">
        <f t="shared" si="13"/>
        <v>52.08</v>
      </c>
      <c r="F33" s="30">
        <f t="shared" si="13"/>
        <v>60.72</v>
      </c>
      <c r="G33" s="30">
        <f t="shared" si="13"/>
        <v>72.72</v>
      </c>
      <c r="H33" s="30">
        <f t="shared" si="13"/>
        <v>90.24</v>
      </c>
      <c r="I33" s="75">
        <f t="shared" si="13"/>
        <v>105.35999999999999</v>
      </c>
      <c r="J33" s="60"/>
      <c r="K33" s="50" t="s">
        <v>476</v>
      </c>
      <c r="L33" s="76">
        <v>33.6</v>
      </c>
      <c r="M33" s="76">
        <v>37.700000000000003</v>
      </c>
      <c r="N33" s="76">
        <v>52.8</v>
      </c>
      <c r="O33" s="76">
        <v>64.3</v>
      </c>
      <c r="P33" s="76">
        <v>77</v>
      </c>
      <c r="Q33" s="76">
        <v>97.9</v>
      </c>
      <c r="R33" s="77">
        <v>116.4</v>
      </c>
    </row>
    <row r="34" spans="1:19" x14ac:dyDescent="0.25">
      <c r="A34" s="64">
        <v>48</v>
      </c>
      <c r="B34" s="73" t="s">
        <v>477</v>
      </c>
      <c r="C34" s="30">
        <f t="shared" ref="C34:I34" si="14">$A$34*C19</f>
        <v>36.911999999999999</v>
      </c>
      <c r="D34" s="74">
        <f t="shared" si="14"/>
        <v>48.480000000000004</v>
      </c>
      <c r="E34" s="74">
        <f t="shared" si="14"/>
        <v>62.88</v>
      </c>
      <c r="F34" s="30">
        <f t="shared" si="14"/>
        <v>73.44</v>
      </c>
      <c r="G34" s="30">
        <f t="shared" si="14"/>
        <v>87.36</v>
      </c>
      <c r="H34" s="30">
        <f t="shared" si="14"/>
        <v>108.47999999999999</v>
      </c>
      <c r="I34" s="75">
        <f t="shared" si="14"/>
        <v>126.72</v>
      </c>
      <c r="J34" s="60"/>
      <c r="K34" s="50" t="s">
        <v>477</v>
      </c>
      <c r="L34" s="76">
        <v>39.299999999999997</v>
      </c>
      <c r="M34" s="76">
        <v>44.4</v>
      </c>
      <c r="N34" s="76">
        <v>61.4</v>
      </c>
      <c r="O34" s="76">
        <v>73.900000000000006</v>
      </c>
      <c r="P34" s="76">
        <v>87.4</v>
      </c>
      <c r="Q34" s="76">
        <v>111.4</v>
      </c>
      <c r="R34" s="77">
        <v>132</v>
      </c>
    </row>
    <row r="35" spans="1:19" ht="15.75" thickBot="1" x14ac:dyDescent="0.3">
      <c r="A35" s="64">
        <v>72</v>
      </c>
      <c r="B35" s="78" t="s">
        <v>478</v>
      </c>
      <c r="C35" s="79">
        <f t="shared" ref="C35:I35" si="15">$A$35*C20</f>
        <v>39.6</v>
      </c>
      <c r="D35" s="80">
        <f t="shared" si="15"/>
        <v>52.631999999999998</v>
      </c>
      <c r="E35" s="80">
        <f t="shared" si="15"/>
        <v>68.543999999999997</v>
      </c>
      <c r="F35" s="79">
        <f t="shared" si="15"/>
        <v>79.92</v>
      </c>
      <c r="G35" s="79">
        <f t="shared" si="15"/>
        <v>95.04</v>
      </c>
      <c r="H35" s="79">
        <f t="shared" si="15"/>
        <v>118.08</v>
      </c>
      <c r="I35" s="81">
        <f t="shared" si="15"/>
        <v>138.96</v>
      </c>
      <c r="J35" s="60"/>
      <c r="K35" s="55" t="s">
        <v>478</v>
      </c>
      <c r="L35" s="82">
        <v>42.7</v>
      </c>
      <c r="M35" s="82">
        <v>48.1</v>
      </c>
      <c r="N35" s="82">
        <v>65.7</v>
      </c>
      <c r="O35" s="82">
        <v>78.5</v>
      </c>
      <c r="P35" s="82">
        <v>91.4</v>
      </c>
      <c r="Q35" s="82">
        <v>115.2</v>
      </c>
      <c r="R35" s="83">
        <v>136.80000000000001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26.470588235294134</v>
      </c>
      <c r="D40" s="198" t="e">
        <v>#REF!</v>
      </c>
      <c r="E40" s="198">
        <f>(M25-M10)/ABS(M10)*100</f>
        <v>17.684946762046685</v>
      </c>
      <c r="F40" s="198" t="e">
        <f>(#REF! -#REF!)/ABS(#REF!)</f>
        <v>#REF!</v>
      </c>
      <c r="G40" s="198">
        <f>(N25-N10)/ABS(N10)*100</f>
        <v>-1.1110353746835455</v>
      </c>
      <c r="H40" s="198" t="e">
        <f>(#REF! -#REF!)/ABS(#REF!)</f>
        <v>#REF!</v>
      </c>
      <c r="I40" s="198">
        <f>(O25-O10)/ABS(O10)*100</f>
        <v>-5.1671732522796336</v>
      </c>
      <c r="J40" s="198" t="e">
        <f>(#REF! -#REF!)/ABS(#REF!)</f>
        <v>#REF!</v>
      </c>
      <c r="K40" s="200">
        <f>(P25-P10)/ABS(P10)*100</f>
        <v>-10.967741935483867</v>
      </c>
      <c r="L40" s="200" t="e">
        <f>(#REF! -#REF!)/ABS(#REF!)</f>
        <v>#REF!</v>
      </c>
      <c r="M40" s="200">
        <f>(Q25-Q10)/ABS(Q10)*100</f>
        <v>-16.58536585365853</v>
      </c>
      <c r="N40" s="200" t="e">
        <f>(#REF! -#REF!)/ABS(#REF!)</f>
        <v>#REF!</v>
      </c>
      <c r="O40" s="200">
        <f>(R25 -R10)/ABS(R10)*100</f>
        <v>-20.199999999999985</v>
      </c>
      <c r="P40" s="200"/>
      <c r="Q40" s="205"/>
    </row>
    <row r="41" spans="1:19" x14ac:dyDescent="0.25">
      <c r="A41" s="88"/>
      <c r="B41" s="50" t="s">
        <v>469</v>
      </c>
      <c r="C41" s="198">
        <f t="shared" ref="C41:C50" si="16">(L26-L11)/ABS(L11)*100</f>
        <v>25.165562913907287</v>
      </c>
      <c r="D41" s="198" t="e">
        <v>#REF!</v>
      </c>
      <c r="E41" s="198">
        <f t="shared" ref="E41:E50" si="17">(M26-M11)/ABS(M11)*100</f>
        <v>16.490366772999582</v>
      </c>
      <c r="F41" s="198" t="e">
        <f>(#REF! -#REF!)/ABS(#REF!)</f>
        <v>#REF!</v>
      </c>
      <c r="G41" s="200">
        <f t="shared" ref="G41:G50" si="18">(N26-N11)/ABS(N11)*100</f>
        <v>0.6580875128551642</v>
      </c>
      <c r="H41" s="200" t="e">
        <f>(#REF! -#REF!)/ABS(#REF!)</f>
        <v>#REF!</v>
      </c>
      <c r="I41" s="200">
        <f t="shared" ref="I41:I50" si="19">(O26-O11)/ABS(O11)*100</f>
        <v>-2.9787234042553163</v>
      </c>
      <c r="J41" s="200" t="e">
        <f>(#REF! -#REF!)/ABS(#REF!)</f>
        <v>#REF!</v>
      </c>
      <c r="K41" s="200">
        <f t="shared" ref="K41:K50" si="20">(P26-P11)/ABS(P11)*100</f>
        <v>-6.5909090909090917</v>
      </c>
      <c r="L41" s="200" t="e">
        <f>(#REF! -#REF!)/ABS(#REF!)</f>
        <v>#REF!</v>
      </c>
      <c r="M41" s="200">
        <f t="shared" ref="M41:M50" si="21">(Q26-Q11)/ABS(Q11)*100</f>
        <v>-11.304347826086945</v>
      </c>
      <c r="N41" s="200" t="e">
        <f>(#REF! -#REF!)/ABS(#REF!)</f>
        <v>#REF!</v>
      </c>
      <c r="O41" s="200">
        <f t="shared" ref="O41:O50" si="22">(R26 -R11)/ABS(R11)*100</f>
        <v>-13.669064748201428</v>
      </c>
      <c r="P41" s="200"/>
      <c r="Q41" s="205"/>
    </row>
    <row r="42" spans="1:19" x14ac:dyDescent="0.25">
      <c r="A42" s="60"/>
      <c r="B42" s="50" t="s">
        <v>470</v>
      </c>
      <c r="C42" s="198">
        <f t="shared" si="16"/>
        <v>19.277108433734934</v>
      </c>
      <c r="D42" s="198" t="e">
        <v>#REF!</v>
      </c>
      <c r="E42" s="200">
        <f t="shared" si="17"/>
        <v>11.617343675630581</v>
      </c>
      <c r="F42" s="200" t="e">
        <f>(#REF! -#REF!)/ABS(#REF!)</f>
        <v>#REF!</v>
      </c>
      <c r="G42" s="198">
        <f t="shared" si="18"/>
        <v>2.8055347930046923</v>
      </c>
      <c r="H42" s="198" t="e">
        <f>(#REF! -#REF!)/ABS(#REF!)</f>
        <v>#REF!</v>
      </c>
      <c r="I42" s="198">
        <f t="shared" si="19"/>
        <v>0.84985835694052214</v>
      </c>
      <c r="J42" s="198" t="e">
        <f>(#REF! -#REF!)/ABS(#REF!)</f>
        <v>#REF!</v>
      </c>
      <c r="K42" s="198">
        <f t="shared" si="20"/>
        <v>-1.3953488372093057</v>
      </c>
      <c r="L42" s="198" t="e">
        <f>(#REF! -#REF!)/ABS(#REF!)</f>
        <v>#REF!</v>
      </c>
      <c r="M42" s="198">
        <f t="shared" si="21"/>
        <v>-3.4862385321100891</v>
      </c>
      <c r="N42" s="198" t="e">
        <f>(#REF! -#REF!)/ABS(#REF!)</f>
        <v>#REF!</v>
      </c>
      <c r="O42" s="198">
        <f t="shared" si="22"/>
        <v>-4.4961240310077502</v>
      </c>
      <c r="P42" s="198"/>
      <c r="Q42" s="206"/>
    </row>
    <row r="43" spans="1:19" x14ac:dyDescent="0.25">
      <c r="B43" s="50" t="s">
        <v>471</v>
      </c>
      <c r="C43" s="198">
        <f t="shared" si="16"/>
        <v>15.740740740740733</v>
      </c>
      <c r="D43" s="198" t="e">
        <v>#REF!</v>
      </c>
      <c r="E43" s="200">
        <f t="shared" si="17"/>
        <v>9.5760382925721927</v>
      </c>
      <c r="F43" s="200" t="e">
        <f>(#REF! -#REF!)/ABS(#REF!)</f>
        <v>#REF!</v>
      </c>
      <c r="G43" s="198">
        <f t="shared" si="18"/>
        <v>2.0863466816157072</v>
      </c>
      <c r="H43" s="198" t="e">
        <f>(#REF! -#REF!)/ABS(#REF!)</f>
        <v>#REF!</v>
      </c>
      <c r="I43" s="198">
        <f t="shared" si="19"/>
        <v>1.3636363636363669</v>
      </c>
      <c r="J43" s="198" t="e">
        <f>(#REF! -#REF!)/ABS(#REF!)</f>
        <v>#REF!</v>
      </c>
      <c r="K43" s="198">
        <f t="shared" si="20"/>
        <v>-0.75471698113207275</v>
      </c>
      <c r="L43" s="198" t="e">
        <f>(#REF! -#REF!)/ABS(#REF!)</f>
        <v>#REF!</v>
      </c>
      <c r="M43" s="198">
        <f t="shared" si="21"/>
        <v>-1.8126888217522703</v>
      </c>
      <c r="N43" s="198" t="e">
        <f>(#REF! -#REF!)/ABS(#REF!)</f>
        <v>#REF!</v>
      </c>
      <c r="O43" s="198">
        <f t="shared" si="22"/>
        <v>-2.319587628865976</v>
      </c>
      <c r="P43" s="198"/>
      <c r="Q43" s="206"/>
    </row>
    <row r="44" spans="1:19" x14ac:dyDescent="0.25">
      <c r="B44" s="50" t="s">
        <v>472</v>
      </c>
      <c r="C44" s="198">
        <f t="shared" si="16"/>
        <v>14.369501466275652</v>
      </c>
      <c r="D44" s="198" t="e">
        <v>#REF!</v>
      </c>
      <c r="E44" s="200">
        <f t="shared" si="17"/>
        <v>8.7716209788777117</v>
      </c>
      <c r="F44" s="200" t="e">
        <f>(#REF! -#REF!)/ABS(#REF!)</f>
        <v>#REF!</v>
      </c>
      <c r="G44" s="198">
        <f t="shared" si="18"/>
        <v>2.6563366882813408</v>
      </c>
      <c r="H44" s="198" t="e">
        <f>(#REF! -#REF!)/ABS(#REF!)</f>
        <v>#REF!</v>
      </c>
      <c r="I44" s="198">
        <f t="shared" si="19"/>
        <v>2.9411764705882382</v>
      </c>
      <c r="J44" s="198" t="e">
        <f>(#REF! -#REF!)/ABS(#REF!)</f>
        <v>#REF!</v>
      </c>
      <c r="K44" s="198">
        <f t="shared" si="20"/>
        <v>1.2269938650306704</v>
      </c>
      <c r="L44" s="198" t="e">
        <f>(#REF! -#REF!)/ABS(#REF!)</f>
        <v>#REF!</v>
      </c>
      <c r="M44" s="198">
        <f t="shared" si="21"/>
        <v>0</v>
      </c>
      <c r="N44" s="198" t="e">
        <f>(#REF! -#REF!)/ABS(#REF!)</f>
        <v>#REF!</v>
      </c>
      <c r="O44" s="198">
        <f t="shared" si="22"/>
        <v>-0.42194092827003321</v>
      </c>
      <c r="P44" s="198"/>
      <c r="Q44" s="206"/>
    </row>
    <row r="45" spans="1:19" x14ac:dyDescent="0.25">
      <c r="B45" s="50" t="s">
        <v>473</v>
      </c>
      <c r="C45" s="198">
        <f t="shared" si="16"/>
        <v>14.964675658317267</v>
      </c>
      <c r="D45" s="198" t="e">
        <v>#REF!</v>
      </c>
      <c r="E45" s="200">
        <f t="shared" si="17"/>
        <v>9.0246910953416375</v>
      </c>
      <c r="F45" s="200" t="e">
        <f>(#REF! -#REF!)/ABS(#REF!)</f>
        <v>#REF!</v>
      </c>
      <c r="G45" s="198">
        <f t="shared" si="18"/>
        <v>3.7663457621728855</v>
      </c>
      <c r="H45" s="198" t="e">
        <f>(#REF! -#REF!)/ABS(#REF!)</f>
        <v>#REF!</v>
      </c>
      <c r="I45" s="198">
        <f t="shared" si="19"/>
        <v>3.8834951456310653</v>
      </c>
      <c r="J45" s="198" t="e">
        <f>(#REF! -#REF!)/ABS(#REF!)</f>
        <v>#REF!</v>
      </c>
      <c r="K45" s="198">
        <f t="shared" si="20"/>
        <v>2.4193548387096735</v>
      </c>
      <c r="L45" s="198" t="e">
        <f>(#REF! -#REF!)/ABS(#REF!)</f>
        <v>#REF!</v>
      </c>
      <c r="M45" s="198">
        <f t="shared" si="21"/>
        <v>1.2987012987012863</v>
      </c>
      <c r="N45" s="198" t="e">
        <f>(#REF! -#REF!)/ABS(#REF!)</f>
        <v>#REF!</v>
      </c>
      <c r="O45" s="198">
        <f t="shared" si="22"/>
        <v>1.6759776536312956</v>
      </c>
      <c r="P45" s="198"/>
      <c r="Q45" s="206"/>
    </row>
    <row r="46" spans="1:19" x14ac:dyDescent="0.25">
      <c r="B46" s="50" t="s">
        <v>474</v>
      </c>
      <c r="C46" s="198">
        <f t="shared" si="16"/>
        <v>14.358974358974363</v>
      </c>
      <c r="D46" s="198" t="e">
        <v>#REF!</v>
      </c>
      <c r="E46" s="201">
        <f t="shared" si="17"/>
        <v>9.4455629439224342</v>
      </c>
      <c r="F46" s="201" t="e">
        <f>(#REF! -#REF!)/ABS(#REF!)</f>
        <v>#REF!</v>
      </c>
      <c r="G46" s="198">
        <f t="shared" si="18"/>
        <v>5.119590202545564</v>
      </c>
      <c r="H46" s="198" t="e">
        <f>(#REF! -#REF!)/ABS(#REF!)</f>
        <v>#REF!</v>
      </c>
      <c r="I46" s="198">
        <f t="shared" si="19"/>
        <v>5.8038007190549701</v>
      </c>
      <c r="J46" s="198" t="e">
        <f>(#REF! -#REF!)/ABS(#REF!)</f>
        <v>#REF!</v>
      </c>
      <c r="K46" s="198">
        <f t="shared" si="20"/>
        <v>5.455326460481098</v>
      </c>
      <c r="L46" s="198" t="e">
        <f>(#REF! -#REF!)/ABS(#REF!)</f>
        <v>#REF!</v>
      </c>
      <c r="M46" s="198">
        <f t="shared" si="21"/>
        <v>5.6994818652849686</v>
      </c>
      <c r="N46" s="198" t="e">
        <f>(#REF! -#REF!)/ABS(#REF!)</f>
        <v>#REF!</v>
      </c>
      <c r="O46" s="198">
        <f t="shared" si="22"/>
        <v>5.3097345132743268</v>
      </c>
      <c r="P46" s="198"/>
      <c r="Q46" s="206"/>
    </row>
    <row r="47" spans="1:19" x14ac:dyDescent="0.25">
      <c r="B47" s="50" t="s">
        <v>475</v>
      </c>
      <c r="C47" s="198">
        <f t="shared" si="16"/>
        <v>12.745098039215691</v>
      </c>
      <c r="D47" s="198" t="e">
        <v>#REF!</v>
      </c>
      <c r="E47" s="198">
        <f t="shared" si="17"/>
        <v>8.8576259782688673</v>
      </c>
      <c r="F47" s="198" t="e">
        <f>(#REF! -#REF!)/ABS(#REF!)</f>
        <v>#REF!</v>
      </c>
      <c r="G47" s="198">
        <f t="shared" si="18"/>
        <v>6.0740466700302731</v>
      </c>
      <c r="H47" s="198" t="e">
        <f>(#REF! -#REF!)/ABS(#REF!)</f>
        <v>#REF!</v>
      </c>
      <c r="I47" s="198">
        <f t="shared" si="19"/>
        <v>7.4346405228758181</v>
      </c>
      <c r="J47" s="198" t="e">
        <f>(#REF! -#REF!)/ABS(#REF!)</f>
        <v>#REF!</v>
      </c>
      <c r="K47" s="198">
        <f t="shared" si="20"/>
        <v>7.5819672131147504</v>
      </c>
      <c r="L47" s="198" t="e">
        <f>(#REF! -#REF!)/ABS(#REF!)</f>
        <v>#REF!</v>
      </c>
      <c r="M47" s="198">
        <f t="shared" si="21"/>
        <v>8.7314662273476102</v>
      </c>
      <c r="N47" s="198" t="e">
        <f>(#REF! -#REF!)/ABS(#REF!)</f>
        <v>#REF!</v>
      </c>
      <c r="O47" s="198">
        <f t="shared" si="22"/>
        <v>10.051789077212796</v>
      </c>
      <c r="P47" s="198"/>
      <c r="Q47" s="206"/>
    </row>
    <row r="48" spans="1:19" x14ac:dyDescent="0.25">
      <c r="B48" s="50" t="s">
        <v>476</v>
      </c>
      <c r="C48" s="198">
        <f t="shared" si="16"/>
        <v>10.236220472440948</v>
      </c>
      <c r="D48" s="198" t="e">
        <v>#REF!</v>
      </c>
      <c r="E48" s="198">
        <f t="shared" si="17"/>
        <v>6.1582042127096059</v>
      </c>
      <c r="F48" s="198" t="e">
        <f>(#REF! -#REF!)/ABS(#REF!)</f>
        <v>#REF!</v>
      </c>
      <c r="G48" s="198">
        <f t="shared" si="18"/>
        <v>4.7347831214790812</v>
      </c>
      <c r="H48" s="198" t="e">
        <f>(#REF! -#REF!)/ABS(#REF!)</f>
        <v>#REF!</v>
      </c>
      <c r="I48" s="198">
        <f t="shared" si="19"/>
        <v>5.8959156785243714</v>
      </c>
      <c r="J48" s="198" t="e">
        <f>(#REF! -#REF!)/ABS(#REF!)</f>
        <v>#REF!</v>
      </c>
      <c r="K48" s="198">
        <f t="shared" si="20"/>
        <v>5.8855885588558872</v>
      </c>
      <c r="L48" s="198" t="e">
        <f>(#REF! -#REF!)/ABS(#REF!)</f>
        <v>#REF!</v>
      </c>
      <c r="M48" s="198">
        <f t="shared" si="21"/>
        <v>8.4884751773049771</v>
      </c>
      <c r="N48" s="198" t="e">
        <f>(#REF! -#REF!)/ABS(#REF!)</f>
        <v>#REF!</v>
      </c>
      <c r="O48" s="198">
        <f t="shared" si="22"/>
        <v>10.478359908883847</v>
      </c>
      <c r="P48" s="198"/>
      <c r="Q48" s="206"/>
    </row>
    <row r="49" spans="1:18" x14ac:dyDescent="0.25">
      <c r="B49" s="50" t="s">
        <v>477</v>
      </c>
      <c r="C49" s="198">
        <f t="shared" si="16"/>
        <v>6.4694408322496706</v>
      </c>
      <c r="D49" s="198" t="e">
        <v>#REF!</v>
      </c>
      <c r="E49" s="198">
        <f t="shared" si="17"/>
        <v>3.3413577864842989</v>
      </c>
      <c r="F49" s="198" t="e">
        <f>(#REF! -#REF!)/ABS(#REF!)</f>
        <v>#REF!</v>
      </c>
      <c r="G49" s="198">
        <f t="shared" si="18"/>
        <v>0.74322320651095586</v>
      </c>
      <c r="H49" s="198" t="e">
        <f>(#REF! -#REF!)/ABS(#REF!)</f>
        <v>#REF!</v>
      </c>
      <c r="I49" s="198">
        <f t="shared" si="19"/>
        <v>0.62636165577343128</v>
      </c>
      <c r="J49" s="198" t="e">
        <f>(#REF! -#REF!)/ABS(#REF!)</f>
        <v>#REF!</v>
      </c>
      <c r="K49" s="198">
        <f t="shared" si="20"/>
        <v>4.5787545787552945E-2</v>
      </c>
      <c r="L49" s="198" t="e">
        <f>(#REF! -#REF!)/ABS(#REF!)</f>
        <v>#REF!</v>
      </c>
      <c r="M49" s="198">
        <f t="shared" si="21"/>
        <v>2.6917404129793661</v>
      </c>
      <c r="N49" s="198" t="e">
        <f>(#REF! -#REF!)/ABS(#REF!)</f>
        <v>#REF!</v>
      </c>
      <c r="O49" s="198">
        <f t="shared" si="22"/>
        <v>4.1666666666666679</v>
      </c>
      <c r="P49" s="198"/>
      <c r="Q49" s="206"/>
    </row>
    <row r="50" spans="1:18" ht="15.75" thickBot="1" x14ac:dyDescent="0.3">
      <c r="B50" s="55" t="s">
        <v>478</v>
      </c>
      <c r="C50" s="198">
        <f t="shared" si="16"/>
        <v>7.8282828282828314</v>
      </c>
      <c r="D50" s="198" t="e">
        <v>#REF!</v>
      </c>
      <c r="E50" s="202">
        <f t="shared" si="17"/>
        <v>3.6303528844742265</v>
      </c>
      <c r="F50" s="202" t="e">
        <f>(#REF! -#REF!)/ABS(#REF!)</f>
        <v>#REF!</v>
      </c>
      <c r="G50" s="202">
        <f t="shared" si="18"/>
        <v>-0.85548991682386033</v>
      </c>
      <c r="H50" s="202" t="e">
        <f>(#REF! -#REF!)/ABS(#REF!)</f>
        <v>#REF!</v>
      </c>
      <c r="I50" s="202">
        <f t="shared" si="19"/>
        <v>-1.7767767767767788</v>
      </c>
      <c r="J50" s="202" t="e">
        <f>(#REF! -#REF!)/ABS(#REF!)</f>
        <v>#REF!</v>
      </c>
      <c r="K50" s="202">
        <f t="shared" si="20"/>
        <v>-3.8299663299663305</v>
      </c>
      <c r="L50" s="202" t="e">
        <f>(#REF! -#REF!)/ABS(#REF!)</f>
        <v>#REF!</v>
      </c>
      <c r="M50" s="202">
        <f t="shared" si="21"/>
        <v>-2.4390243902438988</v>
      </c>
      <c r="N50" s="202" t="e">
        <f>(#REF! -#REF!)/ABS(#REF!)</f>
        <v>#REF!</v>
      </c>
      <c r="O50" s="202">
        <f t="shared" si="22"/>
        <v>-1.5544041450777177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3bBonjt1S6caM9dpIVUgR247vs8rnVFCOX4aQfYiv8Z+tVeeO7buTMCwixcmMtDACM2CGN+bnpLFcD/VSF3g/w==" saltValue="SVlbfY+kycL6lr+wUJ0ja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35" priority="1" operator="greaterThan">
      <formula>0.5</formula>
    </cfRule>
    <cfRule type="cellIs" dxfId="34" priority="2" operator="between">
      <formula>-0.49</formula>
      <formula>0.49</formula>
    </cfRule>
    <cfRule type="cellIs" dxfId="33" priority="3" operator="lessThan">
      <formula>-0.5</formula>
    </cfRule>
  </conditionalFormatting>
  <hyperlinks>
    <hyperlink ref="A2" location="Index!A1" display="Index" xr:uid="{00000000-0004-0000-C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5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213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474645.00536563899</v>
      </c>
      <c r="D5" s="212"/>
      <c r="E5" s="212">
        <v>6340781.9774823198</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45.3</v>
      </c>
      <c r="D10" s="94">
        <v>61</v>
      </c>
      <c r="E10" s="94">
        <v>83.9</v>
      </c>
      <c r="F10" s="94">
        <v>101</v>
      </c>
      <c r="G10" s="94">
        <v>125</v>
      </c>
      <c r="H10" s="94">
        <v>161</v>
      </c>
      <c r="I10" s="95">
        <v>193</v>
      </c>
      <c r="K10" s="46" t="s">
        <v>468</v>
      </c>
      <c r="L10" s="47">
        <f t="shared" ref="L10:L20" si="0">C25</f>
        <v>3.7749999999999995</v>
      </c>
      <c r="M10" s="47">
        <v>4.4737023050155162</v>
      </c>
      <c r="N10" s="47">
        <v>6.7720366690144598</v>
      </c>
      <c r="O10" s="47">
        <f t="shared" ref="O10:O20" si="1">F25</f>
        <v>8.4166666666666661</v>
      </c>
      <c r="P10" s="47">
        <f t="shared" ref="P10:P20" si="2">G25</f>
        <v>10.416666666666666</v>
      </c>
      <c r="Q10" s="47">
        <f t="shared" ref="Q10:Q20" si="3">H25</f>
        <v>13.416666666666666</v>
      </c>
      <c r="R10" s="48">
        <f t="shared" ref="R10:R20" si="4">I25</f>
        <v>16.083333333333332</v>
      </c>
      <c r="T10" s="49"/>
    </row>
    <row r="11" spans="1:29" x14ac:dyDescent="0.25">
      <c r="B11" s="50" t="s">
        <v>469</v>
      </c>
      <c r="C11" s="96">
        <v>33.700000000000003</v>
      </c>
      <c r="D11" s="96">
        <v>45</v>
      </c>
      <c r="E11" s="96">
        <v>60.5</v>
      </c>
      <c r="F11" s="96">
        <v>71.900000000000006</v>
      </c>
      <c r="G11" s="96">
        <v>87.7</v>
      </c>
      <c r="H11" s="96">
        <v>112</v>
      </c>
      <c r="I11" s="97">
        <v>132</v>
      </c>
      <c r="K11" s="50" t="s">
        <v>469</v>
      </c>
      <c r="L11" s="53">
        <f t="shared" si="0"/>
        <v>5.6166666666666671</v>
      </c>
      <c r="M11" s="53">
        <v>6.6148365681111203</v>
      </c>
      <c r="N11" s="53">
        <v>9.7614549339139209</v>
      </c>
      <c r="O11" s="53">
        <f t="shared" si="1"/>
        <v>11.983333333333334</v>
      </c>
      <c r="P11" s="53">
        <f t="shared" si="2"/>
        <v>14.616666666666667</v>
      </c>
      <c r="Q11" s="53">
        <f t="shared" si="3"/>
        <v>18.666666666666664</v>
      </c>
      <c r="R11" s="54">
        <f t="shared" si="4"/>
        <v>22</v>
      </c>
      <c r="T11" s="49"/>
    </row>
    <row r="12" spans="1:29" x14ac:dyDescent="0.25">
      <c r="B12" s="50" t="s">
        <v>470</v>
      </c>
      <c r="C12" s="96">
        <v>18.600000000000001</v>
      </c>
      <c r="D12" s="96">
        <v>24.2</v>
      </c>
      <c r="E12" s="96">
        <v>30.7</v>
      </c>
      <c r="F12" s="96">
        <v>35.299999999999997</v>
      </c>
      <c r="G12" s="96">
        <v>41.7</v>
      </c>
      <c r="H12" s="96">
        <v>51.1</v>
      </c>
      <c r="I12" s="97">
        <v>59</v>
      </c>
      <c r="K12" s="50" t="s">
        <v>470</v>
      </c>
      <c r="L12" s="53">
        <f t="shared" si="0"/>
        <v>9.3000000000000007</v>
      </c>
      <c r="M12" s="53">
        <v>10.755867177177086</v>
      </c>
      <c r="N12" s="53">
        <v>14.859387124356434</v>
      </c>
      <c r="O12" s="53">
        <f t="shared" si="1"/>
        <v>17.649999999999999</v>
      </c>
      <c r="P12" s="53">
        <f t="shared" si="2"/>
        <v>20.85</v>
      </c>
      <c r="Q12" s="53">
        <f t="shared" si="3"/>
        <v>25.55</v>
      </c>
      <c r="R12" s="54">
        <f t="shared" si="4"/>
        <v>29.5</v>
      </c>
      <c r="T12" s="49"/>
    </row>
    <row r="13" spans="1:29" x14ac:dyDescent="0.25">
      <c r="B13" s="50" t="s">
        <v>471</v>
      </c>
      <c r="C13" s="96">
        <v>12.2</v>
      </c>
      <c r="D13" s="96">
        <v>15.7</v>
      </c>
      <c r="E13" s="96">
        <v>19.399999999999999</v>
      </c>
      <c r="F13" s="96">
        <v>22</v>
      </c>
      <c r="G13" s="96">
        <v>25.6</v>
      </c>
      <c r="H13" s="96">
        <v>30.9</v>
      </c>
      <c r="I13" s="97">
        <v>35.299999999999997</v>
      </c>
      <c r="K13" s="50" t="s">
        <v>471</v>
      </c>
      <c r="L13" s="53">
        <f t="shared" si="0"/>
        <v>12.2</v>
      </c>
      <c r="M13" s="53">
        <v>14.000091190956581</v>
      </c>
      <c r="N13" s="53">
        <v>18.796856881113982</v>
      </c>
      <c r="O13" s="53">
        <f t="shared" si="1"/>
        <v>22</v>
      </c>
      <c r="P13" s="53">
        <f t="shared" si="2"/>
        <v>25.6</v>
      </c>
      <c r="Q13" s="53">
        <f t="shared" si="3"/>
        <v>30.9</v>
      </c>
      <c r="R13" s="54">
        <f t="shared" si="4"/>
        <v>35.299999999999997</v>
      </c>
      <c r="T13" s="49"/>
    </row>
    <row r="14" spans="1:29" x14ac:dyDescent="0.25">
      <c r="B14" s="50" t="s">
        <v>472</v>
      </c>
      <c r="C14" s="96">
        <v>7.97</v>
      </c>
      <c r="D14" s="96">
        <v>10.199999999999999</v>
      </c>
      <c r="E14" s="96">
        <v>12.5</v>
      </c>
      <c r="F14" s="96">
        <v>14</v>
      </c>
      <c r="G14" s="96">
        <v>16.2</v>
      </c>
      <c r="H14" s="96">
        <v>19.3</v>
      </c>
      <c r="I14" s="97">
        <v>21.9</v>
      </c>
      <c r="K14" s="50" t="s">
        <v>472</v>
      </c>
      <c r="L14" s="53">
        <f t="shared" si="0"/>
        <v>15.94</v>
      </c>
      <c r="M14" s="53">
        <v>18.238024871254471</v>
      </c>
      <c r="N14" s="53">
        <v>24.14888686348662</v>
      </c>
      <c r="O14" s="53">
        <f t="shared" si="1"/>
        <v>28</v>
      </c>
      <c r="P14" s="53">
        <f t="shared" si="2"/>
        <v>32.4</v>
      </c>
      <c r="Q14" s="53">
        <f t="shared" si="3"/>
        <v>38.6</v>
      </c>
      <c r="R14" s="54">
        <f t="shared" si="4"/>
        <v>43.8</v>
      </c>
      <c r="T14" s="49"/>
    </row>
    <row r="15" spans="1:29" x14ac:dyDescent="0.25">
      <c r="B15" s="50" t="s">
        <v>473</v>
      </c>
      <c r="C15" s="96">
        <v>6.23</v>
      </c>
      <c r="D15" s="96">
        <v>7.96</v>
      </c>
      <c r="E15" s="96">
        <v>9.67</v>
      </c>
      <c r="F15" s="96">
        <v>10.8</v>
      </c>
      <c r="G15" s="96">
        <v>12.5</v>
      </c>
      <c r="H15" s="96">
        <v>14.9</v>
      </c>
      <c r="I15" s="97">
        <v>16.8</v>
      </c>
      <c r="K15" s="50" t="s">
        <v>473</v>
      </c>
      <c r="L15" s="53">
        <f t="shared" si="0"/>
        <v>18.690000000000001</v>
      </c>
      <c r="M15" s="53">
        <v>21.34943637160476</v>
      </c>
      <c r="N15" s="53">
        <v>28.052173862978663</v>
      </c>
      <c r="O15" s="53">
        <f t="shared" si="1"/>
        <v>32.400000000000006</v>
      </c>
      <c r="P15" s="53">
        <f t="shared" si="2"/>
        <v>37.5</v>
      </c>
      <c r="Q15" s="53">
        <f t="shared" si="3"/>
        <v>44.7</v>
      </c>
      <c r="R15" s="54">
        <f t="shared" si="4"/>
        <v>50.400000000000006</v>
      </c>
      <c r="T15" s="49"/>
    </row>
    <row r="16" spans="1:29" x14ac:dyDescent="0.25">
      <c r="B16" s="50" t="s">
        <v>474</v>
      </c>
      <c r="C16" s="96">
        <v>4.09</v>
      </c>
      <c r="D16" s="96">
        <v>5.23</v>
      </c>
      <c r="E16" s="96">
        <v>6.33</v>
      </c>
      <c r="F16" s="96">
        <v>7.07</v>
      </c>
      <c r="G16" s="96">
        <v>8.16</v>
      </c>
      <c r="H16" s="96">
        <v>9.69</v>
      </c>
      <c r="I16" s="97">
        <v>11</v>
      </c>
      <c r="K16" s="50" t="s">
        <v>474</v>
      </c>
      <c r="L16" s="53">
        <f t="shared" si="0"/>
        <v>24.54</v>
      </c>
      <c r="M16" s="53">
        <v>28.031485650197922</v>
      </c>
      <c r="N16" s="53">
        <v>36.757551867843887</v>
      </c>
      <c r="O16" s="53">
        <f t="shared" si="1"/>
        <v>42.42</v>
      </c>
      <c r="P16" s="53">
        <f t="shared" si="2"/>
        <v>48.96</v>
      </c>
      <c r="Q16" s="53">
        <f t="shared" si="3"/>
        <v>58.14</v>
      </c>
      <c r="R16" s="54">
        <f t="shared" si="4"/>
        <v>66</v>
      </c>
      <c r="T16" s="49"/>
    </row>
    <row r="17" spans="1:28" x14ac:dyDescent="0.25">
      <c r="B17" s="50" t="s">
        <v>475</v>
      </c>
      <c r="C17" s="96">
        <v>2.66</v>
      </c>
      <c r="D17" s="96">
        <v>3.4</v>
      </c>
      <c r="E17" s="96">
        <v>4.1100000000000003</v>
      </c>
      <c r="F17" s="96">
        <v>4.59</v>
      </c>
      <c r="G17" s="96">
        <v>5.29</v>
      </c>
      <c r="H17" s="96">
        <v>6.29</v>
      </c>
      <c r="I17" s="97">
        <v>7.1</v>
      </c>
      <c r="K17" s="50" t="s">
        <v>475</v>
      </c>
      <c r="L17" s="53">
        <f t="shared" si="0"/>
        <v>31.92</v>
      </c>
      <c r="M17" s="53">
        <v>36.449803409899481</v>
      </c>
      <c r="N17" s="53">
        <v>47.747847653351869</v>
      </c>
      <c r="O17" s="53">
        <f t="shared" si="1"/>
        <v>55.08</v>
      </c>
      <c r="P17" s="53">
        <f t="shared" si="2"/>
        <v>63.480000000000004</v>
      </c>
      <c r="Q17" s="53">
        <f t="shared" si="3"/>
        <v>75.48</v>
      </c>
      <c r="R17" s="54">
        <f t="shared" si="4"/>
        <v>85.199999999999989</v>
      </c>
      <c r="T17" s="49"/>
    </row>
    <row r="18" spans="1:28" x14ac:dyDescent="0.25">
      <c r="B18" s="50" t="s">
        <v>476</v>
      </c>
      <c r="C18" s="96">
        <v>1.68</v>
      </c>
      <c r="D18" s="96">
        <v>2.15</v>
      </c>
      <c r="E18" s="96">
        <v>2.6</v>
      </c>
      <c r="F18" s="96">
        <v>2.89</v>
      </c>
      <c r="G18" s="96">
        <v>3.33</v>
      </c>
      <c r="H18" s="96">
        <v>3.96</v>
      </c>
      <c r="I18" s="97">
        <v>4.47</v>
      </c>
      <c r="K18" s="50" t="s">
        <v>476</v>
      </c>
      <c r="L18" s="53">
        <f t="shared" si="0"/>
        <v>40.32</v>
      </c>
      <c r="M18" s="53">
        <v>46.087674276735278</v>
      </c>
      <c r="N18" s="53">
        <v>60.273788457289747</v>
      </c>
      <c r="O18" s="53">
        <f t="shared" si="1"/>
        <v>69.36</v>
      </c>
      <c r="P18" s="53">
        <f t="shared" si="2"/>
        <v>79.92</v>
      </c>
      <c r="Q18" s="53">
        <f t="shared" si="3"/>
        <v>95.039999999999992</v>
      </c>
      <c r="R18" s="54">
        <f t="shared" si="4"/>
        <v>107.28</v>
      </c>
      <c r="T18" s="49"/>
    </row>
    <row r="19" spans="1:28" x14ac:dyDescent="0.25">
      <c r="B19" s="50" t="s">
        <v>477</v>
      </c>
      <c r="C19" s="96">
        <v>1.02</v>
      </c>
      <c r="D19" s="96">
        <v>1.3</v>
      </c>
      <c r="E19" s="96">
        <v>1.57</v>
      </c>
      <c r="F19" s="96">
        <v>1.75</v>
      </c>
      <c r="G19" s="96">
        <v>2.02</v>
      </c>
      <c r="H19" s="96">
        <v>2.39</v>
      </c>
      <c r="I19" s="97">
        <v>2.71</v>
      </c>
      <c r="K19" s="50" t="s">
        <v>477</v>
      </c>
      <c r="L19" s="53">
        <f t="shared" si="0"/>
        <v>48.96</v>
      </c>
      <c r="M19" s="53">
        <v>55.824536364883379</v>
      </c>
      <c r="N19" s="53">
        <v>72.929818932699717</v>
      </c>
      <c r="O19" s="53">
        <f t="shared" si="1"/>
        <v>84</v>
      </c>
      <c r="P19" s="53">
        <f t="shared" si="2"/>
        <v>96.960000000000008</v>
      </c>
      <c r="Q19" s="53">
        <f t="shared" si="3"/>
        <v>114.72</v>
      </c>
      <c r="R19" s="54">
        <f t="shared" si="4"/>
        <v>130.07999999999998</v>
      </c>
      <c r="T19" s="49"/>
    </row>
    <row r="20" spans="1:28" ht="15.75" thickBot="1" x14ac:dyDescent="0.3">
      <c r="B20" s="55" t="s">
        <v>478</v>
      </c>
      <c r="C20" s="98">
        <v>0.74199999999999999</v>
      </c>
      <c r="D20" s="98">
        <v>0.95099999999999996</v>
      </c>
      <c r="E20" s="98">
        <v>1.1499999999999999</v>
      </c>
      <c r="F20" s="98">
        <v>1.28</v>
      </c>
      <c r="G20" s="98">
        <v>1.49</v>
      </c>
      <c r="H20" s="98">
        <v>1.77</v>
      </c>
      <c r="I20" s="99">
        <v>2</v>
      </c>
      <c r="K20" s="55" t="s">
        <v>478</v>
      </c>
      <c r="L20" s="58">
        <f t="shared" si="0"/>
        <v>53.423999999999999</v>
      </c>
      <c r="M20" s="58">
        <v>61.108318915488155</v>
      </c>
      <c r="N20" s="58">
        <v>80.018219576518476</v>
      </c>
      <c r="O20" s="58">
        <f t="shared" si="1"/>
        <v>92.16</v>
      </c>
      <c r="P20" s="58">
        <f t="shared" si="2"/>
        <v>107.28</v>
      </c>
      <c r="Q20" s="58">
        <f t="shared" si="3"/>
        <v>127.44</v>
      </c>
      <c r="R20" s="59">
        <f t="shared" si="4"/>
        <v>144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3.7749999999999995</v>
      </c>
      <c r="D25" s="69">
        <f t="shared" si="5"/>
        <v>5.083333333333333</v>
      </c>
      <c r="E25" s="69">
        <f t="shared" si="5"/>
        <v>6.9916666666666671</v>
      </c>
      <c r="F25" s="68">
        <f t="shared" si="5"/>
        <v>8.4166666666666661</v>
      </c>
      <c r="G25" s="68">
        <f t="shared" si="5"/>
        <v>10.416666666666666</v>
      </c>
      <c r="H25" s="68">
        <f t="shared" si="5"/>
        <v>13.416666666666666</v>
      </c>
      <c r="I25" s="70">
        <f t="shared" si="5"/>
        <v>16.083333333333332</v>
      </c>
      <c r="J25" s="60"/>
      <c r="K25" s="46" t="s">
        <v>468</v>
      </c>
      <c r="L25" s="71">
        <v>4.5999999999999996</v>
      </c>
      <c r="M25" s="71">
        <v>5.2</v>
      </c>
      <c r="N25" s="71">
        <v>7.3</v>
      </c>
      <c r="O25" s="71">
        <v>8.8000000000000007</v>
      </c>
      <c r="P25" s="71">
        <v>10.6</v>
      </c>
      <c r="Q25" s="71">
        <v>13.1</v>
      </c>
      <c r="R25" s="72">
        <v>15.3</v>
      </c>
      <c r="W25" s="163"/>
      <c r="X25" s="163"/>
      <c r="Y25" s="163"/>
      <c r="Z25" s="163"/>
      <c r="AA25" s="163"/>
      <c r="AB25" s="163"/>
    </row>
    <row r="26" spans="1:28" x14ac:dyDescent="0.25">
      <c r="A26" s="64">
        <f>10/60</f>
        <v>0.16666666666666666</v>
      </c>
      <c r="B26" s="73" t="s">
        <v>469</v>
      </c>
      <c r="C26" s="30">
        <f t="shared" ref="C26:I26" si="6">$A$26*C11</f>
        <v>5.6166666666666671</v>
      </c>
      <c r="D26" s="74">
        <f t="shared" si="6"/>
        <v>7.5</v>
      </c>
      <c r="E26" s="74">
        <f t="shared" si="6"/>
        <v>10.083333333333332</v>
      </c>
      <c r="F26" s="30">
        <f t="shared" si="6"/>
        <v>11.983333333333334</v>
      </c>
      <c r="G26" s="30">
        <f t="shared" si="6"/>
        <v>14.616666666666667</v>
      </c>
      <c r="H26" s="30">
        <f t="shared" si="6"/>
        <v>18.666666666666664</v>
      </c>
      <c r="I26" s="75">
        <f t="shared" si="6"/>
        <v>22</v>
      </c>
      <c r="J26" s="60"/>
      <c r="K26" s="50" t="s">
        <v>469</v>
      </c>
      <c r="L26" s="76">
        <v>6.6</v>
      </c>
      <c r="M26" s="76">
        <v>7.5</v>
      </c>
      <c r="N26" s="76">
        <v>10.5</v>
      </c>
      <c r="O26" s="76">
        <v>12.8</v>
      </c>
      <c r="P26" s="76">
        <v>15.4</v>
      </c>
      <c r="Q26" s="76">
        <v>19.3</v>
      </c>
      <c r="R26" s="77">
        <v>22.8</v>
      </c>
      <c r="W26" s="163"/>
      <c r="X26" s="163"/>
      <c r="Y26" s="163"/>
      <c r="Z26" s="163"/>
      <c r="AA26" s="163"/>
      <c r="AB26" s="163"/>
    </row>
    <row r="27" spans="1:28" x14ac:dyDescent="0.25">
      <c r="A27" s="64">
        <f>0.5</f>
        <v>0.5</v>
      </c>
      <c r="B27" s="73" t="s">
        <v>470</v>
      </c>
      <c r="C27" s="30">
        <f t="shared" ref="C27:I27" si="7">$A$27*C12</f>
        <v>9.3000000000000007</v>
      </c>
      <c r="D27" s="74">
        <f t="shared" si="7"/>
        <v>12.1</v>
      </c>
      <c r="E27" s="74">
        <f t="shared" si="7"/>
        <v>15.35</v>
      </c>
      <c r="F27" s="30">
        <f t="shared" si="7"/>
        <v>17.649999999999999</v>
      </c>
      <c r="G27" s="30">
        <f t="shared" si="7"/>
        <v>20.85</v>
      </c>
      <c r="H27" s="30">
        <f t="shared" si="7"/>
        <v>25.55</v>
      </c>
      <c r="I27" s="75">
        <f t="shared" si="7"/>
        <v>29.5</v>
      </c>
      <c r="K27" s="50" t="s">
        <v>470</v>
      </c>
      <c r="L27" s="76">
        <v>10.5</v>
      </c>
      <c r="M27" s="76">
        <v>11.8</v>
      </c>
      <c r="N27" s="76">
        <v>16.5</v>
      </c>
      <c r="O27" s="76">
        <v>20.2</v>
      </c>
      <c r="P27" s="76">
        <v>24.2</v>
      </c>
      <c r="Q27" s="76">
        <v>30.3</v>
      </c>
      <c r="R27" s="77">
        <v>35.6</v>
      </c>
      <c r="W27" s="163"/>
      <c r="X27" s="163"/>
      <c r="Y27" s="163"/>
      <c r="Z27" s="163"/>
      <c r="AA27" s="163"/>
      <c r="AB27" s="163"/>
    </row>
    <row r="28" spans="1:28" x14ac:dyDescent="0.25">
      <c r="A28" s="64">
        <v>1</v>
      </c>
      <c r="B28" s="73" t="s">
        <v>471</v>
      </c>
      <c r="C28" s="30">
        <f t="shared" ref="C28:I28" si="8">$A$28*C13</f>
        <v>12.2</v>
      </c>
      <c r="D28" s="74">
        <f t="shared" si="8"/>
        <v>15.7</v>
      </c>
      <c r="E28" s="74">
        <f t="shared" si="8"/>
        <v>19.399999999999999</v>
      </c>
      <c r="F28" s="30">
        <f t="shared" si="8"/>
        <v>22</v>
      </c>
      <c r="G28" s="30">
        <f t="shared" si="8"/>
        <v>25.6</v>
      </c>
      <c r="H28" s="30">
        <f t="shared" si="8"/>
        <v>30.9</v>
      </c>
      <c r="I28" s="75">
        <f t="shared" si="8"/>
        <v>35.299999999999997</v>
      </c>
      <c r="K28" s="50" t="s">
        <v>471</v>
      </c>
      <c r="L28" s="76">
        <v>13.5</v>
      </c>
      <c r="M28" s="76">
        <v>15.2</v>
      </c>
      <c r="N28" s="76">
        <v>21.2</v>
      </c>
      <c r="O28" s="76">
        <v>25.9</v>
      </c>
      <c r="P28" s="76">
        <v>30.9</v>
      </c>
      <c r="Q28" s="76">
        <v>38.200000000000003</v>
      </c>
      <c r="R28" s="77">
        <v>44.5</v>
      </c>
      <c r="W28" s="163"/>
      <c r="X28" s="163"/>
      <c r="Y28" s="163"/>
      <c r="Z28" s="163"/>
      <c r="AA28" s="163"/>
      <c r="AB28" s="163"/>
    </row>
    <row r="29" spans="1:28" x14ac:dyDescent="0.25">
      <c r="A29" s="64">
        <v>2</v>
      </c>
      <c r="B29" s="73" t="s">
        <v>472</v>
      </c>
      <c r="C29" s="30">
        <f t="shared" ref="C29:I29" si="9">$A$29*C14</f>
        <v>15.94</v>
      </c>
      <c r="D29" s="74">
        <f t="shared" si="9"/>
        <v>20.399999999999999</v>
      </c>
      <c r="E29" s="74">
        <f t="shared" si="9"/>
        <v>25</v>
      </c>
      <c r="F29" s="30">
        <f t="shared" si="9"/>
        <v>28</v>
      </c>
      <c r="G29" s="30">
        <f t="shared" si="9"/>
        <v>32.4</v>
      </c>
      <c r="H29" s="30">
        <f t="shared" si="9"/>
        <v>38.6</v>
      </c>
      <c r="I29" s="75">
        <f t="shared" si="9"/>
        <v>43.8</v>
      </c>
      <c r="K29" s="50" t="s">
        <v>472</v>
      </c>
      <c r="L29" s="76">
        <v>17.3</v>
      </c>
      <c r="M29" s="76">
        <v>19.5</v>
      </c>
      <c r="N29" s="76">
        <v>27.2</v>
      </c>
      <c r="O29" s="76">
        <v>33.200000000000003</v>
      </c>
      <c r="P29" s="76">
        <v>39.4</v>
      </c>
      <c r="Q29" s="76">
        <v>48.6</v>
      </c>
      <c r="R29" s="77">
        <v>56.2</v>
      </c>
      <c r="W29" s="163"/>
      <c r="X29" s="163"/>
      <c r="Y29" s="163"/>
      <c r="Z29" s="163"/>
      <c r="AA29" s="163"/>
      <c r="AB29" s="163"/>
    </row>
    <row r="30" spans="1:28" x14ac:dyDescent="0.25">
      <c r="A30" s="64">
        <v>3</v>
      </c>
      <c r="B30" s="73" t="s">
        <v>473</v>
      </c>
      <c r="C30" s="30">
        <f t="shared" ref="C30:I30" si="10">$A$30*C15</f>
        <v>18.690000000000001</v>
      </c>
      <c r="D30" s="74">
        <f t="shared" si="10"/>
        <v>23.88</v>
      </c>
      <c r="E30" s="74">
        <f t="shared" si="10"/>
        <v>29.009999999999998</v>
      </c>
      <c r="F30" s="30">
        <f t="shared" si="10"/>
        <v>32.400000000000006</v>
      </c>
      <c r="G30" s="30">
        <f t="shared" si="10"/>
        <v>37.5</v>
      </c>
      <c r="H30" s="30">
        <f t="shared" si="10"/>
        <v>44.7</v>
      </c>
      <c r="I30" s="75">
        <f t="shared" si="10"/>
        <v>50.400000000000006</v>
      </c>
      <c r="K30" s="50" t="s">
        <v>473</v>
      </c>
      <c r="L30" s="76">
        <v>20</v>
      </c>
      <c r="M30" s="76">
        <v>22.6</v>
      </c>
      <c r="N30" s="76">
        <v>31.5</v>
      </c>
      <c r="O30" s="76">
        <v>38.4</v>
      </c>
      <c r="P30" s="76">
        <v>45.6</v>
      </c>
      <c r="Q30" s="76">
        <v>56.4</v>
      </c>
      <c r="R30" s="77">
        <v>65.099999999999994</v>
      </c>
      <c r="W30" s="163"/>
      <c r="X30" s="163"/>
      <c r="Y30" s="163"/>
      <c r="Z30" s="163"/>
      <c r="AA30" s="163"/>
      <c r="AB30" s="163"/>
    </row>
    <row r="31" spans="1:28" x14ac:dyDescent="0.25">
      <c r="A31" s="64">
        <v>6</v>
      </c>
      <c r="B31" s="73" t="s">
        <v>474</v>
      </c>
      <c r="C31" s="30">
        <f t="shared" ref="C31:I31" si="11">$A$31*C16</f>
        <v>24.54</v>
      </c>
      <c r="D31" s="74">
        <f t="shared" si="11"/>
        <v>31.380000000000003</v>
      </c>
      <c r="E31" s="74">
        <f t="shared" si="11"/>
        <v>37.980000000000004</v>
      </c>
      <c r="F31" s="30">
        <f t="shared" si="11"/>
        <v>42.42</v>
      </c>
      <c r="G31" s="30">
        <f t="shared" si="11"/>
        <v>48.96</v>
      </c>
      <c r="H31" s="30">
        <f t="shared" si="11"/>
        <v>58.14</v>
      </c>
      <c r="I31" s="75">
        <f t="shared" si="11"/>
        <v>66</v>
      </c>
      <c r="K31" s="50" t="s">
        <v>474</v>
      </c>
      <c r="L31" s="76">
        <v>25.4</v>
      </c>
      <c r="M31" s="76">
        <v>28.7</v>
      </c>
      <c r="N31" s="76">
        <v>40.200000000000003</v>
      </c>
      <c r="O31" s="76">
        <v>49.1</v>
      </c>
      <c r="P31" s="76">
        <v>58.8</v>
      </c>
      <c r="Q31" s="76">
        <v>73.2</v>
      </c>
      <c r="R31" s="77">
        <v>85.8</v>
      </c>
      <c r="W31" s="163"/>
      <c r="X31" s="163"/>
      <c r="Y31" s="163"/>
      <c r="Z31" s="163"/>
      <c r="AA31" s="163"/>
      <c r="AB31" s="163"/>
    </row>
    <row r="32" spans="1:28" x14ac:dyDescent="0.25">
      <c r="A32" s="64">
        <v>12</v>
      </c>
      <c r="B32" s="73" t="s">
        <v>475</v>
      </c>
      <c r="C32" s="30">
        <f t="shared" ref="C32:I32" si="12">$A$32*C17</f>
        <v>31.92</v>
      </c>
      <c r="D32" s="74">
        <f t="shared" si="12"/>
        <v>40.799999999999997</v>
      </c>
      <c r="E32" s="74">
        <f t="shared" si="12"/>
        <v>49.320000000000007</v>
      </c>
      <c r="F32" s="30">
        <f t="shared" si="12"/>
        <v>55.08</v>
      </c>
      <c r="G32" s="30">
        <f t="shared" si="12"/>
        <v>63.480000000000004</v>
      </c>
      <c r="H32" s="30">
        <f t="shared" si="12"/>
        <v>75.48</v>
      </c>
      <c r="I32" s="75">
        <f t="shared" si="12"/>
        <v>85.199999999999989</v>
      </c>
      <c r="K32" s="50" t="s">
        <v>475</v>
      </c>
      <c r="L32" s="76">
        <v>31.8</v>
      </c>
      <c r="M32" s="76">
        <v>35.9</v>
      </c>
      <c r="N32" s="76">
        <v>50.3</v>
      </c>
      <c r="O32" s="76">
        <v>61.8</v>
      </c>
      <c r="P32" s="76">
        <v>74.8</v>
      </c>
      <c r="Q32" s="76">
        <v>95</v>
      </c>
      <c r="R32" s="77">
        <v>113.3</v>
      </c>
      <c r="W32" s="163"/>
      <c r="X32" s="163"/>
      <c r="Y32" s="163"/>
      <c r="Z32" s="163"/>
      <c r="AA32" s="163"/>
      <c r="AB32" s="163"/>
    </row>
    <row r="33" spans="1:28" x14ac:dyDescent="0.25">
      <c r="A33" s="64">
        <v>24</v>
      </c>
      <c r="B33" s="73" t="s">
        <v>476</v>
      </c>
      <c r="C33" s="30">
        <f t="shared" ref="C33:I33" si="13">$A$33*C18</f>
        <v>40.32</v>
      </c>
      <c r="D33" s="74">
        <f t="shared" si="13"/>
        <v>51.599999999999994</v>
      </c>
      <c r="E33" s="74">
        <f t="shared" si="13"/>
        <v>62.400000000000006</v>
      </c>
      <c r="F33" s="30">
        <f t="shared" si="13"/>
        <v>69.36</v>
      </c>
      <c r="G33" s="30">
        <f t="shared" si="13"/>
        <v>79.92</v>
      </c>
      <c r="H33" s="30">
        <f t="shared" si="13"/>
        <v>95.039999999999992</v>
      </c>
      <c r="I33" s="75">
        <f t="shared" si="13"/>
        <v>107.28</v>
      </c>
      <c r="K33" s="50" t="s">
        <v>476</v>
      </c>
      <c r="L33" s="76">
        <v>38.9</v>
      </c>
      <c r="M33" s="76">
        <v>43.4</v>
      </c>
      <c r="N33" s="76">
        <v>60.5</v>
      </c>
      <c r="O33" s="76">
        <v>74.900000000000006</v>
      </c>
      <c r="P33" s="76">
        <v>91.7</v>
      </c>
      <c r="Q33" s="76">
        <v>118.6</v>
      </c>
      <c r="R33" s="77">
        <v>143.5</v>
      </c>
      <c r="W33" s="163"/>
      <c r="X33" s="163"/>
      <c r="Y33" s="163"/>
      <c r="Z33" s="163"/>
      <c r="AA33" s="163"/>
      <c r="AB33" s="163"/>
    </row>
    <row r="34" spans="1:28" x14ac:dyDescent="0.25">
      <c r="A34" s="64">
        <v>48</v>
      </c>
      <c r="B34" s="73" t="s">
        <v>477</v>
      </c>
      <c r="C34" s="30">
        <f t="shared" ref="C34:I34" si="14">$A$34*C19</f>
        <v>48.96</v>
      </c>
      <c r="D34" s="74">
        <f t="shared" si="14"/>
        <v>62.400000000000006</v>
      </c>
      <c r="E34" s="74">
        <f t="shared" si="14"/>
        <v>75.36</v>
      </c>
      <c r="F34" s="30">
        <f t="shared" si="14"/>
        <v>84</v>
      </c>
      <c r="G34" s="30">
        <f t="shared" si="14"/>
        <v>96.960000000000008</v>
      </c>
      <c r="H34" s="30">
        <f t="shared" si="14"/>
        <v>114.72</v>
      </c>
      <c r="I34" s="75">
        <f t="shared" si="14"/>
        <v>130.07999999999998</v>
      </c>
      <c r="K34" s="50" t="s">
        <v>477</v>
      </c>
      <c r="L34" s="76">
        <v>46.3</v>
      </c>
      <c r="M34" s="76">
        <v>51.4</v>
      </c>
      <c r="N34" s="76">
        <v>70.099999999999994</v>
      </c>
      <c r="O34" s="76">
        <v>86.9</v>
      </c>
      <c r="P34" s="76">
        <v>106.6</v>
      </c>
      <c r="Q34" s="76">
        <v>137.80000000000001</v>
      </c>
      <c r="R34" s="77">
        <v>168</v>
      </c>
      <c r="W34" s="163"/>
      <c r="X34" s="163"/>
      <c r="Y34" s="163"/>
      <c r="Z34" s="163"/>
      <c r="AA34" s="163"/>
      <c r="AB34" s="163"/>
    </row>
    <row r="35" spans="1:28" ht="15.75" thickBot="1" x14ac:dyDescent="0.3">
      <c r="A35" s="64">
        <v>72</v>
      </c>
      <c r="B35" s="78" t="s">
        <v>478</v>
      </c>
      <c r="C35" s="79">
        <f t="shared" ref="C35:I35" si="15">$A$35*C20</f>
        <v>53.423999999999999</v>
      </c>
      <c r="D35" s="80">
        <f t="shared" si="15"/>
        <v>68.471999999999994</v>
      </c>
      <c r="E35" s="80">
        <f t="shared" si="15"/>
        <v>82.8</v>
      </c>
      <c r="F35" s="79">
        <f t="shared" si="15"/>
        <v>92.16</v>
      </c>
      <c r="G35" s="79">
        <f t="shared" si="15"/>
        <v>107.28</v>
      </c>
      <c r="H35" s="79">
        <f t="shared" si="15"/>
        <v>127.44</v>
      </c>
      <c r="I35" s="81">
        <f t="shared" si="15"/>
        <v>144</v>
      </c>
      <c r="K35" s="55" t="s">
        <v>478</v>
      </c>
      <c r="L35" s="82">
        <v>51.2</v>
      </c>
      <c r="M35" s="82">
        <v>56.4</v>
      </c>
      <c r="N35" s="82">
        <v>76.3</v>
      </c>
      <c r="O35" s="82">
        <v>93.6</v>
      </c>
      <c r="P35" s="82">
        <v>113.8</v>
      </c>
      <c r="Q35" s="82">
        <v>146.19999999999999</v>
      </c>
      <c r="R35" s="83">
        <v>177.1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21.854304635761597</v>
      </c>
      <c r="D40" s="198" t="e">
        <v>#REF!</v>
      </c>
      <c r="E40" s="198">
        <f>(M25-M10)/ABS(M10)*100</f>
        <v>16.234823988404944</v>
      </c>
      <c r="F40" s="198" t="e">
        <f>(#REF! -#REF!)/ABS(#REF!)</f>
        <v>#REF!</v>
      </c>
      <c r="G40" s="198">
        <f>(N25-N10)/ABS(N10)*100</f>
        <v>7.796226700916181</v>
      </c>
      <c r="H40" s="198" t="e">
        <f>(#REF! -#REF!)/ABS(#REF!)</f>
        <v>#REF!</v>
      </c>
      <c r="I40" s="198">
        <f>(O25-O10)/ABS(O10)*100</f>
        <v>4.55445544554457</v>
      </c>
      <c r="J40" s="198" t="e">
        <f>(#REF! -#REF!)/ABS(#REF!)</f>
        <v>#REF!</v>
      </c>
      <c r="K40" s="200">
        <f>(P25-P10)/ABS(P10)*100</f>
        <v>1.7600000000000025</v>
      </c>
      <c r="L40" s="200" t="e">
        <f>(#REF! -#REF!)/ABS(#REF!)</f>
        <v>#REF!</v>
      </c>
      <c r="M40" s="200">
        <f>(Q25-Q10)/ABS(Q10)*100</f>
        <v>-2.3602484472049672</v>
      </c>
      <c r="N40" s="200" t="e">
        <f>(#REF! -#REF!)/ABS(#REF!)</f>
        <v>#REF!</v>
      </c>
      <c r="O40" s="200">
        <f>(R25 -R10)/ABS(R10)*100</f>
        <v>-4.8704663212435122</v>
      </c>
      <c r="P40" s="200"/>
      <c r="Q40" s="205"/>
    </row>
    <row r="41" spans="1:28" x14ac:dyDescent="0.25">
      <c r="A41" s="88"/>
      <c r="B41" s="50" t="s">
        <v>469</v>
      </c>
      <c r="C41" s="198">
        <f t="shared" ref="C41:C50" si="16">(L26-L11)/ABS(L11)*100</f>
        <v>17.507418397626097</v>
      </c>
      <c r="D41" s="198" t="e">
        <v>#REF!</v>
      </c>
      <c r="E41" s="198">
        <f t="shared" ref="E41:E50" si="17">(M26-M11)/ABS(M11)*100</f>
        <v>13.381486039369223</v>
      </c>
      <c r="F41" s="198" t="e">
        <f>(#REF! -#REF!)/ABS(#REF!)</f>
        <v>#REF!</v>
      </c>
      <c r="G41" s="200">
        <f t="shared" ref="G41:G50" si="18">(N26-N11)/ABS(N11)*100</f>
        <v>7.5659322415163208</v>
      </c>
      <c r="H41" s="200" t="e">
        <f>(#REF! -#REF!)/ABS(#REF!)</f>
        <v>#REF!</v>
      </c>
      <c r="I41" s="200">
        <f t="shared" ref="I41:I50" si="19">(O26-O11)/ABS(O11)*100</f>
        <v>6.81502086230876</v>
      </c>
      <c r="J41" s="200" t="e">
        <f>(#REF! -#REF!)/ABS(#REF!)</f>
        <v>#REF!</v>
      </c>
      <c r="K41" s="200">
        <f t="shared" ref="K41:K50" si="20">(P26-P11)/ABS(P11)*100</f>
        <v>5.3591790193842641</v>
      </c>
      <c r="L41" s="200" t="e">
        <f>(#REF! -#REF!)/ABS(#REF!)</f>
        <v>#REF!</v>
      </c>
      <c r="M41" s="200">
        <f t="shared" ref="M41:M50" si="21">(Q26-Q11)/ABS(Q11)*100</f>
        <v>3.3928571428571601</v>
      </c>
      <c r="N41" s="200" t="e">
        <f>(#REF! -#REF!)/ABS(#REF!)</f>
        <v>#REF!</v>
      </c>
      <c r="O41" s="200">
        <f t="shared" ref="O41:O50" si="22">(R26 -R11)/ABS(R11)*100</f>
        <v>3.6363636363636398</v>
      </c>
      <c r="P41" s="200"/>
      <c r="Q41" s="205"/>
    </row>
    <row r="42" spans="1:28" x14ac:dyDescent="0.25">
      <c r="A42" s="60"/>
      <c r="B42" s="50" t="s">
        <v>470</v>
      </c>
      <c r="C42" s="198">
        <f t="shared" si="16"/>
        <v>12.903225806451605</v>
      </c>
      <c r="D42" s="198" t="e">
        <v>#REF!</v>
      </c>
      <c r="E42" s="200">
        <f t="shared" si="17"/>
        <v>9.7075652350789916</v>
      </c>
      <c r="F42" s="200" t="e">
        <f>(#REF! -#REF!)/ABS(#REF!)</f>
        <v>#REF!</v>
      </c>
      <c r="G42" s="198">
        <f t="shared" si="18"/>
        <v>11.040918861010031</v>
      </c>
      <c r="H42" s="198" t="e">
        <f>(#REF! -#REF!)/ABS(#REF!)</f>
        <v>#REF!</v>
      </c>
      <c r="I42" s="198">
        <f t="shared" si="19"/>
        <v>14.447592067988674</v>
      </c>
      <c r="J42" s="198" t="e">
        <f>(#REF! -#REF!)/ABS(#REF!)</f>
        <v>#REF!</v>
      </c>
      <c r="K42" s="198">
        <f t="shared" si="20"/>
        <v>16.06714628297361</v>
      </c>
      <c r="L42" s="198" t="e">
        <f>(#REF! -#REF!)/ABS(#REF!)</f>
        <v>#REF!</v>
      </c>
      <c r="M42" s="198">
        <f t="shared" si="21"/>
        <v>18.590998043052835</v>
      </c>
      <c r="N42" s="198" t="e">
        <f>(#REF! -#REF!)/ABS(#REF!)</f>
        <v>#REF!</v>
      </c>
      <c r="O42" s="198">
        <f t="shared" si="22"/>
        <v>20.677966101694921</v>
      </c>
      <c r="P42" s="198"/>
      <c r="Q42" s="206"/>
    </row>
    <row r="43" spans="1:28" x14ac:dyDescent="0.25">
      <c r="B43" s="50" t="s">
        <v>471</v>
      </c>
      <c r="C43" s="198">
        <f t="shared" si="16"/>
        <v>10.655737704918039</v>
      </c>
      <c r="D43" s="198" t="e">
        <v>#REF!</v>
      </c>
      <c r="E43" s="200">
        <f t="shared" si="17"/>
        <v>8.5707213808614622</v>
      </c>
      <c r="F43" s="200" t="e">
        <f>(#REF! -#REF!)/ABS(#REF!)</f>
        <v>#REF!</v>
      </c>
      <c r="G43" s="198">
        <f t="shared" si="18"/>
        <v>12.784813621156843</v>
      </c>
      <c r="H43" s="198" t="e">
        <f>(#REF! -#REF!)/ABS(#REF!)</f>
        <v>#REF!</v>
      </c>
      <c r="I43" s="198">
        <f t="shared" si="19"/>
        <v>17.727272727272723</v>
      </c>
      <c r="J43" s="198" t="e">
        <f>(#REF! -#REF!)/ABS(#REF!)</f>
        <v>#REF!</v>
      </c>
      <c r="K43" s="198">
        <f t="shared" si="20"/>
        <v>20.703124999999989</v>
      </c>
      <c r="L43" s="198" t="e">
        <f>(#REF! -#REF!)/ABS(#REF!)</f>
        <v>#REF!</v>
      </c>
      <c r="M43" s="198">
        <f t="shared" si="21"/>
        <v>23.624595469255677</v>
      </c>
      <c r="N43" s="198" t="e">
        <f>(#REF! -#REF!)/ABS(#REF!)</f>
        <v>#REF!</v>
      </c>
      <c r="O43" s="198">
        <f t="shared" si="22"/>
        <v>26.062322946175648</v>
      </c>
      <c r="P43" s="198"/>
      <c r="Q43" s="206"/>
    </row>
    <row r="44" spans="1:28" x14ac:dyDescent="0.25">
      <c r="B44" s="50" t="s">
        <v>472</v>
      </c>
      <c r="C44" s="198">
        <f t="shared" si="16"/>
        <v>8.5319949811794302</v>
      </c>
      <c r="D44" s="198" t="e">
        <v>#REF!</v>
      </c>
      <c r="E44" s="200">
        <f t="shared" si="17"/>
        <v>6.9194725725731878</v>
      </c>
      <c r="F44" s="200" t="e">
        <f>(#REF! -#REF!)/ABS(#REF!)</f>
        <v>#REF!</v>
      </c>
      <c r="G44" s="198">
        <f t="shared" si="18"/>
        <v>12.634591208121876</v>
      </c>
      <c r="H44" s="198" t="e">
        <f>(#REF! -#REF!)/ABS(#REF!)</f>
        <v>#REF!</v>
      </c>
      <c r="I44" s="198">
        <f t="shared" si="19"/>
        <v>18.57142857142858</v>
      </c>
      <c r="J44" s="198" t="e">
        <f>(#REF! -#REF!)/ABS(#REF!)</f>
        <v>#REF!</v>
      </c>
      <c r="K44" s="198">
        <f t="shared" si="20"/>
        <v>21.60493827160494</v>
      </c>
      <c r="L44" s="198" t="e">
        <f>(#REF! -#REF!)/ABS(#REF!)</f>
        <v>#REF!</v>
      </c>
      <c r="M44" s="198">
        <f t="shared" si="21"/>
        <v>25.906735751295333</v>
      </c>
      <c r="N44" s="198" t="e">
        <f>(#REF! -#REF!)/ABS(#REF!)</f>
        <v>#REF!</v>
      </c>
      <c r="O44" s="198">
        <f t="shared" si="22"/>
        <v>28.310502283105038</v>
      </c>
      <c r="P44" s="198"/>
      <c r="Q44" s="206"/>
    </row>
    <row r="45" spans="1:28" x14ac:dyDescent="0.25">
      <c r="B45" s="50" t="s">
        <v>473</v>
      </c>
      <c r="C45" s="198">
        <f t="shared" si="16"/>
        <v>7.00909577314071</v>
      </c>
      <c r="D45" s="198" t="e">
        <v>#REF!</v>
      </c>
      <c r="E45" s="200">
        <f t="shared" si="17"/>
        <v>5.8575955197511425</v>
      </c>
      <c r="F45" s="200" t="e">
        <f>(#REF! -#REF!)/ABS(#REF!)</f>
        <v>#REF!</v>
      </c>
      <c r="G45" s="198">
        <f t="shared" si="18"/>
        <v>12.290762754652473</v>
      </c>
      <c r="H45" s="198" t="e">
        <f>(#REF! -#REF!)/ABS(#REF!)</f>
        <v>#REF!</v>
      </c>
      <c r="I45" s="198">
        <f t="shared" si="19"/>
        <v>18.518518518518494</v>
      </c>
      <c r="J45" s="198" t="e">
        <f>(#REF! -#REF!)/ABS(#REF!)</f>
        <v>#REF!</v>
      </c>
      <c r="K45" s="198">
        <f t="shared" si="20"/>
        <v>21.6</v>
      </c>
      <c r="L45" s="198" t="e">
        <f>(#REF! -#REF!)/ABS(#REF!)</f>
        <v>#REF!</v>
      </c>
      <c r="M45" s="198">
        <f t="shared" si="21"/>
        <v>26.174496644295292</v>
      </c>
      <c r="N45" s="198" t="e">
        <f>(#REF! -#REF!)/ABS(#REF!)</f>
        <v>#REF!</v>
      </c>
      <c r="O45" s="198">
        <f t="shared" si="22"/>
        <v>29.166666666666639</v>
      </c>
      <c r="P45" s="198"/>
      <c r="Q45" s="206"/>
    </row>
    <row r="46" spans="1:28" x14ac:dyDescent="0.25">
      <c r="B46" s="50" t="s">
        <v>474</v>
      </c>
      <c r="C46" s="198">
        <f t="shared" si="16"/>
        <v>3.5044824775876102</v>
      </c>
      <c r="D46" s="198" t="e">
        <v>#REF!</v>
      </c>
      <c r="E46" s="201">
        <f t="shared" si="17"/>
        <v>2.3848694933418804</v>
      </c>
      <c r="F46" s="201" t="e">
        <f>(#REF! -#REF!)/ABS(#REF!)</f>
        <v>#REF!</v>
      </c>
      <c r="G46" s="198">
        <f t="shared" si="18"/>
        <v>9.3652813020108283</v>
      </c>
      <c r="H46" s="198" t="e">
        <f>(#REF! -#REF!)/ABS(#REF!)</f>
        <v>#REF!</v>
      </c>
      <c r="I46" s="198">
        <f t="shared" si="19"/>
        <v>15.747289014615745</v>
      </c>
      <c r="J46" s="198" t="e">
        <f>(#REF! -#REF!)/ABS(#REF!)</f>
        <v>#REF!</v>
      </c>
      <c r="K46" s="198">
        <f t="shared" si="20"/>
        <v>20.098039215686267</v>
      </c>
      <c r="L46" s="198" t="e">
        <f>(#REF! -#REF!)/ABS(#REF!)</f>
        <v>#REF!</v>
      </c>
      <c r="M46" s="198">
        <f t="shared" si="21"/>
        <v>25.902992776057793</v>
      </c>
      <c r="N46" s="198" t="e">
        <f>(#REF! -#REF!)/ABS(#REF!)</f>
        <v>#REF!</v>
      </c>
      <c r="O46" s="198">
        <f t="shared" si="22"/>
        <v>29.999999999999993</v>
      </c>
      <c r="P46" s="198"/>
      <c r="Q46" s="206"/>
    </row>
    <row r="47" spans="1:28" x14ac:dyDescent="0.25">
      <c r="B47" s="50" t="s">
        <v>475</v>
      </c>
      <c r="C47" s="198">
        <f t="shared" si="16"/>
        <v>-0.37593984962406324</v>
      </c>
      <c r="D47" s="198" t="e">
        <v>#REF!</v>
      </c>
      <c r="E47" s="198">
        <f t="shared" si="17"/>
        <v>-1.5083851172436225</v>
      </c>
      <c r="F47" s="198" t="e">
        <f>(#REF! -#REF!)/ABS(#REF!)</f>
        <v>#REF!</v>
      </c>
      <c r="G47" s="198">
        <f t="shared" si="18"/>
        <v>5.3450625987933282</v>
      </c>
      <c r="H47" s="198" t="e">
        <f>(#REF! -#REF!)/ABS(#REF!)</f>
        <v>#REF!</v>
      </c>
      <c r="I47" s="198">
        <f t="shared" si="19"/>
        <v>12.200435729847493</v>
      </c>
      <c r="J47" s="198" t="e">
        <f>(#REF! -#REF!)/ABS(#REF!)</f>
        <v>#REF!</v>
      </c>
      <c r="K47" s="198">
        <f t="shared" si="20"/>
        <v>17.8323881537492</v>
      </c>
      <c r="L47" s="198" t="e">
        <f>(#REF! -#REF!)/ABS(#REF!)</f>
        <v>#REF!</v>
      </c>
      <c r="M47" s="198">
        <f t="shared" si="21"/>
        <v>25.861155272919973</v>
      </c>
      <c r="N47" s="198" t="e">
        <f>(#REF! -#REF!)/ABS(#REF!)</f>
        <v>#REF!</v>
      </c>
      <c r="O47" s="198">
        <f t="shared" si="22"/>
        <v>32.981220657277014</v>
      </c>
      <c r="P47" s="198"/>
      <c r="Q47" s="206"/>
    </row>
    <row r="48" spans="1:28" x14ac:dyDescent="0.25">
      <c r="B48" s="50" t="s">
        <v>476</v>
      </c>
      <c r="C48" s="198">
        <f t="shared" si="16"/>
        <v>-3.5218253968254007</v>
      </c>
      <c r="D48" s="198" t="e">
        <v>#REF!</v>
      </c>
      <c r="E48" s="198">
        <f t="shared" si="17"/>
        <v>-5.8316552503756904</v>
      </c>
      <c r="F48" s="198" t="e">
        <f>(#REF! -#REF!)/ABS(#REF!)</f>
        <v>#REF!</v>
      </c>
      <c r="G48" s="198">
        <f t="shared" si="18"/>
        <v>0.37530666065655938</v>
      </c>
      <c r="H48" s="198" t="e">
        <f>(#REF! -#REF!)/ABS(#REF!)</f>
        <v>#REF!</v>
      </c>
      <c r="I48" s="198">
        <f t="shared" si="19"/>
        <v>7.9873125720876681</v>
      </c>
      <c r="J48" s="198" t="e">
        <f>(#REF! -#REF!)/ABS(#REF!)</f>
        <v>#REF!</v>
      </c>
      <c r="K48" s="198">
        <f t="shared" si="20"/>
        <v>14.73973973973974</v>
      </c>
      <c r="L48" s="198" t="e">
        <f>(#REF! -#REF!)/ABS(#REF!)</f>
        <v>#REF!</v>
      </c>
      <c r="M48" s="198">
        <f t="shared" si="21"/>
        <v>24.789562289562294</v>
      </c>
      <c r="N48" s="198" t="e">
        <f>(#REF! -#REF!)/ABS(#REF!)</f>
        <v>#REF!</v>
      </c>
      <c r="O48" s="198">
        <f t="shared" si="22"/>
        <v>33.762117822520501</v>
      </c>
      <c r="P48" s="198"/>
      <c r="Q48" s="206"/>
    </row>
    <row r="49" spans="1:18" x14ac:dyDescent="0.25">
      <c r="B49" s="50" t="s">
        <v>477</v>
      </c>
      <c r="C49" s="198">
        <f t="shared" si="16"/>
        <v>-5.4330065359477198</v>
      </c>
      <c r="D49" s="198" t="e">
        <v>#REF!</v>
      </c>
      <c r="E49" s="198">
        <f t="shared" si="17"/>
        <v>-7.9257915121112408</v>
      </c>
      <c r="F49" s="198" t="e">
        <f>(#REF! -#REF!)/ABS(#REF!)</f>
        <v>#REF!</v>
      </c>
      <c r="G49" s="198">
        <f t="shared" si="18"/>
        <v>-3.8801946502994955</v>
      </c>
      <c r="H49" s="198" t="e">
        <f>(#REF! -#REF!)/ABS(#REF!)</f>
        <v>#REF!</v>
      </c>
      <c r="I49" s="198">
        <f t="shared" si="19"/>
        <v>3.4523809523809588</v>
      </c>
      <c r="J49" s="198" t="e">
        <f>(#REF! -#REF!)/ABS(#REF!)</f>
        <v>#REF!</v>
      </c>
      <c r="K49" s="198">
        <f t="shared" si="20"/>
        <v>9.9422442244224278</v>
      </c>
      <c r="L49" s="198" t="e">
        <f>(#REF! -#REF!)/ABS(#REF!)</f>
        <v>#REF!</v>
      </c>
      <c r="M49" s="198">
        <f t="shared" si="21"/>
        <v>20.118549511854962</v>
      </c>
      <c r="N49" s="198" t="e">
        <f>(#REF! -#REF!)/ABS(#REF!)</f>
        <v>#REF!</v>
      </c>
      <c r="O49" s="198">
        <f t="shared" si="22"/>
        <v>29.151291512915144</v>
      </c>
      <c r="P49" s="198"/>
      <c r="Q49" s="206"/>
    </row>
    <row r="50" spans="1:18" ht="15.75" thickBot="1" x14ac:dyDescent="0.3">
      <c r="B50" s="55" t="s">
        <v>478</v>
      </c>
      <c r="C50" s="198">
        <f t="shared" si="16"/>
        <v>-4.1629230308475522</v>
      </c>
      <c r="D50" s="198" t="e">
        <v>#REF!</v>
      </c>
      <c r="E50" s="202">
        <f t="shared" si="17"/>
        <v>-7.7048739010472334</v>
      </c>
      <c r="F50" s="202" t="e">
        <f>(#REF! -#REF!)/ABS(#REF!)</f>
        <v>#REF!</v>
      </c>
      <c r="G50" s="202">
        <f t="shared" si="18"/>
        <v>-4.6467162056297466</v>
      </c>
      <c r="H50" s="202" t="e">
        <f>(#REF! -#REF!)/ABS(#REF!)</f>
        <v>#REF!</v>
      </c>
      <c r="I50" s="202">
        <f t="shared" si="19"/>
        <v>1.5624999999999976</v>
      </c>
      <c r="J50" s="202" t="e">
        <f>(#REF! -#REF!)/ABS(#REF!)</f>
        <v>#REF!</v>
      </c>
      <c r="K50" s="202">
        <f t="shared" si="20"/>
        <v>6.0775540641312418</v>
      </c>
      <c r="L50" s="202" t="e">
        <f>(#REF! -#REF!)/ABS(#REF!)</f>
        <v>#REF!</v>
      </c>
      <c r="M50" s="202">
        <f t="shared" si="21"/>
        <v>14.720652856246069</v>
      </c>
      <c r="N50" s="202" t="e">
        <f>(#REF! -#REF!)/ABS(#REF!)</f>
        <v>#REF!</v>
      </c>
      <c r="O50" s="202">
        <f t="shared" si="22"/>
        <v>22.986111111111107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NJN93ykYfuroX44NJaXn1h6tJYM/25c/WHXtRAckpSZ9LHBCr5lb7J+wRGimHBLMX/dRYtsccsjcO62mnucdGw==" saltValue="CJX+/dTopjiNjscfDmKCg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2" priority="1" operator="greaterThan">
      <formula>0.5</formula>
    </cfRule>
    <cfRule type="cellIs" dxfId="31" priority="2" operator="between">
      <formula>-0.49</formula>
      <formula>0.49</formula>
    </cfRule>
    <cfRule type="cellIs" dxfId="30" priority="3" operator="lessThan">
      <formula>-0.5</formula>
    </cfRule>
  </conditionalFormatting>
  <hyperlinks>
    <hyperlink ref="A2" location="Index!A1" display="Index" xr:uid="{00000000-0004-0000-C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11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273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374153.46</v>
      </c>
      <c r="D5" s="212"/>
      <c r="E5" s="197">
        <v>7282416.8899999997</v>
      </c>
      <c r="F5" s="197"/>
      <c r="G5" s="31">
        <v>51</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46.7</v>
      </c>
      <c r="D10" s="44">
        <v>62.1</v>
      </c>
      <c r="E10" s="44">
        <v>87.4</v>
      </c>
      <c r="F10" s="44">
        <v>103</v>
      </c>
      <c r="G10" s="44">
        <v>124</v>
      </c>
      <c r="H10" s="44">
        <v>151</v>
      </c>
      <c r="I10" s="45">
        <v>173</v>
      </c>
      <c r="K10" s="46" t="s">
        <v>468</v>
      </c>
      <c r="L10" s="47">
        <v>3.8916666666666666</v>
      </c>
      <c r="M10" s="47">
        <v>4.5999999999999996</v>
      </c>
      <c r="N10" s="47">
        <v>7</v>
      </c>
      <c r="O10" s="47">
        <v>8.5833333333333321</v>
      </c>
      <c r="P10" s="47">
        <v>10.333333333333332</v>
      </c>
      <c r="Q10" s="47">
        <v>12.583333333333332</v>
      </c>
      <c r="R10" s="48">
        <v>14.416666666666666</v>
      </c>
      <c r="T10" s="49"/>
    </row>
    <row r="11" spans="1:29" x14ac:dyDescent="0.25">
      <c r="B11" s="50" t="s">
        <v>469</v>
      </c>
      <c r="C11" s="51">
        <v>35.6</v>
      </c>
      <c r="D11" s="51">
        <v>47.5</v>
      </c>
      <c r="E11" s="51">
        <v>67.2</v>
      </c>
      <c r="F11" s="51">
        <v>79.7</v>
      </c>
      <c r="G11" s="51">
        <v>95.5</v>
      </c>
      <c r="H11" s="51">
        <v>117</v>
      </c>
      <c r="I11" s="52">
        <v>134</v>
      </c>
      <c r="K11" s="50" t="s">
        <v>469</v>
      </c>
      <c r="L11" s="53">
        <v>5.9333333333333336</v>
      </c>
      <c r="M11" s="53">
        <v>7</v>
      </c>
      <c r="N11" s="53">
        <v>10.7</v>
      </c>
      <c r="O11" s="53">
        <v>13.283333333333333</v>
      </c>
      <c r="P11" s="53">
        <v>15.916666666666666</v>
      </c>
      <c r="Q11" s="53">
        <v>19.5</v>
      </c>
      <c r="R11" s="54">
        <v>22.333333333333332</v>
      </c>
      <c r="T11" s="49"/>
    </row>
    <row r="12" spans="1:29" x14ac:dyDescent="0.25">
      <c r="B12" s="50" t="s">
        <v>470</v>
      </c>
      <c r="C12" s="51">
        <v>21.5</v>
      </c>
      <c r="D12" s="51">
        <v>28.7</v>
      </c>
      <c r="E12" s="51">
        <v>40.700000000000003</v>
      </c>
      <c r="F12" s="51">
        <v>48.3</v>
      </c>
      <c r="G12" s="51">
        <v>58</v>
      </c>
      <c r="H12" s="51">
        <v>71.2</v>
      </c>
      <c r="I12" s="52">
        <v>81.7</v>
      </c>
      <c r="K12" s="50" t="s">
        <v>470</v>
      </c>
      <c r="L12" s="53">
        <v>10.75</v>
      </c>
      <c r="M12" s="53">
        <v>12.7</v>
      </c>
      <c r="N12" s="53">
        <v>19.5</v>
      </c>
      <c r="O12" s="53">
        <v>24.15</v>
      </c>
      <c r="P12" s="53">
        <v>29</v>
      </c>
      <c r="Q12" s="53">
        <v>35.6</v>
      </c>
      <c r="R12" s="54">
        <v>40.85</v>
      </c>
      <c r="T12" s="49"/>
    </row>
    <row r="13" spans="1:29" x14ac:dyDescent="0.25">
      <c r="B13" s="50" t="s">
        <v>471</v>
      </c>
      <c r="C13" s="51">
        <v>14.3</v>
      </c>
      <c r="D13" s="51">
        <v>19.2</v>
      </c>
      <c r="E13" s="51">
        <v>27.5</v>
      </c>
      <c r="F13" s="51">
        <v>32.9</v>
      </c>
      <c r="G13" s="51">
        <v>39.6</v>
      </c>
      <c r="H13" s="51">
        <v>48.9</v>
      </c>
      <c r="I13" s="52">
        <v>56.3</v>
      </c>
      <c r="K13" s="50" t="s">
        <v>471</v>
      </c>
      <c r="L13" s="53">
        <v>14.3</v>
      </c>
      <c r="M13" s="53">
        <v>17</v>
      </c>
      <c r="N13" s="53">
        <v>26.3</v>
      </c>
      <c r="O13" s="53">
        <v>32.9</v>
      </c>
      <c r="P13" s="53">
        <v>39.6</v>
      </c>
      <c r="Q13" s="53">
        <v>48.9</v>
      </c>
      <c r="R13" s="54">
        <v>56.3</v>
      </c>
      <c r="T13" s="49"/>
    </row>
    <row r="14" spans="1:29" x14ac:dyDescent="0.25">
      <c r="B14" s="50" t="s">
        <v>472</v>
      </c>
      <c r="C14" s="51">
        <v>9.0299999999999994</v>
      </c>
      <c r="D14" s="51">
        <v>12.2</v>
      </c>
      <c r="E14" s="51">
        <v>17.899999999999999</v>
      </c>
      <c r="F14" s="51">
        <v>21.6</v>
      </c>
      <c r="G14" s="51">
        <v>26.3</v>
      </c>
      <c r="H14" s="51">
        <v>32.799999999999997</v>
      </c>
      <c r="I14" s="52">
        <v>38.1</v>
      </c>
      <c r="K14" s="50" t="s">
        <v>472</v>
      </c>
      <c r="L14" s="53">
        <v>18.059999999999999</v>
      </c>
      <c r="M14" s="53">
        <v>21.6</v>
      </c>
      <c r="N14" s="53">
        <v>34.200000000000003</v>
      </c>
      <c r="O14" s="53">
        <v>43.2</v>
      </c>
      <c r="P14" s="53">
        <v>52.6</v>
      </c>
      <c r="Q14" s="53">
        <v>65.599999999999994</v>
      </c>
      <c r="R14" s="54">
        <v>76.2</v>
      </c>
      <c r="T14" s="49"/>
    </row>
    <row r="15" spans="1:29" x14ac:dyDescent="0.25">
      <c r="B15" s="50" t="s">
        <v>473</v>
      </c>
      <c r="C15" s="51">
        <v>6.77</v>
      </c>
      <c r="D15" s="51">
        <v>9.2100000000000009</v>
      </c>
      <c r="E15" s="51">
        <v>13.7</v>
      </c>
      <c r="F15" s="51">
        <v>16.8</v>
      </c>
      <c r="G15" s="51">
        <v>20.6</v>
      </c>
      <c r="H15" s="51">
        <v>25.9</v>
      </c>
      <c r="I15" s="52">
        <v>30.2</v>
      </c>
      <c r="K15" s="50" t="s">
        <v>473</v>
      </c>
      <c r="L15" s="53">
        <v>20.309999999999999</v>
      </c>
      <c r="M15" s="53">
        <v>24.4</v>
      </c>
      <c r="N15" s="53">
        <v>39.5</v>
      </c>
      <c r="O15" s="53">
        <v>50.400000000000006</v>
      </c>
      <c r="P15" s="53">
        <v>61.800000000000004</v>
      </c>
      <c r="Q15" s="53">
        <v>77.699999999999989</v>
      </c>
      <c r="R15" s="54">
        <v>90.6</v>
      </c>
      <c r="T15" s="49"/>
    </row>
    <row r="16" spans="1:29" x14ac:dyDescent="0.25">
      <c r="B16" s="50" t="s">
        <v>474</v>
      </c>
      <c r="C16" s="51">
        <v>4.09</v>
      </c>
      <c r="D16" s="51">
        <v>5.63</v>
      </c>
      <c r="E16" s="51">
        <v>8.68</v>
      </c>
      <c r="F16" s="51">
        <v>10.8</v>
      </c>
      <c r="G16" s="51">
        <v>13.4</v>
      </c>
      <c r="H16" s="51">
        <v>17.100000000000001</v>
      </c>
      <c r="I16" s="52">
        <v>20.2</v>
      </c>
      <c r="K16" s="50" t="s">
        <v>474</v>
      </c>
      <c r="L16" s="53">
        <v>24.54</v>
      </c>
      <c r="M16" s="53">
        <v>29.8</v>
      </c>
      <c r="N16" s="53">
        <v>50</v>
      </c>
      <c r="O16" s="53">
        <v>64.800000000000011</v>
      </c>
      <c r="P16" s="53">
        <v>80.400000000000006</v>
      </c>
      <c r="Q16" s="53">
        <v>102.60000000000001</v>
      </c>
      <c r="R16" s="54">
        <v>121.19999999999999</v>
      </c>
      <c r="T16" s="49"/>
    </row>
    <row r="17" spans="1:28" x14ac:dyDescent="0.25">
      <c r="B17" s="50" t="s">
        <v>475</v>
      </c>
      <c r="C17" s="51">
        <v>2.4700000000000002</v>
      </c>
      <c r="D17" s="51">
        <v>3.44</v>
      </c>
      <c r="E17" s="51">
        <v>5.45</v>
      </c>
      <c r="F17" s="51">
        <v>6.84</v>
      </c>
      <c r="G17" s="51">
        <v>8.6199999999999992</v>
      </c>
      <c r="H17" s="51">
        <v>11.2</v>
      </c>
      <c r="I17" s="52">
        <v>13.3</v>
      </c>
      <c r="K17" s="50" t="s">
        <v>475</v>
      </c>
      <c r="L17" s="53">
        <v>29.64</v>
      </c>
      <c r="M17" s="53">
        <v>36.299999999999997</v>
      </c>
      <c r="N17" s="53">
        <v>62.7</v>
      </c>
      <c r="O17" s="53">
        <v>82.08</v>
      </c>
      <c r="P17" s="53">
        <v>103.44</v>
      </c>
      <c r="Q17" s="53">
        <v>134.39999999999998</v>
      </c>
      <c r="R17" s="54">
        <v>159.60000000000002</v>
      </c>
      <c r="T17" s="49"/>
    </row>
    <row r="18" spans="1:28" x14ac:dyDescent="0.25">
      <c r="B18" s="50" t="s">
        <v>476</v>
      </c>
      <c r="C18" s="51">
        <v>1.49</v>
      </c>
      <c r="D18" s="51">
        <v>2.08</v>
      </c>
      <c r="E18" s="51">
        <v>3.35</v>
      </c>
      <c r="F18" s="51">
        <v>4.24</v>
      </c>
      <c r="G18" s="51">
        <v>5.37</v>
      </c>
      <c r="H18" s="51">
        <v>7.01</v>
      </c>
      <c r="I18" s="52">
        <v>8.3699999999999992</v>
      </c>
      <c r="K18" s="50" t="s">
        <v>476</v>
      </c>
      <c r="L18" s="53">
        <v>35.76</v>
      </c>
      <c r="M18" s="53">
        <v>43.9</v>
      </c>
      <c r="N18" s="53">
        <v>77.2</v>
      </c>
      <c r="O18" s="53">
        <v>101.76</v>
      </c>
      <c r="P18" s="53">
        <v>128.88</v>
      </c>
      <c r="Q18" s="53">
        <v>168.24</v>
      </c>
      <c r="R18" s="54">
        <v>200.88</v>
      </c>
      <c r="T18" s="49"/>
    </row>
    <row r="19" spans="1:28" x14ac:dyDescent="0.25">
      <c r="B19" s="50" t="s">
        <v>477</v>
      </c>
      <c r="C19" s="51">
        <v>0.871</v>
      </c>
      <c r="D19" s="51">
        <v>1.22</v>
      </c>
      <c r="E19" s="51">
        <v>1.97</v>
      </c>
      <c r="F19" s="51">
        <v>2.5099999999999998</v>
      </c>
      <c r="G19" s="51">
        <v>3.19</v>
      </c>
      <c r="H19" s="51">
        <v>4.17</v>
      </c>
      <c r="I19" s="52">
        <v>5</v>
      </c>
      <c r="K19" s="50" t="s">
        <v>477</v>
      </c>
      <c r="L19" s="53">
        <v>41.808</v>
      </c>
      <c r="M19" s="53">
        <v>51.4</v>
      </c>
      <c r="N19" s="53">
        <v>91</v>
      </c>
      <c r="O19" s="53">
        <v>120.47999999999999</v>
      </c>
      <c r="P19" s="53">
        <v>153.12</v>
      </c>
      <c r="Q19" s="53">
        <v>200.16</v>
      </c>
      <c r="R19" s="54">
        <v>240</v>
      </c>
      <c r="T19" s="49"/>
    </row>
    <row r="20" spans="1:28" ht="15.75" thickBot="1" x14ac:dyDescent="0.3">
      <c r="B20" s="55" t="s">
        <v>478</v>
      </c>
      <c r="C20" s="56">
        <v>0.61</v>
      </c>
      <c r="D20" s="56">
        <v>0.86</v>
      </c>
      <c r="E20" s="56">
        <v>1.4</v>
      </c>
      <c r="F20" s="56">
        <v>1.79</v>
      </c>
      <c r="G20" s="56">
        <v>2.29</v>
      </c>
      <c r="H20" s="56">
        <v>3.01</v>
      </c>
      <c r="I20" s="57">
        <v>3.62</v>
      </c>
      <c r="K20" s="55" t="s">
        <v>478</v>
      </c>
      <c r="L20" s="58">
        <v>43.92</v>
      </c>
      <c r="M20" s="58">
        <v>54.3</v>
      </c>
      <c r="N20" s="58">
        <v>97</v>
      </c>
      <c r="O20" s="58">
        <v>128.88</v>
      </c>
      <c r="P20" s="58">
        <v>164.88</v>
      </c>
      <c r="Q20" s="58">
        <v>216.71999999999997</v>
      </c>
      <c r="R20" s="59">
        <v>260.64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3.8916666666666666</v>
      </c>
      <c r="D25" s="69">
        <f t="shared" si="0"/>
        <v>5.1749999999999998</v>
      </c>
      <c r="E25" s="69">
        <f t="shared" si="0"/>
        <v>7.2833333333333332</v>
      </c>
      <c r="F25" s="68">
        <f t="shared" si="0"/>
        <v>8.5833333333333321</v>
      </c>
      <c r="G25" s="68">
        <f t="shared" si="0"/>
        <v>10.333333333333332</v>
      </c>
      <c r="H25" s="68">
        <f t="shared" si="0"/>
        <v>12.583333333333332</v>
      </c>
      <c r="I25" s="70">
        <f t="shared" si="0"/>
        <v>14.416666666666666</v>
      </c>
      <c r="J25" s="60"/>
      <c r="K25" s="46" t="s">
        <v>468</v>
      </c>
      <c r="L25" s="71">
        <v>4.5</v>
      </c>
      <c r="M25" s="71">
        <v>5.4</v>
      </c>
      <c r="N25" s="71">
        <v>8.6</v>
      </c>
      <c r="O25" s="71">
        <v>10.8</v>
      </c>
      <c r="P25" s="71">
        <v>13.3</v>
      </c>
      <c r="Q25" s="71">
        <v>16.7</v>
      </c>
      <c r="R25" s="72">
        <v>19.5</v>
      </c>
      <c r="W25" s="163"/>
      <c r="X25" s="163"/>
      <c r="Y25" s="163"/>
      <c r="Z25" s="163"/>
      <c r="AA25" s="163"/>
      <c r="AB25" s="163"/>
    </row>
    <row r="26" spans="1:28" x14ac:dyDescent="0.25">
      <c r="A26" s="64">
        <f>10/60</f>
        <v>0.16666666666666666</v>
      </c>
      <c r="B26" s="73" t="s">
        <v>469</v>
      </c>
      <c r="C26" s="30">
        <f t="shared" ref="C26:I26" si="1">$A$26*C11</f>
        <v>5.9333333333333336</v>
      </c>
      <c r="D26" s="74">
        <f t="shared" si="1"/>
        <v>7.9166666666666661</v>
      </c>
      <c r="E26" s="74">
        <f t="shared" si="1"/>
        <v>11.2</v>
      </c>
      <c r="F26" s="30">
        <f t="shared" si="1"/>
        <v>13.283333333333333</v>
      </c>
      <c r="G26" s="30">
        <f t="shared" si="1"/>
        <v>15.916666666666666</v>
      </c>
      <c r="H26" s="30">
        <f t="shared" si="1"/>
        <v>19.5</v>
      </c>
      <c r="I26" s="75">
        <f t="shared" si="1"/>
        <v>22.333333333333332</v>
      </c>
      <c r="J26" s="60"/>
      <c r="K26" s="50" t="s">
        <v>469</v>
      </c>
      <c r="L26" s="76">
        <v>7.2</v>
      </c>
      <c r="M26" s="76">
        <v>8.6</v>
      </c>
      <c r="N26" s="76">
        <v>13.6</v>
      </c>
      <c r="O26" s="76">
        <v>17.2</v>
      </c>
      <c r="P26" s="76">
        <v>21</v>
      </c>
      <c r="Q26" s="76">
        <v>26.2</v>
      </c>
      <c r="R26" s="77">
        <v>30.7</v>
      </c>
      <c r="W26" s="163"/>
      <c r="X26" s="163"/>
      <c r="Y26" s="163"/>
      <c r="Z26" s="163"/>
      <c r="AA26" s="163"/>
      <c r="AB26" s="163"/>
    </row>
    <row r="27" spans="1:28" x14ac:dyDescent="0.25">
      <c r="A27" s="64">
        <f>0.5</f>
        <v>0.5</v>
      </c>
      <c r="B27" s="73" t="s">
        <v>470</v>
      </c>
      <c r="C27" s="30">
        <f t="shared" ref="C27:I27" si="2">$A$27*C12</f>
        <v>10.75</v>
      </c>
      <c r="D27" s="74">
        <f t="shared" si="2"/>
        <v>14.35</v>
      </c>
      <c r="E27" s="74">
        <f t="shared" si="2"/>
        <v>20.350000000000001</v>
      </c>
      <c r="F27" s="30">
        <f t="shared" si="2"/>
        <v>24.15</v>
      </c>
      <c r="G27" s="30">
        <f t="shared" si="2"/>
        <v>29</v>
      </c>
      <c r="H27" s="30">
        <f t="shared" si="2"/>
        <v>35.6</v>
      </c>
      <c r="I27" s="75">
        <f t="shared" si="2"/>
        <v>40.85</v>
      </c>
      <c r="K27" s="50" t="s">
        <v>470</v>
      </c>
      <c r="L27" s="76">
        <v>12.3</v>
      </c>
      <c r="M27" s="76">
        <v>14.8</v>
      </c>
      <c r="N27" s="76">
        <v>23.2</v>
      </c>
      <c r="O27" s="76">
        <v>29.4</v>
      </c>
      <c r="P27" s="76">
        <v>35.9</v>
      </c>
      <c r="Q27" s="76">
        <v>45</v>
      </c>
      <c r="R27" s="77">
        <v>52.5</v>
      </c>
      <c r="W27" s="163"/>
      <c r="X27" s="163"/>
      <c r="Y27" s="163"/>
      <c r="Z27" s="163"/>
      <c r="AA27" s="163"/>
      <c r="AB27" s="163"/>
    </row>
    <row r="28" spans="1:28" x14ac:dyDescent="0.25">
      <c r="A28" s="64">
        <v>1</v>
      </c>
      <c r="B28" s="73" t="s">
        <v>471</v>
      </c>
      <c r="C28" s="30">
        <f t="shared" ref="C28:I28" si="3">$A$28*C13</f>
        <v>14.3</v>
      </c>
      <c r="D28" s="74">
        <f t="shared" si="3"/>
        <v>19.2</v>
      </c>
      <c r="E28" s="74">
        <f t="shared" si="3"/>
        <v>27.5</v>
      </c>
      <c r="F28" s="30">
        <f t="shared" si="3"/>
        <v>32.9</v>
      </c>
      <c r="G28" s="30">
        <f t="shared" si="3"/>
        <v>39.6</v>
      </c>
      <c r="H28" s="30">
        <f t="shared" si="3"/>
        <v>48.9</v>
      </c>
      <c r="I28" s="75">
        <f t="shared" si="3"/>
        <v>56.3</v>
      </c>
      <c r="K28" s="50" t="s">
        <v>471</v>
      </c>
      <c r="L28" s="76">
        <v>15.8</v>
      </c>
      <c r="M28" s="76">
        <v>19</v>
      </c>
      <c r="N28" s="76">
        <v>29.8</v>
      </c>
      <c r="O28" s="76">
        <v>37.799999999999997</v>
      </c>
      <c r="P28" s="76">
        <v>46.2</v>
      </c>
      <c r="Q28" s="76">
        <v>58.2</v>
      </c>
      <c r="R28" s="77">
        <v>68.2</v>
      </c>
      <c r="W28" s="163"/>
      <c r="X28" s="163"/>
      <c r="Y28" s="163"/>
      <c r="Z28" s="163"/>
      <c r="AA28" s="163"/>
      <c r="AB28" s="163"/>
    </row>
    <row r="29" spans="1:28" x14ac:dyDescent="0.25">
      <c r="A29" s="64">
        <v>2</v>
      </c>
      <c r="B29" s="73" t="s">
        <v>472</v>
      </c>
      <c r="C29" s="30">
        <f t="shared" ref="C29:I29" si="4">$A$29*C14</f>
        <v>18.059999999999999</v>
      </c>
      <c r="D29" s="74">
        <f t="shared" si="4"/>
        <v>24.4</v>
      </c>
      <c r="E29" s="74">
        <f t="shared" si="4"/>
        <v>35.799999999999997</v>
      </c>
      <c r="F29" s="30">
        <f t="shared" si="4"/>
        <v>43.2</v>
      </c>
      <c r="G29" s="30">
        <f t="shared" si="4"/>
        <v>52.6</v>
      </c>
      <c r="H29" s="30">
        <f t="shared" si="4"/>
        <v>65.599999999999994</v>
      </c>
      <c r="I29" s="75">
        <f t="shared" si="4"/>
        <v>76.2</v>
      </c>
      <c r="K29" s="50" t="s">
        <v>472</v>
      </c>
      <c r="L29" s="76">
        <v>19.5</v>
      </c>
      <c r="M29" s="76">
        <v>23.6</v>
      </c>
      <c r="N29" s="76">
        <v>37</v>
      </c>
      <c r="O29" s="76">
        <v>47.2</v>
      </c>
      <c r="P29" s="76">
        <v>57.8</v>
      </c>
      <c r="Q29" s="76">
        <v>73.400000000000006</v>
      </c>
      <c r="R29" s="77">
        <v>86.2</v>
      </c>
      <c r="W29" s="163"/>
      <c r="X29" s="163"/>
      <c r="Y29" s="163"/>
      <c r="Z29" s="163"/>
      <c r="AA29" s="163"/>
      <c r="AB29" s="163"/>
    </row>
    <row r="30" spans="1:28" x14ac:dyDescent="0.25">
      <c r="A30" s="64">
        <v>3</v>
      </c>
      <c r="B30" s="73" t="s">
        <v>473</v>
      </c>
      <c r="C30" s="30">
        <f t="shared" ref="C30:I30" si="5">$A$30*C15</f>
        <v>20.309999999999999</v>
      </c>
      <c r="D30" s="74">
        <f t="shared" si="5"/>
        <v>27.630000000000003</v>
      </c>
      <c r="E30" s="74">
        <f t="shared" si="5"/>
        <v>41.099999999999994</v>
      </c>
      <c r="F30" s="30">
        <f t="shared" si="5"/>
        <v>50.400000000000006</v>
      </c>
      <c r="G30" s="30">
        <f t="shared" si="5"/>
        <v>61.800000000000004</v>
      </c>
      <c r="H30" s="30">
        <f t="shared" si="5"/>
        <v>77.699999999999989</v>
      </c>
      <c r="I30" s="75">
        <f t="shared" si="5"/>
        <v>90.6</v>
      </c>
      <c r="K30" s="50" t="s">
        <v>473</v>
      </c>
      <c r="L30" s="76">
        <v>22</v>
      </c>
      <c r="M30" s="76">
        <v>26.5</v>
      </c>
      <c r="N30" s="76">
        <v>42</v>
      </c>
      <c r="O30" s="76">
        <v>53.4</v>
      </c>
      <c r="P30" s="76">
        <v>65.7</v>
      </c>
      <c r="Q30" s="76">
        <v>83.4</v>
      </c>
      <c r="R30" s="77">
        <v>98.4</v>
      </c>
      <c r="W30" s="163"/>
      <c r="X30" s="163"/>
      <c r="Y30" s="163"/>
      <c r="Z30" s="163"/>
      <c r="AA30" s="163"/>
      <c r="AB30" s="163"/>
    </row>
    <row r="31" spans="1:28" x14ac:dyDescent="0.25">
      <c r="A31" s="64">
        <v>6</v>
      </c>
      <c r="B31" s="73" t="s">
        <v>474</v>
      </c>
      <c r="C31" s="30">
        <f t="shared" ref="C31:I31" si="6">$A$31*C16</f>
        <v>24.54</v>
      </c>
      <c r="D31" s="74">
        <f t="shared" si="6"/>
        <v>33.78</v>
      </c>
      <c r="E31" s="74">
        <f t="shared" si="6"/>
        <v>52.08</v>
      </c>
      <c r="F31" s="30">
        <f t="shared" si="6"/>
        <v>64.800000000000011</v>
      </c>
      <c r="G31" s="30">
        <f t="shared" si="6"/>
        <v>80.400000000000006</v>
      </c>
      <c r="H31" s="30">
        <f t="shared" si="6"/>
        <v>102.60000000000001</v>
      </c>
      <c r="I31" s="75">
        <f t="shared" si="6"/>
        <v>121.19999999999999</v>
      </c>
      <c r="K31" s="50" t="s">
        <v>474</v>
      </c>
      <c r="L31" s="76">
        <v>26.9</v>
      </c>
      <c r="M31" s="76">
        <v>32.5</v>
      </c>
      <c r="N31" s="76">
        <v>51.8</v>
      </c>
      <c r="O31" s="76">
        <v>66.599999999999994</v>
      </c>
      <c r="P31" s="76">
        <v>81.599999999999994</v>
      </c>
      <c r="Q31" s="76">
        <v>104.4</v>
      </c>
      <c r="R31" s="77">
        <v>123</v>
      </c>
      <c r="W31" s="163"/>
      <c r="X31" s="163"/>
      <c r="Y31" s="163"/>
      <c r="Z31" s="163"/>
      <c r="AA31" s="163"/>
      <c r="AB31" s="163"/>
    </row>
    <row r="32" spans="1:28" x14ac:dyDescent="0.25">
      <c r="A32" s="64">
        <v>12</v>
      </c>
      <c r="B32" s="73" t="s">
        <v>475</v>
      </c>
      <c r="C32" s="30">
        <f t="shared" ref="C32:I32" si="7">$A$32*C17</f>
        <v>29.64</v>
      </c>
      <c r="D32" s="74">
        <f t="shared" si="7"/>
        <v>41.28</v>
      </c>
      <c r="E32" s="74">
        <f t="shared" si="7"/>
        <v>65.400000000000006</v>
      </c>
      <c r="F32" s="30">
        <f t="shared" si="7"/>
        <v>82.08</v>
      </c>
      <c r="G32" s="30">
        <f t="shared" si="7"/>
        <v>103.44</v>
      </c>
      <c r="H32" s="30">
        <f t="shared" si="7"/>
        <v>134.39999999999998</v>
      </c>
      <c r="I32" s="75">
        <f t="shared" si="7"/>
        <v>159.60000000000002</v>
      </c>
      <c r="K32" s="50" t="s">
        <v>475</v>
      </c>
      <c r="L32" s="76">
        <v>32.799999999999997</v>
      </c>
      <c r="M32" s="76">
        <v>39.700000000000003</v>
      </c>
      <c r="N32" s="76">
        <v>64</v>
      </c>
      <c r="O32" s="76">
        <v>82.4</v>
      </c>
      <c r="P32" s="76">
        <v>102.4</v>
      </c>
      <c r="Q32" s="76">
        <v>129.6</v>
      </c>
      <c r="R32" s="77">
        <v>152.4</v>
      </c>
      <c r="W32" s="163"/>
      <c r="X32" s="163"/>
      <c r="Y32" s="163"/>
      <c r="Z32" s="163"/>
      <c r="AA32" s="163"/>
      <c r="AB32" s="163"/>
    </row>
    <row r="33" spans="1:28" x14ac:dyDescent="0.25">
      <c r="A33" s="64">
        <v>24</v>
      </c>
      <c r="B33" s="73" t="s">
        <v>476</v>
      </c>
      <c r="C33" s="30">
        <f t="shared" ref="C33:I33" si="8">$A$33*C18</f>
        <v>35.76</v>
      </c>
      <c r="D33" s="74">
        <f t="shared" si="8"/>
        <v>49.92</v>
      </c>
      <c r="E33" s="74">
        <f t="shared" si="8"/>
        <v>80.400000000000006</v>
      </c>
      <c r="F33" s="30">
        <f t="shared" si="8"/>
        <v>101.76</v>
      </c>
      <c r="G33" s="30">
        <f t="shared" si="8"/>
        <v>128.88</v>
      </c>
      <c r="H33" s="30">
        <f t="shared" si="8"/>
        <v>168.24</v>
      </c>
      <c r="I33" s="75">
        <f t="shared" si="8"/>
        <v>200.88</v>
      </c>
      <c r="K33" s="50" t="s">
        <v>476</v>
      </c>
      <c r="L33" s="76">
        <v>39.6</v>
      </c>
      <c r="M33" s="76">
        <v>48</v>
      </c>
      <c r="N33" s="76">
        <v>78</v>
      </c>
      <c r="O33" s="76">
        <v>101</v>
      </c>
      <c r="P33" s="76">
        <v>126</v>
      </c>
      <c r="Q33" s="76">
        <v>158.4</v>
      </c>
      <c r="R33" s="77">
        <v>184.8</v>
      </c>
      <c r="W33" s="163"/>
      <c r="X33" s="163"/>
      <c r="Y33" s="163"/>
      <c r="Z33" s="163"/>
      <c r="AA33" s="163"/>
      <c r="AB33" s="163"/>
    </row>
    <row r="34" spans="1:28" x14ac:dyDescent="0.25">
      <c r="A34" s="64">
        <v>48</v>
      </c>
      <c r="B34" s="73" t="s">
        <v>477</v>
      </c>
      <c r="C34" s="30">
        <f t="shared" ref="C34:I34" si="9">$A$34*C19</f>
        <v>41.808</v>
      </c>
      <c r="D34" s="74">
        <f t="shared" si="9"/>
        <v>58.56</v>
      </c>
      <c r="E34" s="74">
        <f t="shared" si="9"/>
        <v>94.56</v>
      </c>
      <c r="F34" s="30">
        <f t="shared" si="9"/>
        <v>120.47999999999999</v>
      </c>
      <c r="G34" s="30">
        <f t="shared" si="9"/>
        <v>153.12</v>
      </c>
      <c r="H34" s="30">
        <f t="shared" si="9"/>
        <v>200.16</v>
      </c>
      <c r="I34" s="75">
        <f t="shared" si="9"/>
        <v>240</v>
      </c>
      <c r="K34" s="50" t="s">
        <v>477</v>
      </c>
      <c r="L34" s="76">
        <v>46.3</v>
      </c>
      <c r="M34" s="76">
        <v>56.2</v>
      </c>
      <c r="N34" s="76">
        <v>91.7</v>
      </c>
      <c r="O34" s="76">
        <v>119.5</v>
      </c>
      <c r="P34" s="76">
        <v>149.80000000000001</v>
      </c>
      <c r="Q34" s="76">
        <v>185.8</v>
      </c>
      <c r="R34" s="77">
        <v>214.1</v>
      </c>
      <c r="W34" s="163"/>
      <c r="X34" s="163"/>
      <c r="Y34" s="163"/>
      <c r="Z34" s="163"/>
      <c r="AA34" s="163"/>
      <c r="AB34" s="163"/>
    </row>
    <row r="35" spans="1:28" ht="15.75" thickBot="1" x14ac:dyDescent="0.3">
      <c r="A35" s="64">
        <v>72</v>
      </c>
      <c r="B35" s="78" t="s">
        <v>478</v>
      </c>
      <c r="C35" s="79">
        <f t="shared" ref="C35:I35" si="10">$A$35*C20</f>
        <v>43.92</v>
      </c>
      <c r="D35" s="80">
        <f t="shared" si="10"/>
        <v>61.92</v>
      </c>
      <c r="E35" s="80">
        <f t="shared" si="10"/>
        <v>100.8</v>
      </c>
      <c r="F35" s="79">
        <f t="shared" si="10"/>
        <v>128.88</v>
      </c>
      <c r="G35" s="79">
        <f t="shared" si="10"/>
        <v>164.88</v>
      </c>
      <c r="H35" s="79">
        <f t="shared" si="10"/>
        <v>216.71999999999997</v>
      </c>
      <c r="I35" s="81">
        <f t="shared" si="10"/>
        <v>260.64</v>
      </c>
      <c r="K35" s="55" t="s">
        <v>478</v>
      </c>
      <c r="L35" s="82">
        <v>49.6</v>
      </c>
      <c r="M35" s="82">
        <v>60.4</v>
      </c>
      <c r="N35" s="82">
        <v>98.6</v>
      </c>
      <c r="O35" s="82">
        <v>128.19999999999999</v>
      </c>
      <c r="P35" s="82">
        <v>160.6</v>
      </c>
      <c r="Q35" s="82">
        <v>198</v>
      </c>
      <c r="R35" s="83">
        <v>227.5</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15.631691648822271</v>
      </c>
      <c r="D40" s="198" t="e">
        <v>#REF!</v>
      </c>
      <c r="E40" s="198">
        <f>(M25-M10)/ABS(M10)*100</f>
        <v>17.391304347826104</v>
      </c>
      <c r="F40" s="198" t="e">
        <f>(#REF! -#REF!)/ABS(#REF!)</f>
        <v>#REF!</v>
      </c>
      <c r="G40" s="198">
        <f>(N25-N10)/ABS(N10)*100</f>
        <v>22.857142857142851</v>
      </c>
      <c r="H40" s="198" t="e">
        <f>(#REF! -#REF!)/ABS(#REF!)</f>
        <v>#REF!</v>
      </c>
      <c r="I40" s="198">
        <f>(O25-O10)/ABS(O10)*100</f>
        <v>25.825242718446628</v>
      </c>
      <c r="J40" s="198" t="e">
        <f>(#REF! -#REF!)/ABS(#REF!)</f>
        <v>#REF!</v>
      </c>
      <c r="K40" s="200">
        <f>(P25-P10)/ABS(P10)*100</f>
        <v>28.709677419354861</v>
      </c>
      <c r="L40" s="200" t="e">
        <f>(#REF! -#REF!)/ABS(#REF!)</f>
        <v>#REF!</v>
      </c>
      <c r="M40" s="200">
        <f>(Q25-Q10)/ABS(Q10)*100</f>
        <v>32.715231788079478</v>
      </c>
      <c r="N40" s="200" t="e">
        <f>(#REF! -#REF!)/ABS(#REF!)</f>
        <v>#REF!</v>
      </c>
      <c r="O40" s="200">
        <f>(R25 -R10)/ABS(R10)*100</f>
        <v>35.260115606936424</v>
      </c>
      <c r="P40" s="200"/>
      <c r="Q40" s="205"/>
    </row>
    <row r="41" spans="1:28" x14ac:dyDescent="0.25">
      <c r="A41" s="88"/>
      <c r="B41" s="50" t="s">
        <v>469</v>
      </c>
      <c r="C41" s="198">
        <f t="shared" ref="C41:C50" si="11">(L26-L11)/ABS(L11)*100</f>
        <v>21.348314606741571</v>
      </c>
      <c r="D41" s="198" t="e">
        <v>#REF!</v>
      </c>
      <c r="E41" s="198">
        <f t="shared" ref="E41:E50" si="12">(M26-M11)/ABS(M11)*100</f>
        <v>22.857142857142851</v>
      </c>
      <c r="F41" s="198" t="e">
        <f>(#REF! -#REF!)/ABS(#REF!)</f>
        <v>#REF!</v>
      </c>
      <c r="G41" s="200">
        <f t="shared" ref="G41:G50" si="13">(N26-N11)/ABS(N11)*100</f>
        <v>27.10280373831776</v>
      </c>
      <c r="H41" s="200" t="e">
        <f>(#REF! -#REF!)/ABS(#REF!)</f>
        <v>#REF!</v>
      </c>
      <c r="I41" s="200">
        <f t="shared" ref="I41:I50" si="14">(O26-O11)/ABS(O11)*100</f>
        <v>29.485570890840645</v>
      </c>
      <c r="J41" s="200" t="e">
        <f>(#REF! -#REF!)/ABS(#REF!)</f>
        <v>#REF!</v>
      </c>
      <c r="K41" s="200">
        <f t="shared" ref="K41:K50" si="15">(P26-P11)/ABS(P11)*100</f>
        <v>31.937172774869115</v>
      </c>
      <c r="L41" s="200" t="e">
        <f>(#REF! -#REF!)/ABS(#REF!)</f>
        <v>#REF!</v>
      </c>
      <c r="M41" s="200">
        <f t="shared" ref="M41:M50" si="16">(Q26-Q11)/ABS(Q11)*100</f>
        <v>34.358974358974351</v>
      </c>
      <c r="N41" s="200" t="e">
        <f>(#REF! -#REF!)/ABS(#REF!)</f>
        <v>#REF!</v>
      </c>
      <c r="O41" s="200">
        <f t="shared" ref="O41:O50" si="17">(R26 -R11)/ABS(R11)*100</f>
        <v>37.462686567164184</v>
      </c>
      <c r="P41" s="200"/>
      <c r="Q41" s="205"/>
    </row>
    <row r="42" spans="1:28" x14ac:dyDescent="0.25">
      <c r="A42" s="60"/>
      <c r="B42" s="50" t="s">
        <v>470</v>
      </c>
      <c r="C42" s="198">
        <f t="shared" si="11"/>
        <v>14.418604651162797</v>
      </c>
      <c r="D42" s="198" t="e">
        <v>#REF!</v>
      </c>
      <c r="E42" s="200">
        <f t="shared" si="12"/>
        <v>16.535433070866155</v>
      </c>
      <c r="F42" s="200" t="e">
        <f>(#REF! -#REF!)/ABS(#REF!)</f>
        <v>#REF!</v>
      </c>
      <c r="G42" s="198">
        <f t="shared" si="13"/>
        <v>18.974358974358971</v>
      </c>
      <c r="H42" s="198" t="e">
        <f>(#REF! -#REF!)/ABS(#REF!)</f>
        <v>#REF!</v>
      </c>
      <c r="I42" s="198">
        <f t="shared" si="14"/>
        <v>21.739130434782609</v>
      </c>
      <c r="J42" s="198" t="e">
        <f>(#REF! -#REF!)/ABS(#REF!)</f>
        <v>#REF!</v>
      </c>
      <c r="K42" s="198">
        <f t="shared" si="15"/>
        <v>23.793103448275858</v>
      </c>
      <c r="L42" s="198" t="e">
        <f>(#REF! -#REF!)/ABS(#REF!)</f>
        <v>#REF!</v>
      </c>
      <c r="M42" s="198">
        <f t="shared" si="16"/>
        <v>26.404494382022463</v>
      </c>
      <c r="N42" s="198" t="e">
        <f>(#REF! -#REF!)/ABS(#REF!)</f>
        <v>#REF!</v>
      </c>
      <c r="O42" s="198">
        <f t="shared" si="17"/>
        <v>28.51897184822521</v>
      </c>
      <c r="P42" s="198"/>
      <c r="Q42" s="206"/>
    </row>
    <row r="43" spans="1:28" x14ac:dyDescent="0.25">
      <c r="B43" s="50" t="s">
        <v>471</v>
      </c>
      <c r="C43" s="198">
        <f t="shared" si="11"/>
        <v>10.48951048951049</v>
      </c>
      <c r="D43" s="198" t="e">
        <v>#REF!</v>
      </c>
      <c r="E43" s="200">
        <f t="shared" si="12"/>
        <v>11.76470588235294</v>
      </c>
      <c r="F43" s="200" t="e">
        <f>(#REF! -#REF!)/ABS(#REF!)</f>
        <v>#REF!</v>
      </c>
      <c r="G43" s="198">
        <f t="shared" si="13"/>
        <v>13.307984790874524</v>
      </c>
      <c r="H43" s="198" t="e">
        <f>(#REF! -#REF!)/ABS(#REF!)</f>
        <v>#REF!</v>
      </c>
      <c r="I43" s="198">
        <f t="shared" si="14"/>
        <v>14.893617021276592</v>
      </c>
      <c r="J43" s="198" t="e">
        <f>(#REF! -#REF!)/ABS(#REF!)</f>
        <v>#REF!</v>
      </c>
      <c r="K43" s="198">
        <f t="shared" si="15"/>
        <v>16.666666666666668</v>
      </c>
      <c r="L43" s="198" t="e">
        <f>(#REF! -#REF!)/ABS(#REF!)</f>
        <v>#REF!</v>
      </c>
      <c r="M43" s="198">
        <f t="shared" si="16"/>
        <v>19.018404907975469</v>
      </c>
      <c r="N43" s="198" t="e">
        <f>(#REF! -#REF!)/ABS(#REF!)</f>
        <v>#REF!</v>
      </c>
      <c r="O43" s="198">
        <f t="shared" si="17"/>
        <v>21.136767317939618</v>
      </c>
      <c r="P43" s="198"/>
      <c r="Q43" s="206"/>
    </row>
    <row r="44" spans="1:28" x14ac:dyDescent="0.25">
      <c r="B44" s="50" t="s">
        <v>472</v>
      </c>
      <c r="C44" s="198">
        <f t="shared" si="11"/>
        <v>7.9734219269103068</v>
      </c>
      <c r="D44" s="198" t="e">
        <v>#REF!</v>
      </c>
      <c r="E44" s="200">
        <f t="shared" si="12"/>
        <v>9.2592592592592595</v>
      </c>
      <c r="F44" s="200" t="e">
        <f>(#REF! -#REF!)/ABS(#REF!)</f>
        <v>#REF!</v>
      </c>
      <c r="G44" s="198">
        <f t="shared" si="13"/>
        <v>8.1871345029239677</v>
      </c>
      <c r="H44" s="198" t="e">
        <f>(#REF! -#REF!)/ABS(#REF!)</f>
        <v>#REF!</v>
      </c>
      <c r="I44" s="198">
        <f t="shared" si="14"/>
        <v>9.2592592592592595</v>
      </c>
      <c r="J44" s="198" t="e">
        <f>(#REF! -#REF!)/ABS(#REF!)</f>
        <v>#REF!</v>
      </c>
      <c r="K44" s="198">
        <f t="shared" si="15"/>
        <v>9.8859315589353525</v>
      </c>
      <c r="L44" s="198" t="e">
        <f>(#REF! -#REF!)/ABS(#REF!)</f>
        <v>#REF!</v>
      </c>
      <c r="M44" s="198">
        <f t="shared" si="16"/>
        <v>11.890243902439043</v>
      </c>
      <c r="N44" s="198" t="e">
        <f>(#REF! -#REF!)/ABS(#REF!)</f>
        <v>#REF!</v>
      </c>
      <c r="O44" s="198">
        <f t="shared" si="17"/>
        <v>13.123359580052494</v>
      </c>
      <c r="P44" s="198"/>
      <c r="Q44" s="206"/>
    </row>
    <row r="45" spans="1:28" x14ac:dyDescent="0.25">
      <c r="B45" s="50" t="s">
        <v>473</v>
      </c>
      <c r="C45" s="198">
        <f t="shared" si="11"/>
        <v>8.3210241260462894</v>
      </c>
      <c r="D45" s="198" t="e">
        <v>#REF!</v>
      </c>
      <c r="E45" s="200">
        <f t="shared" si="12"/>
        <v>8.606557377049187</v>
      </c>
      <c r="F45" s="200" t="e">
        <f>(#REF! -#REF!)/ABS(#REF!)</f>
        <v>#REF!</v>
      </c>
      <c r="G45" s="198">
        <f t="shared" si="13"/>
        <v>6.3291139240506329</v>
      </c>
      <c r="H45" s="198" t="e">
        <f>(#REF! -#REF!)/ABS(#REF!)</f>
        <v>#REF!</v>
      </c>
      <c r="I45" s="198">
        <f t="shared" si="14"/>
        <v>5.9523809523809375</v>
      </c>
      <c r="J45" s="198" t="e">
        <f>(#REF! -#REF!)/ABS(#REF!)</f>
        <v>#REF!</v>
      </c>
      <c r="K45" s="198">
        <f t="shared" si="15"/>
        <v>6.3106796116504826</v>
      </c>
      <c r="L45" s="198" t="e">
        <f>(#REF! -#REF!)/ABS(#REF!)</f>
        <v>#REF!</v>
      </c>
      <c r="M45" s="198">
        <f t="shared" si="16"/>
        <v>7.3359073359073586</v>
      </c>
      <c r="N45" s="198" t="e">
        <f>(#REF! -#REF!)/ABS(#REF!)</f>
        <v>#REF!</v>
      </c>
      <c r="O45" s="198">
        <f t="shared" si="17"/>
        <v>8.6092715231788208</v>
      </c>
      <c r="P45" s="198"/>
      <c r="Q45" s="206"/>
    </row>
    <row r="46" spans="1:28" x14ac:dyDescent="0.25">
      <c r="B46" s="50" t="s">
        <v>474</v>
      </c>
      <c r="C46" s="198">
        <f t="shared" si="11"/>
        <v>9.6169519152404224</v>
      </c>
      <c r="D46" s="198" t="e">
        <v>#REF!</v>
      </c>
      <c r="E46" s="201">
        <f t="shared" si="12"/>
        <v>9.0604026845637566</v>
      </c>
      <c r="F46" s="201" t="e">
        <f>(#REF! -#REF!)/ABS(#REF!)</f>
        <v>#REF!</v>
      </c>
      <c r="G46" s="198">
        <f t="shared" si="13"/>
        <v>3.5999999999999943</v>
      </c>
      <c r="H46" s="198" t="e">
        <f>(#REF! -#REF!)/ABS(#REF!)</f>
        <v>#REF!</v>
      </c>
      <c r="I46" s="198">
        <f t="shared" si="14"/>
        <v>2.777777777777751</v>
      </c>
      <c r="J46" s="198" t="e">
        <f>(#REF! -#REF!)/ABS(#REF!)</f>
        <v>#REF!</v>
      </c>
      <c r="K46" s="198">
        <f t="shared" si="15"/>
        <v>1.4925373134328215</v>
      </c>
      <c r="L46" s="198" t="e">
        <f>(#REF! -#REF!)/ABS(#REF!)</f>
        <v>#REF!</v>
      </c>
      <c r="M46" s="198">
        <f t="shared" si="16"/>
        <v>1.7543859649122777</v>
      </c>
      <c r="N46" s="198" t="e">
        <f>(#REF! -#REF!)/ABS(#REF!)</f>
        <v>#REF!</v>
      </c>
      <c r="O46" s="198">
        <f t="shared" si="17"/>
        <v>1.4851485148514947</v>
      </c>
      <c r="P46" s="198"/>
      <c r="Q46" s="206"/>
    </row>
    <row r="47" spans="1:28" x14ac:dyDescent="0.25">
      <c r="B47" s="50" t="s">
        <v>475</v>
      </c>
      <c r="C47" s="198">
        <f t="shared" si="11"/>
        <v>10.661268556005385</v>
      </c>
      <c r="D47" s="198" t="e">
        <v>#REF!</v>
      </c>
      <c r="E47" s="198">
        <f t="shared" si="12"/>
        <v>9.3663911845730201</v>
      </c>
      <c r="F47" s="198" t="e">
        <f>(#REF! -#REF!)/ABS(#REF!)</f>
        <v>#REF!</v>
      </c>
      <c r="G47" s="198">
        <f t="shared" si="13"/>
        <v>2.0733652312599635</v>
      </c>
      <c r="H47" s="198" t="e">
        <f>(#REF! -#REF!)/ABS(#REF!)</f>
        <v>#REF!</v>
      </c>
      <c r="I47" s="198">
        <f t="shared" si="14"/>
        <v>0.38986354775829357</v>
      </c>
      <c r="J47" s="198" t="e">
        <f>(#REF! -#REF!)/ABS(#REF!)</f>
        <v>#REF!</v>
      </c>
      <c r="K47" s="198">
        <f t="shared" si="15"/>
        <v>-1.0054137664346403</v>
      </c>
      <c r="L47" s="198" t="e">
        <f>(#REF! -#REF!)/ABS(#REF!)</f>
        <v>#REF!</v>
      </c>
      <c r="M47" s="198">
        <f t="shared" si="16"/>
        <v>-3.5714285714285596</v>
      </c>
      <c r="N47" s="198" t="e">
        <f>(#REF! -#REF!)/ABS(#REF!)</f>
        <v>#REF!</v>
      </c>
      <c r="O47" s="198">
        <f t="shared" si="17"/>
        <v>-4.5112781954887318</v>
      </c>
      <c r="P47" s="198"/>
      <c r="Q47" s="206"/>
    </row>
    <row r="48" spans="1:28" x14ac:dyDescent="0.25">
      <c r="B48" s="50" t="s">
        <v>476</v>
      </c>
      <c r="C48" s="198">
        <f t="shared" si="11"/>
        <v>10.738255033557056</v>
      </c>
      <c r="D48" s="198" t="e">
        <v>#REF!</v>
      </c>
      <c r="E48" s="198">
        <f t="shared" si="12"/>
        <v>9.3394077448747179</v>
      </c>
      <c r="F48" s="198" t="e">
        <f>(#REF! -#REF!)/ABS(#REF!)</f>
        <v>#REF!</v>
      </c>
      <c r="G48" s="198">
        <f t="shared" si="13"/>
        <v>1.0362694300518096</v>
      </c>
      <c r="H48" s="198" t="e">
        <f>(#REF! -#REF!)/ABS(#REF!)</f>
        <v>#REF!</v>
      </c>
      <c r="I48" s="198">
        <f t="shared" si="14"/>
        <v>-0.74685534591195468</v>
      </c>
      <c r="J48" s="198" t="e">
        <f>(#REF! -#REF!)/ABS(#REF!)</f>
        <v>#REF!</v>
      </c>
      <c r="K48" s="198">
        <f t="shared" si="15"/>
        <v>-2.2346368715083766</v>
      </c>
      <c r="L48" s="198" t="e">
        <f>(#REF! -#REF!)/ABS(#REF!)</f>
        <v>#REF!</v>
      </c>
      <c r="M48" s="198">
        <f t="shared" si="16"/>
        <v>-5.8487874465049945</v>
      </c>
      <c r="N48" s="198" t="e">
        <f>(#REF! -#REF!)/ABS(#REF!)</f>
        <v>#REF!</v>
      </c>
      <c r="O48" s="198">
        <f t="shared" si="17"/>
        <v>-8.0047789725208993</v>
      </c>
      <c r="P48" s="198"/>
      <c r="Q48" s="206"/>
    </row>
    <row r="49" spans="1:18" x14ac:dyDescent="0.25">
      <c r="B49" s="50" t="s">
        <v>477</v>
      </c>
      <c r="C49" s="198">
        <f t="shared" si="11"/>
        <v>10.744355147340217</v>
      </c>
      <c r="D49" s="198" t="e">
        <v>#REF!</v>
      </c>
      <c r="E49" s="198">
        <f t="shared" si="12"/>
        <v>9.3385214007782178</v>
      </c>
      <c r="F49" s="198" t="e">
        <f>(#REF! -#REF!)/ABS(#REF!)</f>
        <v>#REF!</v>
      </c>
      <c r="G49" s="198">
        <f t="shared" si="13"/>
        <v>0.76923076923077238</v>
      </c>
      <c r="H49" s="198" t="e">
        <f>(#REF! -#REF!)/ABS(#REF!)</f>
        <v>#REF!</v>
      </c>
      <c r="I49" s="198">
        <f t="shared" si="14"/>
        <v>-0.81341301460822535</v>
      </c>
      <c r="J49" s="198" t="e">
        <f>(#REF! -#REF!)/ABS(#REF!)</f>
        <v>#REF!</v>
      </c>
      <c r="K49" s="198">
        <f t="shared" si="15"/>
        <v>-2.1682340647857847</v>
      </c>
      <c r="L49" s="198" t="e">
        <f>(#REF! -#REF!)/ABS(#REF!)</f>
        <v>#REF!</v>
      </c>
      <c r="M49" s="198">
        <f t="shared" si="16"/>
        <v>-7.174260591526771</v>
      </c>
      <c r="N49" s="198" t="e">
        <f>(#REF! -#REF!)/ABS(#REF!)</f>
        <v>#REF!</v>
      </c>
      <c r="O49" s="198">
        <f t="shared" si="17"/>
        <v>-10.79166666666667</v>
      </c>
      <c r="P49" s="198"/>
      <c r="Q49" s="206"/>
    </row>
    <row r="50" spans="1:18" ht="15.75" thickBot="1" x14ac:dyDescent="0.3">
      <c r="B50" s="55" t="s">
        <v>478</v>
      </c>
      <c r="C50" s="198">
        <f t="shared" si="11"/>
        <v>12.932604735883423</v>
      </c>
      <c r="D50" s="198" t="e">
        <v>#REF!</v>
      </c>
      <c r="E50" s="202">
        <f t="shared" si="12"/>
        <v>11.233885819521182</v>
      </c>
      <c r="F50" s="202" t="e">
        <f>(#REF! -#REF!)/ABS(#REF!)</f>
        <v>#REF!</v>
      </c>
      <c r="G50" s="202">
        <f t="shared" si="13"/>
        <v>1.6494845360824684</v>
      </c>
      <c r="H50" s="202" t="e">
        <f>(#REF! -#REF!)/ABS(#REF!)</f>
        <v>#REF!</v>
      </c>
      <c r="I50" s="202">
        <f t="shared" si="14"/>
        <v>-0.52762259466170613</v>
      </c>
      <c r="J50" s="202" t="e">
        <f>(#REF! -#REF!)/ABS(#REF!)</f>
        <v>#REF!</v>
      </c>
      <c r="K50" s="202">
        <f t="shared" si="15"/>
        <v>-2.5958272683163521</v>
      </c>
      <c r="L50" s="202" t="e">
        <f>(#REF! -#REF!)/ABS(#REF!)</f>
        <v>#REF!</v>
      </c>
      <c r="M50" s="202">
        <f t="shared" si="16"/>
        <v>-8.6378737541528103</v>
      </c>
      <c r="N50" s="202" t="e">
        <f>(#REF! -#REF!)/ABS(#REF!)</f>
        <v>#REF!</v>
      </c>
      <c r="O50" s="202">
        <f t="shared" si="17"/>
        <v>-12.714855739717615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qmIdv8SiLBKGklfFI6IERGBIfJmFpqNwxPf0BpTl/BR84+UvQCM4/pWQUjio/adB17Dt9QFvliv+gtEm+IOYJQ==" saltValue="9OnPehnxVmWslFX0meLuy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9" priority="1" operator="greaterThan">
      <formula>0.5</formula>
    </cfRule>
    <cfRule type="cellIs" dxfId="28" priority="2" operator="between">
      <formula>-0.49</formula>
      <formula>0.49</formula>
    </cfRule>
    <cfRule type="cellIs" dxfId="27" priority="3" operator="lessThan">
      <formula>-0.5</formula>
    </cfRule>
  </conditionalFormatting>
  <hyperlinks>
    <hyperlink ref="A2" location="Index!A1" display="Index" xr:uid="{00000000-0004-0000-C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17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335</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484938.85834967502</v>
      </c>
      <c r="D5" s="212"/>
      <c r="E5" s="212">
        <v>6601739.7646879097</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40.9</v>
      </c>
      <c r="D10" s="94">
        <v>55.6</v>
      </c>
      <c r="E10" s="94">
        <v>79.2</v>
      </c>
      <c r="F10" s="94">
        <v>96.9</v>
      </c>
      <c r="G10" s="94">
        <v>121</v>
      </c>
      <c r="H10" s="94">
        <v>158</v>
      </c>
      <c r="I10" s="95">
        <v>191</v>
      </c>
      <c r="K10" s="46" t="s">
        <v>468</v>
      </c>
      <c r="L10" s="47">
        <f t="shared" ref="L10:L20" si="0">C25</f>
        <v>3.4083333333333332</v>
      </c>
      <c r="M10" s="47">
        <v>4.0720023453714571</v>
      </c>
      <c r="N10" s="47">
        <v>6.3908798461547871</v>
      </c>
      <c r="O10" s="47">
        <f t="shared" ref="O10:O20" si="1">F25</f>
        <v>8.0749999999999993</v>
      </c>
      <c r="P10" s="47">
        <f t="shared" ref="P10:P20" si="2">G25</f>
        <v>10.083333333333332</v>
      </c>
      <c r="Q10" s="47">
        <f t="shared" ref="Q10:Q20" si="3">H25</f>
        <v>13.166666666666666</v>
      </c>
      <c r="R10" s="48">
        <f t="shared" ref="R10:R20" si="4">I25</f>
        <v>15.916666666666666</v>
      </c>
      <c r="T10" s="49"/>
    </row>
    <row r="11" spans="1:29" x14ac:dyDescent="0.25">
      <c r="B11" s="50" t="s">
        <v>469</v>
      </c>
      <c r="C11" s="96">
        <v>30.3</v>
      </c>
      <c r="D11" s="96">
        <v>41.1</v>
      </c>
      <c r="E11" s="96">
        <v>57.8</v>
      </c>
      <c r="F11" s="96">
        <v>70.400000000000006</v>
      </c>
      <c r="G11" s="96">
        <v>87.4</v>
      </c>
      <c r="H11" s="96">
        <v>113</v>
      </c>
      <c r="I11" s="97">
        <v>136</v>
      </c>
      <c r="K11" s="50" t="s">
        <v>469</v>
      </c>
      <c r="L11" s="53">
        <f t="shared" si="0"/>
        <v>5.05</v>
      </c>
      <c r="M11" s="53">
        <v>6.0188225347902833</v>
      </c>
      <c r="N11" s="53">
        <v>9.3340989186129573</v>
      </c>
      <c r="O11" s="53">
        <f t="shared" si="1"/>
        <v>11.733333333333334</v>
      </c>
      <c r="P11" s="53">
        <f t="shared" si="2"/>
        <v>14.566666666666666</v>
      </c>
      <c r="Q11" s="53">
        <f t="shared" si="3"/>
        <v>18.833333333333332</v>
      </c>
      <c r="R11" s="54">
        <f t="shared" si="4"/>
        <v>22.666666666666664</v>
      </c>
      <c r="T11" s="49"/>
    </row>
    <row r="12" spans="1:29" x14ac:dyDescent="0.25">
      <c r="B12" s="50" t="s">
        <v>470</v>
      </c>
      <c r="C12" s="96">
        <v>16.8</v>
      </c>
      <c r="D12" s="96">
        <v>22.5</v>
      </c>
      <c r="E12" s="96">
        <v>30.8</v>
      </c>
      <c r="F12" s="96">
        <v>36.9</v>
      </c>
      <c r="G12" s="96">
        <v>45.2</v>
      </c>
      <c r="H12" s="96">
        <v>57.7</v>
      </c>
      <c r="I12" s="97">
        <v>68.5</v>
      </c>
      <c r="K12" s="50" t="s">
        <v>470</v>
      </c>
      <c r="L12" s="53">
        <f t="shared" si="0"/>
        <v>8.4</v>
      </c>
      <c r="M12" s="53">
        <v>9.9238258036215168</v>
      </c>
      <c r="N12" s="53">
        <v>14.903096266979425</v>
      </c>
      <c r="O12" s="53">
        <f t="shared" si="1"/>
        <v>18.45</v>
      </c>
      <c r="P12" s="53">
        <f t="shared" si="2"/>
        <v>22.6</v>
      </c>
      <c r="Q12" s="53">
        <f t="shared" si="3"/>
        <v>28.85</v>
      </c>
      <c r="R12" s="54">
        <f t="shared" si="4"/>
        <v>34.25</v>
      </c>
      <c r="T12" s="49"/>
    </row>
    <row r="13" spans="1:29" x14ac:dyDescent="0.25">
      <c r="B13" s="50" t="s">
        <v>471</v>
      </c>
      <c r="C13" s="96">
        <v>10.8</v>
      </c>
      <c r="D13" s="96">
        <v>14.5</v>
      </c>
      <c r="E13" s="96">
        <v>19.600000000000001</v>
      </c>
      <c r="F13" s="96">
        <v>23.3</v>
      </c>
      <c r="G13" s="96">
        <v>28.4</v>
      </c>
      <c r="H13" s="96">
        <v>35.9</v>
      </c>
      <c r="I13" s="97">
        <v>42.5</v>
      </c>
      <c r="K13" s="50" t="s">
        <v>471</v>
      </c>
      <c r="L13" s="53">
        <f t="shared" si="0"/>
        <v>10.8</v>
      </c>
      <c r="M13" s="53">
        <v>12.764356896958777</v>
      </c>
      <c r="N13" s="53">
        <v>18.947046583105863</v>
      </c>
      <c r="O13" s="53">
        <f t="shared" si="1"/>
        <v>23.3</v>
      </c>
      <c r="P13" s="53">
        <f t="shared" si="2"/>
        <v>28.4</v>
      </c>
      <c r="Q13" s="53">
        <f t="shared" si="3"/>
        <v>35.9</v>
      </c>
      <c r="R13" s="54">
        <f t="shared" si="4"/>
        <v>42.5</v>
      </c>
      <c r="T13" s="49"/>
    </row>
    <row r="14" spans="1:29" x14ac:dyDescent="0.25">
      <c r="B14" s="50" t="s">
        <v>472</v>
      </c>
      <c r="C14" s="96">
        <v>6.82</v>
      </c>
      <c r="D14" s="96">
        <v>9.07</v>
      </c>
      <c r="E14" s="96">
        <v>12.2</v>
      </c>
      <c r="F14" s="96">
        <v>14.5</v>
      </c>
      <c r="G14" s="96">
        <v>17.600000000000001</v>
      </c>
      <c r="H14" s="96">
        <v>22.2</v>
      </c>
      <c r="I14" s="97">
        <v>26.1</v>
      </c>
      <c r="K14" s="50" t="s">
        <v>472</v>
      </c>
      <c r="L14" s="53">
        <f t="shared" si="0"/>
        <v>13.64</v>
      </c>
      <c r="M14" s="53">
        <v>16.03048343062116</v>
      </c>
      <c r="N14" s="53">
        <v>23.626677125125916</v>
      </c>
      <c r="O14" s="53">
        <f t="shared" si="1"/>
        <v>29</v>
      </c>
      <c r="P14" s="53">
        <f t="shared" si="2"/>
        <v>35.200000000000003</v>
      </c>
      <c r="Q14" s="53">
        <f t="shared" si="3"/>
        <v>44.4</v>
      </c>
      <c r="R14" s="54">
        <f t="shared" si="4"/>
        <v>52.2</v>
      </c>
      <c r="T14" s="49"/>
    </row>
    <row r="15" spans="1:29" x14ac:dyDescent="0.25">
      <c r="B15" s="50" t="s">
        <v>473</v>
      </c>
      <c r="C15" s="96">
        <v>5.17</v>
      </c>
      <c r="D15" s="96">
        <v>6.87</v>
      </c>
      <c r="E15" s="96">
        <v>9.24</v>
      </c>
      <c r="F15" s="96">
        <v>10.9</v>
      </c>
      <c r="G15" s="96">
        <v>13.3</v>
      </c>
      <c r="H15" s="96">
        <v>16.7</v>
      </c>
      <c r="I15" s="97">
        <v>19.7</v>
      </c>
      <c r="K15" s="50" t="s">
        <v>473</v>
      </c>
      <c r="L15" s="53">
        <f t="shared" si="0"/>
        <v>15.51</v>
      </c>
      <c r="M15" s="53">
        <v>18.230901817656772</v>
      </c>
      <c r="N15" s="53">
        <v>26.749720699566339</v>
      </c>
      <c r="O15" s="53">
        <f t="shared" si="1"/>
        <v>32.700000000000003</v>
      </c>
      <c r="P15" s="53">
        <f t="shared" si="2"/>
        <v>39.900000000000006</v>
      </c>
      <c r="Q15" s="53">
        <f t="shared" si="3"/>
        <v>50.099999999999994</v>
      </c>
      <c r="R15" s="54">
        <f t="shared" si="4"/>
        <v>59.099999999999994</v>
      </c>
      <c r="T15" s="49"/>
    </row>
    <row r="16" spans="1:29" x14ac:dyDescent="0.25">
      <c r="B16" s="50" t="s">
        <v>474</v>
      </c>
      <c r="C16" s="96">
        <v>3.2</v>
      </c>
      <c r="D16" s="96">
        <v>4.26</v>
      </c>
      <c r="E16" s="96">
        <v>5.73</v>
      </c>
      <c r="F16" s="96">
        <v>6.77</v>
      </c>
      <c r="G16" s="96">
        <v>8.2100000000000009</v>
      </c>
      <c r="H16" s="96">
        <v>10.4</v>
      </c>
      <c r="I16" s="97">
        <v>12.2</v>
      </c>
      <c r="K16" s="50" t="s">
        <v>474</v>
      </c>
      <c r="L16" s="53">
        <f t="shared" si="0"/>
        <v>19.200000000000003</v>
      </c>
      <c r="M16" s="53">
        <v>22.587246254083468</v>
      </c>
      <c r="N16" s="53">
        <v>33.195676690342893</v>
      </c>
      <c r="O16" s="53">
        <f t="shared" si="1"/>
        <v>40.619999999999997</v>
      </c>
      <c r="P16" s="53">
        <f t="shared" si="2"/>
        <v>49.260000000000005</v>
      </c>
      <c r="Q16" s="53">
        <f t="shared" si="3"/>
        <v>62.400000000000006</v>
      </c>
      <c r="R16" s="54">
        <f t="shared" si="4"/>
        <v>73.199999999999989</v>
      </c>
      <c r="T16" s="49"/>
    </row>
    <row r="17" spans="1:20" x14ac:dyDescent="0.25">
      <c r="B17" s="50" t="s">
        <v>475</v>
      </c>
      <c r="C17" s="96">
        <v>1.98</v>
      </c>
      <c r="D17" s="96">
        <v>2.63</v>
      </c>
      <c r="E17" s="96">
        <v>3.54</v>
      </c>
      <c r="F17" s="96">
        <v>4.2</v>
      </c>
      <c r="G17" s="96">
        <v>5.09</v>
      </c>
      <c r="H17" s="96">
        <v>6.42</v>
      </c>
      <c r="I17" s="97">
        <v>7.56</v>
      </c>
      <c r="K17" s="50" t="s">
        <v>475</v>
      </c>
      <c r="L17" s="53">
        <f t="shared" si="0"/>
        <v>23.759999999999998</v>
      </c>
      <c r="M17" s="53">
        <v>27.911059050550744</v>
      </c>
      <c r="N17" s="53">
        <v>41.096120930341229</v>
      </c>
      <c r="O17" s="53">
        <f t="shared" si="1"/>
        <v>50.400000000000006</v>
      </c>
      <c r="P17" s="53">
        <f t="shared" si="2"/>
        <v>61.08</v>
      </c>
      <c r="Q17" s="53">
        <f t="shared" si="3"/>
        <v>77.039999999999992</v>
      </c>
      <c r="R17" s="54">
        <f t="shared" si="4"/>
        <v>90.72</v>
      </c>
      <c r="T17" s="49"/>
    </row>
    <row r="18" spans="1:20" x14ac:dyDescent="0.25">
      <c r="B18" s="50" t="s">
        <v>476</v>
      </c>
      <c r="C18" s="96">
        <v>1.21</v>
      </c>
      <c r="D18" s="96">
        <v>1.6</v>
      </c>
      <c r="E18" s="96">
        <v>2.16</v>
      </c>
      <c r="F18" s="96">
        <v>2.58</v>
      </c>
      <c r="G18" s="96">
        <v>3.12</v>
      </c>
      <c r="H18" s="96">
        <v>3.94</v>
      </c>
      <c r="I18" s="97">
        <v>4.6500000000000004</v>
      </c>
      <c r="K18" s="50" t="s">
        <v>476</v>
      </c>
      <c r="L18" s="53">
        <f t="shared" si="0"/>
        <v>29.04</v>
      </c>
      <c r="M18" s="53">
        <v>34.025429747055504</v>
      </c>
      <c r="N18" s="53">
        <v>50.29309712443667</v>
      </c>
      <c r="O18" s="53">
        <f t="shared" si="1"/>
        <v>61.92</v>
      </c>
      <c r="P18" s="53">
        <f t="shared" si="2"/>
        <v>74.88</v>
      </c>
      <c r="Q18" s="53">
        <f t="shared" si="3"/>
        <v>94.56</v>
      </c>
      <c r="R18" s="54">
        <f t="shared" si="4"/>
        <v>111.60000000000001</v>
      </c>
      <c r="T18" s="49"/>
    </row>
    <row r="19" spans="1:20" x14ac:dyDescent="0.25">
      <c r="B19" s="50" t="s">
        <v>477</v>
      </c>
      <c r="C19" s="96">
        <v>0.70799999999999996</v>
      </c>
      <c r="D19" s="96">
        <v>0.94</v>
      </c>
      <c r="E19" s="96">
        <v>1.28</v>
      </c>
      <c r="F19" s="96">
        <v>1.53</v>
      </c>
      <c r="G19" s="96">
        <v>1.86</v>
      </c>
      <c r="H19" s="96">
        <v>2.36</v>
      </c>
      <c r="I19" s="97">
        <v>2.78</v>
      </c>
      <c r="K19" s="50" t="s">
        <v>477</v>
      </c>
      <c r="L19" s="53">
        <f t="shared" si="0"/>
        <v>33.983999999999995</v>
      </c>
      <c r="M19" s="53">
        <v>39.944071560892496</v>
      </c>
      <c r="N19" s="53">
        <v>59.497505843842532</v>
      </c>
      <c r="O19" s="53">
        <f t="shared" si="1"/>
        <v>73.44</v>
      </c>
      <c r="P19" s="53">
        <f t="shared" si="2"/>
        <v>89.28</v>
      </c>
      <c r="Q19" s="53">
        <f t="shared" si="3"/>
        <v>113.28</v>
      </c>
      <c r="R19" s="54">
        <f t="shared" si="4"/>
        <v>133.44</v>
      </c>
      <c r="T19" s="49"/>
    </row>
    <row r="20" spans="1:20" ht="15.75" thickBot="1" x14ac:dyDescent="0.3">
      <c r="B20" s="55" t="s">
        <v>478</v>
      </c>
      <c r="C20" s="98">
        <v>0.501</v>
      </c>
      <c r="D20" s="98">
        <v>0.67</v>
      </c>
      <c r="E20" s="98">
        <v>0.92100000000000004</v>
      </c>
      <c r="F20" s="98">
        <v>1.0900000000000001</v>
      </c>
      <c r="G20" s="98">
        <v>1.33</v>
      </c>
      <c r="H20" s="98">
        <v>1.7</v>
      </c>
      <c r="I20" s="99">
        <v>2.0099999999999998</v>
      </c>
      <c r="K20" s="55" t="s">
        <v>478</v>
      </c>
      <c r="L20" s="58">
        <f t="shared" si="0"/>
        <v>36.072000000000003</v>
      </c>
      <c r="M20" s="58">
        <v>42.647903340280756</v>
      </c>
      <c r="N20" s="58">
        <v>63.753990171354516</v>
      </c>
      <c r="O20" s="58">
        <f t="shared" si="1"/>
        <v>78.48</v>
      </c>
      <c r="P20" s="58">
        <f t="shared" si="2"/>
        <v>95.76</v>
      </c>
      <c r="Q20" s="58">
        <f t="shared" si="3"/>
        <v>122.39999999999999</v>
      </c>
      <c r="R20" s="59">
        <f t="shared" si="4"/>
        <v>144.71999999999997</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3.4083333333333332</v>
      </c>
      <c r="D25" s="69">
        <f t="shared" si="5"/>
        <v>4.6333333333333329</v>
      </c>
      <c r="E25" s="69">
        <f t="shared" si="5"/>
        <v>6.6</v>
      </c>
      <c r="F25" s="68">
        <f t="shared" si="5"/>
        <v>8.0749999999999993</v>
      </c>
      <c r="G25" s="68">
        <f t="shared" si="5"/>
        <v>10.083333333333332</v>
      </c>
      <c r="H25" s="68">
        <f t="shared" si="5"/>
        <v>13.166666666666666</v>
      </c>
      <c r="I25" s="70">
        <f t="shared" si="5"/>
        <v>15.916666666666666</v>
      </c>
      <c r="J25" s="60"/>
      <c r="K25" s="46" t="s">
        <v>468</v>
      </c>
      <c r="L25" s="71">
        <v>4.2</v>
      </c>
      <c r="M25" s="71">
        <v>4.8</v>
      </c>
      <c r="N25" s="71">
        <v>6.9</v>
      </c>
      <c r="O25" s="71">
        <v>8.4</v>
      </c>
      <c r="P25" s="71">
        <v>10</v>
      </c>
      <c r="Q25" s="71">
        <v>12.3</v>
      </c>
      <c r="R25" s="72">
        <v>14.3</v>
      </c>
    </row>
    <row r="26" spans="1:20" x14ac:dyDescent="0.25">
      <c r="A26" s="64">
        <f>10/60</f>
        <v>0.16666666666666666</v>
      </c>
      <c r="B26" s="73" t="s">
        <v>469</v>
      </c>
      <c r="C26" s="30">
        <f t="shared" ref="C26:I26" si="6">$A$26*C11</f>
        <v>5.05</v>
      </c>
      <c r="D26" s="74">
        <f t="shared" si="6"/>
        <v>6.85</v>
      </c>
      <c r="E26" s="74">
        <f t="shared" si="6"/>
        <v>9.6333333333333329</v>
      </c>
      <c r="F26" s="30">
        <f t="shared" si="6"/>
        <v>11.733333333333334</v>
      </c>
      <c r="G26" s="30">
        <f t="shared" si="6"/>
        <v>14.566666666666666</v>
      </c>
      <c r="H26" s="30">
        <f t="shared" si="6"/>
        <v>18.833333333333332</v>
      </c>
      <c r="I26" s="75">
        <f t="shared" si="6"/>
        <v>22.666666666666664</v>
      </c>
      <c r="J26" s="60"/>
      <c r="K26" s="50" t="s">
        <v>469</v>
      </c>
      <c r="L26" s="76">
        <v>6.3</v>
      </c>
      <c r="M26" s="76">
        <v>7.2</v>
      </c>
      <c r="N26" s="76">
        <v>10.4</v>
      </c>
      <c r="O26" s="76">
        <v>12.7</v>
      </c>
      <c r="P26" s="76">
        <v>15.1</v>
      </c>
      <c r="Q26" s="76">
        <v>18.5</v>
      </c>
      <c r="R26" s="77">
        <v>21.2</v>
      </c>
    </row>
    <row r="27" spans="1:20" x14ac:dyDescent="0.25">
      <c r="A27" s="64">
        <f>0.5</f>
        <v>0.5</v>
      </c>
      <c r="B27" s="73" t="s">
        <v>470</v>
      </c>
      <c r="C27" s="30">
        <f t="shared" ref="C27:I27" si="7">$A$27*C12</f>
        <v>8.4</v>
      </c>
      <c r="D27" s="74">
        <f t="shared" si="7"/>
        <v>11.25</v>
      </c>
      <c r="E27" s="74">
        <f t="shared" si="7"/>
        <v>15.4</v>
      </c>
      <c r="F27" s="30">
        <f t="shared" si="7"/>
        <v>18.45</v>
      </c>
      <c r="G27" s="30">
        <f t="shared" si="7"/>
        <v>22.6</v>
      </c>
      <c r="H27" s="30">
        <f t="shared" si="7"/>
        <v>28.85</v>
      </c>
      <c r="I27" s="75">
        <f t="shared" si="7"/>
        <v>34.25</v>
      </c>
      <c r="J27" s="60"/>
      <c r="K27" s="50" t="s">
        <v>470</v>
      </c>
      <c r="L27" s="76">
        <v>10.3</v>
      </c>
      <c r="M27" s="76">
        <v>11.8</v>
      </c>
      <c r="N27" s="76">
        <v>16.8</v>
      </c>
      <c r="O27" s="76">
        <v>20.5</v>
      </c>
      <c r="P27" s="76">
        <v>24.3</v>
      </c>
      <c r="Q27" s="76">
        <v>29.8</v>
      </c>
      <c r="R27" s="77">
        <v>34.4</v>
      </c>
    </row>
    <row r="28" spans="1:20" x14ac:dyDescent="0.25">
      <c r="A28" s="64">
        <v>1</v>
      </c>
      <c r="B28" s="73" t="s">
        <v>471</v>
      </c>
      <c r="C28" s="30">
        <f t="shared" ref="C28:I28" si="8">$A$28*C13</f>
        <v>10.8</v>
      </c>
      <c r="D28" s="74">
        <f t="shared" si="8"/>
        <v>14.5</v>
      </c>
      <c r="E28" s="74">
        <f t="shared" si="8"/>
        <v>19.600000000000001</v>
      </c>
      <c r="F28" s="30">
        <f t="shared" si="8"/>
        <v>23.3</v>
      </c>
      <c r="G28" s="30">
        <f t="shared" si="8"/>
        <v>28.4</v>
      </c>
      <c r="H28" s="30">
        <f t="shared" si="8"/>
        <v>35.9</v>
      </c>
      <c r="I28" s="75">
        <f t="shared" si="8"/>
        <v>42.5</v>
      </c>
      <c r="J28" s="60"/>
      <c r="K28" s="50" t="s">
        <v>471</v>
      </c>
      <c r="L28" s="76">
        <v>13.1</v>
      </c>
      <c r="M28" s="76">
        <v>15</v>
      </c>
      <c r="N28" s="76">
        <v>21.2</v>
      </c>
      <c r="O28" s="76">
        <v>25.9</v>
      </c>
      <c r="P28" s="76">
        <v>30.8</v>
      </c>
      <c r="Q28" s="76">
        <v>37.9</v>
      </c>
      <c r="R28" s="77">
        <v>43.9</v>
      </c>
    </row>
    <row r="29" spans="1:20" x14ac:dyDescent="0.25">
      <c r="A29" s="64">
        <v>2</v>
      </c>
      <c r="B29" s="73" t="s">
        <v>472</v>
      </c>
      <c r="C29" s="30">
        <f t="shared" ref="C29:I29" si="9">$A$29*C14</f>
        <v>13.64</v>
      </c>
      <c r="D29" s="74">
        <f t="shared" si="9"/>
        <v>18.14</v>
      </c>
      <c r="E29" s="74">
        <f t="shared" si="9"/>
        <v>24.4</v>
      </c>
      <c r="F29" s="30">
        <f t="shared" si="9"/>
        <v>29</v>
      </c>
      <c r="G29" s="30">
        <f t="shared" si="9"/>
        <v>35.200000000000003</v>
      </c>
      <c r="H29" s="30">
        <f t="shared" si="9"/>
        <v>44.4</v>
      </c>
      <c r="I29" s="75">
        <f t="shared" si="9"/>
        <v>52.2</v>
      </c>
      <c r="J29" s="60"/>
      <c r="K29" s="50" t="s">
        <v>472</v>
      </c>
      <c r="L29" s="76">
        <v>16.399999999999999</v>
      </c>
      <c r="M29" s="76">
        <v>18.600000000000001</v>
      </c>
      <c r="N29" s="76">
        <v>26.2</v>
      </c>
      <c r="O29" s="76">
        <v>32</v>
      </c>
      <c r="P29" s="76">
        <v>38.200000000000003</v>
      </c>
      <c r="Q29" s="76">
        <v>47.2</v>
      </c>
      <c r="R29" s="77">
        <v>55</v>
      </c>
    </row>
    <row r="30" spans="1:20" x14ac:dyDescent="0.25">
      <c r="A30" s="64">
        <v>3</v>
      </c>
      <c r="B30" s="73" t="s">
        <v>473</v>
      </c>
      <c r="C30" s="30">
        <f t="shared" ref="C30:I30" si="10">$A$30*C15</f>
        <v>15.51</v>
      </c>
      <c r="D30" s="74">
        <f t="shared" si="10"/>
        <v>20.61</v>
      </c>
      <c r="E30" s="74">
        <f t="shared" si="10"/>
        <v>27.72</v>
      </c>
      <c r="F30" s="30">
        <f t="shared" si="10"/>
        <v>32.700000000000003</v>
      </c>
      <c r="G30" s="30">
        <f t="shared" si="10"/>
        <v>39.900000000000006</v>
      </c>
      <c r="H30" s="30">
        <f t="shared" si="10"/>
        <v>50.099999999999994</v>
      </c>
      <c r="I30" s="75">
        <f t="shared" si="10"/>
        <v>59.099999999999994</v>
      </c>
      <c r="J30" s="60"/>
      <c r="K30" s="50" t="s">
        <v>473</v>
      </c>
      <c r="L30" s="76">
        <v>18.5</v>
      </c>
      <c r="M30" s="76">
        <v>21</v>
      </c>
      <c r="N30" s="76">
        <v>29.6</v>
      </c>
      <c r="O30" s="76">
        <v>36</v>
      </c>
      <c r="P30" s="76">
        <v>43.2</v>
      </c>
      <c r="Q30" s="76">
        <v>53.4</v>
      </c>
      <c r="R30" s="77">
        <v>62.4</v>
      </c>
    </row>
    <row r="31" spans="1:20" x14ac:dyDescent="0.25">
      <c r="A31" s="64">
        <v>6</v>
      </c>
      <c r="B31" s="73" t="s">
        <v>474</v>
      </c>
      <c r="C31" s="30">
        <f t="shared" ref="C31:I31" si="11">$A$31*C16</f>
        <v>19.200000000000003</v>
      </c>
      <c r="D31" s="74">
        <f t="shared" si="11"/>
        <v>25.56</v>
      </c>
      <c r="E31" s="74">
        <f t="shared" si="11"/>
        <v>34.380000000000003</v>
      </c>
      <c r="F31" s="30">
        <f t="shared" si="11"/>
        <v>40.619999999999997</v>
      </c>
      <c r="G31" s="30">
        <f t="shared" si="11"/>
        <v>49.260000000000005</v>
      </c>
      <c r="H31" s="30">
        <f t="shared" si="11"/>
        <v>62.400000000000006</v>
      </c>
      <c r="I31" s="75">
        <f t="shared" si="11"/>
        <v>73.199999999999989</v>
      </c>
      <c r="J31" s="60"/>
      <c r="K31" s="50" t="s">
        <v>474</v>
      </c>
      <c r="L31" s="76">
        <v>22.6</v>
      </c>
      <c r="M31" s="76">
        <v>25.6</v>
      </c>
      <c r="N31" s="76">
        <v>36.1</v>
      </c>
      <c r="O31" s="76">
        <v>44.2</v>
      </c>
      <c r="P31" s="76">
        <v>53</v>
      </c>
      <c r="Q31" s="76">
        <v>66</v>
      </c>
      <c r="R31" s="77">
        <v>77.400000000000006</v>
      </c>
    </row>
    <row r="32" spans="1:20" x14ac:dyDescent="0.25">
      <c r="A32" s="64">
        <v>12</v>
      </c>
      <c r="B32" s="73" t="s">
        <v>475</v>
      </c>
      <c r="C32" s="30">
        <f t="shared" ref="C32:I32" si="12">$A$32*C17</f>
        <v>23.759999999999998</v>
      </c>
      <c r="D32" s="74">
        <f t="shared" si="12"/>
        <v>31.56</v>
      </c>
      <c r="E32" s="74">
        <f t="shared" si="12"/>
        <v>42.480000000000004</v>
      </c>
      <c r="F32" s="30">
        <f t="shared" si="12"/>
        <v>50.400000000000006</v>
      </c>
      <c r="G32" s="30">
        <f t="shared" si="12"/>
        <v>61.08</v>
      </c>
      <c r="H32" s="30">
        <f t="shared" si="12"/>
        <v>77.039999999999992</v>
      </c>
      <c r="I32" s="75">
        <f t="shared" si="12"/>
        <v>90.72</v>
      </c>
      <c r="J32" s="60"/>
      <c r="K32" s="50" t="s">
        <v>475</v>
      </c>
      <c r="L32" s="76">
        <v>27</v>
      </c>
      <c r="M32" s="76">
        <v>30.6</v>
      </c>
      <c r="N32" s="76">
        <v>43.2</v>
      </c>
      <c r="O32" s="76">
        <v>53.2</v>
      </c>
      <c r="P32" s="76">
        <v>64</v>
      </c>
      <c r="Q32" s="76">
        <v>80.2</v>
      </c>
      <c r="R32" s="77">
        <v>93.8</v>
      </c>
    </row>
    <row r="33" spans="1:19" x14ac:dyDescent="0.25">
      <c r="A33" s="64">
        <v>24</v>
      </c>
      <c r="B33" s="73" t="s">
        <v>476</v>
      </c>
      <c r="C33" s="30">
        <f t="shared" ref="C33:I33" si="13">$A$33*C18</f>
        <v>29.04</v>
      </c>
      <c r="D33" s="74">
        <f t="shared" si="13"/>
        <v>38.400000000000006</v>
      </c>
      <c r="E33" s="74">
        <f t="shared" si="13"/>
        <v>51.84</v>
      </c>
      <c r="F33" s="30">
        <f t="shared" si="13"/>
        <v>61.92</v>
      </c>
      <c r="G33" s="30">
        <f t="shared" si="13"/>
        <v>74.88</v>
      </c>
      <c r="H33" s="30">
        <f t="shared" si="13"/>
        <v>94.56</v>
      </c>
      <c r="I33" s="75">
        <f t="shared" si="13"/>
        <v>111.60000000000001</v>
      </c>
      <c r="J33" s="60"/>
      <c r="K33" s="50" t="s">
        <v>476</v>
      </c>
      <c r="L33" s="76">
        <v>31.4</v>
      </c>
      <c r="M33" s="76">
        <v>35.5</v>
      </c>
      <c r="N33" s="76">
        <v>50.4</v>
      </c>
      <c r="O33" s="76">
        <v>61.9</v>
      </c>
      <c r="P33" s="76">
        <v>74.900000000000006</v>
      </c>
      <c r="Q33" s="76">
        <v>94.1</v>
      </c>
      <c r="R33" s="77">
        <v>110.4</v>
      </c>
    </row>
    <row r="34" spans="1:19" x14ac:dyDescent="0.25">
      <c r="A34" s="64">
        <v>48</v>
      </c>
      <c r="B34" s="73" t="s">
        <v>477</v>
      </c>
      <c r="C34" s="30">
        <f t="shared" ref="C34:I34" si="14">$A$34*C19</f>
        <v>33.983999999999995</v>
      </c>
      <c r="D34" s="74">
        <f t="shared" si="14"/>
        <v>45.12</v>
      </c>
      <c r="E34" s="74">
        <f t="shared" si="14"/>
        <v>61.44</v>
      </c>
      <c r="F34" s="30">
        <f t="shared" si="14"/>
        <v>73.44</v>
      </c>
      <c r="G34" s="30">
        <f t="shared" si="14"/>
        <v>89.28</v>
      </c>
      <c r="H34" s="30">
        <f t="shared" si="14"/>
        <v>113.28</v>
      </c>
      <c r="I34" s="75">
        <f t="shared" si="14"/>
        <v>133.44</v>
      </c>
      <c r="J34" s="60"/>
      <c r="K34" s="50" t="s">
        <v>477</v>
      </c>
      <c r="L34" s="76">
        <v>35.799999999999997</v>
      </c>
      <c r="M34" s="76">
        <v>40.299999999999997</v>
      </c>
      <c r="N34" s="76">
        <v>56.6</v>
      </c>
      <c r="O34" s="76">
        <v>69.099999999999994</v>
      </c>
      <c r="P34" s="76">
        <v>83</v>
      </c>
      <c r="Q34" s="76">
        <v>105.1</v>
      </c>
      <c r="R34" s="77">
        <v>123.8</v>
      </c>
    </row>
    <row r="35" spans="1:19" ht="15.75" thickBot="1" x14ac:dyDescent="0.3">
      <c r="A35" s="64">
        <v>72</v>
      </c>
      <c r="B35" s="78" t="s">
        <v>478</v>
      </c>
      <c r="C35" s="79">
        <f t="shared" ref="C35:I35" si="15">$A$35*C20</f>
        <v>36.072000000000003</v>
      </c>
      <c r="D35" s="80">
        <f t="shared" si="15"/>
        <v>48.24</v>
      </c>
      <c r="E35" s="80">
        <f t="shared" si="15"/>
        <v>66.311999999999998</v>
      </c>
      <c r="F35" s="79">
        <f t="shared" si="15"/>
        <v>78.48</v>
      </c>
      <c r="G35" s="79">
        <f t="shared" si="15"/>
        <v>95.76</v>
      </c>
      <c r="H35" s="79">
        <f t="shared" si="15"/>
        <v>122.39999999999999</v>
      </c>
      <c r="I35" s="81">
        <f t="shared" si="15"/>
        <v>144.71999999999997</v>
      </c>
      <c r="J35" s="60"/>
      <c r="K35" s="55" t="s">
        <v>478</v>
      </c>
      <c r="L35" s="82">
        <v>38.4</v>
      </c>
      <c r="M35" s="82">
        <v>43.1</v>
      </c>
      <c r="N35" s="82">
        <v>59.6</v>
      </c>
      <c r="O35" s="82">
        <v>72</v>
      </c>
      <c r="P35" s="82">
        <v>86.4</v>
      </c>
      <c r="Q35" s="82">
        <v>108.7</v>
      </c>
      <c r="R35" s="83">
        <v>128.9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23.227383863080693</v>
      </c>
      <c r="D40" s="198" t="e">
        <v>#REF!</v>
      </c>
      <c r="E40" s="198">
        <f>(M25-M10)/ABS(M10)*100</f>
        <v>17.878124639491904</v>
      </c>
      <c r="F40" s="198" t="e">
        <f>(#REF! -#REF!)/ABS(#REF!)</f>
        <v>#REF!</v>
      </c>
      <c r="G40" s="198">
        <f>(N25-N10)/ABS(N10)*100</f>
        <v>7.9663546507064513</v>
      </c>
      <c r="H40" s="198" t="e">
        <f>(#REF! -#REF!)/ABS(#REF!)</f>
        <v>#REF!</v>
      </c>
      <c r="I40" s="198">
        <f>(O25-O10)/ABS(O10)*100</f>
        <v>4.0247678018575987</v>
      </c>
      <c r="J40" s="198" t="e">
        <f>(#REF! -#REF!)/ABS(#REF!)</f>
        <v>#REF!</v>
      </c>
      <c r="K40" s="200">
        <f>(P25-P10)/ABS(P10)*100</f>
        <v>-0.8264462809917239</v>
      </c>
      <c r="L40" s="200" t="e">
        <f>(#REF! -#REF!)/ABS(#REF!)</f>
        <v>#REF!</v>
      </c>
      <c r="M40" s="200">
        <f>(Q25-Q10)/ABS(Q10)*100</f>
        <v>-6.5822784810126489</v>
      </c>
      <c r="N40" s="200" t="e">
        <f>(#REF! -#REF!)/ABS(#REF!)</f>
        <v>#REF!</v>
      </c>
      <c r="O40" s="200">
        <f>(R25 -R10)/ABS(R10)*100</f>
        <v>-10.157068062827216</v>
      </c>
      <c r="P40" s="200"/>
      <c r="Q40" s="205"/>
    </row>
    <row r="41" spans="1:19" x14ac:dyDescent="0.25">
      <c r="A41" s="88"/>
      <c r="B41" s="50" t="s">
        <v>469</v>
      </c>
      <c r="C41" s="198">
        <f t="shared" ref="C41:C50" si="16">(L26-L11)/ABS(L11)*100</f>
        <v>24.752475247524753</v>
      </c>
      <c r="D41" s="198" t="e">
        <v>#REF!</v>
      </c>
      <c r="E41" s="198">
        <f t="shared" ref="E41:E50" si="17">(M26-M11)/ABS(M11)*100</f>
        <v>19.624726570391783</v>
      </c>
      <c r="F41" s="198" t="e">
        <f>(#REF! -#REF!)/ABS(#REF!)</f>
        <v>#REF!</v>
      </c>
      <c r="G41" s="200">
        <f t="shared" ref="G41:G50" si="18">(N26-N11)/ABS(N11)*100</f>
        <v>11.419432027461687</v>
      </c>
      <c r="H41" s="200" t="e">
        <f>(#REF! -#REF!)/ABS(#REF!)</f>
        <v>#REF!</v>
      </c>
      <c r="I41" s="200">
        <f t="shared" ref="I41:I50" si="19">(O26-O11)/ABS(O11)*100</f>
        <v>8.2386363636363491</v>
      </c>
      <c r="J41" s="200" t="e">
        <f>(#REF! -#REF!)/ABS(#REF!)</f>
        <v>#REF!</v>
      </c>
      <c r="K41" s="200">
        <f t="shared" ref="K41:K50" si="20">(P26-P11)/ABS(P11)*100</f>
        <v>3.6613272311212808</v>
      </c>
      <c r="L41" s="200" t="e">
        <f>(#REF! -#REF!)/ABS(#REF!)</f>
        <v>#REF!</v>
      </c>
      <c r="M41" s="200">
        <f t="shared" ref="M41:M50" si="21">(Q26-Q11)/ABS(Q11)*100</f>
        <v>-1.7699115044247724</v>
      </c>
      <c r="N41" s="200" t="e">
        <f>(#REF! -#REF!)/ABS(#REF!)</f>
        <v>#REF!</v>
      </c>
      <c r="O41" s="200">
        <f t="shared" ref="O41:O50" si="22">(R26 -R11)/ABS(R11)*100</f>
        <v>-6.4705882352941115</v>
      </c>
      <c r="P41" s="200"/>
      <c r="Q41" s="205"/>
    </row>
    <row r="42" spans="1:19" x14ac:dyDescent="0.25">
      <c r="A42" s="60"/>
      <c r="B42" s="50" t="s">
        <v>470</v>
      </c>
      <c r="C42" s="198">
        <f t="shared" si="16"/>
        <v>22.61904761904762</v>
      </c>
      <c r="D42" s="198" t="e">
        <v>#REF!</v>
      </c>
      <c r="E42" s="200">
        <f t="shared" si="17"/>
        <v>18.905755033444951</v>
      </c>
      <c r="F42" s="200" t="e">
        <f>(#REF! -#REF!)/ABS(#REF!)</f>
        <v>#REF!</v>
      </c>
      <c r="G42" s="198">
        <f t="shared" si="18"/>
        <v>12.728252566035678</v>
      </c>
      <c r="H42" s="198" t="e">
        <f>(#REF! -#REF!)/ABS(#REF!)</f>
        <v>#REF!</v>
      </c>
      <c r="I42" s="198">
        <f t="shared" si="19"/>
        <v>11.111111111111116</v>
      </c>
      <c r="J42" s="198" t="e">
        <f>(#REF! -#REF!)/ABS(#REF!)</f>
        <v>#REF!</v>
      </c>
      <c r="K42" s="198">
        <f t="shared" si="20"/>
        <v>7.5221238938053059</v>
      </c>
      <c r="L42" s="198" t="e">
        <f>(#REF! -#REF!)/ABS(#REF!)</f>
        <v>#REF!</v>
      </c>
      <c r="M42" s="198">
        <f t="shared" si="21"/>
        <v>3.2928942807625621</v>
      </c>
      <c r="N42" s="198" t="e">
        <f>(#REF! -#REF!)/ABS(#REF!)</f>
        <v>#REF!</v>
      </c>
      <c r="O42" s="198">
        <f t="shared" si="22"/>
        <v>0.4379562043795579</v>
      </c>
      <c r="P42" s="198"/>
      <c r="Q42" s="206"/>
    </row>
    <row r="43" spans="1:19" x14ac:dyDescent="0.25">
      <c r="B43" s="50" t="s">
        <v>471</v>
      </c>
      <c r="C43" s="198">
        <f t="shared" si="16"/>
        <v>21.296296296296287</v>
      </c>
      <c r="D43" s="198" t="e">
        <v>#REF!</v>
      </c>
      <c r="E43" s="200">
        <f t="shared" si="17"/>
        <v>17.5147335748179</v>
      </c>
      <c r="F43" s="200" t="e">
        <f>(#REF! -#REF!)/ABS(#REF!)</f>
        <v>#REF!</v>
      </c>
      <c r="G43" s="198">
        <f t="shared" si="18"/>
        <v>11.890789453713504</v>
      </c>
      <c r="H43" s="198" t="e">
        <f>(#REF! -#REF!)/ABS(#REF!)</f>
        <v>#REF!</v>
      </c>
      <c r="I43" s="198">
        <f t="shared" si="19"/>
        <v>11.158798283261794</v>
      </c>
      <c r="J43" s="198" t="e">
        <f>(#REF! -#REF!)/ABS(#REF!)</f>
        <v>#REF!</v>
      </c>
      <c r="K43" s="198">
        <f t="shared" si="20"/>
        <v>8.450704225352121</v>
      </c>
      <c r="L43" s="198" t="e">
        <f>(#REF! -#REF!)/ABS(#REF!)</f>
        <v>#REF!</v>
      </c>
      <c r="M43" s="198">
        <f t="shared" si="21"/>
        <v>5.5710306406685239</v>
      </c>
      <c r="N43" s="198" t="e">
        <f>(#REF! -#REF!)/ABS(#REF!)</f>
        <v>#REF!</v>
      </c>
      <c r="O43" s="198">
        <f t="shared" si="22"/>
        <v>3.2941176470588203</v>
      </c>
      <c r="P43" s="198"/>
      <c r="Q43" s="206"/>
    </row>
    <row r="44" spans="1:19" x14ac:dyDescent="0.25">
      <c r="B44" s="50" t="s">
        <v>472</v>
      </c>
      <c r="C44" s="198">
        <f t="shared" si="16"/>
        <v>20.234604105571833</v>
      </c>
      <c r="D44" s="198" t="e">
        <v>#REF!</v>
      </c>
      <c r="E44" s="200">
        <f t="shared" si="17"/>
        <v>16.028939991108402</v>
      </c>
      <c r="F44" s="200" t="e">
        <f>(#REF! -#REF!)/ABS(#REF!)</f>
        <v>#REF!</v>
      </c>
      <c r="G44" s="198">
        <f t="shared" si="18"/>
        <v>10.891598768823355</v>
      </c>
      <c r="H44" s="198" t="e">
        <f>(#REF! -#REF!)/ABS(#REF!)</f>
        <v>#REF!</v>
      </c>
      <c r="I44" s="198">
        <f t="shared" si="19"/>
        <v>10.344827586206897</v>
      </c>
      <c r="J44" s="198" t="e">
        <f>(#REF! -#REF!)/ABS(#REF!)</f>
        <v>#REF!</v>
      </c>
      <c r="K44" s="198">
        <f t="shared" si="20"/>
        <v>8.5227272727272716</v>
      </c>
      <c r="L44" s="198" t="e">
        <f>(#REF! -#REF!)/ABS(#REF!)</f>
        <v>#REF!</v>
      </c>
      <c r="M44" s="198">
        <f t="shared" si="21"/>
        <v>6.3063063063063156</v>
      </c>
      <c r="N44" s="198" t="e">
        <f>(#REF! -#REF!)/ABS(#REF!)</f>
        <v>#REF!</v>
      </c>
      <c r="O44" s="198">
        <f t="shared" si="22"/>
        <v>5.3639846743294965</v>
      </c>
      <c r="P44" s="198"/>
      <c r="Q44" s="206"/>
    </row>
    <row r="45" spans="1:19" x14ac:dyDescent="0.25">
      <c r="B45" s="50" t="s">
        <v>473</v>
      </c>
      <c r="C45" s="198">
        <f t="shared" si="16"/>
        <v>19.277885235332047</v>
      </c>
      <c r="D45" s="198" t="e">
        <v>#REF!</v>
      </c>
      <c r="E45" s="200">
        <f t="shared" si="17"/>
        <v>15.189035682597638</v>
      </c>
      <c r="F45" s="200" t="e">
        <f>(#REF! -#REF!)/ABS(#REF!)</f>
        <v>#REF!</v>
      </c>
      <c r="G45" s="198">
        <f t="shared" si="18"/>
        <v>10.655360975338597</v>
      </c>
      <c r="H45" s="198" t="e">
        <f>(#REF! -#REF!)/ABS(#REF!)</f>
        <v>#REF!</v>
      </c>
      <c r="I45" s="198">
        <f t="shared" si="19"/>
        <v>10.091743119266045</v>
      </c>
      <c r="J45" s="198" t="e">
        <f>(#REF! -#REF!)/ABS(#REF!)</f>
        <v>#REF!</v>
      </c>
      <c r="K45" s="198">
        <f t="shared" si="20"/>
        <v>8.2706766917293137</v>
      </c>
      <c r="L45" s="198" t="e">
        <f>(#REF! -#REF!)/ABS(#REF!)</f>
        <v>#REF!</v>
      </c>
      <c r="M45" s="198">
        <f t="shared" si="21"/>
        <v>6.5868263473053981</v>
      </c>
      <c r="N45" s="198" t="e">
        <f>(#REF! -#REF!)/ABS(#REF!)</f>
        <v>#REF!</v>
      </c>
      <c r="O45" s="198">
        <f t="shared" si="22"/>
        <v>5.5837563451776724</v>
      </c>
      <c r="P45" s="198"/>
      <c r="Q45" s="206"/>
    </row>
    <row r="46" spans="1:19" x14ac:dyDescent="0.25">
      <c r="B46" s="50" t="s">
        <v>474</v>
      </c>
      <c r="C46" s="198">
        <f t="shared" si="16"/>
        <v>17.708333333333321</v>
      </c>
      <c r="D46" s="198" t="e">
        <v>#REF!</v>
      </c>
      <c r="E46" s="201">
        <f t="shared" si="17"/>
        <v>13.338295921628202</v>
      </c>
      <c r="F46" s="201" t="e">
        <f>(#REF! -#REF!)/ABS(#REF!)</f>
        <v>#REF!</v>
      </c>
      <c r="G46" s="198">
        <f t="shared" si="18"/>
        <v>8.7491010855097855</v>
      </c>
      <c r="H46" s="198" t="e">
        <f>(#REF! -#REF!)/ABS(#REF!)</f>
        <v>#REF!</v>
      </c>
      <c r="I46" s="198">
        <f t="shared" si="19"/>
        <v>8.8133924175283251</v>
      </c>
      <c r="J46" s="198" t="e">
        <f>(#REF! -#REF!)/ABS(#REF!)</f>
        <v>#REF!</v>
      </c>
      <c r="K46" s="198">
        <f t="shared" si="20"/>
        <v>7.5923670320746943</v>
      </c>
      <c r="L46" s="198" t="e">
        <f>(#REF! -#REF!)/ABS(#REF!)</f>
        <v>#REF!</v>
      </c>
      <c r="M46" s="198">
        <f t="shared" si="21"/>
        <v>5.7692307692307594</v>
      </c>
      <c r="N46" s="198" t="e">
        <f>(#REF! -#REF!)/ABS(#REF!)</f>
        <v>#REF!</v>
      </c>
      <c r="O46" s="198">
        <f t="shared" si="22"/>
        <v>5.7377049180328115</v>
      </c>
      <c r="P46" s="198"/>
      <c r="Q46" s="206"/>
    </row>
    <row r="47" spans="1:19" x14ac:dyDescent="0.25">
      <c r="B47" s="50" t="s">
        <v>475</v>
      </c>
      <c r="C47" s="198">
        <f t="shared" si="16"/>
        <v>13.636363636363647</v>
      </c>
      <c r="D47" s="198" t="e">
        <v>#REF!</v>
      </c>
      <c r="E47" s="198">
        <f t="shared" si="17"/>
        <v>9.6339624540194535</v>
      </c>
      <c r="F47" s="198" t="e">
        <f>(#REF! -#REF!)/ABS(#REF!)</f>
        <v>#REF!</v>
      </c>
      <c r="G47" s="198">
        <f t="shared" si="18"/>
        <v>5.1194103531690791</v>
      </c>
      <c r="H47" s="198" t="e">
        <f>(#REF! -#REF!)/ABS(#REF!)</f>
        <v>#REF!</v>
      </c>
      <c r="I47" s="198">
        <f t="shared" si="19"/>
        <v>5.5555555555555491</v>
      </c>
      <c r="J47" s="198" t="e">
        <f>(#REF! -#REF!)/ABS(#REF!)</f>
        <v>#REF!</v>
      </c>
      <c r="K47" s="198">
        <f t="shared" si="20"/>
        <v>4.7806155861165713</v>
      </c>
      <c r="L47" s="198" t="e">
        <f>(#REF! -#REF!)/ABS(#REF!)</f>
        <v>#REF!</v>
      </c>
      <c r="M47" s="198">
        <f t="shared" si="21"/>
        <v>4.1017653167186019</v>
      </c>
      <c r="N47" s="198" t="e">
        <f>(#REF! -#REF!)/ABS(#REF!)</f>
        <v>#REF!</v>
      </c>
      <c r="O47" s="198">
        <f t="shared" si="22"/>
        <v>3.3950617283950599</v>
      </c>
      <c r="P47" s="198"/>
      <c r="Q47" s="206"/>
    </row>
    <row r="48" spans="1:19" x14ac:dyDescent="0.25">
      <c r="B48" s="50" t="s">
        <v>476</v>
      </c>
      <c r="C48" s="198">
        <f t="shared" si="16"/>
        <v>8.1267217630853992</v>
      </c>
      <c r="D48" s="198" t="e">
        <v>#REF!</v>
      </c>
      <c r="E48" s="198">
        <f t="shared" si="17"/>
        <v>4.3337299893239463</v>
      </c>
      <c r="F48" s="198" t="e">
        <f>(#REF! -#REF!)/ABS(#REF!)</f>
        <v>#REF!</v>
      </c>
      <c r="G48" s="198">
        <f t="shared" si="18"/>
        <v>0.21255973816610674</v>
      </c>
      <c r="H48" s="198" t="e">
        <f>(#REF! -#REF!)/ABS(#REF!)</f>
        <v>#REF!</v>
      </c>
      <c r="I48" s="198">
        <f t="shared" si="19"/>
        <v>-3.2299741602072232E-2</v>
      </c>
      <c r="J48" s="198" t="e">
        <f>(#REF! -#REF!)/ABS(#REF!)</f>
        <v>#REF!</v>
      </c>
      <c r="K48" s="198">
        <f t="shared" si="20"/>
        <v>2.6709401709415374E-2</v>
      </c>
      <c r="L48" s="198" t="e">
        <f>(#REF! -#REF!)/ABS(#REF!)</f>
        <v>#REF!</v>
      </c>
      <c r="M48" s="198">
        <f t="shared" si="21"/>
        <v>-0.48646362098139589</v>
      </c>
      <c r="N48" s="198" t="e">
        <f>(#REF! -#REF!)/ABS(#REF!)</f>
        <v>#REF!</v>
      </c>
      <c r="O48" s="198">
        <f t="shared" si="22"/>
        <v>-1.0752688172043037</v>
      </c>
      <c r="P48" s="198"/>
      <c r="Q48" s="206"/>
    </row>
    <row r="49" spans="1:18" x14ac:dyDescent="0.25">
      <c r="B49" s="50" t="s">
        <v>477</v>
      </c>
      <c r="C49" s="198">
        <f t="shared" si="16"/>
        <v>5.3436911487759025</v>
      </c>
      <c r="D49" s="198" t="e">
        <v>#REF!</v>
      </c>
      <c r="E49" s="198">
        <f t="shared" si="17"/>
        <v>0.89106699742640938</v>
      </c>
      <c r="F49" s="198" t="e">
        <f>(#REF! -#REF!)/ABS(#REF!)</f>
        <v>#REF!</v>
      </c>
      <c r="G49" s="198">
        <f t="shared" si="18"/>
        <v>-4.8699618626826808</v>
      </c>
      <c r="H49" s="198" t="e">
        <f>(#REF! -#REF!)/ABS(#REF!)</f>
        <v>#REF!</v>
      </c>
      <c r="I49" s="198">
        <f t="shared" si="19"/>
        <v>-5.9095860566448852</v>
      </c>
      <c r="J49" s="198" t="e">
        <f>(#REF! -#REF!)/ABS(#REF!)</f>
        <v>#REF!</v>
      </c>
      <c r="K49" s="198">
        <f t="shared" si="20"/>
        <v>-7.0340501792114711</v>
      </c>
      <c r="L49" s="198" t="e">
        <f>(#REF! -#REF!)/ABS(#REF!)</f>
        <v>#REF!</v>
      </c>
      <c r="M49" s="198">
        <f t="shared" si="21"/>
        <v>-7.2210451977401187</v>
      </c>
      <c r="N49" s="198" t="e">
        <f>(#REF! -#REF!)/ABS(#REF!)</f>
        <v>#REF!</v>
      </c>
      <c r="O49" s="198">
        <f t="shared" si="22"/>
        <v>-7.2242206235011999</v>
      </c>
      <c r="P49" s="198"/>
      <c r="Q49" s="206"/>
    </row>
    <row r="50" spans="1:18" ht="15.75" thickBot="1" x14ac:dyDescent="0.3">
      <c r="B50" s="55" t="s">
        <v>478</v>
      </c>
      <c r="C50" s="198">
        <f t="shared" si="16"/>
        <v>6.4537591483699144</v>
      </c>
      <c r="D50" s="198" t="e">
        <v>#REF!</v>
      </c>
      <c r="E50" s="202">
        <f t="shared" si="17"/>
        <v>1.060067727391049</v>
      </c>
      <c r="F50" s="202" t="e">
        <f>(#REF! -#REF!)/ABS(#REF!)</f>
        <v>#REF!</v>
      </c>
      <c r="G50" s="202">
        <f t="shared" si="18"/>
        <v>-6.5156551930155988</v>
      </c>
      <c r="H50" s="202" t="e">
        <f>(#REF! -#REF!)/ABS(#REF!)</f>
        <v>#REF!</v>
      </c>
      <c r="I50" s="202">
        <f t="shared" si="19"/>
        <v>-8.2568807339449588</v>
      </c>
      <c r="J50" s="202" t="e">
        <f>(#REF! -#REF!)/ABS(#REF!)</f>
        <v>#REF!</v>
      </c>
      <c r="K50" s="202">
        <f t="shared" si="20"/>
        <v>-9.7744360902255636</v>
      </c>
      <c r="L50" s="202" t="e">
        <f>(#REF! -#REF!)/ABS(#REF!)</f>
        <v>#REF!</v>
      </c>
      <c r="M50" s="202">
        <f t="shared" si="21"/>
        <v>-11.192810457516332</v>
      </c>
      <c r="N50" s="202" t="e">
        <f>(#REF! -#REF!)/ABS(#REF!)</f>
        <v>#REF!</v>
      </c>
      <c r="O50" s="202">
        <f t="shared" si="22"/>
        <v>-10.931453841901581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vE75mJS3GSwhYtDVhDACiBjLcSkUxy3nyx9rWde2B+kJL2WjqT8d4+Ww9AxkBuTfhVr6mtM5ctEBZ8TKFMrtRw==" saltValue="XTYuBybNqHLxD0q76sP2R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6" priority="1" operator="greaterThan">
      <formula>0.5</formula>
    </cfRule>
    <cfRule type="cellIs" dxfId="25" priority="2" operator="between">
      <formula>-0.49</formula>
      <formula>0.49</formula>
    </cfRule>
    <cfRule type="cellIs" dxfId="24" priority="3" operator="lessThan">
      <formula>-0.5</formula>
    </cfRule>
  </conditionalFormatting>
  <hyperlinks>
    <hyperlink ref="A2" location="Index!A1" display="Index" xr:uid="{00000000-0004-0000-D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366</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404869.236104196</v>
      </c>
      <c r="D5" s="212"/>
      <c r="E5" s="212">
        <v>6451753.3201383501</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63.1</v>
      </c>
      <c r="D10" s="94">
        <v>82.7</v>
      </c>
      <c r="E10" s="94">
        <v>107</v>
      </c>
      <c r="F10" s="94">
        <v>124</v>
      </c>
      <c r="G10" s="94">
        <v>148</v>
      </c>
      <c r="H10" s="94">
        <v>184</v>
      </c>
      <c r="I10" s="95">
        <v>214</v>
      </c>
      <c r="K10" s="46" t="s">
        <v>468</v>
      </c>
      <c r="L10" s="47">
        <f t="shared" ref="L10:L20" si="0">C25</f>
        <v>5.2583333333333329</v>
      </c>
      <c r="M10" s="47">
        <v>6.1156016011499812</v>
      </c>
      <c r="N10" s="47">
        <v>8.6181188550666583</v>
      </c>
      <c r="O10" s="47">
        <f t="shared" ref="O10:O20" si="1">F25</f>
        <v>10.333333333333332</v>
      </c>
      <c r="P10" s="47">
        <f t="shared" ref="P10:P20" si="2">G25</f>
        <v>12.333333333333332</v>
      </c>
      <c r="Q10" s="47">
        <f t="shared" ref="Q10:Q20" si="3">H25</f>
        <v>15.333333333333332</v>
      </c>
      <c r="R10" s="48">
        <f t="shared" ref="R10:R20" si="4">I25</f>
        <v>17.833333333333332</v>
      </c>
      <c r="T10" s="49"/>
    </row>
    <row r="11" spans="1:29" x14ac:dyDescent="0.25">
      <c r="B11" s="50" t="s">
        <v>469</v>
      </c>
      <c r="C11" s="96">
        <v>47</v>
      </c>
      <c r="D11" s="96">
        <v>61.5</v>
      </c>
      <c r="E11" s="96">
        <v>78.7</v>
      </c>
      <c r="F11" s="96">
        <v>90.7</v>
      </c>
      <c r="G11" s="96">
        <v>108</v>
      </c>
      <c r="H11" s="96">
        <v>133</v>
      </c>
      <c r="I11" s="97">
        <v>154</v>
      </c>
      <c r="K11" s="50" t="s">
        <v>469</v>
      </c>
      <c r="L11" s="53">
        <f t="shared" si="0"/>
        <v>7.833333333333333</v>
      </c>
      <c r="M11" s="53">
        <v>9.0945888099560523</v>
      </c>
      <c r="N11" s="53">
        <v>12.679309429834701</v>
      </c>
      <c r="O11" s="53">
        <f t="shared" si="1"/>
        <v>15.116666666666667</v>
      </c>
      <c r="P11" s="53">
        <f t="shared" si="2"/>
        <v>18</v>
      </c>
      <c r="Q11" s="53">
        <f t="shared" si="3"/>
        <v>22.166666666666664</v>
      </c>
      <c r="R11" s="54">
        <f t="shared" si="4"/>
        <v>25.666666666666664</v>
      </c>
      <c r="T11" s="49"/>
    </row>
    <row r="12" spans="1:29" x14ac:dyDescent="0.25">
      <c r="B12" s="50" t="s">
        <v>470</v>
      </c>
      <c r="C12" s="96">
        <v>26.1</v>
      </c>
      <c r="D12" s="96">
        <v>33.6</v>
      </c>
      <c r="E12" s="96">
        <v>41.9</v>
      </c>
      <c r="F12" s="96">
        <v>47.4</v>
      </c>
      <c r="G12" s="96">
        <v>55.5</v>
      </c>
      <c r="H12" s="96">
        <v>67</v>
      </c>
      <c r="I12" s="97">
        <v>76.7</v>
      </c>
      <c r="K12" s="50" t="s">
        <v>470</v>
      </c>
      <c r="L12" s="53">
        <f t="shared" si="0"/>
        <v>13.05</v>
      </c>
      <c r="M12" s="53">
        <v>14.996770504178796</v>
      </c>
      <c r="N12" s="53">
        <v>20.231411452425476</v>
      </c>
      <c r="O12" s="53">
        <f t="shared" si="1"/>
        <v>23.7</v>
      </c>
      <c r="P12" s="53">
        <f t="shared" si="2"/>
        <v>27.75</v>
      </c>
      <c r="Q12" s="53">
        <f t="shared" si="3"/>
        <v>33.5</v>
      </c>
      <c r="R12" s="54">
        <f t="shared" si="4"/>
        <v>38.35</v>
      </c>
      <c r="T12" s="49"/>
    </row>
    <row r="13" spans="1:29" x14ac:dyDescent="0.25">
      <c r="B13" s="50" t="s">
        <v>471</v>
      </c>
      <c r="C13" s="96">
        <v>17.2</v>
      </c>
      <c r="D13" s="96">
        <v>22</v>
      </c>
      <c r="E13" s="96">
        <v>27</v>
      </c>
      <c r="F13" s="96">
        <v>30.4</v>
      </c>
      <c r="G13" s="96">
        <v>35.299999999999997</v>
      </c>
      <c r="H13" s="96">
        <v>42.3</v>
      </c>
      <c r="I13" s="97">
        <v>48</v>
      </c>
      <c r="K13" s="50" t="s">
        <v>471</v>
      </c>
      <c r="L13" s="53">
        <f t="shared" si="0"/>
        <v>17.2</v>
      </c>
      <c r="M13" s="53">
        <v>19.669642531883142</v>
      </c>
      <c r="N13" s="53">
        <v>26.133353249401161</v>
      </c>
      <c r="O13" s="53">
        <f t="shared" si="1"/>
        <v>30.4</v>
      </c>
      <c r="P13" s="53">
        <f t="shared" si="2"/>
        <v>35.299999999999997</v>
      </c>
      <c r="Q13" s="53">
        <f t="shared" si="3"/>
        <v>42.3</v>
      </c>
      <c r="R13" s="54">
        <f t="shared" si="4"/>
        <v>48</v>
      </c>
      <c r="T13" s="49"/>
    </row>
    <row r="14" spans="1:29" x14ac:dyDescent="0.25">
      <c r="B14" s="50" t="s">
        <v>472</v>
      </c>
      <c r="C14" s="96">
        <v>11.2</v>
      </c>
      <c r="D14" s="96">
        <v>14.3</v>
      </c>
      <c r="E14" s="96">
        <v>17.3</v>
      </c>
      <c r="F14" s="96">
        <v>19.3</v>
      </c>
      <c r="G14" s="96">
        <v>22.3</v>
      </c>
      <c r="H14" s="96">
        <v>26.5</v>
      </c>
      <c r="I14" s="97">
        <v>29.9</v>
      </c>
      <c r="K14" s="50" t="s">
        <v>472</v>
      </c>
      <c r="L14" s="53">
        <f t="shared" si="0"/>
        <v>22.4</v>
      </c>
      <c r="M14" s="53">
        <v>25.568161394282782</v>
      </c>
      <c r="N14" s="53">
        <v>33.477723048244378</v>
      </c>
      <c r="O14" s="53">
        <f t="shared" si="1"/>
        <v>38.6</v>
      </c>
      <c r="P14" s="53">
        <f t="shared" si="2"/>
        <v>44.6</v>
      </c>
      <c r="Q14" s="53">
        <f t="shared" si="3"/>
        <v>53</v>
      </c>
      <c r="R14" s="54">
        <f t="shared" si="4"/>
        <v>59.8</v>
      </c>
      <c r="T14" s="49"/>
    </row>
    <row r="15" spans="1:29" x14ac:dyDescent="0.25">
      <c r="B15" s="50" t="s">
        <v>473</v>
      </c>
      <c r="C15" s="96">
        <v>8.7100000000000009</v>
      </c>
      <c r="D15" s="96">
        <v>11.1</v>
      </c>
      <c r="E15" s="96">
        <v>13.3</v>
      </c>
      <c r="F15" s="96">
        <v>14.8</v>
      </c>
      <c r="G15" s="96">
        <v>17</v>
      </c>
      <c r="H15" s="96">
        <v>20.2</v>
      </c>
      <c r="I15" s="97">
        <v>22.7</v>
      </c>
      <c r="K15" s="50" t="s">
        <v>473</v>
      </c>
      <c r="L15" s="53">
        <f t="shared" si="0"/>
        <v>26.130000000000003</v>
      </c>
      <c r="M15" s="53">
        <v>29.769796473404476</v>
      </c>
      <c r="N15" s="53">
        <v>38.6617967572315</v>
      </c>
      <c r="O15" s="53">
        <f t="shared" si="1"/>
        <v>44.400000000000006</v>
      </c>
      <c r="P15" s="53">
        <f t="shared" si="2"/>
        <v>51</v>
      </c>
      <c r="Q15" s="53">
        <f t="shared" si="3"/>
        <v>60.599999999999994</v>
      </c>
      <c r="R15" s="54">
        <f t="shared" si="4"/>
        <v>68.099999999999994</v>
      </c>
      <c r="T15" s="49"/>
    </row>
    <row r="16" spans="1:29" x14ac:dyDescent="0.25">
      <c r="B16" s="50" t="s">
        <v>474</v>
      </c>
      <c r="C16" s="96">
        <v>5.68</v>
      </c>
      <c r="D16" s="96">
        <v>7.2</v>
      </c>
      <c r="E16" s="96">
        <v>8.59</v>
      </c>
      <c r="F16" s="96">
        <v>9.49</v>
      </c>
      <c r="G16" s="96">
        <v>10.9</v>
      </c>
      <c r="H16" s="96">
        <v>12.8</v>
      </c>
      <c r="I16" s="97">
        <v>14.3</v>
      </c>
      <c r="K16" s="50" t="s">
        <v>474</v>
      </c>
      <c r="L16" s="53">
        <f t="shared" si="0"/>
        <v>34.08</v>
      </c>
      <c r="M16" s="53">
        <v>38.718972159865331</v>
      </c>
      <c r="N16" s="53">
        <v>49.858800200679966</v>
      </c>
      <c r="O16" s="53">
        <f t="shared" si="1"/>
        <v>56.94</v>
      </c>
      <c r="P16" s="53">
        <f t="shared" si="2"/>
        <v>65.400000000000006</v>
      </c>
      <c r="Q16" s="53">
        <f t="shared" si="3"/>
        <v>76.800000000000011</v>
      </c>
      <c r="R16" s="54">
        <f t="shared" si="4"/>
        <v>85.800000000000011</v>
      </c>
      <c r="T16" s="49"/>
    </row>
    <row r="17" spans="1:20" x14ac:dyDescent="0.25">
      <c r="B17" s="50" t="s">
        <v>475</v>
      </c>
      <c r="C17" s="96">
        <v>3.7</v>
      </c>
      <c r="D17" s="96">
        <v>4.6900000000000004</v>
      </c>
      <c r="E17" s="96">
        <v>5.58</v>
      </c>
      <c r="F17" s="96">
        <v>6.15</v>
      </c>
      <c r="G17" s="96">
        <v>7.02</v>
      </c>
      <c r="H17" s="96">
        <v>8.24</v>
      </c>
      <c r="I17" s="97">
        <v>9.24</v>
      </c>
      <c r="K17" s="50" t="s">
        <v>475</v>
      </c>
      <c r="L17" s="53">
        <f t="shared" si="0"/>
        <v>44.400000000000006</v>
      </c>
      <c r="M17" s="53">
        <v>50.435337521025062</v>
      </c>
      <c r="N17" s="53">
        <v>64.754244353721688</v>
      </c>
      <c r="O17" s="53">
        <f t="shared" si="1"/>
        <v>73.800000000000011</v>
      </c>
      <c r="P17" s="53">
        <f t="shared" si="2"/>
        <v>84.24</v>
      </c>
      <c r="Q17" s="53">
        <f t="shared" si="3"/>
        <v>98.88</v>
      </c>
      <c r="R17" s="54">
        <f t="shared" si="4"/>
        <v>110.88</v>
      </c>
      <c r="T17" s="49"/>
    </row>
    <row r="18" spans="1:20" x14ac:dyDescent="0.25">
      <c r="B18" s="50" t="s">
        <v>476</v>
      </c>
      <c r="C18" s="96">
        <v>2.38</v>
      </c>
      <c r="D18" s="96">
        <v>3.03</v>
      </c>
      <c r="E18" s="96">
        <v>3.63</v>
      </c>
      <c r="F18" s="96">
        <v>4.03</v>
      </c>
      <c r="G18" s="96">
        <v>4.62</v>
      </c>
      <c r="H18" s="96">
        <v>5.45</v>
      </c>
      <c r="I18" s="97">
        <v>6.13</v>
      </c>
      <c r="K18" s="50" t="s">
        <v>476</v>
      </c>
      <c r="L18" s="53">
        <f t="shared" si="0"/>
        <v>57.12</v>
      </c>
      <c r="M18" s="53">
        <v>65.050109715426515</v>
      </c>
      <c r="N18" s="53">
        <v>84.339093674025065</v>
      </c>
      <c r="O18" s="53">
        <f t="shared" si="1"/>
        <v>96.72</v>
      </c>
      <c r="P18" s="53">
        <f t="shared" si="2"/>
        <v>110.88</v>
      </c>
      <c r="Q18" s="53">
        <f t="shared" si="3"/>
        <v>130.80000000000001</v>
      </c>
      <c r="R18" s="54">
        <f t="shared" si="4"/>
        <v>147.12</v>
      </c>
      <c r="T18" s="49"/>
    </row>
    <row r="19" spans="1:20" x14ac:dyDescent="0.25">
      <c r="B19" s="50" t="s">
        <v>477</v>
      </c>
      <c r="C19" s="96">
        <v>1.49</v>
      </c>
      <c r="D19" s="96">
        <v>1.91</v>
      </c>
      <c r="E19" s="96">
        <v>2.33</v>
      </c>
      <c r="F19" s="96">
        <v>2.61</v>
      </c>
      <c r="G19" s="96">
        <v>3.02</v>
      </c>
      <c r="H19" s="96">
        <v>3.6</v>
      </c>
      <c r="I19" s="97">
        <v>4.09</v>
      </c>
      <c r="K19" s="50" t="s">
        <v>477</v>
      </c>
      <c r="L19" s="53">
        <f t="shared" si="0"/>
        <v>71.52</v>
      </c>
      <c r="M19" s="53">
        <v>81.858593083150339</v>
      </c>
      <c r="N19" s="53">
        <v>108.14926824743257</v>
      </c>
      <c r="O19" s="53">
        <f t="shared" si="1"/>
        <v>125.28</v>
      </c>
      <c r="P19" s="53">
        <f t="shared" si="2"/>
        <v>144.96</v>
      </c>
      <c r="Q19" s="53">
        <f t="shared" si="3"/>
        <v>172.8</v>
      </c>
      <c r="R19" s="54">
        <f t="shared" si="4"/>
        <v>196.32</v>
      </c>
      <c r="T19" s="49"/>
    </row>
    <row r="20" spans="1:20" ht="15.75" thickBot="1" x14ac:dyDescent="0.3">
      <c r="B20" s="55" t="s">
        <v>478</v>
      </c>
      <c r="C20" s="98">
        <v>1.1000000000000001</v>
      </c>
      <c r="D20" s="98">
        <v>1.42</v>
      </c>
      <c r="E20" s="98">
        <v>1.75</v>
      </c>
      <c r="F20" s="98">
        <v>1.97</v>
      </c>
      <c r="G20" s="98">
        <v>2.29</v>
      </c>
      <c r="H20" s="98">
        <v>2.75</v>
      </c>
      <c r="I20" s="99">
        <v>3.13</v>
      </c>
      <c r="K20" s="55" t="s">
        <v>478</v>
      </c>
      <c r="L20" s="58">
        <f t="shared" si="0"/>
        <v>79.2</v>
      </c>
      <c r="M20" s="58">
        <v>91.056303360281191</v>
      </c>
      <c r="N20" s="58">
        <v>121.73481094491893</v>
      </c>
      <c r="O20" s="58">
        <f t="shared" si="1"/>
        <v>141.84</v>
      </c>
      <c r="P20" s="58">
        <f t="shared" si="2"/>
        <v>164.88</v>
      </c>
      <c r="Q20" s="58">
        <f t="shared" si="3"/>
        <v>198</v>
      </c>
      <c r="R20" s="59">
        <f t="shared" si="4"/>
        <v>225.35999999999999</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5.2583333333333329</v>
      </c>
      <c r="D25" s="69">
        <f t="shared" si="5"/>
        <v>6.8916666666666666</v>
      </c>
      <c r="E25" s="69">
        <f t="shared" si="5"/>
        <v>8.9166666666666661</v>
      </c>
      <c r="F25" s="68">
        <f t="shared" si="5"/>
        <v>10.333333333333332</v>
      </c>
      <c r="G25" s="68">
        <f t="shared" si="5"/>
        <v>12.333333333333332</v>
      </c>
      <c r="H25" s="68">
        <f t="shared" si="5"/>
        <v>15.333333333333332</v>
      </c>
      <c r="I25" s="70">
        <f t="shared" si="5"/>
        <v>17.833333333333332</v>
      </c>
      <c r="J25" s="60"/>
      <c r="K25" s="46" t="s">
        <v>468</v>
      </c>
      <c r="L25" s="71">
        <v>5.6</v>
      </c>
      <c r="M25" s="71">
        <v>6.2</v>
      </c>
      <c r="N25" s="71">
        <v>8.1</v>
      </c>
      <c r="O25" s="71">
        <v>9.5</v>
      </c>
      <c r="P25" s="71">
        <v>10.9</v>
      </c>
      <c r="Q25" s="71">
        <v>12.8</v>
      </c>
      <c r="R25" s="72">
        <v>14.5</v>
      </c>
    </row>
    <row r="26" spans="1:20" x14ac:dyDescent="0.25">
      <c r="A26" s="64">
        <f>10/60</f>
        <v>0.16666666666666666</v>
      </c>
      <c r="B26" s="73" t="s">
        <v>469</v>
      </c>
      <c r="C26" s="30">
        <f t="shared" ref="C26:I26" si="6">$A$26*C11</f>
        <v>7.833333333333333</v>
      </c>
      <c r="D26" s="74">
        <f t="shared" si="6"/>
        <v>10.25</v>
      </c>
      <c r="E26" s="74">
        <f t="shared" si="6"/>
        <v>13.116666666666667</v>
      </c>
      <c r="F26" s="30">
        <f t="shared" si="6"/>
        <v>15.116666666666667</v>
      </c>
      <c r="G26" s="30">
        <f t="shared" si="6"/>
        <v>18</v>
      </c>
      <c r="H26" s="30">
        <f t="shared" si="6"/>
        <v>22.166666666666664</v>
      </c>
      <c r="I26" s="75">
        <f t="shared" si="6"/>
        <v>25.666666666666664</v>
      </c>
      <c r="J26" s="60"/>
      <c r="K26" s="50" t="s">
        <v>469</v>
      </c>
      <c r="L26" s="76">
        <v>8.1999999999999993</v>
      </c>
      <c r="M26" s="76">
        <v>9.1</v>
      </c>
      <c r="N26" s="76">
        <v>11.9</v>
      </c>
      <c r="O26" s="76">
        <v>14</v>
      </c>
      <c r="P26" s="76">
        <v>16.100000000000001</v>
      </c>
      <c r="Q26" s="76">
        <v>19</v>
      </c>
      <c r="R26" s="77">
        <v>21.3</v>
      </c>
    </row>
    <row r="27" spans="1:20" x14ac:dyDescent="0.25">
      <c r="A27" s="64">
        <f>0.5</f>
        <v>0.5</v>
      </c>
      <c r="B27" s="73" t="s">
        <v>470</v>
      </c>
      <c r="C27" s="30">
        <f t="shared" ref="C27:I27" si="7">$A$27*C12</f>
        <v>13.05</v>
      </c>
      <c r="D27" s="74">
        <f t="shared" si="7"/>
        <v>16.8</v>
      </c>
      <c r="E27" s="74">
        <f t="shared" si="7"/>
        <v>20.95</v>
      </c>
      <c r="F27" s="30">
        <f t="shared" si="7"/>
        <v>23.7</v>
      </c>
      <c r="G27" s="30">
        <f t="shared" si="7"/>
        <v>27.75</v>
      </c>
      <c r="H27" s="30">
        <f t="shared" si="7"/>
        <v>33.5</v>
      </c>
      <c r="I27" s="75">
        <f t="shared" si="7"/>
        <v>38.35</v>
      </c>
      <c r="J27" s="60"/>
      <c r="K27" s="50" t="s">
        <v>470</v>
      </c>
      <c r="L27" s="76">
        <v>13.2</v>
      </c>
      <c r="M27" s="76">
        <v>14.5</v>
      </c>
      <c r="N27" s="76">
        <v>19</v>
      </c>
      <c r="O27" s="76">
        <v>22.3</v>
      </c>
      <c r="P27" s="76">
        <v>25.5</v>
      </c>
      <c r="Q27" s="76">
        <v>30.1</v>
      </c>
      <c r="R27" s="77">
        <v>33.700000000000003</v>
      </c>
    </row>
    <row r="28" spans="1:20" x14ac:dyDescent="0.25">
      <c r="A28" s="64">
        <v>1</v>
      </c>
      <c r="B28" s="73" t="s">
        <v>471</v>
      </c>
      <c r="C28" s="30">
        <f t="shared" ref="C28:I28" si="8">$A$28*C13</f>
        <v>17.2</v>
      </c>
      <c r="D28" s="74">
        <f t="shared" si="8"/>
        <v>22</v>
      </c>
      <c r="E28" s="74">
        <f t="shared" si="8"/>
        <v>27</v>
      </c>
      <c r="F28" s="30">
        <f t="shared" si="8"/>
        <v>30.4</v>
      </c>
      <c r="G28" s="30">
        <f t="shared" si="8"/>
        <v>35.299999999999997</v>
      </c>
      <c r="H28" s="30">
        <f t="shared" si="8"/>
        <v>42.3</v>
      </c>
      <c r="I28" s="75">
        <f t="shared" si="8"/>
        <v>48</v>
      </c>
      <c r="J28" s="60"/>
      <c r="K28" s="50" t="s">
        <v>471</v>
      </c>
      <c r="L28" s="76">
        <v>17.100000000000001</v>
      </c>
      <c r="M28" s="76">
        <v>18.8</v>
      </c>
      <c r="N28" s="76">
        <v>24.4</v>
      </c>
      <c r="O28" s="76">
        <v>28.5</v>
      </c>
      <c r="P28" s="76">
        <v>32.700000000000003</v>
      </c>
      <c r="Q28" s="76">
        <v>38.700000000000003</v>
      </c>
      <c r="R28" s="77">
        <v>43.6</v>
      </c>
    </row>
    <row r="29" spans="1:20" x14ac:dyDescent="0.25">
      <c r="A29" s="64">
        <v>2</v>
      </c>
      <c r="B29" s="73" t="s">
        <v>472</v>
      </c>
      <c r="C29" s="30">
        <f t="shared" ref="C29:I29" si="9">$A$29*C14</f>
        <v>22.4</v>
      </c>
      <c r="D29" s="74">
        <f t="shared" si="9"/>
        <v>28.6</v>
      </c>
      <c r="E29" s="74">
        <f t="shared" si="9"/>
        <v>34.6</v>
      </c>
      <c r="F29" s="30">
        <f t="shared" si="9"/>
        <v>38.6</v>
      </c>
      <c r="G29" s="30">
        <f t="shared" si="9"/>
        <v>44.6</v>
      </c>
      <c r="H29" s="30">
        <f t="shared" si="9"/>
        <v>53</v>
      </c>
      <c r="I29" s="75">
        <f t="shared" si="9"/>
        <v>59.8</v>
      </c>
      <c r="J29" s="60"/>
      <c r="K29" s="50" t="s">
        <v>472</v>
      </c>
      <c r="L29" s="76">
        <v>22</v>
      </c>
      <c r="M29" s="76">
        <v>24.2</v>
      </c>
      <c r="N29" s="76">
        <v>31.2</v>
      </c>
      <c r="O29" s="76">
        <v>36.4</v>
      </c>
      <c r="P29" s="76">
        <v>42</v>
      </c>
      <c r="Q29" s="76">
        <v>50.2</v>
      </c>
      <c r="R29" s="77">
        <v>57.2</v>
      </c>
    </row>
    <row r="30" spans="1:20" x14ac:dyDescent="0.25">
      <c r="A30" s="64">
        <v>3</v>
      </c>
      <c r="B30" s="73" t="s">
        <v>473</v>
      </c>
      <c r="C30" s="30">
        <f t="shared" ref="C30:I30" si="10">$A$30*C15</f>
        <v>26.130000000000003</v>
      </c>
      <c r="D30" s="74">
        <f t="shared" si="10"/>
        <v>33.299999999999997</v>
      </c>
      <c r="E30" s="74">
        <f t="shared" si="10"/>
        <v>39.900000000000006</v>
      </c>
      <c r="F30" s="30">
        <f t="shared" si="10"/>
        <v>44.400000000000006</v>
      </c>
      <c r="G30" s="30">
        <f t="shared" si="10"/>
        <v>51</v>
      </c>
      <c r="H30" s="30">
        <f t="shared" si="10"/>
        <v>60.599999999999994</v>
      </c>
      <c r="I30" s="75">
        <f t="shared" si="10"/>
        <v>68.099999999999994</v>
      </c>
      <c r="J30" s="60"/>
      <c r="K30" s="50" t="s">
        <v>473</v>
      </c>
      <c r="L30" s="76">
        <v>25.6</v>
      </c>
      <c r="M30" s="76">
        <v>27.9</v>
      </c>
      <c r="N30" s="76">
        <v>36</v>
      </c>
      <c r="O30" s="76">
        <v>42.3</v>
      </c>
      <c r="P30" s="76">
        <v>48.9</v>
      </c>
      <c r="Q30" s="76">
        <v>59.1</v>
      </c>
      <c r="R30" s="77">
        <v>67.5</v>
      </c>
    </row>
    <row r="31" spans="1:20" x14ac:dyDescent="0.25">
      <c r="A31" s="64">
        <v>6</v>
      </c>
      <c r="B31" s="73" t="s">
        <v>474</v>
      </c>
      <c r="C31" s="30">
        <f t="shared" ref="C31:I31" si="11">$A$31*C16</f>
        <v>34.08</v>
      </c>
      <c r="D31" s="74">
        <f t="shared" si="11"/>
        <v>43.2</v>
      </c>
      <c r="E31" s="74">
        <f t="shared" si="11"/>
        <v>51.54</v>
      </c>
      <c r="F31" s="30">
        <f t="shared" si="11"/>
        <v>56.94</v>
      </c>
      <c r="G31" s="30">
        <f t="shared" si="11"/>
        <v>65.400000000000006</v>
      </c>
      <c r="H31" s="30">
        <f t="shared" si="11"/>
        <v>76.800000000000011</v>
      </c>
      <c r="I31" s="75">
        <f t="shared" si="11"/>
        <v>85.800000000000011</v>
      </c>
      <c r="J31" s="60"/>
      <c r="K31" s="50" t="s">
        <v>474</v>
      </c>
      <c r="L31" s="76">
        <v>33</v>
      </c>
      <c r="M31" s="76">
        <v>35.9</v>
      </c>
      <c r="N31" s="76">
        <v>46.4</v>
      </c>
      <c r="O31" s="76">
        <v>54.8</v>
      </c>
      <c r="P31" s="76">
        <v>64.2</v>
      </c>
      <c r="Q31" s="76">
        <v>78</v>
      </c>
      <c r="R31" s="77">
        <v>90</v>
      </c>
    </row>
    <row r="32" spans="1:20" x14ac:dyDescent="0.25">
      <c r="A32" s="64">
        <v>12</v>
      </c>
      <c r="B32" s="73" t="s">
        <v>475</v>
      </c>
      <c r="C32" s="30">
        <f t="shared" ref="C32:I32" si="12">$A$32*C17</f>
        <v>44.400000000000006</v>
      </c>
      <c r="D32" s="74">
        <f t="shared" si="12"/>
        <v>56.28</v>
      </c>
      <c r="E32" s="74">
        <f t="shared" si="12"/>
        <v>66.960000000000008</v>
      </c>
      <c r="F32" s="30">
        <f t="shared" si="12"/>
        <v>73.800000000000011</v>
      </c>
      <c r="G32" s="30">
        <f t="shared" si="12"/>
        <v>84.24</v>
      </c>
      <c r="H32" s="30">
        <f t="shared" si="12"/>
        <v>98.88</v>
      </c>
      <c r="I32" s="75">
        <f t="shared" si="12"/>
        <v>110.88</v>
      </c>
      <c r="J32" s="60"/>
      <c r="K32" s="50" t="s">
        <v>475</v>
      </c>
      <c r="L32" s="76">
        <v>42.2</v>
      </c>
      <c r="M32" s="76">
        <v>46.1</v>
      </c>
      <c r="N32" s="76">
        <v>59.9</v>
      </c>
      <c r="O32" s="76">
        <v>70.8</v>
      </c>
      <c r="P32" s="76">
        <v>82.8</v>
      </c>
      <c r="Q32" s="76">
        <v>101.2</v>
      </c>
      <c r="R32" s="77">
        <v>117.2</v>
      </c>
    </row>
    <row r="33" spans="1:19" x14ac:dyDescent="0.25">
      <c r="A33" s="64">
        <v>24</v>
      </c>
      <c r="B33" s="73" t="s">
        <v>476</v>
      </c>
      <c r="C33" s="30">
        <f t="shared" ref="C33:I33" si="13">$A$33*C18</f>
        <v>57.12</v>
      </c>
      <c r="D33" s="74">
        <f t="shared" si="13"/>
        <v>72.72</v>
      </c>
      <c r="E33" s="74">
        <f t="shared" si="13"/>
        <v>87.12</v>
      </c>
      <c r="F33" s="30">
        <f t="shared" si="13"/>
        <v>96.72</v>
      </c>
      <c r="G33" s="30">
        <f t="shared" si="13"/>
        <v>110.88</v>
      </c>
      <c r="H33" s="30">
        <f t="shared" si="13"/>
        <v>130.80000000000001</v>
      </c>
      <c r="I33" s="75">
        <f t="shared" si="13"/>
        <v>147.12</v>
      </c>
      <c r="J33" s="60"/>
      <c r="K33" s="50" t="s">
        <v>476</v>
      </c>
      <c r="L33" s="76">
        <v>53.5</v>
      </c>
      <c r="M33" s="76">
        <v>58.6</v>
      </c>
      <c r="N33" s="76">
        <v>76.099999999999994</v>
      </c>
      <c r="O33" s="76">
        <v>89.3</v>
      </c>
      <c r="P33" s="76">
        <v>103.7</v>
      </c>
      <c r="Q33" s="76">
        <v>125.3</v>
      </c>
      <c r="R33" s="77">
        <v>143.80000000000001</v>
      </c>
    </row>
    <row r="34" spans="1:19" x14ac:dyDescent="0.25">
      <c r="A34" s="64">
        <v>48</v>
      </c>
      <c r="B34" s="73" t="s">
        <v>477</v>
      </c>
      <c r="C34" s="30">
        <f t="shared" ref="C34:I34" si="14">$A$34*C19</f>
        <v>71.52</v>
      </c>
      <c r="D34" s="74">
        <f t="shared" si="14"/>
        <v>91.679999999999993</v>
      </c>
      <c r="E34" s="74">
        <f t="shared" si="14"/>
        <v>111.84</v>
      </c>
      <c r="F34" s="30">
        <f t="shared" si="14"/>
        <v>125.28</v>
      </c>
      <c r="G34" s="30">
        <f t="shared" si="14"/>
        <v>144.96</v>
      </c>
      <c r="H34" s="30">
        <f t="shared" si="14"/>
        <v>172.8</v>
      </c>
      <c r="I34" s="75">
        <f t="shared" si="14"/>
        <v>196.32</v>
      </c>
      <c r="J34" s="60"/>
      <c r="K34" s="50" t="s">
        <v>477</v>
      </c>
      <c r="L34" s="76">
        <v>67.2</v>
      </c>
      <c r="M34" s="76">
        <v>73.400000000000006</v>
      </c>
      <c r="N34" s="76">
        <v>94.6</v>
      </c>
      <c r="O34" s="76">
        <v>109.9</v>
      </c>
      <c r="P34" s="76">
        <v>124.8</v>
      </c>
      <c r="Q34" s="76">
        <v>146.9</v>
      </c>
      <c r="R34" s="77">
        <v>164.6</v>
      </c>
    </row>
    <row r="35" spans="1:19" ht="15.75" thickBot="1" x14ac:dyDescent="0.3">
      <c r="A35" s="64">
        <v>72</v>
      </c>
      <c r="B35" s="78" t="s">
        <v>478</v>
      </c>
      <c r="C35" s="79">
        <f t="shared" ref="C35:I35" si="15">$A$35*C20</f>
        <v>79.2</v>
      </c>
      <c r="D35" s="80">
        <f t="shared" si="15"/>
        <v>102.24</v>
      </c>
      <c r="E35" s="80">
        <f t="shared" si="15"/>
        <v>126</v>
      </c>
      <c r="F35" s="79">
        <f t="shared" si="15"/>
        <v>141.84</v>
      </c>
      <c r="G35" s="79">
        <f t="shared" si="15"/>
        <v>164.88</v>
      </c>
      <c r="H35" s="79">
        <f t="shared" si="15"/>
        <v>198</v>
      </c>
      <c r="I35" s="81">
        <f t="shared" si="15"/>
        <v>225.35999999999999</v>
      </c>
      <c r="J35" s="60"/>
      <c r="K35" s="55" t="s">
        <v>478</v>
      </c>
      <c r="L35" s="82">
        <v>76.3</v>
      </c>
      <c r="M35" s="82">
        <v>84.2</v>
      </c>
      <c r="N35" s="82">
        <v>107.3</v>
      </c>
      <c r="O35" s="82">
        <v>123.1</v>
      </c>
      <c r="P35" s="82">
        <v>138.19999999999999</v>
      </c>
      <c r="Q35" s="82">
        <v>159.80000000000001</v>
      </c>
      <c r="R35" s="83">
        <v>176.4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6.4976228209191786</v>
      </c>
      <c r="D40" s="198" t="e">
        <v>#REF!</v>
      </c>
      <c r="E40" s="198">
        <f>(M25-M10)/ABS(M10)*100</f>
        <v>1.3800506369503969</v>
      </c>
      <c r="F40" s="198" t="e">
        <f>(#REF! -#REF!)/ABS(#REF!)</f>
        <v>#REF!</v>
      </c>
      <c r="G40" s="198">
        <f>(N25-N10)/ABS(N10)*100</f>
        <v>-6.0119715657211277</v>
      </c>
      <c r="H40" s="198" t="e">
        <f>(#REF! -#REF!)/ABS(#REF!)</f>
        <v>#REF!</v>
      </c>
      <c r="I40" s="198">
        <f>(O25-O10)/ABS(O10)*100</f>
        <v>-8.0645161290322473</v>
      </c>
      <c r="J40" s="198" t="e">
        <f>(#REF! -#REF!)/ABS(#REF!)</f>
        <v>#REF!</v>
      </c>
      <c r="K40" s="200">
        <f>(P25-P10)/ABS(P10)*100</f>
        <v>-11.62162162162161</v>
      </c>
      <c r="L40" s="200" t="e">
        <f>(#REF! -#REF!)/ABS(#REF!)</f>
        <v>#REF!</v>
      </c>
      <c r="M40" s="200">
        <f>(Q25-Q10)/ABS(Q10)*100</f>
        <v>-16.521739130434771</v>
      </c>
      <c r="N40" s="200" t="e">
        <f>(#REF! -#REF!)/ABS(#REF!)</f>
        <v>#REF!</v>
      </c>
      <c r="O40" s="200">
        <f>(R25 -R10)/ABS(R10)*100</f>
        <v>-18.691588785046722</v>
      </c>
      <c r="P40" s="200"/>
      <c r="Q40" s="205"/>
    </row>
    <row r="41" spans="1:19" x14ac:dyDescent="0.25">
      <c r="A41" s="88"/>
      <c r="B41" s="50" t="s">
        <v>469</v>
      </c>
      <c r="C41" s="198">
        <f t="shared" ref="C41:C50" si="16">(L26-L11)/ABS(L11)*100</f>
        <v>4.680851063829782</v>
      </c>
      <c r="D41" s="198" t="e">
        <v>#REF!</v>
      </c>
      <c r="E41" s="198">
        <f t="shared" ref="E41:E50" si="17">(M26-M11)/ABS(M11)*100</f>
        <v>5.949900712414341E-2</v>
      </c>
      <c r="F41" s="198" t="e">
        <f>(#REF! -#REF!)/ABS(#REF!)</f>
        <v>#REF!</v>
      </c>
      <c r="G41" s="200">
        <f t="shared" ref="G41:G50" si="18">(N26-N11)/ABS(N11)*100</f>
        <v>-6.1463081577689715</v>
      </c>
      <c r="H41" s="200" t="e">
        <f>(#REF! -#REF!)/ABS(#REF!)</f>
        <v>#REF!</v>
      </c>
      <c r="I41" s="200">
        <f t="shared" ref="I41:I50" si="19">(O26-O11)/ABS(O11)*100</f>
        <v>-7.3869900771775114</v>
      </c>
      <c r="J41" s="200" t="e">
        <f>(#REF! -#REF!)/ABS(#REF!)</f>
        <v>#REF!</v>
      </c>
      <c r="K41" s="200">
        <f t="shared" ref="K41:K50" si="20">(P26-P11)/ABS(P11)*100</f>
        <v>-10.555555555555546</v>
      </c>
      <c r="L41" s="200" t="e">
        <f>(#REF! -#REF!)/ABS(#REF!)</f>
        <v>#REF!</v>
      </c>
      <c r="M41" s="200">
        <f t="shared" ref="M41:M50" si="21">(Q26-Q11)/ABS(Q11)*100</f>
        <v>-14.285714285714276</v>
      </c>
      <c r="N41" s="200" t="e">
        <f>(#REF! -#REF!)/ABS(#REF!)</f>
        <v>#REF!</v>
      </c>
      <c r="O41" s="200">
        <f t="shared" ref="O41:O50" si="22">(R26 -R11)/ABS(R11)*100</f>
        <v>-17.012987012987001</v>
      </c>
      <c r="P41" s="200"/>
      <c r="Q41" s="205"/>
    </row>
    <row r="42" spans="1:19" x14ac:dyDescent="0.25">
      <c r="A42" s="60"/>
      <c r="B42" s="50" t="s">
        <v>470</v>
      </c>
      <c r="C42" s="198">
        <f t="shared" si="16"/>
        <v>1.1494252873563109</v>
      </c>
      <c r="D42" s="198" t="e">
        <v>#REF!</v>
      </c>
      <c r="E42" s="200">
        <f t="shared" si="17"/>
        <v>-3.3125165450813085</v>
      </c>
      <c r="F42" s="200" t="e">
        <f>(#REF! -#REF!)/ABS(#REF!)</f>
        <v>#REF!</v>
      </c>
      <c r="G42" s="198">
        <f t="shared" si="18"/>
        <v>-6.0866314509057471</v>
      </c>
      <c r="H42" s="198" t="e">
        <f>(#REF! -#REF!)/ABS(#REF!)</f>
        <v>#REF!</v>
      </c>
      <c r="I42" s="198">
        <f t="shared" si="19"/>
        <v>-5.9071729957805852</v>
      </c>
      <c r="J42" s="198" t="e">
        <f>(#REF! -#REF!)/ABS(#REF!)</f>
        <v>#REF!</v>
      </c>
      <c r="K42" s="198">
        <f t="shared" si="20"/>
        <v>-8.1081081081081088</v>
      </c>
      <c r="L42" s="198" t="e">
        <f>(#REF! -#REF!)/ABS(#REF!)</f>
        <v>#REF!</v>
      </c>
      <c r="M42" s="198">
        <f t="shared" si="21"/>
        <v>-10.149253731343279</v>
      </c>
      <c r="N42" s="198" t="e">
        <f>(#REF! -#REF!)/ABS(#REF!)</f>
        <v>#REF!</v>
      </c>
      <c r="O42" s="198">
        <f t="shared" si="22"/>
        <v>-12.125162972620595</v>
      </c>
      <c r="P42" s="198"/>
      <c r="Q42" s="206"/>
    </row>
    <row r="43" spans="1:19" x14ac:dyDescent="0.25">
      <c r="B43" s="50" t="s">
        <v>471</v>
      </c>
      <c r="C43" s="198">
        <f t="shared" si="16"/>
        <v>-0.5813953488371969</v>
      </c>
      <c r="D43" s="198" t="e">
        <v>#REF!</v>
      </c>
      <c r="E43" s="200">
        <f t="shared" si="17"/>
        <v>-4.4212421780086242</v>
      </c>
      <c r="F43" s="200" t="e">
        <f>(#REF! -#REF!)/ABS(#REF!)</f>
        <v>#REF!</v>
      </c>
      <c r="G43" s="198">
        <f t="shared" si="18"/>
        <v>-6.6327242159055171</v>
      </c>
      <c r="H43" s="198" t="e">
        <f>(#REF! -#REF!)/ABS(#REF!)</f>
        <v>#REF!</v>
      </c>
      <c r="I43" s="198">
        <f t="shared" si="19"/>
        <v>-6.2499999999999956</v>
      </c>
      <c r="J43" s="198" t="e">
        <f>(#REF! -#REF!)/ABS(#REF!)</f>
        <v>#REF!</v>
      </c>
      <c r="K43" s="198">
        <f t="shared" si="20"/>
        <v>-7.3654390934844036</v>
      </c>
      <c r="L43" s="198" t="e">
        <f>(#REF! -#REF!)/ABS(#REF!)</f>
        <v>#REF!</v>
      </c>
      <c r="M43" s="198">
        <f t="shared" si="21"/>
        <v>-8.5106382978723278</v>
      </c>
      <c r="N43" s="198" t="e">
        <f>(#REF! -#REF!)/ABS(#REF!)</f>
        <v>#REF!</v>
      </c>
      <c r="O43" s="198">
        <f t="shared" si="22"/>
        <v>-9.1666666666666625</v>
      </c>
      <c r="P43" s="198"/>
      <c r="Q43" s="206"/>
    </row>
    <row r="44" spans="1:19" x14ac:dyDescent="0.25">
      <c r="B44" s="50" t="s">
        <v>472</v>
      </c>
      <c r="C44" s="198">
        <f t="shared" si="16"/>
        <v>-1.7857142857142794</v>
      </c>
      <c r="D44" s="198" t="e">
        <v>#REF!</v>
      </c>
      <c r="E44" s="200">
        <f t="shared" si="17"/>
        <v>-5.3510355053872329</v>
      </c>
      <c r="F44" s="200" t="e">
        <f>(#REF! -#REF!)/ABS(#REF!)</f>
        <v>#REF!</v>
      </c>
      <c r="G44" s="198">
        <f t="shared" si="18"/>
        <v>-6.8036976259167252</v>
      </c>
      <c r="H44" s="198" t="e">
        <f>(#REF! -#REF!)/ABS(#REF!)</f>
        <v>#REF!</v>
      </c>
      <c r="I44" s="198">
        <f t="shared" si="19"/>
        <v>-5.699481865284981</v>
      </c>
      <c r="J44" s="198" t="e">
        <f>(#REF! -#REF!)/ABS(#REF!)</f>
        <v>#REF!</v>
      </c>
      <c r="K44" s="198">
        <f t="shared" si="20"/>
        <v>-5.8295964125560564</v>
      </c>
      <c r="L44" s="198" t="e">
        <f>(#REF! -#REF!)/ABS(#REF!)</f>
        <v>#REF!</v>
      </c>
      <c r="M44" s="198">
        <f t="shared" si="21"/>
        <v>-5.2830188679245227</v>
      </c>
      <c r="N44" s="198" t="e">
        <f>(#REF! -#REF!)/ABS(#REF!)</f>
        <v>#REF!</v>
      </c>
      <c r="O44" s="198">
        <f t="shared" si="22"/>
        <v>-4.3478260869565126</v>
      </c>
      <c r="P44" s="198"/>
      <c r="Q44" s="206"/>
    </row>
    <row r="45" spans="1:19" x14ac:dyDescent="0.25">
      <c r="B45" s="50" t="s">
        <v>473</v>
      </c>
      <c r="C45" s="198">
        <f t="shared" si="16"/>
        <v>-2.0283199387677042</v>
      </c>
      <c r="D45" s="198" t="e">
        <v>#REF!</v>
      </c>
      <c r="E45" s="200">
        <f t="shared" si="17"/>
        <v>-6.2808507108031542</v>
      </c>
      <c r="F45" s="200" t="e">
        <f>(#REF! -#REF!)/ABS(#REF!)</f>
        <v>#REF!</v>
      </c>
      <c r="G45" s="198">
        <f t="shared" si="18"/>
        <v>-6.8848242463889724</v>
      </c>
      <c r="H45" s="198" t="e">
        <f>(#REF! -#REF!)/ABS(#REF!)</f>
        <v>#REF!</v>
      </c>
      <c r="I45" s="198">
        <f t="shared" si="19"/>
        <v>-4.7297297297297476</v>
      </c>
      <c r="J45" s="198" t="e">
        <f>(#REF! -#REF!)/ABS(#REF!)</f>
        <v>#REF!</v>
      </c>
      <c r="K45" s="198">
        <f t="shared" si="20"/>
        <v>-4.1176470588235325</v>
      </c>
      <c r="L45" s="198" t="e">
        <f>(#REF! -#REF!)/ABS(#REF!)</f>
        <v>#REF!</v>
      </c>
      <c r="M45" s="198">
        <f t="shared" si="21"/>
        <v>-2.4752475247524641</v>
      </c>
      <c r="N45" s="198" t="e">
        <f>(#REF! -#REF!)/ABS(#REF!)</f>
        <v>#REF!</v>
      </c>
      <c r="O45" s="198">
        <f t="shared" si="22"/>
        <v>-0.88105726872245871</v>
      </c>
      <c r="P45" s="198"/>
      <c r="Q45" s="206"/>
    </row>
    <row r="46" spans="1:19" x14ac:dyDescent="0.25">
      <c r="B46" s="50" t="s">
        <v>474</v>
      </c>
      <c r="C46" s="198">
        <f t="shared" si="16"/>
        <v>-3.1690140845070371</v>
      </c>
      <c r="D46" s="198" t="e">
        <v>#REF!</v>
      </c>
      <c r="E46" s="201">
        <f t="shared" si="17"/>
        <v>-7.2805965722080188</v>
      </c>
      <c r="F46" s="201" t="e">
        <f>(#REF! -#REF!)/ABS(#REF!)</f>
        <v>#REF!</v>
      </c>
      <c r="G46" s="198">
        <f t="shared" si="18"/>
        <v>-6.9371910009033799</v>
      </c>
      <c r="H46" s="198" t="e">
        <f>(#REF! -#REF!)/ABS(#REF!)</f>
        <v>#REF!</v>
      </c>
      <c r="I46" s="198">
        <f t="shared" si="19"/>
        <v>-3.7583421145064992</v>
      </c>
      <c r="J46" s="198" t="e">
        <f>(#REF! -#REF!)/ABS(#REF!)</f>
        <v>#REF!</v>
      </c>
      <c r="K46" s="198">
        <f t="shared" si="20"/>
        <v>-1.8348623853211052</v>
      </c>
      <c r="L46" s="198" t="e">
        <f>(#REF! -#REF!)/ABS(#REF!)</f>
        <v>#REF!</v>
      </c>
      <c r="M46" s="198">
        <f t="shared" si="21"/>
        <v>1.5624999999999849</v>
      </c>
      <c r="N46" s="198" t="e">
        <f>(#REF! -#REF!)/ABS(#REF!)</f>
        <v>#REF!</v>
      </c>
      <c r="O46" s="198">
        <f t="shared" si="22"/>
        <v>4.8951048951048817</v>
      </c>
      <c r="P46" s="198"/>
      <c r="Q46" s="206"/>
    </row>
    <row r="47" spans="1:19" x14ac:dyDescent="0.25">
      <c r="B47" s="50" t="s">
        <v>475</v>
      </c>
      <c r="C47" s="198">
        <f t="shared" si="16"/>
        <v>-4.9549549549549603</v>
      </c>
      <c r="D47" s="198" t="e">
        <v>#REF!</v>
      </c>
      <c r="E47" s="198">
        <f t="shared" si="17"/>
        <v>-8.5958332671369178</v>
      </c>
      <c r="F47" s="198" t="e">
        <f>(#REF! -#REF!)/ABS(#REF!)</f>
        <v>#REF!</v>
      </c>
      <c r="G47" s="198">
        <f t="shared" si="18"/>
        <v>-7.4964110880597383</v>
      </c>
      <c r="H47" s="198" t="e">
        <f>(#REF! -#REF!)/ABS(#REF!)</f>
        <v>#REF!</v>
      </c>
      <c r="I47" s="198">
        <f t="shared" si="19"/>
        <v>-4.0650406504065231</v>
      </c>
      <c r="J47" s="198" t="e">
        <f>(#REF! -#REF!)/ABS(#REF!)</f>
        <v>#REF!</v>
      </c>
      <c r="K47" s="198">
        <f t="shared" si="20"/>
        <v>-1.7094017094017069</v>
      </c>
      <c r="L47" s="198" t="e">
        <f>(#REF! -#REF!)/ABS(#REF!)</f>
        <v>#REF!</v>
      </c>
      <c r="M47" s="198">
        <f t="shared" si="21"/>
        <v>2.3462783171521111</v>
      </c>
      <c r="N47" s="198" t="e">
        <f>(#REF! -#REF!)/ABS(#REF!)</f>
        <v>#REF!</v>
      </c>
      <c r="O47" s="198">
        <f t="shared" si="22"/>
        <v>5.6998556998557071</v>
      </c>
      <c r="P47" s="198"/>
      <c r="Q47" s="206"/>
    </row>
    <row r="48" spans="1:19" x14ac:dyDescent="0.25">
      <c r="B48" s="50" t="s">
        <v>476</v>
      </c>
      <c r="C48" s="198">
        <f t="shared" si="16"/>
        <v>-6.3375350140055975</v>
      </c>
      <c r="D48" s="198" t="e">
        <v>#REF!</v>
      </c>
      <c r="E48" s="198">
        <f t="shared" si="17"/>
        <v>-9.9156015933619273</v>
      </c>
      <c r="F48" s="198" t="e">
        <f>(#REF! -#REF!)/ABS(#REF!)</f>
        <v>#REF!</v>
      </c>
      <c r="G48" s="198">
        <f t="shared" si="18"/>
        <v>-9.7690090266675043</v>
      </c>
      <c r="H48" s="198" t="e">
        <f>(#REF! -#REF!)/ABS(#REF!)</f>
        <v>#REF!</v>
      </c>
      <c r="I48" s="198">
        <f t="shared" si="19"/>
        <v>-7.6716294458229957</v>
      </c>
      <c r="J48" s="198" t="e">
        <f>(#REF! -#REF!)/ABS(#REF!)</f>
        <v>#REF!</v>
      </c>
      <c r="K48" s="198">
        <f t="shared" si="20"/>
        <v>-6.4754689754689689</v>
      </c>
      <c r="L48" s="198" t="e">
        <f>(#REF! -#REF!)/ABS(#REF!)</f>
        <v>#REF!</v>
      </c>
      <c r="M48" s="198">
        <f t="shared" si="21"/>
        <v>-4.204892966360867</v>
      </c>
      <c r="N48" s="198" t="e">
        <f>(#REF! -#REF!)/ABS(#REF!)</f>
        <v>#REF!</v>
      </c>
      <c r="O48" s="198">
        <f t="shared" si="22"/>
        <v>-2.2566612289287606</v>
      </c>
      <c r="P48" s="198"/>
      <c r="Q48" s="206"/>
    </row>
    <row r="49" spans="1:18" x14ac:dyDescent="0.25">
      <c r="B49" s="50" t="s">
        <v>477</v>
      </c>
      <c r="C49" s="198">
        <f t="shared" si="16"/>
        <v>-6.0402684563758298</v>
      </c>
      <c r="D49" s="198" t="e">
        <v>#REF!</v>
      </c>
      <c r="E49" s="198">
        <f t="shared" si="17"/>
        <v>-10.333176719221477</v>
      </c>
      <c r="F49" s="198" t="e">
        <f>(#REF! -#REF!)/ABS(#REF!)</f>
        <v>#REF!</v>
      </c>
      <c r="G49" s="198">
        <f t="shared" si="18"/>
        <v>-12.528303211847422</v>
      </c>
      <c r="H49" s="198" t="e">
        <f>(#REF! -#REF!)/ABS(#REF!)</f>
        <v>#REF!</v>
      </c>
      <c r="I49" s="198">
        <f t="shared" si="19"/>
        <v>-12.276500638569599</v>
      </c>
      <c r="J49" s="198" t="e">
        <f>(#REF! -#REF!)/ABS(#REF!)</f>
        <v>#REF!</v>
      </c>
      <c r="K49" s="198">
        <f t="shared" si="20"/>
        <v>-13.907284768211928</v>
      </c>
      <c r="L49" s="198" t="e">
        <f>(#REF! -#REF!)/ABS(#REF!)</f>
        <v>#REF!</v>
      </c>
      <c r="M49" s="198">
        <f t="shared" si="21"/>
        <v>-14.988425925925927</v>
      </c>
      <c r="N49" s="198" t="e">
        <f>(#REF! -#REF!)/ABS(#REF!)</f>
        <v>#REF!</v>
      </c>
      <c r="O49" s="198">
        <f t="shared" si="22"/>
        <v>-16.157294213528932</v>
      </c>
      <c r="P49" s="198"/>
      <c r="Q49" s="206"/>
    </row>
    <row r="50" spans="1:18" ht="15.75" thickBot="1" x14ac:dyDescent="0.3">
      <c r="B50" s="55" t="s">
        <v>478</v>
      </c>
      <c r="C50" s="198">
        <f t="shared" si="16"/>
        <v>-3.6616161616161684</v>
      </c>
      <c r="D50" s="198" t="e">
        <v>#REF!</v>
      </c>
      <c r="E50" s="202">
        <f t="shared" si="17"/>
        <v>-7.529740509180292</v>
      </c>
      <c r="F50" s="202" t="e">
        <f>(#REF! -#REF!)/ABS(#REF!)</f>
        <v>#REF!</v>
      </c>
      <c r="G50" s="202">
        <f t="shared" si="18"/>
        <v>-11.857586858577553</v>
      </c>
      <c r="H50" s="202" t="e">
        <f>(#REF! -#REF!)/ABS(#REF!)</f>
        <v>#REF!</v>
      </c>
      <c r="I50" s="202">
        <f t="shared" si="19"/>
        <v>-13.212069937958267</v>
      </c>
      <c r="J50" s="202" t="e">
        <f>(#REF! -#REF!)/ABS(#REF!)</f>
        <v>#REF!</v>
      </c>
      <c r="K50" s="202">
        <f t="shared" si="20"/>
        <v>-16.181465308102869</v>
      </c>
      <c r="L50" s="202" t="e">
        <f>(#REF! -#REF!)/ABS(#REF!)</f>
        <v>#REF!</v>
      </c>
      <c r="M50" s="202">
        <f t="shared" si="21"/>
        <v>-19.292929292929287</v>
      </c>
      <c r="N50" s="202" t="e">
        <f>(#REF! -#REF!)/ABS(#REF!)</f>
        <v>#REF!</v>
      </c>
      <c r="O50" s="202">
        <f t="shared" si="22"/>
        <v>-21.725239616613411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PY3yAQfcA32CzA9yBcwnD4CGpm1xpxpWev3wrsHZqDHX4RVzGQbp2HIgLiT8fcaFpQcwS/wY4ePPhuDFV0Om8A==" saltValue="22+sPLz6seFKREYFtmOrw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495" priority="1" operator="greaterThan">
      <formula>0.5</formula>
    </cfRule>
    <cfRule type="cellIs" dxfId="494" priority="2" operator="between">
      <formula>-0.49</formula>
      <formula>0.49</formula>
    </cfRule>
    <cfRule type="cellIs" dxfId="493" priority="3" operator="lessThan">
      <formula>-0.5</formula>
    </cfRule>
  </conditionalFormatting>
  <hyperlinks>
    <hyperlink ref="A2" location="Index!A1" display="Index" xr:uid="{00000000-0004-0000-1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0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363</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531399.17565380596</v>
      </c>
      <c r="D5" s="212"/>
      <c r="E5" s="212">
        <v>6289492.2448802702</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40.9</v>
      </c>
      <c r="D10" s="94">
        <v>56.2</v>
      </c>
      <c r="E10" s="94">
        <v>80.7</v>
      </c>
      <c r="F10" s="94">
        <v>99.8</v>
      </c>
      <c r="G10" s="94">
        <v>126</v>
      </c>
      <c r="H10" s="94">
        <v>167</v>
      </c>
      <c r="I10" s="95">
        <v>205</v>
      </c>
      <c r="K10" s="46" t="s">
        <v>468</v>
      </c>
      <c r="L10" s="47">
        <f t="shared" ref="L10:L20" si="0">C25</f>
        <v>3.4083333333333332</v>
      </c>
      <c r="M10" s="47">
        <v>4.0961230143347063</v>
      </c>
      <c r="N10" s="47">
        <v>6.530541472281044</v>
      </c>
      <c r="O10" s="47">
        <f t="shared" ref="O10:O20" si="1">F25</f>
        <v>8.3166666666666664</v>
      </c>
      <c r="P10" s="47">
        <f t="shared" ref="P10:P20" si="2">G25</f>
        <v>10.5</v>
      </c>
      <c r="Q10" s="47">
        <f t="shared" ref="Q10:Q20" si="3">H25</f>
        <v>13.916666666666666</v>
      </c>
      <c r="R10" s="48">
        <f t="shared" ref="R10:R20" si="4">I25</f>
        <v>17.083333333333332</v>
      </c>
      <c r="T10" s="49"/>
    </row>
    <row r="11" spans="1:29" x14ac:dyDescent="0.25">
      <c r="B11" s="50" t="s">
        <v>469</v>
      </c>
      <c r="C11" s="96">
        <v>30.3</v>
      </c>
      <c r="D11" s="96">
        <v>41.2</v>
      </c>
      <c r="E11" s="96">
        <v>58</v>
      </c>
      <c r="F11" s="96">
        <v>70.900000000000006</v>
      </c>
      <c r="G11" s="96">
        <v>88.6</v>
      </c>
      <c r="H11" s="96">
        <v>116</v>
      </c>
      <c r="I11" s="97">
        <v>141</v>
      </c>
      <c r="K11" s="50" t="s">
        <v>469</v>
      </c>
      <c r="L11" s="53">
        <f t="shared" si="0"/>
        <v>5.05</v>
      </c>
      <c r="M11" s="53">
        <v>6.0256110077181955</v>
      </c>
      <c r="N11" s="53">
        <v>9.3791362152775442</v>
      </c>
      <c r="O11" s="53">
        <f t="shared" si="1"/>
        <v>11.816666666666666</v>
      </c>
      <c r="P11" s="53">
        <f t="shared" si="2"/>
        <v>14.766666666666666</v>
      </c>
      <c r="Q11" s="53">
        <f t="shared" si="3"/>
        <v>19.333333333333332</v>
      </c>
      <c r="R11" s="54">
        <f t="shared" si="4"/>
        <v>23.5</v>
      </c>
      <c r="T11" s="49"/>
    </row>
    <row r="12" spans="1:29" x14ac:dyDescent="0.25">
      <c r="B12" s="50" t="s">
        <v>470</v>
      </c>
      <c r="C12" s="96">
        <v>16.7</v>
      </c>
      <c r="D12" s="96">
        <v>22.1</v>
      </c>
      <c r="E12" s="96">
        <v>29.5</v>
      </c>
      <c r="F12" s="96">
        <v>34.799999999999997</v>
      </c>
      <c r="G12" s="96">
        <v>42.3</v>
      </c>
      <c r="H12" s="96">
        <v>53.4</v>
      </c>
      <c r="I12" s="97">
        <v>63.1</v>
      </c>
      <c r="K12" s="50" t="s">
        <v>470</v>
      </c>
      <c r="L12" s="53">
        <f t="shared" si="0"/>
        <v>8.35</v>
      </c>
      <c r="M12" s="53">
        <v>9.7851535474156606</v>
      </c>
      <c r="N12" s="53">
        <v>14.262762880458739</v>
      </c>
      <c r="O12" s="53">
        <f t="shared" si="1"/>
        <v>17.399999999999999</v>
      </c>
      <c r="P12" s="53">
        <f t="shared" si="2"/>
        <v>21.15</v>
      </c>
      <c r="Q12" s="53">
        <f t="shared" si="3"/>
        <v>26.7</v>
      </c>
      <c r="R12" s="54">
        <f t="shared" si="4"/>
        <v>31.55</v>
      </c>
      <c r="T12" s="49"/>
    </row>
    <row r="13" spans="1:29" x14ac:dyDescent="0.25">
      <c r="B13" s="50" t="s">
        <v>471</v>
      </c>
      <c r="C13" s="96">
        <v>10.8</v>
      </c>
      <c r="D13" s="96">
        <v>14.2</v>
      </c>
      <c r="E13" s="96">
        <v>18.5</v>
      </c>
      <c r="F13" s="96">
        <v>21.5</v>
      </c>
      <c r="G13" s="96">
        <v>25.8</v>
      </c>
      <c r="H13" s="96">
        <v>32.1</v>
      </c>
      <c r="I13" s="97">
        <v>37.5</v>
      </c>
      <c r="K13" s="50" t="s">
        <v>471</v>
      </c>
      <c r="L13" s="53">
        <f t="shared" si="0"/>
        <v>10.8</v>
      </c>
      <c r="M13" s="53">
        <v>12.594757336147259</v>
      </c>
      <c r="N13" s="53">
        <v>17.876045959633622</v>
      </c>
      <c r="O13" s="53">
        <f t="shared" si="1"/>
        <v>21.5</v>
      </c>
      <c r="P13" s="53">
        <f t="shared" si="2"/>
        <v>25.8</v>
      </c>
      <c r="Q13" s="53">
        <f t="shared" si="3"/>
        <v>32.1</v>
      </c>
      <c r="R13" s="54">
        <f t="shared" si="4"/>
        <v>37.5</v>
      </c>
      <c r="T13" s="49"/>
    </row>
    <row r="14" spans="1:29" x14ac:dyDescent="0.25">
      <c r="B14" s="50" t="s">
        <v>472</v>
      </c>
      <c r="C14" s="96">
        <v>6.89</v>
      </c>
      <c r="D14" s="96">
        <v>9.01</v>
      </c>
      <c r="E14" s="96">
        <v>11.6</v>
      </c>
      <c r="F14" s="96">
        <v>13.4</v>
      </c>
      <c r="G14" s="96">
        <v>15.9</v>
      </c>
      <c r="H14" s="96">
        <v>19.7</v>
      </c>
      <c r="I14" s="97">
        <v>22.8</v>
      </c>
      <c r="K14" s="50" t="s">
        <v>472</v>
      </c>
      <c r="L14" s="53">
        <f t="shared" si="0"/>
        <v>13.78</v>
      </c>
      <c r="M14" s="53">
        <v>16.001801557160114</v>
      </c>
      <c r="N14" s="53">
        <v>22.419318591411585</v>
      </c>
      <c r="O14" s="53">
        <f t="shared" si="1"/>
        <v>26.8</v>
      </c>
      <c r="P14" s="53">
        <f t="shared" si="2"/>
        <v>31.8</v>
      </c>
      <c r="Q14" s="53">
        <f t="shared" si="3"/>
        <v>39.4</v>
      </c>
      <c r="R14" s="54">
        <f t="shared" si="4"/>
        <v>45.6</v>
      </c>
      <c r="T14" s="49"/>
    </row>
    <row r="15" spans="1:29" x14ac:dyDescent="0.25">
      <c r="B15" s="50" t="s">
        <v>473</v>
      </c>
      <c r="C15" s="96">
        <v>5.27</v>
      </c>
      <c r="D15" s="96">
        <v>6.89</v>
      </c>
      <c r="E15" s="96">
        <v>8.83</v>
      </c>
      <c r="F15" s="96">
        <v>10.199999999999999</v>
      </c>
      <c r="G15" s="96">
        <v>12.1</v>
      </c>
      <c r="H15" s="96">
        <v>14.9</v>
      </c>
      <c r="I15" s="97">
        <v>17.3</v>
      </c>
      <c r="K15" s="50" t="s">
        <v>473</v>
      </c>
      <c r="L15" s="53">
        <f t="shared" si="0"/>
        <v>15.809999999999999</v>
      </c>
      <c r="M15" s="53">
        <v>18.347602144684696</v>
      </c>
      <c r="N15" s="53">
        <v>25.626682445954241</v>
      </c>
      <c r="O15" s="53">
        <f t="shared" si="1"/>
        <v>30.599999999999998</v>
      </c>
      <c r="P15" s="53">
        <f t="shared" si="2"/>
        <v>36.299999999999997</v>
      </c>
      <c r="Q15" s="53">
        <f t="shared" si="3"/>
        <v>44.7</v>
      </c>
      <c r="R15" s="54">
        <f t="shared" si="4"/>
        <v>51.900000000000006</v>
      </c>
      <c r="T15" s="49"/>
    </row>
    <row r="16" spans="1:29" x14ac:dyDescent="0.25">
      <c r="B16" s="50" t="s">
        <v>474</v>
      </c>
      <c r="C16" s="96">
        <v>3.34</v>
      </c>
      <c r="D16" s="96">
        <v>4.3600000000000003</v>
      </c>
      <c r="E16" s="96">
        <v>5.59</v>
      </c>
      <c r="F16" s="96">
        <v>6.44</v>
      </c>
      <c r="G16" s="96">
        <v>7.65</v>
      </c>
      <c r="H16" s="96">
        <v>9.42</v>
      </c>
      <c r="I16" s="97">
        <v>10.9</v>
      </c>
      <c r="K16" s="50" t="s">
        <v>474</v>
      </c>
      <c r="L16" s="53">
        <f t="shared" si="0"/>
        <v>20.04</v>
      </c>
      <c r="M16" s="53">
        <v>23.243347284976931</v>
      </c>
      <c r="N16" s="53">
        <v>32.407856250678599</v>
      </c>
      <c r="O16" s="53">
        <f t="shared" si="1"/>
        <v>38.64</v>
      </c>
      <c r="P16" s="53">
        <f t="shared" si="2"/>
        <v>45.900000000000006</v>
      </c>
      <c r="Q16" s="53">
        <f t="shared" si="3"/>
        <v>56.519999999999996</v>
      </c>
      <c r="R16" s="54">
        <f t="shared" si="4"/>
        <v>65.400000000000006</v>
      </c>
      <c r="T16" s="49"/>
    </row>
    <row r="17" spans="1:20" x14ac:dyDescent="0.25">
      <c r="B17" s="50" t="s">
        <v>475</v>
      </c>
      <c r="C17" s="96">
        <v>2.1</v>
      </c>
      <c r="D17" s="96">
        <v>2.76</v>
      </c>
      <c r="E17" s="96">
        <v>3.53</v>
      </c>
      <c r="F17" s="96">
        <v>4.08</v>
      </c>
      <c r="G17" s="96">
        <v>4.84</v>
      </c>
      <c r="H17" s="96">
        <v>5.97</v>
      </c>
      <c r="I17" s="97">
        <v>6.93</v>
      </c>
      <c r="K17" s="50" t="s">
        <v>475</v>
      </c>
      <c r="L17" s="53">
        <f t="shared" si="0"/>
        <v>25.200000000000003</v>
      </c>
      <c r="M17" s="53">
        <v>29.318083709478824</v>
      </c>
      <c r="N17" s="53">
        <v>40.993622278593456</v>
      </c>
      <c r="O17" s="53">
        <f t="shared" si="1"/>
        <v>48.96</v>
      </c>
      <c r="P17" s="53">
        <f t="shared" si="2"/>
        <v>58.08</v>
      </c>
      <c r="Q17" s="53">
        <f t="shared" si="3"/>
        <v>71.64</v>
      </c>
      <c r="R17" s="54">
        <f t="shared" si="4"/>
        <v>83.16</v>
      </c>
      <c r="T17" s="49"/>
    </row>
    <row r="18" spans="1:20" x14ac:dyDescent="0.25">
      <c r="B18" s="50" t="s">
        <v>476</v>
      </c>
      <c r="C18" s="96">
        <v>1.3</v>
      </c>
      <c r="D18" s="96">
        <v>1.71</v>
      </c>
      <c r="E18" s="96">
        <v>2.2000000000000002</v>
      </c>
      <c r="F18" s="96">
        <v>2.54</v>
      </c>
      <c r="G18" s="96">
        <v>3.02</v>
      </c>
      <c r="H18" s="96">
        <v>3.73</v>
      </c>
      <c r="I18" s="97">
        <v>4.33</v>
      </c>
      <c r="K18" s="50" t="s">
        <v>476</v>
      </c>
      <c r="L18" s="53">
        <f t="shared" si="0"/>
        <v>31.200000000000003</v>
      </c>
      <c r="M18" s="53">
        <v>36.342271882647083</v>
      </c>
      <c r="N18" s="53">
        <v>50.997132775464053</v>
      </c>
      <c r="O18" s="53">
        <f t="shared" si="1"/>
        <v>60.96</v>
      </c>
      <c r="P18" s="53">
        <f t="shared" si="2"/>
        <v>72.48</v>
      </c>
      <c r="Q18" s="53">
        <f t="shared" si="3"/>
        <v>89.52</v>
      </c>
      <c r="R18" s="54">
        <f t="shared" si="4"/>
        <v>103.92</v>
      </c>
      <c r="T18" s="49"/>
    </row>
    <row r="19" spans="1:20" x14ac:dyDescent="0.25">
      <c r="B19" s="50" t="s">
        <v>477</v>
      </c>
      <c r="C19" s="96">
        <v>0.77900000000000003</v>
      </c>
      <c r="D19" s="96">
        <v>1.03</v>
      </c>
      <c r="E19" s="96">
        <v>1.32</v>
      </c>
      <c r="F19" s="96">
        <v>1.54</v>
      </c>
      <c r="G19" s="96">
        <v>1.83</v>
      </c>
      <c r="H19" s="96">
        <v>2.27</v>
      </c>
      <c r="I19" s="97">
        <v>2.64</v>
      </c>
      <c r="K19" s="50" t="s">
        <v>477</v>
      </c>
      <c r="L19" s="53">
        <f t="shared" si="0"/>
        <v>37.392000000000003</v>
      </c>
      <c r="M19" s="53">
        <v>43.621151187508502</v>
      </c>
      <c r="N19" s="53">
        <v>61.522054688244964</v>
      </c>
      <c r="O19" s="53">
        <f t="shared" si="1"/>
        <v>73.92</v>
      </c>
      <c r="P19" s="53">
        <f t="shared" si="2"/>
        <v>87.84</v>
      </c>
      <c r="Q19" s="53">
        <f t="shared" si="3"/>
        <v>108.96000000000001</v>
      </c>
      <c r="R19" s="54">
        <f t="shared" si="4"/>
        <v>126.72</v>
      </c>
      <c r="T19" s="49"/>
    </row>
    <row r="20" spans="1:20" ht="15.75" thickBot="1" x14ac:dyDescent="0.3">
      <c r="B20" s="55" t="s">
        <v>478</v>
      </c>
      <c r="C20" s="98">
        <v>0.56100000000000005</v>
      </c>
      <c r="D20" s="98">
        <v>0.74099999999999999</v>
      </c>
      <c r="E20" s="98">
        <v>0.96299999999999997</v>
      </c>
      <c r="F20" s="98">
        <v>1.1200000000000001</v>
      </c>
      <c r="G20" s="98">
        <v>1.34</v>
      </c>
      <c r="H20" s="98">
        <v>1.67</v>
      </c>
      <c r="I20" s="99">
        <v>1.95</v>
      </c>
      <c r="K20" s="55" t="s">
        <v>478</v>
      </c>
      <c r="L20" s="58">
        <f t="shared" si="0"/>
        <v>40.392000000000003</v>
      </c>
      <c r="M20" s="58">
        <v>47.184138409948716</v>
      </c>
      <c r="N20" s="58">
        <v>67.017912736309967</v>
      </c>
      <c r="O20" s="58">
        <f t="shared" si="1"/>
        <v>80.640000000000015</v>
      </c>
      <c r="P20" s="58">
        <f t="shared" si="2"/>
        <v>96.48</v>
      </c>
      <c r="Q20" s="58">
        <f t="shared" si="3"/>
        <v>120.24</v>
      </c>
      <c r="R20" s="59">
        <f t="shared" si="4"/>
        <v>140.4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3.4083333333333332</v>
      </c>
      <c r="D25" s="69">
        <f t="shared" si="5"/>
        <v>4.6833333333333336</v>
      </c>
      <c r="E25" s="69">
        <f t="shared" si="5"/>
        <v>6.7249999999999996</v>
      </c>
      <c r="F25" s="68">
        <f t="shared" si="5"/>
        <v>8.3166666666666664</v>
      </c>
      <c r="G25" s="68">
        <f t="shared" si="5"/>
        <v>10.5</v>
      </c>
      <c r="H25" s="68">
        <f t="shared" si="5"/>
        <v>13.916666666666666</v>
      </c>
      <c r="I25" s="70">
        <f t="shared" si="5"/>
        <v>17.083333333333332</v>
      </c>
      <c r="J25" s="60"/>
      <c r="K25" s="46" t="s">
        <v>468</v>
      </c>
      <c r="L25" s="71">
        <v>4.4000000000000004</v>
      </c>
      <c r="M25" s="71">
        <v>5</v>
      </c>
      <c r="N25" s="71">
        <v>7</v>
      </c>
      <c r="O25" s="71">
        <v>8.6999999999999993</v>
      </c>
      <c r="P25" s="71">
        <v>10.5</v>
      </c>
      <c r="Q25" s="71">
        <v>13.2</v>
      </c>
      <c r="R25" s="72">
        <v>15.4</v>
      </c>
    </row>
    <row r="26" spans="1:20" x14ac:dyDescent="0.25">
      <c r="A26" s="64">
        <f>10/60</f>
        <v>0.16666666666666666</v>
      </c>
      <c r="B26" s="73" t="s">
        <v>469</v>
      </c>
      <c r="C26" s="30">
        <f t="shared" ref="C26:I26" si="6">$A$26*C11</f>
        <v>5.05</v>
      </c>
      <c r="D26" s="74">
        <f t="shared" si="6"/>
        <v>6.8666666666666671</v>
      </c>
      <c r="E26" s="74">
        <f t="shared" si="6"/>
        <v>9.6666666666666661</v>
      </c>
      <c r="F26" s="30">
        <f t="shared" si="6"/>
        <v>11.816666666666666</v>
      </c>
      <c r="G26" s="30">
        <f t="shared" si="6"/>
        <v>14.766666666666666</v>
      </c>
      <c r="H26" s="30">
        <f t="shared" si="6"/>
        <v>19.333333333333332</v>
      </c>
      <c r="I26" s="75">
        <f t="shared" si="6"/>
        <v>23.5</v>
      </c>
      <c r="J26" s="60"/>
      <c r="K26" s="50" t="s">
        <v>469</v>
      </c>
      <c r="L26" s="76">
        <v>6.2</v>
      </c>
      <c r="M26" s="76">
        <v>7.1</v>
      </c>
      <c r="N26" s="76">
        <v>10.1</v>
      </c>
      <c r="O26" s="76">
        <v>12.6</v>
      </c>
      <c r="P26" s="76">
        <v>15.3</v>
      </c>
      <c r="Q26" s="76">
        <v>19.5</v>
      </c>
      <c r="R26" s="77">
        <v>23.2</v>
      </c>
    </row>
    <row r="27" spans="1:20" x14ac:dyDescent="0.25">
      <c r="A27" s="64">
        <f>0.5</f>
        <v>0.5</v>
      </c>
      <c r="B27" s="73" t="s">
        <v>470</v>
      </c>
      <c r="C27" s="30">
        <f t="shared" ref="C27:I27" si="7">$A$27*C12</f>
        <v>8.35</v>
      </c>
      <c r="D27" s="74">
        <f t="shared" si="7"/>
        <v>11.05</v>
      </c>
      <c r="E27" s="74">
        <f t="shared" si="7"/>
        <v>14.75</v>
      </c>
      <c r="F27" s="30">
        <f t="shared" si="7"/>
        <v>17.399999999999999</v>
      </c>
      <c r="G27" s="30">
        <f t="shared" si="7"/>
        <v>21.15</v>
      </c>
      <c r="H27" s="30">
        <f t="shared" si="7"/>
        <v>26.7</v>
      </c>
      <c r="I27" s="75">
        <f t="shared" si="7"/>
        <v>31.55</v>
      </c>
      <c r="J27" s="60"/>
      <c r="K27" s="50" t="s">
        <v>470</v>
      </c>
      <c r="L27" s="76">
        <v>9.8000000000000007</v>
      </c>
      <c r="M27" s="76">
        <v>11.1</v>
      </c>
      <c r="N27" s="76">
        <v>15.9</v>
      </c>
      <c r="O27" s="76">
        <v>19.600000000000001</v>
      </c>
      <c r="P27" s="76">
        <v>23.8</v>
      </c>
      <c r="Q27" s="76">
        <v>30.1</v>
      </c>
      <c r="R27" s="77">
        <v>35.700000000000003</v>
      </c>
    </row>
    <row r="28" spans="1:20" x14ac:dyDescent="0.25">
      <c r="A28" s="64">
        <v>1</v>
      </c>
      <c r="B28" s="73" t="s">
        <v>471</v>
      </c>
      <c r="C28" s="30">
        <f t="shared" ref="C28:I28" si="8">$A$28*C13</f>
        <v>10.8</v>
      </c>
      <c r="D28" s="74">
        <f t="shared" si="8"/>
        <v>14.2</v>
      </c>
      <c r="E28" s="74">
        <f t="shared" si="8"/>
        <v>18.5</v>
      </c>
      <c r="F28" s="30">
        <f t="shared" si="8"/>
        <v>21.5</v>
      </c>
      <c r="G28" s="30">
        <f t="shared" si="8"/>
        <v>25.8</v>
      </c>
      <c r="H28" s="30">
        <f t="shared" si="8"/>
        <v>32.1</v>
      </c>
      <c r="I28" s="75">
        <f t="shared" si="8"/>
        <v>37.5</v>
      </c>
      <c r="J28" s="60"/>
      <c r="K28" s="50" t="s">
        <v>471</v>
      </c>
      <c r="L28" s="76">
        <v>12.6</v>
      </c>
      <c r="M28" s="76">
        <v>14.3</v>
      </c>
      <c r="N28" s="76">
        <v>20.2</v>
      </c>
      <c r="O28" s="76">
        <v>24.8</v>
      </c>
      <c r="P28" s="76">
        <v>29.8</v>
      </c>
      <c r="Q28" s="76">
        <v>37.299999999999997</v>
      </c>
      <c r="R28" s="77">
        <v>43.7</v>
      </c>
    </row>
    <row r="29" spans="1:20" x14ac:dyDescent="0.25">
      <c r="A29" s="64">
        <v>2</v>
      </c>
      <c r="B29" s="73" t="s">
        <v>472</v>
      </c>
      <c r="C29" s="30">
        <f t="shared" ref="C29:I29" si="9">$A$29*C14</f>
        <v>13.78</v>
      </c>
      <c r="D29" s="74">
        <f t="shared" si="9"/>
        <v>18.02</v>
      </c>
      <c r="E29" s="74">
        <f t="shared" si="9"/>
        <v>23.2</v>
      </c>
      <c r="F29" s="30">
        <f t="shared" si="9"/>
        <v>26.8</v>
      </c>
      <c r="G29" s="30">
        <f t="shared" si="9"/>
        <v>31.8</v>
      </c>
      <c r="H29" s="30">
        <f t="shared" si="9"/>
        <v>39.4</v>
      </c>
      <c r="I29" s="75">
        <f t="shared" si="9"/>
        <v>45.6</v>
      </c>
      <c r="J29" s="60"/>
      <c r="K29" s="50" t="s">
        <v>472</v>
      </c>
      <c r="L29" s="76">
        <v>16.100000000000001</v>
      </c>
      <c r="M29" s="76">
        <v>18.3</v>
      </c>
      <c r="N29" s="76">
        <v>25.6</v>
      </c>
      <c r="O29" s="76">
        <v>31.2</v>
      </c>
      <c r="P29" s="76">
        <v>37.4</v>
      </c>
      <c r="Q29" s="76">
        <v>46.2</v>
      </c>
      <c r="R29" s="77">
        <v>53.8</v>
      </c>
    </row>
    <row r="30" spans="1:20" x14ac:dyDescent="0.25">
      <c r="A30" s="64">
        <v>3</v>
      </c>
      <c r="B30" s="73" t="s">
        <v>473</v>
      </c>
      <c r="C30" s="30">
        <f t="shared" ref="C30:I30" si="10">$A$30*C15</f>
        <v>15.809999999999999</v>
      </c>
      <c r="D30" s="74">
        <f t="shared" si="10"/>
        <v>20.669999999999998</v>
      </c>
      <c r="E30" s="74">
        <f t="shared" si="10"/>
        <v>26.490000000000002</v>
      </c>
      <c r="F30" s="30">
        <f t="shared" si="10"/>
        <v>30.599999999999998</v>
      </c>
      <c r="G30" s="30">
        <f t="shared" si="10"/>
        <v>36.299999999999997</v>
      </c>
      <c r="H30" s="30">
        <f t="shared" si="10"/>
        <v>44.7</v>
      </c>
      <c r="I30" s="75">
        <f t="shared" si="10"/>
        <v>51.900000000000006</v>
      </c>
      <c r="J30" s="60"/>
      <c r="K30" s="50" t="s">
        <v>473</v>
      </c>
      <c r="L30" s="76">
        <v>18.5</v>
      </c>
      <c r="M30" s="76">
        <v>21</v>
      </c>
      <c r="N30" s="76">
        <v>29.4</v>
      </c>
      <c r="O30" s="76">
        <v>36</v>
      </c>
      <c r="P30" s="76">
        <v>42.9</v>
      </c>
      <c r="Q30" s="76">
        <v>53.1</v>
      </c>
      <c r="R30" s="77">
        <v>61.5</v>
      </c>
    </row>
    <row r="31" spans="1:20" x14ac:dyDescent="0.25">
      <c r="A31" s="64">
        <v>6</v>
      </c>
      <c r="B31" s="73" t="s">
        <v>474</v>
      </c>
      <c r="C31" s="30">
        <f t="shared" ref="C31:I31" si="11">$A$31*C16</f>
        <v>20.04</v>
      </c>
      <c r="D31" s="74">
        <f t="shared" si="11"/>
        <v>26.160000000000004</v>
      </c>
      <c r="E31" s="74">
        <f t="shared" si="11"/>
        <v>33.54</v>
      </c>
      <c r="F31" s="30">
        <f t="shared" si="11"/>
        <v>38.64</v>
      </c>
      <c r="G31" s="30">
        <f t="shared" si="11"/>
        <v>45.900000000000006</v>
      </c>
      <c r="H31" s="30">
        <f t="shared" si="11"/>
        <v>56.519999999999996</v>
      </c>
      <c r="I31" s="75">
        <f t="shared" si="11"/>
        <v>65.400000000000006</v>
      </c>
      <c r="J31" s="60"/>
      <c r="K31" s="50" t="s">
        <v>474</v>
      </c>
      <c r="L31" s="76">
        <v>23.3</v>
      </c>
      <c r="M31" s="76">
        <v>26.3</v>
      </c>
      <c r="N31" s="76">
        <v>37.1</v>
      </c>
      <c r="O31" s="76">
        <v>45.4</v>
      </c>
      <c r="P31" s="76">
        <v>54.4</v>
      </c>
      <c r="Q31" s="76">
        <v>67.8</v>
      </c>
      <c r="R31" s="77">
        <v>79.8</v>
      </c>
    </row>
    <row r="32" spans="1:20" x14ac:dyDescent="0.25">
      <c r="A32" s="64">
        <v>12</v>
      </c>
      <c r="B32" s="73" t="s">
        <v>475</v>
      </c>
      <c r="C32" s="30">
        <f t="shared" ref="C32:I32" si="12">$A$32*C17</f>
        <v>25.200000000000003</v>
      </c>
      <c r="D32" s="74">
        <f t="shared" si="12"/>
        <v>33.119999999999997</v>
      </c>
      <c r="E32" s="74">
        <f t="shared" si="12"/>
        <v>42.36</v>
      </c>
      <c r="F32" s="30">
        <f t="shared" si="12"/>
        <v>48.96</v>
      </c>
      <c r="G32" s="30">
        <f t="shared" si="12"/>
        <v>58.08</v>
      </c>
      <c r="H32" s="30">
        <f t="shared" si="12"/>
        <v>71.64</v>
      </c>
      <c r="I32" s="75">
        <f t="shared" si="12"/>
        <v>83.16</v>
      </c>
      <c r="J32" s="60"/>
      <c r="K32" s="50" t="s">
        <v>475</v>
      </c>
      <c r="L32" s="76">
        <v>28.6</v>
      </c>
      <c r="M32" s="76">
        <v>32.299999999999997</v>
      </c>
      <c r="N32" s="76">
        <v>45.7</v>
      </c>
      <c r="O32" s="76">
        <v>56.5</v>
      </c>
      <c r="P32" s="76">
        <v>68.599999999999994</v>
      </c>
      <c r="Q32" s="76">
        <v>87.7</v>
      </c>
      <c r="R32" s="77">
        <v>105.4</v>
      </c>
    </row>
    <row r="33" spans="1:19" x14ac:dyDescent="0.25">
      <c r="A33" s="64">
        <v>24</v>
      </c>
      <c r="B33" s="73" t="s">
        <v>476</v>
      </c>
      <c r="C33" s="30">
        <f t="shared" ref="C33:I33" si="13">$A$33*C18</f>
        <v>31.200000000000003</v>
      </c>
      <c r="D33" s="74">
        <f t="shared" si="13"/>
        <v>41.04</v>
      </c>
      <c r="E33" s="74">
        <f t="shared" si="13"/>
        <v>52.800000000000004</v>
      </c>
      <c r="F33" s="30">
        <f t="shared" si="13"/>
        <v>60.96</v>
      </c>
      <c r="G33" s="30">
        <f t="shared" si="13"/>
        <v>72.48</v>
      </c>
      <c r="H33" s="30">
        <f t="shared" si="13"/>
        <v>89.52</v>
      </c>
      <c r="I33" s="75">
        <f t="shared" si="13"/>
        <v>103.92</v>
      </c>
      <c r="J33" s="60"/>
      <c r="K33" s="50" t="s">
        <v>476</v>
      </c>
      <c r="L33" s="76">
        <v>34.1</v>
      </c>
      <c r="M33" s="76">
        <v>38.200000000000003</v>
      </c>
      <c r="N33" s="76">
        <v>54.2</v>
      </c>
      <c r="O33" s="76">
        <v>67.900000000000006</v>
      </c>
      <c r="P33" s="76">
        <v>84</v>
      </c>
      <c r="Q33" s="76">
        <v>110.4</v>
      </c>
      <c r="R33" s="77">
        <v>135.6</v>
      </c>
    </row>
    <row r="34" spans="1:19" x14ac:dyDescent="0.25">
      <c r="A34" s="64">
        <v>48</v>
      </c>
      <c r="B34" s="73" t="s">
        <v>477</v>
      </c>
      <c r="C34" s="30">
        <f t="shared" ref="C34:I34" si="14">$A$34*C19</f>
        <v>37.392000000000003</v>
      </c>
      <c r="D34" s="74">
        <f t="shared" si="14"/>
        <v>49.44</v>
      </c>
      <c r="E34" s="74">
        <f t="shared" si="14"/>
        <v>63.36</v>
      </c>
      <c r="F34" s="30">
        <f t="shared" si="14"/>
        <v>73.92</v>
      </c>
      <c r="G34" s="30">
        <f t="shared" si="14"/>
        <v>87.84</v>
      </c>
      <c r="H34" s="30">
        <f t="shared" si="14"/>
        <v>108.96000000000001</v>
      </c>
      <c r="I34" s="75">
        <f t="shared" si="14"/>
        <v>126.72</v>
      </c>
      <c r="J34" s="60"/>
      <c r="K34" s="50" t="s">
        <v>477</v>
      </c>
      <c r="L34" s="76">
        <v>39.299999999999997</v>
      </c>
      <c r="M34" s="76">
        <v>43.8</v>
      </c>
      <c r="N34" s="76">
        <v>61.9</v>
      </c>
      <c r="O34" s="76">
        <v>77.8</v>
      </c>
      <c r="P34" s="76">
        <v>97.4</v>
      </c>
      <c r="Q34" s="76">
        <v>130.6</v>
      </c>
      <c r="R34" s="77">
        <v>162.69999999999999</v>
      </c>
    </row>
    <row r="35" spans="1:19" ht="15.75" thickBot="1" x14ac:dyDescent="0.3">
      <c r="A35" s="64">
        <v>72</v>
      </c>
      <c r="B35" s="78" t="s">
        <v>478</v>
      </c>
      <c r="C35" s="79">
        <f t="shared" ref="C35:I35" si="15">$A$35*C20</f>
        <v>40.392000000000003</v>
      </c>
      <c r="D35" s="80">
        <f t="shared" si="15"/>
        <v>53.351999999999997</v>
      </c>
      <c r="E35" s="80">
        <f t="shared" si="15"/>
        <v>69.335999999999999</v>
      </c>
      <c r="F35" s="79">
        <f t="shared" si="15"/>
        <v>80.640000000000015</v>
      </c>
      <c r="G35" s="79">
        <f t="shared" si="15"/>
        <v>96.48</v>
      </c>
      <c r="H35" s="79">
        <f t="shared" si="15"/>
        <v>120.24</v>
      </c>
      <c r="I35" s="81">
        <f t="shared" si="15"/>
        <v>140.4</v>
      </c>
      <c r="J35" s="60"/>
      <c r="K35" s="55" t="s">
        <v>478</v>
      </c>
      <c r="L35" s="82">
        <v>42.6</v>
      </c>
      <c r="M35" s="82">
        <v>47.2</v>
      </c>
      <c r="N35" s="82">
        <v>65.7</v>
      </c>
      <c r="O35" s="82">
        <v>82.8</v>
      </c>
      <c r="P35" s="82">
        <v>103</v>
      </c>
      <c r="Q35" s="82">
        <v>139</v>
      </c>
      <c r="R35" s="83">
        <v>173.5</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29.0953545232274</v>
      </c>
      <c r="D40" s="198" t="e">
        <v>#REF!</v>
      </c>
      <c r="E40" s="198">
        <f>(M25-M10)/ABS(M10)*100</f>
        <v>22.066646497239091</v>
      </c>
      <c r="F40" s="198" t="e">
        <f>(#REF! -#REF!)/ABS(#REF!)</f>
        <v>#REF!</v>
      </c>
      <c r="G40" s="198">
        <f>(N25-N10)/ABS(N10)*100</f>
        <v>7.1886616096318816</v>
      </c>
      <c r="H40" s="198" t="e">
        <f>(#REF! -#REF!)/ABS(#REF!)</f>
        <v>#REF!</v>
      </c>
      <c r="I40" s="198">
        <f>(O25-O10)/ABS(O10)*100</f>
        <v>4.6092184368737419</v>
      </c>
      <c r="J40" s="198" t="e">
        <f>(#REF! -#REF!)/ABS(#REF!)</f>
        <v>#REF!</v>
      </c>
      <c r="K40" s="200">
        <f>(P25-P10)/ABS(P10)*100</f>
        <v>0</v>
      </c>
      <c r="L40" s="200" t="e">
        <f>(#REF! -#REF!)/ABS(#REF!)</f>
        <v>#REF!</v>
      </c>
      <c r="M40" s="200">
        <f>(Q25-Q10)/ABS(Q10)*100</f>
        <v>-5.1497005988023963</v>
      </c>
      <c r="N40" s="200" t="e">
        <f>(#REF! -#REF!)/ABS(#REF!)</f>
        <v>#REF!</v>
      </c>
      <c r="O40" s="200">
        <f>(R25 -R10)/ABS(R10)*100</f>
        <v>-9.8536585365853586</v>
      </c>
      <c r="P40" s="200"/>
      <c r="Q40" s="205"/>
    </row>
    <row r="41" spans="1:19" x14ac:dyDescent="0.25">
      <c r="A41" s="88"/>
      <c r="B41" s="50" t="s">
        <v>469</v>
      </c>
      <c r="C41" s="198">
        <f t="shared" ref="C41:C50" si="16">(L26-L11)/ABS(L11)*100</f>
        <v>22.772277227722782</v>
      </c>
      <c r="D41" s="198" t="e">
        <v>#REF!</v>
      </c>
      <c r="E41" s="198">
        <f t="shared" ref="E41:E50" si="17">(M26-M11)/ABS(M11)*100</f>
        <v>17.830374229362317</v>
      </c>
      <c r="F41" s="198" t="e">
        <f>(#REF! -#REF!)/ABS(#REF!)</f>
        <v>#REF!</v>
      </c>
      <c r="G41" s="200">
        <f t="shared" ref="G41:G50" si="18">(N26-N11)/ABS(N11)*100</f>
        <v>7.6858227471763394</v>
      </c>
      <c r="H41" s="200" t="e">
        <f>(#REF! -#REF!)/ABS(#REF!)</f>
        <v>#REF!</v>
      </c>
      <c r="I41" s="200">
        <f t="shared" ref="I41:I50" si="19">(O26-O11)/ABS(O11)*100</f>
        <v>6.6290550070521856</v>
      </c>
      <c r="J41" s="200" t="e">
        <f>(#REF! -#REF!)/ABS(#REF!)</f>
        <v>#REF!</v>
      </c>
      <c r="K41" s="200">
        <f t="shared" ref="K41:K50" si="20">(P26-P11)/ABS(P11)*100</f>
        <v>3.6117381489842102</v>
      </c>
      <c r="L41" s="200" t="e">
        <f>(#REF! -#REF!)/ABS(#REF!)</f>
        <v>#REF!</v>
      </c>
      <c r="M41" s="200">
        <f t="shared" ref="M41:M50" si="21">(Q26-Q11)/ABS(Q11)*100</f>
        <v>0.86206896551724765</v>
      </c>
      <c r="N41" s="200" t="e">
        <f>(#REF! -#REF!)/ABS(#REF!)</f>
        <v>#REF!</v>
      </c>
      <c r="O41" s="200">
        <f t="shared" ref="O41:O50" si="22">(R26 -R11)/ABS(R11)*100</f>
        <v>-1.276595744680854</v>
      </c>
      <c r="P41" s="200"/>
      <c r="Q41" s="205"/>
    </row>
    <row r="42" spans="1:19" x14ac:dyDescent="0.25">
      <c r="A42" s="60"/>
      <c r="B42" s="50" t="s">
        <v>470</v>
      </c>
      <c r="C42" s="198">
        <f t="shared" si="16"/>
        <v>17.365269461077858</v>
      </c>
      <c r="D42" s="198" t="e">
        <v>#REF!</v>
      </c>
      <c r="E42" s="200">
        <f t="shared" si="17"/>
        <v>13.43715707896685</v>
      </c>
      <c r="F42" s="200" t="e">
        <f>(#REF! -#REF!)/ABS(#REF!)</f>
        <v>#REF!</v>
      </c>
      <c r="G42" s="198">
        <f t="shared" si="18"/>
        <v>11.47910214355749</v>
      </c>
      <c r="H42" s="198" t="e">
        <f>(#REF! -#REF!)/ABS(#REF!)</f>
        <v>#REF!</v>
      </c>
      <c r="I42" s="198">
        <f t="shared" si="19"/>
        <v>12.643678160919558</v>
      </c>
      <c r="J42" s="198" t="e">
        <f>(#REF! -#REF!)/ABS(#REF!)</f>
        <v>#REF!</v>
      </c>
      <c r="K42" s="198">
        <f t="shared" si="20"/>
        <v>12.529550827423177</v>
      </c>
      <c r="L42" s="198" t="e">
        <f>(#REF! -#REF!)/ABS(#REF!)</f>
        <v>#REF!</v>
      </c>
      <c r="M42" s="198">
        <f t="shared" si="21"/>
        <v>12.734082397003753</v>
      </c>
      <c r="N42" s="198" t="e">
        <f>(#REF! -#REF!)/ABS(#REF!)</f>
        <v>#REF!</v>
      </c>
      <c r="O42" s="198">
        <f t="shared" si="22"/>
        <v>13.153724247226631</v>
      </c>
      <c r="P42" s="198"/>
      <c r="Q42" s="206"/>
    </row>
    <row r="43" spans="1:19" x14ac:dyDescent="0.25">
      <c r="B43" s="50" t="s">
        <v>471</v>
      </c>
      <c r="C43" s="198">
        <f t="shared" si="16"/>
        <v>16.666666666666654</v>
      </c>
      <c r="D43" s="198" t="e">
        <v>#REF!</v>
      </c>
      <c r="E43" s="200">
        <f t="shared" si="17"/>
        <v>13.539305429558807</v>
      </c>
      <c r="F43" s="200" t="e">
        <f>(#REF! -#REF!)/ABS(#REF!)</f>
        <v>#REF!</v>
      </c>
      <c r="G43" s="198">
        <f t="shared" si="18"/>
        <v>13.000380764371272</v>
      </c>
      <c r="H43" s="198" t="e">
        <f>(#REF! -#REF!)/ABS(#REF!)</f>
        <v>#REF!</v>
      </c>
      <c r="I43" s="198">
        <f t="shared" si="19"/>
        <v>15.34883720930233</v>
      </c>
      <c r="J43" s="198" t="e">
        <f>(#REF! -#REF!)/ABS(#REF!)</f>
        <v>#REF!</v>
      </c>
      <c r="K43" s="198">
        <f t="shared" si="20"/>
        <v>15.503875968992247</v>
      </c>
      <c r="L43" s="198" t="e">
        <f>(#REF! -#REF!)/ABS(#REF!)</f>
        <v>#REF!</v>
      </c>
      <c r="M43" s="198">
        <f t="shared" si="21"/>
        <v>16.199376947040484</v>
      </c>
      <c r="N43" s="198" t="e">
        <f>(#REF! -#REF!)/ABS(#REF!)</f>
        <v>#REF!</v>
      </c>
      <c r="O43" s="198">
        <f t="shared" si="22"/>
        <v>16.533333333333342</v>
      </c>
      <c r="P43" s="198"/>
      <c r="Q43" s="206"/>
    </row>
    <row r="44" spans="1:19" x14ac:dyDescent="0.25">
      <c r="B44" s="50" t="s">
        <v>472</v>
      </c>
      <c r="C44" s="198">
        <f t="shared" si="16"/>
        <v>16.835994194484776</v>
      </c>
      <c r="D44" s="198" t="e">
        <v>#REF!</v>
      </c>
      <c r="E44" s="200">
        <f t="shared" si="17"/>
        <v>14.36212313113921</v>
      </c>
      <c r="F44" s="200" t="e">
        <f>(#REF! -#REF!)/ABS(#REF!)</f>
        <v>#REF!</v>
      </c>
      <c r="G44" s="198">
        <f t="shared" si="18"/>
        <v>14.187234976030339</v>
      </c>
      <c r="H44" s="198" t="e">
        <f>(#REF! -#REF!)/ABS(#REF!)</f>
        <v>#REF!</v>
      </c>
      <c r="I44" s="198">
        <f t="shared" si="19"/>
        <v>16.417910447761187</v>
      </c>
      <c r="J44" s="198" t="e">
        <f>(#REF! -#REF!)/ABS(#REF!)</f>
        <v>#REF!</v>
      </c>
      <c r="K44" s="198">
        <f t="shared" si="20"/>
        <v>17.610062893081754</v>
      </c>
      <c r="L44" s="198" t="e">
        <f>(#REF! -#REF!)/ABS(#REF!)</f>
        <v>#REF!</v>
      </c>
      <c r="M44" s="198">
        <f t="shared" si="21"/>
        <v>17.258883248730974</v>
      </c>
      <c r="N44" s="198" t="e">
        <f>(#REF! -#REF!)/ABS(#REF!)</f>
        <v>#REF!</v>
      </c>
      <c r="O44" s="198">
        <f t="shared" si="22"/>
        <v>17.982456140350866</v>
      </c>
      <c r="P44" s="198"/>
      <c r="Q44" s="206"/>
    </row>
    <row r="45" spans="1:19" x14ac:dyDescent="0.25">
      <c r="B45" s="50" t="s">
        <v>473</v>
      </c>
      <c r="C45" s="198">
        <f t="shared" si="16"/>
        <v>17.014547754585717</v>
      </c>
      <c r="D45" s="198" t="e">
        <v>#REF!</v>
      </c>
      <c r="E45" s="200">
        <f t="shared" si="17"/>
        <v>14.45637328736008</v>
      </c>
      <c r="F45" s="200" t="e">
        <f>(#REF! -#REF!)/ABS(#REF!)</f>
        <v>#REF!</v>
      </c>
      <c r="G45" s="198">
        <f t="shared" si="18"/>
        <v>14.724174937600875</v>
      </c>
      <c r="H45" s="198" t="e">
        <f>(#REF! -#REF!)/ABS(#REF!)</f>
        <v>#REF!</v>
      </c>
      <c r="I45" s="198">
        <f t="shared" si="19"/>
        <v>17.64705882352942</v>
      </c>
      <c r="J45" s="198" t="e">
        <f>(#REF! -#REF!)/ABS(#REF!)</f>
        <v>#REF!</v>
      </c>
      <c r="K45" s="198">
        <f t="shared" si="20"/>
        <v>18.181818181818187</v>
      </c>
      <c r="L45" s="198" t="e">
        <f>(#REF! -#REF!)/ABS(#REF!)</f>
        <v>#REF!</v>
      </c>
      <c r="M45" s="198">
        <f t="shared" si="21"/>
        <v>18.791946308724828</v>
      </c>
      <c r="N45" s="198" t="e">
        <f>(#REF! -#REF!)/ABS(#REF!)</f>
        <v>#REF!</v>
      </c>
      <c r="O45" s="198">
        <f t="shared" si="22"/>
        <v>18.497109826589583</v>
      </c>
      <c r="P45" s="198"/>
      <c r="Q45" s="206"/>
    </row>
    <row r="46" spans="1:19" x14ac:dyDescent="0.25">
      <c r="B46" s="50" t="s">
        <v>474</v>
      </c>
      <c r="C46" s="198">
        <f t="shared" si="16"/>
        <v>16.267465069860286</v>
      </c>
      <c r="D46" s="198" t="e">
        <v>#REF!</v>
      </c>
      <c r="E46" s="201">
        <f t="shared" si="17"/>
        <v>13.150656304131815</v>
      </c>
      <c r="F46" s="201" t="e">
        <f>(#REF! -#REF!)/ABS(#REF!)</f>
        <v>#REF!</v>
      </c>
      <c r="G46" s="198">
        <f t="shared" si="18"/>
        <v>14.47841447156244</v>
      </c>
      <c r="H46" s="198" t="e">
        <f>(#REF! -#REF!)/ABS(#REF!)</f>
        <v>#REF!</v>
      </c>
      <c r="I46" s="198">
        <f t="shared" si="19"/>
        <v>17.49482401656314</v>
      </c>
      <c r="J46" s="198" t="e">
        <f>(#REF! -#REF!)/ABS(#REF!)</f>
        <v>#REF!</v>
      </c>
      <c r="K46" s="198">
        <f t="shared" si="20"/>
        <v>18.518518518518501</v>
      </c>
      <c r="L46" s="198" t="e">
        <f>(#REF! -#REF!)/ABS(#REF!)</f>
        <v>#REF!</v>
      </c>
      <c r="M46" s="198">
        <f t="shared" si="21"/>
        <v>19.957537154989389</v>
      </c>
      <c r="N46" s="198" t="e">
        <f>(#REF! -#REF!)/ABS(#REF!)</f>
        <v>#REF!</v>
      </c>
      <c r="O46" s="198">
        <f t="shared" si="22"/>
        <v>22.018348623853196</v>
      </c>
      <c r="P46" s="198"/>
      <c r="Q46" s="206"/>
    </row>
    <row r="47" spans="1:19" x14ac:dyDescent="0.25">
      <c r="B47" s="50" t="s">
        <v>475</v>
      </c>
      <c r="C47" s="198">
        <f t="shared" si="16"/>
        <v>13.492063492063485</v>
      </c>
      <c r="D47" s="198" t="e">
        <v>#REF!</v>
      </c>
      <c r="E47" s="198">
        <f t="shared" si="17"/>
        <v>10.17091130535619</v>
      </c>
      <c r="F47" s="198" t="e">
        <f>(#REF! -#REF!)/ABS(#REF!)</f>
        <v>#REF!</v>
      </c>
      <c r="G47" s="198">
        <f t="shared" si="18"/>
        <v>11.480755931793272</v>
      </c>
      <c r="H47" s="198" t="e">
        <f>(#REF! -#REF!)/ABS(#REF!)</f>
        <v>#REF!</v>
      </c>
      <c r="I47" s="198">
        <f t="shared" si="19"/>
        <v>15.400326797385619</v>
      </c>
      <c r="J47" s="198" t="e">
        <f>(#REF! -#REF!)/ABS(#REF!)</f>
        <v>#REF!</v>
      </c>
      <c r="K47" s="198">
        <f t="shared" si="20"/>
        <v>18.112947658402199</v>
      </c>
      <c r="L47" s="198" t="e">
        <f>(#REF! -#REF!)/ABS(#REF!)</f>
        <v>#REF!</v>
      </c>
      <c r="M47" s="198">
        <f t="shared" si="21"/>
        <v>22.417643774427699</v>
      </c>
      <c r="N47" s="198" t="e">
        <f>(#REF! -#REF!)/ABS(#REF!)</f>
        <v>#REF!</v>
      </c>
      <c r="O47" s="198">
        <f t="shared" si="22"/>
        <v>26.743626743626759</v>
      </c>
      <c r="P47" s="198"/>
      <c r="Q47" s="206"/>
    </row>
    <row r="48" spans="1:19" x14ac:dyDescent="0.25">
      <c r="B48" s="50" t="s">
        <v>476</v>
      </c>
      <c r="C48" s="198">
        <f t="shared" si="16"/>
        <v>9.2948717948717903</v>
      </c>
      <c r="D48" s="198" t="e">
        <v>#REF!</v>
      </c>
      <c r="E48" s="198">
        <f t="shared" si="17"/>
        <v>5.1117555978660727</v>
      </c>
      <c r="F48" s="198" t="e">
        <f>(#REF! -#REF!)/ABS(#REF!)</f>
        <v>#REF!</v>
      </c>
      <c r="G48" s="198">
        <f t="shared" si="18"/>
        <v>6.2804849022353793</v>
      </c>
      <c r="H48" s="198" t="e">
        <f>(#REF! -#REF!)/ABS(#REF!)</f>
        <v>#REF!</v>
      </c>
      <c r="I48" s="198">
        <f t="shared" si="19"/>
        <v>11.384514435695547</v>
      </c>
      <c r="J48" s="198" t="e">
        <f>(#REF! -#REF!)/ABS(#REF!)</f>
        <v>#REF!</v>
      </c>
      <c r="K48" s="198">
        <f t="shared" si="20"/>
        <v>15.89403973509933</v>
      </c>
      <c r="L48" s="198" t="e">
        <f>(#REF! -#REF!)/ABS(#REF!)</f>
        <v>#REF!</v>
      </c>
      <c r="M48" s="198">
        <f t="shared" si="21"/>
        <v>23.324396782841834</v>
      </c>
      <c r="N48" s="198" t="e">
        <f>(#REF! -#REF!)/ABS(#REF!)</f>
        <v>#REF!</v>
      </c>
      <c r="O48" s="198">
        <f t="shared" si="22"/>
        <v>30.48498845265588</v>
      </c>
      <c r="P48" s="198"/>
      <c r="Q48" s="206"/>
    </row>
    <row r="49" spans="1:18" x14ac:dyDescent="0.25">
      <c r="B49" s="50" t="s">
        <v>477</v>
      </c>
      <c r="C49" s="198">
        <f t="shared" si="16"/>
        <v>5.1026957637997272</v>
      </c>
      <c r="D49" s="198" t="e">
        <v>#REF!</v>
      </c>
      <c r="E49" s="198">
        <f t="shared" si="17"/>
        <v>0.41000479726612676</v>
      </c>
      <c r="F49" s="198" t="e">
        <f>(#REF! -#REF!)/ABS(#REF!)</f>
        <v>#REF!</v>
      </c>
      <c r="G49" s="198">
        <f t="shared" si="18"/>
        <v>0.61432491757666985</v>
      </c>
      <c r="H49" s="198" t="e">
        <f>(#REF! -#REF!)/ABS(#REF!)</f>
        <v>#REF!</v>
      </c>
      <c r="I49" s="198">
        <f t="shared" si="19"/>
        <v>5.2489177489177425</v>
      </c>
      <c r="J49" s="198" t="e">
        <f>(#REF! -#REF!)/ABS(#REF!)</f>
        <v>#REF!</v>
      </c>
      <c r="K49" s="198">
        <f t="shared" si="20"/>
        <v>10.883424408014575</v>
      </c>
      <c r="L49" s="198" t="e">
        <f>(#REF! -#REF!)/ABS(#REF!)</f>
        <v>#REF!</v>
      </c>
      <c r="M49" s="198">
        <f t="shared" si="21"/>
        <v>19.860499265785595</v>
      </c>
      <c r="N49" s="198" t="e">
        <f>(#REF! -#REF!)/ABS(#REF!)</f>
        <v>#REF!</v>
      </c>
      <c r="O49" s="198">
        <f t="shared" si="22"/>
        <v>28.393308080808072</v>
      </c>
      <c r="P49" s="198"/>
      <c r="Q49" s="206"/>
    </row>
    <row r="50" spans="1:18" ht="15.75" thickBot="1" x14ac:dyDescent="0.3">
      <c r="B50" s="55" t="s">
        <v>478</v>
      </c>
      <c r="C50" s="198">
        <f t="shared" si="16"/>
        <v>5.4664289958407561</v>
      </c>
      <c r="D50" s="198" t="e">
        <v>#REF!</v>
      </c>
      <c r="E50" s="202">
        <f t="shared" si="17"/>
        <v>3.3616360467318973E-2</v>
      </c>
      <c r="F50" s="202" t="e">
        <f>(#REF! -#REF!)/ABS(#REF!)</f>
        <v>#REF!</v>
      </c>
      <c r="G50" s="202">
        <f t="shared" si="18"/>
        <v>-1.966508180425508</v>
      </c>
      <c r="H50" s="202" t="e">
        <f>(#REF! -#REF!)/ABS(#REF!)</f>
        <v>#REF!</v>
      </c>
      <c r="I50" s="202">
        <f t="shared" si="19"/>
        <v>2.6785714285714062</v>
      </c>
      <c r="J50" s="202" t="e">
        <f>(#REF! -#REF!)/ABS(#REF!)</f>
        <v>#REF!</v>
      </c>
      <c r="K50" s="202">
        <f t="shared" si="20"/>
        <v>6.757877280265336</v>
      </c>
      <c r="L50" s="202" t="e">
        <f>(#REF! -#REF!)/ABS(#REF!)</f>
        <v>#REF!</v>
      </c>
      <c r="M50" s="202">
        <f t="shared" si="21"/>
        <v>15.602129075182972</v>
      </c>
      <c r="N50" s="202" t="e">
        <f>(#REF! -#REF!)/ABS(#REF!)</f>
        <v>#REF!</v>
      </c>
      <c r="O50" s="202">
        <f t="shared" si="22"/>
        <v>23.575498575498571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Uk54RukDondYlE0fFj24CbRGz2Se7XVloFoAwFRb/k5vVsbxaGSOa3dDbhSLt45bOwaLBQd1YUiBbP9WeW8DJA==" saltValue="LY3CGsJ0URZ+RAY5YN4dW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23" priority="1" operator="greaterThan">
      <formula>0.5</formula>
    </cfRule>
    <cfRule type="cellIs" dxfId="22" priority="2" operator="between">
      <formula>-0.49</formula>
      <formula>0.49</formula>
    </cfRule>
    <cfRule type="cellIs" dxfId="21" priority="3" operator="lessThan">
      <formula>-0.5</formula>
    </cfRule>
  </conditionalFormatting>
  <hyperlinks>
    <hyperlink ref="A2" location="Index!A1" display="Index" xr:uid="{00000000-0004-0000-D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16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326</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541473.692124111</v>
      </c>
      <c r="D5" s="212"/>
      <c r="E5" s="212">
        <v>6549652.0471016299</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40.5</v>
      </c>
      <c r="D10" s="94">
        <v>55.1</v>
      </c>
      <c r="E10" s="94">
        <v>78.5</v>
      </c>
      <c r="F10" s="94">
        <v>96.2</v>
      </c>
      <c r="G10" s="94">
        <v>120</v>
      </c>
      <c r="H10" s="94">
        <v>158</v>
      </c>
      <c r="I10" s="95">
        <v>191</v>
      </c>
      <c r="K10" s="46" t="s">
        <v>468</v>
      </c>
      <c r="L10" s="47">
        <v>3.375</v>
      </c>
      <c r="M10" s="47">
        <v>4</v>
      </c>
      <c r="N10" s="47">
        <v>6.3</v>
      </c>
      <c r="O10" s="47">
        <v>8.0166666666666657</v>
      </c>
      <c r="P10" s="47">
        <v>10</v>
      </c>
      <c r="Q10" s="47">
        <v>13.166666666666666</v>
      </c>
      <c r="R10" s="48">
        <v>15.916666666666666</v>
      </c>
      <c r="T10" s="49"/>
    </row>
    <row r="11" spans="1:29" x14ac:dyDescent="0.25">
      <c r="B11" s="50" t="s">
        <v>469</v>
      </c>
      <c r="C11" s="96">
        <v>29.9</v>
      </c>
      <c r="D11" s="96">
        <v>40.6</v>
      </c>
      <c r="E11" s="96">
        <v>57.2</v>
      </c>
      <c r="F11" s="96">
        <v>69.5</v>
      </c>
      <c r="G11" s="96">
        <v>86.4</v>
      </c>
      <c r="H11" s="96">
        <v>112</v>
      </c>
      <c r="I11" s="97">
        <v>135</v>
      </c>
      <c r="K11" s="50" t="s">
        <v>469</v>
      </c>
      <c r="L11" s="53">
        <v>4.9833333333333325</v>
      </c>
      <c r="M11" s="53">
        <v>5.9</v>
      </c>
      <c r="N11" s="53">
        <v>9.1999999999999993</v>
      </c>
      <c r="O11" s="53">
        <v>11.583333333333332</v>
      </c>
      <c r="P11" s="53">
        <v>14.4</v>
      </c>
      <c r="Q11" s="53">
        <v>18.666666666666664</v>
      </c>
      <c r="R11" s="54">
        <v>22.5</v>
      </c>
      <c r="T11" s="49"/>
    </row>
    <row r="12" spans="1:29" x14ac:dyDescent="0.25">
      <c r="B12" s="50" t="s">
        <v>470</v>
      </c>
      <c r="C12" s="96">
        <v>16.600000000000001</v>
      </c>
      <c r="D12" s="96">
        <v>22.2</v>
      </c>
      <c r="E12" s="96">
        <v>30.3</v>
      </c>
      <c r="F12" s="96">
        <v>36.1</v>
      </c>
      <c r="G12" s="96">
        <v>44.1</v>
      </c>
      <c r="H12" s="96">
        <v>56.1</v>
      </c>
      <c r="I12" s="97">
        <v>66.599999999999994</v>
      </c>
      <c r="K12" s="50" t="s">
        <v>470</v>
      </c>
      <c r="L12" s="53">
        <v>8.3000000000000007</v>
      </c>
      <c r="M12" s="53">
        <v>9.8000000000000007</v>
      </c>
      <c r="N12" s="53">
        <v>14.6</v>
      </c>
      <c r="O12" s="53">
        <v>18.05</v>
      </c>
      <c r="P12" s="53">
        <v>22.05</v>
      </c>
      <c r="Q12" s="53">
        <v>28.05</v>
      </c>
      <c r="R12" s="54">
        <v>33.299999999999997</v>
      </c>
      <c r="T12" s="49"/>
    </row>
    <row r="13" spans="1:29" x14ac:dyDescent="0.25">
      <c r="B13" s="50" t="s">
        <v>471</v>
      </c>
      <c r="C13" s="96">
        <v>10.7</v>
      </c>
      <c r="D13" s="96">
        <v>14.3</v>
      </c>
      <c r="E13" s="96">
        <v>19.2</v>
      </c>
      <c r="F13" s="96">
        <v>22.7</v>
      </c>
      <c r="G13" s="96">
        <v>27.5</v>
      </c>
      <c r="H13" s="96">
        <v>34.799999999999997</v>
      </c>
      <c r="I13" s="97">
        <v>41</v>
      </c>
      <c r="K13" s="50" t="s">
        <v>471</v>
      </c>
      <c r="L13" s="53">
        <v>10.7</v>
      </c>
      <c r="M13" s="53">
        <v>12.6</v>
      </c>
      <c r="N13" s="53">
        <v>18.5</v>
      </c>
      <c r="O13" s="53">
        <v>22.7</v>
      </c>
      <c r="P13" s="53">
        <v>27.5</v>
      </c>
      <c r="Q13" s="53">
        <v>34.799999999999997</v>
      </c>
      <c r="R13" s="54">
        <v>41</v>
      </c>
      <c r="T13" s="49"/>
    </row>
    <row r="14" spans="1:29" x14ac:dyDescent="0.25">
      <c r="B14" s="50" t="s">
        <v>472</v>
      </c>
      <c r="C14" s="96">
        <v>6.68</v>
      </c>
      <c r="D14" s="96">
        <v>8.8800000000000008</v>
      </c>
      <c r="E14" s="96">
        <v>11.9</v>
      </c>
      <c r="F14" s="96">
        <v>14</v>
      </c>
      <c r="G14" s="96">
        <v>17</v>
      </c>
      <c r="H14" s="96">
        <v>21.4</v>
      </c>
      <c r="I14" s="97">
        <v>25.2</v>
      </c>
      <c r="K14" s="50" t="s">
        <v>472</v>
      </c>
      <c r="L14" s="53">
        <v>13.36</v>
      </c>
      <c r="M14" s="53">
        <v>15.7</v>
      </c>
      <c r="N14" s="53">
        <v>23</v>
      </c>
      <c r="O14" s="53">
        <v>28</v>
      </c>
      <c r="P14" s="53">
        <v>34</v>
      </c>
      <c r="Q14" s="53">
        <v>42.8</v>
      </c>
      <c r="R14" s="54">
        <v>50.4</v>
      </c>
      <c r="T14" s="49"/>
    </row>
    <row r="15" spans="1:29" x14ac:dyDescent="0.25">
      <c r="B15" s="50" t="s">
        <v>473</v>
      </c>
      <c r="C15" s="96">
        <v>5.03</v>
      </c>
      <c r="D15" s="96">
        <v>6.68</v>
      </c>
      <c r="E15" s="96">
        <v>8.9499999999999993</v>
      </c>
      <c r="F15" s="96">
        <v>10.6</v>
      </c>
      <c r="G15" s="96">
        <v>12.8</v>
      </c>
      <c r="H15" s="96">
        <v>16.100000000000001</v>
      </c>
      <c r="I15" s="97">
        <v>19</v>
      </c>
      <c r="K15" s="50" t="s">
        <v>473</v>
      </c>
      <c r="L15" s="53">
        <v>15.09</v>
      </c>
      <c r="M15" s="53">
        <v>17.7</v>
      </c>
      <c r="N15" s="53">
        <v>26</v>
      </c>
      <c r="O15" s="53">
        <v>31.799999999999997</v>
      </c>
      <c r="P15" s="53">
        <v>38.400000000000006</v>
      </c>
      <c r="Q15" s="53">
        <v>48.300000000000004</v>
      </c>
      <c r="R15" s="54">
        <v>57</v>
      </c>
      <c r="T15" s="49"/>
    </row>
    <row r="16" spans="1:29" x14ac:dyDescent="0.25">
      <c r="B16" s="50" t="s">
        <v>474</v>
      </c>
      <c r="C16" s="96">
        <v>3.08</v>
      </c>
      <c r="D16" s="96">
        <v>4.0999999999999996</v>
      </c>
      <c r="E16" s="96">
        <v>5.51</v>
      </c>
      <c r="F16" s="96">
        <v>6.52</v>
      </c>
      <c r="G16" s="96">
        <v>7.91</v>
      </c>
      <c r="H16" s="96">
        <v>10</v>
      </c>
      <c r="I16" s="97">
        <v>11.8</v>
      </c>
      <c r="K16" s="50" t="s">
        <v>474</v>
      </c>
      <c r="L16" s="53">
        <v>18.48</v>
      </c>
      <c r="M16" s="53">
        <v>21.7</v>
      </c>
      <c r="N16" s="53">
        <v>32</v>
      </c>
      <c r="O16" s="53">
        <v>39.119999999999997</v>
      </c>
      <c r="P16" s="53">
        <v>47.46</v>
      </c>
      <c r="Q16" s="53">
        <v>60</v>
      </c>
      <c r="R16" s="54">
        <v>70.800000000000011</v>
      </c>
      <c r="T16" s="49"/>
    </row>
    <row r="17" spans="1:20" x14ac:dyDescent="0.25">
      <c r="B17" s="50" t="s">
        <v>475</v>
      </c>
      <c r="C17" s="96">
        <v>1.89</v>
      </c>
      <c r="D17" s="96">
        <v>2.52</v>
      </c>
      <c r="E17" s="96">
        <v>3.4</v>
      </c>
      <c r="F17" s="96">
        <v>4.03</v>
      </c>
      <c r="G17" s="96">
        <v>4.91</v>
      </c>
      <c r="H17" s="96">
        <v>6.21</v>
      </c>
      <c r="I17" s="97">
        <v>7.34</v>
      </c>
      <c r="K17" s="50" t="s">
        <v>475</v>
      </c>
      <c r="L17" s="53">
        <v>22.68</v>
      </c>
      <c r="M17" s="53">
        <v>26.7</v>
      </c>
      <c r="N17" s="53">
        <v>39.4</v>
      </c>
      <c r="O17" s="53">
        <v>48.36</v>
      </c>
      <c r="P17" s="53">
        <v>58.92</v>
      </c>
      <c r="Q17" s="53">
        <v>74.52</v>
      </c>
      <c r="R17" s="54">
        <v>88.08</v>
      </c>
      <c r="T17" s="49"/>
    </row>
    <row r="18" spans="1:20" x14ac:dyDescent="0.25">
      <c r="B18" s="50" t="s">
        <v>476</v>
      </c>
      <c r="C18" s="96">
        <v>1.1399999999999999</v>
      </c>
      <c r="D18" s="96">
        <v>1.53</v>
      </c>
      <c r="E18" s="96">
        <v>2.08</v>
      </c>
      <c r="F18" s="96">
        <v>2.48</v>
      </c>
      <c r="G18" s="96">
        <v>3.03</v>
      </c>
      <c r="H18" s="96">
        <v>3.86</v>
      </c>
      <c r="I18" s="97">
        <v>4.57</v>
      </c>
      <c r="K18" s="50" t="s">
        <v>476</v>
      </c>
      <c r="L18" s="53">
        <v>27.36</v>
      </c>
      <c r="M18" s="53">
        <v>32.299999999999997</v>
      </c>
      <c r="N18" s="53">
        <v>48.3</v>
      </c>
      <c r="O18" s="53">
        <v>59.519999999999996</v>
      </c>
      <c r="P18" s="53">
        <v>72.72</v>
      </c>
      <c r="Q18" s="53">
        <v>92.64</v>
      </c>
      <c r="R18" s="54">
        <v>109.68</v>
      </c>
      <c r="T18" s="49"/>
    </row>
    <row r="19" spans="1:20" x14ac:dyDescent="0.25">
      <c r="B19" s="50" t="s">
        <v>477</v>
      </c>
      <c r="C19" s="96">
        <v>0.67100000000000004</v>
      </c>
      <c r="D19" s="96">
        <v>0.90100000000000002</v>
      </c>
      <c r="E19" s="96">
        <v>1.24</v>
      </c>
      <c r="F19" s="96">
        <v>1.49</v>
      </c>
      <c r="G19" s="96">
        <v>1.83</v>
      </c>
      <c r="H19" s="96">
        <v>2.34</v>
      </c>
      <c r="I19" s="97">
        <v>2.79</v>
      </c>
      <c r="K19" s="50" t="s">
        <v>477</v>
      </c>
      <c r="L19" s="53">
        <v>32.207999999999998</v>
      </c>
      <c r="M19" s="53">
        <v>38.1</v>
      </c>
      <c r="N19" s="53">
        <v>57.6</v>
      </c>
      <c r="O19" s="53">
        <v>71.52</v>
      </c>
      <c r="P19" s="53">
        <v>87.84</v>
      </c>
      <c r="Q19" s="53">
        <v>112.32</v>
      </c>
      <c r="R19" s="54">
        <v>133.92000000000002</v>
      </c>
      <c r="T19" s="49"/>
    </row>
    <row r="20" spans="1:20" ht="15.75" thickBot="1" x14ac:dyDescent="0.3">
      <c r="B20" s="55" t="s">
        <v>478</v>
      </c>
      <c r="C20" s="98">
        <v>0.48</v>
      </c>
      <c r="D20" s="98">
        <v>0.64100000000000001</v>
      </c>
      <c r="E20" s="98">
        <v>0.89100000000000001</v>
      </c>
      <c r="F20" s="98">
        <v>1.07</v>
      </c>
      <c r="G20" s="98">
        <v>1.32</v>
      </c>
      <c r="H20" s="98">
        <v>1.7</v>
      </c>
      <c r="I20" s="99">
        <v>2.0299999999999998</v>
      </c>
      <c r="K20" s="55" t="s">
        <v>478</v>
      </c>
      <c r="L20" s="58">
        <v>34.56</v>
      </c>
      <c r="M20" s="58">
        <v>40.799999999999997</v>
      </c>
      <c r="N20" s="58">
        <v>62</v>
      </c>
      <c r="O20" s="58">
        <v>77.040000000000006</v>
      </c>
      <c r="P20" s="58">
        <v>95.04</v>
      </c>
      <c r="Q20" s="58">
        <v>122.39999999999999</v>
      </c>
      <c r="R20" s="59">
        <v>146.16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0">$A$25*C10</f>
        <v>3.375</v>
      </c>
      <c r="D25" s="69">
        <f t="shared" si="0"/>
        <v>4.5916666666666668</v>
      </c>
      <c r="E25" s="69">
        <f t="shared" si="0"/>
        <v>6.5416666666666661</v>
      </c>
      <c r="F25" s="68">
        <f t="shared" si="0"/>
        <v>8.0166666666666657</v>
      </c>
      <c r="G25" s="68">
        <f t="shared" si="0"/>
        <v>10</v>
      </c>
      <c r="H25" s="68">
        <f t="shared" si="0"/>
        <v>13.166666666666666</v>
      </c>
      <c r="I25" s="70">
        <f t="shared" si="0"/>
        <v>15.916666666666666</v>
      </c>
      <c r="J25" s="60"/>
      <c r="K25" s="46" t="s">
        <v>468</v>
      </c>
      <c r="L25" s="71">
        <v>4.3</v>
      </c>
      <c r="M25" s="71">
        <v>5</v>
      </c>
      <c r="N25" s="71">
        <v>7.3</v>
      </c>
      <c r="O25" s="71">
        <v>9</v>
      </c>
      <c r="P25" s="71">
        <v>10.9</v>
      </c>
      <c r="Q25" s="71">
        <v>13.6</v>
      </c>
      <c r="R25" s="72">
        <v>15.8</v>
      </c>
    </row>
    <row r="26" spans="1:20" x14ac:dyDescent="0.25">
      <c r="A26" s="64">
        <f>10/60</f>
        <v>0.16666666666666666</v>
      </c>
      <c r="B26" s="73" t="s">
        <v>469</v>
      </c>
      <c r="C26" s="30">
        <f t="shared" ref="C26:I26" si="1">$A$26*C11</f>
        <v>4.9833333333333325</v>
      </c>
      <c r="D26" s="74">
        <f t="shared" si="1"/>
        <v>6.7666666666666666</v>
      </c>
      <c r="E26" s="74">
        <f t="shared" si="1"/>
        <v>9.5333333333333332</v>
      </c>
      <c r="F26" s="30">
        <f t="shared" si="1"/>
        <v>11.583333333333332</v>
      </c>
      <c r="G26" s="30">
        <f t="shared" si="1"/>
        <v>14.4</v>
      </c>
      <c r="H26" s="30">
        <f t="shared" si="1"/>
        <v>18.666666666666664</v>
      </c>
      <c r="I26" s="75">
        <f t="shared" si="1"/>
        <v>22.5</v>
      </c>
      <c r="J26" s="60"/>
      <c r="K26" s="50" t="s">
        <v>469</v>
      </c>
      <c r="L26" s="76">
        <v>6.3</v>
      </c>
      <c r="M26" s="76">
        <v>7.4</v>
      </c>
      <c r="N26" s="76">
        <v>11</v>
      </c>
      <c r="O26" s="76">
        <v>13.7</v>
      </c>
      <c r="P26" s="76">
        <v>16.600000000000001</v>
      </c>
      <c r="Q26" s="76">
        <v>20.7</v>
      </c>
      <c r="R26" s="77">
        <v>24</v>
      </c>
    </row>
    <row r="27" spans="1:20" x14ac:dyDescent="0.25">
      <c r="A27" s="64">
        <f>0.5</f>
        <v>0.5</v>
      </c>
      <c r="B27" s="73" t="s">
        <v>470</v>
      </c>
      <c r="C27" s="30">
        <f t="shared" ref="C27:I27" si="2">$A$27*C12</f>
        <v>8.3000000000000007</v>
      </c>
      <c r="D27" s="74">
        <f t="shared" si="2"/>
        <v>11.1</v>
      </c>
      <c r="E27" s="74">
        <f t="shared" si="2"/>
        <v>15.15</v>
      </c>
      <c r="F27" s="30">
        <f t="shared" si="2"/>
        <v>18.05</v>
      </c>
      <c r="G27" s="30">
        <f t="shared" si="2"/>
        <v>22.05</v>
      </c>
      <c r="H27" s="30">
        <f t="shared" si="2"/>
        <v>28.05</v>
      </c>
      <c r="I27" s="75">
        <f t="shared" si="2"/>
        <v>33.299999999999997</v>
      </c>
      <c r="J27" s="60"/>
      <c r="K27" s="50" t="s">
        <v>470</v>
      </c>
      <c r="L27" s="76">
        <v>10.199999999999999</v>
      </c>
      <c r="M27" s="76">
        <v>11.8</v>
      </c>
      <c r="N27" s="76">
        <v>17.5</v>
      </c>
      <c r="O27" s="76">
        <v>21.7</v>
      </c>
      <c r="P27" s="76">
        <v>26.2</v>
      </c>
      <c r="Q27" s="76">
        <v>32.6</v>
      </c>
      <c r="R27" s="77">
        <v>37.9</v>
      </c>
    </row>
    <row r="28" spans="1:20" x14ac:dyDescent="0.25">
      <c r="A28" s="64">
        <v>1</v>
      </c>
      <c r="B28" s="73" t="s">
        <v>471</v>
      </c>
      <c r="C28" s="30">
        <f t="shared" ref="C28:I28" si="3">$A$28*C13</f>
        <v>10.7</v>
      </c>
      <c r="D28" s="74">
        <f t="shared" si="3"/>
        <v>14.3</v>
      </c>
      <c r="E28" s="74">
        <f t="shared" si="3"/>
        <v>19.2</v>
      </c>
      <c r="F28" s="30">
        <f t="shared" si="3"/>
        <v>22.7</v>
      </c>
      <c r="G28" s="30">
        <f t="shared" si="3"/>
        <v>27.5</v>
      </c>
      <c r="H28" s="30">
        <f t="shared" si="3"/>
        <v>34.799999999999997</v>
      </c>
      <c r="I28" s="75">
        <f t="shared" si="3"/>
        <v>41</v>
      </c>
      <c r="J28" s="60"/>
      <c r="K28" s="50" t="s">
        <v>471</v>
      </c>
      <c r="L28" s="76">
        <v>12.9</v>
      </c>
      <c r="M28" s="76">
        <v>14.9</v>
      </c>
      <c r="N28" s="76">
        <v>21.7</v>
      </c>
      <c r="O28" s="76">
        <v>26.8</v>
      </c>
      <c r="P28" s="76">
        <v>32.299999999999997</v>
      </c>
      <c r="Q28" s="76">
        <v>40.200000000000003</v>
      </c>
      <c r="R28" s="77">
        <v>46.8</v>
      </c>
    </row>
    <row r="29" spans="1:20" x14ac:dyDescent="0.25">
      <c r="A29" s="64">
        <v>2</v>
      </c>
      <c r="B29" s="73" t="s">
        <v>472</v>
      </c>
      <c r="C29" s="30">
        <f t="shared" ref="C29:I29" si="4">$A$29*C14</f>
        <v>13.36</v>
      </c>
      <c r="D29" s="74">
        <f t="shared" si="4"/>
        <v>17.760000000000002</v>
      </c>
      <c r="E29" s="74">
        <f t="shared" si="4"/>
        <v>23.8</v>
      </c>
      <c r="F29" s="30">
        <f t="shared" si="4"/>
        <v>28</v>
      </c>
      <c r="G29" s="30">
        <f t="shared" si="4"/>
        <v>34</v>
      </c>
      <c r="H29" s="30">
        <f t="shared" si="4"/>
        <v>42.8</v>
      </c>
      <c r="I29" s="75">
        <f t="shared" si="4"/>
        <v>50.4</v>
      </c>
      <c r="J29" s="60"/>
      <c r="K29" s="50" t="s">
        <v>472</v>
      </c>
      <c r="L29" s="76">
        <v>16.100000000000001</v>
      </c>
      <c r="M29" s="76">
        <v>18.399999999999999</v>
      </c>
      <c r="N29" s="76">
        <v>26.6</v>
      </c>
      <c r="O29" s="76">
        <v>32.6</v>
      </c>
      <c r="P29" s="76">
        <v>39.200000000000003</v>
      </c>
      <c r="Q29" s="76">
        <v>49</v>
      </c>
      <c r="R29" s="77">
        <v>57.2</v>
      </c>
    </row>
    <row r="30" spans="1:20" x14ac:dyDescent="0.25">
      <c r="A30" s="64">
        <v>3</v>
      </c>
      <c r="B30" s="73" t="s">
        <v>473</v>
      </c>
      <c r="C30" s="30">
        <f t="shared" ref="C30:I30" si="5">$A$30*C15</f>
        <v>15.09</v>
      </c>
      <c r="D30" s="74">
        <f t="shared" si="5"/>
        <v>20.04</v>
      </c>
      <c r="E30" s="74">
        <f t="shared" si="5"/>
        <v>26.849999999999998</v>
      </c>
      <c r="F30" s="30">
        <f t="shared" si="5"/>
        <v>31.799999999999997</v>
      </c>
      <c r="G30" s="30">
        <f t="shared" si="5"/>
        <v>38.400000000000006</v>
      </c>
      <c r="H30" s="30">
        <f t="shared" si="5"/>
        <v>48.300000000000004</v>
      </c>
      <c r="I30" s="75">
        <f t="shared" si="5"/>
        <v>57</v>
      </c>
      <c r="J30" s="60"/>
      <c r="K30" s="50" t="s">
        <v>473</v>
      </c>
      <c r="L30" s="76">
        <v>18.2</v>
      </c>
      <c r="M30" s="76">
        <v>20.8</v>
      </c>
      <c r="N30" s="76">
        <v>29.8</v>
      </c>
      <c r="O30" s="76">
        <v>36.6</v>
      </c>
      <c r="P30" s="76">
        <v>44.1</v>
      </c>
      <c r="Q30" s="76">
        <v>55.2</v>
      </c>
      <c r="R30" s="77">
        <v>64.5</v>
      </c>
    </row>
    <row r="31" spans="1:20" x14ac:dyDescent="0.25">
      <c r="A31" s="64">
        <v>6</v>
      </c>
      <c r="B31" s="73" t="s">
        <v>474</v>
      </c>
      <c r="C31" s="30">
        <f t="shared" ref="C31:I31" si="6">$A$31*C16</f>
        <v>18.48</v>
      </c>
      <c r="D31" s="74">
        <f t="shared" si="6"/>
        <v>24.599999999999998</v>
      </c>
      <c r="E31" s="74">
        <f t="shared" si="6"/>
        <v>33.06</v>
      </c>
      <c r="F31" s="30">
        <f t="shared" si="6"/>
        <v>39.119999999999997</v>
      </c>
      <c r="G31" s="30">
        <f t="shared" si="6"/>
        <v>47.46</v>
      </c>
      <c r="H31" s="30">
        <f t="shared" si="6"/>
        <v>60</v>
      </c>
      <c r="I31" s="75">
        <f t="shared" si="6"/>
        <v>70.800000000000011</v>
      </c>
      <c r="J31" s="60"/>
      <c r="K31" s="50" t="s">
        <v>474</v>
      </c>
      <c r="L31" s="76">
        <v>22.3</v>
      </c>
      <c r="M31" s="76">
        <v>25.5</v>
      </c>
      <c r="N31" s="76">
        <v>36.6</v>
      </c>
      <c r="O31" s="76">
        <v>45.1</v>
      </c>
      <c r="P31" s="76">
        <v>54.4</v>
      </c>
      <c r="Q31" s="76">
        <v>68.400000000000006</v>
      </c>
      <c r="R31" s="77">
        <v>79.8</v>
      </c>
    </row>
    <row r="32" spans="1:20" x14ac:dyDescent="0.25">
      <c r="A32" s="64">
        <v>12</v>
      </c>
      <c r="B32" s="73" t="s">
        <v>475</v>
      </c>
      <c r="C32" s="30">
        <f t="shared" ref="C32:I32" si="7">$A$32*C17</f>
        <v>22.68</v>
      </c>
      <c r="D32" s="74">
        <f t="shared" si="7"/>
        <v>30.240000000000002</v>
      </c>
      <c r="E32" s="74">
        <f t="shared" si="7"/>
        <v>40.799999999999997</v>
      </c>
      <c r="F32" s="30">
        <f t="shared" si="7"/>
        <v>48.36</v>
      </c>
      <c r="G32" s="30">
        <f t="shared" si="7"/>
        <v>58.92</v>
      </c>
      <c r="H32" s="30">
        <f t="shared" si="7"/>
        <v>74.52</v>
      </c>
      <c r="I32" s="75">
        <f t="shared" si="7"/>
        <v>88.08</v>
      </c>
      <c r="J32" s="60"/>
      <c r="K32" s="50" t="s">
        <v>475</v>
      </c>
      <c r="L32" s="76">
        <v>27</v>
      </c>
      <c r="M32" s="76">
        <v>30.8</v>
      </c>
      <c r="N32" s="76">
        <v>44.5</v>
      </c>
      <c r="O32" s="76">
        <v>55.2</v>
      </c>
      <c r="P32" s="76">
        <v>66.8</v>
      </c>
      <c r="Q32" s="76">
        <v>84.1</v>
      </c>
      <c r="R32" s="77">
        <v>99</v>
      </c>
    </row>
    <row r="33" spans="1:19" x14ac:dyDescent="0.25">
      <c r="A33" s="64">
        <v>24</v>
      </c>
      <c r="B33" s="73" t="s">
        <v>476</v>
      </c>
      <c r="C33" s="30">
        <f t="shared" ref="C33:I33" si="8">$A$33*C18</f>
        <v>27.36</v>
      </c>
      <c r="D33" s="74">
        <f t="shared" si="8"/>
        <v>36.72</v>
      </c>
      <c r="E33" s="74">
        <f t="shared" si="8"/>
        <v>49.92</v>
      </c>
      <c r="F33" s="30">
        <f t="shared" si="8"/>
        <v>59.519999999999996</v>
      </c>
      <c r="G33" s="30">
        <f t="shared" si="8"/>
        <v>72.72</v>
      </c>
      <c r="H33" s="30">
        <f t="shared" si="8"/>
        <v>92.64</v>
      </c>
      <c r="I33" s="75">
        <f t="shared" si="8"/>
        <v>109.68</v>
      </c>
      <c r="J33" s="60"/>
      <c r="K33" s="50" t="s">
        <v>476</v>
      </c>
      <c r="L33" s="76">
        <v>31.7</v>
      </c>
      <c r="M33" s="76">
        <v>36.5</v>
      </c>
      <c r="N33" s="76">
        <v>52.8</v>
      </c>
      <c r="O33" s="76">
        <v>65.5</v>
      </c>
      <c r="P33" s="76">
        <v>79.7</v>
      </c>
      <c r="Q33" s="76">
        <v>100.8</v>
      </c>
      <c r="R33" s="77">
        <v>118.8</v>
      </c>
    </row>
    <row r="34" spans="1:19" x14ac:dyDescent="0.25">
      <c r="A34" s="64">
        <v>48</v>
      </c>
      <c r="B34" s="73" t="s">
        <v>477</v>
      </c>
      <c r="C34" s="30">
        <f t="shared" ref="C34:I34" si="9">$A$34*C19</f>
        <v>32.207999999999998</v>
      </c>
      <c r="D34" s="74">
        <f t="shared" si="9"/>
        <v>43.248000000000005</v>
      </c>
      <c r="E34" s="74">
        <f t="shared" si="9"/>
        <v>59.519999999999996</v>
      </c>
      <c r="F34" s="30">
        <f t="shared" si="9"/>
        <v>71.52</v>
      </c>
      <c r="G34" s="30">
        <f t="shared" si="9"/>
        <v>87.84</v>
      </c>
      <c r="H34" s="30">
        <f t="shared" si="9"/>
        <v>112.32</v>
      </c>
      <c r="I34" s="75">
        <f t="shared" si="9"/>
        <v>133.92000000000002</v>
      </c>
      <c r="J34" s="60"/>
      <c r="K34" s="50" t="s">
        <v>477</v>
      </c>
      <c r="L34" s="76">
        <v>36.299999999999997</v>
      </c>
      <c r="M34" s="76">
        <v>41.5</v>
      </c>
      <c r="N34" s="76">
        <v>60</v>
      </c>
      <c r="O34" s="76">
        <v>74.400000000000006</v>
      </c>
      <c r="P34" s="76">
        <v>89.8</v>
      </c>
      <c r="Q34" s="76">
        <v>113.3</v>
      </c>
      <c r="R34" s="77">
        <v>133.4</v>
      </c>
    </row>
    <row r="35" spans="1:19" ht="15.75" thickBot="1" x14ac:dyDescent="0.3">
      <c r="A35" s="64">
        <v>72</v>
      </c>
      <c r="B35" s="78" t="s">
        <v>478</v>
      </c>
      <c r="C35" s="79">
        <f t="shared" ref="C35:I35" si="10">$A$35*C20</f>
        <v>34.56</v>
      </c>
      <c r="D35" s="80">
        <f t="shared" si="10"/>
        <v>46.152000000000001</v>
      </c>
      <c r="E35" s="80">
        <f t="shared" si="10"/>
        <v>64.152000000000001</v>
      </c>
      <c r="F35" s="79">
        <f t="shared" si="10"/>
        <v>77.040000000000006</v>
      </c>
      <c r="G35" s="79">
        <f t="shared" si="10"/>
        <v>95.04</v>
      </c>
      <c r="H35" s="79">
        <f t="shared" si="10"/>
        <v>122.39999999999999</v>
      </c>
      <c r="I35" s="81">
        <f t="shared" si="10"/>
        <v>146.16</v>
      </c>
      <c r="J35" s="60"/>
      <c r="K35" s="55" t="s">
        <v>478</v>
      </c>
      <c r="L35" s="82">
        <v>39</v>
      </c>
      <c r="M35" s="82">
        <v>44.4</v>
      </c>
      <c r="N35" s="82">
        <v>63.2</v>
      </c>
      <c r="O35" s="82">
        <v>77.8</v>
      </c>
      <c r="P35" s="82">
        <v>94.3</v>
      </c>
      <c r="Q35" s="82">
        <v>118.1</v>
      </c>
      <c r="R35" s="83">
        <v>138.19999999999999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27.407407407407401</v>
      </c>
      <c r="D40" s="198" t="e">
        <v>#REF!</v>
      </c>
      <c r="E40" s="198">
        <f>(M25-M10)/ABS(M10)*100</f>
        <v>25</v>
      </c>
      <c r="F40" s="198" t="e">
        <f>(#REF! -#REF!)/ABS(#REF!)</f>
        <v>#REF!</v>
      </c>
      <c r="G40" s="198">
        <f>(N25-N10)/ABS(N10)*100</f>
        <v>15.873015873015872</v>
      </c>
      <c r="H40" s="198" t="e">
        <f>(#REF! -#REF!)/ABS(#REF!)</f>
        <v>#REF!</v>
      </c>
      <c r="I40" s="198">
        <f>(O25-O10)/ABS(O10)*100</f>
        <v>12.266112266112279</v>
      </c>
      <c r="J40" s="198" t="e">
        <f>(#REF! -#REF!)/ABS(#REF!)</f>
        <v>#REF!</v>
      </c>
      <c r="K40" s="200">
        <f>(P25-P10)/ABS(P10)*100</f>
        <v>9.0000000000000036</v>
      </c>
      <c r="L40" s="200" t="e">
        <f>(#REF! -#REF!)/ABS(#REF!)</f>
        <v>#REF!</v>
      </c>
      <c r="M40" s="200">
        <f>(Q25-Q10)/ABS(Q10)*100</f>
        <v>3.2911392405063316</v>
      </c>
      <c r="N40" s="200" t="e">
        <f>(#REF! -#REF!)/ABS(#REF!)</f>
        <v>#REF!</v>
      </c>
      <c r="O40" s="200">
        <f>(R25 -R10)/ABS(R10)*100</f>
        <v>-0.73298429319370917</v>
      </c>
      <c r="P40" s="200"/>
      <c r="Q40" s="205"/>
    </row>
    <row r="41" spans="1:19" x14ac:dyDescent="0.25">
      <c r="A41" s="88"/>
      <c r="B41" s="50" t="s">
        <v>469</v>
      </c>
      <c r="C41" s="198">
        <f t="shared" ref="C41:C50" si="11">(L26-L11)/ABS(L11)*100</f>
        <v>26.421404682274265</v>
      </c>
      <c r="D41" s="198" t="e">
        <v>#REF!</v>
      </c>
      <c r="E41" s="198">
        <f t="shared" ref="E41:E50" si="12">(M26-M11)/ABS(M11)*100</f>
        <v>25.423728813559322</v>
      </c>
      <c r="F41" s="198" t="e">
        <f>(#REF! -#REF!)/ABS(#REF!)</f>
        <v>#REF!</v>
      </c>
      <c r="G41" s="200">
        <f t="shared" ref="G41:G50" si="13">(N26-N11)/ABS(N11)*100</f>
        <v>19.565217391304358</v>
      </c>
      <c r="H41" s="200" t="e">
        <f>(#REF! -#REF!)/ABS(#REF!)</f>
        <v>#REF!</v>
      </c>
      <c r="I41" s="200">
        <f t="shared" ref="I41:I50" si="14">(O26-O11)/ABS(O11)*100</f>
        <v>18.273381294964032</v>
      </c>
      <c r="J41" s="200" t="e">
        <f>(#REF! -#REF!)/ABS(#REF!)</f>
        <v>#REF!</v>
      </c>
      <c r="K41" s="200">
        <f t="shared" ref="K41:K50" si="15">(P26-P11)/ABS(P11)*100</f>
        <v>15.277777777777784</v>
      </c>
      <c r="L41" s="200" t="e">
        <f>(#REF! -#REF!)/ABS(#REF!)</f>
        <v>#REF!</v>
      </c>
      <c r="M41" s="200">
        <f t="shared" ref="M41:M50" si="16">(Q26-Q11)/ABS(Q11)*100</f>
        <v>10.892857142857153</v>
      </c>
      <c r="N41" s="200" t="e">
        <f>(#REF! -#REF!)/ABS(#REF!)</f>
        <v>#REF!</v>
      </c>
      <c r="O41" s="200">
        <f t="shared" ref="O41:O50" si="17">(R26 -R11)/ABS(R11)*100</f>
        <v>6.666666666666667</v>
      </c>
      <c r="P41" s="200"/>
      <c r="Q41" s="205"/>
    </row>
    <row r="42" spans="1:19" x14ac:dyDescent="0.25">
      <c r="A42" s="60"/>
      <c r="B42" s="50" t="s">
        <v>470</v>
      </c>
      <c r="C42" s="198">
        <f t="shared" si="11"/>
        <v>22.891566265060224</v>
      </c>
      <c r="D42" s="198" t="e">
        <v>#REF!</v>
      </c>
      <c r="E42" s="200">
        <f t="shared" si="12"/>
        <v>20.408163265306118</v>
      </c>
      <c r="F42" s="200" t="e">
        <f>(#REF! -#REF!)/ABS(#REF!)</f>
        <v>#REF!</v>
      </c>
      <c r="G42" s="198">
        <f t="shared" si="13"/>
        <v>19.863013698630137</v>
      </c>
      <c r="H42" s="198" t="e">
        <f>(#REF! -#REF!)/ABS(#REF!)</f>
        <v>#REF!</v>
      </c>
      <c r="I42" s="198">
        <f t="shared" si="14"/>
        <v>20.221606648199437</v>
      </c>
      <c r="J42" s="198" t="e">
        <f>(#REF! -#REF!)/ABS(#REF!)</f>
        <v>#REF!</v>
      </c>
      <c r="K42" s="198">
        <f t="shared" si="15"/>
        <v>18.820861678004526</v>
      </c>
      <c r="L42" s="198" t="e">
        <f>(#REF! -#REF!)/ABS(#REF!)</f>
        <v>#REF!</v>
      </c>
      <c r="M42" s="198">
        <f t="shared" si="16"/>
        <v>16.221033868092693</v>
      </c>
      <c r="N42" s="198" t="e">
        <f>(#REF! -#REF!)/ABS(#REF!)</f>
        <v>#REF!</v>
      </c>
      <c r="O42" s="198">
        <f t="shared" si="17"/>
        <v>13.81381381381382</v>
      </c>
      <c r="P42" s="198"/>
      <c r="Q42" s="206"/>
    </row>
    <row r="43" spans="1:19" x14ac:dyDescent="0.25">
      <c r="B43" s="50" t="s">
        <v>471</v>
      </c>
      <c r="C43" s="198">
        <f t="shared" si="11"/>
        <v>20.560747663551414</v>
      </c>
      <c r="D43" s="198" t="e">
        <v>#REF!</v>
      </c>
      <c r="E43" s="200">
        <f t="shared" si="12"/>
        <v>18.25396825396826</v>
      </c>
      <c r="F43" s="200" t="e">
        <f>(#REF! -#REF!)/ABS(#REF!)</f>
        <v>#REF!</v>
      </c>
      <c r="G43" s="198">
        <f t="shared" si="13"/>
        <v>17.297297297297291</v>
      </c>
      <c r="H43" s="198" t="e">
        <f>(#REF! -#REF!)/ABS(#REF!)</f>
        <v>#REF!</v>
      </c>
      <c r="I43" s="198">
        <f t="shared" si="14"/>
        <v>18.061674008810581</v>
      </c>
      <c r="J43" s="198" t="e">
        <f>(#REF! -#REF!)/ABS(#REF!)</f>
        <v>#REF!</v>
      </c>
      <c r="K43" s="198">
        <f t="shared" si="15"/>
        <v>17.454545454545446</v>
      </c>
      <c r="L43" s="198" t="e">
        <f>(#REF! -#REF!)/ABS(#REF!)</f>
        <v>#REF!</v>
      </c>
      <c r="M43" s="198">
        <f t="shared" si="16"/>
        <v>15.517241379310361</v>
      </c>
      <c r="N43" s="198" t="e">
        <f>(#REF! -#REF!)/ABS(#REF!)</f>
        <v>#REF!</v>
      </c>
      <c r="O43" s="198">
        <f t="shared" si="17"/>
        <v>14.146341463414627</v>
      </c>
      <c r="P43" s="198"/>
      <c r="Q43" s="206"/>
    </row>
    <row r="44" spans="1:19" x14ac:dyDescent="0.25">
      <c r="B44" s="50" t="s">
        <v>472</v>
      </c>
      <c r="C44" s="198">
        <f t="shared" si="11"/>
        <v>20.50898203592816</v>
      </c>
      <c r="D44" s="198" t="e">
        <v>#REF!</v>
      </c>
      <c r="E44" s="200">
        <f t="shared" si="12"/>
        <v>17.197452229299358</v>
      </c>
      <c r="F44" s="200" t="e">
        <f>(#REF! -#REF!)/ABS(#REF!)</f>
        <v>#REF!</v>
      </c>
      <c r="G44" s="198">
        <f t="shared" si="13"/>
        <v>15.652173913043486</v>
      </c>
      <c r="H44" s="198" t="e">
        <f>(#REF! -#REF!)/ABS(#REF!)</f>
        <v>#REF!</v>
      </c>
      <c r="I44" s="198">
        <f t="shared" si="14"/>
        <v>16.428571428571434</v>
      </c>
      <c r="J44" s="198" t="e">
        <f>(#REF! -#REF!)/ABS(#REF!)</f>
        <v>#REF!</v>
      </c>
      <c r="K44" s="198">
        <f t="shared" si="15"/>
        <v>15.294117647058833</v>
      </c>
      <c r="L44" s="198" t="e">
        <f>(#REF! -#REF!)/ABS(#REF!)</f>
        <v>#REF!</v>
      </c>
      <c r="M44" s="198">
        <f t="shared" si="16"/>
        <v>14.485981308411223</v>
      </c>
      <c r="N44" s="198" t="e">
        <f>(#REF! -#REF!)/ABS(#REF!)</f>
        <v>#REF!</v>
      </c>
      <c r="O44" s="198">
        <f t="shared" si="17"/>
        <v>13.492063492063499</v>
      </c>
      <c r="P44" s="198"/>
      <c r="Q44" s="206"/>
    </row>
    <row r="45" spans="1:19" x14ac:dyDescent="0.25">
      <c r="B45" s="50" t="s">
        <v>473</v>
      </c>
      <c r="C45" s="198">
        <f t="shared" si="11"/>
        <v>20.609675281643469</v>
      </c>
      <c r="D45" s="198" t="e">
        <v>#REF!</v>
      </c>
      <c r="E45" s="200">
        <f t="shared" si="12"/>
        <v>17.514124293785319</v>
      </c>
      <c r="F45" s="200" t="e">
        <f>(#REF! -#REF!)/ABS(#REF!)</f>
        <v>#REF!</v>
      </c>
      <c r="G45" s="198">
        <f t="shared" si="13"/>
        <v>14.615384615384619</v>
      </c>
      <c r="H45" s="198" t="e">
        <f>(#REF! -#REF!)/ABS(#REF!)</f>
        <v>#REF!</v>
      </c>
      <c r="I45" s="198">
        <f t="shared" si="14"/>
        <v>15.094339622641526</v>
      </c>
      <c r="J45" s="198" t="e">
        <f>(#REF! -#REF!)/ABS(#REF!)</f>
        <v>#REF!</v>
      </c>
      <c r="K45" s="198">
        <f t="shared" si="15"/>
        <v>14.843749999999986</v>
      </c>
      <c r="L45" s="198" t="e">
        <f>(#REF! -#REF!)/ABS(#REF!)</f>
        <v>#REF!</v>
      </c>
      <c r="M45" s="198">
        <f t="shared" si="16"/>
        <v>14.285714285714283</v>
      </c>
      <c r="N45" s="198" t="e">
        <f>(#REF! -#REF!)/ABS(#REF!)</f>
        <v>#REF!</v>
      </c>
      <c r="O45" s="198">
        <f t="shared" si="17"/>
        <v>13.157894736842104</v>
      </c>
      <c r="P45" s="198"/>
      <c r="Q45" s="206"/>
    </row>
    <row r="46" spans="1:19" x14ac:dyDescent="0.25">
      <c r="B46" s="50" t="s">
        <v>474</v>
      </c>
      <c r="C46" s="198">
        <f t="shared" si="11"/>
        <v>20.670995670995673</v>
      </c>
      <c r="D46" s="198" t="e">
        <v>#REF!</v>
      </c>
      <c r="E46" s="201">
        <f t="shared" si="12"/>
        <v>17.511520737327192</v>
      </c>
      <c r="F46" s="201" t="e">
        <f>(#REF! -#REF!)/ABS(#REF!)</f>
        <v>#REF!</v>
      </c>
      <c r="G46" s="198">
        <f t="shared" si="13"/>
        <v>14.375000000000004</v>
      </c>
      <c r="H46" s="198" t="e">
        <f>(#REF! -#REF!)/ABS(#REF!)</f>
        <v>#REF!</v>
      </c>
      <c r="I46" s="198">
        <f t="shared" si="14"/>
        <v>15.286298568507167</v>
      </c>
      <c r="J46" s="198" t="e">
        <f>(#REF! -#REF!)/ABS(#REF!)</f>
        <v>#REF!</v>
      </c>
      <c r="K46" s="198">
        <f t="shared" si="15"/>
        <v>14.622840286557096</v>
      </c>
      <c r="L46" s="198" t="e">
        <f>(#REF! -#REF!)/ABS(#REF!)</f>
        <v>#REF!</v>
      </c>
      <c r="M46" s="198">
        <f t="shared" si="16"/>
        <v>14.000000000000009</v>
      </c>
      <c r="N46" s="198" t="e">
        <f>(#REF! -#REF!)/ABS(#REF!)</f>
        <v>#REF!</v>
      </c>
      <c r="O46" s="198">
        <f t="shared" si="17"/>
        <v>12.711864406779638</v>
      </c>
      <c r="P46" s="198"/>
      <c r="Q46" s="206"/>
    </row>
    <row r="47" spans="1:19" x14ac:dyDescent="0.25">
      <c r="B47" s="50" t="s">
        <v>475</v>
      </c>
      <c r="C47" s="198">
        <f t="shared" si="11"/>
        <v>19.047619047619051</v>
      </c>
      <c r="D47" s="198" t="e">
        <v>#REF!</v>
      </c>
      <c r="E47" s="198">
        <f t="shared" si="12"/>
        <v>15.355805243445699</v>
      </c>
      <c r="F47" s="198" t="e">
        <f>(#REF! -#REF!)/ABS(#REF!)</f>
        <v>#REF!</v>
      </c>
      <c r="G47" s="198">
        <f t="shared" si="13"/>
        <v>12.944162436548226</v>
      </c>
      <c r="H47" s="198" t="e">
        <f>(#REF! -#REF!)/ABS(#REF!)</f>
        <v>#REF!</v>
      </c>
      <c r="I47" s="198">
        <f t="shared" si="14"/>
        <v>14.143920595533507</v>
      </c>
      <c r="J47" s="198" t="e">
        <f>(#REF! -#REF!)/ABS(#REF!)</f>
        <v>#REF!</v>
      </c>
      <c r="K47" s="198">
        <f t="shared" si="15"/>
        <v>13.374066530889333</v>
      </c>
      <c r="L47" s="198" t="e">
        <f>(#REF! -#REF!)/ABS(#REF!)</f>
        <v>#REF!</v>
      </c>
      <c r="M47" s="198">
        <f t="shared" si="16"/>
        <v>12.855609232420825</v>
      </c>
      <c r="N47" s="198" t="e">
        <f>(#REF! -#REF!)/ABS(#REF!)</f>
        <v>#REF!</v>
      </c>
      <c r="O47" s="198">
        <f t="shared" si="17"/>
        <v>12.397820163487742</v>
      </c>
      <c r="P47" s="198"/>
      <c r="Q47" s="206"/>
    </row>
    <row r="48" spans="1:19" x14ac:dyDescent="0.25">
      <c r="B48" s="50" t="s">
        <v>476</v>
      </c>
      <c r="C48" s="198">
        <f t="shared" si="11"/>
        <v>15.862573099415203</v>
      </c>
      <c r="D48" s="198" t="e">
        <v>#REF!</v>
      </c>
      <c r="E48" s="198">
        <f t="shared" si="12"/>
        <v>13.003095975232206</v>
      </c>
      <c r="F48" s="198" t="e">
        <f>(#REF! -#REF!)/ABS(#REF!)</f>
        <v>#REF!</v>
      </c>
      <c r="G48" s="198">
        <f t="shared" si="13"/>
        <v>9.316770186335404</v>
      </c>
      <c r="H48" s="198" t="e">
        <f>(#REF! -#REF!)/ABS(#REF!)</f>
        <v>#REF!</v>
      </c>
      <c r="I48" s="198">
        <f t="shared" si="14"/>
        <v>10.047043010752695</v>
      </c>
      <c r="J48" s="198" t="e">
        <f>(#REF! -#REF!)/ABS(#REF!)</f>
        <v>#REF!</v>
      </c>
      <c r="K48" s="198">
        <f t="shared" si="15"/>
        <v>9.5984598459846033</v>
      </c>
      <c r="L48" s="198" t="e">
        <f>(#REF! -#REF!)/ABS(#REF!)</f>
        <v>#REF!</v>
      </c>
      <c r="M48" s="198">
        <f t="shared" si="16"/>
        <v>8.8082901554404103</v>
      </c>
      <c r="N48" s="198" t="e">
        <f>(#REF! -#REF!)/ABS(#REF!)</f>
        <v>#REF!</v>
      </c>
      <c r="O48" s="198">
        <f t="shared" si="17"/>
        <v>8.3150984682713265</v>
      </c>
      <c r="P48" s="198"/>
      <c r="Q48" s="206"/>
    </row>
    <row r="49" spans="1:18" x14ac:dyDescent="0.25">
      <c r="B49" s="50" t="s">
        <v>477</v>
      </c>
      <c r="C49" s="198">
        <f t="shared" si="11"/>
        <v>12.704918032786882</v>
      </c>
      <c r="D49" s="198" t="e">
        <v>#REF!</v>
      </c>
      <c r="E49" s="198">
        <f t="shared" si="12"/>
        <v>8.9238845144356915</v>
      </c>
      <c r="F49" s="198" t="e">
        <f>(#REF! -#REF!)/ABS(#REF!)</f>
        <v>#REF!</v>
      </c>
      <c r="G49" s="198">
        <f t="shared" si="13"/>
        <v>4.1666666666666643</v>
      </c>
      <c r="H49" s="198" t="e">
        <f>(#REF! -#REF!)/ABS(#REF!)</f>
        <v>#REF!</v>
      </c>
      <c r="I49" s="198">
        <f t="shared" si="14"/>
        <v>4.0268456375839063</v>
      </c>
      <c r="J49" s="198" t="e">
        <f>(#REF! -#REF!)/ABS(#REF!)</f>
        <v>#REF!</v>
      </c>
      <c r="K49" s="198">
        <f t="shared" si="15"/>
        <v>2.2313296903460764</v>
      </c>
      <c r="L49" s="198" t="e">
        <f>(#REF! -#REF!)/ABS(#REF!)</f>
        <v>#REF!</v>
      </c>
      <c r="M49" s="198">
        <f t="shared" si="16"/>
        <v>0.87250712250712614</v>
      </c>
      <c r="N49" s="198" t="e">
        <f>(#REF! -#REF!)/ABS(#REF!)</f>
        <v>#REF!</v>
      </c>
      <c r="O49" s="198">
        <f t="shared" si="17"/>
        <v>-0.38829151732378298</v>
      </c>
      <c r="P49" s="198"/>
      <c r="Q49" s="206"/>
    </row>
    <row r="50" spans="1:18" ht="15.75" thickBot="1" x14ac:dyDescent="0.3">
      <c r="B50" s="55" t="s">
        <v>478</v>
      </c>
      <c r="C50" s="198">
        <f t="shared" si="11"/>
        <v>12.847222222222216</v>
      </c>
      <c r="D50" s="198" t="e">
        <v>#REF!</v>
      </c>
      <c r="E50" s="202">
        <f t="shared" si="12"/>
        <v>8.8235294117647101</v>
      </c>
      <c r="F50" s="202" t="e">
        <f>(#REF! -#REF!)/ABS(#REF!)</f>
        <v>#REF!</v>
      </c>
      <c r="G50" s="202">
        <f t="shared" si="13"/>
        <v>1.9354838709677464</v>
      </c>
      <c r="H50" s="202" t="e">
        <f>(#REF! -#REF!)/ABS(#REF!)</f>
        <v>#REF!</v>
      </c>
      <c r="I50" s="202">
        <f t="shared" si="14"/>
        <v>0.98650051921078774</v>
      </c>
      <c r="J50" s="202" t="e">
        <f>(#REF! -#REF!)/ABS(#REF!)</f>
        <v>#REF!</v>
      </c>
      <c r="K50" s="202">
        <f t="shared" si="15"/>
        <v>-0.7786195286195382</v>
      </c>
      <c r="L50" s="202" t="e">
        <f>(#REF! -#REF!)/ABS(#REF!)</f>
        <v>#REF!</v>
      </c>
      <c r="M50" s="202">
        <f t="shared" si="16"/>
        <v>-3.5130718954248343</v>
      </c>
      <c r="N50" s="202" t="e">
        <f>(#REF! -#REF!)/ABS(#REF!)</f>
        <v>#REF!</v>
      </c>
      <c r="O50" s="202">
        <f t="shared" si="17"/>
        <v>-5.446086480569245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wrshxzIMMnrR06rv/lG7cMf1Ce6XDvtERtzzejPY+BU/iH1CVM3D6ox8Y8apNvJY/ATYXD5TQTN+U19IjHxLZg==" saltValue="3I9lLt7OAPL/QZp3nsrNt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0" priority="1" operator="greaterThan">
      <formula>0.5</formula>
    </cfRule>
    <cfRule type="cellIs" dxfId="19" priority="2" operator="between">
      <formula>-0.49</formula>
      <formula>0.49</formula>
    </cfRule>
    <cfRule type="cellIs" dxfId="18" priority="3" operator="lessThan">
      <formula>-0.5</formula>
    </cfRule>
  </conditionalFormatting>
  <hyperlinks>
    <hyperlink ref="A2" location="Index!A1" display="Index" xr:uid="{00000000-0004-0000-D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19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346</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314921.46999999997</v>
      </c>
      <c r="D5" s="212"/>
      <c r="E5" s="212">
        <v>8275742.7300000004</v>
      </c>
      <c r="F5" s="212"/>
      <c r="G5" s="31">
        <v>52</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115</v>
      </c>
      <c r="D10" s="94">
        <v>149</v>
      </c>
      <c r="E10" s="94">
        <v>194</v>
      </c>
      <c r="F10" s="94">
        <v>223</v>
      </c>
      <c r="G10" s="94">
        <v>261</v>
      </c>
      <c r="H10" s="94">
        <v>314</v>
      </c>
      <c r="I10" s="95">
        <v>356</v>
      </c>
      <c r="K10" s="46" t="s">
        <v>468</v>
      </c>
      <c r="L10" s="47">
        <f t="shared" ref="L10:L20" si="0">C25</f>
        <v>9.5833333333333321</v>
      </c>
      <c r="M10" s="47">
        <v>11.093033080232118</v>
      </c>
      <c r="N10" s="47">
        <v>15.557817140034114</v>
      </c>
      <c r="O10" s="47">
        <f t="shared" ref="O10:O20" si="1">F25</f>
        <v>18.583333333333332</v>
      </c>
      <c r="P10" s="47">
        <f t="shared" ref="P10:P20" si="2">G25</f>
        <v>21.75</v>
      </c>
      <c r="Q10" s="47">
        <f t="shared" ref="Q10:Q20" si="3">H25</f>
        <v>26.166666666666664</v>
      </c>
      <c r="R10" s="48">
        <f t="shared" ref="R10:R20" si="4">I25</f>
        <v>29.666666666666664</v>
      </c>
      <c r="T10" s="49"/>
    </row>
    <row r="11" spans="1:29" x14ac:dyDescent="0.25">
      <c r="B11" s="50" t="s">
        <v>469</v>
      </c>
      <c r="C11" s="96">
        <v>88.4</v>
      </c>
      <c r="D11" s="96">
        <v>115</v>
      </c>
      <c r="E11" s="96">
        <v>149</v>
      </c>
      <c r="F11" s="96">
        <v>171</v>
      </c>
      <c r="G11" s="96">
        <v>201</v>
      </c>
      <c r="H11" s="96">
        <v>241</v>
      </c>
      <c r="I11" s="97">
        <v>273</v>
      </c>
      <c r="K11" s="50" t="s">
        <v>469</v>
      </c>
      <c r="L11" s="53">
        <f t="shared" si="0"/>
        <v>14.733333333333334</v>
      </c>
      <c r="M11" s="53">
        <v>17.083374719011214</v>
      </c>
      <c r="N11" s="53">
        <v>23.901085677581708</v>
      </c>
      <c r="O11" s="53">
        <f t="shared" si="1"/>
        <v>28.5</v>
      </c>
      <c r="P11" s="53">
        <f t="shared" si="2"/>
        <v>33.5</v>
      </c>
      <c r="Q11" s="53">
        <f t="shared" si="3"/>
        <v>40.166666666666664</v>
      </c>
      <c r="R11" s="54">
        <f t="shared" si="4"/>
        <v>45.5</v>
      </c>
      <c r="T11" s="49"/>
    </row>
    <row r="12" spans="1:29" x14ac:dyDescent="0.25">
      <c r="B12" s="50" t="s">
        <v>470</v>
      </c>
      <c r="C12" s="96">
        <v>55.8</v>
      </c>
      <c r="D12" s="96">
        <v>72.400000000000006</v>
      </c>
      <c r="E12" s="96">
        <v>93.2</v>
      </c>
      <c r="F12" s="96">
        <v>106</v>
      </c>
      <c r="G12" s="96">
        <v>124</v>
      </c>
      <c r="H12" s="96">
        <v>149</v>
      </c>
      <c r="I12" s="97">
        <v>168</v>
      </c>
      <c r="K12" s="50" t="s">
        <v>470</v>
      </c>
      <c r="L12" s="53">
        <f t="shared" si="0"/>
        <v>27.9</v>
      </c>
      <c r="M12" s="53">
        <v>32.301217811150657</v>
      </c>
      <c r="N12" s="53">
        <v>44.742867834931609</v>
      </c>
      <c r="O12" s="53">
        <f t="shared" si="1"/>
        <v>53</v>
      </c>
      <c r="P12" s="53">
        <f t="shared" si="2"/>
        <v>62</v>
      </c>
      <c r="Q12" s="53">
        <f t="shared" si="3"/>
        <v>74.5</v>
      </c>
      <c r="R12" s="54">
        <f t="shared" si="4"/>
        <v>84</v>
      </c>
      <c r="T12" s="49"/>
    </row>
    <row r="13" spans="1:29" x14ac:dyDescent="0.25">
      <c r="B13" s="50" t="s">
        <v>471</v>
      </c>
      <c r="C13" s="96">
        <v>37.200000000000003</v>
      </c>
      <c r="D13" s="96">
        <v>48.2</v>
      </c>
      <c r="E13" s="96">
        <v>62.1</v>
      </c>
      <c r="F13" s="96">
        <v>70.900000000000006</v>
      </c>
      <c r="G13" s="96">
        <v>82.8</v>
      </c>
      <c r="H13" s="96">
        <v>99.1</v>
      </c>
      <c r="I13" s="97">
        <v>112</v>
      </c>
      <c r="K13" s="50" t="s">
        <v>471</v>
      </c>
      <c r="L13" s="53">
        <f t="shared" si="0"/>
        <v>37.200000000000003</v>
      </c>
      <c r="M13" s="53">
        <v>43.029535557764554</v>
      </c>
      <c r="N13" s="53">
        <v>59.723955389893177</v>
      </c>
      <c r="O13" s="53">
        <f t="shared" si="1"/>
        <v>70.900000000000006</v>
      </c>
      <c r="P13" s="53">
        <f t="shared" si="2"/>
        <v>82.8</v>
      </c>
      <c r="Q13" s="53">
        <f t="shared" si="3"/>
        <v>99.1</v>
      </c>
      <c r="R13" s="54">
        <f t="shared" si="4"/>
        <v>112</v>
      </c>
      <c r="T13" s="49"/>
    </row>
    <row r="14" spans="1:29" x14ac:dyDescent="0.25">
      <c r="B14" s="50" t="s">
        <v>472</v>
      </c>
      <c r="C14" s="96">
        <v>22.4</v>
      </c>
      <c r="D14" s="96">
        <v>29.1</v>
      </c>
      <c r="E14" s="96">
        <v>37.6</v>
      </c>
      <c r="F14" s="96">
        <v>42.9</v>
      </c>
      <c r="G14" s="96">
        <v>50.1</v>
      </c>
      <c r="H14" s="96">
        <v>60</v>
      </c>
      <c r="I14" s="97">
        <v>67.900000000000006</v>
      </c>
      <c r="K14" s="50" t="s">
        <v>472</v>
      </c>
      <c r="L14" s="53">
        <f t="shared" si="0"/>
        <v>44.8</v>
      </c>
      <c r="M14" s="53">
        <v>51.912028878132276</v>
      </c>
      <c r="N14" s="53">
        <v>72.237249515412813</v>
      </c>
      <c r="O14" s="53">
        <f t="shared" si="1"/>
        <v>85.8</v>
      </c>
      <c r="P14" s="53">
        <f t="shared" si="2"/>
        <v>100.2</v>
      </c>
      <c r="Q14" s="53">
        <f t="shared" si="3"/>
        <v>120</v>
      </c>
      <c r="R14" s="54">
        <f t="shared" si="4"/>
        <v>135.80000000000001</v>
      </c>
      <c r="T14" s="49"/>
    </row>
    <row r="15" spans="1:29" x14ac:dyDescent="0.25">
      <c r="B15" s="50" t="s">
        <v>473</v>
      </c>
      <c r="C15" s="96">
        <v>16.100000000000001</v>
      </c>
      <c r="D15" s="96">
        <v>21</v>
      </c>
      <c r="E15" s="96">
        <v>27.1</v>
      </c>
      <c r="F15" s="96">
        <v>30.9</v>
      </c>
      <c r="G15" s="96">
        <v>36.200000000000003</v>
      </c>
      <c r="H15" s="96">
        <v>43.3</v>
      </c>
      <c r="I15" s="97">
        <v>49.1</v>
      </c>
      <c r="K15" s="50" t="s">
        <v>473</v>
      </c>
      <c r="L15" s="53">
        <f t="shared" si="0"/>
        <v>48.300000000000004</v>
      </c>
      <c r="M15" s="53">
        <v>56.082689611992919</v>
      </c>
      <c r="N15" s="53">
        <v>78.075195770613931</v>
      </c>
      <c r="O15" s="53">
        <f t="shared" si="1"/>
        <v>92.699999999999989</v>
      </c>
      <c r="P15" s="53">
        <f t="shared" si="2"/>
        <v>108.60000000000001</v>
      </c>
      <c r="Q15" s="53">
        <f t="shared" si="3"/>
        <v>129.89999999999998</v>
      </c>
      <c r="R15" s="54">
        <f t="shared" si="4"/>
        <v>147.30000000000001</v>
      </c>
      <c r="T15" s="49"/>
    </row>
    <row r="16" spans="1:29" x14ac:dyDescent="0.25">
      <c r="B16" s="50" t="s">
        <v>474</v>
      </c>
      <c r="C16" s="96">
        <v>9.0299999999999994</v>
      </c>
      <c r="D16" s="96">
        <v>11.7</v>
      </c>
      <c r="E16" s="96">
        <v>15.2</v>
      </c>
      <c r="F16" s="96">
        <v>17.399999999999999</v>
      </c>
      <c r="G16" s="96">
        <v>20.399999999999999</v>
      </c>
      <c r="H16" s="96">
        <v>24.5</v>
      </c>
      <c r="I16" s="97">
        <v>27.8</v>
      </c>
      <c r="K16" s="50" t="s">
        <v>474</v>
      </c>
      <c r="L16" s="53">
        <f t="shared" si="0"/>
        <v>54.179999999999993</v>
      </c>
      <c r="M16" s="53">
        <v>62.719292060617661</v>
      </c>
      <c r="N16" s="53">
        <v>87.645721345627436</v>
      </c>
      <c r="O16" s="53">
        <f t="shared" si="1"/>
        <v>104.39999999999999</v>
      </c>
      <c r="P16" s="53">
        <f t="shared" si="2"/>
        <v>122.39999999999999</v>
      </c>
      <c r="Q16" s="53">
        <f t="shared" si="3"/>
        <v>147</v>
      </c>
      <c r="R16" s="54">
        <f t="shared" si="4"/>
        <v>166.8</v>
      </c>
      <c r="T16" s="49"/>
    </row>
    <row r="17" spans="1:20" x14ac:dyDescent="0.25">
      <c r="B17" s="50" t="s">
        <v>475</v>
      </c>
      <c r="C17" s="96">
        <v>5.19</v>
      </c>
      <c r="D17" s="96">
        <v>6.78</v>
      </c>
      <c r="E17" s="96">
        <v>8.89</v>
      </c>
      <c r="F17" s="96">
        <v>10.199999999999999</v>
      </c>
      <c r="G17" s="96">
        <v>12</v>
      </c>
      <c r="H17" s="96">
        <v>14.6</v>
      </c>
      <c r="I17" s="97">
        <v>16.600000000000001</v>
      </c>
      <c r="K17" s="50" t="s">
        <v>475</v>
      </c>
      <c r="L17" s="53">
        <f t="shared" si="0"/>
        <v>62.28</v>
      </c>
      <c r="M17" s="53">
        <v>72.476677463406602</v>
      </c>
      <c r="N17" s="53">
        <v>102.34707933586299</v>
      </c>
      <c r="O17" s="53">
        <f t="shared" si="1"/>
        <v>122.39999999999999</v>
      </c>
      <c r="P17" s="53">
        <f t="shared" si="2"/>
        <v>144</v>
      </c>
      <c r="Q17" s="53">
        <f t="shared" si="3"/>
        <v>175.2</v>
      </c>
      <c r="R17" s="54">
        <f t="shared" si="4"/>
        <v>199.20000000000002</v>
      </c>
      <c r="T17" s="49"/>
    </row>
    <row r="18" spans="1:20" x14ac:dyDescent="0.25">
      <c r="B18" s="50" t="s">
        <v>476</v>
      </c>
      <c r="C18" s="96">
        <v>3.15</v>
      </c>
      <c r="D18" s="96">
        <v>4.1500000000000004</v>
      </c>
      <c r="E18" s="96">
        <v>5.58</v>
      </c>
      <c r="F18" s="96">
        <v>6.53</v>
      </c>
      <c r="G18" s="96">
        <v>7.79</v>
      </c>
      <c r="H18" s="96">
        <v>9.5500000000000007</v>
      </c>
      <c r="I18" s="97">
        <v>11</v>
      </c>
      <c r="K18" s="50" t="s">
        <v>476</v>
      </c>
      <c r="L18" s="53">
        <f t="shared" si="0"/>
        <v>75.599999999999994</v>
      </c>
      <c r="M18" s="53">
        <v>88.507228398232769</v>
      </c>
      <c r="N18" s="53">
        <v>128.83760533173324</v>
      </c>
      <c r="O18" s="53">
        <f t="shared" si="1"/>
        <v>156.72</v>
      </c>
      <c r="P18" s="53">
        <f t="shared" si="2"/>
        <v>186.96</v>
      </c>
      <c r="Q18" s="53">
        <f t="shared" si="3"/>
        <v>229.20000000000002</v>
      </c>
      <c r="R18" s="54">
        <f t="shared" si="4"/>
        <v>264</v>
      </c>
      <c r="T18" s="49"/>
    </row>
    <row r="19" spans="1:20" x14ac:dyDescent="0.25">
      <c r="B19" s="50" t="s">
        <v>477</v>
      </c>
      <c r="C19" s="96">
        <v>1.92</v>
      </c>
      <c r="D19" s="96">
        <v>2.57</v>
      </c>
      <c r="E19" s="96">
        <v>3.61</v>
      </c>
      <c r="F19" s="96">
        <v>4.32</v>
      </c>
      <c r="G19" s="96">
        <v>5.24</v>
      </c>
      <c r="H19" s="96">
        <v>6.57</v>
      </c>
      <c r="I19" s="97">
        <v>7.67</v>
      </c>
      <c r="K19" s="50" t="s">
        <v>477</v>
      </c>
      <c r="L19" s="53">
        <f t="shared" si="0"/>
        <v>92.16</v>
      </c>
      <c r="M19" s="53">
        <v>109.20516262897813</v>
      </c>
      <c r="N19" s="53">
        <v>166.67941144801148</v>
      </c>
      <c r="O19" s="53">
        <f t="shared" si="1"/>
        <v>207.36</v>
      </c>
      <c r="P19" s="53">
        <f t="shared" si="2"/>
        <v>251.52</v>
      </c>
      <c r="Q19" s="53">
        <f t="shared" si="3"/>
        <v>315.36</v>
      </c>
      <c r="R19" s="54">
        <f t="shared" si="4"/>
        <v>368.15999999999997</v>
      </c>
      <c r="T19" s="49"/>
    </row>
    <row r="20" spans="1:20" ht="15.75" thickBot="1" x14ac:dyDescent="0.3">
      <c r="B20" s="55" t="s">
        <v>478</v>
      </c>
      <c r="C20" s="98">
        <v>1.35</v>
      </c>
      <c r="D20" s="98">
        <v>1.83</v>
      </c>
      <c r="E20" s="98">
        <v>2.63</v>
      </c>
      <c r="F20" s="98">
        <v>3.18</v>
      </c>
      <c r="G20" s="98">
        <v>3.9</v>
      </c>
      <c r="H20" s="98">
        <v>4.96</v>
      </c>
      <c r="I20" s="99">
        <v>5.84</v>
      </c>
      <c r="K20" s="55" t="s">
        <v>478</v>
      </c>
      <c r="L20" s="58">
        <f t="shared" si="0"/>
        <v>97.2</v>
      </c>
      <c r="M20" s="58">
        <v>116.19911272941721</v>
      </c>
      <c r="N20" s="58">
        <v>182.02113895448127</v>
      </c>
      <c r="O20" s="58">
        <f t="shared" si="1"/>
        <v>228.96</v>
      </c>
      <c r="P20" s="58">
        <f t="shared" si="2"/>
        <v>280.8</v>
      </c>
      <c r="Q20" s="58">
        <f t="shared" si="3"/>
        <v>357.12</v>
      </c>
      <c r="R20" s="59">
        <f t="shared" si="4"/>
        <v>420.48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9.5833333333333321</v>
      </c>
      <c r="D25" s="69">
        <f t="shared" si="5"/>
        <v>12.416666666666666</v>
      </c>
      <c r="E25" s="69">
        <f t="shared" si="5"/>
        <v>16.166666666666664</v>
      </c>
      <c r="F25" s="68">
        <f t="shared" si="5"/>
        <v>18.583333333333332</v>
      </c>
      <c r="G25" s="68">
        <f t="shared" si="5"/>
        <v>21.75</v>
      </c>
      <c r="H25" s="68">
        <f t="shared" si="5"/>
        <v>26.166666666666664</v>
      </c>
      <c r="I25" s="70">
        <f t="shared" si="5"/>
        <v>29.666666666666664</v>
      </c>
      <c r="J25" s="60"/>
      <c r="K25" s="46" t="s">
        <v>468</v>
      </c>
      <c r="L25" s="71">
        <v>9.5</v>
      </c>
      <c r="M25" s="71">
        <v>10.5</v>
      </c>
      <c r="N25" s="71">
        <v>13.4</v>
      </c>
      <c r="O25" s="71">
        <v>15.3</v>
      </c>
      <c r="P25" s="71">
        <v>16.899999999999999</v>
      </c>
      <c r="Q25" s="71">
        <v>18.899999999999999</v>
      </c>
      <c r="R25" s="72">
        <v>20.3</v>
      </c>
    </row>
    <row r="26" spans="1:20" x14ac:dyDescent="0.25">
      <c r="A26" s="64">
        <f>10/60</f>
        <v>0.16666666666666666</v>
      </c>
      <c r="B26" s="73" t="s">
        <v>469</v>
      </c>
      <c r="C26" s="30">
        <f t="shared" ref="C26:I26" si="6">$A$26*C11</f>
        <v>14.733333333333334</v>
      </c>
      <c r="D26" s="74">
        <f t="shared" si="6"/>
        <v>19.166666666666664</v>
      </c>
      <c r="E26" s="74">
        <f t="shared" si="6"/>
        <v>24.833333333333332</v>
      </c>
      <c r="F26" s="30">
        <f t="shared" si="6"/>
        <v>28.5</v>
      </c>
      <c r="G26" s="30">
        <f t="shared" si="6"/>
        <v>33.5</v>
      </c>
      <c r="H26" s="30">
        <f t="shared" si="6"/>
        <v>40.166666666666664</v>
      </c>
      <c r="I26" s="75">
        <f t="shared" si="6"/>
        <v>45.5</v>
      </c>
      <c r="J26" s="60"/>
      <c r="K26" s="50" t="s">
        <v>469</v>
      </c>
      <c r="L26" s="76">
        <v>16.3</v>
      </c>
      <c r="M26" s="76">
        <v>18</v>
      </c>
      <c r="N26" s="76">
        <v>23</v>
      </c>
      <c r="O26" s="76">
        <v>26.2</v>
      </c>
      <c r="P26" s="76">
        <v>29</v>
      </c>
      <c r="Q26" s="76">
        <v>32.299999999999997</v>
      </c>
      <c r="R26" s="77">
        <v>34.799999999999997</v>
      </c>
    </row>
    <row r="27" spans="1:20" x14ac:dyDescent="0.25">
      <c r="A27" s="64">
        <f>0.5</f>
        <v>0.5</v>
      </c>
      <c r="B27" s="73" t="s">
        <v>470</v>
      </c>
      <c r="C27" s="30">
        <f t="shared" ref="C27:I27" si="7">$A$27*C12</f>
        <v>27.9</v>
      </c>
      <c r="D27" s="74">
        <f t="shared" si="7"/>
        <v>36.200000000000003</v>
      </c>
      <c r="E27" s="74">
        <f t="shared" si="7"/>
        <v>46.6</v>
      </c>
      <c r="F27" s="30">
        <f t="shared" si="7"/>
        <v>53</v>
      </c>
      <c r="G27" s="30">
        <f t="shared" si="7"/>
        <v>62</v>
      </c>
      <c r="H27" s="30">
        <f t="shared" si="7"/>
        <v>74.5</v>
      </c>
      <c r="I27" s="75">
        <f t="shared" si="7"/>
        <v>84</v>
      </c>
      <c r="J27" s="60"/>
      <c r="K27" s="50" t="s">
        <v>470</v>
      </c>
      <c r="L27" s="76">
        <v>30.7</v>
      </c>
      <c r="M27" s="76">
        <v>34</v>
      </c>
      <c r="N27" s="76">
        <v>43.5</v>
      </c>
      <c r="O27" s="76">
        <v>49.4</v>
      </c>
      <c r="P27" s="76">
        <v>54.5</v>
      </c>
      <c r="Q27" s="76">
        <v>61.5</v>
      </c>
      <c r="R27" s="77">
        <v>66</v>
      </c>
    </row>
    <row r="28" spans="1:20" x14ac:dyDescent="0.25">
      <c r="A28" s="64">
        <v>1</v>
      </c>
      <c r="B28" s="73" t="s">
        <v>471</v>
      </c>
      <c r="C28" s="30">
        <f t="shared" ref="C28:I28" si="8">$A$28*C13</f>
        <v>37.200000000000003</v>
      </c>
      <c r="D28" s="74">
        <f t="shared" si="8"/>
        <v>48.2</v>
      </c>
      <c r="E28" s="74">
        <f t="shared" si="8"/>
        <v>62.1</v>
      </c>
      <c r="F28" s="30">
        <f t="shared" si="8"/>
        <v>70.900000000000006</v>
      </c>
      <c r="G28" s="30">
        <f t="shared" si="8"/>
        <v>82.8</v>
      </c>
      <c r="H28" s="30">
        <f t="shared" si="8"/>
        <v>99.1</v>
      </c>
      <c r="I28" s="75">
        <f t="shared" si="8"/>
        <v>112</v>
      </c>
      <c r="J28" s="60"/>
      <c r="K28" s="50" t="s">
        <v>471</v>
      </c>
      <c r="L28" s="76">
        <v>39.799999999999997</v>
      </c>
      <c r="M28" s="76">
        <v>44.1</v>
      </c>
      <c r="N28" s="76">
        <v>56.8</v>
      </c>
      <c r="O28" s="76">
        <v>64.8</v>
      </c>
      <c r="P28" s="76">
        <v>72.099999999999994</v>
      </c>
      <c r="Q28" s="76">
        <v>81.099999999999994</v>
      </c>
      <c r="R28" s="77">
        <v>87.5</v>
      </c>
    </row>
    <row r="29" spans="1:20" x14ac:dyDescent="0.25">
      <c r="A29" s="64">
        <v>2</v>
      </c>
      <c r="B29" s="73" t="s">
        <v>472</v>
      </c>
      <c r="C29" s="30">
        <f t="shared" ref="C29:I29" si="9">$A$29*C14</f>
        <v>44.8</v>
      </c>
      <c r="D29" s="74">
        <f t="shared" si="9"/>
        <v>58.2</v>
      </c>
      <c r="E29" s="74">
        <f t="shared" si="9"/>
        <v>75.2</v>
      </c>
      <c r="F29" s="30">
        <f t="shared" si="9"/>
        <v>85.8</v>
      </c>
      <c r="G29" s="30">
        <f t="shared" si="9"/>
        <v>100.2</v>
      </c>
      <c r="H29" s="30">
        <f t="shared" si="9"/>
        <v>120</v>
      </c>
      <c r="I29" s="75">
        <f t="shared" si="9"/>
        <v>135.80000000000001</v>
      </c>
      <c r="J29" s="60"/>
      <c r="K29" s="50" t="s">
        <v>472</v>
      </c>
      <c r="L29" s="76">
        <v>47.8</v>
      </c>
      <c r="M29" s="76">
        <v>53</v>
      </c>
      <c r="N29" s="76">
        <v>69.2</v>
      </c>
      <c r="O29" s="76">
        <v>79.599999999999994</v>
      </c>
      <c r="P29" s="76">
        <v>89.2</v>
      </c>
      <c r="Q29" s="76">
        <v>101.4</v>
      </c>
      <c r="R29" s="77">
        <v>110.2</v>
      </c>
    </row>
    <row r="30" spans="1:20" x14ac:dyDescent="0.25">
      <c r="A30" s="64">
        <v>3</v>
      </c>
      <c r="B30" s="73" t="s">
        <v>473</v>
      </c>
      <c r="C30" s="30">
        <f t="shared" ref="C30:I30" si="10">$A$30*C15</f>
        <v>48.300000000000004</v>
      </c>
      <c r="D30" s="74">
        <f t="shared" si="10"/>
        <v>63</v>
      </c>
      <c r="E30" s="74">
        <f t="shared" si="10"/>
        <v>81.300000000000011</v>
      </c>
      <c r="F30" s="30">
        <f t="shared" si="10"/>
        <v>92.699999999999989</v>
      </c>
      <c r="G30" s="30">
        <f t="shared" si="10"/>
        <v>108.60000000000001</v>
      </c>
      <c r="H30" s="30">
        <f t="shared" si="10"/>
        <v>129.89999999999998</v>
      </c>
      <c r="I30" s="75">
        <f t="shared" si="10"/>
        <v>147.30000000000001</v>
      </c>
      <c r="J30" s="60"/>
      <c r="K30" s="50" t="s">
        <v>473</v>
      </c>
      <c r="L30" s="76">
        <v>51.9</v>
      </c>
      <c r="M30" s="76">
        <v>57.9</v>
      </c>
      <c r="N30" s="76">
        <v>76.2</v>
      </c>
      <c r="O30" s="76">
        <v>88.2</v>
      </c>
      <c r="P30" s="76">
        <v>99.6</v>
      </c>
      <c r="Q30" s="76">
        <v>114.3</v>
      </c>
      <c r="R30" s="77">
        <v>124.8</v>
      </c>
    </row>
    <row r="31" spans="1:20" x14ac:dyDescent="0.25">
      <c r="A31" s="64">
        <v>6</v>
      </c>
      <c r="B31" s="73" t="s">
        <v>474</v>
      </c>
      <c r="C31" s="30">
        <f t="shared" ref="C31:I31" si="11">$A$31*C16</f>
        <v>54.179999999999993</v>
      </c>
      <c r="D31" s="74">
        <f t="shared" si="11"/>
        <v>70.199999999999989</v>
      </c>
      <c r="E31" s="74">
        <f t="shared" si="11"/>
        <v>91.199999999999989</v>
      </c>
      <c r="F31" s="30">
        <f t="shared" si="11"/>
        <v>104.39999999999999</v>
      </c>
      <c r="G31" s="30">
        <f t="shared" si="11"/>
        <v>122.39999999999999</v>
      </c>
      <c r="H31" s="30">
        <f t="shared" si="11"/>
        <v>147</v>
      </c>
      <c r="I31" s="75">
        <f t="shared" si="11"/>
        <v>166.8</v>
      </c>
      <c r="J31" s="60"/>
      <c r="K31" s="50" t="s">
        <v>474</v>
      </c>
      <c r="L31" s="76">
        <v>59.1</v>
      </c>
      <c r="M31" s="76">
        <v>66.599999999999994</v>
      </c>
      <c r="N31" s="76">
        <v>89.4</v>
      </c>
      <c r="O31" s="76">
        <v>105</v>
      </c>
      <c r="P31" s="76">
        <v>120.6</v>
      </c>
      <c r="Q31" s="76">
        <v>141</v>
      </c>
      <c r="R31" s="77">
        <v>156.6</v>
      </c>
    </row>
    <row r="32" spans="1:20" x14ac:dyDescent="0.25">
      <c r="A32" s="64">
        <v>12</v>
      </c>
      <c r="B32" s="73" t="s">
        <v>475</v>
      </c>
      <c r="C32" s="30">
        <f t="shared" ref="C32:I32" si="12">$A$32*C17</f>
        <v>62.28</v>
      </c>
      <c r="D32" s="74">
        <f t="shared" si="12"/>
        <v>81.36</v>
      </c>
      <c r="E32" s="74">
        <f t="shared" si="12"/>
        <v>106.68</v>
      </c>
      <c r="F32" s="30">
        <f t="shared" si="12"/>
        <v>122.39999999999999</v>
      </c>
      <c r="G32" s="30">
        <f t="shared" si="12"/>
        <v>144</v>
      </c>
      <c r="H32" s="30">
        <f t="shared" si="12"/>
        <v>175.2</v>
      </c>
      <c r="I32" s="75">
        <f t="shared" si="12"/>
        <v>199.20000000000002</v>
      </c>
      <c r="J32" s="60"/>
      <c r="K32" s="50" t="s">
        <v>475</v>
      </c>
      <c r="L32" s="76">
        <v>68.2</v>
      </c>
      <c r="M32" s="76">
        <v>77.3</v>
      </c>
      <c r="N32" s="76">
        <v>107.2</v>
      </c>
      <c r="O32" s="76">
        <v>128.4</v>
      </c>
      <c r="P32" s="76">
        <v>150</v>
      </c>
      <c r="Q32" s="76">
        <v>178.8</v>
      </c>
      <c r="R32" s="77">
        <v>201.6</v>
      </c>
    </row>
    <row r="33" spans="1:19" x14ac:dyDescent="0.25">
      <c r="A33" s="64">
        <v>24</v>
      </c>
      <c r="B33" s="73" t="s">
        <v>476</v>
      </c>
      <c r="C33" s="30">
        <f t="shared" ref="C33:I33" si="13">$A$33*C18</f>
        <v>75.599999999999994</v>
      </c>
      <c r="D33" s="74">
        <f t="shared" si="13"/>
        <v>99.600000000000009</v>
      </c>
      <c r="E33" s="74">
        <f t="shared" si="13"/>
        <v>133.92000000000002</v>
      </c>
      <c r="F33" s="30">
        <f t="shared" si="13"/>
        <v>156.72</v>
      </c>
      <c r="G33" s="30">
        <f t="shared" si="13"/>
        <v>186.96</v>
      </c>
      <c r="H33" s="30">
        <f t="shared" si="13"/>
        <v>229.20000000000002</v>
      </c>
      <c r="I33" s="75">
        <f t="shared" si="13"/>
        <v>264</v>
      </c>
      <c r="J33" s="60"/>
      <c r="K33" s="50" t="s">
        <v>476</v>
      </c>
      <c r="L33" s="76">
        <v>81.400000000000006</v>
      </c>
      <c r="M33" s="76">
        <v>93.1</v>
      </c>
      <c r="N33" s="76">
        <v>132.69999999999999</v>
      </c>
      <c r="O33" s="76">
        <v>161.80000000000001</v>
      </c>
      <c r="P33" s="76">
        <v>192.2</v>
      </c>
      <c r="Q33" s="76">
        <v>234.2</v>
      </c>
      <c r="R33" s="77">
        <v>268.8</v>
      </c>
    </row>
    <row r="34" spans="1:19" x14ac:dyDescent="0.25">
      <c r="A34" s="64">
        <v>48</v>
      </c>
      <c r="B34" s="73" t="s">
        <v>477</v>
      </c>
      <c r="C34" s="30">
        <f t="shared" ref="C34:I34" si="14">$A$34*C19</f>
        <v>92.16</v>
      </c>
      <c r="D34" s="74">
        <f t="shared" si="14"/>
        <v>123.35999999999999</v>
      </c>
      <c r="E34" s="74">
        <f t="shared" si="14"/>
        <v>173.28</v>
      </c>
      <c r="F34" s="30">
        <f t="shared" si="14"/>
        <v>207.36</v>
      </c>
      <c r="G34" s="30">
        <f t="shared" si="14"/>
        <v>251.52</v>
      </c>
      <c r="H34" s="30">
        <f t="shared" si="14"/>
        <v>315.36</v>
      </c>
      <c r="I34" s="75">
        <f t="shared" si="14"/>
        <v>368.15999999999997</v>
      </c>
      <c r="J34" s="60"/>
      <c r="K34" s="50" t="s">
        <v>477</v>
      </c>
      <c r="L34" s="76">
        <v>100.8</v>
      </c>
      <c r="M34" s="76">
        <v>116.2</v>
      </c>
      <c r="N34" s="76">
        <v>169</v>
      </c>
      <c r="O34" s="76">
        <v>208.8</v>
      </c>
      <c r="P34" s="76">
        <v>251.5</v>
      </c>
      <c r="Q34" s="76">
        <v>310.10000000000002</v>
      </c>
      <c r="R34" s="77">
        <v>358.1</v>
      </c>
    </row>
    <row r="35" spans="1:19" ht="15.75" thickBot="1" x14ac:dyDescent="0.3">
      <c r="A35" s="64">
        <v>72</v>
      </c>
      <c r="B35" s="78" t="s">
        <v>478</v>
      </c>
      <c r="C35" s="79">
        <f t="shared" ref="C35:I35" si="15">$A$35*C20</f>
        <v>97.2</v>
      </c>
      <c r="D35" s="80">
        <f t="shared" si="15"/>
        <v>131.76</v>
      </c>
      <c r="E35" s="80">
        <f t="shared" si="15"/>
        <v>189.35999999999999</v>
      </c>
      <c r="F35" s="79">
        <f t="shared" si="15"/>
        <v>228.96</v>
      </c>
      <c r="G35" s="79">
        <f t="shared" si="15"/>
        <v>280.8</v>
      </c>
      <c r="H35" s="79">
        <f t="shared" si="15"/>
        <v>357.12</v>
      </c>
      <c r="I35" s="81">
        <f t="shared" si="15"/>
        <v>420.48</v>
      </c>
      <c r="J35" s="60"/>
      <c r="K35" s="55" t="s">
        <v>478</v>
      </c>
      <c r="L35" s="82">
        <v>115.2</v>
      </c>
      <c r="M35" s="82">
        <v>133.19999999999999</v>
      </c>
      <c r="N35" s="82">
        <v>194.4</v>
      </c>
      <c r="O35" s="82">
        <v>241.2</v>
      </c>
      <c r="P35" s="82">
        <v>291.60000000000002</v>
      </c>
      <c r="Q35" s="82">
        <v>359.3</v>
      </c>
      <c r="R35" s="83">
        <v>415.4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-0.869565217391292</v>
      </c>
      <c r="D40" s="198" t="e">
        <v>#REF!</v>
      </c>
      <c r="E40" s="198">
        <f>(M25-M10)/ABS(M10)*100</f>
        <v>-5.3459957789985149</v>
      </c>
      <c r="F40" s="198" t="e">
        <f>(#REF! -#REF!)/ABS(#REF!)</f>
        <v>#REF!</v>
      </c>
      <c r="G40" s="198">
        <f>(N25-N10)/ABS(N10)*100</f>
        <v>-13.869665137543723</v>
      </c>
      <c r="H40" s="198" t="e">
        <f>(#REF! -#REF!)/ABS(#REF!)</f>
        <v>#REF!</v>
      </c>
      <c r="I40" s="198">
        <f>(O25-O10)/ABS(O10)*100</f>
        <v>-17.66816143497757</v>
      </c>
      <c r="J40" s="198" t="e">
        <f>(#REF! -#REF!)/ABS(#REF!)</f>
        <v>#REF!</v>
      </c>
      <c r="K40" s="200">
        <f>(P25-P10)/ABS(P10)*100</f>
        <v>-22.298850574712649</v>
      </c>
      <c r="L40" s="200" t="e">
        <f>(#REF! -#REF!)/ABS(#REF!)</f>
        <v>#REF!</v>
      </c>
      <c r="M40" s="200">
        <f>(Q25-Q10)/ABS(Q10)*100</f>
        <v>-27.770700636942674</v>
      </c>
      <c r="N40" s="200" t="e">
        <f>(#REF! -#REF!)/ABS(#REF!)</f>
        <v>#REF!</v>
      </c>
      <c r="O40" s="200">
        <f>(R25 -R10)/ABS(R10)*100</f>
        <v>-31.573033707865161</v>
      </c>
      <c r="P40" s="200"/>
      <c r="Q40" s="205"/>
    </row>
    <row r="41" spans="1:19" x14ac:dyDescent="0.25">
      <c r="A41" s="88"/>
      <c r="B41" s="50" t="s">
        <v>469</v>
      </c>
      <c r="C41" s="198">
        <f t="shared" ref="C41:C50" si="16">(L26-L11)/ABS(L11)*100</f>
        <v>10.633484162895925</v>
      </c>
      <c r="D41" s="198" t="e">
        <v>#REF!</v>
      </c>
      <c r="E41" s="198">
        <f t="shared" ref="E41:E50" si="17">(M26-M11)/ABS(M11)*100</f>
        <v>5.3655984023386223</v>
      </c>
      <c r="F41" s="198" t="e">
        <f>(#REF! -#REF!)/ABS(#REF!)</f>
        <v>#REF!</v>
      </c>
      <c r="G41" s="200">
        <f t="shared" ref="G41:G50" si="18">(N26-N11)/ABS(N11)*100</f>
        <v>-3.7700617023723391</v>
      </c>
      <c r="H41" s="200" t="e">
        <f>(#REF! -#REF!)/ABS(#REF!)</f>
        <v>#REF!</v>
      </c>
      <c r="I41" s="200">
        <f t="shared" ref="I41:I50" si="19">(O26-O11)/ABS(O11)*100</f>
        <v>-8.0701754385964932</v>
      </c>
      <c r="J41" s="200" t="e">
        <f>(#REF! -#REF!)/ABS(#REF!)</f>
        <v>#REF!</v>
      </c>
      <c r="K41" s="200">
        <f t="shared" ref="K41:K50" si="20">(P26-P11)/ABS(P11)*100</f>
        <v>-13.432835820895523</v>
      </c>
      <c r="L41" s="200" t="e">
        <f>(#REF! -#REF!)/ABS(#REF!)</f>
        <v>#REF!</v>
      </c>
      <c r="M41" s="200">
        <f t="shared" ref="M41:M50" si="21">(Q26-Q11)/ABS(Q11)*100</f>
        <v>-19.585062240663902</v>
      </c>
      <c r="N41" s="200" t="e">
        <f>(#REF! -#REF!)/ABS(#REF!)</f>
        <v>#REF!</v>
      </c>
      <c r="O41" s="200">
        <f t="shared" ref="O41:O50" si="22">(R26 -R11)/ABS(R11)*100</f>
        <v>-23.516483516483522</v>
      </c>
      <c r="P41" s="200"/>
      <c r="Q41" s="205"/>
    </row>
    <row r="42" spans="1:19" x14ac:dyDescent="0.25">
      <c r="A42" s="60"/>
      <c r="B42" s="50" t="s">
        <v>470</v>
      </c>
      <c r="C42" s="198">
        <f t="shared" si="16"/>
        <v>10.035842293906812</v>
      </c>
      <c r="D42" s="198" t="e">
        <v>#REF!</v>
      </c>
      <c r="E42" s="200">
        <f t="shared" si="17"/>
        <v>5.2591892936708673</v>
      </c>
      <c r="F42" s="200" t="e">
        <f>(#REF! -#REF!)/ABS(#REF!)</f>
        <v>#REF!</v>
      </c>
      <c r="G42" s="198">
        <f t="shared" si="18"/>
        <v>-2.7778010106926541</v>
      </c>
      <c r="H42" s="198" t="e">
        <f>(#REF! -#REF!)/ABS(#REF!)</f>
        <v>#REF!</v>
      </c>
      <c r="I42" s="198">
        <f t="shared" si="19"/>
        <v>-6.7924528301886822</v>
      </c>
      <c r="J42" s="198" t="e">
        <f>(#REF! -#REF!)/ABS(#REF!)</f>
        <v>#REF!</v>
      </c>
      <c r="K42" s="198">
        <f t="shared" si="20"/>
        <v>-12.096774193548388</v>
      </c>
      <c r="L42" s="198" t="e">
        <f>(#REF! -#REF!)/ABS(#REF!)</f>
        <v>#REF!</v>
      </c>
      <c r="M42" s="198">
        <f t="shared" si="21"/>
        <v>-17.449664429530202</v>
      </c>
      <c r="N42" s="198" t="e">
        <f>(#REF! -#REF!)/ABS(#REF!)</f>
        <v>#REF!</v>
      </c>
      <c r="O42" s="198">
        <f t="shared" si="22"/>
        <v>-21.428571428571427</v>
      </c>
      <c r="P42" s="198"/>
      <c r="Q42" s="206"/>
    </row>
    <row r="43" spans="1:19" x14ac:dyDescent="0.25">
      <c r="B43" s="50" t="s">
        <v>471</v>
      </c>
      <c r="C43" s="198">
        <f t="shared" si="16"/>
        <v>6.989247311827941</v>
      </c>
      <c r="D43" s="198" t="e">
        <v>#REF!</v>
      </c>
      <c r="E43" s="200">
        <f t="shared" si="17"/>
        <v>2.4877434263691129</v>
      </c>
      <c r="F43" s="200" t="e">
        <f>(#REF! -#REF!)/ABS(#REF!)</f>
        <v>#REF!</v>
      </c>
      <c r="G43" s="198">
        <f t="shared" si="18"/>
        <v>-4.8957832260185308</v>
      </c>
      <c r="H43" s="198" t="e">
        <f>(#REF! -#REF!)/ABS(#REF!)</f>
        <v>#REF!</v>
      </c>
      <c r="I43" s="198">
        <f t="shared" si="19"/>
        <v>-8.6036671368124242</v>
      </c>
      <c r="J43" s="198" t="e">
        <f>(#REF! -#REF!)/ABS(#REF!)</f>
        <v>#REF!</v>
      </c>
      <c r="K43" s="198">
        <f t="shared" si="20"/>
        <v>-12.922705314009667</v>
      </c>
      <c r="L43" s="198" t="e">
        <f>(#REF! -#REF!)/ABS(#REF!)</f>
        <v>#REF!</v>
      </c>
      <c r="M43" s="198">
        <f t="shared" si="21"/>
        <v>-18.163471241170537</v>
      </c>
      <c r="N43" s="198" t="e">
        <f>(#REF! -#REF!)/ABS(#REF!)</f>
        <v>#REF!</v>
      </c>
      <c r="O43" s="198">
        <f t="shared" si="22"/>
        <v>-21.875</v>
      </c>
      <c r="P43" s="198"/>
      <c r="Q43" s="206"/>
    </row>
    <row r="44" spans="1:19" x14ac:dyDescent="0.25">
      <c r="B44" s="50" t="s">
        <v>472</v>
      </c>
      <c r="C44" s="198">
        <f t="shared" si="16"/>
        <v>6.6964285714285712</v>
      </c>
      <c r="D44" s="198" t="e">
        <v>#REF!</v>
      </c>
      <c r="E44" s="200">
        <f t="shared" si="17"/>
        <v>2.0957977281562727</v>
      </c>
      <c r="F44" s="200" t="e">
        <f>(#REF! -#REF!)/ABS(#REF!)</f>
        <v>#REF!</v>
      </c>
      <c r="G44" s="198">
        <f t="shared" si="18"/>
        <v>-4.204547564847096</v>
      </c>
      <c r="H44" s="198" t="e">
        <f>(#REF! -#REF!)/ABS(#REF!)</f>
        <v>#REF!</v>
      </c>
      <c r="I44" s="198">
        <f t="shared" si="19"/>
        <v>-7.2261072261072297</v>
      </c>
      <c r="J44" s="198" t="e">
        <f>(#REF! -#REF!)/ABS(#REF!)</f>
        <v>#REF!</v>
      </c>
      <c r="K44" s="198">
        <f t="shared" si="20"/>
        <v>-10.978043912175648</v>
      </c>
      <c r="L44" s="198" t="e">
        <f>(#REF! -#REF!)/ABS(#REF!)</f>
        <v>#REF!</v>
      </c>
      <c r="M44" s="198">
        <f t="shared" si="21"/>
        <v>-15.499999999999995</v>
      </c>
      <c r="N44" s="198" t="e">
        <f>(#REF! -#REF!)/ABS(#REF!)</f>
        <v>#REF!</v>
      </c>
      <c r="O44" s="198">
        <f t="shared" si="22"/>
        <v>-18.851251840942567</v>
      </c>
      <c r="P44" s="198"/>
      <c r="Q44" s="206"/>
    </row>
    <row r="45" spans="1:19" x14ac:dyDescent="0.25">
      <c r="B45" s="50" t="s">
        <v>473</v>
      </c>
      <c r="C45" s="198">
        <f t="shared" si="16"/>
        <v>7.4534161490683104</v>
      </c>
      <c r="D45" s="198" t="e">
        <v>#REF!</v>
      </c>
      <c r="E45" s="200">
        <f t="shared" si="17"/>
        <v>3.2404123279038668</v>
      </c>
      <c r="F45" s="200" t="e">
        <f>(#REF! -#REF!)/ABS(#REF!)</f>
        <v>#REF!</v>
      </c>
      <c r="G45" s="198">
        <f t="shared" si="18"/>
        <v>-2.4017817081410602</v>
      </c>
      <c r="H45" s="198" t="e">
        <f>(#REF! -#REF!)/ABS(#REF!)</f>
        <v>#REF!</v>
      </c>
      <c r="I45" s="198">
        <f t="shared" si="19"/>
        <v>-4.8543689320388204</v>
      </c>
      <c r="J45" s="198" t="e">
        <f>(#REF! -#REF!)/ABS(#REF!)</f>
        <v>#REF!</v>
      </c>
      <c r="K45" s="198">
        <f t="shared" si="20"/>
        <v>-8.287292817679571</v>
      </c>
      <c r="L45" s="198" t="e">
        <f>(#REF! -#REF!)/ABS(#REF!)</f>
        <v>#REF!</v>
      </c>
      <c r="M45" s="198">
        <f t="shared" si="21"/>
        <v>-12.009237875288669</v>
      </c>
      <c r="N45" s="198" t="e">
        <f>(#REF! -#REF!)/ABS(#REF!)</f>
        <v>#REF!</v>
      </c>
      <c r="O45" s="198">
        <f t="shared" si="22"/>
        <v>-15.274949083503063</v>
      </c>
      <c r="P45" s="198"/>
      <c r="Q45" s="206"/>
    </row>
    <row r="46" spans="1:19" x14ac:dyDescent="0.25">
      <c r="B46" s="50" t="s">
        <v>474</v>
      </c>
      <c r="C46" s="198">
        <f t="shared" si="16"/>
        <v>9.080841638981191</v>
      </c>
      <c r="D46" s="198" t="e">
        <v>#REF!</v>
      </c>
      <c r="E46" s="201">
        <f t="shared" si="17"/>
        <v>6.1874230589714907</v>
      </c>
      <c r="F46" s="201" t="e">
        <f>(#REF! -#REF!)/ABS(#REF!)</f>
        <v>#REF!</v>
      </c>
      <c r="G46" s="198">
        <f t="shared" si="18"/>
        <v>2.0015565248811646</v>
      </c>
      <c r="H46" s="198" t="e">
        <f>(#REF! -#REF!)/ABS(#REF!)</f>
        <v>#REF!</v>
      </c>
      <c r="I46" s="198">
        <f t="shared" si="19"/>
        <v>0.5747126436781691</v>
      </c>
      <c r="J46" s="198" t="e">
        <f>(#REF! -#REF!)/ABS(#REF!)</f>
        <v>#REF!</v>
      </c>
      <c r="K46" s="198">
        <f t="shared" si="20"/>
        <v>-1.4705882352941153</v>
      </c>
      <c r="L46" s="198" t="e">
        <f>(#REF! -#REF!)/ABS(#REF!)</f>
        <v>#REF!</v>
      </c>
      <c r="M46" s="198">
        <f t="shared" si="21"/>
        <v>-4.0816326530612246</v>
      </c>
      <c r="N46" s="198" t="e">
        <f>(#REF! -#REF!)/ABS(#REF!)</f>
        <v>#REF!</v>
      </c>
      <c r="O46" s="198">
        <f t="shared" si="22"/>
        <v>-6.1151079136690747</v>
      </c>
      <c r="P46" s="198"/>
      <c r="Q46" s="206"/>
    </row>
    <row r="47" spans="1:19" x14ac:dyDescent="0.25">
      <c r="B47" s="50" t="s">
        <v>475</v>
      </c>
      <c r="C47" s="198">
        <f t="shared" si="16"/>
        <v>9.5054592164418779</v>
      </c>
      <c r="D47" s="198" t="e">
        <v>#REF!</v>
      </c>
      <c r="E47" s="198">
        <f t="shared" si="17"/>
        <v>6.6549995190227706</v>
      </c>
      <c r="F47" s="198" t="e">
        <f>(#REF! -#REF!)/ABS(#REF!)</f>
        <v>#REF!</v>
      </c>
      <c r="G47" s="198">
        <f t="shared" si="18"/>
        <v>4.7416308268178646</v>
      </c>
      <c r="H47" s="198" t="e">
        <f>(#REF! -#REF!)/ABS(#REF!)</f>
        <v>#REF!</v>
      </c>
      <c r="I47" s="198">
        <f t="shared" si="19"/>
        <v>4.9019607843137374</v>
      </c>
      <c r="J47" s="198" t="e">
        <f>(#REF! -#REF!)/ABS(#REF!)</f>
        <v>#REF!</v>
      </c>
      <c r="K47" s="198">
        <f t="shared" si="20"/>
        <v>4.1666666666666661</v>
      </c>
      <c r="L47" s="198" t="e">
        <f>(#REF! -#REF!)/ABS(#REF!)</f>
        <v>#REF!</v>
      </c>
      <c r="M47" s="198">
        <f t="shared" si="21"/>
        <v>2.0547945205479583</v>
      </c>
      <c r="N47" s="198" t="e">
        <f>(#REF! -#REF!)/ABS(#REF!)</f>
        <v>#REF!</v>
      </c>
      <c r="O47" s="198">
        <f t="shared" si="22"/>
        <v>1.2048192771084221</v>
      </c>
      <c r="P47" s="198"/>
      <c r="Q47" s="206"/>
    </row>
    <row r="48" spans="1:19" x14ac:dyDescent="0.25">
      <c r="B48" s="50" t="s">
        <v>476</v>
      </c>
      <c r="C48" s="198">
        <f t="shared" si="16"/>
        <v>7.6719576719576885</v>
      </c>
      <c r="D48" s="198" t="e">
        <v>#REF!</v>
      </c>
      <c r="E48" s="198">
        <f t="shared" si="17"/>
        <v>5.1891485982391581</v>
      </c>
      <c r="F48" s="198" t="e">
        <f>(#REF! -#REF!)/ABS(#REF!)</f>
        <v>#REF!</v>
      </c>
      <c r="G48" s="198">
        <f t="shared" si="18"/>
        <v>2.9978783433003016</v>
      </c>
      <c r="H48" s="198" t="e">
        <f>(#REF! -#REF!)/ABS(#REF!)</f>
        <v>#REF!</v>
      </c>
      <c r="I48" s="198">
        <f t="shared" si="19"/>
        <v>3.2414497192445206</v>
      </c>
      <c r="J48" s="198" t="e">
        <f>(#REF! -#REF!)/ABS(#REF!)</f>
        <v>#REF!</v>
      </c>
      <c r="K48" s="198">
        <f t="shared" si="20"/>
        <v>2.8027385537013161</v>
      </c>
      <c r="L48" s="198" t="e">
        <f>(#REF! -#REF!)/ABS(#REF!)</f>
        <v>#REF!</v>
      </c>
      <c r="M48" s="198">
        <f t="shared" si="21"/>
        <v>2.1815008726003366</v>
      </c>
      <c r="N48" s="198" t="e">
        <f>(#REF! -#REF!)/ABS(#REF!)</f>
        <v>#REF!</v>
      </c>
      <c r="O48" s="198">
        <f t="shared" si="22"/>
        <v>1.8181818181818226</v>
      </c>
      <c r="P48" s="198"/>
      <c r="Q48" s="206"/>
    </row>
    <row r="49" spans="1:18" x14ac:dyDescent="0.25">
      <c r="B49" s="50" t="s">
        <v>477</v>
      </c>
      <c r="C49" s="198">
        <f t="shared" si="16"/>
        <v>9.3750000000000018</v>
      </c>
      <c r="D49" s="198" t="e">
        <v>#REF!</v>
      </c>
      <c r="E49" s="198">
        <f t="shared" si="17"/>
        <v>6.4052259093159005</v>
      </c>
      <c r="F49" s="198" t="e">
        <f>(#REF! -#REF!)/ABS(#REF!)</f>
        <v>#REF!</v>
      </c>
      <c r="G49" s="198">
        <f t="shared" si="18"/>
        <v>1.392246667916949</v>
      </c>
      <c r="H49" s="198" t="e">
        <f>(#REF! -#REF!)/ABS(#REF!)</f>
        <v>#REF!</v>
      </c>
      <c r="I49" s="198">
        <f t="shared" si="19"/>
        <v>0.69444444444444331</v>
      </c>
      <c r="J49" s="198" t="e">
        <f>(#REF! -#REF!)/ABS(#REF!)</f>
        <v>#REF!</v>
      </c>
      <c r="K49" s="198">
        <f t="shared" si="20"/>
        <v>-7.9516539440244241E-3</v>
      </c>
      <c r="L49" s="198" t="e">
        <f>(#REF! -#REF!)/ABS(#REF!)</f>
        <v>#REF!</v>
      </c>
      <c r="M49" s="198">
        <f t="shared" si="21"/>
        <v>-1.6679350583460144</v>
      </c>
      <c r="N49" s="198" t="e">
        <f>(#REF! -#REF!)/ABS(#REF!)</f>
        <v>#REF!</v>
      </c>
      <c r="O49" s="198">
        <f t="shared" si="22"/>
        <v>-2.7325076053889465</v>
      </c>
      <c r="P49" s="198"/>
      <c r="Q49" s="206"/>
    </row>
    <row r="50" spans="1:18" ht="15.75" thickBot="1" x14ac:dyDescent="0.3">
      <c r="B50" s="55" t="s">
        <v>478</v>
      </c>
      <c r="C50" s="198">
        <f t="shared" si="16"/>
        <v>18.518518518518519</v>
      </c>
      <c r="D50" s="198" t="e">
        <v>#REF!</v>
      </c>
      <c r="E50" s="202">
        <f t="shared" si="17"/>
        <v>14.630823653680791</v>
      </c>
      <c r="F50" s="202" t="e">
        <f>(#REF! -#REF!)/ABS(#REF!)</f>
        <v>#REF!</v>
      </c>
      <c r="G50" s="202">
        <f t="shared" si="18"/>
        <v>6.8007821051017379</v>
      </c>
      <c r="H50" s="202" t="e">
        <f>(#REF! -#REF!)/ABS(#REF!)</f>
        <v>#REF!</v>
      </c>
      <c r="I50" s="202">
        <f t="shared" si="19"/>
        <v>5.3459119496855259</v>
      </c>
      <c r="J50" s="202" t="e">
        <f>(#REF! -#REF!)/ABS(#REF!)</f>
        <v>#REF!</v>
      </c>
      <c r="K50" s="202">
        <f t="shared" si="20"/>
        <v>3.8461538461538498</v>
      </c>
      <c r="L50" s="202" t="e">
        <f>(#REF! -#REF!)/ABS(#REF!)</f>
        <v>#REF!</v>
      </c>
      <c r="M50" s="202">
        <f t="shared" si="21"/>
        <v>0.61043906810036042</v>
      </c>
      <c r="N50" s="202" t="e">
        <f>(#REF! -#REF!)/ABS(#REF!)</f>
        <v>#REF!</v>
      </c>
      <c r="O50" s="202">
        <f t="shared" si="22"/>
        <v>-1.2081430745814403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F9qLeJ6GJCoPjUIAHLf8Vog3R/Cp9Av2DrA0NyJBuDj93syHWWLcra+YfmYrAsvsXHzqiBb29Dfqa8znRlQkRg==" saltValue="FSuc2B5xHW1vVwI3AHG1g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17" priority="1" operator="greaterThan">
      <formula>0.5</formula>
    </cfRule>
    <cfRule type="cellIs" dxfId="16" priority="2" operator="between">
      <formula>-0.49</formula>
      <formula>0.49</formula>
    </cfRule>
    <cfRule type="cellIs" dxfId="15" priority="3" operator="lessThan">
      <formula>-0.5</formula>
    </cfRule>
  </conditionalFormatting>
  <hyperlinks>
    <hyperlink ref="A2" location="Index!A1" display="Index" xr:uid="{00000000-0004-0000-D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19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348</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402040.38</v>
      </c>
      <c r="D5" s="212"/>
      <c r="E5" s="212">
        <v>8290334.1699999999</v>
      </c>
      <c r="F5" s="212"/>
      <c r="G5" s="31">
        <v>52</v>
      </c>
    </row>
    <row r="6" spans="1:29" x14ac:dyDescent="0.25"/>
    <row r="7" spans="1:29" ht="18.75" customHeight="1" x14ac:dyDescent="0.35">
      <c r="E7" s="100"/>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119</v>
      </c>
      <c r="D10" s="94">
        <v>154</v>
      </c>
      <c r="E10" s="94">
        <v>199</v>
      </c>
      <c r="F10" s="94">
        <v>228</v>
      </c>
      <c r="G10" s="94">
        <v>267</v>
      </c>
      <c r="H10" s="94">
        <v>320</v>
      </c>
      <c r="I10" s="95">
        <v>363</v>
      </c>
      <c r="K10" s="46" t="s">
        <v>468</v>
      </c>
      <c r="L10" s="47">
        <f t="shared" ref="L10:L20" si="0">C25</f>
        <v>9.9166666666666661</v>
      </c>
      <c r="M10" s="47">
        <v>11.463809945376061</v>
      </c>
      <c r="N10" s="47">
        <v>15.964005379082636</v>
      </c>
      <c r="O10" s="47">
        <f t="shared" ref="O10:O20" si="1">F25</f>
        <v>19</v>
      </c>
      <c r="P10" s="47">
        <f t="shared" ref="P10:P20" si="2">G25</f>
        <v>22.25</v>
      </c>
      <c r="Q10" s="47">
        <f t="shared" ref="Q10:Q20" si="3">H25</f>
        <v>26.666666666666664</v>
      </c>
      <c r="R10" s="48">
        <f t="shared" ref="R10:R20" si="4">I25</f>
        <v>30.25</v>
      </c>
      <c r="T10" s="49"/>
    </row>
    <row r="11" spans="1:29" x14ac:dyDescent="0.25">
      <c r="B11" s="50" t="s">
        <v>469</v>
      </c>
      <c r="C11" s="96">
        <v>91.4</v>
      </c>
      <c r="D11" s="96">
        <v>119</v>
      </c>
      <c r="E11" s="96">
        <v>154</v>
      </c>
      <c r="F11" s="96">
        <v>176</v>
      </c>
      <c r="G11" s="96">
        <v>206</v>
      </c>
      <c r="H11" s="96">
        <v>248</v>
      </c>
      <c r="I11" s="97">
        <v>281</v>
      </c>
      <c r="K11" s="50" t="s">
        <v>469</v>
      </c>
      <c r="L11" s="53">
        <f t="shared" si="0"/>
        <v>15.233333333333334</v>
      </c>
      <c r="M11" s="53">
        <v>17.672998257426681</v>
      </c>
      <c r="N11" s="53">
        <v>24.660729209936456</v>
      </c>
      <c r="O11" s="53">
        <f t="shared" si="1"/>
        <v>29.333333333333332</v>
      </c>
      <c r="P11" s="53">
        <f t="shared" si="2"/>
        <v>34.333333333333329</v>
      </c>
      <c r="Q11" s="53">
        <f t="shared" si="3"/>
        <v>41.333333333333329</v>
      </c>
      <c r="R11" s="54">
        <f t="shared" si="4"/>
        <v>46.833333333333329</v>
      </c>
      <c r="T11" s="49"/>
    </row>
    <row r="12" spans="1:29" x14ac:dyDescent="0.25">
      <c r="B12" s="50" t="s">
        <v>470</v>
      </c>
      <c r="C12" s="96">
        <v>57.9</v>
      </c>
      <c r="D12" s="96">
        <v>75.099999999999994</v>
      </c>
      <c r="E12" s="96">
        <v>97</v>
      </c>
      <c r="F12" s="96">
        <v>111</v>
      </c>
      <c r="G12" s="96">
        <v>130</v>
      </c>
      <c r="H12" s="96">
        <v>156</v>
      </c>
      <c r="I12" s="97">
        <v>176</v>
      </c>
      <c r="K12" s="50" t="s">
        <v>470</v>
      </c>
      <c r="L12" s="53">
        <f t="shared" si="0"/>
        <v>28.95</v>
      </c>
      <c r="M12" s="53">
        <v>33.509484400256689</v>
      </c>
      <c r="N12" s="53">
        <v>46.661631861994842</v>
      </c>
      <c r="O12" s="53">
        <f t="shared" si="1"/>
        <v>55.5</v>
      </c>
      <c r="P12" s="53">
        <f t="shared" si="2"/>
        <v>65</v>
      </c>
      <c r="Q12" s="53">
        <f t="shared" si="3"/>
        <v>78</v>
      </c>
      <c r="R12" s="54">
        <f t="shared" si="4"/>
        <v>88</v>
      </c>
      <c r="T12" s="49"/>
    </row>
    <row r="13" spans="1:29" x14ac:dyDescent="0.25">
      <c r="B13" s="50" t="s">
        <v>471</v>
      </c>
      <c r="C13" s="96">
        <v>38.6</v>
      </c>
      <c r="D13" s="96">
        <v>50.1</v>
      </c>
      <c r="E13" s="96">
        <v>65</v>
      </c>
      <c r="F13" s="96">
        <v>74.5</v>
      </c>
      <c r="G13" s="96">
        <v>87.3</v>
      </c>
      <c r="H13" s="96">
        <v>105</v>
      </c>
      <c r="I13" s="97">
        <v>119</v>
      </c>
      <c r="K13" s="50" t="s">
        <v>471</v>
      </c>
      <c r="L13" s="53">
        <f t="shared" si="0"/>
        <v>38.6</v>
      </c>
      <c r="M13" s="53">
        <v>44.71369795039918</v>
      </c>
      <c r="N13" s="53">
        <v>62.51358823711297</v>
      </c>
      <c r="O13" s="53">
        <f t="shared" si="1"/>
        <v>74.5</v>
      </c>
      <c r="P13" s="53">
        <f t="shared" si="2"/>
        <v>87.3</v>
      </c>
      <c r="Q13" s="53">
        <f t="shared" si="3"/>
        <v>105</v>
      </c>
      <c r="R13" s="54">
        <f t="shared" si="4"/>
        <v>119</v>
      </c>
      <c r="T13" s="49"/>
    </row>
    <row r="14" spans="1:29" x14ac:dyDescent="0.25">
      <c r="B14" s="50" t="s">
        <v>472</v>
      </c>
      <c r="C14" s="96">
        <v>23.3</v>
      </c>
      <c r="D14" s="96">
        <v>30.3</v>
      </c>
      <c r="E14" s="96">
        <v>39.5</v>
      </c>
      <c r="F14" s="96">
        <v>45.4</v>
      </c>
      <c r="G14" s="96">
        <v>53.3</v>
      </c>
      <c r="H14" s="96">
        <v>64.2</v>
      </c>
      <c r="I14" s="97">
        <v>73</v>
      </c>
      <c r="K14" s="50" t="s">
        <v>472</v>
      </c>
      <c r="L14" s="53">
        <f t="shared" si="0"/>
        <v>46.6</v>
      </c>
      <c r="M14" s="53">
        <v>54.054811025177642</v>
      </c>
      <c r="N14" s="53">
        <v>75.979218387828311</v>
      </c>
      <c r="O14" s="53">
        <f t="shared" si="1"/>
        <v>90.8</v>
      </c>
      <c r="P14" s="53">
        <f t="shared" si="2"/>
        <v>106.6</v>
      </c>
      <c r="Q14" s="53">
        <f t="shared" si="3"/>
        <v>128.4</v>
      </c>
      <c r="R14" s="54">
        <f t="shared" si="4"/>
        <v>146</v>
      </c>
      <c r="T14" s="49"/>
    </row>
    <row r="15" spans="1:29" x14ac:dyDescent="0.25">
      <c r="B15" s="50" t="s">
        <v>473</v>
      </c>
      <c r="C15" s="96">
        <v>16.7</v>
      </c>
      <c r="D15" s="96">
        <v>21.8</v>
      </c>
      <c r="E15" s="96">
        <v>28.5</v>
      </c>
      <c r="F15" s="96">
        <v>32.9</v>
      </c>
      <c r="G15" s="96">
        <v>38.6</v>
      </c>
      <c r="H15" s="96">
        <v>46.6</v>
      </c>
      <c r="I15" s="97">
        <v>53.1</v>
      </c>
      <c r="K15" s="50" t="s">
        <v>473</v>
      </c>
      <c r="L15" s="53">
        <f t="shared" si="0"/>
        <v>50.099999999999994</v>
      </c>
      <c r="M15" s="53">
        <v>58.231726870335436</v>
      </c>
      <c r="N15" s="53">
        <v>82.31600104517868</v>
      </c>
      <c r="O15" s="53">
        <f t="shared" si="1"/>
        <v>98.699999999999989</v>
      </c>
      <c r="P15" s="53">
        <f t="shared" si="2"/>
        <v>115.80000000000001</v>
      </c>
      <c r="Q15" s="53">
        <f t="shared" si="3"/>
        <v>139.80000000000001</v>
      </c>
      <c r="R15" s="54">
        <f t="shared" si="4"/>
        <v>159.30000000000001</v>
      </c>
      <c r="T15" s="49"/>
    </row>
    <row r="16" spans="1:29" x14ac:dyDescent="0.25">
      <c r="B16" s="50" t="s">
        <v>474</v>
      </c>
      <c r="C16" s="96">
        <v>9.35</v>
      </c>
      <c r="D16" s="96">
        <v>12.2</v>
      </c>
      <c r="E16" s="96">
        <v>16.100000000000001</v>
      </c>
      <c r="F16" s="96">
        <v>18.600000000000001</v>
      </c>
      <c r="G16" s="96">
        <v>22</v>
      </c>
      <c r="H16" s="96">
        <v>26.6</v>
      </c>
      <c r="I16" s="97">
        <v>30.4</v>
      </c>
      <c r="K16" s="50" t="s">
        <v>474</v>
      </c>
      <c r="L16" s="53">
        <f t="shared" si="0"/>
        <v>56.099999999999994</v>
      </c>
      <c r="M16" s="53">
        <v>65.259463017072605</v>
      </c>
      <c r="N16" s="53">
        <v>92.838340405127099</v>
      </c>
      <c r="O16" s="53">
        <f t="shared" si="1"/>
        <v>111.60000000000001</v>
      </c>
      <c r="P16" s="53">
        <f t="shared" si="2"/>
        <v>132</v>
      </c>
      <c r="Q16" s="53">
        <f t="shared" si="3"/>
        <v>159.60000000000002</v>
      </c>
      <c r="R16" s="54">
        <f t="shared" si="4"/>
        <v>182.39999999999998</v>
      </c>
      <c r="T16" s="49"/>
    </row>
    <row r="17" spans="1:20" x14ac:dyDescent="0.25">
      <c r="B17" s="50" t="s">
        <v>475</v>
      </c>
      <c r="C17" s="96">
        <v>5.35</v>
      </c>
      <c r="D17" s="96">
        <v>7.03</v>
      </c>
      <c r="E17" s="96">
        <v>9.4</v>
      </c>
      <c r="F17" s="96">
        <v>11</v>
      </c>
      <c r="G17" s="96">
        <v>13</v>
      </c>
      <c r="H17" s="96">
        <v>15.9</v>
      </c>
      <c r="I17" s="97">
        <v>18.2</v>
      </c>
      <c r="K17" s="50" t="s">
        <v>475</v>
      </c>
      <c r="L17" s="53">
        <f t="shared" si="0"/>
        <v>64.199999999999989</v>
      </c>
      <c r="M17" s="53">
        <v>75.005408678358151</v>
      </c>
      <c r="N17" s="53">
        <v>108.67231842616094</v>
      </c>
      <c r="O17" s="53">
        <f t="shared" si="1"/>
        <v>132</v>
      </c>
      <c r="P17" s="53">
        <f t="shared" si="2"/>
        <v>156</v>
      </c>
      <c r="Q17" s="53">
        <f t="shared" si="3"/>
        <v>190.8</v>
      </c>
      <c r="R17" s="54">
        <f t="shared" si="4"/>
        <v>218.39999999999998</v>
      </c>
      <c r="T17" s="49"/>
    </row>
    <row r="18" spans="1:20" x14ac:dyDescent="0.25">
      <c r="B18" s="50" t="s">
        <v>476</v>
      </c>
      <c r="C18" s="96">
        <v>3.22</v>
      </c>
      <c r="D18" s="96">
        <v>4.28</v>
      </c>
      <c r="E18" s="96">
        <v>5.89</v>
      </c>
      <c r="F18" s="96">
        <v>6.97</v>
      </c>
      <c r="G18" s="96">
        <v>8.39</v>
      </c>
      <c r="H18" s="96">
        <v>10.4</v>
      </c>
      <c r="I18" s="97">
        <v>12.1</v>
      </c>
      <c r="K18" s="50" t="s">
        <v>476</v>
      </c>
      <c r="L18" s="53">
        <f t="shared" si="0"/>
        <v>77.28</v>
      </c>
      <c r="M18" s="53">
        <v>91.081320131631117</v>
      </c>
      <c r="N18" s="53">
        <v>135.92210731823371</v>
      </c>
      <c r="O18" s="53">
        <f t="shared" si="1"/>
        <v>167.28</v>
      </c>
      <c r="P18" s="53">
        <f t="shared" si="2"/>
        <v>201.36</v>
      </c>
      <c r="Q18" s="53">
        <f t="shared" si="3"/>
        <v>249.60000000000002</v>
      </c>
      <c r="R18" s="54">
        <f t="shared" si="4"/>
        <v>290.39999999999998</v>
      </c>
      <c r="T18" s="49"/>
    </row>
    <row r="19" spans="1:20" x14ac:dyDescent="0.25">
      <c r="B19" s="50" t="s">
        <v>477</v>
      </c>
      <c r="C19" s="96">
        <v>1.95</v>
      </c>
      <c r="D19" s="96">
        <v>2.63</v>
      </c>
      <c r="E19" s="96">
        <v>3.78</v>
      </c>
      <c r="F19" s="96">
        <v>4.57</v>
      </c>
      <c r="G19" s="96">
        <v>5.6</v>
      </c>
      <c r="H19" s="96">
        <v>7.12</v>
      </c>
      <c r="I19" s="97">
        <v>8.39</v>
      </c>
      <c r="K19" s="50" t="s">
        <v>477</v>
      </c>
      <c r="L19" s="53">
        <f t="shared" si="0"/>
        <v>93.6</v>
      </c>
      <c r="M19" s="53">
        <v>111.59112348917994</v>
      </c>
      <c r="N19" s="53">
        <v>174.45312204939995</v>
      </c>
      <c r="O19" s="53">
        <f t="shared" si="1"/>
        <v>219.36</v>
      </c>
      <c r="P19" s="53">
        <f t="shared" si="2"/>
        <v>268.79999999999995</v>
      </c>
      <c r="Q19" s="53">
        <f t="shared" si="3"/>
        <v>341.76</v>
      </c>
      <c r="R19" s="54">
        <f t="shared" si="4"/>
        <v>402.72</v>
      </c>
      <c r="T19" s="49"/>
    </row>
    <row r="20" spans="1:20" ht="15.75" thickBot="1" x14ac:dyDescent="0.3">
      <c r="B20" s="55" t="s">
        <v>478</v>
      </c>
      <c r="C20" s="98">
        <v>1.36</v>
      </c>
      <c r="D20" s="98">
        <v>1.86</v>
      </c>
      <c r="E20" s="98">
        <v>2.74</v>
      </c>
      <c r="F20" s="98">
        <v>3.35</v>
      </c>
      <c r="G20" s="98">
        <v>4.16</v>
      </c>
      <c r="H20" s="98">
        <v>5.36</v>
      </c>
      <c r="I20" s="99">
        <v>6.36</v>
      </c>
      <c r="K20" s="55" t="s">
        <v>478</v>
      </c>
      <c r="L20" s="58">
        <f t="shared" si="0"/>
        <v>97.92</v>
      </c>
      <c r="M20" s="58">
        <v>117.8852347715754</v>
      </c>
      <c r="N20" s="58">
        <v>189.58418708887973</v>
      </c>
      <c r="O20" s="58">
        <f t="shared" si="1"/>
        <v>241.20000000000002</v>
      </c>
      <c r="P20" s="58">
        <f t="shared" si="2"/>
        <v>299.52</v>
      </c>
      <c r="Q20" s="58">
        <f t="shared" si="3"/>
        <v>385.92</v>
      </c>
      <c r="R20" s="59">
        <f t="shared" si="4"/>
        <v>457.92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9.9166666666666661</v>
      </c>
      <c r="D25" s="69">
        <f t="shared" si="5"/>
        <v>12.833333333333332</v>
      </c>
      <c r="E25" s="69">
        <f t="shared" si="5"/>
        <v>16.583333333333332</v>
      </c>
      <c r="F25" s="68">
        <f t="shared" si="5"/>
        <v>19</v>
      </c>
      <c r="G25" s="68">
        <f t="shared" si="5"/>
        <v>22.25</v>
      </c>
      <c r="H25" s="68">
        <f t="shared" si="5"/>
        <v>26.666666666666664</v>
      </c>
      <c r="I25" s="70">
        <f t="shared" si="5"/>
        <v>30.25</v>
      </c>
      <c r="J25" s="60"/>
      <c r="K25" s="46" t="s">
        <v>468</v>
      </c>
      <c r="L25" s="71">
        <v>9.8000000000000007</v>
      </c>
      <c r="M25" s="71">
        <v>10.8</v>
      </c>
      <c r="N25" s="71">
        <v>13.9</v>
      </c>
      <c r="O25" s="71">
        <v>15.8</v>
      </c>
      <c r="P25" s="71">
        <v>17.600000000000001</v>
      </c>
      <c r="Q25" s="71">
        <v>19.8</v>
      </c>
      <c r="R25" s="72">
        <v>21.2</v>
      </c>
    </row>
    <row r="26" spans="1:20" x14ac:dyDescent="0.25">
      <c r="A26" s="64">
        <f>10/60</f>
        <v>0.16666666666666666</v>
      </c>
      <c r="B26" s="73" t="s">
        <v>469</v>
      </c>
      <c r="C26" s="30">
        <f t="shared" ref="C26:I26" si="6">$A$26*C11</f>
        <v>15.233333333333334</v>
      </c>
      <c r="D26" s="74">
        <f t="shared" si="6"/>
        <v>19.833333333333332</v>
      </c>
      <c r="E26" s="74">
        <f t="shared" si="6"/>
        <v>25.666666666666664</v>
      </c>
      <c r="F26" s="30">
        <f t="shared" si="6"/>
        <v>29.333333333333332</v>
      </c>
      <c r="G26" s="30">
        <f t="shared" si="6"/>
        <v>34.333333333333329</v>
      </c>
      <c r="H26" s="30">
        <f t="shared" si="6"/>
        <v>41.333333333333329</v>
      </c>
      <c r="I26" s="75">
        <f t="shared" si="6"/>
        <v>46.833333333333329</v>
      </c>
      <c r="J26" s="60"/>
      <c r="K26" s="50" t="s">
        <v>469</v>
      </c>
      <c r="L26" s="76">
        <v>16.5</v>
      </c>
      <c r="M26" s="76">
        <v>18.3</v>
      </c>
      <c r="N26" s="76">
        <v>23.5</v>
      </c>
      <c r="O26" s="76">
        <v>26.8</v>
      </c>
      <c r="P26" s="76">
        <v>29.8</v>
      </c>
      <c r="Q26" s="76">
        <v>33.5</v>
      </c>
      <c r="R26" s="77">
        <v>36.200000000000003</v>
      </c>
    </row>
    <row r="27" spans="1:20" x14ac:dyDescent="0.25">
      <c r="A27" s="64">
        <f>0.5</f>
        <v>0.5</v>
      </c>
      <c r="B27" s="73" t="s">
        <v>470</v>
      </c>
      <c r="C27" s="30">
        <f t="shared" ref="C27:I27" si="7">$A$27*C12</f>
        <v>28.95</v>
      </c>
      <c r="D27" s="74">
        <f t="shared" si="7"/>
        <v>37.549999999999997</v>
      </c>
      <c r="E27" s="74">
        <f t="shared" si="7"/>
        <v>48.5</v>
      </c>
      <c r="F27" s="30">
        <f t="shared" si="7"/>
        <v>55.5</v>
      </c>
      <c r="G27" s="30">
        <f t="shared" si="7"/>
        <v>65</v>
      </c>
      <c r="H27" s="30">
        <f t="shared" si="7"/>
        <v>78</v>
      </c>
      <c r="I27" s="75">
        <f t="shared" si="7"/>
        <v>88</v>
      </c>
      <c r="J27" s="60"/>
      <c r="K27" s="50" t="s">
        <v>470</v>
      </c>
      <c r="L27" s="76">
        <v>31.2</v>
      </c>
      <c r="M27" s="76">
        <v>34.700000000000003</v>
      </c>
      <c r="N27" s="76">
        <v>44.7</v>
      </c>
      <c r="O27" s="76">
        <v>51</v>
      </c>
      <c r="P27" s="76">
        <v>56.5</v>
      </c>
      <c r="Q27" s="76">
        <v>63.5</v>
      </c>
      <c r="R27" s="77">
        <v>68.5</v>
      </c>
    </row>
    <row r="28" spans="1:20" x14ac:dyDescent="0.25">
      <c r="A28" s="64">
        <v>1</v>
      </c>
      <c r="B28" s="73" t="s">
        <v>471</v>
      </c>
      <c r="C28" s="30">
        <f t="shared" ref="C28:I28" si="8">$A$28*C13</f>
        <v>38.6</v>
      </c>
      <c r="D28" s="74">
        <f t="shared" si="8"/>
        <v>50.1</v>
      </c>
      <c r="E28" s="74">
        <f t="shared" si="8"/>
        <v>65</v>
      </c>
      <c r="F28" s="30">
        <f t="shared" si="8"/>
        <v>74.5</v>
      </c>
      <c r="G28" s="30">
        <f t="shared" si="8"/>
        <v>87.3</v>
      </c>
      <c r="H28" s="30">
        <f t="shared" si="8"/>
        <v>105</v>
      </c>
      <c r="I28" s="75">
        <f t="shared" si="8"/>
        <v>119</v>
      </c>
      <c r="J28" s="60"/>
      <c r="K28" s="50" t="s">
        <v>471</v>
      </c>
      <c r="L28" s="76">
        <v>40.6</v>
      </c>
      <c r="M28" s="76">
        <v>45.2</v>
      </c>
      <c r="N28" s="76">
        <v>58.8</v>
      </c>
      <c r="O28" s="76">
        <v>67.3</v>
      </c>
      <c r="P28" s="76">
        <v>74.900000000000006</v>
      </c>
      <c r="Q28" s="76">
        <v>84.5</v>
      </c>
      <c r="R28" s="77">
        <v>91.3</v>
      </c>
    </row>
    <row r="29" spans="1:20" x14ac:dyDescent="0.25">
      <c r="A29" s="64">
        <v>2</v>
      </c>
      <c r="B29" s="73" t="s">
        <v>472</v>
      </c>
      <c r="C29" s="30">
        <f t="shared" ref="C29:I29" si="9">$A$29*C14</f>
        <v>46.6</v>
      </c>
      <c r="D29" s="74">
        <f t="shared" si="9"/>
        <v>60.6</v>
      </c>
      <c r="E29" s="74">
        <f t="shared" si="9"/>
        <v>79</v>
      </c>
      <c r="F29" s="30">
        <f t="shared" si="9"/>
        <v>90.8</v>
      </c>
      <c r="G29" s="30">
        <f t="shared" si="9"/>
        <v>106.6</v>
      </c>
      <c r="H29" s="30">
        <f t="shared" si="9"/>
        <v>128.4</v>
      </c>
      <c r="I29" s="75">
        <f t="shared" si="9"/>
        <v>146</v>
      </c>
      <c r="J29" s="60"/>
      <c r="K29" s="50" t="s">
        <v>472</v>
      </c>
      <c r="L29" s="76">
        <v>48.2</v>
      </c>
      <c r="M29" s="76">
        <v>54</v>
      </c>
      <c r="N29" s="76">
        <v>71.400000000000006</v>
      </c>
      <c r="O29" s="76">
        <v>82.4</v>
      </c>
      <c r="P29" s="76">
        <v>92.8</v>
      </c>
      <c r="Q29" s="76">
        <v>106.2</v>
      </c>
      <c r="R29" s="77">
        <v>115.8</v>
      </c>
    </row>
    <row r="30" spans="1:20" x14ac:dyDescent="0.25">
      <c r="A30" s="64">
        <v>3</v>
      </c>
      <c r="B30" s="73" t="s">
        <v>473</v>
      </c>
      <c r="C30" s="30">
        <f t="shared" ref="C30:I30" si="10">$A$30*C15</f>
        <v>50.099999999999994</v>
      </c>
      <c r="D30" s="74">
        <f t="shared" si="10"/>
        <v>65.400000000000006</v>
      </c>
      <c r="E30" s="74">
        <f t="shared" si="10"/>
        <v>85.5</v>
      </c>
      <c r="F30" s="30">
        <f t="shared" si="10"/>
        <v>98.699999999999989</v>
      </c>
      <c r="G30" s="30">
        <f t="shared" si="10"/>
        <v>115.80000000000001</v>
      </c>
      <c r="H30" s="30">
        <f t="shared" si="10"/>
        <v>139.80000000000001</v>
      </c>
      <c r="I30" s="75">
        <f t="shared" si="10"/>
        <v>159.30000000000001</v>
      </c>
      <c r="J30" s="60"/>
      <c r="K30" s="50" t="s">
        <v>473</v>
      </c>
      <c r="L30" s="76">
        <v>51.9</v>
      </c>
      <c r="M30" s="76">
        <v>58.2</v>
      </c>
      <c r="N30" s="76">
        <v>78</v>
      </c>
      <c r="O30" s="76">
        <v>90.9</v>
      </c>
      <c r="P30" s="76">
        <v>103.5</v>
      </c>
      <c r="Q30" s="76">
        <v>119.7</v>
      </c>
      <c r="R30" s="77">
        <v>132</v>
      </c>
    </row>
    <row r="31" spans="1:20" x14ac:dyDescent="0.25">
      <c r="A31" s="64">
        <v>6</v>
      </c>
      <c r="B31" s="73" t="s">
        <v>474</v>
      </c>
      <c r="C31" s="30">
        <f t="shared" ref="C31:I31" si="11">$A$31*C16</f>
        <v>56.099999999999994</v>
      </c>
      <c r="D31" s="74">
        <f t="shared" si="11"/>
        <v>73.199999999999989</v>
      </c>
      <c r="E31" s="74">
        <f t="shared" si="11"/>
        <v>96.600000000000009</v>
      </c>
      <c r="F31" s="30">
        <f t="shared" si="11"/>
        <v>111.60000000000001</v>
      </c>
      <c r="G31" s="30">
        <f t="shared" si="11"/>
        <v>132</v>
      </c>
      <c r="H31" s="30">
        <f t="shared" si="11"/>
        <v>159.60000000000002</v>
      </c>
      <c r="I31" s="75">
        <f t="shared" si="11"/>
        <v>182.39999999999998</v>
      </c>
      <c r="J31" s="60"/>
      <c r="K31" s="50" t="s">
        <v>474</v>
      </c>
      <c r="L31" s="76">
        <v>57.4</v>
      </c>
      <c r="M31" s="76">
        <v>64.8</v>
      </c>
      <c r="N31" s="76">
        <v>89.4</v>
      </c>
      <c r="O31" s="76">
        <v>106.8</v>
      </c>
      <c r="P31" s="76">
        <v>124.2</v>
      </c>
      <c r="Q31" s="76">
        <v>147.6</v>
      </c>
      <c r="R31" s="77">
        <v>166.2</v>
      </c>
    </row>
    <row r="32" spans="1:20" x14ac:dyDescent="0.25">
      <c r="A32" s="64">
        <v>12</v>
      </c>
      <c r="B32" s="73" t="s">
        <v>475</v>
      </c>
      <c r="C32" s="30">
        <f t="shared" ref="C32:I32" si="12">$A$32*C17</f>
        <v>64.199999999999989</v>
      </c>
      <c r="D32" s="74">
        <f t="shared" si="12"/>
        <v>84.36</v>
      </c>
      <c r="E32" s="74">
        <f t="shared" si="12"/>
        <v>112.80000000000001</v>
      </c>
      <c r="F32" s="30">
        <f t="shared" si="12"/>
        <v>132</v>
      </c>
      <c r="G32" s="30">
        <f t="shared" si="12"/>
        <v>156</v>
      </c>
      <c r="H32" s="30">
        <f t="shared" si="12"/>
        <v>190.8</v>
      </c>
      <c r="I32" s="75">
        <f t="shared" si="12"/>
        <v>218.39999999999998</v>
      </c>
      <c r="J32" s="60"/>
      <c r="K32" s="50" t="s">
        <v>475</v>
      </c>
      <c r="L32" s="76">
        <v>64.599999999999994</v>
      </c>
      <c r="M32" s="76">
        <v>73.7</v>
      </c>
      <c r="N32" s="76">
        <v>104.8</v>
      </c>
      <c r="O32" s="76">
        <v>128.4</v>
      </c>
      <c r="P32" s="76">
        <v>153.6</v>
      </c>
      <c r="Q32" s="76">
        <v>187.2</v>
      </c>
      <c r="R32" s="77">
        <v>213.6</v>
      </c>
    </row>
    <row r="33" spans="1:19" x14ac:dyDescent="0.25">
      <c r="A33" s="64">
        <v>24</v>
      </c>
      <c r="B33" s="73" t="s">
        <v>476</v>
      </c>
      <c r="C33" s="30">
        <f t="shared" ref="C33:I33" si="13">$A$33*C18</f>
        <v>77.28</v>
      </c>
      <c r="D33" s="74">
        <f t="shared" si="13"/>
        <v>102.72</v>
      </c>
      <c r="E33" s="74">
        <f t="shared" si="13"/>
        <v>141.35999999999999</v>
      </c>
      <c r="F33" s="30">
        <f t="shared" si="13"/>
        <v>167.28</v>
      </c>
      <c r="G33" s="30">
        <f t="shared" si="13"/>
        <v>201.36</v>
      </c>
      <c r="H33" s="30">
        <f t="shared" si="13"/>
        <v>249.60000000000002</v>
      </c>
      <c r="I33" s="75">
        <f t="shared" si="13"/>
        <v>290.39999999999998</v>
      </c>
      <c r="J33" s="60"/>
      <c r="K33" s="50" t="s">
        <v>476</v>
      </c>
      <c r="L33" s="76">
        <v>76.099999999999994</v>
      </c>
      <c r="M33" s="76">
        <v>87.6</v>
      </c>
      <c r="N33" s="76">
        <v>128.19999999999999</v>
      </c>
      <c r="O33" s="76">
        <v>160.6</v>
      </c>
      <c r="P33" s="76">
        <v>196.6</v>
      </c>
      <c r="Q33" s="76">
        <v>242.4</v>
      </c>
      <c r="R33" s="77">
        <v>280.8</v>
      </c>
    </row>
    <row r="34" spans="1:19" x14ac:dyDescent="0.25">
      <c r="A34" s="64">
        <v>48</v>
      </c>
      <c r="B34" s="73" t="s">
        <v>477</v>
      </c>
      <c r="C34" s="30">
        <f t="shared" ref="C34:I34" si="14">$A$34*C19</f>
        <v>93.6</v>
      </c>
      <c r="D34" s="74">
        <f t="shared" si="14"/>
        <v>126.24</v>
      </c>
      <c r="E34" s="74">
        <f t="shared" si="14"/>
        <v>181.44</v>
      </c>
      <c r="F34" s="30">
        <f t="shared" si="14"/>
        <v>219.36</v>
      </c>
      <c r="G34" s="30">
        <f t="shared" si="14"/>
        <v>268.79999999999995</v>
      </c>
      <c r="H34" s="30">
        <f t="shared" si="14"/>
        <v>341.76</v>
      </c>
      <c r="I34" s="75">
        <f t="shared" si="14"/>
        <v>402.72</v>
      </c>
      <c r="J34" s="60"/>
      <c r="K34" s="50" t="s">
        <v>477</v>
      </c>
      <c r="L34" s="76">
        <v>94.6</v>
      </c>
      <c r="M34" s="76">
        <v>109.4</v>
      </c>
      <c r="N34" s="76">
        <v>163.19999999999999</v>
      </c>
      <c r="O34" s="76">
        <v>207.8</v>
      </c>
      <c r="P34" s="76">
        <v>257.8</v>
      </c>
      <c r="Q34" s="76">
        <v>318.2</v>
      </c>
      <c r="R34" s="77">
        <v>368.2</v>
      </c>
    </row>
    <row r="35" spans="1:19" ht="15.75" thickBot="1" x14ac:dyDescent="0.3">
      <c r="A35" s="64">
        <v>72</v>
      </c>
      <c r="B35" s="78" t="s">
        <v>478</v>
      </c>
      <c r="C35" s="79">
        <f t="shared" ref="C35:I35" si="15">$A$35*C20</f>
        <v>97.92</v>
      </c>
      <c r="D35" s="80">
        <f t="shared" si="15"/>
        <v>133.92000000000002</v>
      </c>
      <c r="E35" s="80">
        <f t="shared" si="15"/>
        <v>197.28000000000003</v>
      </c>
      <c r="F35" s="79">
        <f t="shared" si="15"/>
        <v>241.20000000000002</v>
      </c>
      <c r="G35" s="79">
        <f t="shared" si="15"/>
        <v>299.52</v>
      </c>
      <c r="H35" s="79">
        <f t="shared" si="15"/>
        <v>385.92</v>
      </c>
      <c r="I35" s="81">
        <f t="shared" si="15"/>
        <v>457.92</v>
      </c>
      <c r="J35" s="60"/>
      <c r="K35" s="55" t="s">
        <v>478</v>
      </c>
      <c r="L35" s="82">
        <v>109.4</v>
      </c>
      <c r="M35" s="82">
        <v>126</v>
      </c>
      <c r="N35" s="82">
        <v>188.6</v>
      </c>
      <c r="O35" s="82">
        <v>240.5</v>
      </c>
      <c r="P35" s="82">
        <v>298.10000000000002</v>
      </c>
      <c r="Q35" s="82">
        <v>365.8</v>
      </c>
      <c r="R35" s="83">
        <v>421.2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-1.1764705882352811</v>
      </c>
      <c r="D40" s="198" t="e">
        <v>#REF!</v>
      </c>
      <c r="E40" s="198">
        <f>(M25-M10)/ABS(M10)*100</f>
        <v>-5.790482819752337</v>
      </c>
      <c r="F40" s="198" t="e">
        <f>(#REF! -#REF!)/ABS(#REF!)</f>
        <v>#REF!</v>
      </c>
      <c r="G40" s="198">
        <f>(N25-N10)/ABS(N10)*100</f>
        <v>-12.929119792123513</v>
      </c>
      <c r="H40" s="198" t="e">
        <f>(#REF! -#REF!)/ABS(#REF!)</f>
        <v>#REF!</v>
      </c>
      <c r="I40" s="198">
        <f>(O25-O10)/ABS(O10)*100</f>
        <v>-16.84210526315789</v>
      </c>
      <c r="J40" s="198" t="e">
        <f>(#REF! -#REF!)/ABS(#REF!)</f>
        <v>#REF!</v>
      </c>
      <c r="K40" s="200">
        <f>(P25-P10)/ABS(P10)*100</f>
        <v>-20.898876404494377</v>
      </c>
      <c r="L40" s="200" t="e">
        <f>(#REF! -#REF!)/ABS(#REF!)</f>
        <v>#REF!</v>
      </c>
      <c r="M40" s="200">
        <f>(Q25-Q10)/ABS(Q10)*100</f>
        <v>-25.749999999999989</v>
      </c>
      <c r="N40" s="200" t="e">
        <f>(#REF! -#REF!)/ABS(#REF!)</f>
        <v>#REF!</v>
      </c>
      <c r="O40" s="200">
        <f>(R25 -R10)/ABS(R10)*100</f>
        <v>-29.917355371900829</v>
      </c>
      <c r="P40" s="200"/>
      <c r="Q40" s="205"/>
    </row>
    <row r="41" spans="1:19" x14ac:dyDescent="0.25">
      <c r="A41" s="88"/>
      <c r="B41" s="50" t="s">
        <v>469</v>
      </c>
      <c r="C41" s="198">
        <f t="shared" ref="C41:C50" si="16">(L26-L11)/ABS(L11)*100</f>
        <v>8.3150984682713283</v>
      </c>
      <c r="D41" s="198" t="e">
        <v>#REF!</v>
      </c>
      <c r="E41" s="198">
        <f t="shared" ref="E41:E50" si="17">(M26-M11)/ABS(M11)*100</f>
        <v>3.5477949663115975</v>
      </c>
      <c r="F41" s="198" t="e">
        <f>(#REF! -#REF!)/ABS(#REF!)</f>
        <v>#REF!</v>
      </c>
      <c r="G41" s="200">
        <f t="shared" ref="G41:G50" si="18">(N26-N11)/ABS(N11)*100</f>
        <v>-4.7067919202842043</v>
      </c>
      <c r="H41" s="200" t="e">
        <f>(#REF! -#REF!)/ABS(#REF!)</f>
        <v>#REF!</v>
      </c>
      <c r="I41" s="200">
        <f t="shared" ref="I41:I50" si="19">(O26-O11)/ABS(O11)*100</f>
        <v>-8.6363636363636314</v>
      </c>
      <c r="J41" s="200" t="e">
        <f>(#REF! -#REF!)/ABS(#REF!)</f>
        <v>#REF!</v>
      </c>
      <c r="K41" s="200">
        <f t="shared" ref="K41:K50" si="20">(P26-P11)/ABS(P11)*100</f>
        <v>-13.203883495145616</v>
      </c>
      <c r="L41" s="200" t="e">
        <f>(#REF! -#REF!)/ABS(#REF!)</f>
        <v>#REF!</v>
      </c>
      <c r="M41" s="200">
        <f t="shared" ref="M41:M50" si="21">(Q26-Q11)/ABS(Q11)*100</f>
        <v>-18.951612903225797</v>
      </c>
      <c r="N41" s="200" t="e">
        <f>(#REF! -#REF!)/ABS(#REF!)</f>
        <v>#REF!</v>
      </c>
      <c r="O41" s="200">
        <f t="shared" ref="O41:O50" si="22">(R26 -R11)/ABS(R11)*100</f>
        <v>-22.70462633451956</v>
      </c>
      <c r="P41" s="200"/>
      <c r="Q41" s="205"/>
    </row>
    <row r="42" spans="1:19" x14ac:dyDescent="0.25">
      <c r="A42" s="60"/>
      <c r="B42" s="50" t="s">
        <v>470</v>
      </c>
      <c r="C42" s="198">
        <f t="shared" si="16"/>
        <v>7.7720207253886011</v>
      </c>
      <c r="D42" s="198" t="e">
        <v>#REF!</v>
      </c>
      <c r="E42" s="200">
        <f t="shared" si="17"/>
        <v>3.5527720615545926</v>
      </c>
      <c r="F42" s="200" t="e">
        <f>(#REF! -#REF!)/ABS(#REF!)</f>
        <v>#REF!</v>
      </c>
      <c r="G42" s="198">
        <f t="shared" si="18"/>
        <v>-4.2039504057562906</v>
      </c>
      <c r="H42" s="198" t="e">
        <f>(#REF! -#REF!)/ABS(#REF!)</f>
        <v>#REF!</v>
      </c>
      <c r="I42" s="198">
        <f t="shared" si="19"/>
        <v>-8.1081081081081088</v>
      </c>
      <c r="J42" s="198" t="e">
        <f>(#REF! -#REF!)/ABS(#REF!)</f>
        <v>#REF!</v>
      </c>
      <c r="K42" s="198">
        <f t="shared" si="20"/>
        <v>-13.076923076923078</v>
      </c>
      <c r="L42" s="198" t="e">
        <f>(#REF! -#REF!)/ABS(#REF!)</f>
        <v>#REF!</v>
      </c>
      <c r="M42" s="198">
        <f t="shared" si="21"/>
        <v>-18.589743589743591</v>
      </c>
      <c r="N42" s="198" t="e">
        <f>(#REF! -#REF!)/ABS(#REF!)</f>
        <v>#REF!</v>
      </c>
      <c r="O42" s="198">
        <f t="shared" si="22"/>
        <v>-22.15909090909091</v>
      </c>
      <c r="P42" s="198"/>
      <c r="Q42" s="206"/>
    </row>
    <row r="43" spans="1:19" x14ac:dyDescent="0.25">
      <c r="B43" s="50" t="s">
        <v>471</v>
      </c>
      <c r="C43" s="198">
        <f t="shared" si="16"/>
        <v>5.1813471502590671</v>
      </c>
      <c r="D43" s="198" t="e">
        <v>#REF!</v>
      </c>
      <c r="E43" s="200">
        <f t="shared" si="17"/>
        <v>1.0875907650051158</v>
      </c>
      <c r="F43" s="200" t="e">
        <f>(#REF! -#REF!)/ABS(#REF!)</f>
        <v>#REF!</v>
      </c>
      <c r="G43" s="198">
        <f t="shared" si="18"/>
        <v>-5.9404496555651161</v>
      </c>
      <c r="H43" s="198" t="e">
        <f>(#REF! -#REF!)/ABS(#REF!)</f>
        <v>#REF!</v>
      </c>
      <c r="I43" s="198">
        <f t="shared" si="19"/>
        <v>-9.6644295302013461</v>
      </c>
      <c r="J43" s="198" t="e">
        <f>(#REF! -#REF!)/ABS(#REF!)</f>
        <v>#REF!</v>
      </c>
      <c r="K43" s="198">
        <f t="shared" si="20"/>
        <v>-14.203894616265741</v>
      </c>
      <c r="L43" s="198" t="e">
        <f>(#REF! -#REF!)/ABS(#REF!)</f>
        <v>#REF!</v>
      </c>
      <c r="M43" s="198">
        <f t="shared" si="21"/>
        <v>-19.523809523809526</v>
      </c>
      <c r="N43" s="198" t="e">
        <f>(#REF! -#REF!)/ABS(#REF!)</f>
        <v>#REF!</v>
      </c>
      <c r="O43" s="198">
        <f t="shared" si="22"/>
        <v>-23.27731092436975</v>
      </c>
      <c r="P43" s="198"/>
      <c r="Q43" s="206"/>
    </row>
    <row r="44" spans="1:19" x14ac:dyDescent="0.25">
      <c r="B44" s="50" t="s">
        <v>472</v>
      </c>
      <c r="C44" s="198">
        <f t="shared" si="16"/>
        <v>3.4334763948497882</v>
      </c>
      <c r="D44" s="198" t="e">
        <v>#REF!</v>
      </c>
      <c r="E44" s="200">
        <f t="shared" si="17"/>
        <v>-0.10139897659083899</v>
      </c>
      <c r="F44" s="200" t="e">
        <f>(#REF! -#REF!)/ABS(#REF!)</f>
        <v>#REF!</v>
      </c>
      <c r="G44" s="198">
        <f t="shared" si="18"/>
        <v>-6.0269353712671059</v>
      </c>
      <c r="H44" s="198" t="e">
        <f>(#REF! -#REF!)/ABS(#REF!)</f>
        <v>#REF!</v>
      </c>
      <c r="I44" s="198">
        <f t="shared" si="19"/>
        <v>-9.2511013215858942</v>
      </c>
      <c r="J44" s="198" t="e">
        <f>(#REF! -#REF!)/ABS(#REF!)</f>
        <v>#REF!</v>
      </c>
      <c r="K44" s="198">
        <f t="shared" si="20"/>
        <v>-12.94559099437148</v>
      </c>
      <c r="L44" s="198" t="e">
        <f>(#REF! -#REF!)/ABS(#REF!)</f>
        <v>#REF!</v>
      </c>
      <c r="M44" s="198">
        <f t="shared" si="21"/>
        <v>-17.289719626168225</v>
      </c>
      <c r="N44" s="198" t="e">
        <f>(#REF! -#REF!)/ABS(#REF!)</f>
        <v>#REF!</v>
      </c>
      <c r="O44" s="198">
        <f t="shared" si="22"/>
        <v>-20.684931506849317</v>
      </c>
      <c r="P44" s="198"/>
      <c r="Q44" s="206"/>
    </row>
    <row r="45" spans="1:19" x14ac:dyDescent="0.25">
      <c r="B45" s="50" t="s">
        <v>473</v>
      </c>
      <c r="C45" s="198">
        <f t="shared" si="16"/>
        <v>3.5928143712574938</v>
      </c>
      <c r="D45" s="198" t="e">
        <v>#REF!</v>
      </c>
      <c r="E45" s="200">
        <f t="shared" si="17"/>
        <v>-5.4483821862400181E-2</v>
      </c>
      <c r="F45" s="200" t="e">
        <f>(#REF! -#REF!)/ABS(#REF!)</f>
        <v>#REF!</v>
      </c>
      <c r="G45" s="198">
        <f t="shared" si="18"/>
        <v>-5.2432102997931915</v>
      </c>
      <c r="H45" s="198" t="e">
        <f>(#REF! -#REF!)/ABS(#REF!)</f>
        <v>#REF!</v>
      </c>
      <c r="I45" s="198">
        <f t="shared" si="19"/>
        <v>-7.9027355623100135</v>
      </c>
      <c r="J45" s="198" t="e">
        <f>(#REF! -#REF!)/ABS(#REF!)</f>
        <v>#REF!</v>
      </c>
      <c r="K45" s="198">
        <f t="shared" si="20"/>
        <v>-10.621761658031097</v>
      </c>
      <c r="L45" s="198" t="e">
        <f>(#REF! -#REF!)/ABS(#REF!)</f>
        <v>#REF!</v>
      </c>
      <c r="M45" s="198">
        <f t="shared" si="21"/>
        <v>-14.37768240343348</v>
      </c>
      <c r="N45" s="198" t="e">
        <f>(#REF! -#REF!)/ABS(#REF!)</f>
        <v>#REF!</v>
      </c>
      <c r="O45" s="198">
        <f t="shared" si="22"/>
        <v>-17.137476459510363</v>
      </c>
      <c r="P45" s="198"/>
      <c r="Q45" s="206"/>
    </row>
    <row r="46" spans="1:19" x14ac:dyDescent="0.25">
      <c r="B46" s="50" t="s">
        <v>474</v>
      </c>
      <c r="C46" s="198">
        <f t="shared" si="16"/>
        <v>2.3172905525846779</v>
      </c>
      <c r="D46" s="198" t="e">
        <v>#REF!</v>
      </c>
      <c r="E46" s="201">
        <f t="shared" si="17"/>
        <v>-0.70405577341696346</v>
      </c>
      <c r="F46" s="201" t="e">
        <f>(#REF! -#REF!)/ABS(#REF!)</f>
        <v>#REF!</v>
      </c>
      <c r="G46" s="198">
        <f t="shared" si="18"/>
        <v>-3.703578058507826</v>
      </c>
      <c r="H46" s="198" t="e">
        <f>(#REF! -#REF!)/ABS(#REF!)</f>
        <v>#REF!</v>
      </c>
      <c r="I46" s="198">
        <f t="shared" si="19"/>
        <v>-4.3010752688172147</v>
      </c>
      <c r="J46" s="198" t="e">
        <f>(#REF! -#REF!)/ABS(#REF!)</f>
        <v>#REF!</v>
      </c>
      <c r="K46" s="198">
        <f t="shared" si="20"/>
        <v>-5.9090909090909065</v>
      </c>
      <c r="L46" s="198" t="e">
        <f>(#REF! -#REF!)/ABS(#REF!)</f>
        <v>#REF!</v>
      </c>
      <c r="M46" s="198">
        <f t="shared" si="21"/>
        <v>-7.518796992481219</v>
      </c>
      <c r="N46" s="198" t="e">
        <f>(#REF! -#REF!)/ABS(#REF!)</f>
        <v>#REF!</v>
      </c>
      <c r="O46" s="198">
        <f t="shared" si="22"/>
        <v>-8.8815789473684159</v>
      </c>
      <c r="P46" s="198"/>
      <c r="Q46" s="206"/>
    </row>
    <row r="47" spans="1:19" x14ac:dyDescent="0.25">
      <c r="B47" s="50" t="s">
        <v>475</v>
      </c>
      <c r="C47" s="198">
        <f t="shared" si="16"/>
        <v>0.62305295950156658</v>
      </c>
      <c r="D47" s="198" t="e">
        <v>#REF!</v>
      </c>
      <c r="E47" s="198">
        <f t="shared" si="17"/>
        <v>-1.7404193928948049</v>
      </c>
      <c r="F47" s="198" t="e">
        <f>(#REF! -#REF!)/ABS(#REF!)</f>
        <v>#REF!</v>
      </c>
      <c r="G47" s="198">
        <f t="shared" si="18"/>
        <v>-3.5632978869334151</v>
      </c>
      <c r="H47" s="198" t="e">
        <f>(#REF! -#REF!)/ABS(#REF!)</f>
        <v>#REF!</v>
      </c>
      <c r="I47" s="198">
        <f t="shared" si="19"/>
        <v>-2.7272727272727231</v>
      </c>
      <c r="J47" s="198" t="e">
        <f>(#REF! -#REF!)/ABS(#REF!)</f>
        <v>#REF!</v>
      </c>
      <c r="K47" s="198">
        <f t="shared" si="20"/>
        <v>-1.5384615384615421</v>
      </c>
      <c r="L47" s="198" t="e">
        <f>(#REF! -#REF!)/ABS(#REF!)</f>
        <v>#REF!</v>
      </c>
      <c r="M47" s="198">
        <f t="shared" si="21"/>
        <v>-1.8867924528302005</v>
      </c>
      <c r="N47" s="198" t="e">
        <f>(#REF! -#REF!)/ABS(#REF!)</f>
        <v>#REF!</v>
      </c>
      <c r="O47" s="198">
        <f t="shared" si="22"/>
        <v>-2.1978021978021904</v>
      </c>
      <c r="P47" s="198"/>
      <c r="Q47" s="206"/>
    </row>
    <row r="48" spans="1:19" x14ac:dyDescent="0.25">
      <c r="B48" s="50" t="s">
        <v>476</v>
      </c>
      <c r="C48" s="198">
        <f t="shared" si="16"/>
        <v>-1.5269151138716444</v>
      </c>
      <c r="D48" s="198" t="e">
        <v>#REF!</v>
      </c>
      <c r="E48" s="198">
        <f t="shared" si="17"/>
        <v>-3.8222108842953779</v>
      </c>
      <c r="F48" s="198" t="e">
        <f>(#REF! -#REF!)/ABS(#REF!)</f>
        <v>#REF!</v>
      </c>
      <c r="G48" s="198">
        <f t="shared" si="18"/>
        <v>-5.6812739815414988</v>
      </c>
      <c r="H48" s="198" t="e">
        <f>(#REF! -#REF!)/ABS(#REF!)</f>
        <v>#REF!</v>
      </c>
      <c r="I48" s="198">
        <f t="shared" si="19"/>
        <v>-3.9933046389287465</v>
      </c>
      <c r="J48" s="198" t="e">
        <f>(#REF! -#REF!)/ABS(#REF!)</f>
        <v>#REF!</v>
      </c>
      <c r="K48" s="198">
        <f t="shared" si="20"/>
        <v>-2.3639253079062472</v>
      </c>
      <c r="L48" s="198" t="e">
        <f>(#REF! -#REF!)/ABS(#REF!)</f>
        <v>#REF!</v>
      </c>
      <c r="M48" s="198">
        <f t="shared" si="21"/>
        <v>-2.8846153846153912</v>
      </c>
      <c r="N48" s="198" t="e">
        <f>(#REF! -#REF!)/ABS(#REF!)</f>
        <v>#REF!</v>
      </c>
      <c r="O48" s="198">
        <f t="shared" si="22"/>
        <v>-3.3057851239669303</v>
      </c>
      <c r="P48" s="198"/>
      <c r="Q48" s="206"/>
    </row>
    <row r="49" spans="1:18" x14ac:dyDescent="0.25">
      <c r="B49" s="50" t="s">
        <v>477</v>
      </c>
      <c r="C49" s="198">
        <f t="shared" si="16"/>
        <v>1.0683760683760684</v>
      </c>
      <c r="D49" s="198" t="e">
        <v>#REF!</v>
      </c>
      <c r="E49" s="198">
        <f t="shared" si="17"/>
        <v>-1.9635284784926328</v>
      </c>
      <c r="F49" s="198" t="e">
        <f>(#REF! -#REF!)/ABS(#REF!)</f>
        <v>#REF!</v>
      </c>
      <c r="G49" s="198">
        <f t="shared" si="18"/>
        <v>-6.4505134199968133</v>
      </c>
      <c r="H49" s="198" t="e">
        <f>(#REF! -#REF!)/ABS(#REF!)</f>
        <v>#REF!</v>
      </c>
      <c r="I49" s="198">
        <f t="shared" si="19"/>
        <v>-5.2698760029175791</v>
      </c>
      <c r="J49" s="198" t="e">
        <f>(#REF! -#REF!)/ABS(#REF!)</f>
        <v>#REF!</v>
      </c>
      <c r="K49" s="198">
        <f t="shared" si="20"/>
        <v>-4.0922619047618838</v>
      </c>
      <c r="L49" s="198" t="e">
        <f>(#REF! -#REF!)/ABS(#REF!)</f>
        <v>#REF!</v>
      </c>
      <c r="M49" s="198">
        <f t="shared" si="21"/>
        <v>-6.8937265917603003</v>
      </c>
      <c r="N49" s="198" t="e">
        <f>(#REF! -#REF!)/ABS(#REF!)</f>
        <v>#REF!</v>
      </c>
      <c r="O49" s="198">
        <f t="shared" si="22"/>
        <v>-8.5717123559793489</v>
      </c>
      <c r="P49" s="198"/>
      <c r="Q49" s="206"/>
    </row>
    <row r="50" spans="1:18" ht="15.75" thickBot="1" x14ac:dyDescent="0.3">
      <c r="B50" s="55" t="s">
        <v>478</v>
      </c>
      <c r="C50" s="198">
        <f t="shared" si="16"/>
        <v>11.72385620915033</v>
      </c>
      <c r="D50" s="198" t="e">
        <v>#REF!</v>
      </c>
      <c r="E50" s="202">
        <f t="shared" si="17"/>
        <v>6.8836145969836435</v>
      </c>
      <c r="F50" s="202" t="e">
        <f>(#REF! -#REF!)/ABS(#REF!)</f>
        <v>#REF!</v>
      </c>
      <c r="G50" s="202">
        <f t="shared" si="18"/>
        <v>-0.51912931346870994</v>
      </c>
      <c r="H50" s="202" t="e">
        <f>(#REF! -#REF!)/ABS(#REF!)</f>
        <v>#REF!</v>
      </c>
      <c r="I50" s="202">
        <f t="shared" si="19"/>
        <v>-0.29021558872305847</v>
      </c>
      <c r="J50" s="202" t="e">
        <f>(#REF! -#REF!)/ABS(#REF!)</f>
        <v>#REF!</v>
      </c>
      <c r="K50" s="202">
        <f t="shared" si="20"/>
        <v>-0.47409188034186667</v>
      </c>
      <c r="L50" s="202" t="e">
        <f>(#REF! -#REF!)/ABS(#REF!)</f>
        <v>#REF!</v>
      </c>
      <c r="M50" s="202">
        <f t="shared" si="21"/>
        <v>-5.2135157545605315</v>
      </c>
      <c r="N50" s="202" t="e">
        <f>(#REF! -#REF!)/ABS(#REF!)</f>
        <v>#REF!</v>
      </c>
      <c r="O50" s="202">
        <f t="shared" si="22"/>
        <v>-8.0188679245283065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kvgkuWh2VY3bGseZirh7jG1hb7CH4GIVFKdcDZ0xIXDykei/4ROhFvuAbXUFeIlB6eBM5KoyaiTRvw9CJ3lTqg==" saltValue="jB4y9GR68j8F2ZaNJWrBm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14" priority="1" operator="greaterThan">
      <formula>0.5</formula>
    </cfRule>
    <cfRule type="cellIs" dxfId="13" priority="2" operator="between">
      <formula>-0.49</formula>
      <formula>0.49</formula>
    </cfRule>
    <cfRule type="cellIs" dxfId="12" priority="3" operator="lessThan">
      <formula>-0.5</formula>
    </cfRule>
  </conditionalFormatting>
  <hyperlinks>
    <hyperlink ref="A2" location="Index!A1" display="Index" xr:uid="{00000000-0004-0000-D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17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332</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504642.60112783097</v>
      </c>
      <c r="D5" s="212"/>
      <c r="E5" s="212">
        <v>6840490.65954844</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44</v>
      </c>
      <c r="D10" s="94">
        <v>58.9</v>
      </c>
      <c r="E10" s="94">
        <v>82.6</v>
      </c>
      <c r="F10" s="94">
        <v>98.5</v>
      </c>
      <c r="G10" s="94">
        <v>119</v>
      </c>
      <c r="H10" s="94">
        <v>149</v>
      </c>
      <c r="I10" s="95">
        <v>174</v>
      </c>
      <c r="K10" s="46" t="s">
        <v>468</v>
      </c>
      <c r="L10" s="47">
        <f t="shared" ref="L10:L20" si="0">C25</f>
        <v>3.6666666666666665</v>
      </c>
      <c r="M10" s="47">
        <v>4.3453381550804897</v>
      </c>
      <c r="N10" s="47">
        <v>6.612347072933078</v>
      </c>
      <c r="O10" s="47">
        <f t="shared" ref="O10:O20" si="1">F25</f>
        <v>8.2083333333333321</v>
      </c>
      <c r="P10" s="47">
        <f t="shared" ref="P10:P20" si="2">G25</f>
        <v>9.9166666666666661</v>
      </c>
      <c r="Q10" s="47">
        <f t="shared" ref="Q10:Q20" si="3">H25</f>
        <v>12.416666666666666</v>
      </c>
      <c r="R10" s="48">
        <f t="shared" ref="R10:R20" si="4">I25</f>
        <v>14.5</v>
      </c>
      <c r="T10" s="49"/>
    </row>
    <row r="11" spans="1:29" x14ac:dyDescent="0.25">
      <c r="B11" s="50" t="s">
        <v>469</v>
      </c>
      <c r="C11" s="96">
        <v>32.799999999999997</v>
      </c>
      <c r="D11" s="96">
        <v>43.9</v>
      </c>
      <c r="E11" s="96">
        <v>61.3</v>
      </c>
      <c r="F11" s="96">
        <v>73.099999999999994</v>
      </c>
      <c r="G11" s="96">
        <v>88.6</v>
      </c>
      <c r="H11" s="96">
        <v>111</v>
      </c>
      <c r="I11" s="97">
        <v>129</v>
      </c>
      <c r="K11" s="50" t="s">
        <v>469</v>
      </c>
      <c r="L11" s="53">
        <f t="shared" si="0"/>
        <v>5.4666666666666659</v>
      </c>
      <c r="M11" s="53">
        <v>6.4745253638865616</v>
      </c>
      <c r="N11" s="53">
        <v>9.8237376477011207</v>
      </c>
      <c r="O11" s="53">
        <f t="shared" si="1"/>
        <v>12.183333333333332</v>
      </c>
      <c r="P11" s="53">
        <f t="shared" si="2"/>
        <v>14.766666666666666</v>
      </c>
      <c r="Q11" s="53">
        <f t="shared" si="3"/>
        <v>18.5</v>
      </c>
      <c r="R11" s="54">
        <f t="shared" si="4"/>
        <v>21.5</v>
      </c>
      <c r="T11" s="49"/>
    </row>
    <row r="12" spans="1:29" x14ac:dyDescent="0.25">
      <c r="B12" s="50" t="s">
        <v>470</v>
      </c>
      <c r="C12" s="96">
        <v>18.5</v>
      </c>
      <c r="D12" s="96">
        <v>24.7</v>
      </c>
      <c r="E12" s="96">
        <v>34.4</v>
      </c>
      <c r="F12" s="96">
        <v>40.9</v>
      </c>
      <c r="G12" s="96">
        <v>49.4</v>
      </c>
      <c r="H12" s="96">
        <v>61.5</v>
      </c>
      <c r="I12" s="97">
        <v>71.5</v>
      </c>
      <c r="K12" s="50" t="s">
        <v>470</v>
      </c>
      <c r="L12" s="53">
        <f t="shared" si="0"/>
        <v>9.25</v>
      </c>
      <c r="M12" s="53">
        <v>10.9400286552592</v>
      </c>
      <c r="N12" s="53">
        <v>16.52719437064567</v>
      </c>
      <c r="O12" s="53">
        <f t="shared" si="1"/>
        <v>20.45</v>
      </c>
      <c r="P12" s="53">
        <f t="shared" si="2"/>
        <v>24.7</v>
      </c>
      <c r="Q12" s="53">
        <f t="shared" si="3"/>
        <v>30.75</v>
      </c>
      <c r="R12" s="54">
        <f t="shared" si="4"/>
        <v>35.75</v>
      </c>
      <c r="T12" s="49"/>
    </row>
    <row r="13" spans="1:29" x14ac:dyDescent="0.25">
      <c r="B13" s="50" t="s">
        <v>471</v>
      </c>
      <c r="C13" s="96">
        <v>12</v>
      </c>
      <c r="D13" s="96">
        <v>16</v>
      </c>
      <c r="E13" s="96">
        <v>22.3</v>
      </c>
      <c r="F13" s="96">
        <v>26.5</v>
      </c>
      <c r="G13" s="96">
        <v>32</v>
      </c>
      <c r="H13" s="96">
        <v>39.9</v>
      </c>
      <c r="I13" s="97">
        <v>46.3</v>
      </c>
      <c r="K13" s="50" t="s">
        <v>471</v>
      </c>
      <c r="L13" s="53">
        <f t="shared" si="0"/>
        <v>12</v>
      </c>
      <c r="M13" s="53">
        <v>14.184073885170585</v>
      </c>
      <c r="N13" s="53">
        <v>21.421046430931803</v>
      </c>
      <c r="O13" s="53">
        <f t="shared" si="1"/>
        <v>26.5</v>
      </c>
      <c r="P13" s="53">
        <f t="shared" si="2"/>
        <v>32</v>
      </c>
      <c r="Q13" s="53">
        <f t="shared" si="3"/>
        <v>39.9</v>
      </c>
      <c r="R13" s="54">
        <f t="shared" si="4"/>
        <v>46.3</v>
      </c>
      <c r="T13" s="49"/>
    </row>
    <row r="14" spans="1:29" x14ac:dyDescent="0.25">
      <c r="B14" s="50" t="s">
        <v>472</v>
      </c>
      <c r="C14" s="96">
        <v>7.43</v>
      </c>
      <c r="D14" s="96">
        <v>10</v>
      </c>
      <c r="E14" s="96">
        <v>13.9</v>
      </c>
      <c r="F14" s="96">
        <v>16.5</v>
      </c>
      <c r="G14" s="96">
        <v>20</v>
      </c>
      <c r="H14" s="96">
        <v>25</v>
      </c>
      <c r="I14" s="97">
        <v>29.1</v>
      </c>
      <c r="K14" s="50" t="s">
        <v>472</v>
      </c>
      <c r="L14" s="53">
        <f t="shared" si="0"/>
        <v>14.86</v>
      </c>
      <c r="M14" s="53">
        <v>17.649309471104978</v>
      </c>
      <c r="N14" s="53">
        <v>26.689197640180922</v>
      </c>
      <c r="O14" s="53">
        <f t="shared" si="1"/>
        <v>33</v>
      </c>
      <c r="P14" s="53">
        <f t="shared" si="2"/>
        <v>40</v>
      </c>
      <c r="Q14" s="53">
        <f t="shared" si="3"/>
        <v>50</v>
      </c>
      <c r="R14" s="54">
        <f t="shared" si="4"/>
        <v>58.2</v>
      </c>
      <c r="T14" s="49"/>
    </row>
    <row r="15" spans="1:29" x14ac:dyDescent="0.25">
      <c r="B15" s="50" t="s">
        <v>473</v>
      </c>
      <c r="C15" s="96">
        <v>5.56</v>
      </c>
      <c r="D15" s="96">
        <v>7.45</v>
      </c>
      <c r="E15" s="96">
        <v>10.4</v>
      </c>
      <c r="F15" s="96">
        <v>12.5</v>
      </c>
      <c r="G15" s="96">
        <v>15.1</v>
      </c>
      <c r="H15" s="96">
        <v>18.899999999999999</v>
      </c>
      <c r="I15" s="97">
        <v>22</v>
      </c>
      <c r="K15" s="50" t="s">
        <v>473</v>
      </c>
      <c r="L15" s="53">
        <f t="shared" si="0"/>
        <v>16.68</v>
      </c>
      <c r="M15" s="53">
        <v>19.752842447537336</v>
      </c>
      <c r="N15" s="53">
        <v>30.111009808605765</v>
      </c>
      <c r="O15" s="53">
        <f t="shared" si="1"/>
        <v>37.5</v>
      </c>
      <c r="P15" s="53">
        <f t="shared" si="2"/>
        <v>45.3</v>
      </c>
      <c r="Q15" s="53">
        <f t="shared" si="3"/>
        <v>56.699999999999996</v>
      </c>
      <c r="R15" s="54">
        <f t="shared" si="4"/>
        <v>66</v>
      </c>
      <c r="T15" s="49"/>
    </row>
    <row r="16" spans="1:29" x14ac:dyDescent="0.25">
      <c r="B16" s="50" t="s">
        <v>474</v>
      </c>
      <c r="C16" s="96">
        <v>3.36</v>
      </c>
      <c r="D16" s="96">
        <v>4.51</v>
      </c>
      <c r="E16" s="96">
        <v>6.37</v>
      </c>
      <c r="F16" s="96">
        <v>7.64</v>
      </c>
      <c r="G16" s="96">
        <v>9.2899999999999991</v>
      </c>
      <c r="H16" s="96">
        <v>11.7</v>
      </c>
      <c r="I16" s="97">
        <v>13.6</v>
      </c>
      <c r="K16" s="50" t="s">
        <v>474</v>
      </c>
      <c r="L16" s="53">
        <f t="shared" si="0"/>
        <v>20.16</v>
      </c>
      <c r="M16" s="53">
        <v>23.935914681748258</v>
      </c>
      <c r="N16" s="53">
        <v>36.75324306329891</v>
      </c>
      <c r="O16" s="53">
        <f t="shared" si="1"/>
        <v>45.839999999999996</v>
      </c>
      <c r="P16" s="53">
        <f t="shared" si="2"/>
        <v>55.739999999999995</v>
      </c>
      <c r="Q16" s="53">
        <f t="shared" si="3"/>
        <v>70.199999999999989</v>
      </c>
      <c r="R16" s="54">
        <f t="shared" si="4"/>
        <v>81.599999999999994</v>
      </c>
      <c r="T16" s="49"/>
    </row>
    <row r="17" spans="1:20" x14ac:dyDescent="0.25">
      <c r="B17" s="50" t="s">
        <v>475</v>
      </c>
      <c r="C17" s="96">
        <v>2.0299999999999998</v>
      </c>
      <c r="D17" s="96">
        <v>2.73</v>
      </c>
      <c r="E17" s="96">
        <v>3.89</v>
      </c>
      <c r="F17" s="96">
        <v>4.6900000000000004</v>
      </c>
      <c r="G17" s="96">
        <v>5.72</v>
      </c>
      <c r="H17" s="96">
        <v>7.21</v>
      </c>
      <c r="I17" s="97">
        <v>8.4600000000000009</v>
      </c>
      <c r="K17" s="50" t="s">
        <v>475</v>
      </c>
      <c r="L17" s="53">
        <f t="shared" si="0"/>
        <v>24.36</v>
      </c>
      <c r="M17" s="53">
        <v>28.972047887228598</v>
      </c>
      <c r="N17" s="53">
        <v>44.911706064019299</v>
      </c>
      <c r="O17" s="53">
        <f t="shared" si="1"/>
        <v>56.28</v>
      </c>
      <c r="P17" s="53">
        <f t="shared" si="2"/>
        <v>68.64</v>
      </c>
      <c r="Q17" s="53">
        <f t="shared" si="3"/>
        <v>86.52</v>
      </c>
      <c r="R17" s="54">
        <f t="shared" si="4"/>
        <v>101.52000000000001</v>
      </c>
      <c r="T17" s="49"/>
    </row>
    <row r="18" spans="1:20" x14ac:dyDescent="0.25">
      <c r="B18" s="50" t="s">
        <v>476</v>
      </c>
      <c r="C18" s="96">
        <v>1.22</v>
      </c>
      <c r="D18" s="96">
        <v>1.65</v>
      </c>
      <c r="E18" s="96">
        <v>2.37</v>
      </c>
      <c r="F18" s="96">
        <v>2.87</v>
      </c>
      <c r="G18" s="96">
        <v>3.51</v>
      </c>
      <c r="H18" s="96">
        <v>4.45</v>
      </c>
      <c r="I18" s="97">
        <v>5.23</v>
      </c>
      <c r="K18" s="50" t="s">
        <v>476</v>
      </c>
      <c r="L18" s="53">
        <f t="shared" si="0"/>
        <v>29.28</v>
      </c>
      <c r="M18" s="53">
        <v>34.952906254269323</v>
      </c>
      <c r="N18" s="53">
        <v>54.72993158398863</v>
      </c>
      <c r="O18" s="53">
        <f t="shared" si="1"/>
        <v>68.88</v>
      </c>
      <c r="P18" s="53">
        <f t="shared" si="2"/>
        <v>84.24</v>
      </c>
      <c r="Q18" s="53">
        <f t="shared" si="3"/>
        <v>106.80000000000001</v>
      </c>
      <c r="R18" s="54">
        <f t="shared" si="4"/>
        <v>125.52000000000001</v>
      </c>
      <c r="T18" s="49"/>
    </row>
    <row r="19" spans="1:20" x14ac:dyDescent="0.25">
      <c r="B19" s="50" t="s">
        <v>477</v>
      </c>
      <c r="C19" s="96">
        <v>0.71099999999999997</v>
      </c>
      <c r="D19" s="96">
        <v>0.97099999999999997</v>
      </c>
      <c r="E19" s="96">
        <v>1.4</v>
      </c>
      <c r="F19" s="96">
        <v>1.7</v>
      </c>
      <c r="G19" s="96">
        <v>2.09</v>
      </c>
      <c r="H19" s="96">
        <v>2.67</v>
      </c>
      <c r="I19" s="97">
        <v>3.14</v>
      </c>
      <c r="K19" s="50" t="s">
        <v>477</v>
      </c>
      <c r="L19" s="53">
        <f t="shared" si="0"/>
        <v>34.128</v>
      </c>
      <c r="M19" s="53">
        <v>40.966466423693255</v>
      </c>
      <c r="N19" s="53">
        <v>64.654632601975692</v>
      </c>
      <c r="O19" s="53">
        <f t="shared" si="1"/>
        <v>81.599999999999994</v>
      </c>
      <c r="P19" s="53">
        <f t="shared" si="2"/>
        <v>100.32</v>
      </c>
      <c r="Q19" s="53">
        <f t="shared" si="3"/>
        <v>128.16</v>
      </c>
      <c r="R19" s="54">
        <f t="shared" si="4"/>
        <v>150.72</v>
      </c>
      <c r="T19" s="49"/>
    </row>
    <row r="20" spans="1:20" ht="15.75" thickBot="1" x14ac:dyDescent="0.3">
      <c r="B20" s="55" t="s">
        <v>478</v>
      </c>
      <c r="C20" s="98">
        <v>0.5</v>
      </c>
      <c r="D20" s="98">
        <v>0.69</v>
      </c>
      <c r="E20" s="98">
        <v>1</v>
      </c>
      <c r="F20" s="98">
        <v>1.22</v>
      </c>
      <c r="G20" s="98">
        <v>1.5</v>
      </c>
      <c r="H20" s="98">
        <v>1.92</v>
      </c>
      <c r="I20" s="99">
        <v>2.2599999999999998</v>
      </c>
      <c r="K20" s="55" t="s">
        <v>478</v>
      </c>
      <c r="L20" s="58">
        <f t="shared" si="0"/>
        <v>36</v>
      </c>
      <c r="M20" s="58">
        <v>43.471465123942345</v>
      </c>
      <c r="N20" s="58">
        <v>69.310418274954657</v>
      </c>
      <c r="O20" s="58">
        <f t="shared" si="1"/>
        <v>87.84</v>
      </c>
      <c r="P20" s="58">
        <f t="shared" si="2"/>
        <v>108</v>
      </c>
      <c r="Q20" s="58">
        <f t="shared" si="3"/>
        <v>138.24</v>
      </c>
      <c r="R20" s="59">
        <f t="shared" si="4"/>
        <v>162.71999999999997</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3.6666666666666665</v>
      </c>
      <c r="D25" s="69">
        <f t="shared" si="5"/>
        <v>4.9083333333333332</v>
      </c>
      <c r="E25" s="69">
        <f t="shared" si="5"/>
        <v>6.8833333333333329</v>
      </c>
      <c r="F25" s="68">
        <f t="shared" si="5"/>
        <v>8.2083333333333321</v>
      </c>
      <c r="G25" s="68">
        <f t="shared" si="5"/>
        <v>9.9166666666666661</v>
      </c>
      <c r="H25" s="68">
        <f t="shared" si="5"/>
        <v>12.416666666666666</v>
      </c>
      <c r="I25" s="70">
        <f t="shared" si="5"/>
        <v>14.5</v>
      </c>
      <c r="J25" s="60"/>
      <c r="K25" s="46" t="s">
        <v>468</v>
      </c>
      <c r="L25" s="71">
        <v>3.6</v>
      </c>
      <c r="M25" s="71">
        <v>4.4000000000000004</v>
      </c>
      <c r="N25" s="71">
        <v>7</v>
      </c>
      <c r="O25" s="71">
        <v>9</v>
      </c>
      <c r="P25" s="71">
        <v>11.2</v>
      </c>
      <c r="Q25" s="71">
        <v>14.4</v>
      </c>
      <c r="R25" s="72">
        <v>17.2</v>
      </c>
    </row>
    <row r="26" spans="1:20" x14ac:dyDescent="0.25">
      <c r="A26" s="64">
        <f>10/60</f>
        <v>0.16666666666666666</v>
      </c>
      <c r="B26" s="73" t="s">
        <v>469</v>
      </c>
      <c r="C26" s="30">
        <f t="shared" ref="C26:I26" si="6">$A$26*C11</f>
        <v>5.4666666666666659</v>
      </c>
      <c r="D26" s="74">
        <f t="shared" si="6"/>
        <v>7.3166666666666664</v>
      </c>
      <c r="E26" s="74">
        <f t="shared" si="6"/>
        <v>10.216666666666665</v>
      </c>
      <c r="F26" s="30">
        <f t="shared" si="6"/>
        <v>12.183333333333332</v>
      </c>
      <c r="G26" s="30">
        <f t="shared" si="6"/>
        <v>14.766666666666666</v>
      </c>
      <c r="H26" s="30">
        <f t="shared" si="6"/>
        <v>18.5</v>
      </c>
      <c r="I26" s="75">
        <f t="shared" si="6"/>
        <v>21.5</v>
      </c>
      <c r="J26" s="60"/>
      <c r="K26" s="50" t="s">
        <v>469</v>
      </c>
      <c r="L26" s="76">
        <v>5.6</v>
      </c>
      <c r="M26" s="76">
        <v>6.8</v>
      </c>
      <c r="N26" s="76">
        <v>10.8</v>
      </c>
      <c r="O26" s="76">
        <v>13.8</v>
      </c>
      <c r="P26" s="76">
        <v>17.2</v>
      </c>
      <c r="Q26" s="76">
        <v>22</v>
      </c>
      <c r="R26" s="77">
        <v>26.2</v>
      </c>
    </row>
    <row r="27" spans="1:20" x14ac:dyDescent="0.25">
      <c r="A27" s="64">
        <f>0.5</f>
        <v>0.5</v>
      </c>
      <c r="B27" s="73" t="s">
        <v>470</v>
      </c>
      <c r="C27" s="30">
        <f t="shared" ref="C27:I27" si="7">$A$27*C12</f>
        <v>9.25</v>
      </c>
      <c r="D27" s="74">
        <f t="shared" si="7"/>
        <v>12.35</v>
      </c>
      <c r="E27" s="74">
        <f t="shared" si="7"/>
        <v>17.2</v>
      </c>
      <c r="F27" s="30">
        <f t="shared" si="7"/>
        <v>20.45</v>
      </c>
      <c r="G27" s="30">
        <f t="shared" si="7"/>
        <v>24.7</v>
      </c>
      <c r="H27" s="30">
        <f t="shared" si="7"/>
        <v>30.75</v>
      </c>
      <c r="I27" s="75">
        <f t="shared" si="7"/>
        <v>35.75</v>
      </c>
      <c r="J27" s="60"/>
      <c r="K27" s="50" t="s">
        <v>470</v>
      </c>
      <c r="L27" s="76">
        <v>9.4</v>
      </c>
      <c r="M27" s="76">
        <v>11.3</v>
      </c>
      <c r="N27" s="76">
        <v>18.100000000000001</v>
      </c>
      <c r="O27" s="76">
        <v>23.3</v>
      </c>
      <c r="P27" s="76">
        <v>29</v>
      </c>
      <c r="Q27" s="76">
        <v>37.299999999999997</v>
      </c>
      <c r="R27" s="77">
        <v>44.5</v>
      </c>
    </row>
    <row r="28" spans="1:20" x14ac:dyDescent="0.25">
      <c r="A28" s="64">
        <v>1</v>
      </c>
      <c r="B28" s="73" t="s">
        <v>471</v>
      </c>
      <c r="C28" s="30">
        <f t="shared" ref="C28:I28" si="8">$A$28*C13</f>
        <v>12</v>
      </c>
      <c r="D28" s="74">
        <f t="shared" si="8"/>
        <v>16</v>
      </c>
      <c r="E28" s="74">
        <f t="shared" si="8"/>
        <v>22.3</v>
      </c>
      <c r="F28" s="30">
        <f t="shared" si="8"/>
        <v>26.5</v>
      </c>
      <c r="G28" s="30">
        <f t="shared" si="8"/>
        <v>32</v>
      </c>
      <c r="H28" s="30">
        <f t="shared" si="8"/>
        <v>39.9</v>
      </c>
      <c r="I28" s="75">
        <f t="shared" si="8"/>
        <v>46.3</v>
      </c>
      <c r="J28" s="60"/>
      <c r="K28" s="50" t="s">
        <v>471</v>
      </c>
      <c r="L28" s="76">
        <v>12.1</v>
      </c>
      <c r="M28" s="76">
        <v>14.6</v>
      </c>
      <c r="N28" s="76">
        <v>23.3</v>
      </c>
      <c r="O28" s="76">
        <v>30.1</v>
      </c>
      <c r="P28" s="76">
        <v>37.4</v>
      </c>
      <c r="Q28" s="76">
        <v>48.3</v>
      </c>
      <c r="R28" s="77">
        <v>57.7</v>
      </c>
    </row>
    <row r="29" spans="1:20" x14ac:dyDescent="0.25">
      <c r="A29" s="64">
        <v>2</v>
      </c>
      <c r="B29" s="73" t="s">
        <v>472</v>
      </c>
      <c r="C29" s="30">
        <f t="shared" ref="C29:I29" si="9">$A$29*C14</f>
        <v>14.86</v>
      </c>
      <c r="D29" s="74">
        <f t="shared" si="9"/>
        <v>20</v>
      </c>
      <c r="E29" s="74">
        <f t="shared" si="9"/>
        <v>27.8</v>
      </c>
      <c r="F29" s="30">
        <f t="shared" si="9"/>
        <v>33</v>
      </c>
      <c r="G29" s="30">
        <f t="shared" si="9"/>
        <v>40</v>
      </c>
      <c r="H29" s="30">
        <f t="shared" si="9"/>
        <v>50</v>
      </c>
      <c r="I29" s="75">
        <f t="shared" si="9"/>
        <v>58.2</v>
      </c>
      <c r="J29" s="60"/>
      <c r="K29" s="50" t="s">
        <v>472</v>
      </c>
      <c r="L29" s="76">
        <v>15.4</v>
      </c>
      <c r="M29" s="76">
        <v>18.5</v>
      </c>
      <c r="N29" s="76">
        <v>29.4</v>
      </c>
      <c r="O29" s="76">
        <v>37.799999999999997</v>
      </c>
      <c r="P29" s="76">
        <v>47</v>
      </c>
      <c r="Q29" s="76">
        <v>60.6</v>
      </c>
      <c r="R29" s="77">
        <v>72.400000000000006</v>
      </c>
    </row>
    <row r="30" spans="1:20" x14ac:dyDescent="0.25">
      <c r="A30" s="64">
        <v>3</v>
      </c>
      <c r="B30" s="73" t="s">
        <v>473</v>
      </c>
      <c r="C30" s="30">
        <f t="shared" ref="C30:I30" si="10">$A$30*C15</f>
        <v>16.68</v>
      </c>
      <c r="D30" s="74">
        <f t="shared" si="10"/>
        <v>22.35</v>
      </c>
      <c r="E30" s="74">
        <f t="shared" si="10"/>
        <v>31.200000000000003</v>
      </c>
      <c r="F30" s="30">
        <f t="shared" si="10"/>
        <v>37.5</v>
      </c>
      <c r="G30" s="30">
        <f t="shared" si="10"/>
        <v>45.3</v>
      </c>
      <c r="H30" s="30">
        <f t="shared" si="10"/>
        <v>56.699999999999996</v>
      </c>
      <c r="I30" s="75">
        <f t="shared" si="10"/>
        <v>66</v>
      </c>
      <c r="J30" s="60"/>
      <c r="K30" s="50" t="s">
        <v>473</v>
      </c>
      <c r="L30" s="76">
        <v>17.8</v>
      </c>
      <c r="M30" s="76">
        <v>21.3</v>
      </c>
      <c r="N30" s="76">
        <v>33.6</v>
      </c>
      <c r="O30" s="76">
        <v>42.9</v>
      </c>
      <c r="P30" s="76">
        <v>53.4</v>
      </c>
      <c r="Q30" s="76">
        <v>68.7</v>
      </c>
      <c r="R30" s="77">
        <v>81.900000000000006</v>
      </c>
    </row>
    <row r="31" spans="1:20" x14ac:dyDescent="0.25">
      <c r="A31" s="64">
        <v>6</v>
      </c>
      <c r="B31" s="73" t="s">
        <v>474</v>
      </c>
      <c r="C31" s="30">
        <f t="shared" ref="C31:I31" si="11">$A$31*C16</f>
        <v>20.16</v>
      </c>
      <c r="D31" s="74">
        <f t="shared" si="11"/>
        <v>27.06</v>
      </c>
      <c r="E31" s="74">
        <f t="shared" si="11"/>
        <v>38.22</v>
      </c>
      <c r="F31" s="30">
        <f t="shared" si="11"/>
        <v>45.839999999999996</v>
      </c>
      <c r="G31" s="30">
        <f t="shared" si="11"/>
        <v>55.739999999999995</v>
      </c>
      <c r="H31" s="30">
        <f t="shared" si="11"/>
        <v>70.199999999999989</v>
      </c>
      <c r="I31" s="75">
        <f t="shared" si="11"/>
        <v>81.599999999999994</v>
      </c>
      <c r="J31" s="60"/>
      <c r="K31" s="50" t="s">
        <v>474</v>
      </c>
      <c r="L31" s="76">
        <v>22.6</v>
      </c>
      <c r="M31" s="76">
        <v>26.8</v>
      </c>
      <c r="N31" s="76">
        <v>41.8</v>
      </c>
      <c r="O31" s="76">
        <v>53.4</v>
      </c>
      <c r="P31" s="76">
        <v>66</v>
      </c>
      <c r="Q31" s="76">
        <v>84.6</v>
      </c>
      <c r="R31" s="77">
        <v>100.2</v>
      </c>
    </row>
    <row r="32" spans="1:20" x14ac:dyDescent="0.25">
      <c r="A32" s="64">
        <v>12</v>
      </c>
      <c r="B32" s="73" t="s">
        <v>475</v>
      </c>
      <c r="C32" s="30">
        <f t="shared" ref="C32:I32" si="12">$A$32*C17</f>
        <v>24.36</v>
      </c>
      <c r="D32" s="74">
        <f t="shared" si="12"/>
        <v>32.76</v>
      </c>
      <c r="E32" s="74">
        <f t="shared" si="12"/>
        <v>46.68</v>
      </c>
      <c r="F32" s="30">
        <f t="shared" si="12"/>
        <v>56.28</v>
      </c>
      <c r="G32" s="30">
        <f t="shared" si="12"/>
        <v>68.64</v>
      </c>
      <c r="H32" s="30">
        <f t="shared" si="12"/>
        <v>86.52</v>
      </c>
      <c r="I32" s="75">
        <f t="shared" si="12"/>
        <v>101.52000000000001</v>
      </c>
      <c r="J32" s="60"/>
      <c r="K32" s="50" t="s">
        <v>475</v>
      </c>
      <c r="L32" s="76">
        <v>28.2</v>
      </c>
      <c r="M32" s="76">
        <v>33.4</v>
      </c>
      <c r="N32" s="76">
        <v>51.7</v>
      </c>
      <c r="O32" s="76">
        <v>65.900000000000006</v>
      </c>
      <c r="P32" s="76">
        <v>81.5</v>
      </c>
      <c r="Q32" s="76">
        <v>103.6</v>
      </c>
      <c r="R32" s="77">
        <v>122.4</v>
      </c>
    </row>
    <row r="33" spans="1:19" x14ac:dyDescent="0.25">
      <c r="A33" s="64">
        <v>24</v>
      </c>
      <c r="B33" s="73" t="s">
        <v>476</v>
      </c>
      <c r="C33" s="30">
        <f t="shared" ref="C33:I33" si="13">$A$33*C18</f>
        <v>29.28</v>
      </c>
      <c r="D33" s="74">
        <f t="shared" si="13"/>
        <v>39.599999999999994</v>
      </c>
      <c r="E33" s="74">
        <f t="shared" si="13"/>
        <v>56.88</v>
      </c>
      <c r="F33" s="30">
        <f t="shared" si="13"/>
        <v>68.88</v>
      </c>
      <c r="G33" s="30">
        <f t="shared" si="13"/>
        <v>84.24</v>
      </c>
      <c r="H33" s="30">
        <f t="shared" si="13"/>
        <v>106.80000000000001</v>
      </c>
      <c r="I33" s="75">
        <f t="shared" si="13"/>
        <v>125.52000000000001</v>
      </c>
      <c r="J33" s="60"/>
      <c r="K33" s="50" t="s">
        <v>476</v>
      </c>
      <c r="L33" s="76">
        <v>33.799999999999997</v>
      </c>
      <c r="M33" s="76">
        <v>40.1</v>
      </c>
      <c r="N33" s="76">
        <v>62.4</v>
      </c>
      <c r="O33" s="76">
        <v>79.7</v>
      </c>
      <c r="P33" s="76">
        <v>98.9</v>
      </c>
      <c r="Q33" s="76">
        <v>125</v>
      </c>
      <c r="R33" s="77">
        <v>146.6</v>
      </c>
    </row>
    <row r="34" spans="1:19" x14ac:dyDescent="0.25">
      <c r="A34" s="64">
        <v>48</v>
      </c>
      <c r="B34" s="73" t="s">
        <v>477</v>
      </c>
      <c r="C34" s="30">
        <f t="shared" ref="C34:I34" si="14">$A$34*C19</f>
        <v>34.128</v>
      </c>
      <c r="D34" s="74">
        <f t="shared" si="14"/>
        <v>46.607999999999997</v>
      </c>
      <c r="E34" s="74">
        <f t="shared" si="14"/>
        <v>67.199999999999989</v>
      </c>
      <c r="F34" s="30">
        <f t="shared" si="14"/>
        <v>81.599999999999994</v>
      </c>
      <c r="G34" s="30">
        <f t="shared" si="14"/>
        <v>100.32</v>
      </c>
      <c r="H34" s="30">
        <f t="shared" si="14"/>
        <v>128.16</v>
      </c>
      <c r="I34" s="75">
        <f t="shared" si="14"/>
        <v>150.72</v>
      </c>
      <c r="J34" s="60"/>
      <c r="K34" s="50" t="s">
        <v>477</v>
      </c>
      <c r="L34" s="76">
        <v>38.4</v>
      </c>
      <c r="M34" s="76">
        <v>45.8</v>
      </c>
      <c r="N34" s="76">
        <v>72</v>
      </c>
      <c r="O34" s="76">
        <v>93.1</v>
      </c>
      <c r="P34" s="76">
        <v>115.7</v>
      </c>
      <c r="Q34" s="76">
        <v>146.4</v>
      </c>
      <c r="R34" s="77">
        <v>171.4</v>
      </c>
    </row>
    <row r="35" spans="1:19" ht="15.75" thickBot="1" x14ac:dyDescent="0.3">
      <c r="A35" s="64">
        <v>72</v>
      </c>
      <c r="B35" s="78" t="s">
        <v>478</v>
      </c>
      <c r="C35" s="79">
        <f t="shared" ref="C35:I35" si="15">$A$35*C20</f>
        <v>36</v>
      </c>
      <c r="D35" s="80">
        <f t="shared" si="15"/>
        <v>49.679999999999993</v>
      </c>
      <c r="E35" s="80">
        <f t="shared" si="15"/>
        <v>72</v>
      </c>
      <c r="F35" s="79">
        <f t="shared" si="15"/>
        <v>87.84</v>
      </c>
      <c r="G35" s="79">
        <f t="shared" si="15"/>
        <v>108</v>
      </c>
      <c r="H35" s="79">
        <f t="shared" si="15"/>
        <v>138.24</v>
      </c>
      <c r="I35" s="81">
        <f t="shared" si="15"/>
        <v>162.71999999999997</v>
      </c>
      <c r="J35" s="60"/>
      <c r="K35" s="55" t="s">
        <v>478</v>
      </c>
      <c r="L35" s="82">
        <v>40.4</v>
      </c>
      <c r="M35" s="82">
        <v>48.3</v>
      </c>
      <c r="N35" s="82">
        <v>76.3</v>
      </c>
      <c r="O35" s="82">
        <v>99.4</v>
      </c>
      <c r="P35" s="82">
        <v>123.8</v>
      </c>
      <c r="Q35" s="82">
        <v>157</v>
      </c>
      <c r="R35" s="83">
        <v>183.6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-1.8181818181818119</v>
      </c>
      <c r="D40" s="198" t="e">
        <v>#REF!</v>
      </c>
      <c r="E40" s="198">
        <f>(M25-M10)/ABS(M10)*100</f>
        <v>1.2579422583165598</v>
      </c>
      <c r="F40" s="198" t="e">
        <f>(#REF! -#REF!)/ABS(#REF!)</f>
        <v>#REF!</v>
      </c>
      <c r="G40" s="198">
        <f>(N25-N10)/ABS(N10)*100</f>
        <v>5.8625617014832301</v>
      </c>
      <c r="H40" s="198" t="e">
        <f>(#REF! -#REF!)/ABS(#REF!)</f>
        <v>#REF!</v>
      </c>
      <c r="I40" s="198">
        <f>(O25-O10)/ABS(O10)*100</f>
        <v>9.6446700507614374</v>
      </c>
      <c r="J40" s="198" t="e">
        <f>(#REF! -#REF!)/ABS(#REF!)</f>
        <v>#REF!</v>
      </c>
      <c r="K40" s="200">
        <f>(P25-P10)/ABS(P10)*100</f>
        <v>12.941176470588234</v>
      </c>
      <c r="L40" s="200" t="e">
        <f>(#REF! -#REF!)/ABS(#REF!)</f>
        <v>#REF!</v>
      </c>
      <c r="M40" s="200">
        <f>(Q25-Q10)/ABS(Q10)*100</f>
        <v>15.973154362416118</v>
      </c>
      <c r="N40" s="200" t="e">
        <f>(#REF! -#REF!)/ABS(#REF!)</f>
        <v>#REF!</v>
      </c>
      <c r="O40" s="200">
        <f>(R25 -R10)/ABS(R10)*100</f>
        <v>18.620689655172409</v>
      </c>
      <c r="P40" s="200"/>
      <c r="Q40" s="205"/>
    </row>
    <row r="41" spans="1:19" x14ac:dyDescent="0.25">
      <c r="A41" s="88"/>
      <c r="B41" s="50" t="s">
        <v>469</v>
      </c>
      <c r="C41" s="198">
        <f t="shared" ref="C41:C50" si="16">(L26-L11)/ABS(L11)*100</f>
        <v>2.4390243902439104</v>
      </c>
      <c r="D41" s="198" t="e">
        <v>#REF!</v>
      </c>
      <c r="E41" s="198">
        <f t="shared" ref="E41:E50" si="17">(M26-M11)/ABS(M11)*100</f>
        <v>5.0270038006007685</v>
      </c>
      <c r="F41" s="198" t="e">
        <f>(#REF! -#REF!)/ABS(#REF!)</f>
        <v>#REF!</v>
      </c>
      <c r="G41" s="200">
        <f t="shared" ref="G41:G50" si="18">(N26-N11)/ABS(N11)*100</f>
        <v>9.9377893354810602</v>
      </c>
      <c r="H41" s="200" t="e">
        <f>(#REF! -#REF!)/ABS(#REF!)</f>
        <v>#REF!</v>
      </c>
      <c r="I41" s="200">
        <f t="shared" ref="I41:I50" si="19">(O26-O11)/ABS(O11)*100</f>
        <v>13.269493844049268</v>
      </c>
      <c r="J41" s="200" t="e">
        <f>(#REF! -#REF!)/ABS(#REF!)</f>
        <v>#REF!</v>
      </c>
      <c r="K41" s="200">
        <f t="shared" ref="K41:K50" si="20">(P26-P11)/ABS(P11)*100</f>
        <v>16.478555304740407</v>
      </c>
      <c r="L41" s="200" t="e">
        <f>(#REF! -#REF!)/ABS(#REF!)</f>
        <v>#REF!</v>
      </c>
      <c r="M41" s="200">
        <f t="shared" ref="M41:M50" si="21">(Q26-Q11)/ABS(Q11)*100</f>
        <v>18.918918918918919</v>
      </c>
      <c r="N41" s="200" t="e">
        <f>(#REF! -#REF!)/ABS(#REF!)</f>
        <v>#REF!</v>
      </c>
      <c r="O41" s="200">
        <f t="shared" ref="O41:O50" si="22">(R26 -R11)/ABS(R11)*100</f>
        <v>21.860465116279066</v>
      </c>
      <c r="P41" s="200"/>
      <c r="Q41" s="205"/>
    </row>
    <row r="42" spans="1:19" x14ac:dyDescent="0.25">
      <c r="A42" s="60"/>
      <c r="B42" s="50" t="s">
        <v>470</v>
      </c>
      <c r="C42" s="198">
        <f t="shared" si="16"/>
        <v>1.6216216216216255</v>
      </c>
      <c r="D42" s="198" t="e">
        <v>#REF!</v>
      </c>
      <c r="E42" s="200">
        <f t="shared" si="17"/>
        <v>3.2904058671523866</v>
      </c>
      <c r="F42" s="200" t="e">
        <f>(#REF! -#REF!)/ABS(#REF!)</f>
        <v>#REF!</v>
      </c>
      <c r="G42" s="198">
        <f t="shared" si="18"/>
        <v>9.5164708182280915</v>
      </c>
      <c r="H42" s="198" t="e">
        <f>(#REF! -#REF!)/ABS(#REF!)</f>
        <v>#REF!</v>
      </c>
      <c r="I42" s="198">
        <f t="shared" si="19"/>
        <v>13.936430317848419</v>
      </c>
      <c r="J42" s="198" t="e">
        <f>(#REF! -#REF!)/ABS(#REF!)</f>
        <v>#REF!</v>
      </c>
      <c r="K42" s="198">
        <f t="shared" si="20"/>
        <v>17.408906882591097</v>
      </c>
      <c r="L42" s="198" t="e">
        <f>(#REF! -#REF!)/ABS(#REF!)</f>
        <v>#REF!</v>
      </c>
      <c r="M42" s="198">
        <f t="shared" si="21"/>
        <v>21.300813008130074</v>
      </c>
      <c r="N42" s="198" t="e">
        <f>(#REF! -#REF!)/ABS(#REF!)</f>
        <v>#REF!</v>
      </c>
      <c r="O42" s="198">
        <f t="shared" si="22"/>
        <v>24.475524475524477</v>
      </c>
      <c r="P42" s="198"/>
      <c r="Q42" s="206"/>
    </row>
    <row r="43" spans="1:19" x14ac:dyDescent="0.25">
      <c r="B43" s="50" t="s">
        <v>471</v>
      </c>
      <c r="C43" s="198">
        <f t="shared" si="16"/>
        <v>0.83333333333333037</v>
      </c>
      <c r="D43" s="198" t="e">
        <v>#REF!</v>
      </c>
      <c r="E43" s="200">
        <f t="shared" si="17"/>
        <v>2.9323459409236716</v>
      </c>
      <c r="F43" s="200" t="e">
        <f>(#REF! -#REF!)/ABS(#REF!)</f>
        <v>#REF!</v>
      </c>
      <c r="G43" s="198">
        <f t="shared" si="18"/>
        <v>8.7715302570606717</v>
      </c>
      <c r="H43" s="198" t="e">
        <f>(#REF! -#REF!)/ABS(#REF!)</f>
        <v>#REF!</v>
      </c>
      <c r="I43" s="198">
        <f t="shared" si="19"/>
        <v>13.584905660377364</v>
      </c>
      <c r="J43" s="198" t="e">
        <f>(#REF! -#REF!)/ABS(#REF!)</f>
        <v>#REF!</v>
      </c>
      <c r="K43" s="198">
        <f t="shared" si="20"/>
        <v>16.874999999999996</v>
      </c>
      <c r="L43" s="198" t="e">
        <f>(#REF! -#REF!)/ABS(#REF!)</f>
        <v>#REF!</v>
      </c>
      <c r="M43" s="198">
        <f t="shared" si="21"/>
        <v>21.052631578947363</v>
      </c>
      <c r="N43" s="198" t="e">
        <f>(#REF! -#REF!)/ABS(#REF!)</f>
        <v>#REF!</v>
      </c>
      <c r="O43" s="198">
        <f t="shared" si="22"/>
        <v>24.622030237581008</v>
      </c>
      <c r="P43" s="198"/>
      <c r="Q43" s="206"/>
    </row>
    <row r="44" spans="1:19" x14ac:dyDescent="0.25">
      <c r="B44" s="50" t="s">
        <v>472</v>
      </c>
      <c r="C44" s="198">
        <f t="shared" si="16"/>
        <v>3.6339165545087546</v>
      </c>
      <c r="D44" s="198" t="e">
        <v>#REF!</v>
      </c>
      <c r="E44" s="200">
        <f t="shared" si="17"/>
        <v>4.8199649413352521</v>
      </c>
      <c r="F44" s="200" t="e">
        <f>(#REF! -#REF!)/ABS(#REF!)</f>
        <v>#REF!</v>
      </c>
      <c r="G44" s="198">
        <f t="shared" si="18"/>
        <v>10.156927144703406</v>
      </c>
      <c r="H44" s="198" t="e">
        <f>(#REF! -#REF!)/ABS(#REF!)</f>
        <v>#REF!</v>
      </c>
      <c r="I44" s="198">
        <f t="shared" si="19"/>
        <v>14.545454545454536</v>
      </c>
      <c r="J44" s="198" t="e">
        <f>(#REF! -#REF!)/ABS(#REF!)</f>
        <v>#REF!</v>
      </c>
      <c r="K44" s="198">
        <f t="shared" si="20"/>
        <v>17.5</v>
      </c>
      <c r="L44" s="198" t="e">
        <f>(#REF! -#REF!)/ABS(#REF!)</f>
        <v>#REF!</v>
      </c>
      <c r="M44" s="198">
        <f t="shared" si="21"/>
        <v>21.200000000000003</v>
      </c>
      <c r="N44" s="198" t="e">
        <f>(#REF! -#REF!)/ABS(#REF!)</f>
        <v>#REF!</v>
      </c>
      <c r="O44" s="198">
        <f t="shared" si="22"/>
        <v>24.39862542955327</v>
      </c>
      <c r="P44" s="198"/>
      <c r="Q44" s="206"/>
    </row>
    <row r="45" spans="1:19" x14ac:dyDescent="0.25">
      <c r="B45" s="50" t="s">
        <v>473</v>
      </c>
      <c r="C45" s="198">
        <f t="shared" si="16"/>
        <v>6.7146282973621156</v>
      </c>
      <c r="D45" s="198" t="e">
        <v>#REF!</v>
      </c>
      <c r="E45" s="200">
        <f t="shared" si="17"/>
        <v>7.8325818502924101</v>
      </c>
      <c r="F45" s="200" t="e">
        <f>(#REF! -#REF!)/ABS(#REF!)</f>
        <v>#REF!</v>
      </c>
      <c r="G45" s="198">
        <f t="shared" si="18"/>
        <v>11.587091278476748</v>
      </c>
      <c r="H45" s="198" t="e">
        <f>(#REF! -#REF!)/ABS(#REF!)</f>
        <v>#REF!</v>
      </c>
      <c r="I45" s="198">
        <f t="shared" si="19"/>
        <v>14.399999999999997</v>
      </c>
      <c r="J45" s="198" t="e">
        <f>(#REF! -#REF!)/ABS(#REF!)</f>
        <v>#REF!</v>
      </c>
      <c r="K45" s="198">
        <f t="shared" si="20"/>
        <v>17.880794701986762</v>
      </c>
      <c r="L45" s="198" t="e">
        <f>(#REF! -#REF!)/ABS(#REF!)</f>
        <v>#REF!</v>
      </c>
      <c r="M45" s="198">
        <f t="shared" si="21"/>
        <v>21.164021164021179</v>
      </c>
      <c r="N45" s="198" t="e">
        <f>(#REF! -#REF!)/ABS(#REF!)</f>
        <v>#REF!</v>
      </c>
      <c r="O45" s="198">
        <f t="shared" si="22"/>
        <v>24.090909090909101</v>
      </c>
      <c r="P45" s="198"/>
      <c r="Q45" s="206"/>
    </row>
    <row r="46" spans="1:19" x14ac:dyDescent="0.25">
      <c r="B46" s="50" t="s">
        <v>474</v>
      </c>
      <c r="C46" s="198">
        <f t="shared" si="16"/>
        <v>12.103174603174608</v>
      </c>
      <c r="D46" s="198" t="e">
        <v>#REF!</v>
      </c>
      <c r="E46" s="201">
        <f t="shared" si="17"/>
        <v>11.965639735654975</v>
      </c>
      <c r="F46" s="201" t="e">
        <f>(#REF! -#REF!)/ABS(#REF!)</f>
        <v>#REF!</v>
      </c>
      <c r="G46" s="198">
        <f t="shared" si="18"/>
        <v>13.731460181647703</v>
      </c>
      <c r="H46" s="198" t="e">
        <f>(#REF! -#REF!)/ABS(#REF!)</f>
        <v>#REF!</v>
      </c>
      <c r="I46" s="198">
        <f t="shared" si="19"/>
        <v>16.492146596858646</v>
      </c>
      <c r="J46" s="198" t="e">
        <f>(#REF! -#REF!)/ABS(#REF!)</f>
        <v>#REF!</v>
      </c>
      <c r="K46" s="198">
        <f t="shared" si="20"/>
        <v>18.406889128094736</v>
      </c>
      <c r="L46" s="198" t="e">
        <f>(#REF! -#REF!)/ABS(#REF!)</f>
        <v>#REF!</v>
      </c>
      <c r="M46" s="198">
        <f t="shared" si="21"/>
        <v>20.512820512820522</v>
      </c>
      <c r="N46" s="198" t="e">
        <f>(#REF! -#REF!)/ABS(#REF!)</f>
        <v>#REF!</v>
      </c>
      <c r="O46" s="198">
        <f t="shared" si="22"/>
        <v>22.794117647058837</v>
      </c>
      <c r="P46" s="198"/>
      <c r="Q46" s="206"/>
    </row>
    <row r="47" spans="1:19" x14ac:dyDescent="0.25">
      <c r="B47" s="50" t="s">
        <v>475</v>
      </c>
      <c r="C47" s="198">
        <f t="shared" si="16"/>
        <v>15.763546798029557</v>
      </c>
      <c r="D47" s="198" t="e">
        <v>#REF!</v>
      </c>
      <c r="E47" s="198">
        <f t="shared" si="17"/>
        <v>15.283531664750981</v>
      </c>
      <c r="F47" s="198" t="e">
        <f>(#REF! -#REF!)/ABS(#REF!)</f>
        <v>#REF!</v>
      </c>
      <c r="G47" s="198">
        <f t="shared" si="18"/>
        <v>15.114754105097553</v>
      </c>
      <c r="H47" s="198" t="e">
        <f>(#REF! -#REF!)/ABS(#REF!)</f>
        <v>#REF!</v>
      </c>
      <c r="I47" s="198">
        <f t="shared" si="19"/>
        <v>17.093105899076054</v>
      </c>
      <c r="J47" s="198" t="e">
        <f>(#REF! -#REF!)/ABS(#REF!)</f>
        <v>#REF!</v>
      </c>
      <c r="K47" s="198">
        <f t="shared" si="20"/>
        <v>18.735431235431236</v>
      </c>
      <c r="L47" s="198" t="e">
        <f>(#REF! -#REF!)/ABS(#REF!)</f>
        <v>#REF!</v>
      </c>
      <c r="M47" s="198">
        <f t="shared" si="21"/>
        <v>19.741100323624593</v>
      </c>
      <c r="N47" s="198" t="e">
        <f>(#REF! -#REF!)/ABS(#REF!)</f>
        <v>#REF!</v>
      </c>
      <c r="O47" s="198">
        <f t="shared" si="22"/>
        <v>20.567375886524815</v>
      </c>
      <c r="P47" s="198"/>
      <c r="Q47" s="206"/>
    </row>
    <row r="48" spans="1:19" x14ac:dyDescent="0.25">
      <c r="B48" s="50" t="s">
        <v>476</v>
      </c>
      <c r="C48" s="198">
        <f t="shared" si="16"/>
        <v>15.437158469945341</v>
      </c>
      <c r="D48" s="198" t="e">
        <v>#REF!</v>
      </c>
      <c r="E48" s="198">
        <f t="shared" si="17"/>
        <v>14.725796213589499</v>
      </c>
      <c r="F48" s="198" t="e">
        <f>(#REF! -#REF!)/ABS(#REF!)</f>
        <v>#REF!</v>
      </c>
      <c r="G48" s="198">
        <f t="shared" si="18"/>
        <v>14.014394306780506</v>
      </c>
      <c r="H48" s="198" t="e">
        <f>(#REF! -#REF!)/ABS(#REF!)</f>
        <v>#REF!</v>
      </c>
      <c r="I48" s="198">
        <f t="shared" si="19"/>
        <v>15.708478513356575</v>
      </c>
      <c r="J48" s="198" t="e">
        <f>(#REF! -#REF!)/ABS(#REF!)</f>
        <v>#REF!</v>
      </c>
      <c r="K48" s="198">
        <f t="shared" si="20"/>
        <v>17.40265906932575</v>
      </c>
      <c r="L48" s="198" t="e">
        <f>(#REF! -#REF!)/ABS(#REF!)</f>
        <v>#REF!</v>
      </c>
      <c r="M48" s="198">
        <f t="shared" si="21"/>
        <v>17.04119850187265</v>
      </c>
      <c r="N48" s="198" t="e">
        <f>(#REF! -#REF!)/ABS(#REF!)</f>
        <v>#REF!</v>
      </c>
      <c r="O48" s="198">
        <f t="shared" si="22"/>
        <v>16.794136392606742</v>
      </c>
      <c r="P48" s="198"/>
      <c r="Q48" s="206"/>
    </row>
    <row r="49" spans="1:18" x14ac:dyDescent="0.25">
      <c r="B49" s="50" t="s">
        <v>477</v>
      </c>
      <c r="C49" s="198">
        <f t="shared" si="16"/>
        <v>12.517580872011248</v>
      </c>
      <c r="D49" s="198" t="e">
        <v>#REF!</v>
      </c>
      <c r="E49" s="198">
        <f t="shared" si="17"/>
        <v>11.798756393378445</v>
      </c>
      <c r="F49" s="198" t="e">
        <f>(#REF! -#REF!)/ABS(#REF!)</f>
        <v>#REF!</v>
      </c>
      <c r="G49" s="198">
        <f t="shared" si="18"/>
        <v>11.360929762363</v>
      </c>
      <c r="H49" s="198" t="e">
        <f>(#REF! -#REF!)/ABS(#REF!)</f>
        <v>#REF!</v>
      </c>
      <c r="I49" s="198">
        <f t="shared" si="19"/>
        <v>14.093137254901961</v>
      </c>
      <c r="J49" s="198" t="e">
        <f>(#REF! -#REF!)/ABS(#REF!)</f>
        <v>#REF!</v>
      </c>
      <c r="K49" s="198">
        <f t="shared" si="20"/>
        <v>15.330940988835737</v>
      </c>
      <c r="L49" s="198" t="e">
        <f>(#REF! -#REF!)/ABS(#REF!)</f>
        <v>#REF!</v>
      </c>
      <c r="M49" s="198">
        <f t="shared" si="21"/>
        <v>14.232209737827722</v>
      </c>
      <c r="N49" s="198" t="e">
        <f>(#REF! -#REF!)/ABS(#REF!)</f>
        <v>#REF!</v>
      </c>
      <c r="O49" s="198">
        <f t="shared" si="22"/>
        <v>13.720806794055207</v>
      </c>
      <c r="P49" s="198"/>
      <c r="Q49" s="206"/>
    </row>
    <row r="50" spans="1:18" ht="15.75" thickBot="1" x14ac:dyDescent="0.3">
      <c r="B50" s="55" t="s">
        <v>478</v>
      </c>
      <c r="C50" s="198">
        <f t="shared" si="16"/>
        <v>12.222222222222218</v>
      </c>
      <c r="D50" s="198" t="e">
        <v>#REF!</v>
      </c>
      <c r="E50" s="202">
        <f t="shared" si="17"/>
        <v>11.107366320161795</v>
      </c>
      <c r="F50" s="202" t="e">
        <f>(#REF! -#REF!)/ABS(#REF!)</f>
        <v>#REF!</v>
      </c>
      <c r="G50" s="202">
        <f t="shared" si="18"/>
        <v>10.084460459202031</v>
      </c>
      <c r="H50" s="202" t="e">
        <f>(#REF! -#REF!)/ABS(#REF!)</f>
        <v>#REF!</v>
      </c>
      <c r="I50" s="202">
        <f t="shared" si="19"/>
        <v>13.160291438979964</v>
      </c>
      <c r="J50" s="202" t="e">
        <f>(#REF! -#REF!)/ABS(#REF!)</f>
        <v>#REF!</v>
      </c>
      <c r="K50" s="202">
        <f t="shared" si="20"/>
        <v>14.629629629629626</v>
      </c>
      <c r="L50" s="202" t="e">
        <f>(#REF! -#REF!)/ABS(#REF!)</f>
        <v>#REF!</v>
      </c>
      <c r="M50" s="202">
        <f t="shared" si="21"/>
        <v>13.570601851851844</v>
      </c>
      <c r="N50" s="202" t="e">
        <f>(#REF! -#REF!)/ABS(#REF!)</f>
        <v>#REF!</v>
      </c>
      <c r="O50" s="202">
        <f t="shared" si="22"/>
        <v>12.831858407079663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FcixV521uRs14lVRNK9h3rL2EvZqvp++a21AuY/6z8woOIjEXnEfrKHCO8q3BrgSz6AMxWvgJxBmoXoCl6mrZg==" saltValue="tKHZlx8o56Zi5Bu1BNFDT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11" priority="1" operator="greaterThan">
      <formula>0.5</formula>
    </cfRule>
    <cfRule type="cellIs" dxfId="10" priority="2" operator="between">
      <formula>-0.49</formula>
      <formula>0.49</formula>
    </cfRule>
    <cfRule type="cellIs" dxfId="9" priority="3" operator="lessThan">
      <formula>-0.5</formula>
    </cfRule>
  </conditionalFormatting>
  <hyperlinks>
    <hyperlink ref="A2" location="Index!A1" display="Index" xr:uid="{00000000-0004-0000-D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10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263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723546.30282969004</v>
      </c>
      <c r="D5" s="212"/>
      <c r="E5" s="212">
        <v>6573206.2907140302</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38.9</v>
      </c>
      <c r="D10" s="44">
        <v>53.3</v>
      </c>
      <c r="E10" s="44">
        <v>76.900000000000006</v>
      </c>
      <c r="F10" s="44">
        <v>94.7</v>
      </c>
      <c r="G10" s="44">
        <v>119</v>
      </c>
      <c r="H10" s="44">
        <v>156</v>
      </c>
      <c r="I10" s="45">
        <v>189</v>
      </c>
      <c r="K10" s="46" t="s">
        <v>468</v>
      </c>
      <c r="L10" s="47">
        <v>3.2416666666666663</v>
      </c>
      <c r="M10" s="47">
        <v>3.9</v>
      </c>
      <c r="N10" s="47">
        <v>6.2</v>
      </c>
      <c r="O10" s="47">
        <v>7.8916666666666666</v>
      </c>
      <c r="P10" s="47">
        <v>9.9166666666666661</v>
      </c>
      <c r="Q10" s="47">
        <v>13</v>
      </c>
      <c r="R10" s="48">
        <v>15.75</v>
      </c>
      <c r="T10" s="49"/>
    </row>
    <row r="11" spans="1:29" x14ac:dyDescent="0.25">
      <c r="B11" s="50" t="s">
        <v>469</v>
      </c>
      <c r="C11" s="51">
        <v>28.9</v>
      </c>
      <c r="D11" s="51">
        <v>39.4</v>
      </c>
      <c r="E11" s="51">
        <v>56.3</v>
      </c>
      <c r="F11" s="51">
        <v>69</v>
      </c>
      <c r="G11" s="51">
        <v>86.2</v>
      </c>
      <c r="H11" s="51">
        <v>113</v>
      </c>
      <c r="I11" s="52">
        <v>136</v>
      </c>
      <c r="K11" s="50" t="s">
        <v>469</v>
      </c>
      <c r="L11" s="53">
        <v>4.8166666666666664</v>
      </c>
      <c r="M11" s="53">
        <v>5.8</v>
      </c>
      <c r="N11" s="53">
        <v>9.1</v>
      </c>
      <c r="O11" s="53">
        <v>11.5</v>
      </c>
      <c r="P11" s="53">
        <v>14.366666666666667</v>
      </c>
      <c r="Q11" s="53">
        <v>18.833333333333332</v>
      </c>
      <c r="R11" s="54">
        <v>22.666666666666664</v>
      </c>
      <c r="T11" s="49"/>
    </row>
    <row r="12" spans="1:29" x14ac:dyDescent="0.25">
      <c r="B12" s="50" t="s">
        <v>470</v>
      </c>
      <c r="C12" s="51">
        <v>16</v>
      </c>
      <c r="D12" s="51">
        <v>21.6</v>
      </c>
      <c r="E12" s="51">
        <v>30.1</v>
      </c>
      <c r="F12" s="51">
        <v>36.4</v>
      </c>
      <c r="G12" s="51">
        <v>44.8</v>
      </c>
      <c r="H12" s="51">
        <v>57.6</v>
      </c>
      <c r="I12" s="52">
        <v>68.8</v>
      </c>
      <c r="K12" s="50" t="s">
        <v>470</v>
      </c>
      <c r="L12" s="53">
        <v>8</v>
      </c>
      <c r="M12" s="53">
        <v>9.5</v>
      </c>
      <c r="N12" s="53">
        <v>14.6</v>
      </c>
      <c r="O12" s="53">
        <v>18.2</v>
      </c>
      <c r="P12" s="53">
        <v>22.4</v>
      </c>
      <c r="Q12" s="53">
        <v>28.8</v>
      </c>
      <c r="R12" s="54">
        <v>34.4</v>
      </c>
      <c r="T12" s="49"/>
    </row>
    <row r="13" spans="1:29" x14ac:dyDescent="0.25">
      <c r="B13" s="50" t="s">
        <v>471</v>
      </c>
      <c r="C13" s="51">
        <v>10.4</v>
      </c>
      <c r="D13" s="51">
        <v>14</v>
      </c>
      <c r="E13" s="51">
        <v>19.3</v>
      </c>
      <c r="F13" s="51">
        <v>23.2</v>
      </c>
      <c r="G13" s="51">
        <v>28.4</v>
      </c>
      <c r="H13" s="51">
        <v>36.299999999999997</v>
      </c>
      <c r="I13" s="52">
        <v>43.2</v>
      </c>
      <c r="K13" s="50" t="s">
        <v>471</v>
      </c>
      <c r="L13" s="53">
        <v>10.4</v>
      </c>
      <c r="M13" s="53">
        <v>12.3</v>
      </c>
      <c r="N13" s="53">
        <v>18.7</v>
      </c>
      <c r="O13" s="53">
        <v>23.2</v>
      </c>
      <c r="P13" s="53">
        <v>28.4</v>
      </c>
      <c r="Q13" s="53">
        <v>36.299999999999997</v>
      </c>
      <c r="R13" s="54">
        <v>43.2</v>
      </c>
      <c r="T13" s="49"/>
    </row>
    <row r="14" spans="1:29" x14ac:dyDescent="0.25">
      <c r="B14" s="50" t="s">
        <v>472</v>
      </c>
      <c r="C14" s="51">
        <v>6.63</v>
      </c>
      <c r="D14" s="51">
        <v>8.9</v>
      </c>
      <c r="E14" s="51">
        <v>12.3</v>
      </c>
      <c r="F14" s="51">
        <v>14.7</v>
      </c>
      <c r="G14" s="51">
        <v>18</v>
      </c>
      <c r="H14" s="51">
        <v>23</v>
      </c>
      <c r="I14" s="52">
        <v>27.3</v>
      </c>
      <c r="K14" s="50" t="s">
        <v>472</v>
      </c>
      <c r="L14" s="53">
        <v>13.26</v>
      </c>
      <c r="M14" s="53">
        <v>15.7</v>
      </c>
      <c r="N14" s="53">
        <v>23.7</v>
      </c>
      <c r="O14" s="53">
        <v>29.4</v>
      </c>
      <c r="P14" s="53">
        <v>36</v>
      </c>
      <c r="Q14" s="53">
        <v>46</v>
      </c>
      <c r="R14" s="54">
        <v>54.6</v>
      </c>
      <c r="T14" s="49"/>
    </row>
    <row r="15" spans="1:29" x14ac:dyDescent="0.25">
      <c r="B15" s="50" t="s">
        <v>473</v>
      </c>
      <c r="C15" s="51">
        <v>5.0599999999999996</v>
      </c>
      <c r="D15" s="51">
        <v>6.81</v>
      </c>
      <c r="E15" s="51">
        <v>9.39</v>
      </c>
      <c r="F15" s="51">
        <v>11.3</v>
      </c>
      <c r="G15" s="51">
        <v>13.8</v>
      </c>
      <c r="H15" s="51">
        <v>17.7</v>
      </c>
      <c r="I15" s="52">
        <v>21</v>
      </c>
      <c r="K15" s="50" t="s">
        <v>473</v>
      </c>
      <c r="L15" s="53">
        <v>15.18</v>
      </c>
      <c r="M15" s="53">
        <v>18</v>
      </c>
      <c r="N15" s="53">
        <v>27.3</v>
      </c>
      <c r="O15" s="53">
        <v>33.900000000000006</v>
      </c>
      <c r="P15" s="53">
        <v>41.400000000000006</v>
      </c>
      <c r="Q15" s="53">
        <v>53.099999999999994</v>
      </c>
      <c r="R15" s="54">
        <v>63</v>
      </c>
      <c r="T15" s="49"/>
    </row>
    <row r="16" spans="1:29" x14ac:dyDescent="0.25">
      <c r="B16" s="50" t="s">
        <v>474</v>
      </c>
      <c r="C16" s="51">
        <v>3.19</v>
      </c>
      <c r="D16" s="51">
        <v>4.29</v>
      </c>
      <c r="E16" s="51">
        <v>5.97</v>
      </c>
      <c r="F16" s="51">
        <v>7.18</v>
      </c>
      <c r="G16" s="51">
        <v>8.83</v>
      </c>
      <c r="H16" s="51">
        <v>11.3</v>
      </c>
      <c r="I16" s="52">
        <v>13.5</v>
      </c>
      <c r="K16" s="50" t="s">
        <v>474</v>
      </c>
      <c r="L16" s="53">
        <v>19.14</v>
      </c>
      <c r="M16" s="53">
        <v>22.7</v>
      </c>
      <c r="N16" s="53">
        <v>34.6</v>
      </c>
      <c r="O16" s="53">
        <v>43.08</v>
      </c>
      <c r="P16" s="53">
        <v>52.980000000000004</v>
      </c>
      <c r="Q16" s="53">
        <v>67.800000000000011</v>
      </c>
      <c r="R16" s="54">
        <v>81</v>
      </c>
      <c r="T16" s="49"/>
    </row>
    <row r="17" spans="1:28" x14ac:dyDescent="0.25">
      <c r="B17" s="50" t="s">
        <v>475</v>
      </c>
      <c r="C17" s="51">
        <v>1.99</v>
      </c>
      <c r="D17" s="51">
        <v>2.69</v>
      </c>
      <c r="E17" s="51">
        <v>3.76</v>
      </c>
      <c r="F17" s="51">
        <v>4.53</v>
      </c>
      <c r="G17" s="51">
        <v>5.59</v>
      </c>
      <c r="H17" s="51">
        <v>7.19</v>
      </c>
      <c r="I17" s="52">
        <v>8.59</v>
      </c>
      <c r="K17" s="50" t="s">
        <v>475</v>
      </c>
      <c r="L17" s="53">
        <v>23.88</v>
      </c>
      <c r="M17" s="53">
        <v>28.4</v>
      </c>
      <c r="N17" s="53">
        <v>43.6</v>
      </c>
      <c r="O17" s="53">
        <v>54.36</v>
      </c>
      <c r="P17" s="53">
        <v>67.08</v>
      </c>
      <c r="Q17" s="53">
        <v>86.28</v>
      </c>
      <c r="R17" s="54">
        <v>103.08</v>
      </c>
      <c r="T17" s="49"/>
    </row>
    <row r="18" spans="1:28" x14ac:dyDescent="0.25">
      <c r="B18" s="50" t="s">
        <v>476</v>
      </c>
      <c r="C18" s="51">
        <v>1.22</v>
      </c>
      <c r="D18" s="51">
        <v>1.64</v>
      </c>
      <c r="E18" s="51">
        <v>2.2999999999999998</v>
      </c>
      <c r="F18" s="51">
        <v>2.78</v>
      </c>
      <c r="G18" s="51">
        <v>3.44</v>
      </c>
      <c r="H18" s="51">
        <v>4.43</v>
      </c>
      <c r="I18" s="52">
        <v>5.3</v>
      </c>
      <c r="K18" s="50" t="s">
        <v>476</v>
      </c>
      <c r="L18" s="53">
        <v>29.28</v>
      </c>
      <c r="M18" s="53">
        <v>34.700000000000003</v>
      </c>
      <c r="N18" s="53">
        <v>53.4</v>
      </c>
      <c r="O18" s="53">
        <v>66.72</v>
      </c>
      <c r="P18" s="53">
        <v>82.56</v>
      </c>
      <c r="Q18" s="53">
        <v>106.32</v>
      </c>
      <c r="R18" s="54">
        <v>127.19999999999999</v>
      </c>
      <c r="T18" s="49"/>
    </row>
    <row r="19" spans="1:28" x14ac:dyDescent="0.25">
      <c r="B19" s="50" t="s">
        <v>477</v>
      </c>
      <c r="C19" s="51">
        <v>0.70799999999999996</v>
      </c>
      <c r="D19" s="51">
        <v>0.95699999999999996</v>
      </c>
      <c r="E19" s="51">
        <v>1.35</v>
      </c>
      <c r="F19" s="51">
        <v>1.63</v>
      </c>
      <c r="G19" s="51">
        <v>2.02</v>
      </c>
      <c r="H19" s="51">
        <v>2.61</v>
      </c>
      <c r="I19" s="52">
        <v>3.12</v>
      </c>
      <c r="K19" s="50" t="s">
        <v>477</v>
      </c>
      <c r="L19" s="53">
        <v>33.983999999999995</v>
      </c>
      <c r="M19" s="53">
        <v>40.5</v>
      </c>
      <c r="N19" s="53">
        <v>62.5</v>
      </c>
      <c r="O19" s="53">
        <v>78.239999999999995</v>
      </c>
      <c r="P19" s="53">
        <v>96.960000000000008</v>
      </c>
      <c r="Q19" s="53">
        <v>125.28</v>
      </c>
      <c r="R19" s="54">
        <v>149.76</v>
      </c>
      <c r="T19" s="49"/>
    </row>
    <row r="20" spans="1:28" ht="15.75" thickBot="1" x14ac:dyDescent="0.3">
      <c r="B20" s="55" t="s">
        <v>478</v>
      </c>
      <c r="C20" s="56">
        <v>0.501</v>
      </c>
      <c r="D20" s="56">
        <v>0.68100000000000005</v>
      </c>
      <c r="E20" s="56">
        <v>0.96099999999999997</v>
      </c>
      <c r="F20" s="56">
        <v>1.17</v>
      </c>
      <c r="G20" s="56">
        <v>1.45</v>
      </c>
      <c r="H20" s="56">
        <v>1.88</v>
      </c>
      <c r="I20" s="57">
        <v>2.25</v>
      </c>
      <c r="K20" s="55" t="s">
        <v>478</v>
      </c>
      <c r="L20" s="58">
        <v>36.072000000000003</v>
      </c>
      <c r="M20" s="58">
        <v>43.1</v>
      </c>
      <c r="N20" s="58">
        <v>67</v>
      </c>
      <c r="O20" s="58">
        <v>84.24</v>
      </c>
      <c r="P20" s="58">
        <v>104.39999999999999</v>
      </c>
      <c r="Q20" s="58">
        <v>135.35999999999999</v>
      </c>
      <c r="R20" s="59">
        <v>162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3.2416666666666663</v>
      </c>
      <c r="D25" s="69">
        <f t="shared" si="0"/>
        <v>4.4416666666666664</v>
      </c>
      <c r="E25" s="69">
        <f t="shared" si="0"/>
        <v>6.4083333333333332</v>
      </c>
      <c r="F25" s="68">
        <f t="shared" si="0"/>
        <v>7.8916666666666666</v>
      </c>
      <c r="G25" s="68">
        <f t="shared" si="0"/>
        <v>9.9166666666666661</v>
      </c>
      <c r="H25" s="68">
        <f t="shared" si="0"/>
        <v>13</v>
      </c>
      <c r="I25" s="70">
        <f t="shared" si="0"/>
        <v>15.75</v>
      </c>
      <c r="J25" s="60"/>
      <c r="K25" s="46" t="s">
        <v>468</v>
      </c>
      <c r="L25" s="71">
        <v>4.2</v>
      </c>
      <c r="M25" s="71">
        <v>4.9000000000000004</v>
      </c>
      <c r="N25" s="71">
        <v>7.1</v>
      </c>
      <c r="O25" s="71">
        <v>8.8000000000000007</v>
      </c>
      <c r="P25" s="71">
        <v>10.8</v>
      </c>
      <c r="Q25" s="71">
        <v>13.4</v>
      </c>
      <c r="R25" s="72">
        <v>15.8</v>
      </c>
      <c r="W25" s="163"/>
      <c r="X25" s="163"/>
      <c r="Y25" s="163"/>
      <c r="Z25" s="163"/>
      <c r="AA25" s="163"/>
      <c r="AB25" s="163"/>
    </row>
    <row r="26" spans="1:28" x14ac:dyDescent="0.25">
      <c r="A26" s="64">
        <f>10/60</f>
        <v>0.16666666666666666</v>
      </c>
      <c r="B26" s="73" t="s">
        <v>469</v>
      </c>
      <c r="C26" s="30">
        <f t="shared" ref="C26:I26" si="1">$A$26*C11</f>
        <v>4.8166666666666664</v>
      </c>
      <c r="D26" s="74">
        <f t="shared" si="1"/>
        <v>6.5666666666666664</v>
      </c>
      <c r="E26" s="74">
        <f t="shared" si="1"/>
        <v>9.3833333333333329</v>
      </c>
      <c r="F26" s="30">
        <f t="shared" si="1"/>
        <v>11.5</v>
      </c>
      <c r="G26" s="30">
        <f t="shared" si="1"/>
        <v>14.366666666666667</v>
      </c>
      <c r="H26" s="30">
        <f t="shared" si="1"/>
        <v>18.833333333333332</v>
      </c>
      <c r="I26" s="75">
        <f t="shared" si="1"/>
        <v>22.666666666666664</v>
      </c>
      <c r="J26" s="60"/>
      <c r="K26" s="50" t="s">
        <v>469</v>
      </c>
      <c r="L26" s="76">
        <v>6.2</v>
      </c>
      <c r="M26" s="76">
        <v>7.2</v>
      </c>
      <c r="N26" s="76">
        <v>10.8</v>
      </c>
      <c r="O26" s="76">
        <v>13.6</v>
      </c>
      <c r="P26" s="76">
        <v>16.5</v>
      </c>
      <c r="Q26" s="76">
        <v>20.8</v>
      </c>
      <c r="R26" s="77">
        <v>24.5</v>
      </c>
      <c r="W26" s="163"/>
      <c r="X26" s="163"/>
      <c r="Y26" s="163"/>
      <c r="Z26" s="163"/>
      <c r="AA26" s="163"/>
      <c r="AB26" s="163"/>
    </row>
    <row r="27" spans="1:28" x14ac:dyDescent="0.25">
      <c r="A27" s="64">
        <f>0.5</f>
        <v>0.5</v>
      </c>
      <c r="B27" s="73" t="s">
        <v>470</v>
      </c>
      <c r="C27" s="30">
        <f t="shared" ref="C27:I27" si="2">$A$27*C12</f>
        <v>8</v>
      </c>
      <c r="D27" s="74">
        <f t="shared" si="2"/>
        <v>10.8</v>
      </c>
      <c r="E27" s="74">
        <f t="shared" si="2"/>
        <v>15.05</v>
      </c>
      <c r="F27" s="30">
        <f t="shared" si="2"/>
        <v>18.2</v>
      </c>
      <c r="G27" s="30">
        <f t="shared" si="2"/>
        <v>22.4</v>
      </c>
      <c r="H27" s="30">
        <f t="shared" si="2"/>
        <v>28.8</v>
      </c>
      <c r="I27" s="75">
        <f t="shared" si="2"/>
        <v>34.4</v>
      </c>
      <c r="K27" s="50" t="s">
        <v>470</v>
      </c>
      <c r="L27" s="76">
        <v>9.9</v>
      </c>
      <c r="M27" s="76">
        <v>11.5</v>
      </c>
      <c r="N27" s="76">
        <v>17.100000000000001</v>
      </c>
      <c r="O27" s="76">
        <v>21.3</v>
      </c>
      <c r="P27" s="76">
        <v>25.9</v>
      </c>
      <c r="Q27" s="76">
        <v>32.5</v>
      </c>
      <c r="R27" s="77">
        <v>38.1</v>
      </c>
      <c r="W27" s="163"/>
      <c r="X27" s="163"/>
      <c r="Y27" s="163"/>
      <c r="Z27" s="163"/>
      <c r="AA27" s="163"/>
      <c r="AB27" s="163"/>
    </row>
    <row r="28" spans="1:28" x14ac:dyDescent="0.25">
      <c r="A28" s="64">
        <v>1</v>
      </c>
      <c r="B28" s="73" t="s">
        <v>471</v>
      </c>
      <c r="C28" s="30">
        <f t="shared" ref="C28:I28" si="3">$A$28*C13</f>
        <v>10.4</v>
      </c>
      <c r="D28" s="74">
        <f t="shared" si="3"/>
        <v>14</v>
      </c>
      <c r="E28" s="74">
        <f t="shared" si="3"/>
        <v>19.3</v>
      </c>
      <c r="F28" s="30">
        <f t="shared" si="3"/>
        <v>23.2</v>
      </c>
      <c r="G28" s="30">
        <f t="shared" si="3"/>
        <v>28.4</v>
      </c>
      <c r="H28" s="30">
        <f t="shared" si="3"/>
        <v>36.299999999999997</v>
      </c>
      <c r="I28" s="75">
        <f t="shared" si="3"/>
        <v>43.2</v>
      </c>
      <c r="K28" s="50" t="s">
        <v>471</v>
      </c>
      <c r="L28" s="76">
        <v>12.7</v>
      </c>
      <c r="M28" s="76">
        <v>14.5</v>
      </c>
      <c r="N28" s="76">
        <v>21</v>
      </c>
      <c r="O28" s="76">
        <v>25.9</v>
      </c>
      <c r="P28" s="76">
        <v>31.2</v>
      </c>
      <c r="Q28" s="76">
        <v>38.799999999999997</v>
      </c>
      <c r="R28" s="77">
        <v>45.3</v>
      </c>
      <c r="W28" s="163"/>
      <c r="X28" s="163"/>
      <c r="Y28" s="163"/>
      <c r="Z28" s="163"/>
      <c r="AA28" s="163"/>
      <c r="AB28" s="163"/>
    </row>
    <row r="29" spans="1:28" x14ac:dyDescent="0.25">
      <c r="A29" s="64">
        <v>2</v>
      </c>
      <c r="B29" s="73" t="s">
        <v>472</v>
      </c>
      <c r="C29" s="30">
        <f t="shared" ref="C29:I29" si="4">$A$29*C14</f>
        <v>13.26</v>
      </c>
      <c r="D29" s="74">
        <f t="shared" si="4"/>
        <v>17.8</v>
      </c>
      <c r="E29" s="74">
        <f t="shared" si="4"/>
        <v>24.6</v>
      </c>
      <c r="F29" s="30">
        <f t="shared" si="4"/>
        <v>29.4</v>
      </c>
      <c r="G29" s="30">
        <f t="shared" si="4"/>
        <v>36</v>
      </c>
      <c r="H29" s="30">
        <f t="shared" si="4"/>
        <v>46</v>
      </c>
      <c r="I29" s="75">
        <f t="shared" si="4"/>
        <v>54.6</v>
      </c>
      <c r="K29" s="50" t="s">
        <v>472</v>
      </c>
      <c r="L29" s="76">
        <v>16</v>
      </c>
      <c r="M29" s="76">
        <v>18.100000000000001</v>
      </c>
      <c r="N29" s="76">
        <v>25.4</v>
      </c>
      <c r="O29" s="76">
        <v>31</v>
      </c>
      <c r="P29" s="76">
        <v>37</v>
      </c>
      <c r="Q29" s="76">
        <v>45.6</v>
      </c>
      <c r="R29" s="77">
        <v>53</v>
      </c>
      <c r="W29" s="163"/>
      <c r="X29" s="163"/>
      <c r="Y29" s="163"/>
      <c r="Z29" s="163"/>
      <c r="AA29" s="163"/>
      <c r="AB29" s="163"/>
    </row>
    <row r="30" spans="1:28" x14ac:dyDescent="0.25">
      <c r="A30" s="64">
        <v>3</v>
      </c>
      <c r="B30" s="73" t="s">
        <v>473</v>
      </c>
      <c r="C30" s="30">
        <f t="shared" ref="C30:I30" si="5">$A$30*C15</f>
        <v>15.18</v>
      </c>
      <c r="D30" s="74">
        <f t="shared" si="5"/>
        <v>20.43</v>
      </c>
      <c r="E30" s="74">
        <f t="shared" si="5"/>
        <v>28.17</v>
      </c>
      <c r="F30" s="30">
        <f t="shared" si="5"/>
        <v>33.900000000000006</v>
      </c>
      <c r="G30" s="30">
        <f t="shared" si="5"/>
        <v>41.400000000000006</v>
      </c>
      <c r="H30" s="30">
        <f t="shared" si="5"/>
        <v>53.099999999999994</v>
      </c>
      <c r="I30" s="75">
        <f t="shared" si="5"/>
        <v>63</v>
      </c>
      <c r="K30" s="50" t="s">
        <v>473</v>
      </c>
      <c r="L30" s="76">
        <v>18.2</v>
      </c>
      <c r="M30" s="76">
        <v>20.6</v>
      </c>
      <c r="N30" s="76">
        <v>28.6</v>
      </c>
      <c r="O30" s="76">
        <v>34.5</v>
      </c>
      <c r="P30" s="76">
        <v>41.1</v>
      </c>
      <c r="Q30" s="76">
        <v>50.7</v>
      </c>
      <c r="R30" s="77">
        <v>58.5</v>
      </c>
      <c r="W30" s="163"/>
      <c r="X30" s="163"/>
      <c r="Y30" s="163"/>
      <c r="Z30" s="163"/>
      <c r="AA30" s="163"/>
      <c r="AB30" s="163"/>
    </row>
    <row r="31" spans="1:28" x14ac:dyDescent="0.25">
      <c r="A31" s="64">
        <v>6</v>
      </c>
      <c r="B31" s="73" t="s">
        <v>474</v>
      </c>
      <c r="C31" s="30">
        <f t="shared" ref="C31:I31" si="6">$A$31*C16</f>
        <v>19.14</v>
      </c>
      <c r="D31" s="74">
        <f t="shared" si="6"/>
        <v>25.740000000000002</v>
      </c>
      <c r="E31" s="74">
        <f t="shared" si="6"/>
        <v>35.82</v>
      </c>
      <c r="F31" s="30">
        <f t="shared" si="6"/>
        <v>43.08</v>
      </c>
      <c r="G31" s="30">
        <f t="shared" si="6"/>
        <v>52.980000000000004</v>
      </c>
      <c r="H31" s="30">
        <f t="shared" si="6"/>
        <v>67.800000000000011</v>
      </c>
      <c r="I31" s="75">
        <f t="shared" si="6"/>
        <v>81</v>
      </c>
      <c r="K31" s="50" t="s">
        <v>474</v>
      </c>
      <c r="L31" s="76">
        <v>22.7</v>
      </c>
      <c r="M31" s="76">
        <v>25.5</v>
      </c>
      <c r="N31" s="76">
        <v>35.200000000000003</v>
      </c>
      <c r="O31" s="76">
        <v>42.6</v>
      </c>
      <c r="P31" s="76">
        <v>50.5</v>
      </c>
      <c r="Q31" s="76">
        <v>62.4</v>
      </c>
      <c r="R31" s="77">
        <v>72</v>
      </c>
      <c r="W31" s="163"/>
      <c r="X31" s="163"/>
      <c r="Y31" s="163"/>
      <c r="Z31" s="163"/>
      <c r="AA31" s="163"/>
      <c r="AB31" s="163"/>
    </row>
    <row r="32" spans="1:28" x14ac:dyDescent="0.25">
      <c r="A32" s="64">
        <v>12</v>
      </c>
      <c r="B32" s="73" t="s">
        <v>475</v>
      </c>
      <c r="C32" s="30">
        <f t="shared" ref="C32:I32" si="7">$A$32*C17</f>
        <v>23.88</v>
      </c>
      <c r="D32" s="74">
        <f t="shared" si="7"/>
        <v>32.28</v>
      </c>
      <c r="E32" s="74">
        <f t="shared" si="7"/>
        <v>45.12</v>
      </c>
      <c r="F32" s="30">
        <f t="shared" si="7"/>
        <v>54.36</v>
      </c>
      <c r="G32" s="30">
        <f t="shared" si="7"/>
        <v>67.08</v>
      </c>
      <c r="H32" s="30">
        <f t="shared" si="7"/>
        <v>86.28</v>
      </c>
      <c r="I32" s="75">
        <f t="shared" si="7"/>
        <v>103.08</v>
      </c>
      <c r="K32" s="50" t="s">
        <v>475</v>
      </c>
      <c r="L32" s="76">
        <v>27.8</v>
      </c>
      <c r="M32" s="76">
        <v>31.4</v>
      </c>
      <c r="N32" s="76">
        <v>43.9</v>
      </c>
      <c r="O32" s="76">
        <v>53.4</v>
      </c>
      <c r="P32" s="76">
        <v>63.6</v>
      </c>
      <c r="Q32" s="76">
        <v>78.5</v>
      </c>
      <c r="R32" s="77">
        <v>91.1</v>
      </c>
      <c r="W32" s="163"/>
      <c r="X32" s="163"/>
      <c r="Y32" s="163"/>
      <c r="Z32" s="163"/>
      <c r="AA32" s="163"/>
      <c r="AB32" s="163"/>
    </row>
    <row r="33" spans="1:28" x14ac:dyDescent="0.25">
      <c r="A33" s="64">
        <v>24</v>
      </c>
      <c r="B33" s="73" t="s">
        <v>476</v>
      </c>
      <c r="C33" s="30">
        <f t="shared" ref="C33:I33" si="8">$A$33*C18</f>
        <v>29.28</v>
      </c>
      <c r="D33" s="74">
        <f t="shared" si="8"/>
        <v>39.36</v>
      </c>
      <c r="E33" s="74">
        <f t="shared" si="8"/>
        <v>55.199999999999996</v>
      </c>
      <c r="F33" s="30">
        <f t="shared" si="8"/>
        <v>66.72</v>
      </c>
      <c r="G33" s="30">
        <f t="shared" si="8"/>
        <v>82.56</v>
      </c>
      <c r="H33" s="30">
        <f t="shared" si="8"/>
        <v>106.32</v>
      </c>
      <c r="I33" s="75">
        <f t="shared" si="8"/>
        <v>127.19999999999999</v>
      </c>
      <c r="K33" s="50" t="s">
        <v>476</v>
      </c>
      <c r="L33" s="76">
        <v>33.4</v>
      </c>
      <c r="M33" s="76">
        <v>37.9</v>
      </c>
      <c r="N33" s="76">
        <v>54.2</v>
      </c>
      <c r="O33" s="76">
        <v>66.5</v>
      </c>
      <c r="P33" s="76">
        <v>79.7</v>
      </c>
      <c r="Q33" s="76">
        <v>98.9</v>
      </c>
      <c r="R33" s="77">
        <v>115</v>
      </c>
      <c r="W33" s="163"/>
      <c r="X33" s="163"/>
      <c r="Y33" s="163"/>
      <c r="Z33" s="163"/>
      <c r="AA33" s="163"/>
      <c r="AB33" s="163"/>
    </row>
    <row r="34" spans="1:28" x14ac:dyDescent="0.25">
      <c r="A34" s="64">
        <v>48</v>
      </c>
      <c r="B34" s="73" t="s">
        <v>477</v>
      </c>
      <c r="C34" s="30">
        <f t="shared" ref="C34:I34" si="9">$A$34*C19</f>
        <v>33.983999999999995</v>
      </c>
      <c r="D34" s="74">
        <f t="shared" si="9"/>
        <v>45.936</v>
      </c>
      <c r="E34" s="74">
        <f t="shared" si="9"/>
        <v>64.800000000000011</v>
      </c>
      <c r="F34" s="30">
        <f t="shared" si="9"/>
        <v>78.239999999999995</v>
      </c>
      <c r="G34" s="30">
        <f t="shared" si="9"/>
        <v>96.960000000000008</v>
      </c>
      <c r="H34" s="30">
        <f t="shared" si="9"/>
        <v>125.28</v>
      </c>
      <c r="I34" s="75">
        <f t="shared" si="9"/>
        <v>149.76</v>
      </c>
      <c r="K34" s="50" t="s">
        <v>477</v>
      </c>
      <c r="L34" s="76">
        <v>38.299999999999997</v>
      </c>
      <c r="M34" s="76">
        <v>44.1</v>
      </c>
      <c r="N34" s="76">
        <v>64.3</v>
      </c>
      <c r="O34" s="76">
        <v>79.2</v>
      </c>
      <c r="P34" s="76">
        <v>95.5</v>
      </c>
      <c r="Q34" s="76">
        <v>119</v>
      </c>
      <c r="R34" s="77">
        <v>138.19999999999999</v>
      </c>
      <c r="W34" s="163"/>
      <c r="X34" s="163"/>
      <c r="Y34" s="163"/>
      <c r="Z34" s="163"/>
      <c r="AA34" s="163"/>
      <c r="AB34" s="163"/>
    </row>
    <row r="35" spans="1:28" ht="15.75" thickBot="1" x14ac:dyDescent="0.3">
      <c r="A35" s="64">
        <v>72</v>
      </c>
      <c r="B35" s="78" t="s">
        <v>478</v>
      </c>
      <c r="C35" s="79">
        <f t="shared" ref="C35:I35" si="10">$A$35*C20</f>
        <v>36.072000000000003</v>
      </c>
      <c r="D35" s="80">
        <f t="shared" si="10"/>
        <v>49.032000000000004</v>
      </c>
      <c r="E35" s="80">
        <f t="shared" si="10"/>
        <v>69.191999999999993</v>
      </c>
      <c r="F35" s="79">
        <f t="shared" si="10"/>
        <v>84.24</v>
      </c>
      <c r="G35" s="79">
        <f t="shared" si="10"/>
        <v>104.39999999999999</v>
      </c>
      <c r="H35" s="79">
        <f t="shared" si="10"/>
        <v>135.35999999999999</v>
      </c>
      <c r="I35" s="81">
        <f t="shared" si="10"/>
        <v>162</v>
      </c>
      <c r="K35" s="55" t="s">
        <v>478</v>
      </c>
      <c r="L35" s="82">
        <v>40.799999999999997</v>
      </c>
      <c r="M35" s="82">
        <v>46.9</v>
      </c>
      <c r="N35" s="82">
        <v>68.5</v>
      </c>
      <c r="O35" s="82">
        <v>85</v>
      </c>
      <c r="P35" s="82">
        <v>102.2</v>
      </c>
      <c r="Q35" s="82">
        <v>127.4</v>
      </c>
      <c r="R35" s="83">
        <v>148.30000000000001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29.562982005141407</v>
      </c>
      <c r="D40" s="198" t="e">
        <v>#REF!</v>
      </c>
      <c r="E40" s="198">
        <f>(M25-M10)/ABS(M10)*100</f>
        <v>25.641025641025657</v>
      </c>
      <c r="F40" s="198" t="e">
        <f>(#REF! -#REF!)/ABS(#REF!)</f>
        <v>#REF!</v>
      </c>
      <c r="G40" s="198">
        <f>(N25-N10)/ABS(N10)*100</f>
        <v>14.516129032258055</v>
      </c>
      <c r="H40" s="198" t="e">
        <f>(#REF! -#REF!)/ABS(#REF!)</f>
        <v>#REF!</v>
      </c>
      <c r="I40" s="198">
        <f>(O25-O10)/ABS(O10)*100</f>
        <v>11.510031678986282</v>
      </c>
      <c r="J40" s="198" t="e">
        <f>(#REF! -#REF!)/ABS(#REF!)</f>
        <v>#REF!</v>
      </c>
      <c r="K40" s="200">
        <f>(P25-P10)/ABS(P10)*100</f>
        <v>8.9075630252100986</v>
      </c>
      <c r="L40" s="200" t="e">
        <f>(#REF! -#REF!)/ABS(#REF!)</f>
        <v>#REF!</v>
      </c>
      <c r="M40" s="200">
        <f>(Q25-Q10)/ABS(Q10)*100</f>
        <v>3.0769230769230793</v>
      </c>
      <c r="N40" s="200" t="e">
        <f>(#REF! -#REF!)/ABS(#REF!)</f>
        <v>#REF!</v>
      </c>
      <c r="O40" s="200">
        <f>(R25 -R10)/ABS(R10)*100</f>
        <v>0.31746031746032199</v>
      </c>
      <c r="P40" s="200"/>
      <c r="Q40" s="205"/>
    </row>
    <row r="41" spans="1:28" x14ac:dyDescent="0.25">
      <c r="A41" s="88"/>
      <c r="B41" s="50" t="s">
        <v>469</v>
      </c>
      <c r="C41" s="198">
        <f t="shared" ref="C41:C50" si="11">(L26-L11)/ABS(L11)*100</f>
        <v>28.719723183391014</v>
      </c>
      <c r="D41" s="198" t="e">
        <v>#REF!</v>
      </c>
      <c r="E41" s="198">
        <f t="shared" ref="E41:E50" si="12">(M26-M11)/ABS(M11)*100</f>
        <v>24.137931034482765</v>
      </c>
      <c r="F41" s="198" t="e">
        <f>(#REF! -#REF!)/ABS(#REF!)</f>
        <v>#REF!</v>
      </c>
      <c r="G41" s="200">
        <f t="shared" ref="G41:G50" si="13">(N26-N11)/ABS(N11)*100</f>
        <v>18.681318681318693</v>
      </c>
      <c r="H41" s="200" t="e">
        <f>(#REF! -#REF!)/ABS(#REF!)</f>
        <v>#REF!</v>
      </c>
      <c r="I41" s="200">
        <f t="shared" ref="I41:I50" si="14">(O26-O11)/ABS(O11)*100</f>
        <v>18.260869565217387</v>
      </c>
      <c r="J41" s="200" t="e">
        <f>(#REF! -#REF!)/ABS(#REF!)</f>
        <v>#REF!</v>
      </c>
      <c r="K41" s="200">
        <f t="shared" ref="K41:K50" si="15">(P26-P11)/ABS(P11)*100</f>
        <v>14.849187935034799</v>
      </c>
      <c r="L41" s="200" t="e">
        <f>(#REF! -#REF!)/ABS(#REF!)</f>
        <v>#REF!</v>
      </c>
      <c r="M41" s="200">
        <f t="shared" ref="M41:M50" si="16">(Q26-Q11)/ABS(Q11)*100</f>
        <v>10.442477876106206</v>
      </c>
      <c r="N41" s="200" t="e">
        <f>(#REF! -#REF!)/ABS(#REF!)</f>
        <v>#REF!</v>
      </c>
      <c r="O41" s="200">
        <f t="shared" ref="O41:O50" si="17">(R26 -R11)/ABS(R11)*100</f>
        <v>8.0882352941176592</v>
      </c>
      <c r="P41" s="200"/>
      <c r="Q41" s="205"/>
    </row>
    <row r="42" spans="1:28" x14ac:dyDescent="0.25">
      <c r="A42" s="60"/>
      <c r="B42" s="50" t="s">
        <v>470</v>
      </c>
      <c r="C42" s="198">
        <f t="shared" si="11"/>
        <v>23.750000000000004</v>
      </c>
      <c r="D42" s="198" t="e">
        <v>#REF!</v>
      </c>
      <c r="E42" s="200">
        <f t="shared" si="12"/>
        <v>21.052631578947366</v>
      </c>
      <c r="F42" s="200" t="e">
        <f>(#REF! -#REF!)/ABS(#REF!)</f>
        <v>#REF!</v>
      </c>
      <c r="G42" s="198">
        <f t="shared" si="13"/>
        <v>17.123287671232891</v>
      </c>
      <c r="H42" s="198" t="e">
        <f>(#REF! -#REF!)/ABS(#REF!)</f>
        <v>#REF!</v>
      </c>
      <c r="I42" s="198">
        <f t="shared" si="14"/>
        <v>17.032967032967044</v>
      </c>
      <c r="J42" s="198" t="e">
        <f>(#REF! -#REF!)/ABS(#REF!)</f>
        <v>#REF!</v>
      </c>
      <c r="K42" s="198">
        <f t="shared" si="15"/>
        <v>15.625</v>
      </c>
      <c r="L42" s="198" t="e">
        <f>(#REF! -#REF!)/ABS(#REF!)</f>
        <v>#REF!</v>
      </c>
      <c r="M42" s="198">
        <f t="shared" si="16"/>
        <v>12.847222222222218</v>
      </c>
      <c r="N42" s="198" t="e">
        <f>(#REF! -#REF!)/ABS(#REF!)</f>
        <v>#REF!</v>
      </c>
      <c r="O42" s="198">
        <f t="shared" si="17"/>
        <v>10.755813953488381</v>
      </c>
      <c r="P42" s="198"/>
      <c r="Q42" s="206"/>
    </row>
    <row r="43" spans="1:28" x14ac:dyDescent="0.25">
      <c r="B43" s="50" t="s">
        <v>471</v>
      </c>
      <c r="C43" s="198">
        <f t="shared" si="11"/>
        <v>22.115384615384603</v>
      </c>
      <c r="D43" s="198" t="e">
        <v>#REF!</v>
      </c>
      <c r="E43" s="200">
        <f t="shared" si="12"/>
        <v>17.886178861788611</v>
      </c>
      <c r="F43" s="200" t="e">
        <f>(#REF! -#REF!)/ABS(#REF!)</f>
        <v>#REF!</v>
      </c>
      <c r="G43" s="198">
        <f t="shared" si="13"/>
        <v>12.299465240641716</v>
      </c>
      <c r="H43" s="198" t="e">
        <f>(#REF! -#REF!)/ABS(#REF!)</f>
        <v>#REF!</v>
      </c>
      <c r="I43" s="198">
        <f t="shared" si="14"/>
        <v>11.637931034482756</v>
      </c>
      <c r="J43" s="198" t="e">
        <f>(#REF! -#REF!)/ABS(#REF!)</f>
        <v>#REF!</v>
      </c>
      <c r="K43" s="198">
        <f t="shared" si="15"/>
        <v>9.8591549295774676</v>
      </c>
      <c r="L43" s="198" t="e">
        <f>(#REF! -#REF!)/ABS(#REF!)</f>
        <v>#REF!</v>
      </c>
      <c r="M43" s="198">
        <f t="shared" si="16"/>
        <v>6.887052341597796</v>
      </c>
      <c r="N43" s="198" t="e">
        <f>(#REF! -#REF!)/ABS(#REF!)</f>
        <v>#REF!</v>
      </c>
      <c r="O43" s="198">
        <f t="shared" si="17"/>
        <v>4.8611111111110974</v>
      </c>
      <c r="P43" s="198"/>
      <c r="Q43" s="206"/>
    </row>
    <row r="44" spans="1:28" x14ac:dyDescent="0.25">
      <c r="B44" s="50" t="s">
        <v>472</v>
      </c>
      <c r="C44" s="198">
        <f t="shared" si="11"/>
        <v>20.663650075414782</v>
      </c>
      <c r="D44" s="198" t="e">
        <v>#REF!</v>
      </c>
      <c r="E44" s="200">
        <f t="shared" si="12"/>
        <v>15.286624203821669</v>
      </c>
      <c r="F44" s="200" t="e">
        <f>(#REF! -#REF!)/ABS(#REF!)</f>
        <v>#REF!</v>
      </c>
      <c r="G44" s="198">
        <f t="shared" si="13"/>
        <v>7.1729957805907141</v>
      </c>
      <c r="H44" s="198" t="e">
        <f>(#REF! -#REF!)/ABS(#REF!)</f>
        <v>#REF!</v>
      </c>
      <c r="I44" s="198">
        <f t="shared" si="14"/>
        <v>5.4421768707483045</v>
      </c>
      <c r="J44" s="198" t="e">
        <f>(#REF! -#REF!)/ABS(#REF!)</f>
        <v>#REF!</v>
      </c>
      <c r="K44" s="198">
        <f t="shared" si="15"/>
        <v>2.7777777777777777</v>
      </c>
      <c r="L44" s="198" t="e">
        <f>(#REF! -#REF!)/ABS(#REF!)</f>
        <v>#REF!</v>
      </c>
      <c r="M44" s="198">
        <f t="shared" si="16"/>
        <v>-0.86956521739130122</v>
      </c>
      <c r="N44" s="198" t="e">
        <f>(#REF! -#REF!)/ABS(#REF!)</f>
        <v>#REF!</v>
      </c>
      <c r="O44" s="198">
        <f t="shared" si="17"/>
        <v>-2.9304029304029329</v>
      </c>
      <c r="P44" s="198"/>
      <c r="Q44" s="206"/>
    </row>
    <row r="45" spans="1:28" x14ac:dyDescent="0.25">
      <c r="B45" s="50" t="s">
        <v>473</v>
      </c>
      <c r="C45" s="198">
        <f t="shared" si="11"/>
        <v>19.894598155467719</v>
      </c>
      <c r="D45" s="198" t="e">
        <v>#REF!</v>
      </c>
      <c r="E45" s="200">
        <f t="shared" si="12"/>
        <v>14.444444444444452</v>
      </c>
      <c r="F45" s="200" t="e">
        <f>(#REF! -#REF!)/ABS(#REF!)</f>
        <v>#REF!</v>
      </c>
      <c r="G45" s="198">
        <f t="shared" si="13"/>
        <v>4.7619047619047645</v>
      </c>
      <c r="H45" s="198" t="e">
        <f>(#REF! -#REF!)/ABS(#REF!)</f>
        <v>#REF!</v>
      </c>
      <c r="I45" s="198">
        <f t="shared" si="14"/>
        <v>1.7699115044247618</v>
      </c>
      <c r="J45" s="198" t="e">
        <f>(#REF! -#REF!)/ABS(#REF!)</f>
        <v>#REF!</v>
      </c>
      <c r="K45" s="198">
        <f t="shared" si="15"/>
        <v>-0.72463768115943039</v>
      </c>
      <c r="L45" s="198" t="e">
        <f>(#REF! -#REF!)/ABS(#REF!)</f>
        <v>#REF!</v>
      </c>
      <c r="M45" s="198">
        <f t="shared" si="16"/>
        <v>-4.51977401129942</v>
      </c>
      <c r="N45" s="198" t="e">
        <f>(#REF! -#REF!)/ABS(#REF!)</f>
        <v>#REF!</v>
      </c>
      <c r="O45" s="198">
        <f t="shared" si="17"/>
        <v>-7.1428571428571423</v>
      </c>
      <c r="P45" s="198"/>
      <c r="Q45" s="206"/>
    </row>
    <row r="46" spans="1:28" x14ac:dyDescent="0.25">
      <c r="B46" s="50" t="s">
        <v>474</v>
      </c>
      <c r="C46" s="198">
        <f t="shared" si="11"/>
        <v>18.59979101358411</v>
      </c>
      <c r="D46" s="198" t="e">
        <v>#REF!</v>
      </c>
      <c r="E46" s="201">
        <f t="shared" si="12"/>
        <v>12.334801762114541</v>
      </c>
      <c r="F46" s="201" t="e">
        <f>(#REF! -#REF!)/ABS(#REF!)</f>
        <v>#REF!</v>
      </c>
      <c r="G46" s="198">
        <f t="shared" si="13"/>
        <v>1.7341040462427786</v>
      </c>
      <c r="H46" s="198" t="e">
        <f>(#REF! -#REF!)/ABS(#REF!)</f>
        <v>#REF!</v>
      </c>
      <c r="I46" s="198">
        <f t="shared" si="14"/>
        <v>-1.1142061281336975</v>
      </c>
      <c r="J46" s="198" t="e">
        <f>(#REF! -#REF!)/ABS(#REF!)</f>
        <v>#REF!</v>
      </c>
      <c r="K46" s="198">
        <f t="shared" si="15"/>
        <v>-4.681011702529263</v>
      </c>
      <c r="L46" s="198" t="e">
        <f>(#REF! -#REF!)/ABS(#REF!)</f>
        <v>#REF!</v>
      </c>
      <c r="M46" s="198">
        <f t="shared" si="16"/>
        <v>-7.9646017699115221</v>
      </c>
      <c r="N46" s="198" t="e">
        <f>(#REF! -#REF!)/ABS(#REF!)</f>
        <v>#REF!</v>
      </c>
      <c r="O46" s="198">
        <f t="shared" si="17"/>
        <v>-11.111111111111111</v>
      </c>
      <c r="P46" s="198"/>
      <c r="Q46" s="206"/>
    </row>
    <row r="47" spans="1:28" x14ac:dyDescent="0.25">
      <c r="B47" s="50" t="s">
        <v>475</v>
      </c>
      <c r="C47" s="198">
        <f t="shared" si="11"/>
        <v>16.415410385259641</v>
      </c>
      <c r="D47" s="198" t="e">
        <v>#REF!</v>
      </c>
      <c r="E47" s="198">
        <f t="shared" si="12"/>
        <v>10.563380281690142</v>
      </c>
      <c r="F47" s="198" t="e">
        <f>(#REF! -#REF!)/ABS(#REF!)</f>
        <v>#REF!</v>
      </c>
      <c r="G47" s="198">
        <f t="shared" si="13"/>
        <v>0.68807339449540628</v>
      </c>
      <c r="H47" s="198" t="e">
        <f>(#REF! -#REF!)/ABS(#REF!)</f>
        <v>#REF!</v>
      </c>
      <c r="I47" s="198">
        <f t="shared" si="14"/>
        <v>-1.7660044150110392</v>
      </c>
      <c r="J47" s="198" t="e">
        <f>(#REF! -#REF!)/ABS(#REF!)</f>
        <v>#REF!</v>
      </c>
      <c r="K47" s="198">
        <f t="shared" si="15"/>
        <v>-5.1878354203935562</v>
      </c>
      <c r="L47" s="198" t="e">
        <f>(#REF! -#REF!)/ABS(#REF!)</f>
        <v>#REF!</v>
      </c>
      <c r="M47" s="198">
        <f t="shared" si="16"/>
        <v>-9.0171534538711189</v>
      </c>
      <c r="N47" s="198" t="e">
        <f>(#REF! -#REF!)/ABS(#REF!)</f>
        <v>#REF!</v>
      </c>
      <c r="O47" s="198">
        <f t="shared" si="17"/>
        <v>-11.622041133100508</v>
      </c>
      <c r="P47" s="198"/>
      <c r="Q47" s="206"/>
    </row>
    <row r="48" spans="1:28" x14ac:dyDescent="0.25">
      <c r="B48" s="50" t="s">
        <v>476</v>
      </c>
      <c r="C48" s="198">
        <f t="shared" si="11"/>
        <v>14.071038251366112</v>
      </c>
      <c r="D48" s="198" t="e">
        <v>#REF!</v>
      </c>
      <c r="E48" s="198">
        <f t="shared" si="12"/>
        <v>9.221902017291054</v>
      </c>
      <c r="F48" s="198" t="e">
        <f>(#REF! -#REF!)/ABS(#REF!)</f>
        <v>#REF!</v>
      </c>
      <c r="G48" s="198">
        <f t="shared" si="13"/>
        <v>1.4981273408239781</v>
      </c>
      <c r="H48" s="198" t="e">
        <f>(#REF! -#REF!)/ABS(#REF!)</f>
        <v>#REF!</v>
      </c>
      <c r="I48" s="198">
        <f t="shared" si="14"/>
        <v>-0.32973621103117334</v>
      </c>
      <c r="J48" s="198" t="e">
        <f>(#REF! -#REF!)/ABS(#REF!)</f>
        <v>#REF!</v>
      </c>
      <c r="K48" s="198">
        <f t="shared" si="15"/>
        <v>-3.4641472868217047</v>
      </c>
      <c r="L48" s="198" t="e">
        <f>(#REF! -#REF!)/ABS(#REF!)</f>
        <v>#REF!</v>
      </c>
      <c r="M48" s="198">
        <f t="shared" si="16"/>
        <v>-6.9789315274642476</v>
      </c>
      <c r="N48" s="198" t="e">
        <f>(#REF! -#REF!)/ABS(#REF!)</f>
        <v>#REF!</v>
      </c>
      <c r="O48" s="198">
        <f t="shared" si="17"/>
        <v>-9.5911949685534523</v>
      </c>
      <c r="P48" s="198"/>
      <c r="Q48" s="206"/>
    </row>
    <row r="49" spans="1:18" x14ac:dyDescent="0.25">
      <c r="B49" s="50" t="s">
        <v>477</v>
      </c>
      <c r="C49" s="198">
        <f t="shared" si="11"/>
        <v>12.700094161958578</v>
      </c>
      <c r="D49" s="198" t="e">
        <v>#REF!</v>
      </c>
      <c r="E49" s="198">
        <f t="shared" si="12"/>
        <v>8.8888888888888928</v>
      </c>
      <c r="F49" s="198" t="e">
        <f>(#REF! -#REF!)/ABS(#REF!)</f>
        <v>#REF!</v>
      </c>
      <c r="G49" s="198">
        <f t="shared" si="13"/>
        <v>2.8799999999999955</v>
      </c>
      <c r="H49" s="198" t="e">
        <f>(#REF! -#REF!)/ABS(#REF!)</f>
        <v>#REF!</v>
      </c>
      <c r="I49" s="198">
        <f t="shared" si="14"/>
        <v>1.2269938650306851</v>
      </c>
      <c r="J49" s="198" t="e">
        <f>(#REF! -#REF!)/ABS(#REF!)</f>
        <v>#REF!</v>
      </c>
      <c r="K49" s="198">
        <f t="shared" si="15"/>
        <v>-1.5057755775577639</v>
      </c>
      <c r="L49" s="198" t="e">
        <f>(#REF! -#REF!)/ABS(#REF!)</f>
        <v>#REF!</v>
      </c>
      <c r="M49" s="198">
        <f t="shared" si="16"/>
        <v>-5.0127713920817376</v>
      </c>
      <c r="N49" s="198" t="e">
        <f>(#REF! -#REF!)/ABS(#REF!)</f>
        <v>#REF!</v>
      </c>
      <c r="O49" s="198">
        <f t="shared" si="17"/>
        <v>-7.7190170940170955</v>
      </c>
      <c r="P49" s="198"/>
      <c r="Q49" s="206"/>
    </row>
    <row r="50" spans="1:18" ht="15.75" thickBot="1" x14ac:dyDescent="0.3">
      <c r="B50" s="55" t="s">
        <v>478</v>
      </c>
      <c r="C50" s="198">
        <f t="shared" si="11"/>
        <v>13.10711909514303</v>
      </c>
      <c r="D50" s="198" t="e">
        <v>#REF!</v>
      </c>
      <c r="E50" s="202">
        <f t="shared" si="12"/>
        <v>8.8167053364269066</v>
      </c>
      <c r="F50" s="202" t="e">
        <f>(#REF! -#REF!)/ABS(#REF!)</f>
        <v>#REF!</v>
      </c>
      <c r="G50" s="202">
        <f t="shared" si="13"/>
        <v>2.2388059701492535</v>
      </c>
      <c r="H50" s="202" t="e">
        <f>(#REF! -#REF!)/ABS(#REF!)</f>
        <v>#REF!</v>
      </c>
      <c r="I50" s="202">
        <f t="shared" si="14"/>
        <v>0.90218423551757498</v>
      </c>
      <c r="J50" s="202" t="e">
        <f>(#REF! -#REF!)/ABS(#REF!)</f>
        <v>#REF!</v>
      </c>
      <c r="K50" s="202">
        <f t="shared" si="15"/>
        <v>-2.1072796934865794</v>
      </c>
      <c r="L50" s="202" t="e">
        <f>(#REF! -#REF!)/ABS(#REF!)</f>
        <v>#REF!</v>
      </c>
      <c r="M50" s="202">
        <f t="shared" si="16"/>
        <v>-5.8806146572103879</v>
      </c>
      <c r="N50" s="202" t="e">
        <f>(#REF! -#REF!)/ABS(#REF!)</f>
        <v>#REF!</v>
      </c>
      <c r="O50" s="202">
        <f t="shared" si="17"/>
        <v>-8.4567901234567824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x1WJZzt9A5Y2hkWmUz0AD2p7b75LgBrRPtV/QifImyvxRrHN7VobTlgj4v1+5m4VH82b3EiJw1P6Qq0RpsHV+Q==" saltValue="4c/Zd88g1GzyR/PzBX6GE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8" priority="1" operator="greaterThan">
      <formula>0.5</formula>
    </cfRule>
    <cfRule type="cellIs" dxfId="7" priority="2" operator="between">
      <formula>-0.49</formula>
      <formula>0.49</formula>
    </cfRule>
    <cfRule type="cellIs" dxfId="6" priority="3" operator="lessThan">
      <formula>-0.5</formula>
    </cfRule>
  </conditionalFormatting>
  <hyperlinks>
    <hyperlink ref="A2" location="Index!A1" display="Index" xr:uid="{00000000-0004-0000-D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10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264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720667.96129999997</v>
      </c>
      <c r="D5" s="212"/>
      <c r="E5" s="212">
        <v>6542472.7619000003</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39</v>
      </c>
      <c r="D10" s="94">
        <v>53.3</v>
      </c>
      <c r="E10" s="94">
        <v>77</v>
      </c>
      <c r="F10" s="94">
        <v>94.9</v>
      </c>
      <c r="G10" s="94">
        <v>119</v>
      </c>
      <c r="H10" s="94">
        <v>157</v>
      </c>
      <c r="I10" s="95">
        <v>191</v>
      </c>
      <c r="K10" s="46" t="s">
        <v>468</v>
      </c>
      <c r="L10" s="47">
        <f t="shared" ref="L10:L20" si="0">C25</f>
        <v>3.25</v>
      </c>
      <c r="M10" s="47">
        <v>3.8985095234556404</v>
      </c>
      <c r="N10" s="47">
        <v>6.2152305623665756</v>
      </c>
      <c r="O10" s="47">
        <f t="shared" ref="O10:O20" si="1">F25</f>
        <v>7.9083333333333332</v>
      </c>
      <c r="P10" s="47">
        <f t="shared" ref="P10:P20" si="2">G25</f>
        <v>9.9166666666666661</v>
      </c>
      <c r="Q10" s="47">
        <f t="shared" ref="Q10:Q20" si="3">H25</f>
        <v>13.083333333333332</v>
      </c>
      <c r="R10" s="48">
        <f t="shared" ref="R10:R20" si="4">I25</f>
        <v>15.916666666666666</v>
      </c>
      <c r="T10" s="49"/>
    </row>
    <row r="11" spans="1:29" x14ac:dyDescent="0.25">
      <c r="B11" s="50" t="s">
        <v>469</v>
      </c>
      <c r="C11" s="96">
        <v>28.9</v>
      </c>
      <c r="D11" s="96">
        <v>39.4</v>
      </c>
      <c r="E11" s="96">
        <v>56.3</v>
      </c>
      <c r="F11" s="96">
        <v>69</v>
      </c>
      <c r="G11" s="96">
        <v>86.4</v>
      </c>
      <c r="H11" s="96">
        <v>113</v>
      </c>
      <c r="I11" s="97">
        <v>137</v>
      </c>
      <c r="K11" s="50" t="s">
        <v>469</v>
      </c>
      <c r="L11" s="53">
        <f t="shared" si="0"/>
        <v>4.8166666666666664</v>
      </c>
      <c r="M11" s="53">
        <v>5.7649457503582227</v>
      </c>
      <c r="N11" s="53">
        <v>9.0858970338450931</v>
      </c>
      <c r="O11" s="53">
        <f t="shared" si="1"/>
        <v>11.5</v>
      </c>
      <c r="P11" s="53">
        <f t="shared" si="2"/>
        <v>14.4</v>
      </c>
      <c r="Q11" s="53">
        <f t="shared" si="3"/>
        <v>18.833333333333332</v>
      </c>
      <c r="R11" s="54">
        <f t="shared" si="4"/>
        <v>22.833333333333332</v>
      </c>
      <c r="T11" s="49"/>
    </row>
    <row r="12" spans="1:29" x14ac:dyDescent="0.25">
      <c r="B12" s="50" t="s">
        <v>470</v>
      </c>
      <c r="C12" s="51">
        <v>16</v>
      </c>
      <c r="D12" s="51">
        <v>21.6</v>
      </c>
      <c r="E12" s="51">
        <v>30</v>
      </c>
      <c r="F12" s="51">
        <v>36.1</v>
      </c>
      <c r="G12" s="51">
        <v>44.5</v>
      </c>
      <c r="H12" s="51">
        <v>57.2</v>
      </c>
      <c r="I12" s="52">
        <v>68.3</v>
      </c>
      <c r="K12" s="50" t="s">
        <v>470</v>
      </c>
      <c r="L12" s="53">
        <f t="shared" si="0"/>
        <v>8</v>
      </c>
      <c r="M12" s="53">
        <v>9.5054606269734254</v>
      </c>
      <c r="N12" s="53">
        <v>14.493243439827626</v>
      </c>
      <c r="O12" s="53">
        <f t="shared" si="1"/>
        <v>18.05</v>
      </c>
      <c r="P12" s="53">
        <f t="shared" si="2"/>
        <v>22.25</v>
      </c>
      <c r="Q12" s="53">
        <f t="shared" si="3"/>
        <v>28.6</v>
      </c>
      <c r="R12" s="54">
        <f t="shared" si="4"/>
        <v>34.15</v>
      </c>
      <c r="T12" s="49"/>
    </row>
    <row r="13" spans="1:29" x14ac:dyDescent="0.25">
      <c r="B13" s="50" t="s">
        <v>471</v>
      </c>
      <c r="C13" s="51">
        <v>10.4</v>
      </c>
      <c r="D13" s="51">
        <v>14</v>
      </c>
      <c r="E13" s="51">
        <v>19.2</v>
      </c>
      <c r="F13" s="51">
        <v>23</v>
      </c>
      <c r="G13" s="51">
        <v>28.1</v>
      </c>
      <c r="H13" s="51">
        <v>35.9</v>
      </c>
      <c r="I13" s="52">
        <v>42.7</v>
      </c>
      <c r="K13" s="50" t="s">
        <v>471</v>
      </c>
      <c r="L13" s="53">
        <f t="shared" si="0"/>
        <v>10.4</v>
      </c>
      <c r="M13" s="53">
        <v>12.323500660422141</v>
      </c>
      <c r="N13" s="53">
        <v>18.565776793043273</v>
      </c>
      <c r="O13" s="53">
        <f t="shared" si="1"/>
        <v>23</v>
      </c>
      <c r="P13" s="53">
        <f t="shared" si="2"/>
        <v>28.1</v>
      </c>
      <c r="Q13" s="53">
        <f t="shared" si="3"/>
        <v>35.9</v>
      </c>
      <c r="R13" s="54">
        <f t="shared" si="4"/>
        <v>42.7</v>
      </c>
      <c r="T13" s="49"/>
    </row>
    <row r="14" spans="1:29" x14ac:dyDescent="0.25">
      <c r="B14" s="50" t="s">
        <v>472</v>
      </c>
      <c r="C14" s="51">
        <v>6.6</v>
      </c>
      <c r="D14" s="51">
        <v>8.85</v>
      </c>
      <c r="E14" s="51">
        <v>12.1</v>
      </c>
      <c r="F14" s="51">
        <v>14.5</v>
      </c>
      <c r="G14" s="51">
        <v>17.8</v>
      </c>
      <c r="H14" s="51">
        <v>22.7</v>
      </c>
      <c r="I14" s="52">
        <v>26.9</v>
      </c>
      <c r="K14" s="50" t="s">
        <v>472</v>
      </c>
      <c r="L14" s="53">
        <f t="shared" si="0"/>
        <v>13.2</v>
      </c>
      <c r="M14" s="53">
        <v>15.60170376782961</v>
      </c>
      <c r="N14" s="53">
        <v>23.425801432848434</v>
      </c>
      <c r="O14" s="53">
        <f t="shared" si="1"/>
        <v>29</v>
      </c>
      <c r="P14" s="53">
        <f t="shared" si="2"/>
        <v>35.6</v>
      </c>
      <c r="Q14" s="53">
        <f t="shared" si="3"/>
        <v>45.4</v>
      </c>
      <c r="R14" s="54">
        <f t="shared" si="4"/>
        <v>53.8</v>
      </c>
      <c r="T14" s="49"/>
    </row>
    <row r="15" spans="1:29" x14ac:dyDescent="0.25">
      <c r="B15" s="50" t="s">
        <v>473</v>
      </c>
      <c r="C15" s="51">
        <v>5.04</v>
      </c>
      <c r="D15" s="51">
        <v>6.77</v>
      </c>
      <c r="E15" s="51">
        <v>9.2899999999999991</v>
      </c>
      <c r="F15" s="51">
        <v>11.1</v>
      </c>
      <c r="G15" s="51">
        <v>13.6</v>
      </c>
      <c r="H15" s="51">
        <v>17.399999999999999</v>
      </c>
      <c r="I15" s="52">
        <v>20.7</v>
      </c>
      <c r="K15" s="50" t="s">
        <v>473</v>
      </c>
      <c r="L15" s="53">
        <f t="shared" si="0"/>
        <v>15.120000000000001</v>
      </c>
      <c r="M15" s="53">
        <v>17.90072489434235</v>
      </c>
      <c r="N15" s="53">
        <v>26.917005480815241</v>
      </c>
      <c r="O15" s="53">
        <f t="shared" si="1"/>
        <v>33.299999999999997</v>
      </c>
      <c r="P15" s="53">
        <f t="shared" si="2"/>
        <v>40.799999999999997</v>
      </c>
      <c r="Q15" s="53">
        <f t="shared" si="3"/>
        <v>52.199999999999996</v>
      </c>
      <c r="R15" s="54">
        <f t="shared" si="4"/>
        <v>62.099999999999994</v>
      </c>
      <c r="T15" s="49"/>
    </row>
    <row r="16" spans="1:29" x14ac:dyDescent="0.25">
      <c r="B16" s="50" t="s">
        <v>474</v>
      </c>
      <c r="C16" s="51">
        <v>3.17</v>
      </c>
      <c r="D16" s="51">
        <v>4.26</v>
      </c>
      <c r="E16" s="51">
        <v>5.9</v>
      </c>
      <c r="F16" s="51">
        <v>7.07</v>
      </c>
      <c r="G16" s="51">
        <v>8.6999999999999993</v>
      </c>
      <c r="H16" s="51">
        <v>11.1</v>
      </c>
      <c r="I16" s="52">
        <v>13.3</v>
      </c>
      <c r="K16" s="50" t="s">
        <v>474</v>
      </c>
      <c r="L16" s="53">
        <f t="shared" si="0"/>
        <v>19.02</v>
      </c>
      <c r="M16" s="53">
        <v>22.543310126253779</v>
      </c>
      <c r="N16" s="53">
        <v>34.166639618457822</v>
      </c>
      <c r="O16" s="53">
        <f t="shared" si="1"/>
        <v>42.42</v>
      </c>
      <c r="P16" s="53">
        <f t="shared" si="2"/>
        <v>52.199999999999996</v>
      </c>
      <c r="Q16" s="53">
        <f t="shared" si="3"/>
        <v>66.599999999999994</v>
      </c>
      <c r="R16" s="54">
        <f t="shared" si="4"/>
        <v>79.800000000000011</v>
      </c>
      <c r="T16" s="49"/>
    </row>
    <row r="17" spans="1:28" x14ac:dyDescent="0.25">
      <c r="B17" s="50" t="s">
        <v>475</v>
      </c>
      <c r="C17" s="51">
        <v>1.98</v>
      </c>
      <c r="D17" s="51">
        <v>2.67</v>
      </c>
      <c r="E17" s="51">
        <v>3.71</v>
      </c>
      <c r="F17" s="51">
        <v>4.47</v>
      </c>
      <c r="G17" s="51">
        <v>5.51</v>
      </c>
      <c r="H17" s="51">
        <v>7.08</v>
      </c>
      <c r="I17" s="52">
        <v>8.4499999999999993</v>
      </c>
      <c r="K17" s="50" t="s">
        <v>475</v>
      </c>
      <c r="L17" s="53">
        <f t="shared" si="0"/>
        <v>23.759999999999998</v>
      </c>
      <c r="M17" s="53">
        <v>28.213062279026037</v>
      </c>
      <c r="N17" s="53">
        <v>43.041575101567368</v>
      </c>
      <c r="O17" s="53">
        <f t="shared" si="1"/>
        <v>53.64</v>
      </c>
      <c r="P17" s="53">
        <f t="shared" si="2"/>
        <v>66.12</v>
      </c>
      <c r="Q17" s="53">
        <f t="shared" si="3"/>
        <v>84.960000000000008</v>
      </c>
      <c r="R17" s="54">
        <f t="shared" si="4"/>
        <v>101.39999999999999</v>
      </c>
      <c r="T17" s="49"/>
    </row>
    <row r="18" spans="1:28" x14ac:dyDescent="0.25">
      <c r="B18" s="50" t="s">
        <v>476</v>
      </c>
      <c r="C18" s="51">
        <v>1.21</v>
      </c>
      <c r="D18" s="51">
        <v>1.63</v>
      </c>
      <c r="E18" s="51">
        <v>2.27</v>
      </c>
      <c r="F18" s="51">
        <v>2.75</v>
      </c>
      <c r="G18" s="51">
        <v>3.39</v>
      </c>
      <c r="H18" s="51">
        <v>4.37</v>
      </c>
      <c r="I18" s="52">
        <v>5.23</v>
      </c>
      <c r="K18" s="50" t="s">
        <v>476</v>
      </c>
      <c r="L18" s="53">
        <f t="shared" si="0"/>
        <v>29.04</v>
      </c>
      <c r="M18" s="53">
        <v>34.456621641331147</v>
      </c>
      <c r="N18" s="53">
        <v>52.785412576747916</v>
      </c>
      <c r="O18" s="53">
        <f t="shared" si="1"/>
        <v>66</v>
      </c>
      <c r="P18" s="53">
        <f t="shared" si="2"/>
        <v>81.36</v>
      </c>
      <c r="Q18" s="53">
        <f t="shared" si="3"/>
        <v>104.88</v>
      </c>
      <c r="R18" s="54">
        <f t="shared" si="4"/>
        <v>125.52000000000001</v>
      </c>
      <c r="T18" s="49"/>
    </row>
    <row r="19" spans="1:28" x14ac:dyDescent="0.25">
      <c r="B19" s="50" t="s">
        <v>477</v>
      </c>
      <c r="C19" s="51">
        <v>0.69899999999999995</v>
      </c>
      <c r="D19" s="51">
        <v>0.94799999999999995</v>
      </c>
      <c r="E19" s="51">
        <v>1.33</v>
      </c>
      <c r="F19" s="51">
        <v>1.61</v>
      </c>
      <c r="G19" s="51">
        <v>1.99</v>
      </c>
      <c r="H19" s="51">
        <v>2.59</v>
      </c>
      <c r="I19" s="52">
        <v>3.1</v>
      </c>
      <c r="K19" s="50" t="s">
        <v>477</v>
      </c>
      <c r="L19" s="53">
        <f t="shared" si="0"/>
        <v>33.552</v>
      </c>
      <c r="M19" s="53">
        <v>39.9946227629367</v>
      </c>
      <c r="N19" s="53">
        <v>61.706788878146476</v>
      </c>
      <c r="O19" s="53">
        <f t="shared" si="1"/>
        <v>77.28</v>
      </c>
      <c r="P19" s="53">
        <f t="shared" si="2"/>
        <v>95.52</v>
      </c>
      <c r="Q19" s="53">
        <f t="shared" si="3"/>
        <v>124.32</v>
      </c>
      <c r="R19" s="54">
        <f t="shared" si="4"/>
        <v>148.80000000000001</v>
      </c>
      <c r="T19" s="49"/>
    </row>
    <row r="20" spans="1:28" ht="15.75" thickBot="1" x14ac:dyDescent="0.3">
      <c r="B20" s="55" t="s">
        <v>478</v>
      </c>
      <c r="C20" s="56">
        <v>0.49099999999999999</v>
      </c>
      <c r="D20" s="56">
        <v>0.67100000000000004</v>
      </c>
      <c r="E20" s="56">
        <v>0.95099999999999996</v>
      </c>
      <c r="F20" s="56">
        <v>1.1499999999999999</v>
      </c>
      <c r="G20" s="56">
        <v>1.43</v>
      </c>
      <c r="H20" s="56">
        <v>1.86</v>
      </c>
      <c r="I20" s="57">
        <v>2.25</v>
      </c>
      <c r="K20" s="55" t="s">
        <v>478</v>
      </c>
      <c r="L20" s="58">
        <f t="shared" si="0"/>
        <v>35.351999999999997</v>
      </c>
      <c r="M20" s="58">
        <v>42.373482833287746</v>
      </c>
      <c r="N20" s="58">
        <v>65.977660496540111</v>
      </c>
      <c r="O20" s="58">
        <f t="shared" si="1"/>
        <v>82.8</v>
      </c>
      <c r="P20" s="58">
        <f t="shared" si="2"/>
        <v>102.96</v>
      </c>
      <c r="Q20" s="58">
        <f t="shared" si="3"/>
        <v>133.92000000000002</v>
      </c>
      <c r="R20" s="59">
        <f t="shared" si="4"/>
        <v>162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3.25</v>
      </c>
      <c r="D25" s="69">
        <f t="shared" si="5"/>
        <v>4.4416666666666664</v>
      </c>
      <c r="E25" s="69">
        <f t="shared" si="5"/>
        <v>6.4166666666666661</v>
      </c>
      <c r="F25" s="68">
        <f t="shared" si="5"/>
        <v>7.9083333333333332</v>
      </c>
      <c r="G25" s="68">
        <f t="shared" si="5"/>
        <v>9.9166666666666661</v>
      </c>
      <c r="H25" s="68">
        <f t="shared" si="5"/>
        <v>13.083333333333332</v>
      </c>
      <c r="I25" s="70">
        <f t="shared" si="5"/>
        <v>15.916666666666666</v>
      </c>
      <c r="J25" s="60"/>
      <c r="K25" s="46" t="s">
        <v>468</v>
      </c>
      <c r="L25" s="71">
        <v>4.2</v>
      </c>
      <c r="M25" s="71">
        <v>4.8</v>
      </c>
      <c r="N25" s="71">
        <v>7.1</v>
      </c>
      <c r="O25" s="71">
        <v>8.8000000000000007</v>
      </c>
      <c r="P25" s="71">
        <v>10.6</v>
      </c>
      <c r="Q25" s="71">
        <v>13.3</v>
      </c>
      <c r="R25" s="72">
        <v>15.5</v>
      </c>
      <c r="W25" s="163"/>
      <c r="X25" s="163"/>
      <c r="Y25" s="163"/>
      <c r="Z25" s="163"/>
      <c r="AA25" s="163"/>
      <c r="AB25" s="163"/>
    </row>
    <row r="26" spans="1:28" x14ac:dyDescent="0.25">
      <c r="A26" s="64">
        <f>10/60</f>
        <v>0.16666666666666666</v>
      </c>
      <c r="B26" s="73" t="s">
        <v>469</v>
      </c>
      <c r="C26" s="30">
        <f t="shared" ref="C26:I26" si="6">$A$26*C11</f>
        <v>4.8166666666666664</v>
      </c>
      <c r="D26" s="74">
        <f t="shared" si="6"/>
        <v>6.5666666666666664</v>
      </c>
      <c r="E26" s="74">
        <f t="shared" si="6"/>
        <v>9.3833333333333329</v>
      </c>
      <c r="F26" s="30">
        <f t="shared" si="6"/>
        <v>11.5</v>
      </c>
      <c r="G26" s="30">
        <f t="shared" si="6"/>
        <v>14.4</v>
      </c>
      <c r="H26" s="30">
        <f t="shared" si="6"/>
        <v>18.833333333333332</v>
      </c>
      <c r="I26" s="75">
        <f t="shared" si="6"/>
        <v>22.833333333333332</v>
      </c>
      <c r="J26" s="60"/>
      <c r="K26" s="50" t="s">
        <v>469</v>
      </c>
      <c r="L26" s="76">
        <v>6.1</v>
      </c>
      <c r="M26" s="76">
        <v>7.1</v>
      </c>
      <c r="N26" s="76">
        <v>10.7</v>
      </c>
      <c r="O26" s="76">
        <v>13.4</v>
      </c>
      <c r="P26" s="76">
        <v>16.3</v>
      </c>
      <c r="Q26" s="76">
        <v>20.5</v>
      </c>
      <c r="R26" s="77">
        <v>24.2</v>
      </c>
      <c r="W26" s="163"/>
      <c r="X26" s="163"/>
      <c r="Y26" s="163"/>
      <c r="Z26" s="163"/>
      <c r="AA26" s="163"/>
      <c r="AB26" s="163"/>
    </row>
    <row r="27" spans="1:28" x14ac:dyDescent="0.25">
      <c r="A27" s="64">
        <f>0.5</f>
        <v>0.5</v>
      </c>
      <c r="B27" s="73" t="s">
        <v>470</v>
      </c>
      <c r="C27" s="30">
        <f t="shared" ref="C27:I27" si="7">$A$27*C12</f>
        <v>8</v>
      </c>
      <c r="D27" s="74">
        <f t="shared" si="7"/>
        <v>10.8</v>
      </c>
      <c r="E27" s="74">
        <f t="shared" si="7"/>
        <v>15</v>
      </c>
      <c r="F27" s="30">
        <f t="shared" si="7"/>
        <v>18.05</v>
      </c>
      <c r="G27" s="30">
        <f t="shared" si="7"/>
        <v>22.25</v>
      </c>
      <c r="H27" s="30">
        <f t="shared" si="7"/>
        <v>28.6</v>
      </c>
      <c r="I27" s="75">
        <f t="shared" si="7"/>
        <v>34.15</v>
      </c>
      <c r="K27" s="50" t="s">
        <v>470</v>
      </c>
      <c r="L27" s="76">
        <v>9.8000000000000007</v>
      </c>
      <c r="M27" s="76">
        <v>11.4</v>
      </c>
      <c r="N27" s="76">
        <v>16.8</v>
      </c>
      <c r="O27" s="76">
        <v>20.9</v>
      </c>
      <c r="P27" s="76">
        <v>25.4</v>
      </c>
      <c r="Q27" s="76">
        <v>31.9</v>
      </c>
      <c r="R27" s="77">
        <v>37.4</v>
      </c>
      <c r="W27" s="163"/>
      <c r="X27" s="163"/>
      <c r="Y27" s="163"/>
      <c r="Z27" s="163"/>
      <c r="AA27" s="163"/>
      <c r="AB27" s="163"/>
    </row>
    <row r="28" spans="1:28" x14ac:dyDescent="0.25">
      <c r="A28" s="64">
        <v>1</v>
      </c>
      <c r="B28" s="73" t="s">
        <v>471</v>
      </c>
      <c r="C28" s="30">
        <f t="shared" ref="C28:I28" si="8">$A$28*C13</f>
        <v>10.4</v>
      </c>
      <c r="D28" s="74">
        <f t="shared" si="8"/>
        <v>14</v>
      </c>
      <c r="E28" s="74">
        <f t="shared" si="8"/>
        <v>19.2</v>
      </c>
      <c r="F28" s="30">
        <f t="shared" si="8"/>
        <v>23</v>
      </c>
      <c r="G28" s="30">
        <f t="shared" si="8"/>
        <v>28.1</v>
      </c>
      <c r="H28" s="30">
        <f t="shared" si="8"/>
        <v>35.9</v>
      </c>
      <c r="I28" s="75">
        <f t="shared" si="8"/>
        <v>42.7</v>
      </c>
      <c r="K28" s="50" t="s">
        <v>471</v>
      </c>
      <c r="L28" s="76">
        <v>12.6</v>
      </c>
      <c r="M28" s="76">
        <v>14.4</v>
      </c>
      <c r="N28" s="76">
        <v>20.6</v>
      </c>
      <c r="O28" s="76">
        <v>25.3</v>
      </c>
      <c r="P28" s="76">
        <v>30.4</v>
      </c>
      <c r="Q28" s="76">
        <v>37.799999999999997</v>
      </c>
      <c r="R28" s="77">
        <v>44</v>
      </c>
      <c r="W28" s="163"/>
      <c r="X28" s="163"/>
      <c r="Y28" s="163"/>
      <c r="Z28" s="163"/>
      <c r="AA28" s="163"/>
      <c r="AB28" s="163"/>
    </row>
    <row r="29" spans="1:28" x14ac:dyDescent="0.25">
      <c r="A29" s="64">
        <v>2</v>
      </c>
      <c r="B29" s="73" t="s">
        <v>472</v>
      </c>
      <c r="C29" s="30">
        <f t="shared" ref="C29:I29" si="9">$A$29*C14</f>
        <v>13.2</v>
      </c>
      <c r="D29" s="74">
        <f t="shared" si="9"/>
        <v>17.7</v>
      </c>
      <c r="E29" s="74">
        <f t="shared" si="9"/>
        <v>24.2</v>
      </c>
      <c r="F29" s="30">
        <f t="shared" si="9"/>
        <v>29</v>
      </c>
      <c r="G29" s="30">
        <f t="shared" si="9"/>
        <v>35.6</v>
      </c>
      <c r="H29" s="30">
        <f t="shared" si="9"/>
        <v>45.4</v>
      </c>
      <c r="I29" s="75">
        <f t="shared" si="9"/>
        <v>53.8</v>
      </c>
      <c r="K29" s="50" t="s">
        <v>472</v>
      </c>
      <c r="L29" s="76">
        <v>15.8</v>
      </c>
      <c r="M29" s="76">
        <v>17.899999999999999</v>
      </c>
      <c r="N29" s="76">
        <v>24.8</v>
      </c>
      <c r="O29" s="76">
        <v>30.2</v>
      </c>
      <c r="P29" s="76">
        <v>35.799999999999997</v>
      </c>
      <c r="Q29" s="76">
        <v>44.2</v>
      </c>
      <c r="R29" s="77">
        <v>51</v>
      </c>
      <c r="W29" s="163"/>
      <c r="X29" s="163"/>
      <c r="Y29" s="163"/>
      <c r="Z29" s="163"/>
      <c r="AA29" s="163"/>
      <c r="AB29" s="163"/>
    </row>
    <row r="30" spans="1:28" x14ac:dyDescent="0.25">
      <c r="A30" s="64">
        <v>3</v>
      </c>
      <c r="B30" s="73" t="s">
        <v>473</v>
      </c>
      <c r="C30" s="30">
        <f t="shared" ref="C30:I30" si="10">$A$30*C15</f>
        <v>15.120000000000001</v>
      </c>
      <c r="D30" s="74">
        <f t="shared" si="10"/>
        <v>20.309999999999999</v>
      </c>
      <c r="E30" s="74">
        <f t="shared" si="10"/>
        <v>27.869999999999997</v>
      </c>
      <c r="F30" s="30">
        <f t="shared" si="10"/>
        <v>33.299999999999997</v>
      </c>
      <c r="G30" s="30">
        <f t="shared" si="10"/>
        <v>40.799999999999997</v>
      </c>
      <c r="H30" s="30">
        <f t="shared" si="10"/>
        <v>52.199999999999996</v>
      </c>
      <c r="I30" s="75">
        <f t="shared" si="10"/>
        <v>62.099999999999994</v>
      </c>
      <c r="K30" s="50" t="s">
        <v>473</v>
      </c>
      <c r="L30" s="76">
        <v>18.100000000000001</v>
      </c>
      <c r="M30" s="76">
        <v>20.3</v>
      </c>
      <c r="N30" s="76">
        <v>27.9</v>
      </c>
      <c r="O30" s="76">
        <v>33.6</v>
      </c>
      <c r="P30" s="76">
        <v>39.9</v>
      </c>
      <c r="Q30" s="76">
        <v>48.9</v>
      </c>
      <c r="R30" s="77">
        <v>56.4</v>
      </c>
      <c r="W30" s="163"/>
      <c r="X30" s="163"/>
      <c r="Y30" s="163"/>
      <c r="Z30" s="163"/>
      <c r="AA30" s="163"/>
      <c r="AB30" s="163"/>
    </row>
    <row r="31" spans="1:28" x14ac:dyDescent="0.25">
      <c r="A31" s="64">
        <v>6</v>
      </c>
      <c r="B31" s="73" t="s">
        <v>474</v>
      </c>
      <c r="C31" s="30">
        <f t="shared" ref="C31:I31" si="11">$A$31*C16</f>
        <v>19.02</v>
      </c>
      <c r="D31" s="74">
        <f t="shared" si="11"/>
        <v>25.56</v>
      </c>
      <c r="E31" s="74">
        <f t="shared" si="11"/>
        <v>35.400000000000006</v>
      </c>
      <c r="F31" s="30">
        <f t="shared" si="11"/>
        <v>42.42</v>
      </c>
      <c r="G31" s="30">
        <f t="shared" si="11"/>
        <v>52.199999999999996</v>
      </c>
      <c r="H31" s="30">
        <f t="shared" si="11"/>
        <v>66.599999999999994</v>
      </c>
      <c r="I31" s="75">
        <f t="shared" si="11"/>
        <v>79.800000000000011</v>
      </c>
      <c r="K31" s="50" t="s">
        <v>474</v>
      </c>
      <c r="L31" s="76">
        <v>22.4</v>
      </c>
      <c r="M31" s="76">
        <v>25.1</v>
      </c>
      <c r="N31" s="76">
        <v>34.4</v>
      </c>
      <c r="O31" s="76">
        <v>41.3</v>
      </c>
      <c r="P31" s="76">
        <v>48.8</v>
      </c>
      <c r="Q31" s="76">
        <v>59.7</v>
      </c>
      <c r="R31" s="77">
        <v>69</v>
      </c>
      <c r="W31" s="163"/>
      <c r="X31" s="163"/>
      <c r="Y31" s="163"/>
      <c r="Z31" s="163"/>
      <c r="AA31" s="163"/>
      <c r="AB31" s="163"/>
    </row>
    <row r="32" spans="1:28" x14ac:dyDescent="0.25">
      <c r="A32" s="64">
        <v>12</v>
      </c>
      <c r="B32" s="73" t="s">
        <v>475</v>
      </c>
      <c r="C32" s="30">
        <f t="shared" ref="C32:I32" si="12">$A$32*C17</f>
        <v>23.759999999999998</v>
      </c>
      <c r="D32" s="74">
        <f t="shared" si="12"/>
        <v>32.04</v>
      </c>
      <c r="E32" s="74">
        <f t="shared" si="12"/>
        <v>44.519999999999996</v>
      </c>
      <c r="F32" s="30">
        <f t="shared" si="12"/>
        <v>53.64</v>
      </c>
      <c r="G32" s="30">
        <f t="shared" si="12"/>
        <v>66.12</v>
      </c>
      <c r="H32" s="30">
        <f t="shared" si="12"/>
        <v>84.960000000000008</v>
      </c>
      <c r="I32" s="75">
        <f t="shared" si="12"/>
        <v>101.39999999999999</v>
      </c>
      <c r="K32" s="50" t="s">
        <v>475</v>
      </c>
      <c r="L32" s="76">
        <v>27.4</v>
      </c>
      <c r="M32" s="76">
        <v>30.8</v>
      </c>
      <c r="N32" s="76">
        <v>42.7</v>
      </c>
      <c r="O32" s="76">
        <v>51.7</v>
      </c>
      <c r="P32" s="76">
        <v>61.2</v>
      </c>
      <c r="Q32" s="76">
        <v>75.400000000000006</v>
      </c>
      <c r="R32" s="77">
        <v>87.1</v>
      </c>
      <c r="W32" s="163"/>
      <c r="X32" s="163"/>
      <c r="Y32" s="163"/>
      <c r="Z32" s="163"/>
      <c r="AA32" s="163"/>
      <c r="AB32" s="163"/>
    </row>
    <row r="33" spans="1:28" x14ac:dyDescent="0.25">
      <c r="A33" s="64">
        <v>24</v>
      </c>
      <c r="B33" s="73" t="s">
        <v>476</v>
      </c>
      <c r="C33" s="30">
        <f t="shared" ref="C33:I33" si="13">$A$33*C18</f>
        <v>29.04</v>
      </c>
      <c r="D33" s="74">
        <f t="shared" si="13"/>
        <v>39.119999999999997</v>
      </c>
      <c r="E33" s="74">
        <f t="shared" si="13"/>
        <v>54.480000000000004</v>
      </c>
      <c r="F33" s="30">
        <f t="shared" si="13"/>
        <v>66</v>
      </c>
      <c r="G33" s="30">
        <f t="shared" si="13"/>
        <v>81.36</v>
      </c>
      <c r="H33" s="30">
        <f t="shared" si="13"/>
        <v>104.88</v>
      </c>
      <c r="I33" s="75">
        <f t="shared" si="13"/>
        <v>125.52000000000001</v>
      </c>
      <c r="K33" s="50" t="s">
        <v>476</v>
      </c>
      <c r="L33" s="76">
        <v>32.4</v>
      </c>
      <c r="M33" s="76">
        <v>37</v>
      </c>
      <c r="N33" s="76">
        <v>52.6</v>
      </c>
      <c r="O33" s="76">
        <v>64.099999999999994</v>
      </c>
      <c r="P33" s="76">
        <v>76.599999999999994</v>
      </c>
      <c r="Q33" s="76">
        <v>94.8</v>
      </c>
      <c r="R33" s="77">
        <v>109.9</v>
      </c>
      <c r="W33" s="163"/>
      <c r="X33" s="163"/>
      <c r="Y33" s="163"/>
      <c r="Z33" s="163"/>
      <c r="AA33" s="163"/>
      <c r="AB33" s="163"/>
    </row>
    <row r="34" spans="1:28" x14ac:dyDescent="0.25">
      <c r="A34" s="64">
        <v>48</v>
      </c>
      <c r="B34" s="73" t="s">
        <v>477</v>
      </c>
      <c r="C34" s="30">
        <f t="shared" ref="C34:I34" si="14">$A$34*C19</f>
        <v>33.552</v>
      </c>
      <c r="D34" s="74">
        <f t="shared" si="14"/>
        <v>45.503999999999998</v>
      </c>
      <c r="E34" s="74">
        <f t="shared" si="14"/>
        <v>63.84</v>
      </c>
      <c r="F34" s="30">
        <f t="shared" si="14"/>
        <v>77.28</v>
      </c>
      <c r="G34" s="30">
        <f t="shared" si="14"/>
        <v>95.52</v>
      </c>
      <c r="H34" s="30">
        <f t="shared" si="14"/>
        <v>124.32</v>
      </c>
      <c r="I34" s="75">
        <f t="shared" si="14"/>
        <v>148.80000000000001</v>
      </c>
      <c r="K34" s="50" t="s">
        <v>477</v>
      </c>
      <c r="L34" s="76">
        <v>37.1</v>
      </c>
      <c r="M34" s="76">
        <v>42.7</v>
      </c>
      <c r="N34" s="76">
        <v>61.9</v>
      </c>
      <c r="O34" s="76">
        <v>76.3</v>
      </c>
      <c r="P34" s="76">
        <v>91.7</v>
      </c>
      <c r="Q34" s="76">
        <v>113.8</v>
      </c>
      <c r="R34" s="77">
        <v>131.5</v>
      </c>
      <c r="W34" s="163"/>
      <c r="X34" s="163"/>
      <c r="Y34" s="163"/>
      <c r="Z34" s="163"/>
      <c r="AA34" s="163"/>
      <c r="AB34" s="163"/>
    </row>
    <row r="35" spans="1:28" ht="15.75" thickBot="1" x14ac:dyDescent="0.3">
      <c r="A35" s="64">
        <v>72</v>
      </c>
      <c r="B35" s="78" t="s">
        <v>478</v>
      </c>
      <c r="C35" s="79">
        <f t="shared" ref="C35:I35" si="15">$A$35*C20</f>
        <v>35.351999999999997</v>
      </c>
      <c r="D35" s="80">
        <f t="shared" si="15"/>
        <v>48.312000000000005</v>
      </c>
      <c r="E35" s="80">
        <f t="shared" si="15"/>
        <v>68.471999999999994</v>
      </c>
      <c r="F35" s="79">
        <f t="shared" si="15"/>
        <v>82.8</v>
      </c>
      <c r="G35" s="79">
        <f t="shared" si="15"/>
        <v>102.96</v>
      </c>
      <c r="H35" s="79">
        <f t="shared" si="15"/>
        <v>133.92000000000002</v>
      </c>
      <c r="I35" s="81">
        <f t="shared" si="15"/>
        <v>162</v>
      </c>
      <c r="K35" s="55" t="s">
        <v>478</v>
      </c>
      <c r="L35" s="82">
        <v>39.6</v>
      </c>
      <c r="M35" s="82">
        <v>45.6</v>
      </c>
      <c r="N35" s="82">
        <v>66.2</v>
      </c>
      <c r="O35" s="82">
        <v>81.400000000000006</v>
      </c>
      <c r="P35" s="82">
        <v>97.9</v>
      </c>
      <c r="Q35" s="82">
        <v>121.7</v>
      </c>
      <c r="R35" s="83">
        <v>140.4</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29.230769230769237</v>
      </c>
      <c r="D40" s="198" t="e">
        <v>#REF!</v>
      </c>
      <c r="E40" s="198">
        <f>(M25-M10)/ABS(M10)*100</f>
        <v>23.123977795115859</v>
      </c>
      <c r="F40" s="198" t="e">
        <f>(#REF! -#REF!)/ABS(#REF!)</f>
        <v>#REF!</v>
      </c>
      <c r="G40" s="198">
        <f>(N25-N10)/ABS(N10)*100</f>
        <v>14.235504680883956</v>
      </c>
      <c r="H40" s="198" t="e">
        <f>(#REF! -#REF!)/ABS(#REF!)</f>
        <v>#REF!</v>
      </c>
      <c r="I40" s="198">
        <f>(O25-O10)/ABS(O10)*100</f>
        <v>11.275026343519505</v>
      </c>
      <c r="J40" s="198" t="e">
        <f>(#REF! -#REF!)/ABS(#REF!)</f>
        <v>#REF!</v>
      </c>
      <c r="K40" s="200">
        <f>(P25-P10)/ABS(P10)*100</f>
        <v>6.8907563025210115</v>
      </c>
      <c r="L40" s="200" t="e">
        <f>(#REF! -#REF!)/ABS(#REF!)</f>
        <v>#REF!</v>
      </c>
      <c r="M40" s="200">
        <f>(Q25-Q10)/ABS(Q10)*100</f>
        <v>1.6560509554140272</v>
      </c>
      <c r="N40" s="200" t="e">
        <f>(#REF! -#REF!)/ABS(#REF!)</f>
        <v>#REF!</v>
      </c>
      <c r="O40" s="200">
        <f>(R25 -R10)/ABS(R10)*100</f>
        <v>-2.6178010471204152</v>
      </c>
      <c r="P40" s="200"/>
      <c r="Q40" s="205"/>
    </row>
    <row r="41" spans="1:28" x14ac:dyDescent="0.25">
      <c r="A41" s="88"/>
      <c r="B41" s="50" t="s">
        <v>469</v>
      </c>
      <c r="C41" s="198">
        <f t="shared" ref="C41:C50" si="16">(L26-L11)/ABS(L11)*100</f>
        <v>26.643598615916954</v>
      </c>
      <c r="D41" s="198" t="e">
        <v>#REF!</v>
      </c>
      <c r="E41" s="198">
        <f t="shared" ref="E41:E50" si="17">(M26-M11)/ABS(M11)*100</f>
        <v>23.15814072593518</v>
      </c>
      <c r="F41" s="198" t="e">
        <f>(#REF! -#REF!)/ABS(#REF!)</f>
        <v>#REF!</v>
      </c>
      <c r="G41" s="200">
        <f t="shared" ref="G41:G50" si="18">(N26-N11)/ABS(N11)*100</f>
        <v>17.764926898712918</v>
      </c>
      <c r="H41" s="200" t="e">
        <f>(#REF! -#REF!)/ABS(#REF!)</f>
        <v>#REF!</v>
      </c>
      <c r="I41" s="200">
        <f t="shared" ref="I41:I50" si="19">(O26-O11)/ABS(O11)*100</f>
        <v>16.521739130434785</v>
      </c>
      <c r="J41" s="200" t="e">
        <f>(#REF! -#REF!)/ABS(#REF!)</f>
        <v>#REF!</v>
      </c>
      <c r="K41" s="200">
        <f t="shared" ref="K41:K50" si="20">(P26-P11)/ABS(P11)*100</f>
        <v>13.194444444444448</v>
      </c>
      <c r="L41" s="200" t="e">
        <f>(#REF! -#REF!)/ABS(#REF!)</f>
        <v>#REF!</v>
      </c>
      <c r="M41" s="200">
        <f t="shared" ref="M41:M50" si="21">(Q26-Q11)/ABS(Q11)*100</f>
        <v>8.8495575221239005</v>
      </c>
      <c r="N41" s="200" t="e">
        <f>(#REF! -#REF!)/ABS(#REF!)</f>
        <v>#REF!</v>
      </c>
      <c r="O41" s="200">
        <f t="shared" ref="O41:O50" si="22">(R26 -R11)/ABS(R11)*100</f>
        <v>5.9854014598540175</v>
      </c>
      <c r="P41" s="200"/>
      <c r="Q41" s="205"/>
    </row>
    <row r="42" spans="1:28" x14ac:dyDescent="0.25">
      <c r="A42" s="60"/>
      <c r="B42" s="50" t="s">
        <v>470</v>
      </c>
      <c r="C42" s="198">
        <f t="shared" si="16"/>
        <v>22.500000000000007</v>
      </c>
      <c r="D42" s="198" t="e">
        <v>#REF!</v>
      </c>
      <c r="E42" s="200">
        <f t="shared" si="17"/>
        <v>19.931063284302965</v>
      </c>
      <c r="F42" s="200" t="e">
        <f>(#REF! -#REF!)/ABS(#REF!)</f>
        <v>#REF!</v>
      </c>
      <c r="G42" s="198">
        <f t="shared" si="18"/>
        <v>15.916082343813923</v>
      </c>
      <c r="H42" s="198" t="e">
        <f>(#REF! -#REF!)/ABS(#REF!)</f>
        <v>#REF!</v>
      </c>
      <c r="I42" s="198">
        <f t="shared" si="19"/>
        <v>15.789473684210515</v>
      </c>
      <c r="J42" s="198" t="e">
        <f>(#REF! -#REF!)/ABS(#REF!)</f>
        <v>#REF!</v>
      </c>
      <c r="K42" s="198">
        <f t="shared" si="20"/>
        <v>14.157303370786511</v>
      </c>
      <c r="L42" s="198" t="e">
        <f>(#REF! -#REF!)/ABS(#REF!)</f>
        <v>#REF!</v>
      </c>
      <c r="M42" s="198">
        <f t="shared" si="21"/>
        <v>11.538461538461528</v>
      </c>
      <c r="N42" s="198" t="e">
        <f>(#REF! -#REF!)/ABS(#REF!)</f>
        <v>#REF!</v>
      </c>
      <c r="O42" s="198">
        <f t="shared" si="22"/>
        <v>9.5168374816983903</v>
      </c>
      <c r="P42" s="198"/>
      <c r="Q42" s="206"/>
    </row>
    <row r="43" spans="1:28" x14ac:dyDescent="0.25">
      <c r="B43" s="50" t="s">
        <v>471</v>
      </c>
      <c r="C43" s="198">
        <f t="shared" si="16"/>
        <v>21.153846153846146</v>
      </c>
      <c r="D43" s="198" t="e">
        <v>#REF!</v>
      </c>
      <c r="E43" s="200">
        <f t="shared" si="17"/>
        <v>16.849914620824379</v>
      </c>
      <c r="F43" s="200" t="e">
        <f>(#REF! -#REF!)/ABS(#REF!)</f>
        <v>#REF!</v>
      </c>
      <c r="G43" s="198">
        <f t="shared" si="18"/>
        <v>10.956844034228428</v>
      </c>
      <c r="H43" s="198" t="e">
        <f>(#REF! -#REF!)/ABS(#REF!)</f>
        <v>#REF!</v>
      </c>
      <c r="I43" s="198">
        <f t="shared" si="19"/>
        <v>10.000000000000004</v>
      </c>
      <c r="J43" s="198" t="e">
        <f>(#REF! -#REF!)/ABS(#REF!)</f>
        <v>#REF!</v>
      </c>
      <c r="K43" s="198">
        <f t="shared" si="20"/>
        <v>8.1850533807829073</v>
      </c>
      <c r="L43" s="198" t="e">
        <f>(#REF! -#REF!)/ABS(#REF!)</f>
        <v>#REF!</v>
      </c>
      <c r="M43" s="198">
        <f t="shared" si="21"/>
        <v>5.292479108635094</v>
      </c>
      <c r="N43" s="198" t="e">
        <f>(#REF! -#REF!)/ABS(#REF!)</f>
        <v>#REF!</v>
      </c>
      <c r="O43" s="198">
        <f t="shared" si="22"/>
        <v>3.0444964871194311</v>
      </c>
      <c r="P43" s="198"/>
      <c r="Q43" s="206"/>
    </row>
    <row r="44" spans="1:28" x14ac:dyDescent="0.25">
      <c r="B44" s="50" t="s">
        <v>472</v>
      </c>
      <c r="C44" s="198">
        <f t="shared" si="16"/>
        <v>19.69696969696971</v>
      </c>
      <c r="D44" s="198" t="e">
        <v>#REF!</v>
      </c>
      <c r="E44" s="200">
        <f t="shared" si="17"/>
        <v>14.731059289238829</v>
      </c>
      <c r="F44" s="200" t="e">
        <f>(#REF! -#REF!)/ABS(#REF!)</f>
        <v>#REF!</v>
      </c>
      <c r="G44" s="198">
        <f t="shared" si="18"/>
        <v>5.8661752559065912</v>
      </c>
      <c r="H44" s="198" t="e">
        <f>(#REF! -#REF!)/ABS(#REF!)</f>
        <v>#REF!</v>
      </c>
      <c r="I44" s="198">
        <f t="shared" si="19"/>
        <v>4.1379310344827562</v>
      </c>
      <c r="J44" s="198" t="e">
        <f>(#REF! -#REF!)/ABS(#REF!)</f>
        <v>#REF!</v>
      </c>
      <c r="K44" s="198">
        <f t="shared" si="20"/>
        <v>0.56179775280897681</v>
      </c>
      <c r="L44" s="198" t="e">
        <f>(#REF! -#REF!)/ABS(#REF!)</f>
        <v>#REF!</v>
      </c>
      <c r="M44" s="198">
        <f t="shared" si="21"/>
        <v>-2.6431718061673917</v>
      </c>
      <c r="N44" s="198" t="e">
        <f>(#REF! -#REF!)/ABS(#REF!)</f>
        <v>#REF!</v>
      </c>
      <c r="O44" s="198">
        <f t="shared" si="22"/>
        <v>-5.2044609665427464</v>
      </c>
      <c r="P44" s="198"/>
      <c r="Q44" s="206"/>
    </row>
    <row r="45" spans="1:28" x14ac:dyDescent="0.25">
      <c r="B45" s="50" t="s">
        <v>473</v>
      </c>
      <c r="C45" s="198">
        <f t="shared" si="16"/>
        <v>19.708994708994709</v>
      </c>
      <c r="D45" s="198" t="e">
        <v>#REF!</v>
      </c>
      <c r="E45" s="200">
        <f t="shared" si="17"/>
        <v>13.403228750898007</v>
      </c>
      <c r="F45" s="200" t="e">
        <f>(#REF! -#REF!)/ABS(#REF!)</f>
        <v>#REF!</v>
      </c>
      <c r="G45" s="198">
        <f t="shared" si="18"/>
        <v>3.6519460527857532</v>
      </c>
      <c r="H45" s="198" t="e">
        <f>(#REF! -#REF!)/ABS(#REF!)</f>
        <v>#REF!</v>
      </c>
      <c r="I45" s="198">
        <f t="shared" si="19"/>
        <v>0.90090090090091368</v>
      </c>
      <c r="J45" s="198" t="e">
        <f>(#REF! -#REF!)/ABS(#REF!)</f>
        <v>#REF!</v>
      </c>
      <c r="K45" s="198">
        <f t="shared" si="20"/>
        <v>-2.2058823529411731</v>
      </c>
      <c r="L45" s="198" t="e">
        <f>(#REF! -#REF!)/ABS(#REF!)</f>
        <v>#REF!</v>
      </c>
      <c r="M45" s="198">
        <f t="shared" si="21"/>
        <v>-6.3218390804597648</v>
      </c>
      <c r="N45" s="198" t="e">
        <f>(#REF! -#REF!)/ABS(#REF!)</f>
        <v>#REF!</v>
      </c>
      <c r="O45" s="198">
        <f t="shared" si="22"/>
        <v>-9.1787439613526498</v>
      </c>
      <c r="P45" s="198"/>
      <c r="Q45" s="206"/>
    </row>
    <row r="46" spans="1:28" x14ac:dyDescent="0.25">
      <c r="B46" s="50" t="s">
        <v>474</v>
      </c>
      <c r="C46" s="198">
        <f t="shared" si="16"/>
        <v>17.770767613038903</v>
      </c>
      <c r="D46" s="198" t="e">
        <v>#REF!</v>
      </c>
      <c r="E46" s="201">
        <f t="shared" si="17"/>
        <v>11.341235423846294</v>
      </c>
      <c r="F46" s="201" t="e">
        <f>(#REF! -#REF!)/ABS(#REF!)</f>
        <v>#REF!</v>
      </c>
      <c r="G46" s="198">
        <f t="shared" si="18"/>
        <v>0.68300653546305623</v>
      </c>
      <c r="H46" s="198" t="e">
        <f>(#REF! -#REF!)/ABS(#REF!)</f>
        <v>#REF!</v>
      </c>
      <c r="I46" s="198">
        <f t="shared" si="19"/>
        <v>-2.6402640264026509</v>
      </c>
      <c r="J46" s="198" t="e">
        <f>(#REF! -#REF!)/ABS(#REF!)</f>
        <v>#REF!</v>
      </c>
      <c r="K46" s="198">
        <f t="shared" si="20"/>
        <v>-6.5134099616858219</v>
      </c>
      <c r="L46" s="198" t="e">
        <f>(#REF! -#REF!)/ABS(#REF!)</f>
        <v>#REF!</v>
      </c>
      <c r="M46" s="198">
        <f t="shared" si="21"/>
        <v>-10.36036036036035</v>
      </c>
      <c r="N46" s="198" t="e">
        <f>(#REF! -#REF!)/ABS(#REF!)</f>
        <v>#REF!</v>
      </c>
      <c r="O46" s="198">
        <f t="shared" si="22"/>
        <v>-13.533834586466179</v>
      </c>
      <c r="P46" s="198"/>
      <c r="Q46" s="206"/>
    </row>
    <row r="47" spans="1:28" x14ac:dyDescent="0.25">
      <c r="B47" s="50" t="s">
        <v>475</v>
      </c>
      <c r="C47" s="198">
        <f t="shared" si="16"/>
        <v>15.319865319865322</v>
      </c>
      <c r="D47" s="198" t="e">
        <v>#REF!</v>
      </c>
      <c r="E47" s="198">
        <f t="shared" si="17"/>
        <v>9.1692907894550935</v>
      </c>
      <c r="F47" s="198" t="e">
        <f>(#REF! -#REF!)/ABS(#REF!)</f>
        <v>#REF!</v>
      </c>
      <c r="G47" s="198">
        <f t="shared" si="18"/>
        <v>-0.79359340535594469</v>
      </c>
      <c r="H47" s="198" t="e">
        <f>(#REF! -#REF!)/ABS(#REF!)</f>
        <v>#REF!</v>
      </c>
      <c r="I47" s="198">
        <f t="shared" si="19"/>
        <v>-3.6167039522744178</v>
      </c>
      <c r="J47" s="198" t="e">
        <f>(#REF! -#REF!)/ABS(#REF!)</f>
        <v>#REF!</v>
      </c>
      <c r="K47" s="198">
        <f t="shared" si="20"/>
        <v>-7.4410163339382969</v>
      </c>
      <c r="L47" s="198" t="e">
        <f>(#REF! -#REF!)/ABS(#REF!)</f>
        <v>#REF!</v>
      </c>
      <c r="M47" s="198">
        <f t="shared" si="21"/>
        <v>-11.252354048964222</v>
      </c>
      <c r="N47" s="198" t="e">
        <f>(#REF! -#REF!)/ABS(#REF!)</f>
        <v>#REF!</v>
      </c>
      <c r="O47" s="198">
        <f t="shared" si="22"/>
        <v>-14.1025641025641</v>
      </c>
      <c r="P47" s="198"/>
      <c r="Q47" s="206"/>
    </row>
    <row r="48" spans="1:28" x14ac:dyDescent="0.25">
      <c r="B48" s="50" t="s">
        <v>476</v>
      </c>
      <c r="C48" s="198">
        <f t="shared" si="16"/>
        <v>11.570247933884296</v>
      </c>
      <c r="D48" s="198" t="e">
        <v>#REF!</v>
      </c>
      <c r="E48" s="198">
        <f t="shared" si="17"/>
        <v>7.3813921316593607</v>
      </c>
      <c r="F48" s="198" t="e">
        <f>(#REF! -#REF!)/ABS(#REF!)</f>
        <v>#REF!</v>
      </c>
      <c r="G48" s="198">
        <f t="shared" si="18"/>
        <v>-0.35125722751211247</v>
      </c>
      <c r="H48" s="198" t="e">
        <f>(#REF! -#REF!)/ABS(#REF!)</f>
        <v>#REF!</v>
      </c>
      <c r="I48" s="198">
        <f t="shared" si="19"/>
        <v>-2.8787878787878873</v>
      </c>
      <c r="J48" s="198" t="e">
        <f>(#REF! -#REF!)/ABS(#REF!)</f>
        <v>#REF!</v>
      </c>
      <c r="K48" s="198">
        <f t="shared" si="20"/>
        <v>-5.8505408062930258</v>
      </c>
      <c r="L48" s="198" t="e">
        <f>(#REF! -#REF!)/ABS(#REF!)</f>
        <v>#REF!</v>
      </c>
      <c r="M48" s="198">
        <f t="shared" si="21"/>
        <v>-9.6109839816933622</v>
      </c>
      <c r="N48" s="198" t="e">
        <f>(#REF! -#REF!)/ABS(#REF!)</f>
        <v>#REF!</v>
      </c>
      <c r="O48" s="198">
        <f t="shared" si="22"/>
        <v>-12.444231994901214</v>
      </c>
      <c r="P48" s="198"/>
      <c r="Q48" s="206"/>
    </row>
    <row r="49" spans="1:18" x14ac:dyDescent="0.25">
      <c r="B49" s="50" t="s">
        <v>477</v>
      </c>
      <c r="C49" s="198">
        <f t="shared" si="16"/>
        <v>10.574630424415837</v>
      </c>
      <c r="D49" s="198" t="e">
        <v>#REF!</v>
      </c>
      <c r="E49" s="198">
        <f t="shared" si="17"/>
        <v>6.764352430823263</v>
      </c>
      <c r="F49" s="198" t="e">
        <f>(#REF! -#REF!)/ABS(#REF!)</f>
        <v>#REF!</v>
      </c>
      <c r="G49" s="198">
        <f t="shared" si="18"/>
        <v>0.31311161278390315</v>
      </c>
      <c r="H49" s="198" t="e">
        <f>(#REF! -#REF!)/ABS(#REF!)</f>
        <v>#REF!</v>
      </c>
      <c r="I49" s="198">
        <f t="shared" si="19"/>
        <v>-1.2681159420289907</v>
      </c>
      <c r="J49" s="198" t="e">
        <f>(#REF! -#REF!)/ABS(#REF!)</f>
        <v>#REF!</v>
      </c>
      <c r="K49" s="198">
        <f t="shared" si="20"/>
        <v>-3.9991624790619698</v>
      </c>
      <c r="L49" s="198" t="e">
        <f>(#REF! -#REF!)/ABS(#REF!)</f>
        <v>#REF!</v>
      </c>
      <c r="M49" s="198">
        <f t="shared" si="21"/>
        <v>-8.4620334620334603</v>
      </c>
      <c r="N49" s="198" t="e">
        <f>(#REF! -#REF!)/ABS(#REF!)</f>
        <v>#REF!</v>
      </c>
      <c r="O49" s="198">
        <f t="shared" si="22"/>
        <v>-11.626344086021511</v>
      </c>
      <c r="P49" s="198"/>
      <c r="Q49" s="206"/>
    </row>
    <row r="50" spans="1:18" ht="15.75" thickBot="1" x14ac:dyDescent="0.3">
      <c r="B50" s="55" t="s">
        <v>478</v>
      </c>
      <c r="C50" s="198">
        <f t="shared" si="16"/>
        <v>12.016293279022419</v>
      </c>
      <c r="D50" s="198" t="e">
        <v>#REF!</v>
      </c>
      <c r="E50" s="202">
        <f t="shared" si="17"/>
        <v>7.6144724270282778</v>
      </c>
      <c r="F50" s="202" t="e">
        <f>(#REF! -#REF!)/ABS(#REF!)</f>
        <v>#REF!</v>
      </c>
      <c r="G50" s="202">
        <f t="shared" si="18"/>
        <v>0.33699209972980454</v>
      </c>
      <c r="H50" s="202" t="e">
        <f>(#REF! -#REF!)/ABS(#REF!)</f>
        <v>#REF!</v>
      </c>
      <c r="I50" s="202">
        <f t="shared" si="19"/>
        <v>-1.6908212560386371</v>
      </c>
      <c r="J50" s="202" t="e">
        <f>(#REF! -#REF!)/ABS(#REF!)</f>
        <v>#REF!</v>
      </c>
      <c r="K50" s="202">
        <f t="shared" si="20"/>
        <v>-4.9145299145299033</v>
      </c>
      <c r="L50" s="202" t="e">
        <f>(#REF! -#REF!)/ABS(#REF!)</f>
        <v>#REF!</v>
      </c>
      <c r="M50" s="202">
        <f t="shared" si="21"/>
        <v>-9.1248506571087304</v>
      </c>
      <c r="N50" s="202" t="e">
        <f>(#REF! -#REF!)/ABS(#REF!)</f>
        <v>#REF!</v>
      </c>
      <c r="O50" s="202">
        <f t="shared" si="22"/>
        <v>-13.33333333333333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mynsUg44kTRGyHE0HlgE8+xd681zfoZ44mYTUlO1z+rmPjHwZcqGK0InksBjG7PIVVgMyuYX8eVuXG160KcMBw==" saltValue="keWi1rtWDT3GyDk8CEMPI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 priority="1" operator="greaterThan">
      <formula>0.5</formula>
    </cfRule>
    <cfRule type="cellIs" dxfId="4" priority="2" operator="between">
      <formula>-0.49</formula>
      <formula>0.49</formula>
    </cfRule>
    <cfRule type="cellIs" dxfId="3" priority="3" operator="lessThan">
      <formula>-0.5</formula>
    </cfRule>
  </conditionalFormatting>
  <hyperlinks>
    <hyperlink ref="A2" location="Index!A1" display="Index" xr:uid="{00000000-0004-0000-D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5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238" customWidth="1"/>
    <col min="2" max="2" width="11.7109375" style="238" customWidth="1"/>
    <col min="3" max="3" width="9.140625" style="238" customWidth="1"/>
    <col min="4" max="4" width="9.85546875" style="238" customWidth="1"/>
    <col min="5" max="5" width="9.7109375" style="238" customWidth="1"/>
    <col min="6" max="6" width="10" style="238" customWidth="1"/>
    <col min="7" max="7" width="9.28515625" style="238" customWidth="1"/>
    <col min="8" max="8" width="10.42578125" style="238" customWidth="1"/>
    <col min="9" max="10" width="9.140625" style="238" customWidth="1"/>
    <col min="11" max="11" width="10.5703125" style="238" customWidth="1"/>
    <col min="12" max="13" width="9.140625" style="238" customWidth="1"/>
    <col min="14" max="14" width="10" style="238" customWidth="1"/>
    <col min="15" max="15" width="9.140625" style="238" customWidth="1"/>
    <col min="16" max="16" width="8.5703125" style="238" customWidth="1"/>
    <col min="17" max="18" width="9.140625" style="238" customWidth="1"/>
    <col min="19" max="19" width="5.5703125" style="238" customWidth="1"/>
    <col min="20" max="21" width="9.140625" style="238" hidden="1" customWidth="1"/>
    <col min="22" max="22" width="14.85546875" style="238" hidden="1" customWidth="1"/>
    <col min="23" max="23" width="17.5703125" style="238" hidden="1" customWidth="1"/>
    <col min="24" max="24" width="20.7109375" style="238" hidden="1" customWidth="1"/>
    <col min="25" max="25" width="21" style="238" hidden="1" customWidth="1"/>
    <col min="26" max="26" width="18.7109375" style="238" hidden="1" customWidth="1"/>
    <col min="27" max="27" width="19.7109375" style="238" hidden="1" customWidth="1"/>
    <col min="28" max="28" width="20.140625" style="238" hidden="1" customWidth="1"/>
    <col min="29" max="29" width="21.140625" style="238" hidden="1" customWidth="1"/>
    <col min="30" max="30" width="19" style="238" hidden="1" customWidth="1"/>
    <col min="31" max="16384" width="9.140625" style="238" hidden="1"/>
  </cols>
  <sheetData>
    <row r="1" spans="1:29" ht="15" customHeight="1" x14ac:dyDescent="0.25">
      <c r="C1" s="239" t="s">
        <v>208</v>
      </c>
      <c r="D1" s="240"/>
      <c r="E1" s="240"/>
      <c r="F1" s="240"/>
      <c r="G1" s="241"/>
    </row>
    <row r="2" spans="1:29" ht="15.75" thickBot="1" x14ac:dyDescent="0.3">
      <c r="A2" s="322" t="s">
        <v>137</v>
      </c>
      <c r="C2" s="242"/>
      <c r="D2" s="243"/>
      <c r="E2" s="243"/>
      <c r="F2" s="243"/>
      <c r="G2" s="244"/>
    </row>
    <row r="3" spans="1:29" ht="22.5" customHeight="1" x14ac:dyDescent="0.35">
      <c r="C3" s="245" t="s">
        <v>138</v>
      </c>
      <c r="D3" s="246"/>
      <c r="E3" s="246"/>
      <c r="F3" s="246"/>
      <c r="G3" s="247"/>
      <c r="H3" s="248"/>
      <c r="K3" s="249"/>
      <c r="L3" s="249"/>
      <c r="M3" s="249"/>
      <c r="N3" s="249"/>
      <c r="O3" s="249"/>
      <c r="P3" s="249"/>
      <c r="Q3" s="249"/>
      <c r="R3" s="249"/>
    </row>
    <row r="4" spans="1:29" ht="18.75" customHeight="1" x14ac:dyDescent="0.35">
      <c r="C4" s="250" t="s">
        <v>148</v>
      </c>
      <c r="D4" s="251"/>
      <c r="E4" s="251" t="s">
        <v>149</v>
      </c>
      <c r="F4" s="251"/>
      <c r="G4" s="252" t="s">
        <v>150</v>
      </c>
      <c r="H4" s="248"/>
    </row>
    <row r="5" spans="1:29" ht="15.75" thickBot="1" x14ac:dyDescent="0.3">
      <c r="C5" s="253">
        <v>474993.53981354198</v>
      </c>
      <c r="D5" s="254"/>
      <c r="E5" s="254">
        <v>6467678.2072930699</v>
      </c>
      <c r="F5" s="254"/>
      <c r="G5" s="255">
        <v>50</v>
      </c>
    </row>
    <row r="6" spans="1:29" x14ac:dyDescent="0.25">
      <c r="B6" s="256"/>
      <c r="C6" s="257"/>
      <c r="D6" s="257"/>
      <c r="E6" s="257"/>
      <c r="F6" s="257"/>
      <c r="G6" s="256"/>
    </row>
    <row r="7" spans="1:29" ht="18.75" customHeight="1" x14ac:dyDescent="0.35">
      <c r="E7" s="256"/>
      <c r="G7" s="248"/>
    </row>
    <row r="8" spans="1:29" ht="16.5" thickBot="1" x14ac:dyDescent="0.3">
      <c r="B8" s="258" t="s">
        <v>524</v>
      </c>
      <c r="C8" s="258"/>
      <c r="D8" s="258"/>
      <c r="E8" s="258"/>
      <c r="F8" s="258"/>
      <c r="G8" s="258"/>
      <c r="H8" s="258"/>
      <c r="I8" s="258"/>
      <c r="K8" s="259" t="s">
        <v>506</v>
      </c>
      <c r="L8" s="259"/>
      <c r="M8" s="259"/>
      <c r="N8" s="259"/>
      <c r="O8" s="259"/>
      <c r="P8" s="259"/>
      <c r="Q8" s="259"/>
      <c r="R8" s="259"/>
      <c r="T8" s="260"/>
    </row>
    <row r="9" spans="1:29" s="261" customFormat="1" ht="15.75" thickBot="1" x14ac:dyDescent="0.3">
      <c r="B9" s="262" t="s">
        <v>139</v>
      </c>
      <c r="C9" s="263" t="s">
        <v>140</v>
      </c>
      <c r="D9" s="263" t="s">
        <v>141</v>
      </c>
      <c r="E9" s="263" t="s">
        <v>142</v>
      </c>
      <c r="F9" s="263" t="s">
        <v>143</v>
      </c>
      <c r="G9" s="263" t="s">
        <v>144</v>
      </c>
      <c r="H9" s="263" t="s">
        <v>145</v>
      </c>
      <c r="I9" s="264" t="s">
        <v>146</v>
      </c>
      <c r="K9" s="265" t="s">
        <v>139</v>
      </c>
      <c r="L9" s="266" t="s">
        <v>140</v>
      </c>
      <c r="M9" s="266" t="s">
        <v>151</v>
      </c>
      <c r="N9" s="266" t="s">
        <v>152</v>
      </c>
      <c r="O9" s="266" t="s">
        <v>143</v>
      </c>
      <c r="P9" s="266" t="s">
        <v>144</v>
      </c>
      <c r="Q9" s="266" t="s">
        <v>145</v>
      </c>
      <c r="R9" s="267" t="s">
        <v>146</v>
      </c>
      <c r="T9" s="268"/>
      <c r="V9" s="238"/>
      <c r="W9" s="238"/>
      <c r="X9" s="238"/>
      <c r="Y9" s="238"/>
      <c r="Z9" s="238"/>
      <c r="AA9" s="238"/>
      <c r="AB9" s="238"/>
      <c r="AC9" s="238"/>
    </row>
    <row r="10" spans="1:29" x14ac:dyDescent="0.25">
      <c r="B10" s="269" t="s">
        <v>468</v>
      </c>
      <c r="C10" s="270">
        <v>43.9</v>
      </c>
      <c r="D10" s="270">
        <v>59.4</v>
      </c>
      <c r="E10" s="270">
        <v>82.4</v>
      </c>
      <c r="F10" s="270">
        <v>99.8</v>
      </c>
      <c r="G10" s="270">
        <v>123</v>
      </c>
      <c r="H10" s="270">
        <v>160</v>
      </c>
      <c r="I10" s="271">
        <v>192</v>
      </c>
      <c r="K10" s="272" t="s">
        <v>468</v>
      </c>
      <c r="L10" s="273">
        <f t="shared" ref="L10:L20" si="0">C25</f>
        <v>3.6583333333333332</v>
      </c>
      <c r="M10" s="273">
        <v>4.3490371283674252</v>
      </c>
      <c r="N10" s="273">
        <v>6.6558838418626625</v>
      </c>
      <c r="O10" s="273">
        <f t="shared" ref="O10:O20" si="1">F25</f>
        <v>8.3166666666666664</v>
      </c>
      <c r="P10" s="273">
        <f t="shared" ref="P10:P20" si="2">G25</f>
        <v>10.25</v>
      </c>
      <c r="Q10" s="273">
        <f t="shared" ref="Q10:Q20" si="3">H25</f>
        <v>13.333333333333332</v>
      </c>
      <c r="R10" s="274">
        <f t="shared" ref="R10:R20" si="4">I25</f>
        <v>16</v>
      </c>
      <c r="T10" s="256"/>
    </row>
    <row r="11" spans="1:29" x14ac:dyDescent="0.25">
      <c r="B11" s="275" t="s">
        <v>469</v>
      </c>
      <c r="C11" s="276">
        <v>32.700000000000003</v>
      </c>
      <c r="D11" s="276">
        <v>43.8</v>
      </c>
      <c r="E11" s="276">
        <v>59.9</v>
      </c>
      <c r="F11" s="276">
        <v>71.7</v>
      </c>
      <c r="G11" s="276">
        <v>87.9</v>
      </c>
      <c r="H11" s="276">
        <v>113</v>
      </c>
      <c r="I11" s="277">
        <v>134</v>
      </c>
      <c r="K11" s="275" t="s">
        <v>469</v>
      </c>
      <c r="L11" s="278">
        <f t="shared" si="0"/>
        <v>5.45</v>
      </c>
      <c r="M11" s="278">
        <v>6.4388019061829755</v>
      </c>
      <c r="N11" s="278">
        <v>9.6590804696270265</v>
      </c>
      <c r="O11" s="278">
        <f t="shared" si="1"/>
        <v>11.95</v>
      </c>
      <c r="P11" s="278">
        <f t="shared" si="2"/>
        <v>14.65</v>
      </c>
      <c r="Q11" s="278">
        <f t="shared" si="3"/>
        <v>18.833333333333332</v>
      </c>
      <c r="R11" s="279">
        <f t="shared" si="4"/>
        <v>22.333333333333332</v>
      </c>
      <c r="T11" s="256"/>
    </row>
    <row r="12" spans="1:29" x14ac:dyDescent="0.25">
      <c r="B12" s="275" t="s">
        <v>470</v>
      </c>
      <c r="C12" s="276">
        <v>18</v>
      </c>
      <c r="D12" s="276">
        <v>23.7</v>
      </c>
      <c r="E12" s="276">
        <v>31</v>
      </c>
      <c r="F12" s="276">
        <v>36.299999999999997</v>
      </c>
      <c r="G12" s="276">
        <v>43.5</v>
      </c>
      <c r="H12" s="276">
        <v>54.3</v>
      </c>
      <c r="I12" s="277">
        <v>63.5</v>
      </c>
      <c r="K12" s="275" t="s">
        <v>470</v>
      </c>
      <c r="L12" s="278">
        <f t="shared" si="0"/>
        <v>9</v>
      </c>
      <c r="M12" s="278">
        <v>10.497992840823299</v>
      </c>
      <c r="N12" s="278">
        <v>15.009651571851546</v>
      </c>
      <c r="O12" s="278">
        <f t="shared" si="1"/>
        <v>18.149999999999999</v>
      </c>
      <c r="P12" s="278">
        <f t="shared" si="2"/>
        <v>21.75</v>
      </c>
      <c r="Q12" s="278">
        <f t="shared" si="3"/>
        <v>27.15</v>
      </c>
      <c r="R12" s="279">
        <f t="shared" si="4"/>
        <v>31.75</v>
      </c>
      <c r="T12" s="256"/>
    </row>
    <row r="13" spans="1:29" x14ac:dyDescent="0.25">
      <c r="B13" s="275" t="s">
        <v>471</v>
      </c>
      <c r="C13" s="276">
        <v>11.8</v>
      </c>
      <c r="D13" s="276">
        <v>15.4</v>
      </c>
      <c r="E13" s="276">
        <v>19.7</v>
      </c>
      <c r="F13" s="276">
        <v>22.8</v>
      </c>
      <c r="G13" s="276">
        <v>27.1</v>
      </c>
      <c r="H13" s="276">
        <v>33.299999999999997</v>
      </c>
      <c r="I13" s="277">
        <v>38.6</v>
      </c>
      <c r="K13" s="275" t="s">
        <v>471</v>
      </c>
      <c r="L13" s="278">
        <f t="shared" si="0"/>
        <v>11.8</v>
      </c>
      <c r="M13" s="278">
        <v>13.6757796864259</v>
      </c>
      <c r="N13" s="278">
        <v>19.084753552356648</v>
      </c>
      <c r="O13" s="278">
        <f t="shared" si="1"/>
        <v>22.8</v>
      </c>
      <c r="P13" s="278">
        <f t="shared" si="2"/>
        <v>27.1</v>
      </c>
      <c r="Q13" s="278">
        <f t="shared" si="3"/>
        <v>33.299999999999997</v>
      </c>
      <c r="R13" s="279">
        <f t="shared" si="4"/>
        <v>38.6</v>
      </c>
      <c r="T13" s="256"/>
    </row>
    <row r="14" spans="1:29" x14ac:dyDescent="0.25">
      <c r="B14" s="275" t="s">
        <v>472</v>
      </c>
      <c r="C14" s="276">
        <v>7.62</v>
      </c>
      <c r="D14" s="276">
        <v>9.89</v>
      </c>
      <c r="E14" s="276">
        <v>12.5</v>
      </c>
      <c r="F14" s="276">
        <v>14.3</v>
      </c>
      <c r="G14" s="276">
        <v>16.899999999999999</v>
      </c>
      <c r="H14" s="276">
        <v>20.6</v>
      </c>
      <c r="I14" s="277">
        <v>23.7</v>
      </c>
      <c r="K14" s="275" t="s">
        <v>472</v>
      </c>
      <c r="L14" s="278">
        <f t="shared" si="0"/>
        <v>15.24</v>
      </c>
      <c r="M14" s="278">
        <v>17.602481412824101</v>
      </c>
      <c r="N14" s="278">
        <v>24.171518268109576</v>
      </c>
      <c r="O14" s="278">
        <f t="shared" si="1"/>
        <v>28.6</v>
      </c>
      <c r="P14" s="278">
        <f t="shared" si="2"/>
        <v>33.799999999999997</v>
      </c>
      <c r="Q14" s="278">
        <f t="shared" si="3"/>
        <v>41.2</v>
      </c>
      <c r="R14" s="279">
        <f t="shared" si="4"/>
        <v>47.4</v>
      </c>
      <c r="T14" s="256"/>
    </row>
    <row r="15" spans="1:29" x14ac:dyDescent="0.25">
      <c r="B15" s="275" t="s">
        <v>473</v>
      </c>
      <c r="C15" s="276">
        <v>5.91</v>
      </c>
      <c r="D15" s="276">
        <v>7.65</v>
      </c>
      <c r="E15" s="276">
        <v>9.6199999999999992</v>
      </c>
      <c r="F15" s="276">
        <v>11</v>
      </c>
      <c r="G15" s="276">
        <v>12.9</v>
      </c>
      <c r="H15" s="276">
        <v>15.6</v>
      </c>
      <c r="I15" s="277">
        <v>17.899999999999999</v>
      </c>
      <c r="K15" s="275" t="s">
        <v>473</v>
      </c>
      <c r="L15" s="278">
        <f t="shared" si="0"/>
        <v>17.73</v>
      </c>
      <c r="M15" s="278">
        <v>20.438124122852599</v>
      </c>
      <c r="N15" s="278">
        <v>27.936709543133201</v>
      </c>
      <c r="O15" s="278">
        <f t="shared" si="1"/>
        <v>33</v>
      </c>
      <c r="P15" s="278">
        <f t="shared" si="2"/>
        <v>38.700000000000003</v>
      </c>
      <c r="Q15" s="278">
        <f t="shared" si="3"/>
        <v>46.8</v>
      </c>
      <c r="R15" s="279">
        <f t="shared" si="4"/>
        <v>53.699999999999996</v>
      </c>
      <c r="T15" s="256"/>
    </row>
    <row r="16" spans="1:29" x14ac:dyDescent="0.25">
      <c r="B16" s="275" t="s">
        <v>474</v>
      </c>
      <c r="C16" s="276">
        <v>3.83</v>
      </c>
      <c r="D16" s="276">
        <v>4.9400000000000004</v>
      </c>
      <c r="E16" s="276">
        <v>6.16</v>
      </c>
      <c r="F16" s="276">
        <v>6.99</v>
      </c>
      <c r="G16" s="276">
        <v>8.16</v>
      </c>
      <c r="H16" s="276">
        <v>9.85</v>
      </c>
      <c r="I16" s="277">
        <v>11.3</v>
      </c>
      <c r="K16" s="275" t="s">
        <v>474</v>
      </c>
      <c r="L16" s="278">
        <f t="shared" si="0"/>
        <v>22.98</v>
      </c>
      <c r="M16" s="278">
        <v>26.479328781600369</v>
      </c>
      <c r="N16" s="278">
        <v>35.786958716833027</v>
      </c>
      <c r="O16" s="278">
        <f t="shared" si="1"/>
        <v>41.94</v>
      </c>
      <c r="P16" s="278">
        <f t="shared" si="2"/>
        <v>48.96</v>
      </c>
      <c r="Q16" s="278">
        <f t="shared" si="3"/>
        <v>59.099999999999994</v>
      </c>
      <c r="R16" s="279">
        <f t="shared" si="4"/>
        <v>67.800000000000011</v>
      </c>
      <c r="T16" s="256"/>
    </row>
    <row r="17" spans="1:20" x14ac:dyDescent="0.25">
      <c r="B17" s="275" t="s">
        <v>475</v>
      </c>
      <c r="C17" s="276">
        <v>2.46</v>
      </c>
      <c r="D17" s="276">
        <v>3.17</v>
      </c>
      <c r="E17" s="276">
        <v>3.93</v>
      </c>
      <c r="F17" s="276">
        <v>4.46</v>
      </c>
      <c r="G17" s="276">
        <v>5.19</v>
      </c>
      <c r="H17" s="276">
        <v>6.25</v>
      </c>
      <c r="I17" s="277">
        <v>7.14</v>
      </c>
      <c r="K17" s="275" t="s">
        <v>475</v>
      </c>
      <c r="L17" s="278">
        <f t="shared" si="0"/>
        <v>29.52</v>
      </c>
      <c r="M17" s="278">
        <v>33.911338013657151</v>
      </c>
      <c r="N17" s="278">
        <v>45.668595137936194</v>
      </c>
      <c r="O17" s="278">
        <f t="shared" si="1"/>
        <v>53.519999999999996</v>
      </c>
      <c r="P17" s="278">
        <f t="shared" si="2"/>
        <v>62.28</v>
      </c>
      <c r="Q17" s="278">
        <f t="shared" si="3"/>
        <v>75</v>
      </c>
      <c r="R17" s="279">
        <f t="shared" si="4"/>
        <v>85.679999999999993</v>
      </c>
      <c r="T17" s="256"/>
    </row>
    <row r="18" spans="1:20" x14ac:dyDescent="0.25">
      <c r="B18" s="275" t="s">
        <v>476</v>
      </c>
      <c r="C18" s="276">
        <v>1.53</v>
      </c>
      <c r="D18" s="276">
        <v>1.98</v>
      </c>
      <c r="E18" s="276">
        <v>2.4700000000000002</v>
      </c>
      <c r="F18" s="276">
        <v>2.8</v>
      </c>
      <c r="G18" s="276">
        <v>3.27</v>
      </c>
      <c r="H18" s="276">
        <v>3.96</v>
      </c>
      <c r="I18" s="277">
        <v>4.5199999999999996</v>
      </c>
      <c r="K18" s="275" t="s">
        <v>476</v>
      </c>
      <c r="L18" s="278">
        <f t="shared" si="0"/>
        <v>36.72</v>
      </c>
      <c r="M18" s="278">
        <v>42.309725523315819</v>
      </c>
      <c r="N18" s="278">
        <v>57.271030997999318</v>
      </c>
      <c r="O18" s="278">
        <f t="shared" si="1"/>
        <v>67.199999999999989</v>
      </c>
      <c r="P18" s="278">
        <f t="shared" si="2"/>
        <v>78.48</v>
      </c>
      <c r="Q18" s="278">
        <f t="shared" si="3"/>
        <v>95.039999999999992</v>
      </c>
      <c r="R18" s="279">
        <f t="shared" si="4"/>
        <v>108.47999999999999</v>
      </c>
      <c r="T18" s="256"/>
    </row>
    <row r="19" spans="1:20" x14ac:dyDescent="0.25">
      <c r="B19" s="275" t="s">
        <v>477</v>
      </c>
      <c r="C19" s="276">
        <v>0.91500000000000004</v>
      </c>
      <c r="D19" s="276">
        <v>1.19</v>
      </c>
      <c r="E19" s="276">
        <v>1.49</v>
      </c>
      <c r="F19" s="276">
        <v>1.71</v>
      </c>
      <c r="G19" s="276">
        <v>2.0099999999999998</v>
      </c>
      <c r="H19" s="276">
        <v>2.4500000000000002</v>
      </c>
      <c r="I19" s="277">
        <v>2.81</v>
      </c>
      <c r="K19" s="275" t="s">
        <v>477</v>
      </c>
      <c r="L19" s="278">
        <f t="shared" si="0"/>
        <v>43.92</v>
      </c>
      <c r="M19" s="278">
        <v>50.715202434089051</v>
      </c>
      <c r="N19" s="278">
        <v>69.391297228954542</v>
      </c>
      <c r="O19" s="278">
        <f t="shared" si="1"/>
        <v>82.08</v>
      </c>
      <c r="P19" s="278">
        <f t="shared" si="2"/>
        <v>96.47999999999999</v>
      </c>
      <c r="Q19" s="278">
        <f t="shared" si="3"/>
        <v>117.60000000000001</v>
      </c>
      <c r="R19" s="279">
        <f t="shared" si="4"/>
        <v>134.88</v>
      </c>
      <c r="T19" s="256"/>
    </row>
    <row r="20" spans="1:20" ht="15.75" thickBot="1" x14ac:dyDescent="0.3">
      <c r="B20" s="280" t="s">
        <v>478</v>
      </c>
      <c r="C20" s="281">
        <v>0.66200000000000003</v>
      </c>
      <c r="D20" s="281">
        <v>0.86199999999999999</v>
      </c>
      <c r="E20" s="281">
        <v>1.0900000000000001</v>
      </c>
      <c r="F20" s="281">
        <v>1.25</v>
      </c>
      <c r="G20" s="281">
        <v>1.48</v>
      </c>
      <c r="H20" s="281">
        <v>1.81</v>
      </c>
      <c r="I20" s="282">
        <v>2.08</v>
      </c>
      <c r="K20" s="280" t="s">
        <v>478</v>
      </c>
      <c r="L20" s="283">
        <f t="shared" si="0"/>
        <v>47.664000000000001</v>
      </c>
      <c r="M20" s="283">
        <v>55.138991127157674</v>
      </c>
      <c r="N20" s="283">
        <v>75.934093456633548</v>
      </c>
      <c r="O20" s="283">
        <f t="shared" si="1"/>
        <v>90</v>
      </c>
      <c r="P20" s="283">
        <f t="shared" si="2"/>
        <v>106.56</v>
      </c>
      <c r="Q20" s="283">
        <f t="shared" si="3"/>
        <v>130.32</v>
      </c>
      <c r="R20" s="284">
        <f t="shared" si="4"/>
        <v>149.76</v>
      </c>
      <c r="T20" s="256"/>
    </row>
    <row r="21" spans="1:20" x14ac:dyDescent="0.25"/>
    <row r="22" spans="1:20" x14ac:dyDescent="0.25">
      <c r="A22" s="285"/>
    </row>
    <row r="23" spans="1:20" ht="16.5" thickBot="1" x14ac:dyDescent="0.3">
      <c r="A23" s="286"/>
      <c r="B23" s="287" t="s">
        <v>493</v>
      </c>
      <c r="C23" s="288"/>
      <c r="D23" s="288"/>
      <c r="E23" s="288"/>
      <c r="F23" s="288"/>
      <c r="G23" s="288"/>
      <c r="H23" s="288"/>
      <c r="I23" s="289"/>
      <c r="J23" s="290"/>
      <c r="K23" s="259" t="s">
        <v>510</v>
      </c>
      <c r="L23" s="259"/>
      <c r="M23" s="259"/>
      <c r="N23" s="259"/>
      <c r="O23" s="259"/>
      <c r="P23" s="259"/>
      <c r="Q23" s="259"/>
      <c r="R23" s="259"/>
    </row>
    <row r="24" spans="1:20" ht="15.75" thickBot="1" x14ac:dyDescent="0.3">
      <c r="A24" s="291"/>
      <c r="B24" s="262" t="s">
        <v>139</v>
      </c>
      <c r="C24" s="263" t="s">
        <v>140</v>
      </c>
      <c r="D24" s="263" t="s">
        <v>141</v>
      </c>
      <c r="E24" s="263" t="s">
        <v>142</v>
      </c>
      <c r="F24" s="263" t="s">
        <v>143</v>
      </c>
      <c r="G24" s="263" t="s">
        <v>144</v>
      </c>
      <c r="H24" s="263" t="s">
        <v>145</v>
      </c>
      <c r="I24" s="264" t="s">
        <v>146</v>
      </c>
      <c r="J24" s="285"/>
      <c r="K24" s="265" t="s">
        <v>139</v>
      </c>
      <c r="L24" s="292" t="s">
        <v>494</v>
      </c>
      <c r="M24" s="292" t="s">
        <v>487</v>
      </c>
      <c r="N24" s="292" t="s">
        <v>488</v>
      </c>
      <c r="O24" s="292" t="s">
        <v>489</v>
      </c>
      <c r="P24" s="292" t="s">
        <v>490</v>
      </c>
      <c r="Q24" s="292" t="s">
        <v>491</v>
      </c>
      <c r="R24" s="293" t="s">
        <v>492</v>
      </c>
    </row>
    <row r="25" spans="1:20" x14ac:dyDescent="0.25">
      <c r="A25" s="291">
        <f>5/60</f>
        <v>8.3333333333333329E-2</v>
      </c>
      <c r="B25" s="269" t="s">
        <v>468</v>
      </c>
      <c r="C25" s="294">
        <f t="shared" ref="C25:I25" si="5">$A$25*C10</f>
        <v>3.6583333333333332</v>
      </c>
      <c r="D25" s="295">
        <f t="shared" si="5"/>
        <v>4.9499999999999993</v>
      </c>
      <c r="E25" s="295">
        <f t="shared" si="5"/>
        <v>6.8666666666666671</v>
      </c>
      <c r="F25" s="294">
        <f t="shared" si="5"/>
        <v>8.3166666666666664</v>
      </c>
      <c r="G25" s="294">
        <f t="shared" si="5"/>
        <v>10.25</v>
      </c>
      <c r="H25" s="294">
        <f t="shared" si="5"/>
        <v>13.333333333333332</v>
      </c>
      <c r="I25" s="296">
        <f t="shared" si="5"/>
        <v>16</v>
      </c>
      <c r="J25" s="285"/>
      <c r="K25" s="272" t="s">
        <v>468</v>
      </c>
      <c r="L25" s="273">
        <v>4</v>
      </c>
      <c r="M25" s="273">
        <v>4.5999999999999996</v>
      </c>
      <c r="N25" s="273">
        <v>6.4</v>
      </c>
      <c r="O25" s="273">
        <v>7.8</v>
      </c>
      <c r="P25" s="273">
        <v>9.3000000000000007</v>
      </c>
      <c r="Q25" s="273">
        <v>11.4</v>
      </c>
      <c r="R25" s="274">
        <v>13.3</v>
      </c>
    </row>
    <row r="26" spans="1:20" x14ac:dyDescent="0.25">
      <c r="A26" s="291">
        <f>10/60</f>
        <v>0.16666666666666666</v>
      </c>
      <c r="B26" s="275" t="s">
        <v>469</v>
      </c>
      <c r="C26" s="297">
        <f t="shared" ref="C26:I26" si="6">$A$26*C11</f>
        <v>5.45</v>
      </c>
      <c r="D26" s="298">
        <f t="shared" si="6"/>
        <v>7.2999999999999989</v>
      </c>
      <c r="E26" s="298">
        <f t="shared" si="6"/>
        <v>9.9833333333333325</v>
      </c>
      <c r="F26" s="297">
        <f t="shared" si="6"/>
        <v>11.95</v>
      </c>
      <c r="G26" s="297">
        <f t="shared" si="6"/>
        <v>14.65</v>
      </c>
      <c r="H26" s="297">
        <f t="shared" si="6"/>
        <v>18.833333333333332</v>
      </c>
      <c r="I26" s="299">
        <f t="shared" si="6"/>
        <v>22.333333333333332</v>
      </c>
      <c r="J26" s="285"/>
      <c r="K26" s="275" t="s">
        <v>469</v>
      </c>
      <c r="L26" s="278">
        <v>5.9</v>
      </c>
      <c r="M26" s="278">
        <v>6.7</v>
      </c>
      <c r="N26" s="278">
        <v>9.5</v>
      </c>
      <c r="O26" s="278">
        <v>11.6</v>
      </c>
      <c r="P26" s="278">
        <v>13.8</v>
      </c>
      <c r="Q26" s="278">
        <v>17.2</v>
      </c>
      <c r="R26" s="279">
        <v>19.8</v>
      </c>
    </row>
    <row r="27" spans="1:20" x14ac:dyDescent="0.25">
      <c r="A27" s="291">
        <f>0.5</f>
        <v>0.5</v>
      </c>
      <c r="B27" s="275" t="s">
        <v>470</v>
      </c>
      <c r="C27" s="297">
        <f t="shared" ref="C27:I27" si="7">$A$27*C12</f>
        <v>9</v>
      </c>
      <c r="D27" s="298">
        <f t="shared" si="7"/>
        <v>11.85</v>
      </c>
      <c r="E27" s="298">
        <f t="shared" si="7"/>
        <v>15.5</v>
      </c>
      <c r="F27" s="297">
        <f t="shared" si="7"/>
        <v>18.149999999999999</v>
      </c>
      <c r="G27" s="297">
        <f t="shared" si="7"/>
        <v>21.75</v>
      </c>
      <c r="H27" s="297">
        <f t="shared" si="7"/>
        <v>27.15</v>
      </c>
      <c r="I27" s="299">
        <f t="shared" si="7"/>
        <v>31.75</v>
      </c>
      <c r="K27" s="275" t="s">
        <v>470</v>
      </c>
      <c r="L27" s="278">
        <v>9.4</v>
      </c>
      <c r="M27" s="278">
        <v>10.7</v>
      </c>
      <c r="N27" s="278">
        <v>15</v>
      </c>
      <c r="O27" s="278">
        <v>18.3</v>
      </c>
      <c r="P27" s="278">
        <v>21.8</v>
      </c>
      <c r="Q27" s="278">
        <v>26.8</v>
      </c>
      <c r="R27" s="279">
        <v>31.1</v>
      </c>
    </row>
    <row r="28" spans="1:20" x14ac:dyDescent="0.25">
      <c r="A28" s="291">
        <v>1</v>
      </c>
      <c r="B28" s="275" t="s">
        <v>471</v>
      </c>
      <c r="C28" s="297">
        <f t="shared" ref="C28:I28" si="8">$A$28*C13</f>
        <v>11.8</v>
      </c>
      <c r="D28" s="298">
        <f t="shared" si="8"/>
        <v>15.4</v>
      </c>
      <c r="E28" s="298">
        <f t="shared" si="8"/>
        <v>19.7</v>
      </c>
      <c r="F28" s="297">
        <f t="shared" si="8"/>
        <v>22.8</v>
      </c>
      <c r="G28" s="297">
        <f t="shared" si="8"/>
        <v>27.1</v>
      </c>
      <c r="H28" s="297">
        <f t="shared" si="8"/>
        <v>33.299999999999997</v>
      </c>
      <c r="I28" s="299">
        <f t="shared" si="8"/>
        <v>38.6</v>
      </c>
      <c r="K28" s="275" t="s">
        <v>471</v>
      </c>
      <c r="L28" s="278">
        <v>12.1</v>
      </c>
      <c r="M28" s="278">
        <v>13.6</v>
      </c>
      <c r="N28" s="278">
        <v>19</v>
      </c>
      <c r="O28" s="278">
        <v>23.1</v>
      </c>
      <c r="P28" s="278">
        <v>27.5</v>
      </c>
      <c r="Q28" s="278">
        <v>33.9</v>
      </c>
      <c r="R28" s="279">
        <v>39.5</v>
      </c>
    </row>
    <row r="29" spans="1:20" x14ac:dyDescent="0.25">
      <c r="A29" s="291">
        <v>2</v>
      </c>
      <c r="B29" s="275" t="s">
        <v>472</v>
      </c>
      <c r="C29" s="297">
        <f t="shared" ref="C29:I29" si="9">$A$29*C14</f>
        <v>15.24</v>
      </c>
      <c r="D29" s="298">
        <f t="shared" si="9"/>
        <v>19.78</v>
      </c>
      <c r="E29" s="298">
        <f t="shared" si="9"/>
        <v>25</v>
      </c>
      <c r="F29" s="297">
        <f t="shared" si="9"/>
        <v>28.6</v>
      </c>
      <c r="G29" s="297">
        <f t="shared" si="9"/>
        <v>33.799999999999997</v>
      </c>
      <c r="H29" s="297">
        <f t="shared" si="9"/>
        <v>41.2</v>
      </c>
      <c r="I29" s="299">
        <f t="shared" si="9"/>
        <v>47.4</v>
      </c>
      <c r="K29" s="275" t="s">
        <v>472</v>
      </c>
      <c r="L29" s="278">
        <v>15.5</v>
      </c>
      <c r="M29" s="278">
        <v>17.399999999999999</v>
      </c>
      <c r="N29" s="278">
        <v>24</v>
      </c>
      <c r="O29" s="278">
        <v>29.2</v>
      </c>
      <c r="P29" s="278">
        <v>34.799999999999997</v>
      </c>
      <c r="Q29" s="278">
        <v>43.4</v>
      </c>
      <c r="R29" s="279">
        <v>50.6</v>
      </c>
    </row>
    <row r="30" spans="1:20" x14ac:dyDescent="0.25">
      <c r="A30" s="291">
        <v>3</v>
      </c>
      <c r="B30" s="275" t="s">
        <v>473</v>
      </c>
      <c r="C30" s="297">
        <f t="shared" ref="C30:I30" si="10">$A$30*C15</f>
        <v>17.73</v>
      </c>
      <c r="D30" s="298">
        <f t="shared" si="10"/>
        <v>22.950000000000003</v>
      </c>
      <c r="E30" s="298">
        <f t="shared" si="10"/>
        <v>28.86</v>
      </c>
      <c r="F30" s="297">
        <f t="shared" si="10"/>
        <v>33</v>
      </c>
      <c r="G30" s="297">
        <f t="shared" si="10"/>
        <v>38.700000000000003</v>
      </c>
      <c r="H30" s="297">
        <f t="shared" si="10"/>
        <v>46.8</v>
      </c>
      <c r="I30" s="299">
        <f t="shared" si="10"/>
        <v>53.699999999999996</v>
      </c>
      <c r="K30" s="275" t="s">
        <v>473</v>
      </c>
      <c r="L30" s="278">
        <v>18</v>
      </c>
      <c r="M30" s="278">
        <v>20.100000000000001</v>
      </c>
      <c r="N30" s="278">
        <v>27.8</v>
      </c>
      <c r="O30" s="278">
        <v>33.9</v>
      </c>
      <c r="P30" s="278">
        <v>40.5</v>
      </c>
      <c r="Q30" s="278">
        <v>50.7</v>
      </c>
      <c r="R30" s="279">
        <v>59.4</v>
      </c>
    </row>
    <row r="31" spans="1:20" x14ac:dyDescent="0.25">
      <c r="A31" s="291">
        <v>6</v>
      </c>
      <c r="B31" s="275" t="s">
        <v>474</v>
      </c>
      <c r="C31" s="297">
        <f t="shared" ref="C31:I31" si="11">$A$31*C16</f>
        <v>22.98</v>
      </c>
      <c r="D31" s="298">
        <f t="shared" si="11"/>
        <v>29.64</v>
      </c>
      <c r="E31" s="298">
        <f t="shared" si="11"/>
        <v>36.96</v>
      </c>
      <c r="F31" s="297">
        <f t="shared" si="11"/>
        <v>41.94</v>
      </c>
      <c r="G31" s="297">
        <f t="shared" si="11"/>
        <v>48.96</v>
      </c>
      <c r="H31" s="297">
        <f t="shared" si="11"/>
        <v>59.099999999999994</v>
      </c>
      <c r="I31" s="299">
        <f t="shared" si="11"/>
        <v>67.800000000000011</v>
      </c>
      <c r="K31" s="275" t="s">
        <v>474</v>
      </c>
      <c r="L31" s="278">
        <v>23.1</v>
      </c>
      <c r="M31" s="278">
        <v>25.9</v>
      </c>
      <c r="N31" s="278">
        <v>36</v>
      </c>
      <c r="O31" s="278">
        <v>44</v>
      </c>
      <c r="P31" s="278">
        <v>53</v>
      </c>
      <c r="Q31" s="278">
        <v>66.599999999999994</v>
      </c>
      <c r="R31" s="279">
        <v>78.599999999999994</v>
      </c>
    </row>
    <row r="32" spans="1:20" x14ac:dyDescent="0.25">
      <c r="A32" s="291">
        <v>12</v>
      </c>
      <c r="B32" s="275" t="s">
        <v>475</v>
      </c>
      <c r="C32" s="297">
        <f t="shared" ref="C32:I32" si="12">$A$32*C17</f>
        <v>29.52</v>
      </c>
      <c r="D32" s="298">
        <f t="shared" si="12"/>
        <v>38.04</v>
      </c>
      <c r="E32" s="298">
        <f t="shared" si="12"/>
        <v>47.160000000000004</v>
      </c>
      <c r="F32" s="297">
        <f t="shared" si="12"/>
        <v>53.519999999999996</v>
      </c>
      <c r="G32" s="297">
        <f t="shared" si="12"/>
        <v>62.28</v>
      </c>
      <c r="H32" s="297">
        <f t="shared" si="12"/>
        <v>75</v>
      </c>
      <c r="I32" s="299">
        <f t="shared" si="12"/>
        <v>85.679999999999993</v>
      </c>
      <c r="K32" s="275" t="s">
        <v>475</v>
      </c>
      <c r="L32" s="278">
        <v>29.5</v>
      </c>
      <c r="M32" s="278">
        <v>33.200000000000003</v>
      </c>
      <c r="N32" s="278">
        <v>46.3</v>
      </c>
      <c r="O32" s="278">
        <v>57</v>
      </c>
      <c r="P32" s="278">
        <v>68.900000000000006</v>
      </c>
      <c r="Q32" s="278">
        <v>87</v>
      </c>
      <c r="R32" s="279">
        <v>103.1</v>
      </c>
    </row>
    <row r="33" spans="1:19" x14ac:dyDescent="0.25">
      <c r="A33" s="291">
        <v>24</v>
      </c>
      <c r="B33" s="275" t="s">
        <v>476</v>
      </c>
      <c r="C33" s="297">
        <f t="shared" ref="C33:I33" si="13">$A$33*C18</f>
        <v>36.72</v>
      </c>
      <c r="D33" s="298">
        <f t="shared" si="13"/>
        <v>47.519999999999996</v>
      </c>
      <c r="E33" s="298">
        <f t="shared" si="13"/>
        <v>59.28</v>
      </c>
      <c r="F33" s="297">
        <f t="shared" si="13"/>
        <v>67.199999999999989</v>
      </c>
      <c r="G33" s="297">
        <f t="shared" si="13"/>
        <v>78.48</v>
      </c>
      <c r="H33" s="297">
        <f t="shared" si="13"/>
        <v>95.039999999999992</v>
      </c>
      <c r="I33" s="299">
        <f t="shared" si="13"/>
        <v>108.47999999999999</v>
      </c>
      <c r="K33" s="275" t="s">
        <v>476</v>
      </c>
      <c r="L33" s="278">
        <v>37</v>
      </c>
      <c r="M33" s="278">
        <v>41.8</v>
      </c>
      <c r="N33" s="278">
        <v>58.1</v>
      </c>
      <c r="O33" s="278">
        <v>71.3</v>
      </c>
      <c r="P33" s="278">
        <v>85.9</v>
      </c>
      <c r="Q33" s="278">
        <v>107.8</v>
      </c>
      <c r="R33" s="279">
        <v>127</v>
      </c>
    </row>
    <row r="34" spans="1:19" x14ac:dyDescent="0.25">
      <c r="A34" s="291">
        <v>48</v>
      </c>
      <c r="B34" s="275" t="s">
        <v>477</v>
      </c>
      <c r="C34" s="297">
        <f t="shared" ref="C34:I34" si="14">$A$34*C19</f>
        <v>43.92</v>
      </c>
      <c r="D34" s="298">
        <f t="shared" si="14"/>
        <v>57.12</v>
      </c>
      <c r="E34" s="298">
        <f t="shared" si="14"/>
        <v>71.52</v>
      </c>
      <c r="F34" s="297">
        <f t="shared" si="14"/>
        <v>82.08</v>
      </c>
      <c r="G34" s="297">
        <f t="shared" si="14"/>
        <v>96.47999999999999</v>
      </c>
      <c r="H34" s="297">
        <f t="shared" si="14"/>
        <v>117.60000000000001</v>
      </c>
      <c r="I34" s="299">
        <f t="shared" si="14"/>
        <v>134.88</v>
      </c>
      <c r="K34" s="275" t="s">
        <v>477</v>
      </c>
      <c r="L34" s="278">
        <v>45.1</v>
      </c>
      <c r="M34" s="278">
        <v>50.4</v>
      </c>
      <c r="N34" s="278">
        <v>69.599999999999994</v>
      </c>
      <c r="O34" s="278">
        <v>84.5</v>
      </c>
      <c r="P34" s="278">
        <v>100.3</v>
      </c>
      <c r="Q34" s="278">
        <v>122.9</v>
      </c>
      <c r="R34" s="279">
        <v>142.6</v>
      </c>
    </row>
    <row r="35" spans="1:19" ht="15.75" thickBot="1" x14ac:dyDescent="0.3">
      <c r="A35" s="291">
        <v>72</v>
      </c>
      <c r="B35" s="280" t="s">
        <v>478</v>
      </c>
      <c r="C35" s="300">
        <f t="shared" ref="C35:I35" si="15">$A$35*C20</f>
        <v>47.664000000000001</v>
      </c>
      <c r="D35" s="301">
        <f t="shared" si="15"/>
        <v>62.064</v>
      </c>
      <c r="E35" s="301">
        <f t="shared" si="15"/>
        <v>78.48</v>
      </c>
      <c r="F35" s="300">
        <f t="shared" si="15"/>
        <v>90</v>
      </c>
      <c r="G35" s="300">
        <f t="shared" si="15"/>
        <v>106.56</v>
      </c>
      <c r="H35" s="300">
        <f t="shared" si="15"/>
        <v>130.32</v>
      </c>
      <c r="I35" s="302">
        <f t="shared" si="15"/>
        <v>149.76</v>
      </c>
      <c r="K35" s="280" t="s">
        <v>478</v>
      </c>
      <c r="L35" s="283">
        <v>50.1</v>
      </c>
      <c r="M35" s="283">
        <v>56</v>
      </c>
      <c r="N35" s="283">
        <v>76.3</v>
      </c>
      <c r="O35" s="283">
        <v>90.7</v>
      </c>
      <c r="P35" s="283">
        <v>106.6</v>
      </c>
      <c r="Q35" s="283">
        <v>128.19999999999999</v>
      </c>
      <c r="R35" s="284">
        <v>146.9</v>
      </c>
    </row>
    <row r="36" spans="1:19" x14ac:dyDescent="0.25">
      <c r="A36" s="285"/>
      <c r="B36" s="285"/>
      <c r="C36" s="285"/>
      <c r="D36" s="285"/>
      <c r="E36" s="285"/>
      <c r="F36" s="285"/>
      <c r="G36" s="303"/>
      <c r="H36" s="285"/>
      <c r="I36" s="285"/>
      <c r="J36" s="285"/>
    </row>
    <row r="37" spans="1:19" x14ac:dyDescent="0.25">
      <c r="A37" s="304"/>
      <c r="J37" s="304"/>
      <c r="S37" s="305"/>
    </row>
    <row r="38" spans="1:19" ht="16.5" thickBot="1" x14ac:dyDescent="0.3">
      <c r="A38" s="285"/>
      <c r="B38" s="306" t="s">
        <v>511</v>
      </c>
      <c r="C38" s="306"/>
      <c r="D38" s="306"/>
      <c r="E38" s="306"/>
      <c r="F38" s="306"/>
      <c r="G38" s="306"/>
      <c r="H38" s="306"/>
      <c r="I38" s="306"/>
      <c r="J38" s="306"/>
      <c r="K38" s="306"/>
      <c r="L38" s="306"/>
      <c r="M38" s="306"/>
      <c r="N38" s="306"/>
      <c r="O38" s="306"/>
      <c r="P38" s="306"/>
      <c r="Q38" s="306"/>
    </row>
    <row r="39" spans="1:19" x14ac:dyDescent="0.25">
      <c r="B39" s="307" t="s">
        <v>139</v>
      </c>
      <c r="C39" s="308" t="s">
        <v>505</v>
      </c>
      <c r="D39" s="308"/>
      <c r="E39" s="309" t="s">
        <v>479</v>
      </c>
      <c r="F39" s="309"/>
      <c r="G39" s="309" t="s">
        <v>480</v>
      </c>
      <c r="H39" s="309"/>
      <c r="I39" s="309" t="s">
        <v>481</v>
      </c>
      <c r="J39" s="309"/>
      <c r="K39" s="309" t="s">
        <v>147</v>
      </c>
      <c r="L39" s="309"/>
      <c r="M39" s="310" t="s">
        <v>482</v>
      </c>
      <c r="N39" s="310"/>
      <c r="O39" s="309" t="s">
        <v>483</v>
      </c>
      <c r="P39" s="309"/>
      <c r="Q39" s="311"/>
    </row>
    <row r="40" spans="1:19" x14ac:dyDescent="0.25">
      <c r="A40" s="285"/>
      <c r="B40" s="275" t="s">
        <v>468</v>
      </c>
      <c r="C40" s="312">
        <f>(L25-L10)/ABS(L10)*100</f>
        <v>9.3394077448747179</v>
      </c>
      <c r="D40" s="312" t="e">
        <v>#REF!</v>
      </c>
      <c r="E40" s="312">
        <f>(M25-M10)/ABS(M10)*100</f>
        <v>5.7705387244367543</v>
      </c>
      <c r="F40" s="312" t="e">
        <f>(#REF! -#REF!)/ABS(#REF!)</f>
        <v>#REF!</v>
      </c>
      <c r="G40" s="312">
        <f>(N25-N10)/ABS(N10)*100</f>
        <v>-3.8444757742504789</v>
      </c>
      <c r="H40" s="312" t="e">
        <f>(#REF! -#REF!)/ABS(#REF!)</f>
        <v>#REF!</v>
      </c>
      <c r="I40" s="312">
        <f>(O25-O10)/ABS(O10)*100</f>
        <v>-6.2124248496993983</v>
      </c>
      <c r="J40" s="312" t="e">
        <f>(#REF! -#REF!)/ABS(#REF!)</f>
        <v>#REF!</v>
      </c>
      <c r="K40" s="313">
        <f>(P25-P10)/ABS(P10)*100</f>
        <v>-9.2682926829268215</v>
      </c>
      <c r="L40" s="313" t="e">
        <f>(#REF! -#REF!)/ABS(#REF!)</f>
        <v>#REF!</v>
      </c>
      <c r="M40" s="313">
        <f>(Q25-Q10)/ABS(Q10)*100</f>
        <v>-14.499999999999991</v>
      </c>
      <c r="N40" s="313" t="e">
        <f>(#REF! -#REF!)/ABS(#REF!)</f>
        <v>#REF!</v>
      </c>
      <c r="O40" s="313">
        <f>(R25 -R10)/ABS(R10)*100</f>
        <v>-16.874999999999996</v>
      </c>
      <c r="P40" s="313"/>
      <c r="Q40" s="314"/>
    </row>
    <row r="41" spans="1:19" x14ac:dyDescent="0.25">
      <c r="A41" s="315"/>
      <c r="B41" s="275" t="s">
        <v>469</v>
      </c>
      <c r="C41" s="312">
        <f t="shared" ref="C41:C50" si="16">(L26-L11)/ABS(L11)*100</f>
        <v>8.256880733944957</v>
      </c>
      <c r="D41" s="312" t="e">
        <v>#REF!</v>
      </c>
      <c r="E41" s="312">
        <f t="shared" ref="E41:E50" si="17">(M26-M11)/ABS(M11)*100</f>
        <v>4.0566257142684332</v>
      </c>
      <c r="F41" s="312" t="e">
        <f>(#REF! -#REF!)/ABS(#REF!)</f>
        <v>#REF!</v>
      </c>
      <c r="G41" s="313">
        <f t="shared" ref="G41:G50" si="18">(N26-N11)/ABS(N11)*100</f>
        <v>-1.6469525243863008</v>
      </c>
      <c r="H41" s="313" t="e">
        <f>(#REF! -#REF!)/ABS(#REF!)</f>
        <v>#REF!</v>
      </c>
      <c r="I41" s="313">
        <f t="shared" ref="I41:I50" si="19">(O26-O11)/ABS(O11)*100</f>
        <v>-2.9288702928870265</v>
      </c>
      <c r="J41" s="313" t="e">
        <f>(#REF! -#REF!)/ABS(#REF!)</f>
        <v>#REF!</v>
      </c>
      <c r="K41" s="313">
        <f t="shared" ref="K41:K50" si="20">(P26-P11)/ABS(P11)*100</f>
        <v>-5.8020477815699634</v>
      </c>
      <c r="L41" s="313" t="e">
        <f>(#REF! -#REF!)/ABS(#REF!)</f>
        <v>#REF!</v>
      </c>
      <c r="M41" s="313">
        <f t="shared" ref="M41:M50" si="21">(Q26-Q11)/ABS(Q11)*100</f>
        <v>-8.6725663716814143</v>
      </c>
      <c r="N41" s="313" t="e">
        <f>(#REF! -#REF!)/ABS(#REF!)</f>
        <v>#REF!</v>
      </c>
      <c r="O41" s="313">
        <f t="shared" ref="O41:O50" si="22">(R26 -R11)/ABS(R11)*100</f>
        <v>-11.343283582089544</v>
      </c>
      <c r="P41" s="313"/>
      <c r="Q41" s="314"/>
    </row>
    <row r="42" spans="1:19" x14ac:dyDescent="0.25">
      <c r="A42" s="285"/>
      <c r="B42" s="275" t="s">
        <v>470</v>
      </c>
      <c r="C42" s="312">
        <f t="shared" si="16"/>
        <v>4.4444444444444482</v>
      </c>
      <c r="D42" s="312" t="e">
        <v>#REF!</v>
      </c>
      <c r="E42" s="313">
        <f t="shared" si="17"/>
        <v>1.9242455414063515</v>
      </c>
      <c r="F42" s="313" t="e">
        <f>(#REF! -#REF!)/ABS(#REF!)</f>
        <v>#REF!</v>
      </c>
      <c r="G42" s="312">
        <f t="shared" si="18"/>
        <v>-6.4302437703788323E-2</v>
      </c>
      <c r="H42" s="312" t="e">
        <f>(#REF! -#REF!)/ABS(#REF!)</f>
        <v>#REF!</v>
      </c>
      <c r="I42" s="312">
        <f t="shared" si="19"/>
        <v>0.82644628099174733</v>
      </c>
      <c r="J42" s="312" t="e">
        <f>(#REF! -#REF!)/ABS(#REF!)</f>
        <v>#REF!</v>
      </c>
      <c r="K42" s="312">
        <f t="shared" si="20"/>
        <v>0.22988505747126761</v>
      </c>
      <c r="L42" s="312" t="e">
        <f>(#REF! -#REF!)/ABS(#REF!)</f>
        <v>#REF!</v>
      </c>
      <c r="M42" s="312">
        <f t="shared" si="21"/>
        <v>-1.2891344383057013</v>
      </c>
      <c r="N42" s="312" t="e">
        <f>(#REF! -#REF!)/ABS(#REF!)</f>
        <v>#REF!</v>
      </c>
      <c r="O42" s="312">
        <f t="shared" si="22"/>
        <v>-2.0472440944881845</v>
      </c>
      <c r="P42" s="312"/>
      <c r="Q42" s="316"/>
    </row>
    <row r="43" spans="1:19" x14ac:dyDescent="0.25">
      <c r="B43" s="275" t="s">
        <v>471</v>
      </c>
      <c r="C43" s="312">
        <f t="shared" si="16"/>
        <v>2.5423728813559232</v>
      </c>
      <c r="D43" s="312" t="e">
        <v>#REF!</v>
      </c>
      <c r="E43" s="313">
        <f t="shared" si="17"/>
        <v>-0.55411602236555624</v>
      </c>
      <c r="F43" s="313" t="e">
        <f>(#REF! -#REF!)/ABS(#REF!)</f>
        <v>#REF!</v>
      </c>
      <c r="G43" s="312">
        <f t="shared" si="18"/>
        <v>-0.44409036838824067</v>
      </c>
      <c r="H43" s="312" t="e">
        <f>(#REF! -#REF!)/ABS(#REF!)</f>
        <v>#REF!</v>
      </c>
      <c r="I43" s="312">
        <f t="shared" si="19"/>
        <v>1.3157894736842135</v>
      </c>
      <c r="J43" s="312" t="e">
        <f>(#REF! -#REF!)/ABS(#REF!)</f>
        <v>#REF!</v>
      </c>
      <c r="K43" s="312">
        <f t="shared" si="20"/>
        <v>1.4760147601475961</v>
      </c>
      <c r="L43" s="312" t="e">
        <f>(#REF! -#REF!)/ABS(#REF!)</f>
        <v>#REF!</v>
      </c>
      <c r="M43" s="312">
        <f t="shared" si="21"/>
        <v>1.8018018018018063</v>
      </c>
      <c r="N43" s="312" t="e">
        <f>(#REF! -#REF!)/ABS(#REF!)</f>
        <v>#REF!</v>
      </c>
      <c r="O43" s="312">
        <f t="shared" si="22"/>
        <v>2.3316062176165766</v>
      </c>
      <c r="P43" s="312"/>
      <c r="Q43" s="316"/>
    </row>
    <row r="44" spans="1:19" x14ac:dyDescent="0.25">
      <c r="B44" s="275" t="s">
        <v>472</v>
      </c>
      <c r="C44" s="312">
        <f t="shared" si="16"/>
        <v>1.7060367454068228</v>
      </c>
      <c r="D44" s="312" t="e">
        <v>#REF!</v>
      </c>
      <c r="E44" s="313">
        <f t="shared" si="17"/>
        <v>-1.1503003927422806</v>
      </c>
      <c r="F44" s="313" t="e">
        <f>(#REF! -#REF!)/ABS(#REF!)</f>
        <v>#REF!</v>
      </c>
      <c r="G44" s="312">
        <f t="shared" si="18"/>
        <v>-0.70958831053598681</v>
      </c>
      <c r="H44" s="312" t="e">
        <f>(#REF! -#REF!)/ABS(#REF!)</f>
        <v>#REF!</v>
      </c>
      <c r="I44" s="312">
        <f t="shared" si="19"/>
        <v>2.0979020979020904</v>
      </c>
      <c r="J44" s="312" t="e">
        <f>(#REF! -#REF!)/ABS(#REF!)</f>
        <v>#REF!</v>
      </c>
      <c r="K44" s="312">
        <f t="shared" si="20"/>
        <v>2.9585798816568047</v>
      </c>
      <c r="L44" s="312" t="e">
        <f>(#REF! -#REF!)/ABS(#REF!)</f>
        <v>#REF!</v>
      </c>
      <c r="M44" s="312">
        <f t="shared" si="21"/>
        <v>5.3398058252427081</v>
      </c>
      <c r="N44" s="312" t="e">
        <f>(#REF! -#REF!)/ABS(#REF!)</f>
        <v>#REF!</v>
      </c>
      <c r="O44" s="312">
        <f t="shared" si="22"/>
        <v>6.7510548523206815</v>
      </c>
      <c r="P44" s="312"/>
      <c r="Q44" s="316"/>
    </row>
    <row r="45" spans="1:19" x14ac:dyDescent="0.25">
      <c r="B45" s="275" t="s">
        <v>473</v>
      </c>
      <c r="C45" s="312">
        <f t="shared" si="16"/>
        <v>1.5228426395939063</v>
      </c>
      <c r="D45" s="312" t="e">
        <v>#REF!</v>
      </c>
      <c r="E45" s="313">
        <f t="shared" si="17"/>
        <v>-1.6543794372719818</v>
      </c>
      <c r="F45" s="313" t="e">
        <f>(#REF! -#REF!)/ABS(#REF!)</f>
        <v>#REF!</v>
      </c>
      <c r="G45" s="312">
        <f t="shared" si="18"/>
        <v>-0.48935449223941757</v>
      </c>
      <c r="H45" s="312" t="e">
        <f>(#REF! -#REF!)/ABS(#REF!)</f>
        <v>#REF!</v>
      </c>
      <c r="I45" s="312">
        <f t="shared" si="19"/>
        <v>2.7272727272727231</v>
      </c>
      <c r="J45" s="312" t="e">
        <f>(#REF! -#REF!)/ABS(#REF!)</f>
        <v>#REF!</v>
      </c>
      <c r="K45" s="312">
        <f t="shared" si="20"/>
        <v>4.6511627906976667</v>
      </c>
      <c r="L45" s="312" t="e">
        <f>(#REF! -#REF!)/ABS(#REF!)</f>
        <v>#REF!</v>
      </c>
      <c r="M45" s="312">
        <f t="shared" si="21"/>
        <v>8.3333333333333446</v>
      </c>
      <c r="N45" s="312" t="e">
        <f>(#REF! -#REF!)/ABS(#REF!)</f>
        <v>#REF!</v>
      </c>
      <c r="O45" s="312">
        <f t="shared" si="22"/>
        <v>10.61452513966481</v>
      </c>
      <c r="P45" s="312"/>
      <c r="Q45" s="316"/>
    </row>
    <row r="46" spans="1:19" x14ac:dyDescent="0.25">
      <c r="B46" s="275" t="s">
        <v>474</v>
      </c>
      <c r="C46" s="312">
        <f t="shared" si="16"/>
        <v>0.52219321148825504</v>
      </c>
      <c r="D46" s="312" t="e">
        <v>#REF!</v>
      </c>
      <c r="E46" s="317">
        <f t="shared" si="17"/>
        <v>-2.1878529715712709</v>
      </c>
      <c r="F46" s="317" t="e">
        <f>(#REF! -#REF!)/ABS(#REF!)</f>
        <v>#REF!</v>
      </c>
      <c r="G46" s="312">
        <f t="shared" si="18"/>
        <v>0.59530424156094974</v>
      </c>
      <c r="H46" s="312" t="e">
        <f>(#REF! -#REF!)/ABS(#REF!)</f>
        <v>#REF!</v>
      </c>
      <c r="I46" s="312">
        <f t="shared" si="19"/>
        <v>4.9117787315212258</v>
      </c>
      <c r="J46" s="312" t="e">
        <f>(#REF! -#REF!)/ABS(#REF!)</f>
        <v>#REF!</v>
      </c>
      <c r="K46" s="312">
        <f t="shared" si="20"/>
        <v>8.2516339869281037</v>
      </c>
      <c r="L46" s="312" t="e">
        <f>(#REF! -#REF!)/ABS(#REF!)</f>
        <v>#REF!</v>
      </c>
      <c r="M46" s="312">
        <f t="shared" si="21"/>
        <v>12.69035532994924</v>
      </c>
      <c r="N46" s="312" t="e">
        <f>(#REF! -#REF!)/ABS(#REF!)</f>
        <v>#REF!</v>
      </c>
      <c r="O46" s="312">
        <f t="shared" si="22"/>
        <v>15.92920353982298</v>
      </c>
      <c r="P46" s="312"/>
      <c r="Q46" s="316"/>
    </row>
    <row r="47" spans="1:19" x14ac:dyDescent="0.25">
      <c r="B47" s="275" t="s">
        <v>475</v>
      </c>
      <c r="C47" s="312">
        <f t="shared" si="16"/>
        <v>-6.7750677506773632E-2</v>
      </c>
      <c r="D47" s="312" t="e">
        <v>#REF!</v>
      </c>
      <c r="E47" s="312">
        <f t="shared" si="17"/>
        <v>-2.0976406574422688</v>
      </c>
      <c r="F47" s="312" t="e">
        <f>(#REF! -#REF!)/ABS(#REF!)</f>
        <v>#REF!</v>
      </c>
      <c r="G47" s="312">
        <f t="shared" si="18"/>
        <v>1.3825799986987231</v>
      </c>
      <c r="H47" s="312" t="e">
        <f>(#REF! -#REF!)/ABS(#REF!)</f>
        <v>#REF!</v>
      </c>
      <c r="I47" s="312">
        <f t="shared" si="19"/>
        <v>6.5022421524663754</v>
      </c>
      <c r="J47" s="312" t="e">
        <f>(#REF! -#REF!)/ABS(#REF!)</f>
        <v>#REF!</v>
      </c>
      <c r="K47" s="312">
        <f t="shared" si="20"/>
        <v>10.629415542710348</v>
      </c>
      <c r="L47" s="312" t="e">
        <f>(#REF! -#REF!)/ABS(#REF!)</f>
        <v>#REF!</v>
      </c>
      <c r="M47" s="312">
        <f t="shared" si="21"/>
        <v>16</v>
      </c>
      <c r="N47" s="312" t="e">
        <f>(#REF! -#REF!)/ABS(#REF!)</f>
        <v>#REF!</v>
      </c>
      <c r="O47" s="312">
        <f t="shared" si="22"/>
        <v>20.331465919701216</v>
      </c>
      <c r="P47" s="312"/>
      <c r="Q47" s="316"/>
    </row>
    <row r="48" spans="1:19" x14ac:dyDescent="0.25">
      <c r="B48" s="275" t="s">
        <v>476</v>
      </c>
      <c r="C48" s="312">
        <f t="shared" si="16"/>
        <v>0.76252723311547155</v>
      </c>
      <c r="D48" s="312" t="e">
        <v>#REF!</v>
      </c>
      <c r="E48" s="312">
        <f t="shared" si="17"/>
        <v>-1.2047478848212461</v>
      </c>
      <c r="F48" s="312" t="e">
        <f>(#REF! -#REF!)/ABS(#REF!)</f>
        <v>#REF!</v>
      </c>
      <c r="G48" s="312">
        <f t="shared" si="18"/>
        <v>1.4474490637852178</v>
      </c>
      <c r="H48" s="312" t="e">
        <f>(#REF! -#REF!)/ABS(#REF!)</f>
        <v>#REF!</v>
      </c>
      <c r="I48" s="312">
        <f t="shared" si="19"/>
        <v>6.1011904761904896</v>
      </c>
      <c r="J48" s="312" t="e">
        <f>(#REF! -#REF!)/ABS(#REF!)</f>
        <v>#REF!</v>
      </c>
      <c r="K48" s="312">
        <f t="shared" si="20"/>
        <v>9.4546381243628961</v>
      </c>
      <c r="L48" s="312" t="e">
        <f>(#REF! -#REF!)/ABS(#REF!)</f>
        <v>#REF!</v>
      </c>
      <c r="M48" s="312">
        <f t="shared" si="21"/>
        <v>13.425925925925933</v>
      </c>
      <c r="N48" s="312" t="e">
        <f>(#REF! -#REF!)/ABS(#REF!)</f>
        <v>#REF!</v>
      </c>
      <c r="O48" s="312">
        <f t="shared" si="22"/>
        <v>17.072271386430689</v>
      </c>
      <c r="P48" s="312"/>
      <c r="Q48" s="316"/>
    </row>
    <row r="49" spans="1:18" x14ac:dyDescent="0.25">
      <c r="B49" s="275" t="s">
        <v>477</v>
      </c>
      <c r="C49" s="312">
        <f t="shared" si="16"/>
        <v>2.6867030965391612</v>
      </c>
      <c r="D49" s="312" t="e">
        <v>#REF!</v>
      </c>
      <c r="E49" s="312">
        <f t="shared" si="17"/>
        <v>-0.62151469177057561</v>
      </c>
      <c r="F49" s="312" t="e">
        <f>(#REF! -#REF!)/ABS(#REF!)</f>
        <v>#REF!</v>
      </c>
      <c r="G49" s="312">
        <f t="shared" si="18"/>
        <v>0.30076216957991642</v>
      </c>
      <c r="H49" s="312" t="e">
        <f>(#REF! -#REF!)/ABS(#REF!)</f>
        <v>#REF!</v>
      </c>
      <c r="I49" s="312">
        <f t="shared" si="19"/>
        <v>2.9483430799220294</v>
      </c>
      <c r="J49" s="312" t="e">
        <f>(#REF! -#REF!)/ABS(#REF!)</f>
        <v>#REF!</v>
      </c>
      <c r="K49" s="312">
        <f t="shared" si="20"/>
        <v>3.9593698175787813</v>
      </c>
      <c r="L49" s="312" t="e">
        <f>(#REF! -#REF!)/ABS(#REF!)</f>
        <v>#REF!</v>
      </c>
      <c r="M49" s="312">
        <f t="shared" si="21"/>
        <v>4.5068027210884329</v>
      </c>
      <c r="N49" s="312" t="e">
        <f>(#REF! -#REF!)/ABS(#REF!)</f>
        <v>#REF!</v>
      </c>
      <c r="O49" s="312">
        <f t="shared" si="22"/>
        <v>5.7236061684460253</v>
      </c>
      <c r="P49" s="312"/>
      <c r="Q49" s="316"/>
    </row>
    <row r="50" spans="1:18" ht="15.75" thickBot="1" x14ac:dyDescent="0.3">
      <c r="B50" s="280" t="s">
        <v>478</v>
      </c>
      <c r="C50" s="312">
        <f t="shared" si="16"/>
        <v>5.1107754279959714</v>
      </c>
      <c r="D50" s="312" t="e">
        <v>#REF!</v>
      </c>
      <c r="E50" s="318">
        <f t="shared" si="17"/>
        <v>1.5615245314458659</v>
      </c>
      <c r="F50" s="318" t="e">
        <f>(#REF! -#REF!)/ABS(#REF!)</f>
        <v>#REF!</v>
      </c>
      <c r="G50" s="318">
        <f t="shared" si="18"/>
        <v>0.48187385495741913</v>
      </c>
      <c r="H50" s="318" t="e">
        <f>(#REF! -#REF!)/ABS(#REF!)</f>
        <v>#REF!</v>
      </c>
      <c r="I50" s="318">
        <f t="shared" si="19"/>
        <v>0.77777777777778101</v>
      </c>
      <c r="J50" s="318" t="e">
        <f>(#REF! -#REF!)/ABS(#REF!)</f>
        <v>#REF!</v>
      </c>
      <c r="K50" s="318">
        <f t="shared" si="20"/>
        <v>3.7537537537530065E-2</v>
      </c>
      <c r="L50" s="318" t="e">
        <f>(#REF! -#REF!)/ABS(#REF!)</f>
        <v>#REF!</v>
      </c>
      <c r="M50" s="318">
        <f t="shared" si="21"/>
        <v>-1.6267648864333981</v>
      </c>
      <c r="N50" s="318" t="e">
        <f>(#REF! -#REF!)/ABS(#REF!)</f>
        <v>#REF!</v>
      </c>
      <c r="O50" s="318">
        <f t="shared" si="22"/>
        <v>-1.9097222222222123</v>
      </c>
      <c r="P50" s="318"/>
      <c r="Q50" s="319"/>
    </row>
    <row r="51" spans="1:18" x14ac:dyDescent="0.25">
      <c r="B51" s="320" t="s">
        <v>521</v>
      </c>
    </row>
    <row r="52" spans="1:18" x14ac:dyDescent="0.25">
      <c r="A52" s="256"/>
      <c r="B52" s="321" t="s">
        <v>504</v>
      </c>
      <c r="R52" s="256"/>
    </row>
    <row r="53" spans="1:18" x14ac:dyDescent="0.25"/>
    <row r="54" spans="1:18" hidden="1" x14ac:dyDescent="0.25"/>
    <row r="55" spans="1:18" hidden="1" x14ac:dyDescent="0.25"/>
    <row r="56" spans="1:18" hidden="1" x14ac:dyDescent="0.25">
      <c r="C56" s="305"/>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lX5oEO+vtnaDPfLKMcv8wNnEKP6W+ek5CE1pXa9yaXznO7rp4ab+u0lru8jQZSTGlyD2dRg4q7zc3ObooBGZHg==" saltValue="aReNeJXaARSdsEsJae2vO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2" priority="1" operator="greaterThan">
      <formula>0.5</formula>
    </cfRule>
    <cfRule type="cellIs" dxfId="1" priority="2" operator="between">
      <formula>-0.49</formula>
      <formula>0.49</formula>
    </cfRule>
    <cfRule type="cellIs" dxfId="0" priority="3" operator="lessThan">
      <formula>-0.5</formula>
    </cfRule>
  </conditionalFormatting>
  <hyperlinks>
    <hyperlink ref="A2" location="Index!A1" display="Index" xr:uid="{00000000-0004-0000-D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202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359190.23499999999</v>
      </c>
      <c r="D5" s="212"/>
      <c r="E5" s="212">
        <v>6826772.9189999998</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103" t="s">
        <v>468</v>
      </c>
      <c r="C10" s="94">
        <v>49.1</v>
      </c>
      <c r="D10" s="94">
        <v>64.8</v>
      </c>
      <c r="E10" s="94">
        <v>87.2</v>
      </c>
      <c r="F10" s="94">
        <v>102</v>
      </c>
      <c r="G10" s="94">
        <v>121</v>
      </c>
      <c r="H10" s="94">
        <v>149</v>
      </c>
      <c r="I10" s="95">
        <v>171</v>
      </c>
      <c r="K10" s="104" t="s">
        <v>468</v>
      </c>
      <c r="L10" s="47">
        <f t="shared" ref="L10:L20" si="0">C25</f>
        <v>4.0916666666666668</v>
      </c>
      <c r="M10" s="47">
        <v>4.7953352452723292</v>
      </c>
      <c r="N10" s="47">
        <v>6.9873219895642595</v>
      </c>
      <c r="O10" s="47">
        <f t="shared" ref="O10:O20" si="1">F25</f>
        <v>8.5</v>
      </c>
      <c r="P10" s="47">
        <f t="shared" ref="P10:P20" si="2">G25</f>
        <v>10.083333333333332</v>
      </c>
      <c r="Q10" s="47">
        <f t="shared" ref="Q10:Q20" si="3">H25</f>
        <v>12.416666666666666</v>
      </c>
      <c r="R10" s="48">
        <f t="shared" ref="R10:R20" si="4">I25</f>
        <v>14.25</v>
      </c>
      <c r="T10" s="49"/>
    </row>
    <row r="11" spans="1:29" x14ac:dyDescent="0.25">
      <c r="B11" s="105" t="s">
        <v>469</v>
      </c>
      <c r="C11" s="96">
        <v>36.5</v>
      </c>
      <c r="D11" s="96">
        <v>48.2</v>
      </c>
      <c r="E11" s="96">
        <v>64.599999999999994</v>
      </c>
      <c r="F11" s="96">
        <v>75.400000000000006</v>
      </c>
      <c r="G11" s="96">
        <v>89.7</v>
      </c>
      <c r="H11" s="96">
        <v>110</v>
      </c>
      <c r="I11" s="97">
        <v>126</v>
      </c>
      <c r="K11" s="105" t="s">
        <v>469</v>
      </c>
      <c r="L11" s="53">
        <f t="shared" si="0"/>
        <v>6.083333333333333</v>
      </c>
      <c r="M11" s="53">
        <v>7.1295759422306393</v>
      </c>
      <c r="N11" s="53">
        <v>10.35132997958738</v>
      </c>
      <c r="O11" s="53">
        <f t="shared" si="1"/>
        <v>12.566666666666666</v>
      </c>
      <c r="P11" s="53">
        <f t="shared" si="2"/>
        <v>14.95</v>
      </c>
      <c r="Q11" s="53">
        <f t="shared" si="3"/>
        <v>18.333333333333332</v>
      </c>
      <c r="R11" s="54">
        <f t="shared" si="4"/>
        <v>21</v>
      </c>
      <c r="T11" s="49"/>
    </row>
    <row r="12" spans="1:29" x14ac:dyDescent="0.25">
      <c r="B12" s="105" t="s">
        <v>470</v>
      </c>
      <c r="C12" s="96">
        <v>20.6</v>
      </c>
      <c r="D12" s="96">
        <v>27.1</v>
      </c>
      <c r="E12" s="96">
        <v>36</v>
      </c>
      <c r="F12" s="96">
        <v>41.7</v>
      </c>
      <c r="G12" s="96">
        <v>49.4</v>
      </c>
      <c r="H12" s="96">
        <v>60.1</v>
      </c>
      <c r="I12" s="97">
        <v>68.8</v>
      </c>
      <c r="K12" s="105" t="s">
        <v>470</v>
      </c>
      <c r="L12" s="53">
        <f t="shared" si="0"/>
        <v>10.3</v>
      </c>
      <c r="M12" s="53">
        <v>12.041432398907988</v>
      </c>
      <c r="N12" s="53">
        <v>17.284358700664392</v>
      </c>
      <c r="O12" s="53">
        <f t="shared" si="1"/>
        <v>20.85</v>
      </c>
      <c r="P12" s="53">
        <f t="shared" si="2"/>
        <v>24.7</v>
      </c>
      <c r="Q12" s="53">
        <f t="shared" si="3"/>
        <v>30.05</v>
      </c>
      <c r="R12" s="54">
        <f t="shared" si="4"/>
        <v>34.4</v>
      </c>
      <c r="T12" s="49"/>
    </row>
    <row r="13" spans="1:29" x14ac:dyDescent="0.25">
      <c r="B13" s="105" t="s">
        <v>471</v>
      </c>
      <c r="C13" s="96">
        <v>13.4</v>
      </c>
      <c r="D13" s="96">
        <v>17.5</v>
      </c>
      <c r="E13" s="96">
        <v>23.2</v>
      </c>
      <c r="F13" s="96">
        <v>26.9</v>
      </c>
      <c r="G13" s="96">
        <v>31.8</v>
      </c>
      <c r="H13" s="96">
        <v>38.700000000000003</v>
      </c>
      <c r="I13" s="97">
        <v>44.2</v>
      </c>
      <c r="K13" s="105" t="s">
        <v>471</v>
      </c>
      <c r="L13" s="53">
        <f t="shared" si="0"/>
        <v>13.4</v>
      </c>
      <c r="M13" s="53">
        <v>15.599733623220361</v>
      </c>
      <c r="N13" s="53">
        <v>22.309621488171153</v>
      </c>
      <c r="O13" s="53">
        <f t="shared" si="1"/>
        <v>26.9</v>
      </c>
      <c r="P13" s="53">
        <f t="shared" si="2"/>
        <v>31.8</v>
      </c>
      <c r="Q13" s="53">
        <f t="shared" si="3"/>
        <v>38.700000000000003</v>
      </c>
      <c r="R13" s="54">
        <f t="shared" si="4"/>
        <v>44.2</v>
      </c>
      <c r="T13" s="49"/>
    </row>
    <row r="14" spans="1:29" x14ac:dyDescent="0.25">
      <c r="B14" s="105" t="s">
        <v>472</v>
      </c>
      <c r="C14" s="96">
        <v>8.27</v>
      </c>
      <c r="D14" s="96">
        <v>10.8</v>
      </c>
      <c r="E14" s="96">
        <v>14.4</v>
      </c>
      <c r="F14" s="96">
        <v>16.8</v>
      </c>
      <c r="G14" s="96">
        <v>19.899999999999999</v>
      </c>
      <c r="H14" s="96">
        <v>24.2</v>
      </c>
      <c r="I14" s="97">
        <v>27.7</v>
      </c>
      <c r="K14" s="105" t="s">
        <v>472</v>
      </c>
      <c r="L14" s="53">
        <f t="shared" si="0"/>
        <v>16.54</v>
      </c>
      <c r="M14" s="53">
        <v>19.258029915747116</v>
      </c>
      <c r="N14" s="53">
        <v>27.736784006027467</v>
      </c>
      <c r="O14" s="53">
        <f t="shared" si="1"/>
        <v>33.6</v>
      </c>
      <c r="P14" s="53">
        <f t="shared" si="2"/>
        <v>39.799999999999997</v>
      </c>
      <c r="Q14" s="53">
        <f t="shared" si="3"/>
        <v>48.4</v>
      </c>
      <c r="R14" s="54">
        <f t="shared" si="4"/>
        <v>55.4</v>
      </c>
      <c r="T14" s="49"/>
    </row>
    <row r="15" spans="1:29" x14ac:dyDescent="0.25">
      <c r="B15" s="105" t="s">
        <v>473</v>
      </c>
      <c r="C15" s="96">
        <v>6.16</v>
      </c>
      <c r="D15" s="96">
        <v>8.1</v>
      </c>
      <c r="E15" s="96">
        <v>10.8</v>
      </c>
      <c r="F15" s="96">
        <v>12.6</v>
      </c>
      <c r="G15" s="96">
        <v>15</v>
      </c>
      <c r="H15" s="96">
        <v>18.3</v>
      </c>
      <c r="I15" s="97">
        <v>20.9</v>
      </c>
      <c r="K15" s="105" t="s">
        <v>473</v>
      </c>
      <c r="L15" s="53">
        <f t="shared" si="0"/>
        <v>18.48</v>
      </c>
      <c r="M15" s="53">
        <v>21.59596359604501</v>
      </c>
      <c r="N15" s="53">
        <v>31.188813988400106</v>
      </c>
      <c r="O15" s="53">
        <f t="shared" si="1"/>
        <v>37.799999999999997</v>
      </c>
      <c r="P15" s="53">
        <f t="shared" si="2"/>
        <v>45</v>
      </c>
      <c r="Q15" s="53">
        <f t="shared" si="3"/>
        <v>54.900000000000006</v>
      </c>
      <c r="R15" s="54">
        <f t="shared" si="4"/>
        <v>62.699999999999996</v>
      </c>
      <c r="T15" s="49"/>
    </row>
    <row r="16" spans="1:29" x14ac:dyDescent="0.25">
      <c r="B16" s="105" t="s">
        <v>474</v>
      </c>
      <c r="C16" s="96">
        <v>3.7</v>
      </c>
      <c r="D16" s="96">
        <v>4.8899999999999997</v>
      </c>
      <c r="E16" s="96">
        <v>6.59</v>
      </c>
      <c r="F16" s="96">
        <v>7.71</v>
      </c>
      <c r="G16" s="96">
        <v>9.19</v>
      </c>
      <c r="H16" s="96">
        <v>11.3</v>
      </c>
      <c r="I16" s="97">
        <v>13</v>
      </c>
      <c r="K16" s="105" t="s">
        <v>474</v>
      </c>
      <c r="L16" s="53">
        <f t="shared" si="0"/>
        <v>22.200000000000003</v>
      </c>
      <c r="M16" s="53">
        <v>26.042067703443738</v>
      </c>
      <c r="N16" s="53">
        <v>38.007026155432314</v>
      </c>
      <c r="O16" s="53">
        <f t="shared" si="1"/>
        <v>46.26</v>
      </c>
      <c r="P16" s="53">
        <f t="shared" si="2"/>
        <v>55.14</v>
      </c>
      <c r="Q16" s="53">
        <f t="shared" si="3"/>
        <v>67.800000000000011</v>
      </c>
      <c r="R16" s="54">
        <f t="shared" si="4"/>
        <v>78</v>
      </c>
      <c r="T16" s="49"/>
    </row>
    <row r="17" spans="1:29" x14ac:dyDescent="0.25">
      <c r="B17" s="105" t="s">
        <v>475</v>
      </c>
      <c r="C17" s="96">
        <v>2.2400000000000002</v>
      </c>
      <c r="D17" s="96">
        <v>2.97</v>
      </c>
      <c r="E17" s="96">
        <v>4.03</v>
      </c>
      <c r="F17" s="96">
        <v>4.74</v>
      </c>
      <c r="G17" s="96">
        <v>5.66</v>
      </c>
      <c r="H17" s="96">
        <v>6.97</v>
      </c>
      <c r="I17" s="97">
        <v>8.0399999999999991</v>
      </c>
      <c r="K17" s="105" t="s">
        <v>475</v>
      </c>
      <c r="L17" s="53">
        <f t="shared" si="0"/>
        <v>26.880000000000003</v>
      </c>
      <c r="M17" s="53">
        <v>31.599233728113067</v>
      </c>
      <c r="N17" s="53">
        <v>46.518544945281519</v>
      </c>
      <c r="O17" s="53">
        <f t="shared" si="1"/>
        <v>56.88</v>
      </c>
      <c r="P17" s="53">
        <f t="shared" si="2"/>
        <v>67.92</v>
      </c>
      <c r="Q17" s="53">
        <f t="shared" si="3"/>
        <v>83.64</v>
      </c>
      <c r="R17" s="54">
        <f t="shared" si="4"/>
        <v>96.47999999999999</v>
      </c>
      <c r="T17" s="49"/>
    </row>
    <row r="18" spans="1:29" x14ac:dyDescent="0.25">
      <c r="B18" s="105" t="s">
        <v>476</v>
      </c>
      <c r="C18" s="96">
        <v>1.38</v>
      </c>
      <c r="D18" s="96">
        <v>1.82</v>
      </c>
      <c r="E18" s="96">
        <v>2.48</v>
      </c>
      <c r="F18" s="96">
        <v>2.91</v>
      </c>
      <c r="G18" s="96">
        <v>3.48</v>
      </c>
      <c r="H18" s="96">
        <v>4.28</v>
      </c>
      <c r="I18" s="97">
        <v>4.9400000000000004</v>
      </c>
      <c r="K18" s="105" t="s">
        <v>476</v>
      </c>
      <c r="L18" s="53">
        <f t="shared" si="0"/>
        <v>33.119999999999997</v>
      </c>
      <c r="M18" s="53">
        <v>38.850693422172981</v>
      </c>
      <c r="N18" s="53">
        <v>57.1579197388658</v>
      </c>
      <c r="O18" s="53">
        <f t="shared" si="1"/>
        <v>69.84</v>
      </c>
      <c r="P18" s="53">
        <f t="shared" si="2"/>
        <v>83.52</v>
      </c>
      <c r="Q18" s="53">
        <f t="shared" si="3"/>
        <v>102.72</v>
      </c>
      <c r="R18" s="54">
        <f t="shared" si="4"/>
        <v>118.56</v>
      </c>
      <c r="T18" s="49"/>
    </row>
    <row r="19" spans="1:29" x14ac:dyDescent="0.25">
      <c r="B19" s="105" t="s">
        <v>477</v>
      </c>
      <c r="C19" s="96">
        <v>0.83099999999999996</v>
      </c>
      <c r="D19" s="96">
        <v>1.0900000000000001</v>
      </c>
      <c r="E19" s="96">
        <v>1.48</v>
      </c>
      <c r="F19" s="96">
        <v>1.74</v>
      </c>
      <c r="G19" s="96">
        <v>2.08</v>
      </c>
      <c r="H19" s="96">
        <v>2.5499999999999998</v>
      </c>
      <c r="I19" s="97">
        <v>2.94</v>
      </c>
      <c r="K19" s="105" t="s">
        <v>477</v>
      </c>
      <c r="L19" s="53">
        <f t="shared" si="0"/>
        <v>39.887999999999998</v>
      </c>
      <c r="M19" s="53">
        <v>46.62664491143564</v>
      </c>
      <c r="N19" s="53">
        <v>68.363780585167873</v>
      </c>
      <c r="O19" s="53">
        <f t="shared" si="1"/>
        <v>83.52</v>
      </c>
      <c r="P19" s="53">
        <f t="shared" si="2"/>
        <v>99.84</v>
      </c>
      <c r="Q19" s="53">
        <f t="shared" si="3"/>
        <v>122.39999999999999</v>
      </c>
      <c r="R19" s="54">
        <f t="shared" si="4"/>
        <v>141.12</v>
      </c>
      <c r="T19" s="49"/>
    </row>
    <row r="20" spans="1:29" ht="15.75" thickBot="1" x14ac:dyDescent="0.3">
      <c r="B20" s="106" t="s">
        <v>478</v>
      </c>
      <c r="C20" s="98">
        <v>0.59</v>
      </c>
      <c r="D20" s="98">
        <v>0.78</v>
      </c>
      <c r="E20" s="98">
        <v>1.06</v>
      </c>
      <c r="F20" s="98">
        <v>1.25</v>
      </c>
      <c r="G20" s="98">
        <v>1.49</v>
      </c>
      <c r="H20" s="98">
        <v>1.83</v>
      </c>
      <c r="I20" s="99">
        <v>2.11</v>
      </c>
      <c r="K20" s="106" t="s">
        <v>478</v>
      </c>
      <c r="L20" s="58">
        <f t="shared" si="0"/>
        <v>42.48</v>
      </c>
      <c r="M20" s="58">
        <v>49.858328197354624</v>
      </c>
      <c r="N20" s="58">
        <v>73.493150318793639</v>
      </c>
      <c r="O20" s="58">
        <f t="shared" si="1"/>
        <v>90</v>
      </c>
      <c r="P20" s="58">
        <f t="shared" si="2"/>
        <v>107.28</v>
      </c>
      <c r="Q20" s="58">
        <f t="shared" si="3"/>
        <v>131.76</v>
      </c>
      <c r="R20" s="59">
        <f t="shared" si="4"/>
        <v>151.91999999999999</v>
      </c>
      <c r="T20" s="49"/>
    </row>
    <row r="21" spans="1:29" x14ac:dyDescent="0.25"/>
    <row r="22" spans="1:29" x14ac:dyDescent="0.25">
      <c r="A22" s="60"/>
    </row>
    <row r="23" spans="1:29" ht="16.5" thickBot="1" x14ac:dyDescent="0.3">
      <c r="A23" s="61"/>
      <c r="B23" s="188" t="s">
        <v>493</v>
      </c>
      <c r="C23" s="189"/>
      <c r="D23" s="189"/>
      <c r="E23" s="189"/>
      <c r="F23" s="189"/>
      <c r="G23" s="189"/>
      <c r="H23" s="189"/>
      <c r="I23" s="190"/>
      <c r="J23" s="62"/>
      <c r="K23" s="180" t="s">
        <v>510</v>
      </c>
      <c r="L23" s="180"/>
      <c r="M23" s="180"/>
      <c r="N23" s="180"/>
      <c r="O23" s="180"/>
      <c r="P23" s="180"/>
      <c r="Q23" s="180"/>
      <c r="R23" s="180"/>
      <c r="V23" s="63"/>
      <c r="W23" s="63"/>
      <c r="X23" s="63"/>
      <c r="Y23" s="63"/>
      <c r="Z23" s="63"/>
      <c r="AA23" s="63"/>
      <c r="AB23" s="63"/>
      <c r="AC23" s="63"/>
    </row>
    <row r="24" spans="1:29"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9" x14ac:dyDescent="0.25">
      <c r="A25" s="64">
        <f>5/60</f>
        <v>8.3333333333333329E-2</v>
      </c>
      <c r="B25" s="67" t="s">
        <v>468</v>
      </c>
      <c r="C25" s="68">
        <f t="shared" ref="C25:I25" si="5">$A$25*C10</f>
        <v>4.0916666666666668</v>
      </c>
      <c r="D25" s="69">
        <f t="shared" si="5"/>
        <v>5.3999999999999995</v>
      </c>
      <c r="E25" s="69">
        <f t="shared" si="5"/>
        <v>7.2666666666666666</v>
      </c>
      <c r="F25" s="68">
        <f t="shared" si="5"/>
        <v>8.5</v>
      </c>
      <c r="G25" s="68">
        <f t="shared" si="5"/>
        <v>10.083333333333332</v>
      </c>
      <c r="H25" s="68">
        <f t="shared" si="5"/>
        <v>12.416666666666666</v>
      </c>
      <c r="I25" s="70">
        <f t="shared" si="5"/>
        <v>14.25</v>
      </c>
      <c r="J25" s="60"/>
      <c r="K25" s="104" t="s">
        <v>468</v>
      </c>
      <c r="L25" s="71">
        <v>3.8</v>
      </c>
      <c r="M25" s="71">
        <v>4.4000000000000004</v>
      </c>
      <c r="N25" s="71">
        <v>6.5</v>
      </c>
      <c r="O25" s="71">
        <v>8</v>
      </c>
      <c r="P25" s="71">
        <v>9.6</v>
      </c>
      <c r="Q25" s="71">
        <v>11.8</v>
      </c>
      <c r="R25" s="72">
        <v>13.8</v>
      </c>
      <c r="W25" s="163"/>
      <c r="X25" s="163"/>
      <c r="Y25" s="163"/>
      <c r="Z25" s="163"/>
      <c r="AA25" s="163"/>
      <c r="AB25" s="163"/>
    </row>
    <row r="26" spans="1:29" x14ac:dyDescent="0.25">
      <c r="A26" s="64">
        <f>10/60</f>
        <v>0.16666666666666666</v>
      </c>
      <c r="B26" s="73" t="s">
        <v>469</v>
      </c>
      <c r="C26" s="30">
        <f t="shared" ref="C26:I26" si="6">$A$26*C11</f>
        <v>6.083333333333333</v>
      </c>
      <c r="D26" s="74">
        <f t="shared" si="6"/>
        <v>8.0333333333333332</v>
      </c>
      <c r="E26" s="74">
        <f t="shared" si="6"/>
        <v>10.766666666666666</v>
      </c>
      <c r="F26" s="30">
        <f t="shared" si="6"/>
        <v>12.566666666666666</v>
      </c>
      <c r="G26" s="30">
        <f t="shared" si="6"/>
        <v>14.95</v>
      </c>
      <c r="H26" s="30">
        <f t="shared" si="6"/>
        <v>18.333333333333332</v>
      </c>
      <c r="I26" s="75">
        <f t="shared" si="6"/>
        <v>21</v>
      </c>
      <c r="J26" s="60"/>
      <c r="K26" s="105" t="s">
        <v>469</v>
      </c>
      <c r="L26" s="76">
        <v>6</v>
      </c>
      <c r="M26" s="76">
        <v>6.9</v>
      </c>
      <c r="N26" s="76">
        <v>10.199999999999999</v>
      </c>
      <c r="O26" s="76">
        <v>12.6</v>
      </c>
      <c r="P26" s="76">
        <v>15.1</v>
      </c>
      <c r="Q26" s="76">
        <v>18.8</v>
      </c>
      <c r="R26" s="77">
        <v>21.8</v>
      </c>
      <c r="W26" s="163"/>
      <c r="X26" s="163"/>
      <c r="Y26" s="163"/>
      <c r="Z26" s="163"/>
      <c r="AA26" s="163"/>
      <c r="AB26" s="163"/>
    </row>
    <row r="27" spans="1:29" x14ac:dyDescent="0.25">
      <c r="A27" s="64">
        <f>0.5</f>
        <v>0.5</v>
      </c>
      <c r="B27" s="73" t="s">
        <v>470</v>
      </c>
      <c r="C27" s="30">
        <f t="shared" ref="C27:I27" si="7">$A$27*C12</f>
        <v>10.3</v>
      </c>
      <c r="D27" s="74">
        <f t="shared" si="7"/>
        <v>13.55</v>
      </c>
      <c r="E27" s="74">
        <f t="shared" si="7"/>
        <v>18</v>
      </c>
      <c r="F27" s="30">
        <f t="shared" si="7"/>
        <v>20.85</v>
      </c>
      <c r="G27" s="30">
        <f t="shared" si="7"/>
        <v>24.7</v>
      </c>
      <c r="H27" s="30">
        <f t="shared" si="7"/>
        <v>30.05</v>
      </c>
      <c r="I27" s="75">
        <f t="shared" si="7"/>
        <v>34.4</v>
      </c>
      <c r="K27" s="105" t="s">
        <v>470</v>
      </c>
      <c r="L27" s="76">
        <v>10</v>
      </c>
      <c r="M27" s="76">
        <v>11.6</v>
      </c>
      <c r="N27" s="76">
        <v>17.100000000000001</v>
      </c>
      <c r="O27" s="76">
        <v>21.1</v>
      </c>
      <c r="P27" s="76">
        <v>25.4</v>
      </c>
      <c r="Q27" s="76">
        <v>31.5</v>
      </c>
      <c r="R27" s="77">
        <v>36.6</v>
      </c>
      <c r="W27" s="163"/>
      <c r="X27" s="163"/>
      <c r="Y27" s="163"/>
      <c r="Z27" s="163"/>
      <c r="AA27" s="163"/>
      <c r="AB27" s="163"/>
    </row>
    <row r="28" spans="1:29" x14ac:dyDescent="0.25">
      <c r="A28" s="64">
        <v>1</v>
      </c>
      <c r="B28" s="73" t="s">
        <v>471</v>
      </c>
      <c r="C28" s="30">
        <f t="shared" ref="C28:I28" si="8">$A$28*C13</f>
        <v>13.4</v>
      </c>
      <c r="D28" s="74">
        <f t="shared" si="8"/>
        <v>17.5</v>
      </c>
      <c r="E28" s="74">
        <f t="shared" si="8"/>
        <v>23.2</v>
      </c>
      <c r="F28" s="30">
        <f t="shared" si="8"/>
        <v>26.9</v>
      </c>
      <c r="G28" s="30">
        <f t="shared" si="8"/>
        <v>31.8</v>
      </c>
      <c r="H28" s="30">
        <f t="shared" si="8"/>
        <v>38.700000000000003</v>
      </c>
      <c r="I28" s="75">
        <f t="shared" si="8"/>
        <v>44.2</v>
      </c>
      <c r="K28" s="105" t="s">
        <v>471</v>
      </c>
      <c r="L28" s="76">
        <v>12.8</v>
      </c>
      <c r="M28" s="76">
        <v>14.8</v>
      </c>
      <c r="N28" s="76">
        <v>21.7</v>
      </c>
      <c r="O28" s="76">
        <v>26.8</v>
      </c>
      <c r="P28" s="76">
        <v>32.200000000000003</v>
      </c>
      <c r="Q28" s="76">
        <v>39.9</v>
      </c>
      <c r="R28" s="77">
        <v>46.3</v>
      </c>
      <c r="W28" s="163"/>
      <c r="X28" s="163"/>
      <c r="Y28" s="163"/>
      <c r="Z28" s="163"/>
      <c r="AA28" s="163"/>
      <c r="AB28" s="163"/>
    </row>
    <row r="29" spans="1:29" x14ac:dyDescent="0.25">
      <c r="A29" s="64">
        <v>2</v>
      </c>
      <c r="B29" s="73" t="s">
        <v>472</v>
      </c>
      <c r="C29" s="30">
        <f t="shared" ref="C29:I29" si="9">$A$29*C14</f>
        <v>16.54</v>
      </c>
      <c r="D29" s="74">
        <f t="shared" si="9"/>
        <v>21.6</v>
      </c>
      <c r="E29" s="74">
        <f t="shared" si="9"/>
        <v>28.8</v>
      </c>
      <c r="F29" s="30">
        <f t="shared" si="9"/>
        <v>33.6</v>
      </c>
      <c r="G29" s="30">
        <f t="shared" si="9"/>
        <v>39.799999999999997</v>
      </c>
      <c r="H29" s="30">
        <f t="shared" si="9"/>
        <v>48.4</v>
      </c>
      <c r="I29" s="75">
        <f t="shared" si="9"/>
        <v>55.4</v>
      </c>
      <c r="K29" s="105" t="s">
        <v>472</v>
      </c>
      <c r="L29" s="76">
        <v>16</v>
      </c>
      <c r="M29" s="76">
        <v>18.5</v>
      </c>
      <c r="N29" s="76">
        <v>27</v>
      </c>
      <c r="O29" s="76">
        <v>33.200000000000003</v>
      </c>
      <c r="P29" s="76">
        <v>39.799999999999997</v>
      </c>
      <c r="Q29" s="76">
        <v>49.4</v>
      </c>
      <c r="R29" s="77">
        <v>57.4</v>
      </c>
      <c r="W29" s="163"/>
      <c r="X29" s="163"/>
      <c r="Y29" s="163"/>
      <c r="Z29" s="163"/>
      <c r="AA29" s="163"/>
      <c r="AB29" s="163"/>
    </row>
    <row r="30" spans="1:29" x14ac:dyDescent="0.25">
      <c r="A30" s="64">
        <v>3</v>
      </c>
      <c r="B30" s="73" t="s">
        <v>473</v>
      </c>
      <c r="C30" s="30">
        <f t="shared" ref="C30:I30" si="10">$A$30*C15</f>
        <v>18.48</v>
      </c>
      <c r="D30" s="74">
        <f t="shared" si="10"/>
        <v>24.299999999999997</v>
      </c>
      <c r="E30" s="74">
        <f t="shared" si="10"/>
        <v>32.400000000000006</v>
      </c>
      <c r="F30" s="30">
        <f t="shared" si="10"/>
        <v>37.799999999999997</v>
      </c>
      <c r="G30" s="30">
        <f t="shared" si="10"/>
        <v>45</v>
      </c>
      <c r="H30" s="30">
        <f t="shared" si="10"/>
        <v>54.900000000000006</v>
      </c>
      <c r="I30" s="75">
        <f t="shared" si="10"/>
        <v>62.699999999999996</v>
      </c>
      <c r="K30" s="105" t="s">
        <v>473</v>
      </c>
      <c r="L30" s="76">
        <v>18.3</v>
      </c>
      <c r="M30" s="76">
        <v>21.1</v>
      </c>
      <c r="N30" s="76">
        <v>30.6</v>
      </c>
      <c r="O30" s="76">
        <v>37.799999999999997</v>
      </c>
      <c r="P30" s="76">
        <v>45.3</v>
      </c>
      <c r="Q30" s="76">
        <v>56.1</v>
      </c>
      <c r="R30" s="77">
        <v>65.099999999999994</v>
      </c>
      <c r="W30" s="163"/>
      <c r="X30" s="163"/>
      <c r="Y30" s="163"/>
      <c r="Z30" s="163"/>
      <c r="AA30" s="163"/>
      <c r="AB30" s="163"/>
    </row>
    <row r="31" spans="1:29" x14ac:dyDescent="0.25">
      <c r="A31" s="64">
        <v>6</v>
      </c>
      <c r="B31" s="73" t="s">
        <v>474</v>
      </c>
      <c r="C31" s="30">
        <f t="shared" ref="C31:I31" si="11">$A$31*C16</f>
        <v>22.200000000000003</v>
      </c>
      <c r="D31" s="74">
        <f t="shared" si="11"/>
        <v>29.339999999999996</v>
      </c>
      <c r="E31" s="74">
        <f t="shared" si="11"/>
        <v>39.54</v>
      </c>
      <c r="F31" s="30">
        <f t="shared" si="11"/>
        <v>46.26</v>
      </c>
      <c r="G31" s="30">
        <f t="shared" si="11"/>
        <v>55.14</v>
      </c>
      <c r="H31" s="30">
        <f t="shared" si="11"/>
        <v>67.800000000000011</v>
      </c>
      <c r="I31" s="75">
        <f t="shared" si="11"/>
        <v>78</v>
      </c>
      <c r="K31" s="105" t="s">
        <v>474</v>
      </c>
      <c r="L31" s="76">
        <v>23</v>
      </c>
      <c r="M31" s="76">
        <v>26.5</v>
      </c>
      <c r="N31" s="76">
        <v>38.4</v>
      </c>
      <c r="O31" s="76">
        <v>47.3</v>
      </c>
      <c r="P31" s="76">
        <v>56.8</v>
      </c>
      <c r="Q31" s="76">
        <v>70.8</v>
      </c>
      <c r="R31" s="77">
        <v>82.2</v>
      </c>
      <c r="W31" s="163"/>
      <c r="X31" s="163"/>
      <c r="Y31" s="163"/>
      <c r="Z31" s="163"/>
      <c r="AA31" s="163"/>
      <c r="AB31" s="163"/>
    </row>
    <row r="32" spans="1:29" x14ac:dyDescent="0.25">
      <c r="A32" s="64">
        <v>12</v>
      </c>
      <c r="B32" s="73" t="s">
        <v>475</v>
      </c>
      <c r="C32" s="30">
        <f t="shared" ref="C32:I32" si="12">$A$32*C17</f>
        <v>26.880000000000003</v>
      </c>
      <c r="D32" s="74">
        <f t="shared" si="12"/>
        <v>35.64</v>
      </c>
      <c r="E32" s="74">
        <f t="shared" si="12"/>
        <v>48.36</v>
      </c>
      <c r="F32" s="30">
        <f t="shared" si="12"/>
        <v>56.88</v>
      </c>
      <c r="G32" s="30">
        <f t="shared" si="12"/>
        <v>67.92</v>
      </c>
      <c r="H32" s="30">
        <f t="shared" si="12"/>
        <v>83.64</v>
      </c>
      <c r="I32" s="75">
        <f t="shared" si="12"/>
        <v>96.47999999999999</v>
      </c>
      <c r="K32" s="105" t="s">
        <v>475</v>
      </c>
      <c r="L32" s="76">
        <v>28.9</v>
      </c>
      <c r="M32" s="76">
        <v>33.4</v>
      </c>
      <c r="N32" s="76">
        <v>48.4</v>
      </c>
      <c r="O32" s="76">
        <v>59.6</v>
      </c>
      <c r="P32" s="76">
        <v>71.8</v>
      </c>
      <c r="Q32" s="76">
        <v>89.3</v>
      </c>
      <c r="R32" s="77">
        <v>103.8</v>
      </c>
      <c r="W32" s="163"/>
      <c r="X32" s="163"/>
      <c r="Y32" s="163"/>
      <c r="Z32" s="163"/>
      <c r="AA32" s="163"/>
      <c r="AB32" s="163"/>
    </row>
    <row r="33" spans="1:28" x14ac:dyDescent="0.25">
      <c r="A33" s="64">
        <v>24</v>
      </c>
      <c r="B33" s="73" t="s">
        <v>476</v>
      </c>
      <c r="C33" s="30">
        <f t="shared" ref="C33:I33" si="13">$A$33*C18</f>
        <v>33.119999999999997</v>
      </c>
      <c r="D33" s="74">
        <f t="shared" si="13"/>
        <v>43.68</v>
      </c>
      <c r="E33" s="74">
        <f t="shared" si="13"/>
        <v>59.519999999999996</v>
      </c>
      <c r="F33" s="30">
        <f t="shared" si="13"/>
        <v>69.84</v>
      </c>
      <c r="G33" s="30">
        <f t="shared" si="13"/>
        <v>83.52</v>
      </c>
      <c r="H33" s="30">
        <f t="shared" si="13"/>
        <v>102.72</v>
      </c>
      <c r="I33" s="75">
        <f t="shared" si="13"/>
        <v>118.56</v>
      </c>
      <c r="K33" s="105" t="s">
        <v>476</v>
      </c>
      <c r="L33" s="76">
        <v>35.5</v>
      </c>
      <c r="M33" s="76">
        <v>41</v>
      </c>
      <c r="N33" s="76">
        <v>59.8</v>
      </c>
      <c r="O33" s="76">
        <v>74.2</v>
      </c>
      <c r="P33" s="76">
        <v>89.5</v>
      </c>
      <c r="Q33" s="76">
        <v>110.9</v>
      </c>
      <c r="R33" s="77">
        <v>128.6</v>
      </c>
      <c r="W33" s="163"/>
      <c r="X33" s="163"/>
      <c r="Y33" s="163"/>
      <c r="Z33" s="163"/>
      <c r="AA33" s="163"/>
      <c r="AB33" s="163"/>
    </row>
    <row r="34" spans="1:28" x14ac:dyDescent="0.25">
      <c r="A34" s="64">
        <v>48</v>
      </c>
      <c r="B34" s="73" t="s">
        <v>477</v>
      </c>
      <c r="C34" s="30">
        <f t="shared" ref="C34:I34" si="14">$A$34*C19</f>
        <v>39.887999999999998</v>
      </c>
      <c r="D34" s="74">
        <f t="shared" si="14"/>
        <v>52.320000000000007</v>
      </c>
      <c r="E34" s="74">
        <f t="shared" si="14"/>
        <v>71.039999999999992</v>
      </c>
      <c r="F34" s="30">
        <f t="shared" si="14"/>
        <v>83.52</v>
      </c>
      <c r="G34" s="30">
        <f t="shared" si="14"/>
        <v>99.84</v>
      </c>
      <c r="H34" s="30">
        <f t="shared" si="14"/>
        <v>122.39999999999999</v>
      </c>
      <c r="I34" s="75">
        <f t="shared" si="14"/>
        <v>141.12</v>
      </c>
      <c r="K34" s="105" t="s">
        <v>477</v>
      </c>
      <c r="L34" s="76">
        <v>41.7</v>
      </c>
      <c r="M34" s="76">
        <v>48.5</v>
      </c>
      <c r="N34" s="76">
        <v>71</v>
      </c>
      <c r="O34" s="76">
        <v>87.8</v>
      </c>
      <c r="P34" s="76">
        <v>106.1</v>
      </c>
      <c r="Q34" s="76">
        <v>130.6</v>
      </c>
      <c r="R34" s="77">
        <v>150.69999999999999</v>
      </c>
      <c r="W34" s="163"/>
      <c r="X34" s="163"/>
      <c r="Y34" s="163"/>
      <c r="Z34" s="163"/>
      <c r="AA34" s="163"/>
      <c r="AB34" s="163"/>
    </row>
    <row r="35" spans="1:28" ht="15.75" thickBot="1" x14ac:dyDescent="0.3">
      <c r="A35" s="64">
        <v>72</v>
      </c>
      <c r="B35" s="78" t="s">
        <v>478</v>
      </c>
      <c r="C35" s="79">
        <f t="shared" ref="C35:I35" si="15">$A$35*C20</f>
        <v>42.48</v>
      </c>
      <c r="D35" s="80">
        <f t="shared" si="15"/>
        <v>56.160000000000004</v>
      </c>
      <c r="E35" s="80">
        <f t="shared" si="15"/>
        <v>76.320000000000007</v>
      </c>
      <c r="F35" s="79">
        <f t="shared" si="15"/>
        <v>90</v>
      </c>
      <c r="G35" s="79">
        <f t="shared" si="15"/>
        <v>107.28</v>
      </c>
      <c r="H35" s="79">
        <f t="shared" si="15"/>
        <v>131.76</v>
      </c>
      <c r="I35" s="81">
        <f t="shared" si="15"/>
        <v>151.91999999999999</v>
      </c>
      <c r="K35" s="106" t="s">
        <v>478</v>
      </c>
      <c r="L35" s="82">
        <v>45.1</v>
      </c>
      <c r="M35" s="82">
        <v>52.2</v>
      </c>
      <c r="N35" s="82">
        <v>76.3</v>
      </c>
      <c r="O35" s="82">
        <v>94.3</v>
      </c>
      <c r="P35" s="82">
        <v>113.8</v>
      </c>
      <c r="Q35" s="82">
        <v>139</v>
      </c>
      <c r="R35" s="83">
        <v>159.80000000000001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105" t="s">
        <v>468</v>
      </c>
      <c r="C40" s="198">
        <f>(L25-L10)/ABS(L10)*100</f>
        <v>-7.1283095723014336</v>
      </c>
      <c r="D40" s="198" t="e">
        <v>#REF!</v>
      </c>
      <c r="E40" s="198">
        <f>(M25-M10)/ABS(M10)*100</f>
        <v>-8.244162817648375</v>
      </c>
      <c r="F40" s="198" t="e">
        <f>(#REF! -#REF!)/ABS(#REF!)</f>
        <v>#REF!</v>
      </c>
      <c r="G40" s="198">
        <f>(N25-N10)/ABS(N10)*100</f>
        <v>-6.9743743066669488</v>
      </c>
      <c r="H40" s="198" t="e">
        <f>(#REF! -#REF!)/ABS(#REF!)</f>
        <v>#REF!</v>
      </c>
      <c r="I40" s="198">
        <f>(O25-O10)/ABS(O10)*100</f>
        <v>-5.8823529411764701</v>
      </c>
      <c r="J40" s="198" t="e">
        <f>(#REF! -#REF!)/ABS(#REF!)</f>
        <v>#REF!</v>
      </c>
      <c r="K40" s="200">
        <f>(P25-P10)/ABS(P10)*100</f>
        <v>-4.793388429752059</v>
      </c>
      <c r="L40" s="200" t="e">
        <f>(#REF! -#REF!)/ABS(#REF!)</f>
        <v>#REF!</v>
      </c>
      <c r="M40" s="200">
        <f>(Q25-Q10)/ABS(Q10)*100</f>
        <v>-4.966442953020124</v>
      </c>
      <c r="N40" s="200" t="e">
        <f>(#REF! -#REF!)/ABS(#REF!)</f>
        <v>#REF!</v>
      </c>
      <c r="O40" s="200">
        <f>(R25 -R10)/ABS(R10)*100</f>
        <v>-3.1578947368421004</v>
      </c>
      <c r="P40" s="200"/>
      <c r="Q40" s="205"/>
    </row>
    <row r="41" spans="1:28" x14ac:dyDescent="0.25">
      <c r="A41" s="88"/>
      <c r="B41" s="105" t="s">
        <v>469</v>
      </c>
      <c r="C41" s="198">
        <f t="shared" ref="C41:C50" si="16">(L26-L11)/ABS(L11)*100</f>
        <v>-1.3698630136986254</v>
      </c>
      <c r="D41" s="198" t="e">
        <v>#REF!</v>
      </c>
      <c r="E41" s="198">
        <f t="shared" ref="E41:E50" si="17">(M26-M11)/ABS(M11)*100</f>
        <v>-3.2200504502770082</v>
      </c>
      <c r="F41" s="198" t="e">
        <f>(#REF! -#REF!)/ABS(#REF!)</f>
        <v>#REF!</v>
      </c>
      <c r="G41" s="200">
        <f t="shared" ref="G41:G50" si="18">(N26-N11)/ABS(N11)*100</f>
        <v>-1.4619375470185991</v>
      </c>
      <c r="H41" s="200" t="e">
        <f>(#REF! -#REF!)/ABS(#REF!)</f>
        <v>#REF!</v>
      </c>
      <c r="I41" s="200">
        <f t="shared" ref="I41:I50" si="19">(O26-O11)/ABS(O11)*100</f>
        <v>0.26525198938991951</v>
      </c>
      <c r="J41" s="200" t="e">
        <f>(#REF! -#REF!)/ABS(#REF!)</f>
        <v>#REF!</v>
      </c>
      <c r="K41" s="200">
        <f t="shared" ref="K41:K50" si="20">(P26-P11)/ABS(P11)*100</f>
        <v>1.0033444816053536</v>
      </c>
      <c r="L41" s="200" t="e">
        <f>(#REF! -#REF!)/ABS(#REF!)</f>
        <v>#REF!</v>
      </c>
      <c r="M41" s="200">
        <f t="shared" ref="M41:M50" si="21">(Q26-Q11)/ABS(Q11)*100</f>
        <v>2.5454545454545561</v>
      </c>
      <c r="N41" s="200" t="e">
        <f>(#REF! -#REF!)/ABS(#REF!)</f>
        <v>#REF!</v>
      </c>
      <c r="O41" s="200">
        <f t="shared" ref="O41:O50" si="22">(R26 -R11)/ABS(R11)*100</f>
        <v>3.8095238095238129</v>
      </c>
      <c r="P41" s="200"/>
      <c r="Q41" s="205"/>
    </row>
    <row r="42" spans="1:28" x14ac:dyDescent="0.25">
      <c r="A42" s="60"/>
      <c r="B42" s="105" t="s">
        <v>470</v>
      </c>
      <c r="C42" s="198">
        <f t="shared" si="16"/>
        <v>-2.9126213592233077</v>
      </c>
      <c r="D42" s="198" t="e">
        <v>#REF!</v>
      </c>
      <c r="E42" s="200">
        <f t="shared" si="17"/>
        <v>-3.665945913112636</v>
      </c>
      <c r="F42" s="200" t="e">
        <f>(#REF! -#REF!)/ABS(#REF!)</f>
        <v>#REF!</v>
      </c>
      <c r="G42" s="198">
        <f t="shared" si="18"/>
        <v>-1.0666215846197611</v>
      </c>
      <c r="H42" s="198" t="e">
        <f>(#REF! -#REF!)/ABS(#REF!)</f>
        <v>#REF!</v>
      </c>
      <c r="I42" s="198">
        <f t="shared" si="19"/>
        <v>1.1990407673860912</v>
      </c>
      <c r="J42" s="198" t="e">
        <f>(#REF! -#REF!)/ABS(#REF!)</f>
        <v>#REF!</v>
      </c>
      <c r="K42" s="198">
        <f t="shared" si="20"/>
        <v>2.8340080971659893</v>
      </c>
      <c r="L42" s="198" t="e">
        <f>(#REF! -#REF!)/ABS(#REF!)</f>
        <v>#REF!</v>
      </c>
      <c r="M42" s="198">
        <f t="shared" si="21"/>
        <v>4.8252911813643902</v>
      </c>
      <c r="N42" s="198" t="e">
        <f>(#REF! -#REF!)/ABS(#REF!)</f>
        <v>#REF!</v>
      </c>
      <c r="O42" s="198">
        <f t="shared" si="22"/>
        <v>6.395348837209311</v>
      </c>
      <c r="P42" s="198"/>
      <c r="Q42" s="206"/>
    </row>
    <row r="43" spans="1:28" x14ac:dyDescent="0.25">
      <c r="B43" s="105" t="s">
        <v>471</v>
      </c>
      <c r="C43" s="198">
        <f t="shared" si="16"/>
        <v>-4.4776119402985044</v>
      </c>
      <c r="D43" s="198" t="e">
        <v>#REF!</v>
      </c>
      <c r="E43" s="200">
        <f t="shared" si="17"/>
        <v>-5.1265851234148574</v>
      </c>
      <c r="F43" s="200" t="e">
        <f>(#REF! -#REF!)/ABS(#REF!)</f>
        <v>#REF!</v>
      </c>
      <c r="G43" s="198">
        <f t="shared" si="18"/>
        <v>-2.7325496691836886</v>
      </c>
      <c r="H43" s="198" t="e">
        <f>(#REF! -#REF!)/ABS(#REF!)</f>
        <v>#REF!</v>
      </c>
      <c r="I43" s="198">
        <f t="shared" si="19"/>
        <v>-0.37174721189590287</v>
      </c>
      <c r="J43" s="198" t="e">
        <f>(#REF! -#REF!)/ABS(#REF!)</f>
        <v>#REF!</v>
      </c>
      <c r="K43" s="198">
        <f t="shared" si="20"/>
        <v>1.2578616352201324</v>
      </c>
      <c r="L43" s="198" t="e">
        <f>(#REF! -#REF!)/ABS(#REF!)</f>
        <v>#REF!</v>
      </c>
      <c r="M43" s="198">
        <f t="shared" si="21"/>
        <v>3.1007751937984382</v>
      </c>
      <c r="N43" s="198" t="e">
        <f>(#REF! -#REF!)/ABS(#REF!)</f>
        <v>#REF!</v>
      </c>
      <c r="O43" s="198">
        <f t="shared" si="22"/>
        <v>4.7511312217194437</v>
      </c>
      <c r="P43" s="198"/>
      <c r="Q43" s="206"/>
    </row>
    <row r="44" spans="1:28" x14ac:dyDescent="0.25">
      <c r="B44" s="105" t="s">
        <v>472</v>
      </c>
      <c r="C44" s="198">
        <f t="shared" si="16"/>
        <v>-3.2648125755743598</v>
      </c>
      <c r="D44" s="198" t="e">
        <v>#REF!</v>
      </c>
      <c r="E44" s="200">
        <f t="shared" si="17"/>
        <v>-3.9361758137434499</v>
      </c>
      <c r="F44" s="200" t="e">
        <f>(#REF! -#REF!)/ABS(#REF!)</f>
        <v>#REF!</v>
      </c>
      <c r="G44" s="198">
        <f t="shared" si="18"/>
        <v>-2.6563425877612792</v>
      </c>
      <c r="H44" s="198" t="e">
        <f>(#REF! -#REF!)/ABS(#REF!)</f>
        <v>#REF!</v>
      </c>
      <c r="I44" s="198">
        <f t="shared" si="19"/>
        <v>-1.1904761904761862</v>
      </c>
      <c r="J44" s="198" t="e">
        <f>(#REF! -#REF!)/ABS(#REF!)</f>
        <v>#REF!</v>
      </c>
      <c r="K44" s="198">
        <f t="shared" si="20"/>
        <v>0</v>
      </c>
      <c r="L44" s="198" t="e">
        <f>(#REF! -#REF!)/ABS(#REF!)</f>
        <v>#REF!</v>
      </c>
      <c r="M44" s="198">
        <f t="shared" si="21"/>
        <v>2.0661157024793391</v>
      </c>
      <c r="N44" s="198" t="e">
        <f>(#REF! -#REF!)/ABS(#REF!)</f>
        <v>#REF!</v>
      </c>
      <c r="O44" s="198">
        <f t="shared" si="22"/>
        <v>3.6101083032490973</v>
      </c>
      <c r="P44" s="198"/>
      <c r="Q44" s="206"/>
    </row>
    <row r="45" spans="1:28" x14ac:dyDescent="0.25">
      <c r="B45" s="105" t="s">
        <v>473</v>
      </c>
      <c r="C45" s="198">
        <f t="shared" si="16"/>
        <v>-0.97402597402597246</v>
      </c>
      <c r="D45" s="198" t="e">
        <v>#REF!</v>
      </c>
      <c r="E45" s="200">
        <f t="shared" si="17"/>
        <v>-2.2965569183300403</v>
      </c>
      <c r="F45" s="200" t="e">
        <f>(#REF! -#REF!)/ABS(#REF!)</f>
        <v>#REF!</v>
      </c>
      <c r="G45" s="198">
        <f t="shared" si="18"/>
        <v>-1.8879011834791133</v>
      </c>
      <c r="H45" s="198" t="e">
        <f>(#REF! -#REF!)/ABS(#REF!)</f>
        <v>#REF!</v>
      </c>
      <c r="I45" s="198">
        <f t="shared" si="19"/>
        <v>0</v>
      </c>
      <c r="J45" s="198" t="e">
        <f>(#REF! -#REF!)/ABS(#REF!)</f>
        <v>#REF!</v>
      </c>
      <c r="K45" s="198">
        <f t="shared" si="20"/>
        <v>0.66666666666666041</v>
      </c>
      <c r="L45" s="198" t="e">
        <f>(#REF! -#REF!)/ABS(#REF!)</f>
        <v>#REF!</v>
      </c>
      <c r="M45" s="198">
        <f t="shared" si="21"/>
        <v>2.1857923497267682</v>
      </c>
      <c r="N45" s="198" t="e">
        <f>(#REF! -#REF!)/ABS(#REF!)</f>
        <v>#REF!</v>
      </c>
      <c r="O45" s="198">
        <f t="shared" si="22"/>
        <v>3.8277511961722466</v>
      </c>
      <c r="P45" s="198"/>
      <c r="Q45" s="206"/>
    </row>
    <row r="46" spans="1:28" x14ac:dyDescent="0.25">
      <c r="B46" s="105" t="s">
        <v>474</v>
      </c>
      <c r="C46" s="198">
        <f t="shared" si="16"/>
        <v>3.6036036036035903</v>
      </c>
      <c r="D46" s="198" t="e">
        <v>#REF!</v>
      </c>
      <c r="E46" s="201">
        <f t="shared" si="17"/>
        <v>1.7584329392389451</v>
      </c>
      <c r="F46" s="201" t="e">
        <f>(#REF! -#REF!)/ABS(#REF!)</f>
        <v>#REF!</v>
      </c>
      <c r="G46" s="198">
        <f t="shared" si="18"/>
        <v>1.0339505199922547</v>
      </c>
      <c r="H46" s="198" t="e">
        <f>(#REF! -#REF!)/ABS(#REF!)</f>
        <v>#REF!</v>
      </c>
      <c r="I46" s="198">
        <f t="shared" si="19"/>
        <v>2.2481625594466044</v>
      </c>
      <c r="J46" s="198" t="e">
        <f>(#REF! -#REF!)/ABS(#REF!)</f>
        <v>#REF!</v>
      </c>
      <c r="K46" s="198">
        <f t="shared" si="20"/>
        <v>3.0105186797243317</v>
      </c>
      <c r="L46" s="198" t="e">
        <f>(#REF! -#REF!)/ABS(#REF!)</f>
        <v>#REF!</v>
      </c>
      <c r="M46" s="198">
        <f t="shared" si="21"/>
        <v>4.4247787610619254</v>
      </c>
      <c r="N46" s="198" t="e">
        <f>(#REF! -#REF!)/ABS(#REF!)</f>
        <v>#REF!</v>
      </c>
      <c r="O46" s="198">
        <f t="shared" si="22"/>
        <v>5.3846153846153886</v>
      </c>
      <c r="P46" s="198"/>
      <c r="Q46" s="206"/>
    </row>
    <row r="47" spans="1:28" x14ac:dyDescent="0.25">
      <c r="B47" s="105" t="s">
        <v>475</v>
      </c>
      <c r="C47" s="198">
        <f t="shared" si="16"/>
        <v>7.5148809523809366</v>
      </c>
      <c r="D47" s="198" t="e">
        <v>#REF!</v>
      </c>
      <c r="E47" s="198">
        <f t="shared" si="17"/>
        <v>5.6987656326768272</v>
      </c>
      <c r="F47" s="198" t="e">
        <f>(#REF! -#REF!)/ABS(#REF!)</f>
        <v>#REF!</v>
      </c>
      <c r="G47" s="198">
        <f t="shared" si="18"/>
        <v>4.0445268804765568</v>
      </c>
      <c r="H47" s="198" t="e">
        <f>(#REF! -#REF!)/ABS(#REF!)</f>
        <v>#REF!</v>
      </c>
      <c r="I47" s="198">
        <f t="shared" si="19"/>
        <v>4.7819971870604761</v>
      </c>
      <c r="J47" s="198" t="e">
        <f>(#REF! -#REF!)/ABS(#REF!)</f>
        <v>#REF!</v>
      </c>
      <c r="K47" s="198">
        <f t="shared" si="20"/>
        <v>5.7126030624263775</v>
      </c>
      <c r="L47" s="198" t="e">
        <f>(#REF! -#REF!)/ABS(#REF!)</f>
        <v>#REF!</v>
      </c>
      <c r="M47" s="198">
        <f t="shared" si="21"/>
        <v>6.7670970827355292</v>
      </c>
      <c r="N47" s="198" t="e">
        <f>(#REF! -#REF!)/ABS(#REF!)</f>
        <v>#REF!</v>
      </c>
      <c r="O47" s="198">
        <f t="shared" si="22"/>
        <v>7.5870646766169241</v>
      </c>
      <c r="P47" s="198"/>
      <c r="Q47" s="206"/>
    </row>
    <row r="48" spans="1:28" x14ac:dyDescent="0.25">
      <c r="B48" s="105" t="s">
        <v>476</v>
      </c>
      <c r="C48" s="198">
        <f t="shared" si="16"/>
        <v>7.1859903381642596</v>
      </c>
      <c r="D48" s="198" t="e">
        <v>#REF!</v>
      </c>
      <c r="E48" s="198">
        <f t="shared" si="17"/>
        <v>5.5322219206526722</v>
      </c>
      <c r="F48" s="198" t="e">
        <f>(#REF! -#REF!)/ABS(#REF!)</f>
        <v>#REF!</v>
      </c>
      <c r="G48" s="198">
        <f t="shared" si="18"/>
        <v>4.6224220076673923</v>
      </c>
      <c r="H48" s="198" t="e">
        <f>(#REF! -#REF!)/ABS(#REF!)</f>
        <v>#REF!</v>
      </c>
      <c r="I48" s="198">
        <f t="shared" si="19"/>
        <v>6.2428407789232514</v>
      </c>
      <c r="J48" s="198" t="e">
        <f>(#REF! -#REF!)/ABS(#REF!)</f>
        <v>#REF!</v>
      </c>
      <c r="K48" s="198">
        <f t="shared" si="20"/>
        <v>7.1599616858237596</v>
      </c>
      <c r="L48" s="198" t="e">
        <f>(#REF! -#REF!)/ABS(#REF!)</f>
        <v>#REF!</v>
      </c>
      <c r="M48" s="198">
        <f t="shared" si="21"/>
        <v>7.963395638629291</v>
      </c>
      <c r="N48" s="198" t="e">
        <f>(#REF! -#REF!)/ABS(#REF!)</f>
        <v>#REF!</v>
      </c>
      <c r="O48" s="198">
        <f t="shared" si="22"/>
        <v>8.4682860998650398</v>
      </c>
      <c r="P48" s="198"/>
      <c r="Q48" s="206"/>
    </row>
    <row r="49" spans="1:18" x14ac:dyDescent="0.25">
      <c r="B49" s="105" t="s">
        <v>477</v>
      </c>
      <c r="C49" s="198">
        <f t="shared" si="16"/>
        <v>4.5427196149217934</v>
      </c>
      <c r="D49" s="198" t="e">
        <v>#REF!</v>
      </c>
      <c r="E49" s="198">
        <f t="shared" si="17"/>
        <v>4.017778015387294</v>
      </c>
      <c r="F49" s="198" t="e">
        <f>(#REF! -#REF!)/ABS(#REF!)</f>
        <v>#REF!</v>
      </c>
      <c r="G49" s="198">
        <f t="shared" si="18"/>
        <v>3.8561638813229675</v>
      </c>
      <c r="H49" s="198" t="e">
        <f>(#REF! -#REF!)/ABS(#REF!)</f>
        <v>#REF!</v>
      </c>
      <c r="I49" s="198">
        <f t="shared" si="19"/>
        <v>5.1245210727969361</v>
      </c>
      <c r="J49" s="198" t="e">
        <f>(#REF! -#REF!)/ABS(#REF!)</f>
        <v>#REF!</v>
      </c>
      <c r="K49" s="198">
        <f t="shared" si="20"/>
        <v>6.2700320512820413</v>
      </c>
      <c r="L49" s="198" t="e">
        <f>(#REF! -#REF!)/ABS(#REF!)</f>
        <v>#REF!</v>
      </c>
      <c r="M49" s="198">
        <f t="shared" si="21"/>
        <v>6.699346405228761</v>
      </c>
      <c r="N49" s="198" t="e">
        <f>(#REF! -#REF!)/ABS(#REF!)</f>
        <v>#REF!</v>
      </c>
      <c r="O49" s="198">
        <f t="shared" si="22"/>
        <v>6.7885487528344557</v>
      </c>
      <c r="P49" s="198"/>
      <c r="Q49" s="206"/>
    </row>
    <row r="50" spans="1:18" ht="15.75" thickBot="1" x14ac:dyDescent="0.3">
      <c r="B50" s="106" t="s">
        <v>478</v>
      </c>
      <c r="C50" s="198">
        <f t="shared" si="16"/>
        <v>6.1676082862523653</v>
      </c>
      <c r="D50" s="198" t="e">
        <v>#REF!</v>
      </c>
      <c r="E50" s="202">
        <f t="shared" si="17"/>
        <v>4.6966512663166737</v>
      </c>
      <c r="F50" s="202" t="e">
        <f>(#REF! -#REF!)/ABS(#REF!)</f>
        <v>#REF!</v>
      </c>
      <c r="G50" s="202">
        <f t="shared" si="18"/>
        <v>3.8191990260738518</v>
      </c>
      <c r="H50" s="202" t="e">
        <f>(#REF! -#REF!)/ABS(#REF!)</f>
        <v>#REF!</v>
      </c>
      <c r="I50" s="202">
        <f t="shared" si="19"/>
        <v>4.7777777777777741</v>
      </c>
      <c r="J50" s="202" t="e">
        <f>(#REF! -#REF!)/ABS(#REF!)</f>
        <v>#REF!</v>
      </c>
      <c r="K50" s="202">
        <f t="shared" si="20"/>
        <v>6.0775540641312418</v>
      </c>
      <c r="L50" s="202" t="e">
        <f>(#REF! -#REF!)/ABS(#REF!)</f>
        <v>#REF!</v>
      </c>
      <c r="M50" s="202">
        <f t="shared" si="21"/>
        <v>5.4948391013964857</v>
      </c>
      <c r="N50" s="202" t="e">
        <f>(#REF! -#REF!)/ABS(#REF!)</f>
        <v>#REF!</v>
      </c>
      <c r="O50" s="202">
        <f t="shared" si="22"/>
        <v>5.1869404949973834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q0GdmO852IOeK9wPKZ30aMIQ4QuUT2PsAT2e1DnIS3i+MYsRcwg0XiyvYfFMTgt0tHNALGdXuT3/dGjOHKdRXg==" saltValue="MCZYTKaqNMzsBANTLJvn0w=="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492" priority="1" operator="greaterThan">
      <formula>0.5</formula>
    </cfRule>
    <cfRule type="cellIs" dxfId="491" priority="2" operator="between">
      <formula>-0.49</formula>
      <formula>0.49</formula>
    </cfRule>
    <cfRule type="cellIs" dxfId="490" priority="3" operator="lessThan">
      <formula>-0.5</formula>
    </cfRule>
  </conditionalFormatting>
  <hyperlinks>
    <hyperlink ref="A2" location="Index!A1" display="Index" xr:uid="{00000000-0004-0000-1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203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269655.05499999999</v>
      </c>
      <c r="D5" s="212"/>
      <c r="E5" s="212">
        <v>6815342.8959999997</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63.4</v>
      </c>
      <c r="D10" s="94">
        <v>81.3</v>
      </c>
      <c r="E10" s="94">
        <v>102</v>
      </c>
      <c r="F10" s="94">
        <v>115</v>
      </c>
      <c r="G10" s="94">
        <v>132</v>
      </c>
      <c r="H10" s="94">
        <v>156</v>
      </c>
      <c r="I10" s="95">
        <v>174</v>
      </c>
      <c r="K10" s="46" t="s">
        <v>468</v>
      </c>
      <c r="L10" s="47">
        <f t="shared" ref="L10:L20" si="0">C25</f>
        <v>5.2833333333333332</v>
      </c>
      <c r="M10" s="47">
        <v>6.0647003008525964</v>
      </c>
      <c r="N10" s="47">
        <v>8.1865452852950789</v>
      </c>
      <c r="O10" s="47">
        <f t="shared" ref="O10:O20" si="1">F25</f>
        <v>9.5833333333333321</v>
      </c>
      <c r="P10" s="47">
        <f t="shared" ref="P10:P20" si="2">G25</f>
        <v>11</v>
      </c>
      <c r="Q10" s="47">
        <f t="shared" ref="Q10:Q20" si="3">H25</f>
        <v>13</v>
      </c>
      <c r="R10" s="48">
        <f t="shared" ref="R10:R20" si="4">I25</f>
        <v>14.5</v>
      </c>
      <c r="T10" s="49"/>
    </row>
    <row r="11" spans="1:29" x14ac:dyDescent="0.25">
      <c r="B11" s="50" t="s">
        <v>469</v>
      </c>
      <c r="C11" s="96">
        <v>47.3</v>
      </c>
      <c r="D11" s="96">
        <v>60.7</v>
      </c>
      <c r="E11" s="96">
        <v>76.3</v>
      </c>
      <c r="F11" s="96">
        <v>85.6</v>
      </c>
      <c r="G11" s="96">
        <v>98.5</v>
      </c>
      <c r="H11" s="96">
        <v>116</v>
      </c>
      <c r="I11" s="97">
        <v>129</v>
      </c>
      <c r="K11" s="50" t="s">
        <v>469</v>
      </c>
      <c r="L11" s="53">
        <f t="shared" si="0"/>
        <v>7.8833333333333329</v>
      </c>
      <c r="M11" s="53">
        <v>9.0580454275106934</v>
      </c>
      <c r="N11" s="53">
        <v>12.214651616722477</v>
      </c>
      <c r="O11" s="53">
        <f t="shared" si="1"/>
        <v>14.266666666666666</v>
      </c>
      <c r="P11" s="53">
        <f t="shared" si="2"/>
        <v>16.416666666666664</v>
      </c>
      <c r="Q11" s="53">
        <f t="shared" si="3"/>
        <v>19.333333333333332</v>
      </c>
      <c r="R11" s="54">
        <f t="shared" si="4"/>
        <v>21.5</v>
      </c>
      <c r="T11" s="49"/>
    </row>
    <row r="12" spans="1:29" x14ac:dyDescent="0.25">
      <c r="B12" s="50" t="s">
        <v>470</v>
      </c>
      <c r="C12" s="96">
        <v>26.8</v>
      </c>
      <c r="D12" s="96">
        <v>34.299999999999997</v>
      </c>
      <c r="E12" s="96">
        <v>42.8</v>
      </c>
      <c r="F12" s="96">
        <v>47.9</v>
      </c>
      <c r="G12" s="96">
        <v>54.9</v>
      </c>
      <c r="H12" s="96">
        <v>64.2</v>
      </c>
      <c r="I12" s="97">
        <v>71.400000000000006</v>
      </c>
      <c r="K12" s="50" t="s">
        <v>470</v>
      </c>
      <c r="L12" s="53">
        <f t="shared" si="0"/>
        <v>13.4</v>
      </c>
      <c r="M12" s="53">
        <v>15.36452956981171</v>
      </c>
      <c r="N12" s="53">
        <v>20.573519971576232</v>
      </c>
      <c r="O12" s="53">
        <f t="shared" si="1"/>
        <v>23.95</v>
      </c>
      <c r="P12" s="53">
        <f t="shared" si="2"/>
        <v>27.45</v>
      </c>
      <c r="Q12" s="53">
        <f t="shared" si="3"/>
        <v>32.1</v>
      </c>
      <c r="R12" s="54">
        <f t="shared" si="4"/>
        <v>35.700000000000003</v>
      </c>
      <c r="T12" s="49"/>
    </row>
    <row r="13" spans="1:29" x14ac:dyDescent="0.25">
      <c r="B13" s="50" t="s">
        <v>471</v>
      </c>
      <c r="C13" s="96">
        <v>17.5</v>
      </c>
      <c r="D13" s="96">
        <v>22.3</v>
      </c>
      <c r="E13" s="96">
        <v>27.9</v>
      </c>
      <c r="F13" s="96">
        <v>31.2</v>
      </c>
      <c r="G13" s="96">
        <v>35.700000000000003</v>
      </c>
      <c r="H13" s="96">
        <v>41.7</v>
      </c>
      <c r="I13" s="97">
        <v>46.4</v>
      </c>
      <c r="K13" s="50" t="s">
        <v>471</v>
      </c>
      <c r="L13" s="53">
        <f t="shared" si="0"/>
        <v>17.5</v>
      </c>
      <c r="M13" s="53">
        <v>20.027612210035635</v>
      </c>
      <c r="N13" s="53">
        <v>26.805598870956768</v>
      </c>
      <c r="O13" s="53">
        <f t="shared" si="1"/>
        <v>31.2</v>
      </c>
      <c r="P13" s="53">
        <f t="shared" si="2"/>
        <v>35.700000000000003</v>
      </c>
      <c r="Q13" s="53">
        <f t="shared" si="3"/>
        <v>41.7</v>
      </c>
      <c r="R13" s="54">
        <f t="shared" si="4"/>
        <v>46.4</v>
      </c>
      <c r="T13" s="49"/>
    </row>
    <row r="14" spans="1:29" x14ac:dyDescent="0.25">
      <c r="B14" s="50" t="s">
        <v>472</v>
      </c>
      <c r="C14" s="96">
        <v>10.9</v>
      </c>
      <c r="D14" s="96">
        <v>14</v>
      </c>
      <c r="E14" s="96">
        <v>17.5</v>
      </c>
      <c r="F14" s="96">
        <v>19.5</v>
      </c>
      <c r="G14" s="96">
        <v>22.4</v>
      </c>
      <c r="H14" s="96">
        <v>26.2</v>
      </c>
      <c r="I14" s="97">
        <v>29.2</v>
      </c>
      <c r="K14" s="50" t="s">
        <v>472</v>
      </c>
      <c r="L14" s="53">
        <f t="shared" si="0"/>
        <v>21.8</v>
      </c>
      <c r="M14" s="53">
        <v>25.055307314425562</v>
      </c>
      <c r="N14" s="53">
        <v>33.559825449181361</v>
      </c>
      <c r="O14" s="53">
        <f t="shared" si="1"/>
        <v>39</v>
      </c>
      <c r="P14" s="53">
        <f t="shared" si="2"/>
        <v>44.8</v>
      </c>
      <c r="Q14" s="53">
        <f t="shared" si="3"/>
        <v>52.4</v>
      </c>
      <c r="R14" s="54">
        <f t="shared" si="4"/>
        <v>58.4</v>
      </c>
      <c r="T14" s="49"/>
    </row>
    <row r="15" spans="1:29" x14ac:dyDescent="0.25">
      <c r="B15" s="50" t="s">
        <v>473</v>
      </c>
      <c r="C15" s="96">
        <v>8.2200000000000006</v>
      </c>
      <c r="D15" s="96">
        <v>10.5</v>
      </c>
      <c r="E15" s="96">
        <v>13.1</v>
      </c>
      <c r="F15" s="96">
        <v>14.7</v>
      </c>
      <c r="G15" s="96">
        <v>16.899999999999999</v>
      </c>
      <c r="H15" s="96">
        <v>19.8</v>
      </c>
      <c r="I15" s="97">
        <v>22</v>
      </c>
      <c r="K15" s="50" t="s">
        <v>473</v>
      </c>
      <c r="L15" s="53">
        <f t="shared" si="0"/>
        <v>24.660000000000004</v>
      </c>
      <c r="M15" s="53">
        <v>28.241036524667724</v>
      </c>
      <c r="N15" s="53">
        <v>37.834113913009389</v>
      </c>
      <c r="O15" s="53">
        <f t="shared" si="1"/>
        <v>44.099999999999994</v>
      </c>
      <c r="P15" s="53">
        <f t="shared" si="2"/>
        <v>50.699999999999996</v>
      </c>
      <c r="Q15" s="53">
        <f t="shared" si="3"/>
        <v>59.400000000000006</v>
      </c>
      <c r="R15" s="54">
        <f t="shared" si="4"/>
        <v>66</v>
      </c>
      <c r="T15" s="49"/>
    </row>
    <row r="16" spans="1:29" x14ac:dyDescent="0.25">
      <c r="B16" s="50" t="s">
        <v>474</v>
      </c>
      <c r="C16" s="96">
        <v>5.0199999999999996</v>
      </c>
      <c r="D16" s="96">
        <v>6.43</v>
      </c>
      <c r="E16" s="96">
        <v>8.07</v>
      </c>
      <c r="F16" s="96">
        <v>9.0500000000000007</v>
      </c>
      <c r="G16" s="96">
        <v>10.4</v>
      </c>
      <c r="H16" s="96">
        <v>12.2</v>
      </c>
      <c r="I16" s="97">
        <v>13.6</v>
      </c>
      <c r="K16" s="50" t="s">
        <v>474</v>
      </c>
      <c r="L16" s="53">
        <f t="shared" si="0"/>
        <v>30.119999999999997</v>
      </c>
      <c r="M16" s="53">
        <v>34.569150558535036</v>
      </c>
      <c r="N16" s="53">
        <v>46.525029171060901</v>
      </c>
      <c r="O16" s="53">
        <f t="shared" si="1"/>
        <v>54.300000000000004</v>
      </c>
      <c r="P16" s="53">
        <f t="shared" si="2"/>
        <v>62.400000000000006</v>
      </c>
      <c r="Q16" s="53">
        <f t="shared" si="3"/>
        <v>73.199999999999989</v>
      </c>
      <c r="R16" s="54">
        <f t="shared" si="4"/>
        <v>81.599999999999994</v>
      </c>
      <c r="T16" s="49"/>
    </row>
    <row r="17" spans="1:29" x14ac:dyDescent="0.25">
      <c r="B17" s="50" t="s">
        <v>475</v>
      </c>
      <c r="C17" s="96">
        <v>3.07</v>
      </c>
      <c r="D17" s="96">
        <v>3.95</v>
      </c>
      <c r="E17" s="96">
        <v>5</v>
      </c>
      <c r="F17" s="96">
        <v>5.63</v>
      </c>
      <c r="G17" s="96">
        <v>6.48</v>
      </c>
      <c r="H17" s="96">
        <v>7.64</v>
      </c>
      <c r="I17" s="97">
        <v>8.5299999999999994</v>
      </c>
      <c r="K17" s="50" t="s">
        <v>475</v>
      </c>
      <c r="L17" s="53">
        <f t="shared" si="0"/>
        <v>36.839999999999996</v>
      </c>
      <c r="M17" s="53">
        <v>42.411488435850814</v>
      </c>
      <c r="N17" s="53">
        <v>57.617949576027527</v>
      </c>
      <c r="O17" s="53">
        <f t="shared" si="1"/>
        <v>67.56</v>
      </c>
      <c r="P17" s="53">
        <f t="shared" si="2"/>
        <v>77.760000000000005</v>
      </c>
      <c r="Q17" s="53">
        <f t="shared" si="3"/>
        <v>91.679999999999993</v>
      </c>
      <c r="R17" s="54">
        <f t="shared" si="4"/>
        <v>102.35999999999999</v>
      </c>
      <c r="T17" s="49"/>
    </row>
    <row r="18" spans="1:29" x14ac:dyDescent="0.25">
      <c r="B18" s="50" t="s">
        <v>476</v>
      </c>
      <c r="C18" s="96">
        <v>1.88</v>
      </c>
      <c r="D18" s="96">
        <v>2.4300000000000002</v>
      </c>
      <c r="E18" s="96">
        <v>3.13</v>
      </c>
      <c r="F18" s="96">
        <v>3.56</v>
      </c>
      <c r="G18" s="96">
        <v>4.12</v>
      </c>
      <c r="H18" s="96">
        <v>4.9000000000000004</v>
      </c>
      <c r="I18" s="97">
        <v>5.51</v>
      </c>
      <c r="K18" s="50" t="s">
        <v>476</v>
      </c>
      <c r="L18" s="53">
        <f t="shared" si="0"/>
        <v>45.12</v>
      </c>
      <c r="M18" s="53">
        <v>52.136105590759726</v>
      </c>
      <c r="N18" s="53">
        <v>72.137856947181149</v>
      </c>
      <c r="O18" s="53">
        <f t="shared" si="1"/>
        <v>85.44</v>
      </c>
      <c r="P18" s="53">
        <f t="shared" si="2"/>
        <v>98.88</v>
      </c>
      <c r="Q18" s="53">
        <f t="shared" si="3"/>
        <v>117.60000000000001</v>
      </c>
      <c r="R18" s="54">
        <f t="shared" si="4"/>
        <v>132.24</v>
      </c>
      <c r="T18" s="49"/>
    </row>
    <row r="19" spans="1:29" x14ac:dyDescent="0.25">
      <c r="B19" s="50" t="s">
        <v>477</v>
      </c>
      <c r="C19" s="96">
        <v>1.1200000000000001</v>
      </c>
      <c r="D19" s="96">
        <v>1.46</v>
      </c>
      <c r="E19" s="96">
        <v>1.93</v>
      </c>
      <c r="F19" s="96">
        <v>2.2200000000000002</v>
      </c>
      <c r="G19" s="96">
        <v>2.6</v>
      </c>
      <c r="H19" s="96">
        <v>3.13</v>
      </c>
      <c r="I19" s="97">
        <v>3.55</v>
      </c>
      <c r="K19" s="50" t="s">
        <v>477</v>
      </c>
      <c r="L19" s="53">
        <f t="shared" si="0"/>
        <v>53.760000000000005</v>
      </c>
      <c r="M19" s="53">
        <v>62.539863796923157</v>
      </c>
      <c r="N19" s="53">
        <v>88.82826900133972</v>
      </c>
      <c r="O19" s="53">
        <f t="shared" si="1"/>
        <v>106.56</v>
      </c>
      <c r="P19" s="53">
        <f t="shared" si="2"/>
        <v>124.80000000000001</v>
      </c>
      <c r="Q19" s="53">
        <f t="shared" si="3"/>
        <v>150.24</v>
      </c>
      <c r="R19" s="54">
        <f t="shared" si="4"/>
        <v>170.39999999999998</v>
      </c>
      <c r="T19" s="49"/>
    </row>
    <row r="20" spans="1:29" ht="15.75" thickBot="1" x14ac:dyDescent="0.3">
      <c r="B20" s="55" t="s">
        <v>478</v>
      </c>
      <c r="C20" s="98">
        <v>0.8</v>
      </c>
      <c r="D20" s="98">
        <v>1.05</v>
      </c>
      <c r="E20" s="98">
        <v>1.4</v>
      </c>
      <c r="F20" s="98">
        <v>1.62</v>
      </c>
      <c r="G20" s="98">
        <v>1.92</v>
      </c>
      <c r="H20" s="98">
        <v>2.33</v>
      </c>
      <c r="I20" s="99">
        <v>2.65</v>
      </c>
      <c r="K20" s="55" t="s">
        <v>478</v>
      </c>
      <c r="L20" s="58">
        <f t="shared" si="0"/>
        <v>57.6</v>
      </c>
      <c r="M20" s="58">
        <v>67.289433426358912</v>
      </c>
      <c r="N20" s="58">
        <v>96.679738787224409</v>
      </c>
      <c r="O20" s="58">
        <f t="shared" si="1"/>
        <v>116.64000000000001</v>
      </c>
      <c r="P20" s="58">
        <f t="shared" si="2"/>
        <v>138.24</v>
      </c>
      <c r="Q20" s="58">
        <f t="shared" si="3"/>
        <v>167.76</v>
      </c>
      <c r="R20" s="59">
        <f t="shared" si="4"/>
        <v>190.79999999999998</v>
      </c>
      <c r="T20" s="49"/>
    </row>
    <row r="21" spans="1:29" x14ac:dyDescent="0.25"/>
    <row r="22" spans="1:29" x14ac:dyDescent="0.25">
      <c r="A22" s="60"/>
    </row>
    <row r="23" spans="1:29" ht="16.5" thickBot="1" x14ac:dyDescent="0.3">
      <c r="A23" s="61"/>
      <c r="B23" s="188" t="s">
        <v>493</v>
      </c>
      <c r="C23" s="189"/>
      <c r="D23" s="189"/>
      <c r="E23" s="189"/>
      <c r="F23" s="189"/>
      <c r="G23" s="189"/>
      <c r="H23" s="189"/>
      <c r="I23" s="190"/>
      <c r="J23" s="62"/>
      <c r="K23" s="180" t="s">
        <v>510</v>
      </c>
      <c r="L23" s="180"/>
      <c r="M23" s="180"/>
      <c r="N23" s="180"/>
      <c r="O23" s="180"/>
      <c r="P23" s="180"/>
      <c r="Q23" s="180"/>
      <c r="R23" s="180"/>
      <c r="W23" s="63"/>
      <c r="X23" s="63"/>
      <c r="Y23" s="63"/>
      <c r="Z23" s="63"/>
      <c r="AA23" s="63"/>
      <c r="AB23" s="63"/>
      <c r="AC23" s="63"/>
    </row>
    <row r="24" spans="1:29"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9" x14ac:dyDescent="0.25">
      <c r="A25" s="64">
        <f>5/60</f>
        <v>8.3333333333333329E-2</v>
      </c>
      <c r="B25" s="67" t="s">
        <v>468</v>
      </c>
      <c r="C25" s="68">
        <f t="shared" ref="C25:I25" si="5">$A$25*C10</f>
        <v>5.2833333333333332</v>
      </c>
      <c r="D25" s="69">
        <f t="shared" si="5"/>
        <v>6.7749999999999995</v>
      </c>
      <c r="E25" s="69">
        <f t="shared" si="5"/>
        <v>8.5</v>
      </c>
      <c r="F25" s="68">
        <f t="shared" si="5"/>
        <v>9.5833333333333321</v>
      </c>
      <c r="G25" s="68">
        <f t="shared" si="5"/>
        <v>11</v>
      </c>
      <c r="H25" s="68">
        <f t="shared" si="5"/>
        <v>13</v>
      </c>
      <c r="I25" s="70">
        <f t="shared" si="5"/>
        <v>14.5</v>
      </c>
      <c r="J25" s="60"/>
      <c r="K25" s="46" t="s">
        <v>468</v>
      </c>
      <c r="L25" s="71">
        <v>5</v>
      </c>
      <c r="M25" s="71">
        <v>5.7</v>
      </c>
      <c r="N25" s="71">
        <v>8</v>
      </c>
      <c r="O25" s="71">
        <v>9.6999999999999993</v>
      </c>
      <c r="P25" s="71">
        <v>11.4</v>
      </c>
      <c r="Q25" s="71">
        <v>13.9</v>
      </c>
      <c r="R25" s="72">
        <v>16</v>
      </c>
      <c r="W25" s="163"/>
      <c r="X25" s="163"/>
      <c r="Y25" s="163"/>
      <c r="Z25" s="163"/>
      <c r="AA25" s="163"/>
      <c r="AB25" s="163"/>
    </row>
    <row r="26" spans="1:29" x14ac:dyDescent="0.25">
      <c r="A26" s="64">
        <f>10/60</f>
        <v>0.16666666666666666</v>
      </c>
      <c r="B26" s="73" t="s">
        <v>469</v>
      </c>
      <c r="C26" s="30">
        <f t="shared" ref="C26:I26" si="6">$A$26*C11</f>
        <v>7.8833333333333329</v>
      </c>
      <c r="D26" s="74">
        <f t="shared" si="6"/>
        <v>10.116666666666667</v>
      </c>
      <c r="E26" s="74">
        <f t="shared" si="6"/>
        <v>12.716666666666665</v>
      </c>
      <c r="F26" s="30">
        <f t="shared" si="6"/>
        <v>14.266666666666666</v>
      </c>
      <c r="G26" s="30">
        <f t="shared" si="6"/>
        <v>16.416666666666664</v>
      </c>
      <c r="H26" s="30">
        <f t="shared" si="6"/>
        <v>19.333333333333332</v>
      </c>
      <c r="I26" s="75">
        <f t="shared" si="6"/>
        <v>21.5</v>
      </c>
      <c r="J26" s="60"/>
      <c r="K26" s="50" t="s">
        <v>469</v>
      </c>
      <c r="L26" s="76">
        <v>7.8</v>
      </c>
      <c r="M26" s="76">
        <v>8.8000000000000007</v>
      </c>
      <c r="N26" s="76">
        <v>12.4</v>
      </c>
      <c r="O26" s="76">
        <v>15.1</v>
      </c>
      <c r="P26" s="76">
        <v>17.8</v>
      </c>
      <c r="Q26" s="76">
        <v>21.7</v>
      </c>
      <c r="R26" s="77">
        <v>24.8</v>
      </c>
      <c r="W26" s="163"/>
      <c r="X26" s="163"/>
      <c r="Y26" s="163"/>
      <c r="Z26" s="163"/>
      <c r="AA26" s="163"/>
      <c r="AB26" s="163"/>
    </row>
    <row r="27" spans="1:29" x14ac:dyDescent="0.25">
      <c r="A27" s="64">
        <f>0.5</f>
        <v>0.5</v>
      </c>
      <c r="B27" s="73" t="s">
        <v>470</v>
      </c>
      <c r="C27" s="30">
        <f t="shared" ref="C27:I27" si="7">$A$27*C12</f>
        <v>13.4</v>
      </c>
      <c r="D27" s="74">
        <f t="shared" si="7"/>
        <v>17.149999999999999</v>
      </c>
      <c r="E27" s="74">
        <f t="shared" si="7"/>
        <v>21.4</v>
      </c>
      <c r="F27" s="30">
        <f t="shared" si="7"/>
        <v>23.95</v>
      </c>
      <c r="G27" s="30">
        <f t="shared" si="7"/>
        <v>27.45</v>
      </c>
      <c r="H27" s="30">
        <f t="shared" si="7"/>
        <v>32.1</v>
      </c>
      <c r="I27" s="75">
        <f t="shared" si="7"/>
        <v>35.700000000000003</v>
      </c>
      <c r="K27" s="50" t="s">
        <v>470</v>
      </c>
      <c r="L27" s="76">
        <v>13.2</v>
      </c>
      <c r="M27" s="76">
        <v>15</v>
      </c>
      <c r="N27" s="76">
        <v>21</v>
      </c>
      <c r="O27" s="76">
        <v>25.4</v>
      </c>
      <c r="P27" s="76">
        <v>30</v>
      </c>
      <c r="Q27" s="76">
        <v>36.5</v>
      </c>
      <c r="R27" s="77">
        <v>41.8</v>
      </c>
      <c r="W27" s="163"/>
      <c r="X27" s="163"/>
      <c r="Y27" s="163"/>
      <c r="Z27" s="163"/>
      <c r="AA27" s="163"/>
      <c r="AB27" s="163"/>
    </row>
    <row r="28" spans="1:29" x14ac:dyDescent="0.25">
      <c r="A28" s="64">
        <v>1</v>
      </c>
      <c r="B28" s="73" t="s">
        <v>471</v>
      </c>
      <c r="C28" s="30">
        <f t="shared" ref="C28:I28" si="8">$A$28*C13</f>
        <v>17.5</v>
      </c>
      <c r="D28" s="74">
        <f t="shared" si="8"/>
        <v>22.3</v>
      </c>
      <c r="E28" s="74">
        <f t="shared" si="8"/>
        <v>27.9</v>
      </c>
      <c r="F28" s="30">
        <f t="shared" si="8"/>
        <v>31.2</v>
      </c>
      <c r="G28" s="30">
        <f t="shared" si="8"/>
        <v>35.700000000000003</v>
      </c>
      <c r="H28" s="30">
        <f t="shared" si="8"/>
        <v>41.7</v>
      </c>
      <c r="I28" s="75">
        <f t="shared" si="8"/>
        <v>46.4</v>
      </c>
      <c r="K28" s="50" t="s">
        <v>471</v>
      </c>
      <c r="L28" s="76">
        <v>16.899999999999999</v>
      </c>
      <c r="M28" s="76">
        <v>19.2</v>
      </c>
      <c r="N28" s="76">
        <v>26.9</v>
      </c>
      <c r="O28" s="76">
        <v>32.6</v>
      </c>
      <c r="P28" s="76">
        <v>38.5</v>
      </c>
      <c r="Q28" s="76">
        <v>47</v>
      </c>
      <c r="R28" s="77">
        <v>54.1</v>
      </c>
      <c r="W28" s="163"/>
      <c r="X28" s="163"/>
      <c r="Y28" s="163"/>
      <c r="Z28" s="163"/>
      <c r="AA28" s="163"/>
      <c r="AB28" s="163"/>
    </row>
    <row r="29" spans="1:29" x14ac:dyDescent="0.25">
      <c r="A29" s="64">
        <v>2</v>
      </c>
      <c r="B29" s="73" t="s">
        <v>472</v>
      </c>
      <c r="C29" s="30">
        <f t="shared" ref="C29:I29" si="9">$A$29*C14</f>
        <v>21.8</v>
      </c>
      <c r="D29" s="74">
        <f t="shared" si="9"/>
        <v>28</v>
      </c>
      <c r="E29" s="74">
        <f t="shared" si="9"/>
        <v>35</v>
      </c>
      <c r="F29" s="30">
        <f t="shared" si="9"/>
        <v>39</v>
      </c>
      <c r="G29" s="30">
        <f t="shared" si="9"/>
        <v>44.8</v>
      </c>
      <c r="H29" s="30">
        <f t="shared" si="9"/>
        <v>52.4</v>
      </c>
      <c r="I29" s="75">
        <f t="shared" si="9"/>
        <v>58.4</v>
      </c>
      <c r="K29" s="50" t="s">
        <v>472</v>
      </c>
      <c r="L29" s="76">
        <v>21.2</v>
      </c>
      <c r="M29" s="76">
        <v>24</v>
      </c>
      <c r="N29" s="76">
        <v>33.6</v>
      </c>
      <c r="O29" s="76">
        <v>40.799999999999997</v>
      </c>
      <c r="P29" s="76">
        <v>48.4</v>
      </c>
      <c r="Q29" s="76">
        <v>59.2</v>
      </c>
      <c r="R29" s="77">
        <v>68.400000000000006</v>
      </c>
      <c r="W29" s="163"/>
      <c r="X29" s="163"/>
      <c r="Y29" s="163"/>
      <c r="Z29" s="163"/>
      <c r="AA29" s="163"/>
      <c r="AB29" s="163"/>
    </row>
    <row r="30" spans="1:29" x14ac:dyDescent="0.25">
      <c r="A30" s="64">
        <v>3</v>
      </c>
      <c r="B30" s="73" t="s">
        <v>473</v>
      </c>
      <c r="C30" s="30">
        <f t="shared" ref="C30:I30" si="10">$A$30*C15</f>
        <v>24.660000000000004</v>
      </c>
      <c r="D30" s="74">
        <f t="shared" si="10"/>
        <v>31.5</v>
      </c>
      <c r="E30" s="74">
        <f t="shared" si="10"/>
        <v>39.299999999999997</v>
      </c>
      <c r="F30" s="30">
        <f t="shared" si="10"/>
        <v>44.099999999999994</v>
      </c>
      <c r="G30" s="30">
        <f t="shared" si="10"/>
        <v>50.699999999999996</v>
      </c>
      <c r="H30" s="30">
        <f t="shared" si="10"/>
        <v>59.400000000000006</v>
      </c>
      <c r="I30" s="75">
        <f t="shared" si="10"/>
        <v>66</v>
      </c>
      <c r="K30" s="50" t="s">
        <v>473</v>
      </c>
      <c r="L30" s="76">
        <v>23.9</v>
      </c>
      <c r="M30" s="76">
        <v>27.1</v>
      </c>
      <c r="N30" s="76">
        <v>38.1</v>
      </c>
      <c r="O30" s="76">
        <v>46.2</v>
      </c>
      <c r="P30" s="76">
        <v>54.9</v>
      </c>
      <c r="Q30" s="76">
        <v>67.5</v>
      </c>
      <c r="R30" s="77">
        <v>78</v>
      </c>
      <c r="W30" s="163"/>
      <c r="X30" s="163"/>
      <c r="Y30" s="163"/>
      <c r="Z30" s="163"/>
      <c r="AA30" s="163"/>
      <c r="AB30" s="163"/>
    </row>
    <row r="31" spans="1:29" x14ac:dyDescent="0.25">
      <c r="A31" s="64">
        <v>6</v>
      </c>
      <c r="B31" s="73" t="s">
        <v>474</v>
      </c>
      <c r="C31" s="30">
        <f t="shared" ref="C31:I31" si="11">$A$31*C16</f>
        <v>30.119999999999997</v>
      </c>
      <c r="D31" s="74">
        <f t="shared" si="11"/>
        <v>38.58</v>
      </c>
      <c r="E31" s="74">
        <f t="shared" si="11"/>
        <v>48.42</v>
      </c>
      <c r="F31" s="30">
        <f t="shared" si="11"/>
        <v>54.300000000000004</v>
      </c>
      <c r="G31" s="30">
        <f t="shared" si="11"/>
        <v>62.400000000000006</v>
      </c>
      <c r="H31" s="30">
        <f t="shared" si="11"/>
        <v>73.199999999999989</v>
      </c>
      <c r="I31" s="75">
        <f t="shared" si="11"/>
        <v>81.599999999999994</v>
      </c>
      <c r="K31" s="50" t="s">
        <v>474</v>
      </c>
      <c r="L31" s="76">
        <v>29.3</v>
      </c>
      <c r="M31" s="76">
        <v>33.299999999999997</v>
      </c>
      <c r="N31" s="76">
        <v>46.9</v>
      </c>
      <c r="O31" s="76">
        <v>57.1</v>
      </c>
      <c r="P31" s="76">
        <v>67.8</v>
      </c>
      <c r="Q31" s="76">
        <v>83.4</v>
      </c>
      <c r="R31" s="77">
        <v>96.6</v>
      </c>
      <c r="W31" s="163"/>
      <c r="X31" s="163"/>
      <c r="Y31" s="163"/>
      <c r="Z31" s="163"/>
      <c r="AA31" s="163"/>
      <c r="AB31" s="163"/>
    </row>
    <row r="32" spans="1:29" x14ac:dyDescent="0.25">
      <c r="A32" s="64">
        <v>12</v>
      </c>
      <c r="B32" s="73" t="s">
        <v>475</v>
      </c>
      <c r="C32" s="30">
        <f t="shared" ref="C32:I32" si="12">$A$32*C17</f>
        <v>36.839999999999996</v>
      </c>
      <c r="D32" s="74">
        <f t="shared" si="12"/>
        <v>47.400000000000006</v>
      </c>
      <c r="E32" s="74">
        <f t="shared" si="12"/>
        <v>60</v>
      </c>
      <c r="F32" s="30">
        <f t="shared" si="12"/>
        <v>67.56</v>
      </c>
      <c r="G32" s="30">
        <f t="shared" si="12"/>
        <v>77.760000000000005</v>
      </c>
      <c r="H32" s="30">
        <f t="shared" si="12"/>
        <v>91.679999999999993</v>
      </c>
      <c r="I32" s="75">
        <f t="shared" si="12"/>
        <v>102.35999999999999</v>
      </c>
      <c r="K32" s="50" t="s">
        <v>475</v>
      </c>
      <c r="L32" s="76">
        <v>35.6</v>
      </c>
      <c r="M32" s="76">
        <v>40.6</v>
      </c>
      <c r="N32" s="76">
        <v>57.1</v>
      </c>
      <c r="O32" s="76">
        <v>69.5</v>
      </c>
      <c r="P32" s="76">
        <v>82.4</v>
      </c>
      <c r="Q32" s="76">
        <v>101</v>
      </c>
      <c r="R32" s="77">
        <v>116.4</v>
      </c>
      <c r="W32" s="163"/>
      <c r="X32" s="163"/>
      <c r="Y32" s="163"/>
      <c r="Z32" s="163"/>
      <c r="AA32" s="163"/>
      <c r="AB32" s="163"/>
    </row>
    <row r="33" spans="1:28" x14ac:dyDescent="0.25">
      <c r="A33" s="64">
        <v>24</v>
      </c>
      <c r="B33" s="73" t="s">
        <v>476</v>
      </c>
      <c r="C33" s="30">
        <f t="shared" ref="C33:I33" si="13">$A$33*C18</f>
        <v>45.12</v>
      </c>
      <c r="D33" s="74">
        <f t="shared" si="13"/>
        <v>58.320000000000007</v>
      </c>
      <c r="E33" s="74">
        <f t="shared" si="13"/>
        <v>75.12</v>
      </c>
      <c r="F33" s="30">
        <f t="shared" si="13"/>
        <v>85.44</v>
      </c>
      <c r="G33" s="30">
        <f t="shared" si="13"/>
        <v>98.88</v>
      </c>
      <c r="H33" s="30">
        <f t="shared" si="13"/>
        <v>117.60000000000001</v>
      </c>
      <c r="I33" s="75">
        <f t="shared" si="13"/>
        <v>132.24</v>
      </c>
      <c r="K33" s="50" t="s">
        <v>476</v>
      </c>
      <c r="L33" s="76">
        <v>42.7</v>
      </c>
      <c r="M33" s="76">
        <v>48.7</v>
      </c>
      <c r="N33" s="76">
        <v>67.900000000000006</v>
      </c>
      <c r="O33" s="76">
        <v>81.8</v>
      </c>
      <c r="P33" s="76">
        <v>96</v>
      </c>
      <c r="Q33" s="76">
        <v>116.9</v>
      </c>
      <c r="R33" s="77">
        <v>133.9</v>
      </c>
      <c r="W33" s="163"/>
      <c r="X33" s="163"/>
      <c r="Y33" s="163"/>
      <c r="Z33" s="163"/>
      <c r="AA33" s="163"/>
      <c r="AB33" s="163"/>
    </row>
    <row r="34" spans="1:28" x14ac:dyDescent="0.25">
      <c r="A34" s="64">
        <v>48</v>
      </c>
      <c r="B34" s="73" t="s">
        <v>477</v>
      </c>
      <c r="C34" s="30">
        <f t="shared" ref="C34:I34" si="14">$A$34*C19</f>
        <v>53.760000000000005</v>
      </c>
      <c r="D34" s="74">
        <f t="shared" si="14"/>
        <v>70.08</v>
      </c>
      <c r="E34" s="74">
        <f t="shared" si="14"/>
        <v>92.64</v>
      </c>
      <c r="F34" s="30">
        <f t="shared" si="14"/>
        <v>106.56</v>
      </c>
      <c r="G34" s="30">
        <f t="shared" si="14"/>
        <v>124.80000000000001</v>
      </c>
      <c r="H34" s="30">
        <f t="shared" si="14"/>
        <v>150.24</v>
      </c>
      <c r="I34" s="75">
        <f t="shared" si="14"/>
        <v>170.39999999999998</v>
      </c>
      <c r="K34" s="50" t="s">
        <v>477</v>
      </c>
      <c r="L34" s="76">
        <v>50.4</v>
      </c>
      <c r="M34" s="76">
        <v>57.1</v>
      </c>
      <c r="N34" s="76">
        <v>78.7</v>
      </c>
      <c r="O34" s="76">
        <v>93.6</v>
      </c>
      <c r="P34" s="76">
        <v>108</v>
      </c>
      <c r="Q34" s="76">
        <v>130.1</v>
      </c>
      <c r="R34" s="77">
        <v>147.4</v>
      </c>
      <c r="W34" s="163"/>
      <c r="X34" s="163"/>
      <c r="Y34" s="163"/>
      <c r="Z34" s="163"/>
      <c r="AA34" s="163"/>
      <c r="AB34" s="163"/>
    </row>
    <row r="35" spans="1:28" ht="15.75" thickBot="1" x14ac:dyDescent="0.3">
      <c r="A35" s="64">
        <v>72</v>
      </c>
      <c r="B35" s="78" t="s">
        <v>478</v>
      </c>
      <c r="C35" s="79">
        <f t="shared" ref="C35:I35" si="15">$A$35*C20</f>
        <v>57.6</v>
      </c>
      <c r="D35" s="80">
        <f t="shared" si="15"/>
        <v>75.600000000000009</v>
      </c>
      <c r="E35" s="80">
        <f t="shared" si="15"/>
        <v>100.8</v>
      </c>
      <c r="F35" s="79">
        <f t="shared" si="15"/>
        <v>116.64000000000001</v>
      </c>
      <c r="G35" s="79">
        <f t="shared" si="15"/>
        <v>138.24</v>
      </c>
      <c r="H35" s="79">
        <f t="shared" si="15"/>
        <v>167.76</v>
      </c>
      <c r="I35" s="81">
        <f t="shared" si="15"/>
        <v>190.79999999999998</v>
      </c>
      <c r="K35" s="55" t="s">
        <v>478</v>
      </c>
      <c r="L35" s="82">
        <v>55</v>
      </c>
      <c r="M35" s="82">
        <v>62.5</v>
      </c>
      <c r="N35" s="82">
        <v>85.7</v>
      </c>
      <c r="O35" s="82">
        <v>100.8</v>
      </c>
      <c r="P35" s="82">
        <v>115.2</v>
      </c>
      <c r="Q35" s="82">
        <v>138.19999999999999</v>
      </c>
      <c r="R35" s="83">
        <v>156.19999999999999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-5.3627760252365908</v>
      </c>
      <c r="D40" s="198" t="e">
        <v>#REF!</v>
      </c>
      <c r="E40" s="198">
        <f>(M25-M10)/ABS(M10)*100</f>
        <v>-6.0134925513355597</v>
      </c>
      <c r="F40" s="198" t="e">
        <f>(#REF! -#REF!)/ABS(#REF!)</f>
        <v>#REF!</v>
      </c>
      <c r="G40" s="198">
        <f>(N25-N10)/ABS(N10)*100</f>
        <v>-2.2786814070418342</v>
      </c>
      <c r="H40" s="198" t="e">
        <f>(#REF! -#REF!)/ABS(#REF!)</f>
        <v>#REF!</v>
      </c>
      <c r="I40" s="198">
        <f>(O25-O10)/ABS(O10)*100</f>
        <v>1.217391304347831</v>
      </c>
      <c r="J40" s="198" t="e">
        <f>(#REF! -#REF!)/ABS(#REF!)</f>
        <v>#REF!</v>
      </c>
      <c r="K40" s="200">
        <f>(P25-P10)/ABS(P10)*100</f>
        <v>3.6363636363636398</v>
      </c>
      <c r="L40" s="200" t="e">
        <f>(#REF! -#REF!)/ABS(#REF!)</f>
        <v>#REF!</v>
      </c>
      <c r="M40" s="200">
        <f>(Q25-Q10)/ABS(Q10)*100</f>
        <v>6.923076923076926</v>
      </c>
      <c r="N40" s="200" t="e">
        <f>(#REF! -#REF!)/ABS(#REF!)</f>
        <v>#REF!</v>
      </c>
      <c r="O40" s="200">
        <f>(R25 -R10)/ABS(R10)*100</f>
        <v>10.344827586206897</v>
      </c>
      <c r="P40" s="200"/>
      <c r="Q40" s="205"/>
    </row>
    <row r="41" spans="1:28" x14ac:dyDescent="0.25">
      <c r="A41" s="88"/>
      <c r="B41" s="50" t="s">
        <v>469</v>
      </c>
      <c r="C41" s="198">
        <f t="shared" ref="C41:C50" si="16">(L26-L11)/ABS(L11)*100</f>
        <v>-1.0570824524312861</v>
      </c>
      <c r="D41" s="198" t="e">
        <v>#REF!</v>
      </c>
      <c r="E41" s="198">
        <f t="shared" ref="E41:E50" si="17">(M26-M11)/ABS(M11)*100</f>
        <v>-2.8487981162797946</v>
      </c>
      <c r="F41" s="198" t="e">
        <f>(#REF! -#REF!)/ABS(#REF!)</f>
        <v>#REF!</v>
      </c>
      <c r="G41" s="200">
        <f t="shared" ref="G41:G50" si="18">(N26-N11)/ABS(N11)*100</f>
        <v>1.5174266863556842</v>
      </c>
      <c r="H41" s="200" t="e">
        <f>(#REF! -#REF!)/ABS(#REF!)</f>
        <v>#REF!</v>
      </c>
      <c r="I41" s="200">
        <f t="shared" ref="I41:I50" si="19">(O26-O11)/ABS(O11)*100</f>
        <v>5.8411214953271076</v>
      </c>
      <c r="J41" s="200" t="e">
        <f>(#REF! -#REF!)/ABS(#REF!)</f>
        <v>#REF!</v>
      </c>
      <c r="K41" s="200">
        <f t="shared" ref="K41:K50" si="20">(P26-P11)/ABS(P11)*100</f>
        <v>8.4263959390863139</v>
      </c>
      <c r="L41" s="200" t="e">
        <f>(#REF! -#REF!)/ABS(#REF!)</f>
        <v>#REF!</v>
      </c>
      <c r="M41" s="200">
        <f t="shared" ref="M41:M50" si="21">(Q26-Q11)/ABS(Q11)*100</f>
        <v>12.241379310344831</v>
      </c>
      <c r="N41" s="200" t="e">
        <f>(#REF! -#REF!)/ABS(#REF!)</f>
        <v>#REF!</v>
      </c>
      <c r="O41" s="200">
        <f t="shared" ref="O41:O50" si="22">(R26 -R11)/ABS(R11)*100</f>
        <v>15.34883720930233</v>
      </c>
      <c r="P41" s="200"/>
      <c r="Q41" s="205"/>
    </row>
    <row r="42" spans="1:28" x14ac:dyDescent="0.25">
      <c r="A42" s="60"/>
      <c r="B42" s="50" t="s">
        <v>470</v>
      </c>
      <c r="C42" s="198">
        <f t="shared" si="16"/>
        <v>-1.4925373134328437</v>
      </c>
      <c r="D42" s="198" t="e">
        <v>#REF!</v>
      </c>
      <c r="E42" s="200">
        <f t="shared" si="17"/>
        <v>-2.3725397393743775</v>
      </c>
      <c r="F42" s="200" t="e">
        <f>(#REF! -#REF!)/ABS(#REF!)</f>
        <v>#REF!</v>
      </c>
      <c r="G42" s="198">
        <f t="shared" si="18"/>
        <v>2.0729560571695083</v>
      </c>
      <c r="H42" s="198" t="e">
        <f>(#REF! -#REF!)/ABS(#REF!)</f>
        <v>#REF!</v>
      </c>
      <c r="I42" s="198">
        <f t="shared" si="19"/>
        <v>6.0542797494780771</v>
      </c>
      <c r="J42" s="198" t="e">
        <f>(#REF! -#REF!)/ABS(#REF!)</f>
        <v>#REF!</v>
      </c>
      <c r="K42" s="198">
        <f t="shared" si="20"/>
        <v>9.2896174863388019</v>
      </c>
      <c r="L42" s="198" t="e">
        <f>(#REF! -#REF!)/ABS(#REF!)</f>
        <v>#REF!</v>
      </c>
      <c r="M42" s="198">
        <f t="shared" si="21"/>
        <v>13.707165109034264</v>
      </c>
      <c r="N42" s="198" t="e">
        <f>(#REF! -#REF!)/ABS(#REF!)</f>
        <v>#REF!</v>
      </c>
      <c r="O42" s="198">
        <f t="shared" si="22"/>
        <v>17.086834733893539</v>
      </c>
      <c r="P42" s="198"/>
      <c r="Q42" s="206"/>
    </row>
    <row r="43" spans="1:28" x14ac:dyDescent="0.25">
      <c r="B43" s="50" t="s">
        <v>471</v>
      </c>
      <c r="C43" s="198">
        <f t="shared" si="16"/>
        <v>-3.4285714285714364</v>
      </c>
      <c r="D43" s="198" t="e">
        <v>#REF!</v>
      </c>
      <c r="E43" s="200">
        <f t="shared" si="17"/>
        <v>-4.1323558762583152</v>
      </c>
      <c r="F43" s="200" t="e">
        <f>(#REF! -#REF!)/ABS(#REF!)</f>
        <v>#REF!</v>
      </c>
      <c r="G43" s="198">
        <f t="shared" si="18"/>
        <v>0.35216944600895345</v>
      </c>
      <c r="H43" s="198" t="e">
        <f>(#REF! -#REF!)/ABS(#REF!)</f>
        <v>#REF!</v>
      </c>
      <c r="I43" s="198">
        <f t="shared" si="19"/>
        <v>4.4871794871794943</v>
      </c>
      <c r="J43" s="198" t="e">
        <f>(#REF! -#REF!)/ABS(#REF!)</f>
        <v>#REF!</v>
      </c>
      <c r="K43" s="198">
        <f t="shared" si="20"/>
        <v>7.8431372549019525</v>
      </c>
      <c r="L43" s="198" t="e">
        <f>(#REF! -#REF!)/ABS(#REF!)</f>
        <v>#REF!</v>
      </c>
      <c r="M43" s="198">
        <f t="shared" si="21"/>
        <v>12.70983213429256</v>
      </c>
      <c r="N43" s="198" t="e">
        <f>(#REF! -#REF!)/ABS(#REF!)</f>
        <v>#REF!</v>
      </c>
      <c r="O43" s="198">
        <f t="shared" si="22"/>
        <v>16.594827586206904</v>
      </c>
      <c r="P43" s="198"/>
      <c r="Q43" s="206"/>
    </row>
    <row r="44" spans="1:28" x14ac:dyDescent="0.25">
      <c r="B44" s="50" t="s">
        <v>472</v>
      </c>
      <c r="C44" s="198">
        <f t="shared" si="16"/>
        <v>-2.752293577981658</v>
      </c>
      <c r="D44" s="198" t="e">
        <v>#REF!</v>
      </c>
      <c r="E44" s="200">
        <f t="shared" si="17"/>
        <v>-4.2119112776476308</v>
      </c>
      <c r="F44" s="200" t="e">
        <f>(#REF! -#REF!)/ABS(#REF!)</f>
        <v>#REF!</v>
      </c>
      <c r="G44" s="198">
        <f t="shared" si="18"/>
        <v>0.11971024962414054</v>
      </c>
      <c r="H44" s="198" t="e">
        <f>(#REF! -#REF!)/ABS(#REF!)</f>
        <v>#REF!</v>
      </c>
      <c r="I44" s="198">
        <f t="shared" si="19"/>
        <v>4.6153846153846079</v>
      </c>
      <c r="J44" s="198" t="e">
        <f>(#REF! -#REF!)/ABS(#REF!)</f>
        <v>#REF!</v>
      </c>
      <c r="K44" s="198">
        <f t="shared" si="20"/>
        <v>8.0357142857142883</v>
      </c>
      <c r="L44" s="198" t="e">
        <f>(#REF! -#REF!)/ABS(#REF!)</f>
        <v>#REF!</v>
      </c>
      <c r="M44" s="198">
        <f t="shared" si="21"/>
        <v>12.977099236641228</v>
      </c>
      <c r="N44" s="198" t="e">
        <f>(#REF! -#REF!)/ABS(#REF!)</f>
        <v>#REF!</v>
      </c>
      <c r="O44" s="198">
        <f t="shared" si="22"/>
        <v>17.123287671232891</v>
      </c>
      <c r="P44" s="198"/>
      <c r="Q44" s="206"/>
    </row>
    <row r="45" spans="1:28" x14ac:dyDescent="0.25">
      <c r="B45" s="50" t="s">
        <v>473</v>
      </c>
      <c r="C45" s="198">
        <f t="shared" si="16"/>
        <v>-3.0819140308191608</v>
      </c>
      <c r="D45" s="198" t="e">
        <v>#REF!</v>
      </c>
      <c r="E45" s="200">
        <f t="shared" si="17"/>
        <v>-4.0403493110851656</v>
      </c>
      <c r="F45" s="200" t="e">
        <f>(#REF! -#REF!)/ABS(#REF!)</f>
        <v>#REF!</v>
      </c>
      <c r="G45" s="198">
        <f t="shared" si="18"/>
        <v>0.70276810923061228</v>
      </c>
      <c r="H45" s="198" t="e">
        <f>(#REF! -#REF!)/ABS(#REF!)</f>
        <v>#REF!</v>
      </c>
      <c r="I45" s="198">
        <f t="shared" si="19"/>
        <v>4.7619047619047814</v>
      </c>
      <c r="J45" s="198" t="e">
        <f>(#REF! -#REF!)/ABS(#REF!)</f>
        <v>#REF!</v>
      </c>
      <c r="K45" s="198">
        <f t="shared" si="20"/>
        <v>8.28402366863906</v>
      </c>
      <c r="L45" s="198" t="e">
        <f>(#REF! -#REF!)/ABS(#REF!)</f>
        <v>#REF!</v>
      </c>
      <c r="M45" s="198">
        <f t="shared" si="21"/>
        <v>13.636363636363624</v>
      </c>
      <c r="N45" s="198" t="e">
        <f>(#REF! -#REF!)/ABS(#REF!)</f>
        <v>#REF!</v>
      </c>
      <c r="O45" s="198">
        <f t="shared" si="22"/>
        <v>18.181818181818183</v>
      </c>
      <c r="P45" s="198"/>
      <c r="Q45" s="206"/>
    </row>
    <row r="46" spans="1:28" x14ac:dyDescent="0.25">
      <c r="B46" s="50" t="s">
        <v>474</v>
      </c>
      <c r="C46" s="198">
        <f t="shared" si="16"/>
        <v>-2.7224435590969347</v>
      </c>
      <c r="D46" s="198" t="e">
        <v>#REF!</v>
      </c>
      <c r="E46" s="201">
        <f t="shared" si="17"/>
        <v>-3.6713385721932017</v>
      </c>
      <c r="F46" s="201" t="e">
        <f>(#REF! -#REF!)/ABS(#REF!)</f>
        <v>#REF!</v>
      </c>
      <c r="G46" s="198">
        <f t="shared" si="18"/>
        <v>0.80595506466083888</v>
      </c>
      <c r="H46" s="198" t="e">
        <f>(#REF! -#REF!)/ABS(#REF!)</f>
        <v>#REF!</v>
      </c>
      <c r="I46" s="198">
        <f t="shared" si="19"/>
        <v>5.1565377532228309</v>
      </c>
      <c r="J46" s="198" t="e">
        <f>(#REF! -#REF!)/ABS(#REF!)</f>
        <v>#REF!</v>
      </c>
      <c r="K46" s="198">
        <f t="shared" si="20"/>
        <v>8.6538461538461391</v>
      </c>
      <c r="L46" s="198" t="e">
        <f>(#REF! -#REF!)/ABS(#REF!)</f>
        <v>#REF!</v>
      </c>
      <c r="M46" s="198">
        <f t="shared" si="21"/>
        <v>13.934426229508222</v>
      </c>
      <c r="N46" s="198" t="e">
        <f>(#REF! -#REF!)/ABS(#REF!)</f>
        <v>#REF!</v>
      </c>
      <c r="O46" s="198">
        <f t="shared" si="22"/>
        <v>18.382352941176471</v>
      </c>
      <c r="P46" s="198"/>
      <c r="Q46" s="206"/>
    </row>
    <row r="47" spans="1:28" x14ac:dyDescent="0.25">
      <c r="B47" s="50" t="s">
        <v>475</v>
      </c>
      <c r="C47" s="198">
        <f t="shared" si="16"/>
        <v>-3.3659066232355999</v>
      </c>
      <c r="D47" s="198" t="e">
        <v>#REF!</v>
      </c>
      <c r="E47" s="198">
        <f t="shared" si="17"/>
        <v>-4.2712210833882089</v>
      </c>
      <c r="F47" s="198" t="e">
        <f>(#REF! -#REF!)/ABS(#REF!)</f>
        <v>#REF!</v>
      </c>
      <c r="G47" s="198">
        <f t="shared" si="18"/>
        <v>-0.89893788279307929</v>
      </c>
      <c r="H47" s="198" t="e">
        <f>(#REF! -#REF!)/ABS(#REF!)</f>
        <v>#REF!</v>
      </c>
      <c r="I47" s="198">
        <f t="shared" si="19"/>
        <v>2.8715216104203636</v>
      </c>
      <c r="J47" s="198" t="e">
        <f>(#REF! -#REF!)/ABS(#REF!)</f>
        <v>#REF!</v>
      </c>
      <c r="K47" s="198">
        <f t="shared" si="20"/>
        <v>5.9670781893004126</v>
      </c>
      <c r="L47" s="198" t="e">
        <f>(#REF! -#REF!)/ABS(#REF!)</f>
        <v>#REF!</v>
      </c>
      <c r="M47" s="198">
        <f t="shared" si="21"/>
        <v>10.165794066317634</v>
      </c>
      <c r="N47" s="198" t="e">
        <f>(#REF! -#REF!)/ABS(#REF!)</f>
        <v>#REF!</v>
      </c>
      <c r="O47" s="198">
        <f t="shared" si="22"/>
        <v>13.716295427901546</v>
      </c>
      <c r="P47" s="198"/>
      <c r="Q47" s="206"/>
    </row>
    <row r="48" spans="1:28" x14ac:dyDescent="0.25">
      <c r="B48" s="50" t="s">
        <v>476</v>
      </c>
      <c r="C48" s="198">
        <f t="shared" si="16"/>
        <v>-5.3634751773049532</v>
      </c>
      <c r="D48" s="198" t="e">
        <v>#REF!</v>
      </c>
      <c r="E48" s="198">
        <f t="shared" si="17"/>
        <v>-6.5906449126279147</v>
      </c>
      <c r="F48" s="198" t="e">
        <f>(#REF! -#REF!)/ABS(#REF!)</f>
        <v>#REF!</v>
      </c>
      <c r="G48" s="198">
        <f t="shared" si="18"/>
        <v>-5.8746643253958508</v>
      </c>
      <c r="H48" s="198" t="e">
        <f>(#REF! -#REF!)/ABS(#REF!)</f>
        <v>#REF!</v>
      </c>
      <c r="I48" s="198">
        <f t="shared" si="19"/>
        <v>-4.2602996254681651</v>
      </c>
      <c r="J48" s="198" t="e">
        <f>(#REF! -#REF!)/ABS(#REF!)</f>
        <v>#REF!</v>
      </c>
      <c r="K48" s="198">
        <f t="shared" si="20"/>
        <v>-2.9126213592232966</v>
      </c>
      <c r="L48" s="198" t="e">
        <f>(#REF! -#REF!)/ABS(#REF!)</f>
        <v>#REF!</v>
      </c>
      <c r="M48" s="198">
        <f t="shared" si="21"/>
        <v>-0.59523809523809768</v>
      </c>
      <c r="N48" s="198" t="e">
        <f>(#REF! -#REF!)/ABS(#REF!)</f>
        <v>#REF!</v>
      </c>
      <c r="O48" s="198">
        <f t="shared" si="22"/>
        <v>1.255293405928612</v>
      </c>
      <c r="P48" s="198"/>
      <c r="Q48" s="206"/>
    </row>
    <row r="49" spans="1:18" x14ac:dyDescent="0.25">
      <c r="B49" s="50" t="s">
        <v>477</v>
      </c>
      <c r="C49" s="198">
        <f t="shared" si="16"/>
        <v>-6.2500000000000107</v>
      </c>
      <c r="D49" s="198" t="e">
        <v>#REF!</v>
      </c>
      <c r="E49" s="198">
        <f t="shared" si="17"/>
        <v>-8.6982341608342075</v>
      </c>
      <c r="F49" s="198" t="e">
        <f>(#REF! -#REF!)/ABS(#REF!)</f>
        <v>#REF!</v>
      </c>
      <c r="G49" s="198">
        <f t="shared" si="18"/>
        <v>-11.402078544598186</v>
      </c>
      <c r="H49" s="198" t="e">
        <f>(#REF! -#REF!)/ABS(#REF!)</f>
        <v>#REF!</v>
      </c>
      <c r="I49" s="198">
        <f t="shared" si="19"/>
        <v>-12.16216216216217</v>
      </c>
      <c r="J49" s="198" t="e">
        <f>(#REF! -#REF!)/ABS(#REF!)</f>
        <v>#REF!</v>
      </c>
      <c r="K49" s="198">
        <f t="shared" si="20"/>
        <v>-13.461538461538469</v>
      </c>
      <c r="L49" s="198" t="e">
        <f>(#REF! -#REF!)/ABS(#REF!)</f>
        <v>#REF!</v>
      </c>
      <c r="M49" s="198">
        <f t="shared" si="21"/>
        <v>-13.405218317358901</v>
      </c>
      <c r="N49" s="198" t="e">
        <f>(#REF! -#REF!)/ABS(#REF!)</f>
        <v>#REF!</v>
      </c>
      <c r="O49" s="198">
        <f t="shared" si="22"/>
        <v>-13.497652582159608</v>
      </c>
      <c r="P49" s="198"/>
      <c r="Q49" s="206"/>
    </row>
    <row r="50" spans="1:18" ht="15.75" thickBot="1" x14ac:dyDescent="0.3">
      <c r="B50" s="55" t="s">
        <v>478</v>
      </c>
      <c r="C50" s="198">
        <f t="shared" si="16"/>
        <v>-4.5138888888888919</v>
      </c>
      <c r="D50" s="198" t="e">
        <v>#REF!</v>
      </c>
      <c r="E50" s="202">
        <f t="shared" si="17"/>
        <v>-7.117660504008307</v>
      </c>
      <c r="F50" s="202" t="e">
        <f>(#REF! -#REF!)/ABS(#REF!)</f>
        <v>#REF!</v>
      </c>
      <c r="G50" s="202">
        <f t="shared" si="18"/>
        <v>-11.356814700739868</v>
      </c>
      <c r="H50" s="202" t="e">
        <f>(#REF! -#REF!)/ABS(#REF!)</f>
        <v>#REF!</v>
      </c>
      <c r="I50" s="202">
        <f t="shared" si="19"/>
        <v>-13.580246913580259</v>
      </c>
      <c r="J50" s="202" t="e">
        <f>(#REF! -#REF!)/ABS(#REF!)</f>
        <v>#REF!</v>
      </c>
      <c r="K50" s="202">
        <f t="shared" si="20"/>
        <v>-16.666666666666671</v>
      </c>
      <c r="L50" s="202" t="e">
        <f>(#REF! -#REF!)/ABS(#REF!)</f>
        <v>#REF!</v>
      </c>
      <c r="M50" s="202">
        <f t="shared" si="21"/>
        <v>-17.620410109680499</v>
      </c>
      <c r="N50" s="202" t="e">
        <f>(#REF! -#REF!)/ABS(#REF!)</f>
        <v>#REF!</v>
      </c>
      <c r="O50" s="202">
        <f t="shared" si="22"/>
        <v>-18.134171907756812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BOSs8zIfUDLG5bw7122jX3civOsmAh+/9sStI2EKOOOmYL/bJj0L3CX3fGo1azW8ddxAvcNecFPyMs9bGliE1g==" saltValue="LCdnZirmcAqd3Qi1UCGwtQ=="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489" priority="1" operator="greaterThan">
      <formula>0.5</formula>
    </cfRule>
    <cfRule type="cellIs" dxfId="488" priority="2" operator="between">
      <formula>-0.49</formula>
      <formula>0.49</formula>
    </cfRule>
    <cfRule type="cellIs" dxfId="487" priority="3" operator="lessThan">
      <formula>-0.5</formula>
    </cfRule>
  </conditionalFormatting>
  <hyperlinks>
    <hyperlink ref="A2" location="Index!A1" display="Index" xr:uid="{00000000-0004-0000-1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30" ht="15" customHeight="1" x14ac:dyDescent="0.25">
      <c r="C1" s="181" t="s">
        <v>186</v>
      </c>
      <c r="D1" s="182"/>
      <c r="E1" s="182"/>
      <c r="F1" s="182"/>
      <c r="G1" s="183"/>
    </row>
    <row r="2" spans="1:30" ht="15.75" thickBot="1" x14ac:dyDescent="0.3">
      <c r="A2" s="164" t="s">
        <v>137</v>
      </c>
      <c r="C2" s="184"/>
      <c r="D2" s="185"/>
      <c r="E2" s="185"/>
      <c r="F2" s="185"/>
      <c r="G2" s="186"/>
    </row>
    <row r="3" spans="1:30" ht="22.5" customHeight="1" x14ac:dyDescent="0.35">
      <c r="C3" s="191" t="s">
        <v>138</v>
      </c>
      <c r="D3" s="192"/>
      <c r="E3" s="192"/>
      <c r="F3" s="192"/>
      <c r="G3" s="193"/>
      <c r="H3" s="33"/>
      <c r="K3" s="210"/>
      <c r="L3" s="210"/>
      <c r="M3" s="210"/>
      <c r="N3" s="210"/>
      <c r="O3" s="210"/>
      <c r="P3" s="210"/>
      <c r="Q3" s="210"/>
      <c r="R3" s="210"/>
    </row>
    <row r="4" spans="1:30" ht="18.75" customHeight="1" x14ac:dyDescent="0.35">
      <c r="C4" s="194" t="s">
        <v>148</v>
      </c>
      <c r="D4" s="195"/>
      <c r="E4" s="195" t="s">
        <v>149</v>
      </c>
      <c r="F4" s="195"/>
      <c r="G4" s="90" t="s">
        <v>150</v>
      </c>
      <c r="H4" s="33"/>
    </row>
    <row r="5" spans="1:30" ht="15.75" thickBot="1" x14ac:dyDescent="0.3">
      <c r="C5" s="211">
        <v>383197.77629657002</v>
      </c>
      <c r="D5" s="212"/>
      <c r="E5" s="212">
        <v>6482934.63148099</v>
      </c>
      <c r="F5" s="212"/>
      <c r="G5" s="31">
        <v>50</v>
      </c>
    </row>
    <row r="6" spans="1:30" x14ac:dyDescent="0.25"/>
    <row r="7" spans="1:30" ht="18.75" customHeight="1" x14ac:dyDescent="0.35">
      <c r="G7" s="33"/>
    </row>
    <row r="8" spans="1:30" ht="16.5" thickBot="1" x14ac:dyDescent="0.3">
      <c r="B8" s="187" t="s">
        <v>524</v>
      </c>
      <c r="C8" s="187"/>
      <c r="D8" s="187"/>
      <c r="E8" s="187"/>
      <c r="F8" s="187"/>
      <c r="G8" s="187"/>
      <c r="H8" s="187"/>
      <c r="I8" s="187"/>
      <c r="K8" s="180" t="s">
        <v>506</v>
      </c>
      <c r="L8" s="180"/>
      <c r="M8" s="180"/>
      <c r="N8" s="180"/>
      <c r="O8" s="180"/>
      <c r="P8" s="180"/>
      <c r="Q8" s="180"/>
      <c r="R8" s="180"/>
      <c r="T8" s="34"/>
    </row>
    <row r="9" spans="1:30"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30" x14ac:dyDescent="0.25">
      <c r="B10" s="103" t="s">
        <v>468</v>
      </c>
      <c r="C10" s="94">
        <v>58.4</v>
      </c>
      <c r="D10" s="94">
        <v>77.099999999999994</v>
      </c>
      <c r="E10" s="94">
        <v>101</v>
      </c>
      <c r="F10" s="94">
        <v>118</v>
      </c>
      <c r="G10" s="94">
        <v>142</v>
      </c>
      <c r="H10" s="94">
        <v>177</v>
      </c>
      <c r="I10" s="95">
        <v>208</v>
      </c>
      <c r="K10" s="104" t="s">
        <v>468</v>
      </c>
      <c r="L10" s="47">
        <f t="shared" ref="L10:L20" si="0">C25</f>
        <v>4.8666666666666663</v>
      </c>
      <c r="M10" s="47">
        <v>5.686873875170372</v>
      </c>
      <c r="N10" s="47">
        <v>8.1376360441495912</v>
      </c>
      <c r="O10" s="47">
        <f t="shared" ref="O10:O20" si="1">F25</f>
        <v>9.8333333333333321</v>
      </c>
      <c r="P10" s="47">
        <f t="shared" ref="P10:P20" si="2">G25</f>
        <v>11.833333333333332</v>
      </c>
      <c r="Q10" s="47">
        <f t="shared" ref="Q10:Q20" si="3">H25</f>
        <v>14.75</v>
      </c>
      <c r="R10" s="48">
        <f t="shared" ref="R10:R20" si="4">I25</f>
        <v>17.333333333333332</v>
      </c>
      <c r="T10" s="49"/>
      <c r="AD10" s="63"/>
    </row>
    <row r="11" spans="1:30" x14ac:dyDescent="0.25">
      <c r="B11" s="105" t="s">
        <v>469</v>
      </c>
      <c r="C11" s="96">
        <v>43.5</v>
      </c>
      <c r="D11" s="96">
        <v>57.1</v>
      </c>
      <c r="E11" s="96">
        <v>74</v>
      </c>
      <c r="F11" s="96">
        <v>85.9</v>
      </c>
      <c r="G11" s="96">
        <v>103</v>
      </c>
      <c r="H11" s="96">
        <v>127</v>
      </c>
      <c r="I11" s="97">
        <v>148</v>
      </c>
      <c r="K11" s="105" t="s">
        <v>469</v>
      </c>
      <c r="L11" s="53">
        <f t="shared" si="0"/>
        <v>7.25</v>
      </c>
      <c r="M11" s="53">
        <v>8.4394449657808046</v>
      </c>
      <c r="N11" s="53">
        <v>11.923492865616637</v>
      </c>
      <c r="O11" s="53">
        <f t="shared" si="1"/>
        <v>14.316666666666666</v>
      </c>
      <c r="P11" s="53">
        <f t="shared" si="2"/>
        <v>17.166666666666664</v>
      </c>
      <c r="Q11" s="53">
        <f t="shared" si="3"/>
        <v>21.166666666666664</v>
      </c>
      <c r="R11" s="54">
        <f t="shared" si="4"/>
        <v>24.666666666666664</v>
      </c>
      <c r="T11" s="49"/>
      <c r="AD11" s="63"/>
    </row>
    <row r="12" spans="1:30" x14ac:dyDescent="0.25">
      <c r="B12" s="105" t="s">
        <v>470</v>
      </c>
      <c r="C12" s="96">
        <v>24.1</v>
      </c>
      <c r="D12" s="96">
        <v>31.3</v>
      </c>
      <c r="E12" s="96">
        <v>39.4</v>
      </c>
      <c r="F12" s="96">
        <v>44.9</v>
      </c>
      <c r="G12" s="96">
        <v>52.8</v>
      </c>
      <c r="H12" s="96">
        <v>64.099999999999994</v>
      </c>
      <c r="I12" s="97">
        <v>73.7</v>
      </c>
      <c r="K12" s="105" t="s">
        <v>470</v>
      </c>
      <c r="L12" s="53">
        <f t="shared" si="0"/>
        <v>12.05</v>
      </c>
      <c r="M12" s="53">
        <v>13.920133797731792</v>
      </c>
      <c r="N12" s="53">
        <v>19.031402427278874</v>
      </c>
      <c r="O12" s="53">
        <f t="shared" si="1"/>
        <v>22.45</v>
      </c>
      <c r="P12" s="53">
        <f t="shared" si="2"/>
        <v>26.4</v>
      </c>
      <c r="Q12" s="53">
        <f t="shared" si="3"/>
        <v>32.049999999999997</v>
      </c>
      <c r="R12" s="54">
        <f t="shared" si="4"/>
        <v>36.85</v>
      </c>
      <c r="T12" s="49"/>
      <c r="AD12" s="63"/>
    </row>
    <row r="13" spans="1:30" x14ac:dyDescent="0.25">
      <c r="B13" s="105" t="s">
        <v>471</v>
      </c>
      <c r="C13" s="96">
        <v>15.8</v>
      </c>
      <c r="D13" s="96">
        <v>20.3</v>
      </c>
      <c r="E13" s="96">
        <v>25.2</v>
      </c>
      <c r="F13" s="96">
        <v>28.5</v>
      </c>
      <c r="G13" s="96">
        <v>33.299999999999997</v>
      </c>
      <c r="H13" s="96">
        <v>40.1</v>
      </c>
      <c r="I13" s="97">
        <v>45.8</v>
      </c>
      <c r="K13" s="105" t="s">
        <v>471</v>
      </c>
      <c r="L13" s="53">
        <f t="shared" si="0"/>
        <v>15.8</v>
      </c>
      <c r="M13" s="53">
        <v>18.128838765692951</v>
      </c>
      <c r="N13" s="53">
        <v>24.362829544804359</v>
      </c>
      <c r="O13" s="53">
        <f t="shared" si="1"/>
        <v>28.5</v>
      </c>
      <c r="P13" s="53">
        <f t="shared" si="2"/>
        <v>33.299999999999997</v>
      </c>
      <c r="Q13" s="53">
        <f t="shared" si="3"/>
        <v>40.1</v>
      </c>
      <c r="R13" s="54">
        <f t="shared" si="4"/>
        <v>45.8</v>
      </c>
      <c r="T13" s="49"/>
      <c r="AD13" s="63"/>
    </row>
    <row r="14" spans="1:30" x14ac:dyDescent="0.25">
      <c r="B14" s="105" t="s">
        <v>472</v>
      </c>
      <c r="C14" s="96">
        <v>10</v>
      </c>
      <c r="D14" s="96">
        <v>12.9</v>
      </c>
      <c r="E14" s="96">
        <v>15.8</v>
      </c>
      <c r="F14" s="96">
        <v>17.899999999999999</v>
      </c>
      <c r="G14" s="96">
        <v>20.8</v>
      </c>
      <c r="H14" s="96">
        <v>24.9</v>
      </c>
      <c r="I14" s="97">
        <v>28.3</v>
      </c>
      <c r="K14" s="105" t="s">
        <v>472</v>
      </c>
      <c r="L14" s="53">
        <f t="shared" si="0"/>
        <v>20</v>
      </c>
      <c r="M14" s="53">
        <v>22.959598562459675</v>
      </c>
      <c r="N14" s="53">
        <v>30.665090824496829</v>
      </c>
      <c r="O14" s="53">
        <f t="shared" si="1"/>
        <v>35.799999999999997</v>
      </c>
      <c r="P14" s="53">
        <f t="shared" si="2"/>
        <v>41.6</v>
      </c>
      <c r="Q14" s="53">
        <f t="shared" si="3"/>
        <v>49.8</v>
      </c>
      <c r="R14" s="54">
        <f t="shared" si="4"/>
        <v>56.6</v>
      </c>
      <c r="T14" s="49"/>
      <c r="AD14" s="63"/>
    </row>
    <row r="15" spans="1:30" x14ac:dyDescent="0.25">
      <c r="B15" s="105" t="s">
        <v>473</v>
      </c>
      <c r="C15" s="96">
        <v>7.63</v>
      </c>
      <c r="D15" s="96">
        <v>9.7899999999999991</v>
      </c>
      <c r="E15" s="96">
        <v>12</v>
      </c>
      <c r="F15" s="96">
        <v>13.6</v>
      </c>
      <c r="G15" s="96">
        <v>15.7</v>
      </c>
      <c r="H15" s="96">
        <v>18.899999999999999</v>
      </c>
      <c r="I15" s="97">
        <v>21.4</v>
      </c>
      <c r="K15" s="105" t="s">
        <v>473</v>
      </c>
      <c r="L15" s="53">
        <f t="shared" si="0"/>
        <v>22.89</v>
      </c>
      <c r="M15" s="53">
        <v>26.204210547081253</v>
      </c>
      <c r="N15" s="53">
        <v>34.948095949672791</v>
      </c>
      <c r="O15" s="53">
        <f t="shared" si="1"/>
        <v>40.799999999999997</v>
      </c>
      <c r="P15" s="53">
        <f t="shared" si="2"/>
        <v>47.099999999999994</v>
      </c>
      <c r="Q15" s="53">
        <f t="shared" si="3"/>
        <v>56.699999999999996</v>
      </c>
      <c r="R15" s="54">
        <f t="shared" si="4"/>
        <v>64.199999999999989</v>
      </c>
      <c r="T15" s="49"/>
      <c r="AD15" s="63"/>
    </row>
    <row r="16" spans="1:30" x14ac:dyDescent="0.25">
      <c r="B16" s="105" t="s">
        <v>474</v>
      </c>
      <c r="C16" s="96">
        <v>4.78</v>
      </c>
      <c r="D16" s="96">
        <v>6.14</v>
      </c>
      <c r="E16" s="96">
        <v>7.54</v>
      </c>
      <c r="F16" s="96">
        <v>8.49</v>
      </c>
      <c r="G16" s="96">
        <v>9.85</v>
      </c>
      <c r="H16" s="96">
        <v>11.8</v>
      </c>
      <c r="I16" s="97">
        <v>13.4</v>
      </c>
      <c r="K16" s="105" t="s">
        <v>474</v>
      </c>
      <c r="L16" s="53">
        <f t="shared" si="0"/>
        <v>28.68</v>
      </c>
      <c r="M16" s="53">
        <v>32.874209247330342</v>
      </c>
      <c r="N16" s="53">
        <v>43.768881622651755</v>
      </c>
      <c r="O16" s="53">
        <f t="shared" si="1"/>
        <v>50.94</v>
      </c>
      <c r="P16" s="53">
        <f t="shared" si="2"/>
        <v>59.099999999999994</v>
      </c>
      <c r="Q16" s="53">
        <f t="shared" si="3"/>
        <v>70.800000000000011</v>
      </c>
      <c r="R16" s="54">
        <f t="shared" si="4"/>
        <v>80.400000000000006</v>
      </c>
      <c r="T16" s="49"/>
      <c r="AD16" s="63"/>
    </row>
    <row r="17" spans="1:30" x14ac:dyDescent="0.25">
      <c r="B17" s="105" t="s">
        <v>475</v>
      </c>
      <c r="C17" s="96">
        <v>3.02</v>
      </c>
      <c r="D17" s="96">
        <v>3.88</v>
      </c>
      <c r="E17" s="96">
        <v>4.7699999999999996</v>
      </c>
      <c r="F17" s="96">
        <v>5.37</v>
      </c>
      <c r="G17" s="96">
        <v>6.24</v>
      </c>
      <c r="H17" s="96">
        <v>7.46</v>
      </c>
      <c r="I17" s="97">
        <v>8.49</v>
      </c>
      <c r="K17" s="105" t="s">
        <v>475</v>
      </c>
      <c r="L17" s="53">
        <f t="shared" si="0"/>
        <v>36.24</v>
      </c>
      <c r="M17" s="53">
        <v>41.549248119910501</v>
      </c>
      <c r="N17" s="53">
        <v>55.357413982829591</v>
      </c>
      <c r="O17" s="53">
        <f t="shared" si="1"/>
        <v>64.44</v>
      </c>
      <c r="P17" s="53">
        <f t="shared" si="2"/>
        <v>74.88</v>
      </c>
      <c r="Q17" s="53">
        <f t="shared" si="3"/>
        <v>89.52</v>
      </c>
      <c r="R17" s="54">
        <f t="shared" si="4"/>
        <v>101.88</v>
      </c>
      <c r="T17" s="49"/>
      <c r="AD17" s="63"/>
    </row>
    <row r="18" spans="1:30" x14ac:dyDescent="0.25">
      <c r="B18" s="105" t="s">
        <v>476</v>
      </c>
      <c r="C18" s="96">
        <v>1.93</v>
      </c>
      <c r="D18" s="96">
        <v>2.48</v>
      </c>
      <c r="E18" s="96">
        <v>3.04</v>
      </c>
      <c r="F18" s="96">
        <v>3.42</v>
      </c>
      <c r="G18" s="96">
        <v>3.98</v>
      </c>
      <c r="H18" s="96">
        <v>4.76</v>
      </c>
      <c r="I18" s="97">
        <v>5.41</v>
      </c>
      <c r="K18" s="105" t="s">
        <v>476</v>
      </c>
      <c r="L18" s="53">
        <f t="shared" si="0"/>
        <v>46.32</v>
      </c>
      <c r="M18" s="53">
        <v>53.09587966661686</v>
      </c>
      <c r="N18" s="53">
        <v>70.588190391531285</v>
      </c>
      <c r="O18" s="53">
        <f t="shared" si="1"/>
        <v>82.08</v>
      </c>
      <c r="P18" s="53">
        <f t="shared" si="2"/>
        <v>95.52</v>
      </c>
      <c r="Q18" s="53">
        <f t="shared" si="3"/>
        <v>114.24</v>
      </c>
      <c r="R18" s="54">
        <f t="shared" si="4"/>
        <v>129.84</v>
      </c>
      <c r="T18" s="49"/>
      <c r="AD18" s="63"/>
    </row>
    <row r="19" spans="1:30" x14ac:dyDescent="0.25">
      <c r="B19" s="105" t="s">
        <v>477</v>
      </c>
      <c r="C19" s="96">
        <v>1.21</v>
      </c>
      <c r="D19" s="96">
        <v>1.56</v>
      </c>
      <c r="E19" s="96">
        <v>1.91</v>
      </c>
      <c r="F19" s="96">
        <v>2.15</v>
      </c>
      <c r="G19" s="96">
        <v>2.5</v>
      </c>
      <c r="H19" s="96">
        <v>3</v>
      </c>
      <c r="I19" s="97">
        <v>3.41</v>
      </c>
      <c r="K19" s="105" t="s">
        <v>477</v>
      </c>
      <c r="L19" s="53">
        <f t="shared" si="0"/>
        <v>58.08</v>
      </c>
      <c r="M19" s="53">
        <v>66.680463195217953</v>
      </c>
      <c r="N19" s="53">
        <v>88.725178430749551</v>
      </c>
      <c r="O19" s="53">
        <f t="shared" si="1"/>
        <v>103.19999999999999</v>
      </c>
      <c r="P19" s="53">
        <f t="shared" si="2"/>
        <v>120</v>
      </c>
      <c r="Q19" s="53">
        <f t="shared" si="3"/>
        <v>144</v>
      </c>
      <c r="R19" s="54">
        <f t="shared" si="4"/>
        <v>163.68</v>
      </c>
      <c r="T19" s="49"/>
      <c r="AD19" s="63"/>
    </row>
    <row r="20" spans="1:30" ht="15.75" thickBot="1" x14ac:dyDescent="0.3">
      <c r="B20" s="106" t="s">
        <v>478</v>
      </c>
      <c r="C20" s="98">
        <v>0.89</v>
      </c>
      <c r="D20" s="98">
        <v>1.1499999999999999</v>
      </c>
      <c r="E20" s="98">
        <v>1.42</v>
      </c>
      <c r="F20" s="98">
        <v>1.6</v>
      </c>
      <c r="G20" s="98">
        <v>1.85</v>
      </c>
      <c r="H20" s="98">
        <v>2.2200000000000002</v>
      </c>
      <c r="I20" s="99">
        <v>2.5299999999999998</v>
      </c>
      <c r="K20" s="106" t="s">
        <v>478</v>
      </c>
      <c r="L20" s="58">
        <f t="shared" si="0"/>
        <v>64.08</v>
      </c>
      <c r="M20" s="58">
        <v>73.721214944430798</v>
      </c>
      <c r="N20" s="58">
        <v>98.76568214245583</v>
      </c>
      <c r="O20" s="58">
        <f t="shared" si="1"/>
        <v>115.2</v>
      </c>
      <c r="P20" s="58">
        <f t="shared" si="2"/>
        <v>133.20000000000002</v>
      </c>
      <c r="Q20" s="58">
        <f t="shared" si="3"/>
        <v>159.84</v>
      </c>
      <c r="R20" s="59">
        <f t="shared" si="4"/>
        <v>182.16</v>
      </c>
      <c r="T20" s="49"/>
      <c r="AD20" s="63"/>
    </row>
    <row r="21" spans="1:30" x14ac:dyDescent="0.25">
      <c r="AD21" s="63"/>
    </row>
    <row r="22" spans="1:30" x14ac:dyDescent="0.25">
      <c r="A22" s="60"/>
    </row>
    <row r="23" spans="1:3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3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30" x14ac:dyDescent="0.25">
      <c r="A25" s="64">
        <f>5/60</f>
        <v>8.3333333333333329E-2</v>
      </c>
      <c r="B25" s="67" t="s">
        <v>468</v>
      </c>
      <c r="C25" s="68">
        <f t="shared" ref="C25:I25" si="5">$A$25*C10</f>
        <v>4.8666666666666663</v>
      </c>
      <c r="D25" s="69">
        <f t="shared" si="5"/>
        <v>6.4249999999999989</v>
      </c>
      <c r="E25" s="69">
        <f t="shared" si="5"/>
        <v>8.4166666666666661</v>
      </c>
      <c r="F25" s="68">
        <f t="shared" si="5"/>
        <v>9.8333333333333321</v>
      </c>
      <c r="G25" s="68">
        <f t="shared" si="5"/>
        <v>11.833333333333332</v>
      </c>
      <c r="H25" s="68">
        <f t="shared" si="5"/>
        <v>14.75</v>
      </c>
      <c r="I25" s="70">
        <f t="shared" si="5"/>
        <v>17.333333333333332</v>
      </c>
      <c r="J25" s="60"/>
      <c r="K25" s="104" t="s">
        <v>468</v>
      </c>
      <c r="L25" s="71">
        <v>5.6</v>
      </c>
      <c r="M25" s="71">
        <v>6.2</v>
      </c>
      <c r="N25" s="71">
        <v>8.1</v>
      </c>
      <c r="O25" s="71">
        <v>9.6</v>
      </c>
      <c r="P25" s="71">
        <v>11</v>
      </c>
      <c r="Q25" s="71">
        <v>13.1</v>
      </c>
      <c r="R25" s="72">
        <v>14.8</v>
      </c>
    </row>
    <row r="26" spans="1:30" x14ac:dyDescent="0.25">
      <c r="A26" s="64">
        <f>10/60</f>
        <v>0.16666666666666666</v>
      </c>
      <c r="B26" s="73" t="s">
        <v>469</v>
      </c>
      <c r="C26" s="30">
        <f t="shared" ref="C26:I26" si="6">$A$26*C11</f>
        <v>7.25</v>
      </c>
      <c r="D26" s="74">
        <f t="shared" si="6"/>
        <v>9.5166666666666657</v>
      </c>
      <c r="E26" s="74">
        <f t="shared" si="6"/>
        <v>12.333333333333332</v>
      </c>
      <c r="F26" s="30">
        <f t="shared" si="6"/>
        <v>14.316666666666666</v>
      </c>
      <c r="G26" s="30">
        <f t="shared" si="6"/>
        <v>17.166666666666664</v>
      </c>
      <c r="H26" s="30">
        <f t="shared" si="6"/>
        <v>21.166666666666664</v>
      </c>
      <c r="I26" s="75">
        <f t="shared" si="6"/>
        <v>24.666666666666664</v>
      </c>
      <c r="J26" s="60"/>
      <c r="K26" s="105" t="s">
        <v>469</v>
      </c>
      <c r="L26" s="76">
        <v>8.1999999999999993</v>
      </c>
      <c r="M26" s="76">
        <v>9.1</v>
      </c>
      <c r="N26" s="76">
        <v>12</v>
      </c>
      <c r="O26" s="76">
        <v>14.1</v>
      </c>
      <c r="P26" s="76">
        <v>16.3</v>
      </c>
      <c r="Q26" s="76">
        <v>19.3</v>
      </c>
      <c r="R26" s="77">
        <v>21.7</v>
      </c>
    </row>
    <row r="27" spans="1:30" x14ac:dyDescent="0.25">
      <c r="A27" s="64">
        <f>0.5</f>
        <v>0.5</v>
      </c>
      <c r="B27" s="73" t="s">
        <v>470</v>
      </c>
      <c r="C27" s="30">
        <f t="shared" ref="C27:I27" si="7">$A$27*C12</f>
        <v>12.05</v>
      </c>
      <c r="D27" s="74">
        <f t="shared" si="7"/>
        <v>15.65</v>
      </c>
      <c r="E27" s="74">
        <f t="shared" si="7"/>
        <v>19.7</v>
      </c>
      <c r="F27" s="30">
        <f t="shared" si="7"/>
        <v>22.45</v>
      </c>
      <c r="G27" s="30">
        <f t="shared" si="7"/>
        <v>26.4</v>
      </c>
      <c r="H27" s="30">
        <f t="shared" si="7"/>
        <v>32.049999999999997</v>
      </c>
      <c r="I27" s="75">
        <f t="shared" si="7"/>
        <v>36.85</v>
      </c>
      <c r="J27" s="60"/>
      <c r="K27" s="105" t="s">
        <v>470</v>
      </c>
      <c r="L27" s="76">
        <v>13.3</v>
      </c>
      <c r="M27" s="76">
        <v>14.7</v>
      </c>
      <c r="N27" s="76">
        <v>19.3</v>
      </c>
      <c r="O27" s="76">
        <v>22.6</v>
      </c>
      <c r="P27" s="76">
        <v>26.1</v>
      </c>
      <c r="Q27" s="76">
        <v>30.9</v>
      </c>
      <c r="R27" s="77">
        <v>34.799999999999997</v>
      </c>
    </row>
    <row r="28" spans="1:30" x14ac:dyDescent="0.25">
      <c r="A28" s="64">
        <v>1</v>
      </c>
      <c r="B28" s="73" t="s">
        <v>471</v>
      </c>
      <c r="C28" s="30">
        <f t="shared" ref="C28:I28" si="8">$A$28*C13</f>
        <v>15.8</v>
      </c>
      <c r="D28" s="74">
        <f t="shared" si="8"/>
        <v>20.3</v>
      </c>
      <c r="E28" s="74">
        <f t="shared" si="8"/>
        <v>25.2</v>
      </c>
      <c r="F28" s="30">
        <f t="shared" si="8"/>
        <v>28.5</v>
      </c>
      <c r="G28" s="30">
        <f t="shared" si="8"/>
        <v>33.299999999999997</v>
      </c>
      <c r="H28" s="30">
        <f t="shared" si="8"/>
        <v>40.1</v>
      </c>
      <c r="I28" s="75">
        <f t="shared" si="8"/>
        <v>45.8</v>
      </c>
      <c r="J28" s="60"/>
      <c r="K28" s="105" t="s">
        <v>471</v>
      </c>
      <c r="L28" s="76">
        <v>17.2</v>
      </c>
      <c r="M28" s="76">
        <v>19</v>
      </c>
      <c r="N28" s="76">
        <v>24.8</v>
      </c>
      <c r="O28" s="76">
        <v>29.1</v>
      </c>
      <c r="P28" s="76">
        <v>33.5</v>
      </c>
      <c r="Q28" s="76">
        <v>39.9</v>
      </c>
      <c r="R28" s="77">
        <v>45.2</v>
      </c>
    </row>
    <row r="29" spans="1:30" x14ac:dyDescent="0.25">
      <c r="A29" s="64">
        <v>2</v>
      </c>
      <c r="B29" s="73" t="s">
        <v>472</v>
      </c>
      <c r="C29" s="30">
        <f t="shared" ref="C29:I29" si="9">$A$29*C14</f>
        <v>20</v>
      </c>
      <c r="D29" s="74">
        <f t="shared" si="9"/>
        <v>25.8</v>
      </c>
      <c r="E29" s="74">
        <f t="shared" si="9"/>
        <v>31.6</v>
      </c>
      <c r="F29" s="30">
        <f t="shared" si="9"/>
        <v>35.799999999999997</v>
      </c>
      <c r="G29" s="30">
        <f t="shared" si="9"/>
        <v>41.6</v>
      </c>
      <c r="H29" s="30">
        <f t="shared" si="9"/>
        <v>49.8</v>
      </c>
      <c r="I29" s="75">
        <f t="shared" si="9"/>
        <v>56.6</v>
      </c>
      <c r="J29" s="60"/>
      <c r="K29" s="105" t="s">
        <v>472</v>
      </c>
      <c r="L29" s="76">
        <v>22</v>
      </c>
      <c r="M29" s="76">
        <v>24.2</v>
      </c>
      <c r="N29" s="76">
        <v>31.4</v>
      </c>
      <c r="O29" s="76">
        <v>37</v>
      </c>
      <c r="P29" s="76">
        <v>43</v>
      </c>
      <c r="Q29" s="76">
        <v>51.8</v>
      </c>
      <c r="R29" s="77">
        <v>59.2</v>
      </c>
    </row>
    <row r="30" spans="1:30" x14ac:dyDescent="0.25">
      <c r="A30" s="64">
        <v>3</v>
      </c>
      <c r="B30" s="73" t="s">
        <v>473</v>
      </c>
      <c r="C30" s="30">
        <f t="shared" ref="C30:I30" si="10">$A$30*C15</f>
        <v>22.89</v>
      </c>
      <c r="D30" s="74">
        <f t="shared" si="10"/>
        <v>29.369999999999997</v>
      </c>
      <c r="E30" s="74">
        <f t="shared" si="10"/>
        <v>36</v>
      </c>
      <c r="F30" s="30">
        <f t="shared" si="10"/>
        <v>40.799999999999997</v>
      </c>
      <c r="G30" s="30">
        <f t="shared" si="10"/>
        <v>47.099999999999994</v>
      </c>
      <c r="H30" s="30">
        <f t="shared" si="10"/>
        <v>56.699999999999996</v>
      </c>
      <c r="I30" s="75">
        <f t="shared" si="10"/>
        <v>64.199999999999989</v>
      </c>
      <c r="J30" s="60"/>
      <c r="K30" s="105" t="s">
        <v>473</v>
      </c>
      <c r="L30" s="76">
        <v>25.3</v>
      </c>
      <c r="M30" s="76">
        <v>27.6</v>
      </c>
      <c r="N30" s="76">
        <v>36</v>
      </c>
      <c r="O30" s="76">
        <v>42.6</v>
      </c>
      <c r="P30" s="76">
        <v>49.8</v>
      </c>
      <c r="Q30" s="76">
        <v>60.3</v>
      </c>
      <c r="R30" s="77">
        <v>69.3</v>
      </c>
    </row>
    <row r="31" spans="1:30" x14ac:dyDescent="0.25">
      <c r="A31" s="64">
        <v>6</v>
      </c>
      <c r="B31" s="73" t="s">
        <v>474</v>
      </c>
      <c r="C31" s="30">
        <f t="shared" ref="C31:I31" si="11">$A$31*C16</f>
        <v>28.68</v>
      </c>
      <c r="D31" s="74">
        <f t="shared" si="11"/>
        <v>36.839999999999996</v>
      </c>
      <c r="E31" s="74">
        <f t="shared" si="11"/>
        <v>45.24</v>
      </c>
      <c r="F31" s="30">
        <f t="shared" si="11"/>
        <v>50.94</v>
      </c>
      <c r="G31" s="30">
        <f t="shared" si="11"/>
        <v>59.099999999999994</v>
      </c>
      <c r="H31" s="30">
        <f t="shared" si="11"/>
        <v>70.800000000000011</v>
      </c>
      <c r="I31" s="75">
        <f t="shared" si="11"/>
        <v>80.400000000000006</v>
      </c>
      <c r="J31" s="60"/>
      <c r="K31" s="105" t="s">
        <v>474</v>
      </c>
      <c r="L31" s="76">
        <v>31.7</v>
      </c>
      <c r="M31" s="76">
        <v>34.700000000000003</v>
      </c>
      <c r="N31" s="76">
        <v>45.4</v>
      </c>
      <c r="O31" s="76">
        <v>54</v>
      </c>
      <c r="P31" s="76">
        <v>63.6</v>
      </c>
      <c r="Q31" s="76">
        <v>78</v>
      </c>
      <c r="R31" s="77">
        <v>90.6</v>
      </c>
    </row>
    <row r="32" spans="1:30" x14ac:dyDescent="0.25">
      <c r="A32" s="64">
        <v>12</v>
      </c>
      <c r="B32" s="73" t="s">
        <v>475</v>
      </c>
      <c r="C32" s="30">
        <f t="shared" ref="C32:I32" si="12">$A$32*C17</f>
        <v>36.24</v>
      </c>
      <c r="D32" s="74">
        <f t="shared" si="12"/>
        <v>46.56</v>
      </c>
      <c r="E32" s="74">
        <f t="shared" si="12"/>
        <v>57.239999999999995</v>
      </c>
      <c r="F32" s="30">
        <f t="shared" si="12"/>
        <v>64.44</v>
      </c>
      <c r="G32" s="30">
        <f t="shared" si="12"/>
        <v>74.88</v>
      </c>
      <c r="H32" s="30">
        <f t="shared" si="12"/>
        <v>89.52</v>
      </c>
      <c r="I32" s="75">
        <f t="shared" si="12"/>
        <v>101.88</v>
      </c>
      <c r="J32" s="60"/>
      <c r="K32" s="105" t="s">
        <v>475</v>
      </c>
      <c r="L32" s="76">
        <v>39.700000000000003</v>
      </c>
      <c r="M32" s="76">
        <v>43.4</v>
      </c>
      <c r="N32" s="76">
        <v>57</v>
      </c>
      <c r="O32" s="76">
        <v>67.7</v>
      </c>
      <c r="P32" s="76">
        <v>79.7</v>
      </c>
      <c r="Q32" s="76">
        <v>98</v>
      </c>
      <c r="R32" s="77">
        <v>114.1</v>
      </c>
    </row>
    <row r="33" spans="1:19" x14ac:dyDescent="0.25">
      <c r="A33" s="64">
        <v>24</v>
      </c>
      <c r="B33" s="73" t="s">
        <v>476</v>
      </c>
      <c r="C33" s="30">
        <f t="shared" ref="C33:I33" si="13">$A$33*C18</f>
        <v>46.32</v>
      </c>
      <c r="D33" s="74">
        <f t="shared" si="13"/>
        <v>59.519999999999996</v>
      </c>
      <c r="E33" s="74">
        <f t="shared" si="13"/>
        <v>72.960000000000008</v>
      </c>
      <c r="F33" s="30">
        <f t="shared" si="13"/>
        <v>82.08</v>
      </c>
      <c r="G33" s="30">
        <f t="shared" si="13"/>
        <v>95.52</v>
      </c>
      <c r="H33" s="30">
        <f t="shared" si="13"/>
        <v>114.24</v>
      </c>
      <c r="I33" s="75">
        <f t="shared" si="13"/>
        <v>129.84</v>
      </c>
      <c r="J33" s="60"/>
      <c r="K33" s="105" t="s">
        <v>476</v>
      </c>
      <c r="L33" s="76">
        <v>49.4</v>
      </c>
      <c r="M33" s="76">
        <v>54.2</v>
      </c>
      <c r="N33" s="76">
        <v>70.599999999999994</v>
      </c>
      <c r="O33" s="76">
        <v>83</v>
      </c>
      <c r="P33" s="76">
        <v>96.2</v>
      </c>
      <c r="Q33" s="76">
        <v>117.1</v>
      </c>
      <c r="R33" s="77">
        <v>135.1</v>
      </c>
    </row>
    <row r="34" spans="1:19" x14ac:dyDescent="0.25">
      <c r="A34" s="64">
        <v>48</v>
      </c>
      <c r="B34" s="73" t="s">
        <v>477</v>
      </c>
      <c r="C34" s="30">
        <f t="shared" ref="C34:I34" si="14">$A$34*C19</f>
        <v>58.08</v>
      </c>
      <c r="D34" s="74">
        <f t="shared" si="14"/>
        <v>74.88</v>
      </c>
      <c r="E34" s="74">
        <f t="shared" si="14"/>
        <v>91.679999999999993</v>
      </c>
      <c r="F34" s="30">
        <f t="shared" si="14"/>
        <v>103.19999999999999</v>
      </c>
      <c r="G34" s="30">
        <f t="shared" si="14"/>
        <v>120</v>
      </c>
      <c r="H34" s="30">
        <f t="shared" si="14"/>
        <v>144</v>
      </c>
      <c r="I34" s="75">
        <f t="shared" si="14"/>
        <v>163.68</v>
      </c>
      <c r="J34" s="60"/>
      <c r="K34" s="105" t="s">
        <v>477</v>
      </c>
      <c r="L34" s="76">
        <v>61.4</v>
      </c>
      <c r="M34" s="76">
        <v>67.2</v>
      </c>
      <c r="N34" s="76">
        <v>86.4</v>
      </c>
      <c r="O34" s="76">
        <v>99.4</v>
      </c>
      <c r="P34" s="76">
        <v>112.8</v>
      </c>
      <c r="Q34" s="76">
        <v>133.4</v>
      </c>
      <c r="R34" s="77">
        <v>150.19999999999999</v>
      </c>
    </row>
    <row r="35" spans="1:19" ht="15.75" thickBot="1" x14ac:dyDescent="0.3">
      <c r="A35" s="64">
        <v>72</v>
      </c>
      <c r="B35" s="78" t="s">
        <v>478</v>
      </c>
      <c r="C35" s="79">
        <f t="shared" ref="C35:I35" si="15">$A$35*C20</f>
        <v>64.08</v>
      </c>
      <c r="D35" s="80">
        <f t="shared" si="15"/>
        <v>82.8</v>
      </c>
      <c r="E35" s="80">
        <f t="shared" si="15"/>
        <v>102.24</v>
      </c>
      <c r="F35" s="79">
        <f t="shared" si="15"/>
        <v>115.2</v>
      </c>
      <c r="G35" s="79">
        <f t="shared" si="15"/>
        <v>133.20000000000002</v>
      </c>
      <c r="H35" s="79">
        <f t="shared" si="15"/>
        <v>159.84</v>
      </c>
      <c r="I35" s="81">
        <f t="shared" si="15"/>
        <v>182.16</v>
      </c>
      <c r="J35" s="60"/>
      <c r="K35" s="106" t="s">
        <v>478</v>
      </c>
      <c r="L35" s="82">
        <v>69.8</v>
      </c>
      <c r="M35" s="82">
        <v>76.3</v>
      </c>
      <c r="N35" s="82">
        <v>97.2</v>
      </c>
      <c r="O35" s="82">
        <v>110.9</v>
      </c>
      <c r="P35" s="82">
        <v>123.1</v>
      </c>
      <c r="Q35" s="82">
        <v>143.30000000000001</v>
      </c>
      <c r="R35" s="83">
        <v>159.1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105" t="s">
        <v>468</v>
      </c>
      <c r="C40" s="198">
        <f>(L25-L10)/ABS(L10)*100</f>
        <v>15.068493150684933</v>
      </c>
      <c r="D40" s="198" t="e">
        <v>#REF!</v>
      </c>
      <c r="E40" s="198">
        <f>(M25-M10)/ABS(M10)*100</f>
        <v>9.0229911211852833</v>
      </c>
      <c r="F40" s="198" t="e">
        <f>(#REF! -#REF!)/ABS(#REF!)</f>
        <v>#REF!</v>
      </c>
      <c r="G40" s="198">
        <f>(N25-N10)/ABS(N10)*100</f>
        <v>-0.46249357854544632</v>
      </c>
      <c r="H40" s="198" t="e">
        <f>(#REF! -#REF!)/ABS(#REF!)</f>
        <v>#REF!</v>
      </c>
      <c r="I40" s="198">
        <f>(O25-O10)/ABS(O10)*100</f>
        <v>-2.3728813559321953</v>
      </c>
      <c r="J40" s="198" t="e">
        <f>(#REF! -#REF!)/ABS(#REF!)</f>
        <v>#REF!</v>
      </c>
      <c r="K40" s="200">
        <f>(P25-P10)/ABS(P10)*100</f>
        <v>-7.0422535211267512</v>
      </c>
      <c r="L40" s="200" t="e">
        <f>(#REF! -#REF!)/ABS(#REF!)</f>
        <v>#REF!</v>
      </c>
      <c r="M40" s="200">
        <f>(Q25-Q10)/ABS(Q10)*100</f>
        <v>-11.186440677966104</v>
      </c>
      <c r="N40" s="200" t="e">
        <f>(#REF! -#REF!)/ABS(#REF!)</f>
        <v>#REF!</v>
      </c>
      <c r="O40" s="200">
        <f>(R25 -R10)/ABS(R10)*100</f>
        <v>-14.615384615384604</v>
      </c>
      <c r="P40" s="200"/>
      <c r="Q40" s="205"/>
    </row>
    <row r="41" spans="1:19" x14ac:dyDescent="0.25">
      <c r="A41" s="88"/>
      <c r="B41" s="105" t="s">
        <v>469</v>
      </c>
      <c r="C41" s="198">
        <f t="shared" ref="C41:C50" si="16">(L26-L11)/ABS(L11)*100</f>
        <v>13.103448275862059</v>
      </c>
      <c r="D41" s="198" t="e">
        <v>#REF!</v>
      </c>
      <c r="E41" s="198">
        <f t="shared" ref="E41:E50" si="17">(M26-M11)/ABS(M11)*100</f>
        <v>7.8269961697425616</v>
      </c>
      <c r="F41" s="198" t="e">
        <f>(#REF! -#REF!)/ABS(#REF!)</f>
        <v>#REF!</v>
      </c>
      <c r="G41" s="200">
        <f t="shared" ref="G41:G50" si="18">(N26-N11)/ABS(N11)*100</f>
        <v>0.64165035569387141</v>
      </c>
      <c r="H41" s="200" t="e">
        <f>(#REF! -#REF!)/ABS(#REF!)</f>
        <v>#REF!</v>
      </c>
      <c r="I41" s="200">
        <f t="shared" ref="I41:I50" si="19">(O26-O11)/ABS(O11)*100</f>
        <v>-1.5133876600698495</v>
      </c>
      <c r="J41" s="200" t="e">
        <f>(#REF! -#REF!)/ABS(#REF!)</f>
        <v>#REF!</v>
      </c>
      <c r="K41" s="200">
        <f t="shared" ref="K41:K50" si="20">(P26-P11)/ABS(P11)*100</f>
        <v>-5.048543689320371</v>
      </c>
      <c r="L41" s="200" t="e">
        <f>(#REF! -#REF!)/ABS(#REF!)</f>
        <v>#REF!</v>
      </c>
      <c r="M41" s="200">
        <f t="shared" ref="M41:M50" si="21">(Q26-Q11)/ABS(Q11)*100</f>
        <v>-8.8188976377952617</v>
      </c>
      <c r="N41" s="200" t="e">
        <f>(#REF! -#REF!)/ABS(#REF!)</f>
        <v>#REF!</v>
      </c>
      <c r="O41" s="200">
        <f t="shared" ref="O41:O50" si="22">(R26 -R11)/ABS(R11)*100</f>
        <v>-12.027027027027023</v>
      </c>
      <c r="P41" s="200"/>
      <c r="Q41" s="205"/>
    </row>
    <row r="42" spans="1:19" x14ac:dyDescent="0.25">
      <c r="A42" s="60"/>
      <c r="B42" s="105" t="s">
        <v>470</v>
      </c>
      <c r="C42" s="198">
        <f t="shared" si="16"/>
        <v>10.373443983402488</v>
      </c>
      <c r="D42" s="198" t="e">
        <v>#REF!</v>
      </c>
      <c r="E42" s="200">
        <f t="shared" si="17"/>
        <v>5.602433235198375</v>
      </c>
      <c r="F42" s="200" t="e">
        <f>(#REF! -#REF!)/ABS(#REF!)</f>
        <v>#REF!</v>
      </c>
      <c r="G42" s="198">
        <f t="shared" si="18"/>
        <v>1.4113388319513955</v>
      </c>
      <c r="H42" s="198" t="e">
        <f>(#REF! -#REF!)/ABS(#REF!)</f>
        <v>#REF!</v>
      </c>
      <c r="I42" s="198">
        <f t="shared" si="19"/>
        <v>0.66815144766147949</v>
      </c>
      <c r="J42" s="198" t="e">
        <f>(#REF! -#REF!)/ABS(#REF!)</f>
        <v>#REF!</v>
      </c>
      <c r="K42" s="198">
        <f t="shared" si="20"/>
        <v>-1.1363636363636256</v>
      </c>
      <c r="L42" s="198" t="e">
        <f>(#REF! -#REF!)/ABS(#REF!)</f>
        <v>#REF!</v>
      </c>
      <c r="M42" s="198">
        <f t="shared" si="21"/>
        <v>-3.5881435257410255</v>
      </c>
      <c r="N42" s="198" t="e">
        <f>(#REF! -#REF!)/ABS(#REF!)</f>
        <v>#REF!</v>
      </c>
      <c r="O42" s="198">
        <f t="shared" si="22"/>
        <v>-5.5630936227951269</v>
      </c>
      <c r="P42" s="198"/>
      <c r="Q42" s="206"/>
    </row>
    <row r="43" spans="1:19" x14ac:dyDescent="0.25">
      <c r="B43" s="105" t="s">
        <v>471</v>
      </c>
      <c r="C43" s="198">
        <f t="shared" si="16"/>
        <v>8.8607594936708765</v>
      </c>
      <c r="D43" s="198" t="e">
        <v>#REF!</v>
      </c>
      <c r="E43" s="200">
        <f t="shared" si="17"/>
        <v>4.8053890575475595</v>
      </c>
      <c r="F43" s="200" t="e">
        <f>(#REF! -#REF!)/ABS(#REF!)</f>
        <v>#REF!</v>
      </c>
      <c r="G43" s="198">
        <f t="shared" si="18"/>
        <v>1.7944157692835503</v>
      </c>
      <c r="H43" s="198" t="e">
        <f>(#REF! -#REF!)/ABS(#REF!)</f>
        <v>#REF!</v>
      </c>
      <c r="I43" s="198">
        <f t="shared" si="19"/>
        <v>2.1052631578947421</v>
      </c>
      <c r="J43" s="198" t="e">
        <f>(#REF! -#REF!)/ABS(#REF!)</f>
        <v>#REF!</v>
      </c>
      <c r="K43" s="198">
        <f t="shared" si="20"/>
        <v>0.60060060060060916</v>
      </c>
      <c r="L43" s="198" t="e">
        <f>(#REF! -#REF!)/ABS(#REF!)</f>
        <v>#REF!</v>
      </c>
      <c r="M43" s="198">
        <f t="shared" si="21"/>
        <v>-0.49875311720698967</v>
      </c>
      <c r="N43" s="198" t="e">
        <f>(#REF! -#REF!)/ABS(#REF!)</f>
        <v>#REF!</v>
      </c>
      <c r="O43" s="198">
        <f t="shared" si="22"/>
        <v>-1.3100436681222583</v>
      </c>
      <c r="P43" s="198"/>
      <c r="Q43" s="206"/>
    </row>
    <row r="44" spans="1:19" x14ac:dyDescent="0.25">
      <c r="B44" s="105" t="s">
        <v>472</v>
      </c>
      <c r="C44" s="198">
        <f t="shared" si="16"/>
        <v>10</v>
      </c>
      <c r="D44" s="198" t="e">
        <v>#REF!</v>
      </c>
      <c r="E44" s="200">
        <f t="shared" si="17"/>
        <v>5.4025397446123264</v>
      </c>
      <c r="F44" s="200" t="e">
        <f>(#REF! -#REF!)/ABS(#REF!)</f>
        <v>#REF!</v>
      </c>
      <c r="G44" s="198">
        <f t="shared" si="18"/>
        <v>2.3965661139215886</v>
      </c>
      <c r="H44" s="198" t="e">
        <f>(#REF! -#REF!)/ABS(#REF!)</f>
        <v>#REF!</v>
      </c>
      <c r="I44" s="198">
        <f t="shared" si="19"/>
        <v>3.3519553072625783</v>
      </c>
      <c r="J44" s="198" t="e">
        <f>(#REF! -#REF!)/ABS(#REF!)</f>
        <v>#REF!</v>
      </c>
      <c r="K44" s="198">
        <f t="shared" si="20"/>
        <v>3.3653846153846119</v>
      </c>
      <c r="L44" s="198" t="e">
        <f>(#REF! -#REF!)/ABS(#REF!)</f>
        <v>#REF!</v>
      </c>
      <c r="M44" s="198">
        <f t="shared" si="21"/>
        <v>4.0160642570281126</v>
      </c>
      <c r="N44" s="198" t="e">
        <f>(#REF! -#REF!)/ABS(#REF!)</f>
        <v>#REF!</v>
      </c>
      <c r="O44" s="198">
        <f t="shared" si="22"/>
        <v>4.5936395759717339</v>
      </c>
      <c r="P44" s="198"/>
      <c r="Q44" s="206"/>
    </row>
    <row r="45" spans="1:19" x14ac:dyDescent="0.25">
      <c r="B45" s="105" t="s">
        <v>473</v>
      </c>
      <c r="C45" s="198">
        <f t="shared" si="16"/>
        <v>10.52861511577108</v>
      </c>
      <c r="D45" s="198" t="e">
        <v>#REF!</v>
      </c>
      <c r="E45" s="200">
        <f t="shared" si="17"/>
        <v>5.3265846357436555</v>
      </c>
      <c r="F45" s="200" t="e">
        <f>(#REF! -#REF!)/ABS(#REF!)</f>
        <v>#REF!</v>
      </c>
      <c r="G45" s="198">
        <f t="shared" si="18"/>
        <v>3.0099037493831138</v>
      </c>
      <c r="H45" s="198" t="e">
        <f>(#REF! -#REF!)/ABS(#REF!)</f>
        <v>#REF!</v>
      </c>
      <c r="I45" s="198">
        <f t="shared" si="19"/>
        <v>4.4117647058823639</v>
      </c>
      <c r="J45" s="198" t="e">
        <f>(#REF! -#REF!)/ABS(#REF!)</f>
        <v>#REF!</v>
      </c>
      <c r="K45" s="198">
        <f t="shared" si="20"/>
        <v>5.7324840764331277</v>
      </c>
      <c r="L45" s="198" t="e">
        <f>(#REF! -#REF!)/ABS(#REF!)</f>
        <v>#REF!</v>
      </c>
      <c r="M45" s="198">
        <f t="shared" si="21"/>
        <v>6.3492063492063515</v>
      </c>
      <c r="N45" s="198" t="e">
        <f>(#REF! -#REF!)/ABS(#REF!)</f>
        <v>#REF!</v>
      </c>
      <c r="O45" s="198">
        <f t="shared" si="22"/>
        <v>7.9439252336448742</v>
      </c>
      <c r="P45" s="198"/>
      <c r="Q45" s="206"/>
    </row>
    <row r="46" spans="1:19" x14ac:dyDescent="0.25">
      <c r="B46" s="105" t="s">
        <v>474</v>
      </c>
      <c r="C46" s="198">
        <f t="shared" si="16"/>
        <v>10.529986052998604</v>
      </c>
      <c r="D46" s="198" t="e">
        <v>#REF!</v>
      </c>
      <c r="E46" s="201">
        <f t="shared" si="17"/>
        <v>5.5538697187611614</v>
      </c>
      <c r="F46" s="201" t="e">
        <f>(#REF! -#REF!)/ABS(#REF!)</f>
        <v>#REF!</v>
      </c>
      <c r="G46" s="198">
        <f t="shared" si="18"/>
        <v>3.7266622241133294</v>
      </c>
      <c r="H46" s="198" t="e">
        <f>(#REF! -#REF!)/ABS(#REF!)</f>
        <v>#REF!</v>
      </c>
      <c r="I46" s="198">
        <f t="shared" si="19"/>
        <v>6.0070671378091918</v>
      </c>
      <c r="J46" s="198" t="e">
        <f>(#REF! -#REF!)/ABS(#REF!)</f>
        <v>#REF!</v>
      </c>
      <c r="K46" s="198">
        <f t="shared" si="20"/>
        <v>7.6142131979695566</v>
      </c>
      <c r="L46" s="198" t="e">
        <f>(#REF! -#REF!)/ABS(#REF!)</f>
        <v>#REF!</v>
      </c>
      <c r="M46" s="198">
        <f t="shared" si="21"/>
        <v>10.169491525423711</v>
      </c>
      <c r="N46" s="198" t="e">
        <f>(#REF! -#REF!)/ABS(#REF!)</f>
        <v>#REF!</v>
      </c>
      <c r="O46" s="198">
        <f t="shared" si="22"/>
        <v>12.686567164179088</v>
      </c>
      <c r="P46" s="198"/>
      <c r="Q46" s="206"/>
    </row>
    <row r="47" spans="1:19" x14ac:dyDescent="0.25">
      <c r="B47" s="105" t="s">
        <v>475</v>
      </c>
      <c r="C47" s="198">
        <f t="shared" si="16"/>
        <v>9.5474613686534227</v>
      </c>
      <c r="D47" s="198" t="e">
        <v>#REF!</v>
      </c>
      <c r="E47" s="198">
        <f t="shared" si="17"/>
        <v>4.4543570914887685</v>
      </c>
      <c r="F47" s="198" t="e">
        <f>(#REF! -#REF!)/ABS(#REF!)</f>
        <v>#REF!</v>
      </c>
      <c r="G47" s="198">
        <f t="shared" si="18"/>
        <v>2.9672376272488012</v>
      </c>
      <c r="H47" s="198" t="e">
        <f>(#REF! -#REF!)/ABS(#REF!)</f>
        <v>#REF!</v>
      </c>
      <c r="I47" s="198">
        <f t="shared" si="19"/>
        <v>5.0589695841092563</v>
      </c>
      <c r="J47" s="198" t="e">
        <f>(#REF! -#REF!)/ABS(#REF!)</f>
        <v>#REF!</v>
      </c>
      <c r="K47" s="198">
        <f t="shared" si="20"/>
        <v>6.4369658119658224</v>
      </c>
      <c r="L47" s="198" t="e">
        <f>(#REF! -#REF!)/ABS(#REF!)</f>
        <v>#REF!</v>
      </c>
      <c r="M47" s="198">
        <f t="shared" si="21"/>
        <v>9.4727435210008988</v>
      </c>
      <c r="N47" s="198" t="e">
        <f>(#REF! -#REF!)/ABS(#REF!)</f>
        <v>#REF!</v>
      </c>
      <c r="O47" s="198">
        <f t="shared" si="22"/>
        <v>11.994503337259522</v>
      </c>
      <c r="P47" s="198"/>
      <c r="Q47" s="206"/>
    </row>
    <row r="48" spans="1:19" x14ac:dyDescent="0.25">
      <c r="B48" s="105" t="s">
        <v>476</v>
      </c>
      <c r="C48" s="198">
        <f t="shared" si="16"/>
        <v>6.6493955094991328</v>
      </c>
      <c r="D48" s="198" t="e">
        <v>#REF!</v>
      </c>
      <c r="E48" s="198">
        <f t="shared" si="17"/>
        <v>2.0794840208238239</v>
      </c>
      <c r="F48" s="198" t="e">
        <f>(#REF! -#REF!)/ABS(#REF!)</f>
        <v>#REF!</v>
      </c>
      <c r="G48" s="198">
        <f t="shared" si="18"/>
        <v>1.6730289306476454E-2</v>
      </c>
      <c r="H48" s="198" t="e">
        <f>(#REF! -#REF!)/ABS(#REF!)</f>
        <v>#REF!</v>
      </c>
      <c r="I48" s="198">
        <f t="shared" si="19"/>
        <v>1.1208576998050703</v>
      </c>
      <c r="J48" s="198" t="e">
        <f>(#REF! -#REF!)/ABS(#REF!)</f>
        <v>#REF!</v>
      </c>
      <c r="K48" s="198">
        <f t="shared" si="20"/>
        <v>0.71189279731994015</v>
      </c>
      <c r="L48" s="198" t="e">
        <f>(#REF! -#REF!)/ABS(#REF!)</f>
        <v>#REF!</v>
      </c>
      <c r="M48" s="198">
        <f t="shared" si="21"/>
        <v>2.5035014005602241</v>
      </c>
      <c r="N48" s="198" t="e">
        <f>(#REF! -#REF!)/ABS(#REF!)</f>
        <v>#REF!</v>
      </c>
      <c r="O48" s="198">
        <f t="shared" si="22"/>
        <v>4.0511398644485448</v>
      </c>
      <c r="P48" s="198"/>
      <c r="Q48" s="206"/>
    </row>
    <row r="49" spans="1:18" x14ac:dyDescent="0.25">
      <c r="B49" s="105" t="s">
        <v>477</v>
      </c>
      <c r="C49" s="198">
        <f t="shared" si="16"/>
        <v>5.7162534435261714</v>
      </c>
      <c r="D49" s="198" t="e">
        <v>#REF!</v>
      </c>
      <c r="E49" s="198">
        <f t="shared" si="17"/>
        <v>0.77914396494370552</v>
      </c>
      <c r="F49" s="198" t="e">
        <f>(#REF! -#REF!)/ABS(#REF!)</f>
        <v>#REF!</v>
      </c>
      <c r="G49" s="198">
        <f t="shared" si="18"/>
        <v>-2.6206523017187946</v>
      </c>
      <c r="H49" s="198" t="e">
        <f>(#REF! -#REF!)/ABS(#REF!)</f>
        <v>#REF!</v>
      </c>
      <c r="I49" s="198">
        <f t="shared" si="19"/>
        <v>-3.6821705426356424</v>
      </c>
      <c r="J49" s="198" t="e">
        <f>(#REF! -#REF!)/ABS(#REF!)</f>
        <v>#REF!</v>
      </c>
      <c r="K49" s="198">
        <f t="shared" si="20"/>
        <v>-6.0000000000000027</v>
      </c>
      <c r="L49" s="198" t="e">
        <f>(#REF! -#REF!)/ABS(#REF!)</f>
        <v>#REF!</v>
      </c>
      <c r="M49" s="198">
        <f t="shared" si="21"/>
        <v>-7.3611111111111072</v>
      </c>
      <c r="N49" s="198" t="e">
        <f>(#REF! -#REF!)/ABS(#REF!)</f>
        <v>#REF!</v>
      </c>
      <c r="O49" s="198">
        <f t="shared" si="22"/>
        <v>-8.2355816226784082</v>
      </c>
      <c r="P49" s="198"/>
      <c r="Q49" s="206"/>
    </row>
    <row r="50" spans="1:18" ht="15.75" thickBot="1" x14ac:dyDescent="0.3">
      <c r="B50" s="106" t="s">
        <v>478</v>
      </c>
      <c r="C50" s="198">
        <f t="shared" si="16"/>
        <v>8.9263420724094864</v>
      </c>
      <c r="D50" s="198" t="e">
        <v>#REF!</v>
      </c>
      <c r="E50" s="202">
        <f t="shared" si="17"/>
        <v>3.4980230012663553</v>
      </c>
      <c r="F50" s="202" t="e">
        <f>(#REF! -#REF!)/ABS(#REF!)</f>
        <v>#REF!</v>
      </c>
      <c r="G50" s="202">
        <f t="shared" si="18"/>
        <v>-1.5852491558733404</v>
      </c>
      <c r="H50" s="202" t="e">
        <f>(#REF! -#REF!)/ABS(#REF!)</f>
        <v>#REF!</v>
      </c>
      <c r="I50" s="202">
        <f t="shared" si="19"/>
        <v>-3.7326388888888862</v>
      </c>
      <c r="J50" s="202" t="e">
        <f>(#REF! -#REF!)/ABS(#REF!)</f>
        <v>#REF!</v>
      </c>
      <c r="K50" s="202">
        <f t="shared" si="20"/>
        <v>-7.5825825825825994</v>
      </c>
      <c r="L50" s="202" t="e">
        <f>(#REF! -#REF!)/ABS(#REF!)</f>
        <v>#REF!</v>
      </c>
      <c r="M50" s="202">
        <f t="shared" si="21"/>
        <v>-10.347847847847842</v>
      </c>
      <c r="N50" s="202" t="e">
        <f>(#REF! -#REF!)/ABS(#REF!)</f>
        <v>#REF!</v>
      </c>
      <c r="O50" s="202">
        <f t="shared" si="22"/>
        <v>-12.659200702678966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dAnsiJa/ffIGShYlSIm98xxh0r9N1SZaSX6F85KUtOP9RfSScl3x6tClq/iOUBg84IbAGBrsZxgzNpA1KgZPGQ==" saltValue="J/CpfSCTmb/WIyzRMb6Le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86" priority="1" operator="greaterThan">
      <formula>0.5</formula>
    </cfRule>
    <cfRule type="cellIs" dxfId="485" priority="2" operator="between">
      <formula>-0.49</formula>
      <formula>0.49</formula>
    </cfRule>
    <cfRule type="cellIs" dxfId="484" priority="3" operator="lessThan">
      <formula>-0.5</formula>
    </cfRule>
  </conditionalFormatting>
  <hyperlinks>
    <hyperlink ref="A2" location="Index!A1" display="Index" xr:uid="{00000000-0004-0000-1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187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382011.43099999998</v>
      </c>
      <c r="D5" s="212"/>
      <c r="E5" s="212">
        <v>6477456.551</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58.5</v>
      </c>
      <c r="D10" s="94">
        <v>77.099999999999994</v>
      </c>
      <c r="E10" s="94">
        <v>101</v>
      </c>
      <c r="F10" s="94">
        <v>118</v>
      </c>
      <c r="G10" s="94">
        <v>141</v>
      </c>
      <c r="H10" s="94">
        <v>176</v>
      </c>
      <c r="I10" s="95">
        <v>206</v>
      </c>
      <c r="K10" s="46" t="s">
        <v>468</v>
      </c>
      <c r="L10" s="47">
        <f t="shared" ref="L10:L20" si="0">C25</f>
        <v>4.875</v>
      </c>
      <c r="M10" s="47">
        <v>5.6913070172068911</v>
      </c>
      <c r="N10" s="47">
        <v>8.1384372504010258</v>
      </c>
      <c r="O10" s="47">
        <f t="shared" ref="O10:O20" si="1">F25</f>
        <v>9.8333333333333321</v>
      </c>
      <c r="P10" s="47">
        <f t="shared" ref="P10:P20" si="2">G25</f>
        <v>11.75</v>
      </c>
      <c r="Q10" s="47">
        <f t="shared" ref="Q10:Q20" si="3">H25</f>
        <v>14.666666666666666</v>
      </c>
      <c r="R10" s="48">
        <f t="shared" ref="R10:R20" si="4">I25</f>
        <v>17.166666666666664</v>
      </c>
      <c r="T10" s="49"/>
    </row>
    <row r="11" spans="1:29" x14ac:dyDescent="0.25">
      <c r="B11" s="50" t="s">
        <v>469</v>
      </c>
      <c r="C11" s="96">
        <v>43.5</v>
      </c>
      <c r="D11" s="96">
        <v>57.1</v>
      </c>
      <c r="E11" s="96">
        <v>73.8</v>
      </c>
      <c r="F11" s="96">
        <v>85.6</v>
      </c>
      <c r="G11" s="96">
        <v>102</v>
      </c>
      <c r="H11" s="96">
        <v>126</v>
      </c>
      <c r="I11" s="97">
        <v>147</v>
      </c>
      <c r="K11" s="50" t="s">
        <v>469</v>
      </c>
      <c r="L11" s="53">
        <f t="shared" si="0"/>
        <v>7.25</v>
      </c>
      <c r="M11" s="53">
        <v>8.4372029239887709</v>
      </c>
      <c r="N11" s="53">
        <v>11.894351799416318</v>
      </c>
      <c r="O11" s="53">
        <f t="shared" si="1"/>
        <v>14.266666666666666</v>
      </c>
      <c r="P11" s="53">
        <f t="shared" si="2"/>
        <v>17</v>
      </c>
      <c r="Q11" s="53">
        <f t="shared" si="3"/>
        <v>21</v>
      </c>
      <c r="R11" s="54">
        <f t="shared" si="4"/>
        <v>24.5</v>
      </c>
      <c r="T11" s="49"/>
    </row>
    <row r="12" spans="1:29" x14ac:dyDescent="0.25">
      <c r="B12" s="50" t="s">
        <v>470</v>
      </c>
      <c r="C12" s="96">
        <v>24.2</v>
      </c>
      <c r="D12" s="96">
        <v>31.3</v>
      </c>
      <c r="E12" s="96">
        <v>39.200000000000003</v>
      </c>
      <c r="F12" s="96">
        <v>44.6</v>
      </c>
      <c r="G12" s="96">
        <v>52.3</v>
      </c>
      <c r="H12" s="96">
        <v>63.4</v>
      </c>
      <c r="I12" s="97">
        <v>72.7</v>
      </c>
      <c r="K12" s="50" t="s">
        <v>470</v>
      </c>
      <c r="L12" s="53">
        <f t="shared" si="0"/>
        <v>12.1</v>
      </c>
      <c r="M12" s="53">
        <v>13.940352381820237</v>
      </c>
      <c r="N12" s="53">
        <v>18.949586315405096</v>
      </c>
      <c r="O12" s="53">
        <f t="shared" si="1"/>
        <v>22.3</v>
      </c>
      <c r="P12" s="53">
        <f t="shared" si="2"/>
        <v>26.15</v>
      </c>
      <c r="Q12" s="53">
        <f t="shared" si="3"/>
        <v>31.7</v>
      </c>
      <c r="R12" s="54">
        <f t="shared" si="4"/>
        <v>36.35</v>
      </c>
      <c r="T12" s="49"/>
    </row>
    <row r="13" spans="1:29" x14ac:dyDescent="0.25">
      <c r="B13" s="50" t="s">
        <v>471</v>
      </c>
      <c r="C13" s="96">
        <v>15.8</v>
      </c>
      <c r="D13" s="96">
        <v>20.3</v>
      </c>
      <c r="E13" s="96">
        <v>25.1</v>
      </c>
      <c r="F13" s="96">
        <v>28.3</v>
      </c>
      <c r="G13" s="96">
        <v>33</v>
      </c>
      <c r="H13" s="96">
        <v>39.6</v>
      </c>
      <c r="I13" s="97">
        <v>45.1</v>
      </c>
      <c r="K13" s="50" t="s">
        <v>471</v>
      </c>
      <c r="L13" s="53">
        <f t="shared" si="0"/>
        <v>15.8</v>
      </c>
      <c r="M13" s="53">
        <v>18.1250573497814</v>
      </c>
      <c r="N13" s="53">
        <v>24.257013432930581</v>
      </c>
      <c r="O13" s="53">
        <f t="shared" si="1"/>
        <v>28.3</v>
      </c>
      <c r="P13" s="53">
        <f t="shared" si="2"/>
        <v>33</v>
      </c>
      <c r="Q13" s="53">
        <f t="shared" si="3"/>
        <v>39.6</v>
      </c>
      <c r="R13" s="54">
        <f t="shared" si="4"/>
        <v>45.1</v>
      </c>
      <c r="T13" s="49"/>
    </row>
    <row r="14" spans="1:29" x14ac:dyDescent="0.25">
      <c r="B14" s="50" t="s">
        <v>472</v>
      </c>
      <c r="C14" s="96">
        <v>10</v>
      </c>
      <c r="D14" s="96">
        <v>12.9</v>
      </c>
      <c r="E14" s="96">
        <v>15.8</v>
      </c>
      <c r="F14" s="96">
        <v>17.7</v>
      </c>
      <c r="G14" s="96">
        <v>20.5</v>
      </c>
      <c r="H14" s="96">
        <v>24.6</v>
      </c>
      <c r="I14" s="97">
        <v>27.9</v>
      </c>
      <c r="K14" s="50" t="s">
        <v>472</v>
      </c>
      <c r="L14" s="53">
        <f t="shared" si="0"/>
        <v>20</v>
      </c>
      <c r="M14" s="53">
        <v>22.976938559732847</v>
      </c>
      <c r="N14" s="53">
        <v>30.512297329837434</v>
      </c>
      <c r="O14" s="53">
        <f t="shared" si="1"/>
        <v>35.4</v>
      </c>
      <c r="P14" s="53">
        <f t="shared" si="2"/>
        <v>41</v>
      </c>
      <c r="Q14" s="53">
        <f t="shared" si="3"/>
        <v>49.2</v>
      </c>
      <c r="R14" s="54">
        <f t="shared" si="4"/>
        <v>55.8</v>
      </c>
      <c r="T14" s="49"/>
    </row>
    <row r="15" spans="1:29" x14ac:dyDescent="0.25">
      <c r="B15" s="50" t="s">
        <v>473</v>
      </c>
      <c r="C15" s="96">
        <v>7.67</v>
      </c>
      <c r="D15" s="96">
        <v>9.82</v>
      </c>
      <c r="E15" s="96">
        <v>12</v>
      </c>
      <c r="F15" s="96">
        <v>13.5</v>
      </c>
      <c r="G15" s="96">
        <v>15.6</v>
      </c>
      <c r="H15" s="96">
        <v>18.600000000000001</v>
      </c>
      <c r="I15" s="97">
        <v>21.1</v>
      </c>
      <c r="K15" s="50" t="s">
        <v>473</v>
      </c>
      <c r="L15" s="53">
        <f t="shared" si="0"/>
        <v>23.009999999999998</v>
      </c>
      <c r="M15" s="53">
        <v>26.316929503280438</v>
      </c>
      <c r="N15" s="53">
        <v>34.866960333343073</v>
      </c>
      <c r="O15" s="53">
        <f t="shared" si="1"/>
        <v>40.5</v>
      </c>
      <c r="P15" s="53">
        <f t="shared" si="2"/>
        <v>46.8</v>
      </c>
      <c r="Q15" s="53">
        <f t="shared" si="3"/>
        <v>55.800000000000004</v>
      </c>
      <c r="R15" s="54">
        <f t="shared" si="4"/>
        <v>63.300000000000004</v>
      </c>
      <c r="T15" s="49"/>
    </row>
    <row r="16" spans="1:29" x14ac:dyDescent="0.25">
      <c r="B16" s="50" t="s">
        <v>474</v>
      </c>
      <c r="C16" s="96">
        <v>4.83</v>
      </c>
      <c r="D16" s="96">
        <v>6.17</v>
      </c>
      <c r="E16" s="96">
        <v>7.53</v>
      </c>
      <c r="F16" s="96">
        <v>8.44</v>
      </c>
      <c r="G16" s="96">
        <v>9.76</v>
      </c>
      <c r="H16" s="96">
        <v>11.6</v>
      </c>
      <c r="I16" s="97">
        <v>13.2</v>
      </c>
      <c r="K16" s="50" t="s">
        <v>474</v>
      </c>
      <c r="L16" s="53">
        <f t="shared" si="0"/>
        <v>28.98</v>
      </c>
      <c r="M16" s="53">
        <v>33.109146787617973</v>
      </c>
      <c r="N16" s="53">
        <v>43.707929894448263</v>
      </c>
      <c r="O16" s="53">
        <f t="shared" si="1"/>
        <v>50.64</v>
      </c>
      <c r="P16" s="53">
        <f t="shared" si="2"/>
        <v>58.56</v>
      </c>
      <c r="Q16" s="53">
        <f t="shared" si="3"/>
        <v>69.599999999999994</v>
      </c>
      <c r="R16" s="54">
        <f t="shared" si="4"/>
        <v>79.199999999999989</v>
      </c>
      <c r="T16" s="49"/>
    </row>
    <row r="17" spans="1:28" x14ac:dyDescent="0.25">
      <c r="B17" s="50" t="s">
        <v>475</v>
      </c>
      <c r="C17" s="96">
        <v>3.06</v>
      </c>
      <c r="D17" s="96">
        <v>3.91</v>
      </c>
      <c r="E17" s="96">
        <v>4.78</v>
      </c>
      <c r="F17" s="96">
        <v>5.35</v>
      </c>
      <c r="G17" s="96">
        <v>6.19</v>
      </c>
      <c r="H17" s="96">
        <v>7.37</v>
      </c>
      <c r="I17" s="97">
        <v>8.35</v>
      </c>
      <c r="K17" s="50" t="s">
        <v>475</v>
      </c>
      <c r="L17" s="53">
        <f t="shared" si="0"/>
        <v>36.72</v>
      </c>
      <c r="M17" s="53">
        <v>41.970031970266191</v>
      </c>
      <c r="N17" s="53">
        <v>55.432028953669388</v>
      </c>
      <c r="O17" s="53">
        <f t="shared" si="1"/>
        <v>64.199999999999989</v>
      </c>
      <c r="P17" s="53">
        <f t="shared" si="2"/>
        <v>74.28</v>
      </c>
      <c r="Q17" s="53">
        <f t="shared" si="3"/>
        <v>88.44</v>
      </c>
      <c r="R17" s="54">
        <f t="shared" si="4"/>
        <v>100.19999999999999</v>
      </c>
      <c r="T17" s="49"/>
    </row>
    <row r="18" spans="1:28" x14ac:dyDescent="0.25">
      <c r="B18" s="50" t="s">
        <v>476</v>
      </c>
      <c r="C18" s="96">
        <v>1.95</v>
      </c>
      <c r="D18" s="96">
        <v>2.5</v>
      </c>
      <c r="E18" s="96">
        <v>3.05</v>
      </c>
      <c r="F18" s="96">
        <v>3.42</v>
      </c>
      <c r="G18" s="96">
        <v>3.96</v>
      </c>
      <c r="H18" s="96">
        <v>4.7300000000000004</v>
      </c>
      <c r="I18" s="97">
        <v>5.36</v>
      </c>
      <c r="K18" s="50" t="s">
        <v>476</v>
      </c>
      <c r="L18" s="53">
        <f t="shared" si="0"/>
        <v>46.8</v>
      </c>
      <c r="M18" s="53">
        <v>53.565481397195455</v>
      </c>
      <c r="N18" s="53">
        <v>70.813771436549501</v>
      </c>
      <c r="O18" s="53">
        <f t="shared" si="1"/>
        <v>82.08</v>
      </c>
      <c r="P18" s="53">
        <f t="shared" si="2"/>
        <v>95.039999999999992</v>
      </c>
      <c r="Q18" s="53">
        <f t="shared" si="3"/>
        <v>113.52000000000001</v>
      </c>
      <c r="R18" s="54">
        <f t="shared" si="4"/>
        <v>128.64000000000001</v>
      </c>
      <c r="T18" s="49"/>
    </row>
    <row r="19" spans="1:28" x14ac:dyDescent="0.25">
      <c r="B19" s="50" t="s">
        <v>477</v>
      </c>
      <c r="C19" s="96">
        <v>1.21</v>
      </c>
      <c r="D19" s="96">
        <v>1.56</v>
      </c>
      <c r="E19" s="96">
        <v>1.92</v>
      </c>
      <c r="F19" s="96">
        <v>2.16</v>
      </c>
      <c r="G19" s="96">
        <v>2.5</v>
      </c>
      <c r="H19" s="96">
        <v>3</v>
      </c>
      <c r="I19" s="97">
        <v>3.41</v>
      </c>
      <c r="K19" s="50" t="s">
        <v>477</v>
      </c>
      <c r="L19" s="53">
        <f t="shared" si="0"/>
        <v>58.08</v>
      </c>
      <c r="M19" s="53">
        <v>66.723353259842114</v>
      </c>
      <c r="N19" s="53">
        <v>89.05408343844914</v>
      </c>
      <c r="O19" s="53">
        <f t="shared" si="1"/>
        <v>103.68</v>
      </c>
      <c r="P19" s="53">
        <f t="shared" si="2"/>
        <v>120</v>
      </c>
      <c r="Q19" s="53">
        <f t="shared" si="3"/>
        <v>144</v>
      </c>
      <c r="R19" s="54">
        <f t="shared" si="4"/>
        <v>163.68</v>
      </c>
      <c r="T19" s="49"/>
    </row>
    <row r="20" spans="1:28" ht="15.75" thickBot="1" x14ac:dyDescent="0.3">
      <c r="B20" s="55" t="s">
        <v>478</v>
      </c>
      <c r="C20" s="98">
        <v>0.89</v>
      </c>
      <c r="D20" s="98">
        <v>1.1499999999999999</v>
      </c>
      <c r="E20" s="98">
        <v>1.42</v>
      </c>
      <c r="F20" s="98">
        <v>1.6</v>
      </c>
      <c r="G20" s="98">
        <v>1.86</v>
      </c>
      <c r="H20" s="98">
        <v>2.23</v>
      </c>
      <c r="I20" s="99">
        <v>2.54</v>
      </c>
      <c r="K20" s="55" t="s">
        <v>478</v>
      </c>
      <c r="L20" s="58">
        <f t="shared" si="0"/>
        <v>64.08</v>
      </c>
      <c r="M20" s="58">
        <v>73.721214944430798</v>
      </c>
      <c r="N20" s="58">
        <v>98.76568214245583</v>
      </c>
      <c r="O20" s="58">
        <f t="shared" si="1"/>
        <v>115.2</v>
      </c>
      <c r="P20" s="58">
        <f t="shared" si="2"/>
        <v>133.92000000000002</v>
      </c>
      <c r="Q20" s="58">
        <f t="shared" si="3"/>
        <v>160.56</v>
      </c>
      <c r="R20" s="59">
        <f t="shared" si="4"/>
        <v>182.88</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4.875</v>
      </c>
      <c r="D25" s="69">
        <f t="shared" si="5"/>
        <v>6.4249999999999989</v>
      </c>
      <c r="E25" s="69">
        <f t="shared" si="5"/>
        <v>8.4166666666666661</v>
      </c>
      <c r="F25" s="68">
        <f t="shared" si="5"/>
        <v>9.8333333333333321</v>
      </c>
      <c r="G25" s="68">
        <f t="shared" si="5"/>
        <v>11.75</v>
      </c>
      <c r="H25" s="68">
        <f t="shared" si="5"/>
        <v>14.666666666666666</v>
      </c>
      <c r="I25" s="70">
        <f t="shared" si="5"/>
        <v>17.166666666666664</v>
      </c>
      <c r="J25" s="60"/>
      <c r="K25" s="46" t="s">
        <v>468</v>
      </c>
      <c r="L25" s="71">
        <v>5.6</v>
      </c>
      <c r="M25" s="71">
        <v>6.2</v>
      </c>
      <c r="N25" s="71">
        <v>8.1</v>
      </c>
      <c r="O25" s="71">
        <v>9.5</v>
      </c>
      <c r="P25" s="71">
        <v>10.9</v>
      </c>
      <c r="Q25" s="71">
        <v>13</v>
      </c>
      <c r="R25" s="72">
        <v>14.7</v>
      </c>
      <c r="W25" s="163"/>
      <c r="X25" s="163"/>
      <c r="Y25" s="163"/>
      <c r="Z25" s="163"/>
      <c r="AA25" s="163"/>
      <c r="AB25" s="163"/>
    </row>
    <row r="26" spans="1:28" x14ac:dyDescent="0.25">
      <c r="A26" s="64">
        <f>10/60</f>
        <v>0.16666666666666666</v>
      </c>
      <c r="B26" s="73" t="s">
        <v>469</v>
      </c>
      <c r="C26" s="30">
        <f t="shared" ref="C26:I26" si="6">$A$26*C11</f>
        <v>7.25</v>
      </c>
      <c r="D26" s="74">
        <f t="shared" si="6"/>
        <v>9.5166666666666657</v>
      </c>
      <c r="E26" s="74">
        <f t="shared" si="6"/>
        <v>12.299999999999999</v>
      </c>
      <c r="F26" s="30">
        <f t="shared" si="6"/>
        <v>14.266666666666666</v>
      </c>
      <c r="G26" s="30">
        <f t="shared" si="6"/>
        <v>17</v>
      </c>
      <c r="H26" s="30">
        <f t="shared" si="6"/>
        <v>21</v>
      </c>
      <c r="I26" s="75">
        <f t="shared" si="6"/>
        <v>24.5</v>
      </c>
      <c r="J26" s="60"/>
      <c r="K26" s="50" t="s">
        <v>469</v>
      </c>
      <c r="L26" s="76">
        <v>8.1999999999999993</v>
      </c>
      <c r="M26" s="76">
        <v>9.1</v>
      </c>
      <c r="N26" s="76">
        <v>11.9</v>
      </c>
      <c r="O26" s="76">
        <v>14</v>
      </c>
      <c r="P26" s="76">
        <v>16.2</v>
      </c>
      <c r="Q26" s="76">
        <v>19.2</v>
      </c>
      <c r="R26" s="77">
        <v>21.5</v>
      </c>
      <c r="W26" s="163"/>
      <c r="X26" s="163"/>
      <c r="Y26" s="163"/>
      <c r="Z26" s="163"/>
      <c r="AA26" s="163"/>
      <c r="AB26" s="163"/>
    </row>
    <row r="27" spans="1:28" x14ac:dyDescent="0.25">
      <c r="A27" s="64">
        <f>0.5</f>
        <v>0.5</v>
      </c>
      <c r="B27" s="73" t="s">
        <v>470</v>
      </c>
      <c r="C27" s="30">
        <f t="shared" ref="C27:I27" si="7">$A$27*C12</f>
        <v>12.1</v>
      </c>
      <c r="D27" s="74">
        <f t="shared" si="7"/>
        <v>15.65</v>
      </c>
      <c r="E27" s="74">
        <f t="shared" si="7"/>
        <v>19.600000000000001</v>
      </c>
      <c r="F27" s="30">
        <f t="shared" si="7"/>
        <v>22.3</v>
      </c>
      <c r="G27" s="30">
        <f t="shared" si="7"/>
        <v>26.15</v>
      </c>
      <c r="H27" s="30">
        <f t="shared" si="7"/>
        <v>31.7</v>
      </c>
      <c r="I27" s="75">
        <f t="shared" si="7"/>
        <v>36.35</v>
      </c>
      <c r="J27" s="60"/>
      <c r="K27" s="50" t="s">
        <v>470</v>
      </c>
      <c r="L27" s="76">
        <v>13.3</v>
      </c>
      <c r="M27" s="76">
        <v>14.7</v>
      </c>
      <c r="N27" s="76">
        <v>19.2</v>
      </c>
      <c r="O27" s="76">
        <v>22.5</v>
      </c>
      <c r="P27" s="76">
        <v>25.9</v>
      </c>
      <c r="Q27" s="76">
        <v>30.6</v>
      </c>
      <c r="R27" s="77">
        <v>34.4</v>
      </c>
      <c r="W27" s="163"/>
      <c r="X27" s="163"/>
      <c r="Y27" s="163"/>
      <c r="Z27" s="163"/>
      <c r="AA27" s="163"/>
      <c r="AB27" s="163"/>
    </row>
    <row r="28" spans="1:28" x14ac:dyDescent="0.25">
      <c r="A28" s="64">
        <v>1</v>
      </c>
      <c r="B28" s="73" t="s">
        <v>471</v>
      </c>
      <c r="C28" s="30">
        <f t="shared" ref="C28:I28" si="8">$A$28*C13</f>
        <v>15.8</v>
      </c>
      <c r="D28" s="74">
        <f t="shared" si="8"/>
        <v>20.3</v>
      </c>
      <c r="E28" s="74">
        <f t="shared" si="8"/>
        <v>25.1</v>
      </c>
      <c r="F28" s="30">
        <f t="shared" si="8"/>
        <v>28.3</v>
      </c>
      <c r="G28" s="30">
        <f t="shared" si="8"/>
        <v>33</v>
      </c>
      <c r="H28" s="30">
        <f t="shared" si="8"/>
        <v>39.6</v>
      </c>
      <c r="I28" s="75">
        <f t="shared" si="8"/>
        <v>45.1</v>
      </c>
      <c r="J28" s="60"/>
      <c r="K28" s="50" t="s">
        <v>471</v>
      </c>
      <c r="L28" s="76">
        <v>17.3</v>
      </c>
      <c r="M28" s="76">
        <v>19</v>
      </c>
      <c r="N28" s="76">
        <v>24.7</v>
      </c>
      <c r="O28" s="76">
        <v>28.9</v>
      </c>
      <c r="P28" s="76">
        <v>33.299999999999997</v>
      </c>
      <c r="Q28" s="76">
        <v>39.5</v>
      </c>
      <c r="R28" s="77">
        <v>44.7</v>
      </c>
      <c r="W28" s="163"/>
      <c r="X28" s="163"/>
      <c r="Y28" s="163"/>
      <c r="Z28" s="163"/>
      <c r="AA28" s="163"/>
      <c r="AB28" s="163"/>
    </row>
    <row r="29" spans="1:28" x14ac:dyDescent="0.25">
      <c r="A29" s="64">
        <v>2</v>
      </c>
      <c r="B29" s="73" t="s">
        <v>472</v>
      </c>
      <c r="C29" s="30">
        <f t="shared" ref="C29:I29" si="9">$A$29*C14</f>
        <v>20</v>
      </c>
      <c r="D29" s="74">
        <f t="shared" si="9"/>
        <v>25.8</v>
      </c>
      <c r="E29" s="74">
        <f t="shared" si="9"/>
        <v>31.6</v>
      </c>
      <c r="F29" s="30">
        <f t="shared" si="9"/>
        <v>35.4</v>
      </c>
      <c r="G29" s="30">
        <f t="shared" si="9"/>
        <v>41</v>
      </c>
      <c r="H29" s="30">
        <f t="shared" si="9"/>
        <v>49.2</v>
      </c>
      <c r="I29" s="75">
        <f t="shared" si="9"/>
        <v>55.8</v>
      </c>
      <c r="J29" s="60"/>
      <c r="K29" s="50" t="s">
        <v>472</v>
      </c>
      <c r="L29" s="76">
        <v>22</v>
      </c>
      <c r="M29" s="76">
        <v>24.2</v>
      </c>
      <c r="N29" s="76">
        <v>31.4</v>
      </c>
      <c r="O29" s="76">
        <v>36.799999999999997</v>
      </c>
      <c r="P29" s="76">
        <v>42.6</v>
      </c>
      <c r="Q29" s="76">
        <v>51.2</v>
      </c>
      <c r="R29" s="77">
        <v>58.6</v>
      </c>
      <c r="W29" s="163"/>
      <c r="X29" s="163"/>
      <c r="Y29" s="163"/>
      <c r="Z29" s="163"/>
      <c r="AA29" s="163"/>
      <c r="AB29" s="163"/>
    </row>
    <row r="30" spans="1:28" x14ac:dyDescent="0.25">
      <c r="A30" s="64">
        <v>3</v>
      </c>
      <c r="B30" s="73" t="s">
        <v>473</v>
      </c>
      <c r="C30" s="30">
        <f t="shared" ref="C30:I30" si="10">$A$30*C15</f>
        <v>23.009999999999998</v>
      </c>
      <c r="D30" s="74">
        <f t="shared" si="10"/>
        <v>29.46</v>
      </c>
      <c r="E30" s="74">
        <f t="shared" si="10"/>
        <v>36</v>
      </c>
      <c r="F30" s="30">
        <f t="shared" si="10"/>
        <v>40.5</v>
      </c>
      <c r="G30" s="30">
        <f t="shared" si="10"/>
        <v>46.8</v>
      </c>
      <c r="H30" s="30">
        <f t="shared" si="10"/>
        <v>55.800000000000004</v>
      </c>
      <c r="I30" s="75">
        <f t="shared" si="10"/>
        <v>63.300000000000004</v>
      </c>
      <c r="J30" s="60"/>
      <c r="K30" s="50" t="s">
        <v>473</v>
      </c>
      <c r="L30" s="76">
        <v>25.3</v>
      </c>
      <c r="M30" s="76">
        <v>27.6</v>
      </c>
      <c r="N30" s="76">
        <v>36</v>
      </c>
      <c r="O30" s="76">
        <v>42.3</v>
      </c>
      <c r="P30" s="76">
        <v>49.5</v>
      </c>
      <c r="Q30" s="76">
        <v>59.7</v>
      </c>
      <c r="R30" s="77">
        <v>68.7</v>
      </c>
      <c r="W30" s="163"/>
      <c r="X30" s="163"/>
      <c r="Y30" s="163"/>
      <c r="Z30" s="163"/>
      <c r="AA30" s="163"/>
      <c r="AB30" s="163"/>
    </row>
    <row r="31" spans="1:28" x14ac:dyDescent="0.25">
      <c r="A31" s="64">
        <v>6</v>
      </c>
      <c r="B31" s="73" t="s">
        <v>474</v>
      </c>
      <c r="C31" s="30">
        <f t="shared" ref="C31:I31" si="11">$A$31*C16</f>
        <v>28.98</v>
      </c>
      <c r="D31" s="74">
        <f t="shared" si="11"/>
        <v>37.019999999999996</v>
      </c>
      <c r="E31" s="74">
        <f t="shared" si="11"/>
        <v>45.18</v>
      </c>
      <c r="F31" s="30">
        <f t="shared" si="11"/>
        <v>50.64</v>
      </c>
      <c r="G31" s="30">
        <f t="shared" si="11"/>
        <v>58.56</v>
      </c>
      <c r="H31" s="30">
        <f t="shared" si="11"/>
        <v>69.599999999999994</v>
      </c>
      <c r="I31" s="75">
        <f t="shared" si="11"/>
        <v>79.199999999999989</v>
      </c>
      <c r="J31" s="60"/>
      <c r="K31" s="50" t="s">
        <v>474</v>
      </c>
      <c r="L31" s="76">
        <v>31.8</v>
      </c>
      <c r="M31" s="76">
        <v>34.799999999999997</v>
      </c>
      <c r="N31" s="76">
        <v>45.4</v>
      </c>
      <c r="O31" s="76">
        <v>53.9</v>
      </c>
      <c r="P31" s="76">
        <v>63</v>
      </c>
      <c r="Q31" s="76">
        <v>77.400000000000006</v>
      </c>
      <c r="R31" s="77">
        <v>90</v>
      </c>
      <c r="W31" s="163"/>
      <c r="X31" s="163"/>
      <c r="Y31" s="163"/>
      <c r="Z31" s="163"/>
      <c r="AA31" s="163"/>
      <c r="AB31" s="163"/>
    </row>
    <row r="32" spans="1:28" x14ac:dyDescent="0.25">
      <c r="A32" s="64">
        <v>12</v>
      </c>
      <c r="B32" s="73" t="s">
        <v>475</v>
      </c>
      <c r="C32" s="30">
        <f t="shared" ref="C32:I32" si="12">$A$32*C17</f>
        <v>36.72</v>
      </c>
      <c r="D32" s="74">
        <f t="shared" si="12"/>
        <v>46.92</v>
      </c>
      <c r="E32" s="74">
        <f t="shared" si="12"/>
        <v>57.36</v>
      </c>
      <c r="F32" s="30">
        <f t="shared" si="12"/>
        <v>64.199999999999989</v>
      </c>
      <c r="G32" s="30">
        <f t="shared" si="12"/>
        <v>74.28</v>
      </c>
      <c r="H32" s="30">
        <f t="shared" si="12"/>
        <v>88.44</v>
      </c>
      <c r="I32" s="75">
        <f t="shared" si="12"/>
        <v>100.19999999999999</v>
      </c>
      <c r="J32" s="60"/>
      <c r="K32" s="50" t="s">
        <v>475</v>
      </c>
      <c r="L32" s="76">
        <v>39.799999999999997</v>
      </c>
      <c r="M32" s="76">
        <v>43.6</v>
      </c>
      <c r="N32" s="76">
        <v>57</v>
      </c>
      <c r="O32" s="76">
        <v>67.8</v>
      </c>
      <c r="P32" s="76">
        <v>79.599999999999994</v>
      </c>
      <c r="Q32" s="76">
        <v>97.8</v>
      </c>
      <c r="R32" s="77">
        <v>113.8</v>
      </c>
      <c r="W32" s="163"/>
      <c r="X32" s="163"/>
      <c r="Y32" s="163"/>
      <c r="Z32" s="163"/>
      <c r="AA32" s="163"/>
      <c r="AB32" s="163"/>
    </row>
    <row r="33" spans="1:28" x14ac:dyDescent="0.25">
      <c r="A33" s="64">
        <v>24</v>
      </c>
      <c r="B33" s="73" t="s">
        <v>476</v>
      </c>
      <c r="C33" s="30">
        <f t="shared" ref="C33:I33" si="13">$A$33*C18</f>
        <v>46.8</v>
      </c>
      <c r="D33" s="74">
        <f t="shared" si="13"/>
        <v>60</v>
      </c>
      <c r="E33" s="74">
        <f t="shared" si="13"/>
        <v>73.199999999999989</v>
      </c>
      <c r="F33" s="30">
        <f t="shared" si="13"/>
        <v>82.08</v>
      </c>
      <c r="G33" s="30">
        <f t="shared" si="13"/>
        <v>95.039999999999992</v>
      </c>
      <c r="H33" s="30">
        <f t="shared" si="13"/>
        <v>113.52000000000001</v>
      </c>
      <c r="I33" s="75">
        <f t="shared" si="13"/>
        <v>128.64000000000001</v>
      </c>
      <c r="J33" s="60"/>
      <c r="K33" s="50" t="s">
        <v>476</v>
      </c>
      <c r="L33" s="76">
        <v>49.4</v>
      </c>
      <c r="M33" s="76">
        <v>54.2</v>
      </c>
      <c r="N33" s="76">
        <v>70.8</v>
      </c>
      <c r="O33" s="76">
        <v>83.3</v>
      </c>
      <c r="P33" s="76">
        <v>96.5</v>
      </c>
      <c r="Q33" s="76">
        <v>117.1</v>
      </c>
      <c r="R33" s="77">
        <v>134.9</v>
      </c>
      <c r="W33" s="163"/>
      <c r="X33" s="163"/>
      <c r="Y33" s="163"/>
      <c r="Z33" s="163"/>
      <c r="AA33" s="163"/>
      <c r="AB33" s="163"/>
    </row>
    <row r="34" spans="1:28" x14ac:dyDescent="0.25">
      <c r="A34" s="64">
        <v>48</v>
      </c>
      <c r="B34" s="73" t="s">
        <v>477</v>
      </c>
      <c r="C34" s="30">
        <f t="shared" ref="C34:I34" si="14">$A$34*C19</f>
        <v>58.08</v>
      </c>
      <c r="D34" s="74">
        <f t="shared" si="14"/>
        <v>74.88</v>
      </c>
      <c r="E34" s="74">
        <f t="shared" si="14"/>
        <v>92.16</v>
      </c>
      <c r="F34" s="30">
        <f t="shared" si="14"/>
        <v>103.68</v>
      </c>
      <c r="G34" s="30">
        <f t="shared" si="14"/>
        <v>120</v>
      </c>
      <c r="H34" s="30">
        <f t="shared" si="14"/>
        <v>144</v>
      </c>
      <c r="I34" s="75">
        <f t="shared" si="14"/>
        <v>163.68</v>
      </c>
      <c r="J34" s="60"/>
      <c r="K34" s="50" t="s">
        <v>477</v>
      </c>
      <c r="L34" s="76">
        <v>61.4</v>
      </c>
      <c r="M34" s="76">
        <v>67.2</v>
      </c>
      <c r="N34" s="76">
        <v>86.4</v>
      </c>
      <c r="O34" s="76">
        <v>99.8</v>
      </c>
      <c r="P34" s="76">
        <v>112.8</v>
      </c>
      <c r="Q34" s="76">
        <v>133.4</v>
      </c>
      <c r="R34" s="77">
        <v>150.19999999999999</v>
      </c>
      <c r="W34" s="163"/>
      <c r="X34" s="163"/>
      <c r="Y34" s="163"/>
      <c r="Z34" s="163"/>
      <c r="AA34" s="163"/>
      <c r="AB34" s="163"/>
    </row>
    <row r="35" spans="1:28" ht="15.75" thickBot="1" x14ac:dyDescent="0.3">
      <c r="A35" s="64">
        <v>72</v>
      </c>
      <c r="B35" s="78" t="s">
        <v>478</v>
      </c>
      <c r="C35" s="79">
        <f t="shared" ref="C35:I35" si="15">$A$35*C20</f>
        <v>64.08</v>
      </c>
      <c r="D35" s="80">
        <f t="shared" si="15"/>
        <v>82.8</v>
      </c>
      <c r="E35" s="80">
        <f t="shared" si="15"/>
        <v>102.24</v>
      </c>
      <c r="F35" s="79">
        <f t="shared" si="15"/>
        <v>115.2</v>
      </c>
      <c r="G35" s="79">
        <f t="shared" si="15"/>
        <v>133.92000000000002</v>
      </c>
      <c r="H35" s="79">
        <f t="shared" si="15"/>
        <v>160.56</v>
      </c>
      <c r="I35" s="81">
        <f t="shared" si="15"/>
        <v>182.88</v>
      </c>
      <c r="J35" s="60"/>
      <c r="K35" s="55" t="s">
        <v>478</v>
      </c>
      <c r="L35" s="82">
        <v>69.8</v>
      </c>
      <c r="M35" s="82">
        <v>76.3</v>
      </c>
      <c r="N35" s="82">
        <v>97.2</v>
      </c>
      <c r="O35" s="82">
        <v>110.9</v>
      </c>
      <c r="P35" s="82">
        <v>123.8</v>
      </c>
      <c r="Q35" s="82">
        <v>143.30000000000001</v>
      </c>
      <c r="R35" s="83">
        <v>159.1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14.871794871794863</v>
      </c>
      <c r="D40" s="198" t="e">
        <v>#REF!</v>
      </c>
      <c r="E40" s="198">
        <f>(M25-M10)/ABS(M10)*100</f>
        <v>8.9380696078272557</v>
      </c>
      <c r="F40" s="198" t="e">
        <f>(#REF! -#REF!)/ABS(#REF!)</f>
        <v>#REF!</v>
      </c>
      <c r="G40" s="198">
        <f>(N25-N10)/ABS(N10)*100</f>
        <v>-0.47229276602374948</v>
      </c>
      <c r="H40" s="198" t="e">
        <f>(#REF! -#REF!)/ABS(#REF!)</f>
        <v>#REF!</v>
      </c>
      <c r="I40" s="198">
        <f>(O25-O10)/ABS(O10)*100</f>
        <v>-3.3898305084745646</v>
      </c>
      <c r="J40" s="198" t="e">
        <f>(#REF! -#REF!)/ABS(#REF!)</f>
        <v>#REF!</v>
      </c>
      <c r="K40" s="200">
        <f>(P25-P10)/ABS(P10)*100</f>
        <v>-7.234042553191486</v>
      </c>
      <c r="L40" s="200" t="e">
        <f>(#REF! -#REF!)/ABS(#REF!)</f>
        <v>#REF!</v>
      </c>
      <c r="M40" s="200">
        <f>(Q25-Q10)/ABS(Q10)*100</f>
        <v>-11.36363636363636</v>
      </c>
      <c r="N40" s="200" t="e">
        <f>(#REF! -#REF!)/ABS(#REF!)</f>
        <v>#REF!</v>
      </c>
      <c r="O40" s="200">
        <f>(R25 -R10)/ABS(R10)*100</f>
        <v>-14.368932038834945</v>
      </c>
      <c r="P40" s="200"/>
      <c r="Q40" s="205"/>
    </row>
    <row r="41" spans="1:28" x14ac:dyDescent="0.25">
      <c r="A41" s="88"/>
      <c r="B41" s="50" t="s">
        <v>469</v>
      </c>
      <c r="C41" s="198">
        <f t="shared" ref="C41:C50" si="16">(L26-L11)/ABS(L11)*100</f>
        <v>13.103448275862059</v>
      </c>
      <c r="D41" s="198" t="e">
        <v>#REF!</v>
      </c>
      <c r="E41" s="198">
        <f t="shared" ref="E41:E50" si="17">(M26-M11)/ABS(M11)*100</f>
        <v>7.8556493423520131</v>
      </c>
      <c r="F41" s="198" t="e">
        <f>(#REF! -#REF!)/ABS(#REF!)</f>
        <v>#REF!</v>
      </c>
      <c r="G41" s="200">
        <f t="shared" ref="G41:G50" si="18">(N26-N11)/ABS(N11)*100</f>
        <v>4.7486409338919615E-2</v>
      </c>
      <c r="H41" s="200" t="e">
        <f>(#REF! -#REF!)/ABS(#REF!)</f>
        <v>#REF!</v>
      </c>
      <c r="I41" s="200">
        <f t="shared" ref="I41:I50" si="19">(O26-O11)/ABS(O11)*100</f>
        <v>-1.8691588785046664</v>
      </c>
      <c r="J41" s="200" t="e">
        <f>(#REF! -#REF!)/ABS(#REF!)</f>
        <v>#REF!</v>
      </c>
      <c r="K41" s="200">
        <f t="shared" ref="K41:K50" si="20">(P26-P11)/ABS(P11)*100</f>
        <v>-4.7058823529411802</v>
      </c>
      <c r="L41" s="200" t="e">
        <f>(#REF! -#REF!)/ABS(#REF!)</f>
        <v>#REF!</v>
      </c>
      <c r="M41" s="200">
        <f t="shared" ref="M41:M50" si="21">(Q26-Q11)/ABS(Q11)*100</f>
        <v>-8.5714285714285747</v>
      </c>
      <c r="N41" s="200" t="e">
        <f>(#REF! -#REF!)/ABS(#REF!)</f>
        <v>#REF!</v>
      </c>
      <c r="O41" s="200">
        <f t="shared" ref="O41:O50" si="22">(R26 -R11)/ABS(R11)*100</f>
        <v>-12.244897959183673</v>
      </c>
      <c r="P41" s="200"/>
      <c r="Q41" s="205"/>
    </row>
    <row r="42" spans="1:28" x14ac:dyDescent="0.25">
      <c r="A42" s="60"/>
      <c r="B42" s="50" t="s">
        <v>470</v>
      </c>
      <c r="C42" s="198">
        <f t="shared" si="16"/>
        <v>9.9173553719008343</v>
      </c>
      <c r="D42" s="198" t="e">
        <v>#REF!</v>
      </c>
      <c r="E42" s="200">
        <f t="shared" si="17"/>
        <v>5.449271276459462</v>
      </c>
      <c r="F42" s="200" t="e">
        <f>(#REF! -#REF!)/ABS(#REF!)</f>
        <v>#REF!</v>
      </c>
      <c r="G42" s="198">
        <f t="shared" si="18"/>
        <v>1.3214730940660653</v>
      </c>
      <c r="H42" s="198" t="e">
        <f>(#REF! -#REF!)/ABS(#REF!)</f>
        <v>#REF!</v>
      </c>
      <c r="I42" s="198">
        <f t="shared" si="19"/>
        <v>0.89686098654708202</v>
      </c>
      <c r="J42" s="198" t="e">
        <f>(#REF! -#REF!)/ABS(#REF!)</f>
        <v>#REF!</v>
      </c>
      <c r="K42" s="198">
        <f t="shared" si="20"/>
        <v>-0.95602294455066927</v>
      </c>
      <c r="L42" s="198" t="e">
        <f>(#REF! -#REF!)/ABS(#REF!)</f>
        <v>#REF!</v>
      </c>
      <c r="M42" s="198">
        <f t="shared" si="21"/>
        <v>-3.4700315457413184</v>
      </c>
      <c r="N42" s="198" t="e">
        <f>(#REF! -#REF!)/ABS(#REF!)</f>
        <v>#REF!</v>
      </c>
      <c r="O42" s="198">
        <f t="shared" si="22"/>
        <v>-5.3645116918844646</v>
      </c>
      <c r="P42" s="198"/>
      <c r="Q42" s="206"/>
    </row>
    <row r="43" spans="1:28" x14ac:dyDescent="0.25">
      <c r="B43" s="50" t="s">
        <v>471</v>
      </c>
      <c r="C43" s="198">
        <f t="shared" si="16"/>
        <v>9.4936708860759484</v>
      </c>
      <c r="D43" s="198" t="e">
        <v>#REF!</v>
      </c>
      <c r="E43" s="200">
        <f t="shared" si="17"/>
        <v>4.8272545202686059</v>
      </c>
      <c r="F43" s="200" t="e">
        <f>(#REF! -#REF!)/ABS(#REF!)</f>
        <v>#REF!</v>
      </c>
      <c r="G43" s="198">
        <f t="shared" si="18"/>
        <v>1.8262205621242447</v>
      </c>
      <c r="H43" s="198" t="e">
        <f>(#REF! -#REF!)/ABS(#REF!)</f>
        <v>#REF!</v>
      </c>
      <c r="I43" s="198">
        <f t="shared" si="19"/>
        <v>2.1201413427561762</v>
      </c>
      <c r="J43" s="198" t="e">
        <f>(#REF! -#REF!)/ABS(#REF!)</f>
        <v>#REF!</v>
      </c>
      <c r="K43" s="198">
        <f t="shared" si="20"/>
        <v>0.90909090909090051</v>
      </c>
      <c r="L43" s="198" t="e">
        <f>(#REF! -#REF!)/ABS(#REF!)</f>
        <v>#REF!</v>
      </c>
      <c r="M43" s="198">
        <f t="shared" si="21"/>
        <v>-0.25252525252525609</v>
      </c>
      <c r="N43" s="198" t="e">
        <f>(#REF! -#REF!)/ABS(#REF!)</f>
        <v>#REF!</v>
      </c>
      <c r="O43" s="198">
        <f t="shared" si="22"/>
        <v>-0.88691796008868873</v>
      </c>
      <c r="P43" s="198"/>
      <c r="Q43" s="206"/>
    </row>
    <row r="44" spans="1:28" x14ac:dyDescent="0.25">
      <c r="B44" s="50" t="s">
        <v>472</v>
      </c>
      <c r="C44" s="198">
        <f t="shared" si="16"/>
        <v>10</v>
      </c>
      <c r="D44" s="198" t="e">
        <v>#REF!</v>
      </c>
      <c r="E44" s="200">
        <f t="shared" si="17"/>
        <v>5.3229956509983918</v>
      </c>
      <c r="F44" s="200" t="e">
        <f>(#REF! -#REF!)/ABS(#REF!)</f>
        <v>#REF!</v>
      </c>
      <c r="G44" s="198">
        <f t="shared" si="18"/>
        <v>2.9093275428149945</v>
      </c>
      <c r="H44" s="198" t="e">
        <f>(#REF! -#REF!)/ABS(#REF!)</f>
        <v>#REF!</v>
      </c>
      <c r="I44" s="198">
        <f t="shared" si="19"/>
        <v>3.9548022598870016</v>
      </c>
      <c r="J44" s="198" t="e">
        <f>(#REF! -#REF!)/ABS(#REF!)</f>
        <v>#REF!</v>
      </c>
      <c r="K44" s="198">
        <f t="shared" si="20"/>
        <v>3.9024390243902474</v>
      </c>
      <c r="L44" s="198" t="e">
        <f>(#REF! -#REF!)/ABS(#REF!)</f>
        <v>#REF!</v>
      </c>
      <c r="M44" s="198">
        <f t="shared" si="21"/>
        <v>4.0650406504065035</v>
      </c>
      <c r="N44" s="198" t="e">
        <f>(#REF! -#REF!)/ABS(#REF!)</f>
        <v>#REF!</v>
      </c>
      <c r="O44" s="198">
        <f t="shared" si="22"/>
        <v>5.0179211469534124</v>
      </c>
      <c r="P44" s="198"/>
      <c r="Q44" s="206"/>
    </row>
    <row r="45" spans="1:28" x14ac:dyDescent="0.25">
      <c r="B45" s="50" t="s">
        <v>473</v>
      </c>
      <c r="C45" s="198">
        <f t="shared" si="16"/>
        <v>9.9521946979574221</v>
      </c>
      <c r="D45" s="198" t="e">
        <v>#REF!</v>
      </c>
      <c r="E45" s="200">
        <f t="shared" si="17"/>
        <v>4.8754566772678674</v>
      </c>
      <c r="F45" s="200" t="e">
        <f>(#REF! -#REF!)/ABS(#REF!)</f>
        <v>#REF!</v>
      </c>
      <c r="G45" s="198">
        <f t="shared" si="18"/>
        <v>3.2496083852007249</v>
      </c>
      <c r="H45" s="198" t="e">
        <f>(#REF! -#REF!)/ABS(#REF!)</f>
        <v>#REF!</v>
      </c>
      <c r="I45" s="198">
        <f t="shared" si="19"/>
        <v>4.4444444444444375</v>
      </c>
      <c r="J45" s="198" t="e">
        <f>(#REF! -#REF!)/ABS(#REF!)</f>
        <v>#REF!</v>
      </c>
      <c r="K45" s="198">
        <f t="shared" si="20"/>
        <v>5.7692307692307754</v>
      </c>
      <c r="L45" s="198" t="e">
        <f>(#REF! -#REF!)/ABS(#REF!)</f>
        <v>#REF!</v>
      </c>
      <c r="M45" s="198">
        <f t="shared" si="21"/>
        <v>6.9892473118279534</v>
      </c>
      <c r="N45" s="198" t="e">
        <f>(#REF! -#REF!)/ABS(#REF!)</f>
        <v>#REF!</v>
      </c>
      <c r="O45" s="198">
        <f t="shared" si="22"/>
        <v>8.5308056872037881</v>
      </c>
      <c r="P45" s="198"/>
      <c r="Q45" s="206"/>
    </row>
    <row r="46" spans="1:28" x14ac:dyDescent="0.25">
      <c r="B46" s="50" t="s">
        <v>474</v>
      </c>
      <c r="C46" s="198">
        <f t="shared" si="16"/>
        <v>9.7308488612836452</v>
      </c>
      <c r="D46" s="198" t="e">
        <v>#REF!</v>
      </c>
      <c r="E46" s="201">
        <f t="shared" si="17"/>
        <v>5.1069066298451471</v>
      </c>
      <c r="F46" s="201" t="e">
        <f>(#REF! -#REF!)/ABS(#REF!)</f>
        <v>#REF!</v>
      </c>
      <c r="G46" s="198">
        <f t="shared" si="18"/>
        <v>3.8713114751441493</v>
      </c>
      <c r="H46" s="198" t="e">
        <f>(#REF! -#REF!)/ABS(#REF!)</f>
        <v>#REF!</v>
      </c>
      <c r="I46" s="198">
        <f t="shared" si="19"/>
        <v>6.4375987361769322</v>
      </c>
      <c r="J46" s="198" t="e">
        <f>(#REF! -#REF!)/ABS(#REF!)</f>
        <v>#REF!</v>
      </c>
      <c r="K46" s="198">
        <f t="shared" si="20"/>
        <v>7.5819672131147504</v>
      </c>
      <c r="L46" s="198" t="e">
        <f>(#REF! -#REF!)/ABS(#REF!)</f>
        <v>#REF!</v>
      </c>
      <c r="M46" s="198">
        <f t="shared" si="21"/>
        <v>11.206896551724155</v>
      </c>
      <c r="N46" s="198" t="e">
        <f>(#REF! -#REF!)/ABS(#REF!)</f>
        <v>#REF!</v>
      </c>
      <c r="O46" s="198">
        <f t="shared" si="22"/>
        <v>13.636363636363653</v>
      </c>
      <c r="P46" s="198"/>
      <c r="Q46" s="206"/>
    </row>
    <row r="47" spans="1:28" x14ac:dyDescent="0.25">
      <c r="B47" s="50" t="s">
        <v>475</v>
      </c>
      <c r="C47" s="198">
        <f t="shared" si="16"/>
        <v>8.3877995642701482</v>
      </c>
      <c r="D47" s="198" t="e">
        <v>#REF!</v>
      </c>
      <c r="E47" s="198">
        <f t="shared" si="17"/>
        <v>3.8836473388644697</v>
      </c>
      <c r="F47" s="198" t="e">
        <f>(#REF! -#REF!)/ABS(#REF!)</f>
        <v>#REF!</v>
      </c>
      <c r="G47" s="198">
        <f t="shared" si="18"/>
        <v>2.8286372985573687</v>
      </c>
      <c r="H47" s="198" t="e">
        <f>(#REF! -#REF!)/ABS(#REF!)</f>
        <v>#REF!</v>
      </c>
      <c r="I47" s="198">
        <f t="shared" si="19"/>
        <v>5.6074766355140335</v>
      </c>
      <c r="J47" s="198" t="e">
        <f>(#REF! -#REF!)/ABS(#REF!)</f>
        <v>#REF!</v>
      </c>
      <c r="K47" s="198">
        <f t="shared" si="20"/>
        <v>7.1620893914916444</v>
      </c>
      <c r="L47" s="198" t="e">
        <f>(#REF! -#REF!)/ABS(#REF!)</f>
        <v>#REF!</v>
      </c>
      <c r="M47" s="198">
        <f t="shared" si="21"/>
        <v>10.583446404341926</v>
      </c>
      <c r="N47" s="198" t="e">
        <f>(#REF! -#REF!)/ABS(#REF!)</f>
        <v>#REF!</v>
      </c>
      <c r="O47" s="198">
        <f t="shared" si="22"/>
        <v>13.572854291417174</v>
      </c>
      <c r="P47" s="198"/>
      <c r="Q47" s="206"/>
    </row>
    <row r="48" spans="1:28" x14ac:dyDescent="0.25">
      <c r="B48" s="50" t="s">
        <v>476</v>
      </c>
      <c r="C48" s="198">
        <f t="shared" si="16"/>
        <v>5.5555555555555589</v>
      </c>
      <c r="D48" s="198" t="e">
        <v>#REF!</v>
      </c>
      <c r="E48" s="198">
        <f t="shared" si="17"/>
        <v>1.184566228574526</v>
      </c>
      <c r="F48" s="198" t="e">
        <f>(#REF! -#REF!)/ABS(#REF!)</f>
        <v>#REF!</v>
      </c>
      <c r="G48" s="198">
        <f t="shared" si="18"/>
        <v>-1.9447398818242256E-2</v>
      </c>
      <c r="H48" s="198" t="e">
        <f>(#REF! -#REF!)/ABS(#REF!)</f>
        <v>#REF!</v>
      </c>
      <c r="I48" s="198">
        <f t="shared" si="19"/>
        <v>1.4863547758284588</v>
      </c>
      <c r="J48" s="198" t="e">
        <f>(#REF! -#REF!)/ABS(#REF!)</f>
        <v>#REF!</v>
      </c>
      <c r="K48" s="198">
        <f t="shared" si="20"/>
        <v>1.5361952861952946</v>
      </c>
      <c r="L48" s="198" t="e">
        <f>(#REF! -#REF!)/ABS(#REF!)</f>
        <v>#REF!</v>
      </c>
      <c r="M48" s="198">
        <f t="shared" si="21"/>
        <v>3.15362931642</v>
      </c>
      <c r="N48" s="198" t="e">
        <f>(#REF! -#REF!)/ABS(#REF!)</f>
        <v>#REF!</v>
      </c>
      <c r="O48" s="198">
        <f t="shared" si="22"/>
        <v>4.8662935323383003</v>
      </c>
      <c r="P48" s="198"/>
      <c r="Q48" s="206"/>
    </row>
    <row r="49" spans="1:18" x14ac:dyDescent="0.25">
      <c r="B49" s="50" t="s">
        <v>477</v>
      </c>
      <c r="C49" s="198">
        <f t="shared" si="16"/>
        <v>5.7162534435261714</v>
      </c>
      <c r="D49" s="198" t="e">
        <v>#REF!</v>
      </c>
      <c r="E49" s="198">
        <f t="shared" si="17"/>
        <v>0.71436268843035244</v>
      </c>
      <c r="F49" s="198" t="e">
        <f>(#REF! -#REF!)/ABS(#REF!)</f>
        <v>#REF!</v>
      </c>
      <c r="G49" s="198">
        <f t="shared" si="18"/>
        <v>-2.9803051538715102</v>
      </c>
      <c r="H49" s="198" t="e">
        <f>(#REF! -#REF!)/ABS(#REF!)</f>
        <v>#REF!</v>
      </c>
      <c r="I49" s="198">
        <f t="shared" si="19"/>
        <v>-3.7422839506172929</v>
      </c>
      <c r="J49" s="198" t="e">
        <f>(#REF! -#REF!)/ABS(#REF!)</f>
        <v>#REF!</v>
      </c>
      <c r="K49" s="198">
        <f t="shared" si="20"/>
        <v>-6.0000000000000027</v>
      </c>
      <c r="L49" s="198" t="e">
        <f>(#REF! -#REF!)/ABS(#REF!)</f>
        <v>#REF!</v>
      </c>
      <c r="M49" s="198">
        <f t="shared" si="21"/>
        <v>-7.3611111111111072</v>
      </c>
      <c r="N49" s="198" t="e">
        <f>(#REF! -#REF!)/ABS(#REF!)</f>
        <v>#REF!</v>
      </c>
      <c r="O49" s="198">
        <f t="shared" si="22"/>
        <v>-8.2355816226784082</v>
      </c>
      <c r="P49" s="198"/>
      <c r="Q49" s="206"/>
    </row>
    <row r="50" spans="1:18" ht="15.75" thickBot="1" x14ac:dyDescent="0.3">
      <c r="B50" s="55" t="s">
        <v>478</v>
      </c>
      <c r="C50" s="198">
        <f t="shared" si="16"/>
        <v>8.9263420724094864</v>
      </c>
      <c r="D50" s="198" t="e">
        <v>#REF!</v>
      </c>
      <c r="E50" s="202">
        <f t="shared" si="17"/>
        <v>3.4980230012663553</v>
      </c>
      <c r="F50" s="202" t="e">
        <f>(#REF! -#REF!)/ABS(#REF!)</f>
        <v>#REF!</v>
      </c>
      <c r="G50" s="202">
        <f t="shared" si="18"/>
        <v>-1.5852491558733404</v>
      </c>
      <c r="H50" s="202" t="e">
        <f>(#REF! -#REF!)/ABS(#REF!)</f>
        <v>#REF!</v>
      </c>
      <c r="I50" s="202">
        <f t="shared" si="19"/>
        <v>-3.7326388888888862</v>
      </c>
      <c r="J50" s="202" t="e">
        <f>(#REF! -#REF!)/ABS(#REF!)</f>
        <v>#REF!</v>
      </c>
      <c r="K50" s="202">
        <f t="shared" si="20"/>
        <v>-7.5567502986857953</v>
      </c>
      <c r="L50" s="202" t="e">
        <f>(#REF! -#REF!)/ABS(#REF!)</f>
        <v>#REF!</v>
      </c>
      <c r="M50" s="202">
        <f t="shared" si="21"/>
        <v>-10.749875435974085</v>
      </c>
      <c r="N50" s="202" t="e">
        <f>(#REF! -#REF!)/ABS(#REF!)</f>
        <v>#REF!</v>
      </c>
      <c r="O50" s="202">
        <f t="shared" si="22"/>
        <v>-13.003062117235348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CzNO26GZOsdKozDU5sicDptofrARaHiFf8OCoIqEDnFOR8JaZHfryCBEwab96vmTRM7M7wBnBv48PcXHH/BKug==" saltValue="Q4vZVdQSK1yMK749KT///A=="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483" priority="1" operator="greaterThan">
      <formula>0.5</formula>
    </cfRule>
    <cfRule type="cellIs" dxfId="482" priority="2" operator="between">
      <formula>-0.49</formula>
      <formula>0.49</formula>
    </cfRule>
    <cfRule type="cellIs" dxfId="481" priority="3" operator="lessThan">
      <formula>-0.5</formula>
    </cfRule>
  </conditionalFormatting>
  <hyperlinks>
    <hyperlink ref="A2" location="Index!A1" display="Index" xr:uid="{00000000-0004-0000-1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268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669146.89</v>
      </c>
      <c r="D5" s="212"/>
      <c r="E5" s="197">
        <v>6601863.6600000001</v>
      </c>
      <c r="F5" s="197"/>
      <c r="G5" s="31">
        <v>51</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36.700000000000003</v>
      </c>
      <c r="D10" s="44">
        <v>49.9</v>
      </c>
      <c r="E10" s="44">
        <v>73.400000000000006</v>
      </c>
      <c r="F10" s="44">
        <v>89.8</v>
      </c>
      <c r="G10" s="44">
        <v>111</v>
      </c>
      <c r="H10" s="44">
        <v>142</v>
      </c>
      <c r="I10" s="45">
        <v>167</v>
      </c>
      <c r="K10" s="46" t="s">
        <v>468</v>
      </c>
      <c r="L10" s="47">
        <f t="shared" ref="L10:L20" si="0">C25</f>
        <v>3.0583333333333336</v>
      </c>
      <c r="M10" s="47">
        <v>3.6692916432327287</v>
      </c>
      <c r="N10" s="47">
        <v>5.8838644881881557</v>
      </c>
      <c r="O10" s="47">
        <f t="shared" ref="O10:O20" si="1">F25</f>
        <v>7.4833333333333325</v>
      </c>
      <c r="P10" s="47">
        <f t="shared" ref="P10:P20" si="2">G25</f>
        <v>9.25</v>
      </c>
      <c r="Q10" s="47">
        <f t="shared" ref="Q10:Q20" si="3">H25</f>
        <v>11.833333333333332</v>
      </c>
      <c r="R10" s="48">
        <f t="shared" ref="R10:R20" si="4">I25</f>
        <v>13.916666666666666</v>
      </c>
      <c r="T10" s="49"/>
    </row>
    <row r="11" spans="1:29" x14ac:dyDescent="0.25">
      <c r="B11" s="50" t="s">
        <v>469</v>
      </c>
      <c r="C11" s="51">
        <v>27.2</v>
      </c>
      <c r="D11" s="51">
        <v>37</v>
      </c>
      <c r="E11" s="51">
        <v>54.1</v>
      </c>
      <c r="F11" s="51">
        <v>66.099999999999994</v>
      </c>
      <c r="G11" s="51">
        <v>81.400000000000006</v>
      </c>
      <c r="H11" s="51">
        <v>104</v>
      </c>
      <c r="I11" s="52">
        <v>122</v>
      </c>
      <c r="K11" s="50" t="s">
        <v>469</v>
      </c>
      <c r="L11" s="53">
        <f t="shared" si="0"/>
        <v>4.5333333333333332</v>
      </c>
      <c r="M11" s="53">
        <v>5.4367207324070685</v>
      </c>
      <c r="N11" s="53">
        <v>8.6782234205952093</v>
      </c>
      <c r="O11" s="53">
        <f t="shared" si="1"/>
        <v>11.016666666666666</v>
      </c>
      <c r="P11" s="53">
        <f t="shared" si="2"/>
        <v>13.566666666666666</v>
      </c>
      <c r="Q11" s="53">
        <f t="shared" si="3"/>
        <v>17.333333333333332</v>
      </c>
      <c r="R11" s="54">
        <f t="shared" si="4"/>
        <v>20.333333333333332</v>
      </c>
      <c r="T11" s="49"/>
    </row>
    <row r="12" spans="1:29" x14ac:dyDescent="0.25">
      <c r="B12" s="50" t="s">
        <v>470</v>
      </c>
      <c r="C12" s="51">
        <v>15.3</v>
      </c>
      <c r="D12" s="51">
        <v>20.7</v>
      </c>
      <c r="E12" s="51">
        <v>29.8</v>
      </c>
      <c r="F12" s="51">
        <v>36</v>
      </c>
      <c r="G12" s="51">
        <v>44.1</v>
      </c>
      <c r="H12" s="51">
        <v>55.6</v>
      </c>
      <c r="I12" s="52">
        <v>65.2</v>
      </c>
      <c r="K12" s="50" t="s">
        <v>470</v>
      </c>
      <c r="L12" s="53">
        <f t="shared" si="0"/>
        <v>7.65</v>
      </c>
      <c r="M12" s="53">
        <v>9.1384173477813544</v>
      </c>
      <c r="N12" s="53">
        <v>14.313131355574138</v>
      </c>
      <c r="O12" s="53">
        <f t="shared" si="1"/>
        <v>18</v>
      </c>
      <c r="P12" s="53">
        <f t="shared" si="2"/>
        <v>22.05</v>
      </c>
      <c r="Q12" s="53">
        <f t="shared" si="3"/>
        <v>27.8</v>
      </c>
      <c r="R12" s="54">
        <f t="shared" si="4"/>
        <v>32.6</v>
      </c>
      <c r="T12" s="49"/>
    </row>
    <row r="13" spans="1:29" x14ac:dyDescent="0.25">
      <c r="B13" s="50" t="s">
        <v>471</v>
      </c>
      <c r="C13" s="51">
        <v>9.94</v>
      </c>
      <c r="D13" s="51">
        <v>13.4</v>
      </c>
      <c r="E13" s="51">
        <v>19.2</v>
      </c>
      <c r="F13" s="51">
        <v>23.1</v>
      </c>
      <c r="G13" s="51">
        <v>28.2</v>
      </c>
      <c r="H13" s="51">
        <v>35.5</v>
      </c>
      <c r="I13" s="52">
        <v>41.6</v>
      </c>
      <c r="K13" s="50" t="s">
        <v>471</v>
      </c>
      <c r="L13" s="53">
        <f t="shared" si="0"/>
        <v>9.94</v>
      </c>
      <c r="M13" s="53">
        <v>11.847974808630362</v>
      </c>
      <c r="N13" s="53">
        <v>18.430063933143487</v>
      </c>
      <c r="O13" s="53">
        <f t="shared" si="1"/>
        <v>23.1</v>
      </c>
      <c r="P13" s="53">
        <f t="shared" si="2"/>
        <v>28.2</v>
      </c>
      <c r="Q13" s="53">
        <f t="shared" si="3"/>
        <v>35.5</v>
      </c>
      <c r="R13" s="54">
        <f t="shared" si="4"/>
        <v>41.6</v>
      </c>
      <c r="T13" s="49"/>
    </row>
    <row r="14" spans="1:29" x14ac:dyDescent="0.25">
      <c r="B14" s="50" t="s">
        <v>472</v>
      </c>
      <c r="C14" s="51">
        <v>6.22</v>
      </c>
      <c r="D14" s="51">
        <v>8.3800000000000008</v>
      </c>
      <c r="E14" s="51">
        <v>12</v>
      </c>
      <c r="F14" s="51">
        <v>14.5</v>
      </c>
      <c r="G14" s="51">
        <v>17.7</v>
      </c>
      <c r="H14" s="51">
        <v>22.2</v>
      </c>
      <c r="I14" s="52">
        <v>26</v>
      </c>
      <c r="K14" s="50" t="s">
        <v>472</v>
      </c>
      <c r="L14" s="53">
        <f t="shared" si="0"/>
        <v>12.44</v>
      </c>
      <c r="M14" s="53">
        <v>14.815847190630912</v>
      </c>
      <c r="N14" s="53">
        <v>23.088602423100987</v>
      </c>
      <c r="O14" s="53">
        <f t="shared" si="1"/>
        <v>29</v>
      </c>
      <c r="P14" s="53">
        <f t="shared" si="2"/>
        <v>35.4</v>
      </c>
      <c r="Q14" s="53">
        <f t="shared" si="3"/>
        <v>44.4</v>
      </c>
      <c r="R14" s="54">
        <f t="shared" si="4"/>
        <v>52</v>
      </c>
      <c r="T14" s="49"/>
    </row>
    <row r="15" spans="1:29" x14ac:dyDescent="0.25">
      <c r="B15" s="50" t="s">
        <v>473</v>
      </c>
      <c r="C15" s="51">
        <v>4.6900000000000004</v>
      </c>
      <c r="D15" s="51">
        <v>6.32</v>
      </c>
      <c r="E15" s="51">
        <v>9.06</v>
      </c>
      <c r="F15" s="51">
        <v>10.9</v>
      </c>
      <c r="G15" s="51">
        <v>13.4</v>
      </c>
      <c r="H15" s="51">
        <v>16.8</v>
      </c>
      <c r="I15" s="52">
        <v>19.7</v>
      </c>
      <c r="K15" s="50" t="s">
        <v>473</v>
      </c>
      <c r="L15" s="53">
        <f t="shared" si="0"/>
        <v>14.07</v>
      </c>
      <c r="M15" s="53">
        <v>16.718157534293042</v>
      </c>
      <c r="N15" s="53">
        <v>26.03770475882051</v>
      </c>
      <c r="O15" s="53">
        <f t="shared" si="1"/>
        <v>32.700000000000003</v>
      </c>
      <c r="P15" s="53">
        <f t="shared" si="2"/>
        <v>40.200000000000003</v>
      </c>
      <c r="Q15" s="53">
        <f t="shared" si="3"/>
        <v>50.400000000000006</v>
      </c>
      <c r="R15" s="54">
        <f t="shared" si="4"/>
        <v>59.099999999999994</v>
      </c>
      <c r="T15" s="49"/>
    </row>
    <row r="16" spans="1:29" x14ac:dyDescent="0.25">
      <c r="B16" s="50" t="s">
        <v>474</v>
      </c>
      <c r="C16" s="51">
        <v>2.87</v>
      </c>
      <c r="D16" s="51">
        <v>3.88</v>
      </c>
      <c r="E16" s="51">
        <v>5.59</v>
      </c>
      <c r="F16" s="51">
        <v>6.76</v>
      </c>
      <c r="G16" s="51">
        <v>8.2799999999999994</v>
      </c>
      <c r="H16" s="51">
        <v>10.5</v>
      </c>
      <c r="I16" s="52">
        <v>12.3</v>
      </c>
      <c r="K16" s="50" t="s">
        <v>474</v>
      </c>
      <c r="L16" s="53">
        <f t="shared" si="0"/>
        <v>17.22</v>
      </c>
      <c r="M16" s="53">
        <v>20.561895850797292</v>
      </c>
      <c r="N16" s="53">
        <v>32.230624540314892</v>
      </c>
      <c r="O16" s="53">
        <f t="shared" si="1"/>
        <v>40.56</v>
      </c>
      <c r="P16" s="53">
        <f t="shared" si="2"/>
        <v>49.679999999999993</v>
      </c>
      <c r="Q16" s="53">
        <f t="shared" si="3"/>
        <v>63</v>
      </c>
      <c r="R16" s="54">
        <f t="shared" si="4"/>
        <v>73.800000000000011</v>
      </c>
      <c r="T16" s="49"/>
    </row>
    <row r="17" spans="1:28" x14ac:dyDescent="0.25">
      <c r="B17" s="50" t="s">
        <v>475</v>
      </c>
      <c r="C17" s="51">
        <v>1.74</v>
      </c>
      <c r="D17" s="51">
        <v>2.36</v>
      </c>
      <c r="E17" s="51">
        <v>3.43</v>
      </c>
      <c r="F17" s="51">
        <v>4.17</v>
      </c>
      <c r="G17" s="51">
        <v>5.12</v>
      </c>
      <c r="H17" s="51">
        <v>6.5</v>
      </c>
      <c r="I17" s="52">
        <v>7.64</v>
      </c>
      <c r="K17" s="50" t="s">
        <v>475</v>
      </c>
      <c r="L17" s="53">
        <f t="shared" si="0"/>
        <v>20.88</v>
      </c>
      <c r="M17" s="53">
        <v>24.992934723377459</v>
      </c>
      <c r="N17" s="53">
        <v>39.575156900492729</v>
      </c>
      <c r="O17" s="53">
        <f t="shared" si="1"/>
        <v>50.04</v>
      </c>
      <c r="P17" s="53">
        <f t="shared" si="2"/>
        <v>61.44</v>
      </c>
      <c r="Q17" s="53">
        <f t="shared" si="3"/>
        <v>78</v>
      </c>
      <c r="R17" s="54">
        <f t="shared" si="4"/>
        <v>91.679999999999993</v>
      </c>
      <c r="T17" s="49"/>
    </row>
    <row r="18" spans="1:28" x14ac:dyDescent="0.25">
      <c r="B18" s="50" t="s">
        <v>476</v>
      </c>
      <c r="C18" s="51">
        <v>1.04</v>
      </c>
      <c r="D18" s="51">
        <v>1.41</v>
      </c>
      <c r="E18" s="51">
        <v>2.0699999999999998</v>
      </c>
      <c r="F18" s="51">
        <v>2.5299999999999998</v>
      </c>
      <c r="G18" s="51">
        <v>3.13</v>
      </c>
      <c r="H18" s="51">
        <v>3.99</v>
      </c>
      <c r="I18" s="52">
        <v>4.72</v>
      </c>
      <c r="K18" s="50" t="s">
        <v>476</v>
      </c>
      <c r="L18" s="53">
        <f t="shared" si="0"/>
        <v>24.96</v>
      </c>
      <c r="M18" s="53">
        <v>29.894786544394915</v>
      </c>
      <c r="N18" s="53">
        <v>47.794555065198537</v>
      </c>
      <c r="O18" s="53">
        <f t="shared" si="1"/>
        <v>60.72</v>
      </c>
      <c r="P18" s="53">
        <f t="shared" si="2"/>
        <v>75.12</v>
      </c>
      <c r="Q18" s="53">
        <f t="shared" si="3"/>
        <v>95.76</v>
      </c>
      <c r="R18" s="54">
        <f t="shared" si="4"/>
        <v>113.28</v>
      </c>
      <c r="T18" s="49"/>
    </row>
    <row r="19" spans="1:28" x14ac:dyDescent="0.25">
      <c r="B19" s="50" t="s">
        <v>477</v>
      </c>
      <c r="C19" s="51">
        <v>0.58899999999999997</v>
      </c>
      <c r="D19" s="51">
        <v>0.8</v>
      </c>
      <c r="E19" s="51">
        <v>1.2</v>
      </c>
      <c r="F19" s="51">
        <v>1.48</v>
      </c>
      <c r="G19" s="51">
        <v>1.85</v>
      </c>
      <c r="H19" s="51">
        <v>2.38</v>
      </c>
      <c r="I19" s="52">
        <v>2.83</v>
      </c>
      <c r="K19" s="50" t="s">
        <v>477</v>
      </c>
      <c r="L19" s="53">
        <f t="shared" si="0"/>
        <v>28.271999999999998</v>
      </c>
      <c r="M19" s="53">
        <v>33.960390203697898</v>
      </c>
      <c r="N19" s="53">
        <v>55.410375954421866</v>
      </c>
      <c r="O19" s="53">
        <f t="shared" si="1"/>
        <v>71.039999999999992</v>
      </c>
      <c r="P19" s="53">
        <f t="shared" si="2"/>
        <v>88.800000000000011</v>
      </c>
      <c r="Q19" s="53">
        <f t="shared" si="3"/>
        <v>114.24</v>
      </c>
      <c r="R19" s="54">
        <f t="shared" si="4"/>
        <v>135.84</v>
      </c>
      <c r="T19" s="49"/>
    </row>
    <row r="20" spans="1:28" ht="15.75" thickBot="1" x14ac:dyDescent="0.3">
      <c r="B20" s="55" t="s">
        <v>478</v>
      </c>
      <c r="C20" s="56">
        <v>0.41099999999999998</v>
      </c>
      <c r="D20" s="56">
        <v>0.56000000000000005</v>
      </c>
      <c r="E20" s="56">
        <v>0.85099999999999998</v>
      </c>
      <c r="F20" s="56">
        <v>1.05</v>
      </c>
      <c r="G20" s="56">
        <v>1.32</v>
      </c>
      <c r="H20" s="56">
        <v>1.71</v>
      </c>
      <c r="I20" s="57">
        <v>2.04</v>
      </c>
      <c r="K20" s="55" t="s">
        <v>478</v>
      </c>
      <c r="L20" s="58">
        <f t="shared" si="0"/>
        <v>29.591999999999999</v>
      </c>
      <c r="M20" s="58">
        <v>35.667603439353648</v>
      </c>
      <c r="N20" s="58">
        <v>58.792819570947962</v>
      </c>
      <c r="O20" s="58">
        <f t="shared" si="1"/>
        <v>75.600000000000009</v>
      </c>
      <c r="P20" s="58">
        <f t="shared" si="2"/>
        <v>95.04</v>
      </c>
      <c r="Q20" s="58">
        <f t="shared" si="3"/>
        <v>123.12</v>
      </c>
      <c r="R20" s="59">
        <f t="shared" si="4"/>
        <v>146.88</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3.0583333333333336</v>
      </c>
      <c r="D25" s="69">
        <f t="shared" si="5"/>
        <v>4.1583333333333332</v>
      </c>
      <c r="E25" s="69">
        <f t="shared" si="5"/>
        <v>6.1166666666666671</v>
      </c>
      <c r="F25" s="68">
        <f t="shared" si="5"/>
        <v>7.4833333333333325</v>
      </c>
      <c r="G25" s="68">
        <f t="shared" si="5"/>
        <v>9.25</v>
      </c>
      <c r="H25" s="68">
        <f t="shared" si="5"/>
        <v>11.833333333333332</v>
      </c>
      <c r="I25" s="70">
        <f t="shared" si="5"/>
        <v>13.916666666666666</v>
      </c>
      <c r="J25" s="60"/>
      <c r="K25" s="46" t="s">
        <v>468</v>
      </c>
      <c r="L25" s="71">
        <v>3.6</v>
      </c>
      <c r="M25" s="71">
        <v>4.3</v>
      </c>
      <c r="N25" s="71">
        <v>6.6</v>
      </c>
      <c r="O25" s="71">
        <v>8.4</v>
      </c>
      <c r="P25" s="71">
        <v>10.4</v>
      </c>
      <c r="Q25" s="71">
        <v>13.3</v>
      </c>
      <c r="R25" s="72">
        <v>15.7</v>
      </c>
      <c r="W25" s="163"/>
      <c r="X25" s="163"/>
      <c r="Y25" s="163"/>
      <c r="Z25" s="163"/>
      <c r="AA25" s="163"/>
      <c r="AB25" s="163"/>
    </row>
    <row r="26" spans="1:28" x14ac:dyDescent="0.25">
      <c r="A26" s="64">
        <f>10/60</f>
        <v>0.16666666666666666</v>
      </c>
      <c r="B26" s="73" t="s">
        <v>469</v>
      </c>
      <c r="C26" s="30">
        <f t="shared" ref="C26:I26" si="6">$A$26*C11</f>
        <v>4.5333333333333332</v>
      </c>
      <c r="D26" s="74">
        <f t="shared" si="6"/>
        <v>6.1666666666666661</v>
      </c>
      <c r="E26" s="74">
        <f t="shared" si="6"/>
        <v>9.0166666666666657</v>
      </c>
      <c r="F26" s="30">
        <f t="shared" si="6"/>
        <v>11.016666666666666</v>
      </c>
      <c r="G26" s="30">
        <f t="shared" si="6"/>
        <v>13.566666666666666</v>
      </c>
      <c r="H26" s="30">
        <f t="shared" si="6"/>
        <v>17.333333333333332</v>
      </c>
      <c r="I26" s="75">
        <f t="shared" si="6"/>
        <v>20.333333333333332</v>
      </c>
      <c r="J26" s="60"/>
      <c r="K26" s="50" t="s">
        <v>469</v>
      </c>
      <c r="L26" s="76">
        <v>5.3</v>
      </c>
      <c r="M26" s="76">
        <v>6.3</v>
      </c>
      <c r="N26" s="76">
        <v>9.8000000000000007</v>
      </c>
      <c r="O26" s="76">
        <v>12.4</v>
      </c>
      <c r="P26" s="76">
        <v>15.3</v>
      </c>
      <c r="Q26" s="76">
        <v>19.5</v>
      </c>
      <c r="R26" s="77">
        <v>23.2</v>
      </c>
      <c r="W26" s="163"/>
      <c r="X26" s="163"/>
      <c r="Y26" s="163"/>
      <c r="Z26" s="163"/>
      <c r="AA26" s="163"/>
      <c r="AB26" s="163"/>
    </row>
    <row r="27" spans="1:28" x14ac:dyDescent="0.25">
      <c r="A27" s="64">
        <f>0.5</f>
        <v>0.5</v>
      </c>
      <c r="B27" s="73" t="s">
        <v>470</v>
      </c>
      <c r="C27" s="30">
        <f t="shared" ref="C27:I27" si="7">$A$27*C12</f>
        <v>7.65</v>
      </c>
      <c r="D27" s="74">
        <f t="shared" si="7"/>
        <v>10.35</v>
      </c>
      <c r="E27" s="74">
        <f t="shared" si="7"/>
        <v>14.9</v>
      </c>
      <c r="F27" s="30">
        <f t="shared" si="7"/>
        <v>18</v>
      </c>
      <c r="G27" s="30">
        <f t="shared" si="7"/>
        <v>22.05</v>
      </c>
      <c r="H27" s="30">
        <f t="shared" si="7"/>
        <v>27.8</v>
      </c>
      <c r="I27" s="75">
        <f t="shared" si="7"/>
        <v>32.6</v>
      </c>
      <c r="K27" s="50" t="s">
        <v>470</v>
      </c>
      <c r="L27" s="76">
        <v>8.4</v>
      </c>
      <c r="M27" s="76">
        <v>10</v>
      </c>
      <c r="N27" s="76">
        <v>15.4</v>
      </c>
      <c r="O27" s="76">
        <v>19.600000000000001</v>
      </c>
      <c r="P27" s="76">
        <v>24.2</v>
      </c>
      <c r="Q27" s="76">
        <v>30.9</v>
      </c>
      <c r="R27" s="77">
        <v>36.6</v>
      </c>
      <c r="W27" s="163"/>
      <c r="X27" s="163"/>
      <c r="Y27" s="163"/>
      <c r="Z27" s="163"/>
      <c r="AA27" s="163"/>
      <c r="AB27" s="163"/>
    </row>
    <row r="28" spans="1:28" x14ac:dyDescent="0.25">
      <c r="A28" s="64">
        <v>1</v>
      </c>
      <c r="B28" s="73" t="s">
        <v>471</v>
      </c>
      <c r="C28" s="30">
        <f t="shared" ref="C28:I28" si="8">$A$28*C13</f>
        <v>9.94</v>
      </c>
      <c r="D28" s="74">
        <f t="shared" si="8"/>
        <v>13.4</v>
      </c>
      <c r="E28" s="74">
        <f t="shared" si="8"/>
        <v>19.2</v>
      </c>
      <c r="F28" s="30">
        <f t="shared" si="8"/>
        <v>23.1</v>
      </c>
      <c r="G28" s="30">
        <f t="shared" si="8"/>
        <v>28.2</v>
      </c>
      <c r="H28" s="30">
        <f t="shared" si="8"/>
        <v>35.5</v>
      </c>
      <c r="I28" s="75">
        <f t="shared" si="8"/>
        <v>41.6</v>
      </c>
      <c r="K28" s="50" t="s">
        <v>471</v>
      </c>
      <c r="L28" s="76">
        <v>10.6</v>
      </c>
      <c r="M28" s="76">
        <v>12.6</v>
      </c>
      <c r="N28" s="76">
        <v>19.399999999999999</v>
      </c>
      <c r="O28" s="76">
        <v>24.6</v>
      </c>
      <c r="P28" s="76">
        <v>30.3</v>
      </c>
      <c r="Q28" s="76">
        <v>38.799999999999997</v>
      </c>
      <c r="R28" s="77">
        <v>46</v>
      </c>
      <c r="W28" s="163"/>
      <c r="X28" s="163"/>
      <c r="Y28" s="163"/>
      <c r="Z28" s="163"/>
      <c r="AA28" s="163"/>
      <c r="AB28" s="163"/>
    </row>
    <row r="29" spans="1:28" x14ac:dyDescent="0.25">
      <c r="A29" s="64">
        <v>2</v>
      </c>
      <c r="B29" s="73" t="s">
        <v>472</v>
      </c>
      <c r="C29" s="30">
        <f t="shared" ref="C29:I29" si="9">$A$29*C14</f>
        <v>12.44</v>
      </c>
      <c r="D29" s="74">
        <f t="shared" si="9"/>
        <v>16.760000000000002</v>
      </c>
      <c r="E29" s="74">
        <f t="shared" si="9"/>
        <v>24</v>
      </c>
      <c r="F29" s="30">
        <f t="shared" si="9"/>
        <v>29</v>
      </c>
      <c r="G29" s="30">
        <f t="shared" si="9"/>
        <v>35.4</v>
      </c>
      <c r="H29" s="30">
        <f t="shared" si="9"/>
        <v>44.4</v>
      </c>
      <c r="I29" s="75">
        <f t="shared" si="9"/>
        <v>52</v>
      </c>
      <c r="K29" s="50" t="s">
        <v>472</v>
      </c>
      <c r="L29" s="76">
        <v>13.3</v>
      </c>
      <c r="M29" s="76">
        <v>15.7</v>
      </c>
      <c r="N29" s="76">
        <v>24</v>
      </c>
      <c r="O29" s="76">
        <v>30.6</v>
      </c>
      <c r="P29" s="76">
        <v>37.6</v>
      </c>
      <c r="Q29" s="76">
        <v>48</v>
      </c>
      <c r="R29" s="77">
        <v>57</v>
      </c>
      <c r="W29" s="163"/>
      <c r="X29" s="163"/>
      <c r="Y29" s="163"/>
      <c r="Z29" s="163"/>
      <c r="AA29" s="163"/>
      <c r="AB29" s="163"/>
    </row>
    <row r="30" spans="1:28" x14ac:dyDescent="0.25">
      <c r="A30" s="64">
        <v>3</v>
      </c>
      <c r="B30" s="73" t="s">
        <v>473</v>
      </c>
      <c r="C30" s="30">
        <f t="shared" ref="C30:I30" si="10">$A$30*C15</f>
        <v>14.07</v>
      </c>
      <c r="D30" s="74">
        <f t="shared" si="10"/>
        <v>18.96</v>
      </c>
      <c r="E30" s="74">
        <f t="shared" si="10"/>
        <v>27.18</v>
      </c>
      <c r="F30" s="30">
        <f t="shared" si="10"/>
        <v>32.700000000000003</v>
      </c>
      <c r="G30" s="30">
        <f t="shared" si="10"/>
        <v>40.200000000000003</v>
      </c>
      <c r="H30" s="30">
        <f t="shared" si="10"/>
        <v>50.400000000000006</v>
      </c>
      <c r="I30" s="75">
        <f t="shared" si="10"/>
        <v>59.099999999999994</v>
      </c>
      <c r="K30" s="50" t="s">
        <v>473</v>
      </c>
      <c r="L30" s="76">
        <v>15.2</v>
      </c>
      <c r="M30" s="76">
        <v>17.899999999999999</v>
      </c>
      <c r="N30" s="76">
        <v>27.3</v>
      </c>
      <c r="O30" s="76">
        <v>34.5</v>
      </c>
      <c r="P30" s="76">
        <v>42.6</v>
      </c>
      <c r="Q30" s="76">
        <v>54.3</v>
      </c>
      <c r="R30" s="77">
        <v>64.5</v>
      </c>
      <c r="W30" s="163"/>
      <c r="X30" s="163"/>
      <c r="Y30" s="163"/>
      <c r="Z30" s="163"/>
      <c r="AA30" s="163"/>
      <c r="AB30" s="163"/>
    </row>
    <row r="31" spans="1:28" x14ac:dyDescent="0.25">
      <c r="A31" s="64">
        <v>6</v>
      </c>
      <c r="B31" s="73" t="s">
        <v>474</v>
      </c>
      <c r="C31" s="30">
        <f t="shared" ref="C31:I31" si="11">$A$31*C16</f>
        <v>17.22</v>
      </c>
      <c r="D31" s="74">
        <f t="shared" si="11"/>
        <v>23.28</v>
      </c>
      <c r="E31" s="74">
        <f t="shared" si="11"/>
        <v>33.54</v>
      </c>
      <c r="F31" s="30">
        <f t="shared" si="11"/>
        <v>40.56</v>
      </c>
      <c r="G31" s="30">
        <f t="shared" si="11"/>
        <v>49.679999999999993</v>
      </c>
      <c r="H31" s="30">
        <f t="shared" si="11"/>
        <v>63</v>
      </c>
      <c r="I31" s="75">
        <f t="shared" si="11"/>
        <v>73.800000000000011</v>
      </c>
      <c r="K31" s="50" t="s">
        <v>474</v>
      </c>
      <c r="L31" s="76">
        <v>19.100000000000001</v>
      </c>
      <c r="M31" s="76">
        <v>22.4</v>
      </c>
      <c r="N31" s="76">
        <v>34</v>
      </c>
      <c r="O31" s="76">
        <v>43.1</v>
      </c>
      <c r="P31" s="76">
        <v>53</v>
      </c>
      <c r="Q31" s="76">
        <v>67.8</v>
      </c>
      <c r="R31" s="77">
        <v>80.400000000000006</v>
      </c>
      <c r="W31" s="163"/>
      <c r="X31" s="163"/>
      <c r="Y31" s="163"/>
      <c r="Z31" s="163"/>
      <c r="AA31" s="163"/>
      <c r="AB31" s="163"/>
    </row>
    <row r="32" spans="1:28" x14ac:dyDescent="0.25">
      <c r="A32" s="64">
        <v>12</v>
      </c>
      <c r="B32" s="73" t="s">
        <v>475</v>
      </c>
      <c r="C32" s="30">
        <f t="shared" ref="C32:I32" si="12">$A$32*C17</f>
        <v>20.88</v>
      </c>
      <c r="D32" s="74">
        <f t="shared" si="12"/>
        <v>28.32</v>
      </c>
      <c r="E32" s="74">
        <f t="shared" si="12"/>
        <v>41.160000000000004</v>
      </c>
      <c r="F32" s="30">
        <f t="shared" si="12"/>
        <v>50.04</v>
      </c>
      <c r="G32" s="30">
        <f t="shared" si="12"/>
        <v>61.44</v>
      </c>
      <c r="H32" s="30">
        <f t="shared" si="12"/>
        <v>78</v>
      </c>
      <c r="I32" s="75">
        <f t="shared" si="12"/>
        <v>91.679999999999993</v>
      </c>
      <c r="K32" s="50" t="s">
        <v>475</v>
      </c>
      <c r="L32" s="76">
        <v>23.9</v>
      </c>
      <c r="M32" s="76">
        <v>28</v>
      </c>
      <c r="N32" s="76">
        <v>42.2</v>
      </c>
      <c r="O32" s="76">
        <v>53.5</v>
      </c>
      <c r="P32" s="76">
        <v>65.900000000000006</v>
      </c>
      <c r="Q32" s="76">
        <v>84.2</v>
      </c>
      <c r="R32" s="77">
        <v>100</v>
      </c>
      <c r="W32" s="163"/>
      <c r="X32" s="163"/>
      <c r="Y32" s="163"/>
      <c r="Z32" s="163"/>
      <c r="AA32" s="163"/>
      <c r="AB32" s="163"/>
    </row>
    <row r="33" spans="1:28" x14ac:dyDescent="0.25">
      <c r="A33" s="64">
        <v>24</v>
      </c>
      <c r="B33" s="73" t="s">
        <v>476</v>
      </c>
      <c r="C33" s="30">
        <f t="shared" ref="C33:I33" si="13">$A$33*C18</f>
        <v>24.96</v>
      </c>
      <c r="D33" s="74">
        <f t="shared" si="13"/>
        <v>33.839999999999996</v>
      </c>
      <c r="E33" s="74">
        <f t="shared" si="13"/>
        <v>49.679999999999993</v>
      </c>
      <c r="F33" s="30">
        <f t="shared" si="13"/>
        <v>60.72</v>
      </c>
      <c r="G33" s="30">
        <f t="shared" si="13"/>
        <v>75.12</v>
      </c>
      <c r="H33" s="30">
        <f t="shared" si="13"/>
        <v>95.76</v>
      </c>
      <c r="I33" s="75">
        <f t="shared" si="13"/>
        <v>113.28</v>
      </c>
      <c r="K33" s="50" t="s">
        <v>476</v>
      </c>
      <c r="L33" s="76">
        <v>29.3</v>
      </c>
      <c r="M33" s="76">
        <v>34.1</v>
      </c>
      <c r="N33" s="76">
        <v>51.6</v>
      </c>
      <c r="O33" s="76">
        <v>65.3</v>
      </c>
      <c r="P33" s="76">
        <v>80.400000000000006</v>
      </c>
      <c r="Q33" s="76">
        <v>103</v>
      </c>
      <c r="R33" s="77">
        <v>121.9</v>
      </c>
      <c r="W33" s="163"/>
      <c r="X33" s="163"/>
      <c r="Y33" s="163"/>
      <c r="Z33" s="163"/>
      <c r="AA33" s="163"/>
      <c r="AB33" s="163"/>
    </row>
    <row r="34" spans="1:28" x14ac:dyDescent="0.25">
      <c r="A34" s="64">
        <v>48</v>
      </c>
      <c r="B34" s="73" t="s">
        <v>477</v>
      </c>
      <c r="C34" s="30">
        <f t="shared" ref="C34:I34" si="14">$A$34*C19</f>
        <v>28.271999999999998</v>
      </c>
      <c r="D34" s="74">
        <f t="shared" si="14"/>
        <v>38.400000000000006</v>
      </c>
      <c r="E34" s="74">
        <f t="shared" si="14"/>
        <v>57.599999999999994</v>
      </c>
      <c r="F34" s="30">
        <f t="shared" si="14"/>
        <v>71.039999999999992</v>
      </c>
      <c r="G34" s="30">
        <f t="shared" si="14"/>
        <v>88.800000000000011</v>
      </c>
      <c r="H34" s="30">
        <f t="shared" si="14"/>
        <v>114.24</v>
      </c>
      <c r="I34" s="75">
        <f t="shared" si="14"/>
        <v>135.84</v>
      </c>
      <c r="K34" s="50" t="s">
        <v>477</v>
      </c>
      <c r="L34" s="76">
        <v>34.1</v>
      </c>
      <c r="M34" s="76">
        <v>39.799999999999997</v>
      </c>
      <c r="N34" s="76">
        <v>60.5</v>
      </c>
      <c r="O34" s="76">
        <v>76.3</v>
      </c>
      <c r="P34" s="76">
        <v>94.1</v>
      </c>
      <c r="Q34" s="76">
        <v>120.5</v>
      </c>
      <c r="R34" s="77">
        <v>142.6</v>
      </c>
      <c r="W34" s="163"/>
      <c r="X34" s="163"/>
      <c r="Y34" s="163"/>
      <c r="Z34" s="163"/>
      <c r="AA34" s="163"/>
      <c r="AB34" s="163"/>
    </row>
    <row r="35" spans="1:28" ht="15.75" thickBot="1" x14ac:dyDescent="0.3">
      <c r="A35" s="64">
        <v>72</v>
      </c>
      <c r="B35" s="78" t="s">
        <v>478</v>
      </c>
      <c r="C35" s="79">
        <f t="shared" ref="C35:I35" si="15">$A$35*C20</f>
        <v>29.591999999999999</v>
      </c>
      <c r="D35" s="80">
        <f t="shared" si="15"/>
        <v>40.320000000000007</v>
      </c>
      <c r="E35" s="80">
        <f t="shared" si="15"/>
        <v>61.271999999999998</v>
      </c>
      <c r="F35" s="79">
        <f t="shared" si="15"/>
        <v>75.600000000000009</v>
      </c>
      <c r="G35" s="79">
        <f t="shared" si="15"/>
        <v>95.04</v>
      </c>
      <c r="H35" s="79">
        <f t="shared" si="15"/>
        <v>123.12</v>
      </c>
      <c r="I35" s="81">
        <f t="shared" si="15"/>
        <v>146.88</v>
      </c>
      <c r="K35" s="55" t="s">
        <v>478</v>
      </c>
      <c r="L35" s="82">
        <v>36.4</v>
      </c>
      <c r="M35" s="82">
        <v>42.5</v>
      </c>
      <c r="N35" s="82">
        <v>64.400000000000006</v>
      </c>
      <c r="O35" s="82">
        <v>81.400000000000006</v>
      </c>
      <c r="P35" s="82">
        <v>100.8</v>
      </c>
      <c r="Q35" s="82">
        <v>128.9</v>
      </c>
      <c r="R35" s="83">
        <v>152.6</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17.711171662125334</v>
      </c>
      <c r="D40" s="198" t="e">
        <v>#REF!</v>
      </c>
      <c r="E40" s="198">
        <f>(M25-M10)/ABS(M10)*100</f>
        <v>17.188831471886022</v>
      </c>
      <c r="F40" s="198" t="e">
        <f>(#REF! -#REF!)/ABS(#REF!)</f>
        <v>#REF!</v>
      </c>
      <c r="G40" s="198">
        <f>(N25-N10)/ABS(N10)*100</f>
        <v>12.171176158959547</v>
      </c>
      <c r="H40" s="198" t="e">
        <f>(#REF! -#REF!)/ABS(#REF!)</f>
        <v>#REF!</v>
      </c>
      <c r="I40" s="198">
        <f>(O25-O10)/ABS(O10)*100</f>
        <v>12.249443207126966</v>
      </c>
      <c r="J40" s="198" t="e">
        <f>(#REF! -#REF!)/ABS(#REF!)</f>
        <v>#REF!</v>
      </c>
      <c r="K40" s="200">
        <f>(P25-P10)/ABS(P10)*100</f>
        <v>12.432432432432435</v>
      </c>
      <c r="L40" s="200" t="e">
        <f>(#REF! -#REF!)/ABS(#REF!)</f>
        <v>#REF!</v>
      </c>
      <c r="M40" s="200">
        <f>(Q25-Q10)/ABS(Q10)*100</f>
        <v>12.394366197183116</v>
      </c>
      <c r="N40" s="200" t="e">
        <f>(#REF! -#REF!)/ABS(#REF!)</f>
        <v>#REF!</v>
      </c>
      <c r="O40" s="200">
        <f>(R25 -R10)/ABS(R10)*100</f>
        <v>12.81437125748503</v>
      </c>
      <c r="P40" s="200"/>
      <c r="Q40" s="205"/>
    </row>
    <row r="41" spans="1:28" x14ac:dyDescent="0.25">
      <c r="A41" s="88"/>
      <c r="B41" s="50" t="s">
        <v>469</v>
      </c>
      <c r="C41" s="198">
        <f t="shared" ref="C41:C50" si="16">(L26-L11)/ABS(L11)*100</f>
        <v>16.911764705882351</v>
      </c>
      <c r="D41" s="198" t="e">
        <v>#REF!</v>
      </c>
      <c r="E41" s="198">
        <f t="shared" ref="E41:E50" si="17">(M26-M11)/ABS(M11)*100</f>
        <v>15.878675953449619</v>
      </c>
      <c r="F41" s="198" t="e">
        <f>(#REF! -#REF!)/ABS(#REF!)</f>
        <v>#REF!</v>
      </c>
      <c r="G41" s="200">
        <f t="shared" ref="G41:G50" si="18">(N26-N11)/ABS(N11)*100</f>
        <v>12.92633901015483</v>
      </c>
      <c r="H41" s="200" t="e">
        <f>(#REF! -#REF!)/ABS(#REF!)</f>
        <v>#REF!</v>
      </c>
      <c r="I41" s="200">
        <f t="shared" ref="I41:I50" si="19">(O26-O11)/ABS(O11)*100</f>
        <v>12.55673222390319</v>
      </c>
      <c r="J41" s="200" t="e">
        <f>(#REF! -#REF!)/ABS(#REF!)</f>
        <v>#REF!</v>
      </c>
      <c r="K41" s="200">
        <f t="shared" ref="K41:K50" si="20">(P26-P11)/ABS(P11)*100</f>
        <v>12.776412776412785</v>
      </c>
      <c r="L41" s="200" t="e">
        <f>(#REF! -#REF!)/ABS(#REF!)</f>
        <v>#REF!</v>
      </c>
      <c r="M41" s="200">
        <f t="shared" ref="M41:M50" si="21">(Q26-Q11)/ABS(Q11)*100</f>
        <v>12.500000000000009</v>
      </c>
      <c r="N41" s="200" t="e">
        <f>(#REF! -#REF!)/ABS(#REF!)</f>
        <v>#REF!</v>
      </c>
      <c r="O41" s="200">
        <f t="shared" ref="O41:O50" si="22">(R26 -R11)/ABS(R11)*100</f>
        <v>14.098360655737707</v>
      </c>
      <c r="P41" s="200"/>
      <c r="Q41" s="205"/>
    </row>
    <row r="42" spans="1:28" x14ac:dyDescent="0.25">
      <c r="A42" s="60"/>
      <c r="B42" s="50" t="s">
        <v>470</v>
      </c>
      <c r="C42" s="198">
        <f t="shared" si="16"/>
        <v>9.8039215686274517</v>
      </c>
      <c r="D42" s="198" t="e">
        <v>#REF!</v>
      </c>
      <c r="E42" s="200">
        <f t="shared" si="17"/>
        <v>9.4281385871244172</v>
      </c>
      <c r="F42" s="200" t="e">
        <f>(#REF! -#REF!)/ABS(#REF!)</f>
        <v>#REF!</v>
      </c>
      <c r="G42" s="198">
        <f t="shared" si="18"/>
        <v>7.593507090973425</v>
      </c>
      <c r="H42" s="198" t="e">
        <f>(#REF! -#REF!)/ABS(#REF!)</f>
        <v>#REF!</v>
      </c>
      <c r="I42" s="198">
        <f t="shared" si="19"/>
        <v>8.8888888888888964</v>
      </c>
      <c r="J42" s="198" t="e">
        <f>(#REF! -#REF!)/ABS(#REF!)</f>
        <v>#REF!</v>
      </c>
      <c r="K42" s="198">
        <f t="shared" si="20"/>
        <v>9.7505668934240308</v>
      </c>
      <c r="L42" s="198" t="e">
        <f>(#REF! -#REF!)/ABS(#REF!)</f>
        <v>#REF!</v>
      </c>
      <c r="M42" s="198">
        <f t="shared" si="21"/>
        <v>11.151079136690639</v>
      </c>
      <c r="N42" s="198" t="e">
        <f>(#REF! -#REF!)/ABS(#REF!)</f>
        <v>#REF!</v>
      </c>
      <c r="O42" s="198">
        <f t="shared" si="22"/>
        <v>12.269938650306749</v>
      </c>
      <c r="P42" s="198"/>
      <c r="Q42" s="206"/>
    </row>
    <row r="43" spans="1:28" x14ac:dyDescent="0.25">
      <c r="B43" s="50" t="s">
        <v>471</v>
      </c>
      <c r="C43" s="198">
        <f t="shared" si="16"/>
        <v>6.6398390342052336</v>
      </c>
      <c r="D43" s="198" t="e">
        <v>#REF!</v>
      </c>
      <c r="E43" s="200">
        <f t="shared" si="17"/>
        <v>6.3472889123788834</v>
      </c>
      <c r="F43" s="200" t="e">
        <f>(#REF! -#REF!)/ABS(#REF!)</f>
        <v>#REF!</v>
      </c>
      <c r="G43" s="198">
        <f t="shared" si="18"/>
        <v>5.2627927411159927</v>
      </c>
      <c r="H43" s="198" t="e">
        <f>(#REF! -#REF!)/ABS(#REF!)</f>
        <v>#REF!</v>
      </c>
      <c r="I43" s="198">
        <f t="shared" si="19"/>
        <v>6.4935064935064926</v>
      </c>
      <c r="J43" s="198" t="e">
        <f>(#REF! -#REF!)/ABS(#REF!)</f>
        <v>#REF!</v>
      </c>
      <c r="K43" s="198">
        <f t="shared" si="20"/>
        <v>7.4468085106383031</v>
      </c>
      <c r="L43" s="198" t="e">
        <f>(#REF! -#REF!)/ABS(#REF!)</f>
        <v>#REF!</v>
      </c>
      <c r="M43" s="198">
        <f t="shared" si="21"/>
        <v>9.2957746478873151</v>
      </c>
      <c r="N43" s="198" t="e">
        <f>(#REF! -#REF!)/ABS(#REF!)</f>
        <v>#REF!</v>
      </c>
      <c r="O43" s="198">
        <f t="shared" si="22"/>
        <v>10.576923076923073</v>
      </c>
      <c r="P43" s="198"/>
      <c r="Q43" s="206"/>
    </row>
    <row r="44" spans="1:28" x14ac:dyDescent="0.25">
      <c r="B44" s="50" t="s">
        <v>472</v>
      </c>
      <c r="C44" s="198">
        <f t="shared" si="16"/>
        <v>6.9131832797427757</v>
      </c>
      <c r="D44" s="198" t="e">
        <v>#REF!</v>
      </c>
      <c r="E44" s="200">
        <f t="shared" si="17"/>
        <v>5.9676156077540998</v>
      </c>
      <c r="F44" s="200" t="e">
        <f>(#REF! -#REF!)/ABS(#REF!)</f>
        <v>#REF!</v>
      </c>
      <c r="G44" s="198">
        <f t="shared" si="18"/>
        <v>3.9473917052126404</v>
      </c>
      <c r="H44" s="198" t="e">
        <f>(#REF! -#REF!)/ABS(#REF!)</f>
        <v>#REF!</v>
      </c>
      <c r="I44" s="198">
        <f t="shared" si="19"/>
        <v>5.5172413793103496</v>
      </c>
      <c r="J44" s="198" t="e">
        <f>(#REF! -#REF!)/ABS(#REF!)</f>
        <v>#REF!</v>
      </c>
      <c r="K44" s="198">
        <f t="shared" si="20"/>
        <v>6.2146892655367312</v>
      </c>
      <c r="L44" s="198" t="e">
        <f>(#REF! -#REF!)/ABS(#REF!)</f>
        <v>#REF!</v>
      </c>
      <c r="M44" s="198">
        <f t="shared" si="21"/>
        <v>8.1081081081081106</v>
      </c>
      <c r="N44" s="198" t="e">
        <f>(#REF! -#REF!)/ABS(#REF!)</f>
        <v>#REF!</v>
      </c>
      <c r="O44" s="198">
        <f t="shared" si="22"/>
        <v>9.6153846153846168</v>
      </c>
      <c r="P44" s="198"/>
      <c r="Q44" s="206"/>
    </row>
    <row r="45" spans="1:28" x14ac:dyDescent="0.25">
      <c r="B45" s="50" t="s">
        <v>473</v>
      </c>
      <c r="C45" s="198">
        <f t="shared" si="16"/>
        <v>8.0312722103766809</v>
      </c>
      <c r="D45" s="198" t="e">
        <v>#REF!</v>
      </c>
      <c r="E45" s="200">
        <f t="shared" si="17"/>
        <v>7.0692147940507697</v>
      </c>
      <c r="F45" s="200" t="e">
        <f>(#REF! -#REF!)/ABS(#REF!)</f>
        <v>#REF!</v>
      </c>
      <c r="G45" s="198">
        <f t="shared" si="18"/>
        <v>4.8479512801598856</v>
      </c>
      <c r="H45" s="198" t="e">
        <f>(#REF! -#REF!)/ABS(#REF!)</f>
        <v>#REF!</v>
      </c>
      <c r="I45" s="198">
        <f t="shared" si="19"/>
        <v>5.5045871559632937</v>
      </c>
      <c r="J45" s="198" t="e">
        <f>(#REF! -#REF!)/ABS(#REF!)</f>
        <v>#REF!</v>
      </c>
      <c r="K45" s="198">
        <f t="shared" si="20"/>
        <v>5.9701492537313392</v>
      </c>
      <c r="L45" s="198" t="e">
        <f>(#REF! -#REF!)/ABS(#REF!)</f>
        <v>#REF!</v>
      </c>
      <c r="M45" s="198">
        <f t="shared" si="21"/>
        <v>7.7380952380952204</v>
      </c>
      <c r="N45" s="198" t="e">
        <f>(#REF! -#REF!)/ABS(#REF!)</f>
        <v>#REF!</v>
      </c>
      <c r="O45" s="198">
        <f t="shared" si="22"/>
        <v>9.1370558375634623</v>
      </c>
      <c r="P45" s="198"/>
      <c r="Q45" s="206"/>
    </row>
    <row r="46" spans="1:28" x14ac:dyDescent="0.25">
      <c r="B46" s="50" t="s">
        <v>474</v>
      </c>
      <c r="C46" s="198">
        <f t="shared" si="16"/>
        <v>10.917537746806055</v>
      </c>
      <c r="D46" s="198" t="e">
        <v>#REF!</v>
      </c>
      <c r="E46" s="201">
        <f t="shared" si="17"/>
        <v>8.9393709730877458</v>
      </c>
      <c r="F46" s="201" t="e">
        <f>(#REF! -#REF!)/ABS(#REF!)</f>
        <v>#REF!</v>
      </c>
      <c r="G46" s="198">
        <f t="shared" si="18"/>
        <v>5.4897337079892061</v>
      </c>
      <c r="H46" s="198" t="e">
        <f>(#REF! -#REF!)/ABS(#REF!)</f>
        <v>#REF!</v>
      </c>
      <c r="I46" s="198">
        <f t="shared" si="19"/>
        <v>6.2623274161735676</v>
      </c>
      <c r="J46" s="198" t="e">
        <f>(#REF! -#REF!)/ABS(#REF!)</f>
        <v>#REF!</v>
      </c>
      <c r="K46" s="198">
        <f t="shared" si="20"/>
        <v>6.6827697262480026</v>
      </c>
      <c r="L46" s="198" t="e">
        <f>(#REF! -#REF!)/ABS(#REF!)</f>
        <v>#REF!</v>
      </c>
      <c r="M46" s="198">
        <f t="shared" si="21"/>
        <v>7.6190476190476142</v>
      </c>
      <c r="N46" s="198" t="e">
        <f>(#REF! -#REF!)/ABS(#REF!)</f>
        <v>#REF!</v>
      </c>
      <c r="O46" s="198">
        <f t="shared" si="22"/>
        <v>8.9430894308942985</v>
      </c>
      <c r="P46" s="198"/>
      <c r="Q46" s="206"/>
    </row>
    <row r="47" spans="1:28" x14ac:dyDescent="0.25">
      <c r="B47" s="50" t="s">
        <v>475</v>
      </c>
      <c r="C47" s="198">
        <f t="shared" si="16"/>
        <v>14.463601532567051</v>
      </c>
      <c r="D47" s="198" t="e">
        <v>#REF!</v>
      </c>
      <c r="E47" s="198">
        <f t="shared" si="17"/>
        <v>12.031661387127315</v>
      </c>
      <c r="F47" s="198" t="e">
        <f>(#REF! -#REF!)/ABS(#REF!)</f>
        <v>#REF!</v>
      </c>
      <c r="G47" s="198">
        <f t="shared" si="18"/>
        <v>6.6325526039154967</v>
      </c>
      <c r="H47" s="198" t="e">
        <f>(#REF! -#REF!)/ABS(#REF!)</f>
        <v>#REF!</v>
      </c>
      <c r="I47" s="198">
        <f t="shared" si="19"/>
        <v>6.9144684252597939</v>
      </c>
      <c r="J47" s="198" t="e">
        <f>(#REF! -#REF!)/ABS(#REF!)</f>
        <v>#REF!</v>
      </c>
      <c r="K47" s="198">
        <f t="shared" si="20"/>
        <v>7.2591145833333464</v>
      </c>
      <c r="L47" s="198" t="e">
        <f>(#REF! -#REF!)/ABS(#REF!)</f>
        <v>#REF!</v>
      </c>
      <c r="M47" s="198">
        <f t="shared" si="21"/>
        <v>7.9487179487179525</v>
      </c>
      <c r="N47" s="198" t="e">
        <f>(#REF! -#REF!)/ABS(#REF!)</f>
        <v>#REF!</v>
      </c>
      <c r="O47" s="198">
        <f t="shared" si="22"/>
        <v>9.0750436300174613</v>
      </c>
      <c r="P47" s="198"/>
      <c r="Q47" s="206"/>
    </row>
    <row r="48" spans="1:28" x14ac:dyDescent="0.25">
      <c r="B48" s="50" t="s">
        <v>476</v>
      </c>
      <c r="C48" s="198">
        <f t="shared" si="16"/>
        <v>17.387820512820511</v>
      </c>
      <c r="D48" s="198" t="e">
        <v>#REF!</v>
      </c>
      <c r="E48" s="198">
        <f t="shared" si="17"/>
        <v>14.06671176380598</v>
      </c>
      <c r="F48" s="198" t="e">
        <f>(#REF! -#REF!)/ABS(#REF!)</f>
        <v>#REF!</v>
      </c>
      <c r="G48" s="198">
        <f t="shared" si="18"/>
        <v>7.9620888396393665</v>
      </c>
      <c r="H48" s="198" t="e">
        <f>(#REF! -#REF!)/ABS(#REF!)</f>
        <v>#REF!</v>
      </c>
      <c r="I48" s="198">
        <f t="shared" si="19"/>
        <v>7.5428194993412356</v>
      </c>
      <c r="J48" s="198" t="e">
        <f>(#REF! -#REF!)/ABS(#REF!)</f>
        <v>#REF!</v>
      </c>
      <c r="K48" s="198">
        <f t="shared" si="20"/>
        <v>7.0287539936102243</v>
      </c>
      <c r="L48" s="198" t="e">
        <f>(#REF! -#REF!)/ABS(#REF!)</f>
        <v>#REF!</v>
      </c>
      <c r="M48" s="198">
        <f t="shared" si="21"/>
        <v>7.5605680868838707</v>
      </c>
      <c r="N48" s="198" t="e">
        <f>(#REF! -#REF!)/ABS(#REF!)</f>
        <v>#REF!</v>
      </c>
      <c r="O48" s="198">
        <f t="shared" si="22"/>
        <v>7.6094632768361619</v>
      </c>
      <c r="P48" s="198"/>
      <c r="Q48" s="206"/>
    </row>
    <row r="49" spans="1:18" x14ac:dyDescent="0.25">
      <c r="B49" s="50" t="s">
        <v>477</v>
      </c>
      <c r="C49" s="198">
        <f t="shared" si="16"/>
        <v>20.614035087719309</v>
      </c>
      <c r="D49" s="198" t="e">
        <v>#REF!</v>
      </c>
      <c r="E49" s="198">
        <f t="shared" si="17"/>
        <v>17.195355416340981</v>
      </c>
      <c r="F49" s="198" t="e">
        <f>(#REF! -#REF!)/ABS(#REF!)</f>
        <v>#REF!</v>
      </c>
      <c r="G49" s="198">
        <f t="shared" si="18"/>
        <v>9.1853266791848416</v>
      </c>
      <c r="H49" s="198" t="e">
        <f>(#REF! -#REF!)/ABS(#REF!)</f>
        <v>#REF!</v>
      </c>
      <c r="I49" s="198">
        <f t="shared" si="19"/>
        <v>7.4042792792792866</v>
      </c>
      <c r="J49" s="198" t="e">
        <f>(#REF! -#REF!)/ABS(#REF!)</f>
        <v>#REF!</v>
      </c>
      <c r="K49" s="198">
        <f t="shared" si="20"/>
        <v>5.9684684684684486</v>
      </c>
      <c r="L49" s="198" t="e">
        <f>(#REF! -#REF!)/ABS(#REF!)</f>
        <v>#REF!</v>
      </c>
      <c r="M49" s="198">
        <f t="shared" si="21"/>
        <v>5.4796918767507048</v>
      </c>
      <c r="N49" s="198" t="e">
        <f>(#REF! -#REF!)/ABS(#REF!)</f>
        <v>#REF!</v>
      </c>
      <c r="O49" s="198">
        <f t="shared" si="22"/>
        <v>4.9764428739693685</v>
      </c>
      <c r="P49" s="198"/>
      <c r="Q49" s="206"/>
    </row>
    <row r="50" spans="1:18" ht="15.75" thickBot="1" x14ac:dyDescent="0.3">
      <c r="B50" s="55" t="s">
        <v>478</v>
      </c>
      <c r="C50" s="198">
        <f t="shared" si="16"/>
        <v>23.006217896728845</v>
      </c>
      <c r="D50" s="198" t="e">
        <v>#REF!</v>
      </c>
      <c r="E50" s="202">
        <f t="shared" si="17"/>
        <v>19.155748920063033</v>
      </c>
      <c r="F50" s="202" t="e">
        <f>(#REF! -#REF!)/ABS(#REF!)</f>
        <v>#REF!</v>
      </c>
      <c r="G50" s="202">
        <f t="shared" si="18"/>
        <v>9.5371857821610408</v>
      </c>
      <c r="H50" s="202" t="e">
        <f>(#REF! -#REF!)/ABS(#REF!)</f>
        <v>#REF!</v>
      </c>
      <c r="I50" s="202">
        <f t="shared" si="19"/>
        <v>7.6719576719576672</v>
      </c>
      <c r="J50" s="202" t="e">
        <f>(#REF! -#REF!)/ABS(#REF!)</f>
        <v>#REF!</v>
      </c>
      <c r="K50" s="202">
        <f t="shared" si="20"/>
        <v>6.0606060606060508</v>
      </c>
      <c r="L50" s="202" t="e">
        <f>(#REF! -#REF!)/ABS(#REF!)</f>
        <v>#REF!</v>
      </c>
      <c r="M50" s="202">
        <f t="shared" si="21"/>
        <v>4.6946068875893445</v>
      </c>
      <c r="N50" s="202" t="e">
        <f>(#REF! -#REF!)/ABS(#REF!)</f>
        <v>#REF!</v>
      </c>
      <c r="O50" s="202">
        <f t="shared" si="22"/>
        <v>3.8943355119825704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nyhBQdSB4YmNmbWqqTQYmJ86SDsKuUH26F6/Gk4aY1jaJsO7Ly2RWXkTkzGmsZAYWPPexgOiS65xIW/h5ITvOw==" saltValue="0+NxMoX2hjsibgBS9eE96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80" priority="1" operator="greaterThan">
      <formula>0.5</formula>
    </cfRule>
    <cfRule type="cellIs" dxfId="479" priority="2" operator="between">
      <formula>-0.49</formula>
      <formula>0.49</formula>
    </cfRule>
    <cfRule type="cellIs" dxfId="478" priority="3" operator="lessThan">
      <formula>-0.5</formula>
    </cfRule>
  </conditionalFormatting>
  <hyperlinks>
    <hyperlink ref="A2" location="Index!A1" display="Index" xr:uid="{00000000-0004-0000-1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269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356500.65</v>
      </c>
      <c r="D5" s="212"/>
      <c r="E5" s="197">
        <v>6591651.7835999997</v>
      </c>
      <c r="F5" s="197"/>
      <c r="G5" s="31">
        <v>51</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38.799999999999997</v>
      </c>
      <c r="D10" s="94">
        <v>52.8</v>
      </c>
      <c r="E10" s="94">
        <v>76.099999999999994</v>
      </c>
      <c r="F10" s="94">
        <v>93.2</v>
      </c>
      <c r="G10" s="94">
        <v>116</v>
      </c>
      <c r="H10" s="94">
        <v>151</v>
      </c>
      <c r="I10" s="95">
        <v>181</v>
      </c>
      <c r="K10" s="46" t="s">
        <v>468</v>
      </c>
      <c r="L10" s="47">
        <f t="shared" ref="L10:L20" si="0">C25</f>
        <v>3.2333333333333329</v>
      </c>
      <c r="M10" s="47">
        <v>3.8704845458604278</v>
      </c>
      <c r="N10" s="47">
        <v>6.1283001262570203</v>
      </c>
      <c r="O10" s="47">
        <f t="shared" ref="O10:O20" si="1">F25</f>
        <v>7.7666666666666666</v>
      </c>
      <c r="P10" s="47">
        <f t="shared" ref="P10:P20" si="2">G25</f>
        <v>9.6666666666666661</v>
      </c>
      <c r="Q10" s="47">
        <f t="shared" ref="Q10:Q20" si="3">H25</f>
        <v>12.583333333333332</v>
      </c>
      <c r="R10" s="48">
        <f t="shared" ref="R10:R20" si="4">I25</f>
        <v>15.083333333333332</v>
      </c>
      <c r="T10" s="49"/>
    </row>
    <row r="11" spans="1:29" x14ac:dyDescent="0.25">
      <c r="B11" s="50" t="s">
        <v>469</v>
      </c>
      <c r="C11" s="96">
        <v>28.9</v>
      </c>
      <c r="D11" s="96">
        <v>39.200000000000003</v>
      </c>
      <c r="E11" s="96">
        <v>56</v>
      </c>
      <c r="F11" s="96">
        <v>68.3</v>
      </c>
      <c r="G11" s="96">
        <v>84.9</v>
      </c>
      <c r="H11" s="96">
        <v>110</v>
      </c>
      <c r="I11" s="97">
        <v>131</v>
      </c>
      <c r="K11" s="50" t="s">
        <v>469</v>
      </c>
      <c r="L11" s="53">
        <f t="shared" si="0"/>
        <v>4.8166666666666664</v>
      </c>
      <c r="M11" s="53">
        <v>5.7512627741991018</v>
      </c>
      <c r="N11" s="53">
        <v>9.0196644867955271</v>
      </c>
      <c r="O11" s="53">
        <f t="shared" si="1"/>
        <v>11.383333333333333</v>
      </c>
      <c r="P11" s="53">
        <f t="shared" si="2"/>
        <v>14.15</v>
      </c>
      <c r="Q11" s="53">
        <f t="shared" si="3"/>
        <v>18.333333333333332</v>
      </c>
      <c r="R11" s="54">
        <f t="shared" si="4"/>
        <v>21.833333333333332</v>
      </c>
      <c r="T11" s="49"/>
    </row>
    <row r="12" spans="1:29" x14ac:dyDescent="0.25">
      <c r="B12" s="50" t="s">
        <v>470</v>
      </c>
      <c r="C12" s="96">
        <v>16.100000000000001</v>
      </c>
      <c r="D12" s="96">
        <v>21.7</v>
      </c>
      <c r="E12" s="96">
        <v>30.3</v>
      </c>
      <c r="F12" s="96">
        <v>36.5</v>
      </c>
      <c r="G12" s="96">
        <v>44.7</v>
      </c>
      <c r="H12" s="96">
        <v>57</v>
      </c>
      <c r="I12" s="97">
        <v>67.599999999999994</v>
      </c>
      <c r="K12" s="50" t="s">
        <v>470</v>
      </c>
      <c r="L12" s="53">
        <f t="shared" si="0"/>
        <v>8.0500000000000007</v>
      </c>
      <c r="M12" s="53">
        <v>9.5620232166608847</v>
      </c>
      <c r="N12" s="53">
        <v>14.630616600733223</v>
      </c>
      <c r="O12" s="53">
        <f t="shared" si="1"/>
        <v>18.25</v>
      </c>
      <c r="P12" s="53">
        <f t="shared" si="2"/>
        <v>22.35</v>
      </c>
      <c r="Q12" s="53">
        <f t="shared" si="3"/>
        <v>28.5</v>
      </c>
      <c r="R12" s="54">
        <f t="shared" si="4"/>
        <v>33.799999999999997</v>
      </c>
      <c r="T12" s="49"/>
    </row>
    <row r="13" spans="1:29" x14ac:dyDescent="0.25">
      <c r="B13" s="50" t="s">
        <v>471</v>
      </c>
      <c r="C13" s="96">
        <v>10.5</v>
      </c>
      <c r="D13" s="96">
        <v>14.1</v>
      </c>
      <c r="E13" s="96">
        <v>19.5</v>
      </c>
      <c r="F13" s="96">
        <v>23.4</v>
      </c>
      <c r="G13" s="96">
        <v>28.7</v>
      </c>
      <c r="H13" s="96">
        <v>36.4</v>
      </c>
      <c r="I13" s="97">
        <v>43</v>
      </c>
      <c r="K13" s="50" t="s">
        <v>471</v>
      </c>
      <c r="L13" s="53">
        <f t="shared" si="0"/>
        <v>10.5</v>
      </c>
      <c r="M13" s="53">
        <v>12.436389375485701</v>
      </c>
      <c r="N13" s="53">
        <v>18.84017315254982</v>
      </c>
      <c r="O13" s="53">
        <f t="shared" si="1"/>
        <v>23.4</v>
      </c>
      <c r="P13" s="53">
        <f t="shared" si="2"/>
        <v>28.7</v>
      </c>
      <c r="Q13" s="53">
        <f t="shared" si="3"/>
        <v>36.4</v>
      </c>
      <c r="R13" s="54">
        <f t="shared" si="4"/>
        <v>43</v>
      </c>
      <c r="T13" s="49"/>
    </row>
    <row r="14" spans="1:29" x14ac:dyDescent="0.25">
      <c r="B14" s="50" t="s">
        <v>472</v>
      </c>
      <c r="C14" s="96">
        <v>6.63</v>
      </c>
      <c r="D14" s="96">
        <v>8.92</v>
      </c>
      <c r="E14" s="96">
        <v>12.4</v>
      </c>
      <c r="F14" s="96">
        <v>14.9</v>
      </c>
      <c r="G14" s="96">
        <v>18.3</v>
      </c>
      <c r="H14" s="96">
        <v>23.3</v>
      </c>
      <c r="I14" s="97">
        <v>27.6</v>
      </c>
      <c r="K14" s="50" t="s">
        <v>472</v>
      </c>
      <c r="L14" s="53">
        <f t="shared" si="0"/>
        <v>13.26</v>
      </c>
      <c r="M14" s="53">
        <v>15.729870285131028</v>
      </c>
      <c r="N14" s="53">
        <v>23.94667100691214</v>
      </c>
      <c r="O14" s="53">
        <f t="shared" si="1"/>
        <v>29.8</v>
      </c>
      <c r="P14" s="53">
        <f t="shared" si="2"/>
        <v>36.6</v>
      </c>
      <c r="Q14" s="53">
        <f t="shared" si="3"/>
        <v>46.6</v>
      </c>
      <c r="R14" s="54">
        <f t="shared" si="4"/>
        <v>55.2</v>
      </c>
      <c r="T14" s="49"/>
    </row>
    <row r="15" spans="1:29" x14ac:dyDescent="0.25">
      <c r="B15" s="50" t="s">
        <v>473</v>
      </c>
      <c r="C15" s="96">
        <v>5.04</v>
      </c>
      <c r="D15" s="96">
        <v>6.79</v>
      </c>
      <c r="E15" s="96">
        <v>9.52</v>
      </c>
      <c r="F15" s="96">
        <v>11.5</v>
      </c>
      <c r="G15" s="96">
        <v>14.1</v>
      </c>
      <c r="H15" s="96">
        <v>18.100000000000001</v>
      </c>
      <c r="I15" s="97">
        <v>21.5</v>
      </c>
      <c r="K15" s="50" t="s">
        <v>473</v>
      </c>
      <c r="L15" s="53">
        <f t="shared" si="0"/>
        <v>15.120000000000001</v>
      </c>
      <c r="M15" s="53">
        <v>17.960054283822814</v>
      </c>
      <c r="N15" s="53">
        <v>27.593650455766834</v>
      </c>
      <c r="O15" s="53">
        <f t="shared" si="1"/>
        <v>34.5</v>
      </c>
      <c r="P15" s="53">
        <f t="shared" si="2"/>
        <v>42.3</v>
      </c>
      <c r="Q15" s="53">
        <f t="shared" si="3"/>
        <v>54.300000000000004</v>
      </c>
      <c r="R15" s="54">
        <f t="shared" si="4"/>
        <v>64.5</v>
      </c>
      <c r="T15" s="49"/>
    </row>
    <row r="16" spans="1:29" x14ac:dyDescent="0.25">
      <c r="B16" s="50" t="s">
        <v>474</v>
      </c>
      <c r="C16" s="96">
        <v>3.14</v>
      </c>
      <c r="D16" s="96">
        <v>4.25</v>
      </c>
      <c r="E16" s="96">
        <v>6.04</v>
      </c>
      <c r="F16" s="96">
        <v>7.36</v>
      </c>
      <c r="G16" s="96">
        <v>9.11</v>
      </c>
      <c r="H16" s="96">
        <v>11.8</v>
      </c>
      <c r="I16" s="97">
        <v>14</v>
      </c>
      <c r="K16" s="50" t="s">
        <v>474</v>
      </c>
      <c r="L16" s="53">
        <f t="shared" si="0"/>
        <v>18.84</v>
      </c>
      <c r="M16" s="53">
        <v>22.456715345257855</v>
      </c>
      <c r="N16" s="53">
        <v>35.049317700106386</v>
      </c>
      <c r="O16" s="53">
        <f t="shared" si="1"/>
        <v>44.160000000000004</v>
      </c>
      <c r="P16" s="53">
        <f t="shared" si="2"/>
        <v>54.66</v>
      </c>
      <c r="Q16" s="53">
        <f t="shared" si="3"/>
        <v>70.800000000000011</v>
      </c>
      <c r="R16" s="54">
        <f t="shared" si="4"/>
        <v>84</v>
      </c>
      <c r="T16" s="49"/>
    </row>
    <row r="17" spans="1:28" x14ac:dyDescent="0.25">
      <c r="B17" s="50" t="s">
        <v>475</v>
      </c>
      <c r="C17" s="96">
        <v>1.94</v>
      </c>
      <c r="D17" s="96">
        <v>2.65</v>
      </c>
      <c r="E17" s="96">
        <v>3.81</v>
      </c>
      <c r="F17" s="96">
        <v>4.67</v>
      </c>
      <c r="G17" s="96">
        <v>5.82</v>
      </c>
      <c r="H17" s="96">
        <v>7.56</v>
      </c>
      <c r="I17" s="97">
        <v>9.08</v>
      </c>
      <c r="K17" s="50" t="s">
        <v>475</v>
      </c>
      <c r="L17" s="53">
        <f t="shared" si="0"/>
        <v>23.28</v>
      </c>
      <c r="M17" s="53">
        <v>27.91391046800879</v>
      </c>
      <c r="N17" s="53">
        <v>44.211087323643767</v>
      </c>
      <c r="O17" s="53">
        <f t="shared" si="1"/>
        <v>56.04</v>
      </c>
      <c r="P17" s="53">
        <f t="shared" si="2"/>
        <v>69.84</v>
      </c>
      <c r="Q17" s="53">
        <f t="shared" si="3"/>
        <v>90.72</v>
      </c>
      <c r="R17" s="54">
        <f t="shared" si="4"/>
        <v>108.96000000000001</v>
      </c>
      <c r="T17" s="49"/>
    </row>
    <row r="18" spans="1:28" x14ac:dyDescent="0.25">
      <c r="B18" s="50" t="s">
        <v>476</v>
      </c>
      <c r="C18" s="96">
        <v>1.18</v>
      </c>
      <c r="D18" s="96">
        <v>1.62</v>
      </c>
      <c r="E18" s="96">
        <v>2.34</v>
      </c>
      <c r="F18" s="96">
        <v>2.88</v>
      </c>
      <c r="G18" s="96">
        <v>3.59</v>
      </c>
      <c r="H18" s="96">
        <v>4.6900000000000004</v>
      </c>
      <c r="I18" s="97">
        <v>5.64</v>
      </c>
      <c r="K18" s="50" t="s">
        <v>476</v>
      </c>
      <c r="L18" s="53">
        <f t="shared" si="0"/>
        <v>28.32</v>
      </c>
      <c r="M18" s="53">
        <v>34.058995655383882</v>
      </c>
      <c r="N18" s="53">
        <v>54.346761954880726</v>
      </c>
      <c r="O18" s="53">
        <f t="shared" si="1"/>
        <v>69.12</v>
      </c>
      <c r="P18" s="53">
        <f t="shared" si="2"/>
        <v>86.16</v>
      </c>
      <c r="Q18" s="53">
        <f t="shared" si="3"/>
        <v>112.56</v>
      </c>
      <c r="R18" s="54">
        <f t="shared" si="4"/>
        <v>135.35999999999999</v>
      </c>
      <c r="T18" s="49"/>
    </row>
    <row r="19" spans="1:28" x14ac:dyDescent="0.25">
      <c r="B19" s="50" t="s">
        <v>477</v>
      </c>
      <c r="C19" s="96">
        <v>0.69</v>
      </c>
      <c r="D19" s="96">
        <v>0.94699999999999995</v>
      </c>
      <c r="E19" s="96">
        <v>1.38</v>
      </c>
      <c r="F19" s="96">
        <v>1.69</v>
      </c>
      <c r="G19" s="96">
        <v>2.12</v>
      </c>
      <c r="H19" s="96">
        <v>2.77</v>
      </c>
      <c r="I19" s="97">
        <v>3.33</v>
      </c>
      <c r="K19" s="50" t="s">
        <v>477</v>
      </c>
      <c r="L19" s="53">
        <f t="shared" si="0"/>
        <v>33.119999999999997</v>
      </c>
      <c r="M19" s="53">
        <v>39.887875767364122</v>
      </c>
      <c r="N19" s="53">
        <v>63.83254741046818</v>
      </c>
      <c r="O19" s="53">
        <f t="shared" si="1"/>
        <v>81.12</v>
      </c>
      <c r="P19" s="53">
        <f t="shared" si="2"/>
        <v>101.76</v>
      </c>
      <c r="Q19" s="53">
        <f t="shared" si="3"/>
        <v>132.96</v>
      </c>
      <c r="R19" s="54">
        <f t="shared" si="4"/>
        <v>159.84</v>
      </c>
      <c r="T19" s="49"/>
    </row>
    <row r="20" spans="1:28" ht="15.75" thickBot="1" x14ac:dyDescent="0.3">
      <c r="B20" s="55" t="s">
        <v>478</v>
      </c>
      <c r="C20" s="98">
        <v>0.49</v>
      </c>
      <c r="D20" s="98">
        <v>0.67</v>
      </c>
      <c r="E20" s="98">
        <v>0.98199999999999998</v>
      </c>
      <c r="F20" s="98">
        <v>1.21</v>
      </c>
      <c r="G20" s="98">
        <v>1.52</v>
      </c>
      <c r="H20" s="98">
        <v>1.99</v>
      </c>
      <c r="I20" s="99">
        <v>2.41</v>
      </c>
      <c r="K20" s="55" t="s">
        <v>478</v>
      </c>
      <c r="L20" s="58">
        <f t="shared" si="0"/>
        <v>35.28</v>
      </c>
      <c r="M20" s="58">
        <v>42.410487272441273</v>
      </c>
      <c r="N20" s="58">
        <v>68.274409981976049</v>
      </c>
      <c r="O20" s="58">
        <f t="shared" si="1"/>
        <v>87.12</v>
      </c>
      <c r="P20" s="58">
        <f t="shared" si="2"/>
        <v>109.44</v>
      </c>
      <c r="Q20" s="58">
        <f t="shared" si="3"/>
        <v>143.28</v>
      </c>
      <c r="R20" s="59">
        <f t="shared" si="4"/>
        <v>173.52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3.2333333333333329</v>
      </c>
      <c r="D25" s="69">
        <f t="shared" si="5"/>
        <v>4.3999999999999995</v>
      </c>
      <c r="E25" s="69">
        <f t="shared" si="5"/>
        <v>6.3416666666666659</v>
      </c>
      <c r="F25" s="68">
        <f t="shared" si="5"/>
        <v>7.7666666666666666</v>
      </c>
      <c r="G25" s="68">
        <f t="shared" si="5"/>
        <v>9.6666666666666661</v>
      </c>
      <c r="H25" s="68">
        <f t="shared" si="5"/>
        <v>12.583333333333332</v>
      </c>
      <c r="I25" s="70">
        <f t="shared" si="5"/>
        <v>15.083333333333332</v>
      </c>
      <c r="J25" s="60"/>
      <c r="K25" s="46" t="s">
        <v>468</v>
      </c>
      <c r="L25" s="71">
        <v>3.9</v>
      </c>
      <c r="M25" s="71">
        <v>4.7</v>
      </c>
      <c r="N25" s="71">
        <v>7.3</v>
      </c>
      <c r="O25" s="71">
        <v>9.3000000000000007</v>
      </c>
      <c r="P25" s="71">
        <v>11.3</v>
      </c>
      <c r="Q25" s="71">
        <v>14.3</v>
      </c>
      <c r="R25" s="72">
        <v>16.899999999999999</v>
      </c>
      <c r="W25" s="163"/>
      <c r="X25" s="163"/>
      <c r="Y25" s="163"/>
      <c r="Z25" s="163"/>
      <c r="AA25" s="163"/>
      <c r="AB25" s="163"/>
    </row>
    <row r="26" spans="1:28" x14ac:dyDescent="0.25">
      <c r="A26" s="64">
        <f>10/60</f>
        <v>0.16666666666666666</v>
      </c>
      <c r="B26" s="73" t="s">
        <v>469</v>
      </c>
      <c r="C26" s="30">
        <f t="shared" ref="C26:I26" si="6">$A$26*C11</f>
        <v>4.8166666666666664</v>
      </c>
      <c r="D26" s="74">
        <f t="shared" si="6"/>
        <v>6.5333333333333332</v>
      </c>
      <c r="E26" s="74">
        <f t="shared" si="6"/>
        <v>9.3333333333333321</v>
      </c>
      <c r="F26" s="30">
        <f t="shared" si="6"/>
        <v>11.383333333333333</v>
      </c>
      <c r="G26" s="30">
        <f t="shared" si="6"/>
        <v>14.15</v>
      </c>
      <c r="H26" s="30">
        <f t="shared" si="6"/>
        <v>18.333333333333332</v>
      </c>
      <c r="I26" s="75">
        <f t="shared" si="6"/>
        <v>21.833333333333332</v>
      </c>
      <c r="J26" s="60"/>
      <c r="K26" s="50" t="s">
        <v>469</v>
      </c>
      <c r="L26" s="76">
        <v>5.8</v>
      </c>
      <c r="M26" s="76">
        <v>6.9</v>
      </c>
      <c r="N26" s="76">
        <v>10.7</v>
      </c>
      <c r="O26" s="76">
        <v>13.7</v>
      </c>
      <c r="P26" s="76">
        <v>16.8</v>
      </c>
      <c r="Q26" s="76">
        <v>21.5</v>
      </c>
      <c r="R26" s="77">
        <v>25.3</v>
      </c>
      <c r="W26" s="163"/>
      <c r="X26" s="163"/>
      <c r="Y26" s="163"/>
      <c r="Z26" s="163"/>
      <c r="AA26" s="163"/>
      <c r="AB26" s="163"/>
    </row>
    <row r="27" spans="1:28" x14ac:dyDescent="0.25">
      <c r="A27" s="64">
        <f>0.5</f>
        <v>0.5</v>
      </c>
      <c r="B27" s="73" t="s">
        <v>470</v>
      </c>
      <c r="C27" s="30">
        <f t="shared" ref="C27:I27" si="7">$A$27*C12</f>
        <v>8.0500000000000007</v>
      </c>
      <c r="D27" s="74">
        <f t="shared" si="7"/>
        <v>10.85</v>
      </c>
      <c r="E27" s="74">
        <f t="shared" si="7"/>
        <v>15.15</v>
      </c>
      <c r="F27" s="30">
        <f t="shared" si="7"/>
        <v>18.25</v>
      </c>
      <c r="G27" s="30">
        <f t="shared" si="7"/>
        <v>22.35</v>
      </c>
      <c r="H27" s="30">
        <f t="shared" si="7"/>
        <v>28.5</v>
      </c>
      <c r="I27" s="75">
        <f t="shared" si="7"/>
        <v>33.799999999999997</v>
      </c>
      <c r="K27" s="50" t="s">
        <v>470</v>
      </c>
      <c r="L27" s="76">
        <v>9.3000000000000007</v>
      </c>
      <c r="M27" s="76">
        <v>11</v>
      </c>
      <c r="N27" s="76">
        <v>17.100000000000001</v>
      </c>
      <c r="O27" s="76">
        <v>21.7</v>
      </c>
      <c r="P27" s="76">
        <v>26.7</v>
      </c>
      <c r="Q27" s="76">
        <v>33.9</v>
      </c>
      <c r="R27" s="77">
        <v>40.1</v>
      </c>
      <c r="W27" s="163"/>
      <c r="X27" s="163"/>
      <c r="Y27" s="163"/>
      <c r="Z27" s="163"/>
      <c r="AA27" s="163"/>
      <c r="AB27" s="163"/>
    </row>
    <row r="28" spans="1:28" x14ac:dyDescent="0.25">
      <c r="A28" s="64">
        <v>1</v>
      </c>
      <c r="B28" s="73" t="s">
        <v>471</v>
      </c>
      <c r="C28" s="30">
        <f t="shared" ref="C28:I28" si="8">$A$28*C13</f>
        <v>10.5</v>
      </c>
      <c r="D28" s="74">
        <f t="shared" si="8"/>
        <v>14.1</v>
      </c>
      <c r="E28" s="74">
        <f t="shared" si="8"/>
        <v>19.5</v>
      </c>
      <c r="F28" s="30">
        <f t="shared" si="8"/>
        <v>23.4</v>
      </c>
      <c r="G28" s="30">
        <f t="shared" si="8"/>
        <v>28.7</v>
      </c>
      <c r="H28" s="30">
        <f t="shared" si="8"/>
        <v>36.4</v>
      </c>
      <c r="I28" s="75">
        <f t="shared" si="8"/>
        <v>43</v>
      </c>
      <c r="K28" s="50" t="s">
        <v>471</v>
      </c>
      <c r="L28" s="76">
        <v>11.7</v>
      </c>
      <c r="M28" s="76">
        <v>14</v>
      </c>
      <c r="N28" s="76">
        <v>21.6</v>
      </c>
      <c r="O28" s="76">
        <v>27.3</v>
      </c>
      <c r="P28" s="76">
        <v>33.4</v>
      </c>
      <c r="Q28" s="76">
        <v>42.4</v>
      </c>
      <c r="R28" s="77">
        <v>50</v>
      </c>
      <c r="W28" s="163"/>
      <c r="X28" s="163"/>
      <c r="Y28" s="163"/>
      <c r="Z28" s="163"/>
      <c r="AA28" s="163"/>
      <c r="AB28" s="163"/>
    </row>
    <row r="29" spans="1:28" x14ac:dyDescent="0.25">
      <c r="A29" s="64">
        <v>2</v>
      </c>
      <c r="B29" s="73" t="s">
        <v>472</v>
      </c>
      <c r="C29" s="30">
        <f t="shared" ref="C29:I29" si="9">$A$29*C14</f>
        <v>13.26</v>
      </c>
      <c r="D29" s="74">
        <f t="shared" si="9"/>
        <v>17.84</v>
      </c>
      <c r="E29" s="74">
        <f t="shared" si="9"/>
        <v>24.8</v>
      </c>
      <c r="F29" s="30">
        <f t="shared" si="9"/>
        <v>29.8</v>
      </c>
      <c r="G29" s="30">
        <f t="shared" si="9"/>
        <v>36.6</v>
      </c>
      <c r="H29" s="30">
        <f t="shared" si="9"/>
        <v>46.6</v>
      </c>
      <c r="I29" s="75">
        <f t="shared" si="9"/>
        <v>55.2</v>
      </c>
      <c r="K29" s="50" t="s">
        <v>472</v>
      </c>
      <c r="L29" s="76">
        <v>14.6</v>
      </c>
      <c r="M29" s="76">
        <v>17.399999999999999</v>
      </c>
      <c r="N29" s="76">
        <v>26.8</v>
      </c>
      <c r="O29" s="76">
        <v>34</v>
      </c>
      <c r="P29" s="76">
        <v>41.6</v>
      </c>
      <c r="Q29" s="76">
        <v>52.6</v>
      </c>
      <c r="R29" s="77">
        <v>62</v>
      </c>
      <c r="W29" s="163"/>
      <c r="X29" s="163"/>
      <c r="Y29" s="163"/>
      <c r="Z29" s="163"/>
      <c r="AA29" s="163"/>
      <c r="AB29" s="163"/>
    </row>
    <row r="30" spans="1:28" x14ac:dyDescent="0.25">
      <c r="A30" s="64">
        <v>3</v>
      </c>
      <c r="B30" s="73" t="s">
        <v>473</v>
      </c>
      <c r="C30" s="30">
        <f t="shared" ref="C30:I30" si="10">$A$30*C15</f>
        <v>15.120000000000001</v>
      </c>
      <c r="D30" s="74">
        <f t="shared" si="10"/>
        <v>20.37</v>
      </c>
      <c r="E30" s="74">
        <f t="shared" si="10"/>
        <v>28.56</v>
      </c>
      <c r="F30" s="30">
        <f t="shared" si="10"/>
        <v>34.5</v>
      </c>
      <c r="G30" s="30">
        <f t="shared" si="10"/>
        <v>42.3</v>
      </c>
      <c r="H30" s="30">
        <f t="shared" si="10"/>
        <v>54.300000000000004</v>
      </c>
      <c r="I30" s="75">
        <f t="shared" si="10"/>
        <v>64.5</v>
      </c>
      <c r="K30" s="50" t="s">
        <v>473</v>
      </c>
      <c r="L30" s="76">
        <v>16.600000000000001</v>
      </c>
      <c r="M30" s="76">
        <v>19.7</v>
      </c>
      <c r="N30" s="76">
        <v>30.6</v>
      </c>
      <c r="O30" s="76">
        <v>38.700000000000003</v>
      </c>
      <c r="P30" s="76">
        <v>47.4</v>
      </c>
      <c r="Q30" s="76">
        <v>60.3</v>
      </c>
      <c r="R30" s="77">
        <v>71.099999999999994</v>
      </c>
      <c r="W30" s="163"/>
      <c r="X30" s="163"/>
      <c r="Y30" s="163"/>
      <c r="Z30" s="163"/>
      <c r="AA30" s="163"/>
      <c r="AB30" s="163"/>
    </row>
    <row r="31" spans="1:28" x14ac:dyDescent="0.25">
      <c r="A31" s="64">
        <v>6</v>
      </c>
      <c r="B31" s="73" t="s">
        <v>474</v>
      </c>
      <c r="C31" s="30">
        <f t="shared" ref="C31:I31" si="11">$A$31*C16</f>
        <v>18.84</v>
      </c>
      <c r="D31" s="74">
        <f t="shared" si="11"/>
        <v>25.5</v>
      </c>
      <c r="E31" s="74">
        <f t="shared" si="11"/>
        <v>36.24</v>
      </c>
      <c r="F31" s="30">
        <f t="shared" si="11"/>
        <v>44.160000000000004</v>
      </c>
      <c r="G31" s="30">
        <f t="shared" si="11"/>
        <v>54.66</v>
      </c>
      <c r="H31" s="30">
        <f t="shared" si="11"/>
        <v>70.800000000000011</v>
      </c>
      <c r="I31" s="75">
        <f t="shared" si="11"/>
        <v>84</v>
      </c>
      <c r="K31" s="50" t="s">
        <v>474</v>
      </c>
      <c r="L31" s="76">
        <v>20.6</v>
      </c>
      <c r="M31" s="76">
        <v>24.5</v>
      </c>
      <c r="N31" s="76">
        <v>38.200000000000003</v>
      </c>
      <c r="O31" s="76">
        <v>48.8</v>
      </c>
      <c r="P31" s="76">
        <v>60</v>
      </c>
      <c r="Q31" s="76">
        <v>77.400000000000006</v>
      </c>
      <c r="R31" s="77">
        <v>91.8</v>
      </c>
      <c r="W31" s="163"/>
      <c r="X31" s="163"/>
      <c r="Y31" s="163"/>
      <c r="Z31" s="163"/>
      <c r="AA31" s="163"/>
      <c r="AB31" s="163"/>
    </row>
    <row r="32" spans="1:28" x14ac:dyDescent="0.25">
      <c r="A32" s="64">
        <v>12</v>
      </c>
      <c r="B32" s="73" t="s">
        <v>475</v>
      </c>
      <c r="C32" s="30">
        <f t="shared" ref="C32:I32" si="12">$A$32*C17</f>
        <v>23.28</v>
      </c>
      <c r="D32" s="74">
        <f t="shared" si="12"/>
        <v>31.799999999999997</v>
      </c>
      <c r="E32" s="74">
        <f t="shared" si="12"/>
        <v>45.72</v>
      </c>
      <c r="F32" s="30">
        <f t="shared" si="12"/>
        <v>56.04</v>
      </c>
      <c r="G32" s="30">
        <f t="shared" si="12"/>
        <v>69.84</v>
      </c>
      <c r="H32" s="30">
        <f t="shared" si="12"/>
        <v>90.72</v>
      </c>
      <c r="I32" s="75">
        <f t="shared" si="12"/>
        <v>108.96000000000001</v>
      </c>
      <c r="K32" s="50" t="s">
        <v>475</v>
      </c>
      <c r="L32" s="76">
        <v>25.3</v>
      </c>
      <c r="M32" s="76">
        <v>30.2</v>
      </c>
      <c r="N32" s="76">
        <v>48</v>
      </c>
      <c r="O32" s="76">
        <v>62</v>
      </c>
      <c r="P32" s="76">
        <v>77.599999999999994</v>
      </c>
      <c r="Q32" s="76">
        <v>100.2</v>
      </c>
      <c r="R32" s="77">
        <v>119.8</v>
      </c>
      <c r="W32" s="163"/>
      <c r="X32" s="163"/>
      <c r="Y32" s="163"/>
      <c r="Z32" s="163"/>
      <c r="AA32" s="163"/>
      <c r="AB32" s="163"/>
    </row>
    <row r="33" spans="1:28" x14ac:dyDescent="0.25">
      <c r="A33" s="64">
        <v>24</v>
      </c>
      <c r="B33" s="73" t="s">
        <v>476</v>
      </c>
      <c r="C33" s="30">
        <f t="shared" ref="C33:I33" si="13">$A$33*C18</f>
        <v>28.32</v>
      </c>
      <c r="D33" s="74">
        <f t="shared" si="13"/>
        <v>38.880000000000003</v>
      </c>
      <c r="E33" s="74">
        <f t="shared" si="13"/>
        <v>56.16</v>
      </c>
      <c r="F33" s="30">
        <f t="shared" si="13"/>
        <v>69.12</v>
      </c>
      <c r="G33" s="30">
        <f t="shared" si="13"/>
        <v>86.16</v>
      </c>
      <c r="H33" s="30">
        <f t="shared" si="13"/>
        <v>112.56</v>
      </c>
      <c r="I33" s="75">
        <f t="shared" si="13"/>
        <v>135.35999999999999</v>
      </c>
      <c r="K33" s="50" t="s">
        <v>476</v>
      </c>
      <c r="L33" s="76">
        <v>30.7</v>
      </c>
      <c r="M33" s="76">
        <v>37</v>
      </c>
      <c r="N33" s="76">
        <v>59.5</v>
      </c>
      <c r="O33" s="76">
        <v>78</v>
      </c>
      <c r="P33" s="76">
        <v>99.1</v>
      </c>
      <c r="Q33" s="76">
        <v>128.9</v>
      </c>
      <c r="R33" s="77">
        <v>154.80000000000001</v>
      </c>
      <c r="W33" s="163"/>
      <c r="X33" s="163"/>
      <c r="Y33" s="163"/>
      <c r="Z33" s="163"/>
      <c r="AA33" s="163"/>
      <c r="AB33" s="163"/>
    </row>
    <row r="34" spans="1:28" x14ac:dyDescent="0.25">
      <c r="A34" s="64">
        <v>48</v>
      </c>
      <c r="B34" s="73" t="s">
        <v>477</v>
      </c>
      <c r="C34" s="30">
        <f t="shared" ref="C34:I34" si="14">$A$34*C19</f>
        <v>33.119999999999997</v>
      </c>
      <c r="D34" s="74">
        <f t="shared" si="14"/>
        <v>45.455999999999996</v>
      </c>
      <c r="E34" s="74">
        <f t="shared" si="14"/>
        <v>66.239999999999995</v>
      </c>
      <c r="F34" s="30">
        <f t="shared" si="14"/>
        <v>81.12</v>
      </c>
      <c r="G34" s="30">
        <f t="shared" si="14"/>
        <v>101.76</v>
      </c>
      <c r="H34" s="30">
        <f t="shared" si="14"/>
        <v>132.96</v>
      </c>
      <c r="I34" s="75">
        <f t="shared" si="14"/>
        <v>159.84</v>
      </c>
      <c r="K34" s="50" t="s">
        <v>477</v>
      </c>
      <c r="L34" s="76">
        <v>36.200000000000003</v>
      </c>
      <c r="M34" s="76">
        <v>43.7</v>
      </c>
      <c r="N34" s="76">
        <v>71.5</v>
      </c>
      <c r="O34" s="76">
        <v>94.6</v>
      </c>
      <c r="P34" s="76">
        <v>121</v>
      </c>
      <c r="Q34" s="76">
        <v>157.9</v>
      </c>
      <c r="R34" s="77">
        <v>190.6</v>
      </c>
      <c r="W34" s="163"/>
      <c r="X34" s="163"/>
      <c r="Y34" s="163"/>
      <c r="Z34" s="163"/>
      <c r="AA34" s="163"/>
      <c r="AB34" s="163"/>
    </row>
    <row r="35" spans="1:28" ht="15.75" thickBot="1" x14ac:dyDescent="0.3">
      <c r="A35" s="64">
        <v>72</v>
      </c>
      <c r="B35" s="78" t="s">
        <v>478</v>
      </c>
      <c r="C35" s="79">
        <f t="shared" ref="C35:I35" si="15">$A$35*C20</f>
        <v>35.28</v>
      </c>
      <c r="D35" s="80">
        <f t="shared" si="15"/>
        <v>48.24</v>
      </c>
      <c r="E35" s="80">
        <f t="shared" si="15"/>
        <v>70.703999999999994</v>
      </c>
      <c r="F35" s="79">
        <f t="shared" si="15"/>
        <v>87.12</v>
      </c>
      <c r="G35" s="79">
        <f t="shared" si="15"/>
        <v>109.44</v>
      </c>
      <c r="H35" s="79">
        <f t="shared" si="15"/>
        <v>143.28</v>
      </c>
      <c r="I35" s="81">
        <f t="shared" si="15"/>
        <v>173.52</v>
      </c>
      <c r="K35" s="55" t="s">
        <v>478</v>
      </c>
      <c r="L35" s="82">
        <v>39.200000000000003</v>
      </c>
      <c r="M35" s="82">
        <v>47.2</v>
      </c>
      <c r="N35" s="82">
        <v>77</v>
      </c>
      <c r="O35" s="82">
        <v>102.2</v>
      </c>
      <c r="P35" s="82">
        <v>131.80000000000001</v>
      </c>
      <c r="Q35" s="82">
        <v>172.1</v>
      </c>
      <c r="R35" s="83">
        <v>207.4</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20.61855670103094</v>
      </c>
      <c r="D40" s="198" t="e">
        <v>#REF!</v>
      </c>
      <c r="E40" s="198">
        <f>(M25-M10)/ABS(M10)*100</f>
        <v>21.431824473417887</v>
      </c>
      <c r="F40" s="198" t="e">
        <f>(#REF! -#REF!)/ABS(#REF!)</f>
        <v>#REF!</v>
      </c>
      <c r="G40" s="198">
        <f>(N25-N10)/ABS(N10)*100</f>
        <v>19.11949234866567</v>
      </c>
      <c r="H40" s="198" t="e">
        <f>(#REF! -#REF!)/ABS(#REF!)</f>
        <v>#REF!</v>
      </c>
      <c r="I40" s="198">
        <f>(O25-O10)/ABS(O10)*100</f>
        <v>19.742489270386276</v>
      </c>
      <c r="J40" s="198" t="e">
        <f>(#REF! -#REF!)/ABS(#REF!)</f>
        <v>#REF!</v>
      </c>
      <c r="K40" s="200">
        <f>(P25-P10)/ABS(P10)*100</f>
        <v>16.896551724137947</v>
      </c>
      <c r="L40" s="200" t="e">
        <f>(#REF! -#REF!)/ABS(#REF!)</f>
        <v>#REF!</v>
      </c>
      <c r="M40" s="200">
        <f>(Q25-Q10)/ABS(Q10)*100</f>
        <v>13.642384105960282</v>
      </c>
      <c r="N40" s="200" t="e">
        <f>(#REF! -#REF!)/ABS(#REF!)</f>
        <v>#REF!</v>
      </c>
      <c r="O40" s="200">
        <f>(R25 -R10)/ABS(R10)*100</f>
        <v>12.044198895027623</v>
      </c>
      <c r="P40" s="200"/>
      <c r="Q40" s="205"/>
    </row>
    <row r="41" spans="1:28" x14ac:dyDescent="0.25">
      <c r="A41" s="88"/>
      <c r="B41" s="50" t="s">
        <v>469</v>
      </c>
      <c r="C41" s="198">
        <f t="shared" ref="C41:C50" si="16">(L26-L11)/ABS(L11)*100</f>
        <v>20.415224913494811</v>
      </c>
      <c r="D41" s="198" t="e">
        <v>#REF!</v>
      </c>
      <c r="E41" s="198">
        <f t="shared" ref="E41:E50" si="17">(M26-M11)/ABS(M11)*100</f>
        <v>19.973652237805588</v>
      </c>
      <c r="F41" s="198" t="e">
        <f>(#REF! -#REF!)/ABS(#REF!)</f>
        <v>#REF!</v>
      </c>
      <c r="G41" s="200">
        <f t="shared" ref="G41:G50" si="18">(N26-N11)/ABS(N11)*100</f>
        <v>18.629689781304222</v>
      </c>
      <c r="H41" s="200" t="e">
        <f>(#REF! -#REF!)/ABS(#REF!)</f>
        <v>#REF!</v>
      </c>
      <c r="I41" s="200">
        <f t="shared" ref="I41:I50" si="19">(O26-O11)/ABS(O11)*100</f>
        <v>20.351390922401169</v>
      </c>
      <c r="J41" s="200" t="e">
        <f>(#REF! -#REF!)/ABS(#REF!)</f>
        <v>#REF!</v>
      </c>
      <c r="K41" s="200">
        <f t="shared" ref="K41:K50" si="20">(P26-P11)/ABS(P11)*100</f>
        <v>18.727915194346291</v>
      </c>
      <c r="L41" s="200" t="e">
        <f>(#REF! -#REF!)/ABS(#REF!)</f>
        <v>#REF!</v>
      </c>
      <c r="M41" s="200">
        <f t="shared" ref="M41:M50" si="21">(Q26-Q11)/ABS(Q11)*100</f>
        <v>17.27272727272728</v>
      </c>
      <c r="N41" s="200" t="e">
        <f>(#REF! -#REF!)/ABS(#REF!)</f>
        <v>#REF!</v>
      </c>
      <c r="O41" s="200">
        <f t="shared" ref="O41:O50" si="22">(R26 -R11)/ABS(R11)*100</f>
        <v>15.877862595419856</v>
      </c>
      <c r="P41" s="200"/>
      <c r="Q41" s="205"/>
    </row>
    <row r="42" spans="1:28" x14ac:dyDescent="0.25">
      <c r="A42" s="60"/>
      <c r="B42" s="50" t="s">
        <v>470</v>
      </c>
      <c r="C42" s="198">
        <f t="shared" si="16"/>
        <v>15.527950310559005</v>
      </c>
      <c r="D42" s="198" t="e">
        <v>#REF!</v>
      </c>
      <c r="E42" s="200">
        <f t="shared" si="17"/>
        <v>15.038415518941454</v>
      </c>
      <c r="F42" s="200" t="e">
        <f>(#REF! -#REF!)/ABS(#REF!)</f>
        <v>#REF!</v>
      </c>
      <c r="G42" s="198">
        <f t="shared" si="18"/>
        <v>16.878190896910141</v>
      </c>
      <c r="H42" s="198" t="e">
        <f>(#REF! -#REF!)/ABS(#REF!)</f>
        <v>#REF!</v>
      </c>
      <c r="I42" s="198">
        <f t="shared" si="19"/>
        <v>18.904109589041092</v>
      </c>
      <c r="J42" s="198" t="e">
        <f>(#REF! -#REF!)/ABS(#REF!)</f>
        <v>#REF!</v>
      </c>
      <c r="K42" s="198">
        <f t="shared" si="20"/>
        <v>19.463087248322136</v>
      </c>
      <c r="L42" s="198" t="e">
        <f>(#REF! -#REF!)/ABS(#REF!)</f>
        <v>#REF!</v>
      </c>
      <c r="M42" s="198">
        <f t="shared" si="21"/>
        <v>18.947368421052627</v>
      </c>
      <c r="N42" s="198" t="e">
        <f>(#REF! -#REF!)/ABS(#REF!)</f>
        <v>#REF!</v>
      </c>
      <c r="O42" s="198">
        <f t="shared" si="22"/>
        <v>18.639053254437883</v>
      </c>
      <c r="P42" s="198"/>
      <c r="Q42" s="206"/>
    </row>
    <row r="43" spans="1:28" x14ac:dyDescent="0.25">
      <c r="B43" s="50" t="s">
        <v>471</v>
      </c>
      <c r="C43" s="198">
        <f t="shared" si="16"/>
        <v>11.428571428571422</v>
      </c>
      <c r="D43" s="198" t="e">
        <v>#REF!</v>
      </c>
      <c r="E43" s="200">
        <f t="shared" si="17"/>
        <v>12.572866426942603</v>
      </c>
      <c r="F43" s="200" t="e">
        <f>(#REF! -#REF!)/ABS(#REF!)</f>
        <v>#REF!</v>
      </c>
      <c r="G43" s="198">
        <f t="shared" si="18"/>
        <v>14.648627828968058</v>
      </c>
      <c r="H43" s="198" t="e">
        <f>(#REF! -#REF!)/ABS(#REF!)</f>
        <v>#REF!</v>
      </c>
      <c r="I43" s="198">
        <f t="shared" si="19"/>
        <v>16.666666666666679</v>
      </c>
      <c r="J43" s="198" t="e">
        <f>(#REF! -#REF!)/ABS(#REF!)</f>
        <v>#REF!</v>
      </c>
      <c r="K43" s="198">
        <f t="shared" si="20"/>
        <v>16.376306620209057</v>
      </c>
      <c r="L43" s="198" t="e">
        <f>(#REF! -#REF!)/ABS(#REF!)</f>
        <v>#REF!</v>
      </c>
      <c r="M43" s="198">
        <f t="shared" si="21"/>
        <v>16.483516483516482</v>
      </c>
      <c r="N43" s="198" t="e">
        <f>(#REF! -#REF!)/ABS(#REF!)</f>
        <v>#REF!</v>
      </c>
      <c r="O43" s="198">
        <f t="shared" si="22"/>
        <v>16.279069767441861</v>
      </c>
      <c r="P43" s="198"/>
      <c r="Q43" s="206"/>
    </row>
    <row r="44" spans="1:28" x14ac:dyDescent="0.25">
      <c r="B44" s="50" t="s">
        <v>472</v>
      </c>
      <c r="C44" s="198">
        <f t="shared" si="16"/>
        <v>10.105580693815988</v>
      </c>
      <c r="D44" s="198" t="e">
        <v>#REF!</v>
      </c>
      <c r="E44" s="200">
        <f t="shared" si="17"/>
        <v>10.617568260862861</v>
      </c>
      <c r="F44" s="200" t="e">
        <f>(#REF! -#REF!)/ABS(#REF!)</f>
        <v>#REF!</v>
      </c>
      <c r="G44" s="198">
        <f t="shared" si="18"/>
        <v>11.915347199050151</v>
      </c>
      <c r="H44" s="198" t="e">
        <f>(#REF! -#REF!)/ABS(#REF!)</f>
        <v>#REF!</v>
      </c>
      <c r="I44" s="198">
        <f t="shared" si="19"/>
        <v>14.09395973154362</v>
      </c>
      <c r="J44" s="198" t="e">
        <f>(#REF! -#REF!)/ABS(#REF!)</f>
        <v>#REF!</v>
      </c>
      <c r="K44" s="198">
        <f t="shared" si="20"/>
        <v>13.661202185792348</v>
      </c>
      <c r="L44" s="198" t="e">
        <f>(#REF! -#REF!)/ABS(#REF!)</f>
        <v>#REF!</v>
      </c>
      <c r="M44" s="198">
        <f t="shared" si="21"/>
        <v>12.875536480686694</v>
      </c>
      <c r="N44" s="198" t="e">
        <f>(#REF! -#REF!)/ABS(#REF!)</f>
        <v>#REF!</v>
      </c>
      <c r="O44" s="198">
        <f t="shared" si="22"/>
        <v>12.318840579710139</v>
      </c>
      <c r="P44" s="198"/>
      <c r="Q44" s="206"/>
    </row>
    <row r="45" spans="1:28" x14ac:dyDescent="0.25">
      <c r="B45" s="50" t="s">
        <v>473</v>
      </c>
      <c r="C45" s="198">
        <f t="shared" si="16"/>
        <v>9.7883597883597915</v>
      </c>
      <c r="D45" s="198" t="e">
        <v>#REF!</v>
      </c>
      <c r="E45" s="200">
        <f t="shared" si="17"/>
        <v>9.6878644612138487</v>
      </c>
      <c r="F45" s="200" t="e">
        <f>(#REF! -#REF!)/ABS(#REF!)</f>
        <v>#REF!</v>
      </c>
      <c r="G45" s="198">
        <f t="shared" si="18"/>
        <v>10.895077289800437</v>
      </c>
      <c r="H45" s="198" t="e">
        <f>(#REF! -#REF!)/ABS(#REF!)</f>
        <v>#REF!</v>
      </c>
      <c r="I45" s="198">
        <f t="shared" si="19"/>
        <v>12.173913043478271</v>
      </c>
      <c r="J45" s="198" t="e">
        <f>(#REF! -#REF!)/ABS(#REF!)</f>
        <v>#REF!</v>
      </c>
      <c r="K45" s="198">
        <f t="shared" si="20"/>
        <v>12.056737588652485</v>
      </c>
      <c r="L45" s="198" t="e">
        <f>(#REF! -#REF!)/ABS(#REF!)</f>
        <v>#REF!</v>
      </c>
      <c r="M45" s="198">
        <f t="shared" si="21"/>
        <v>11.049723756906063</v>
      </c>
      <c r="N45" s="198" t="e">
        <f>(#REF! -#REF!)/ABS(#REF!)</f>
        <v>#REF!</v>
      </c>
      <c r="O45" s="198">
        <f t="shared" si="22"/>
        <v>10.232558139534875</v>
      </c>
      <c r="P45" s="198"/>
      <c r="Q45" s="206"/>
    </row>
    <row r="46" spans="1:28" x14ac:dyDescent="0.25">
      <c r="B46" s="50" t="s">
        <v>474</v>
      </c>
      <c r="C46" s="198">
        <f t="shared" si="16"/>
        <v>9.3418259023354651</v>
      </c>
      <c r="D46" s="198" t="e">
        <v>#REF!</v>
      </c>
      <c r="E46" s="201">
        <f t="shared" si="17"/>
        <v>9.0987690021801058</v>
      </c>
      <c r="F46" s="201" t="e">
        <f>(#REF! -#REF!)/ABS(#REF!)</f>
        <v>#REF!</v>
      </c>
      <c r="G46" s="198">
        <f t="shared" si="18"/>
        <v>8.9892828352663017</v>
      </c>
      <c r="H46" s="198" t="e">
        <f>(#REF! -#REF!)/ABS(#REF!)</f>
        <v>#REF!</v>
      </c>
      <c r="I46" s="198">
        <f t="shared" si="19"/>
        <v>10.507246376811578</v>
      </c>
      <c r="J46" s="198" t="e">
        <f>(#REF! -#REF!)/ABS(#REF!)</f>
        <v>#REF!</v>
      </c>
      <c r="K46" s="198">
        <f t="shared" si="20"/>
        <v>9.769484083424814</v>
      </c>
      <c r="L46" s="198" t="e">
        <f>(#REF! -#REF!)/ABS(#REF!)</f>
        <v>#REF!</v>
      </c>
      <c r="M46" s="198">
        <f t="shared" si="21"/>
        <v>9.3220338983050759</v>
      </c>
      <c r="N46" s="198" t="e">
        <f>(#REF! -#REF!)/ABS(#REF!)</f>
        <v>#REF!</v>
      </c>
      <c r="O46" s="198">
        <f t="shared" si="22"/>
        <v>9.2857142857142811</v>
      </c>
      <c r="P46" s="198"/>
      <c r="Q46" s="206"/>
    </row>
    <row r="47" spans="1:28" x14ac:dyDescent="0.25">
      <c r="B47" s="50" t="s">
        <v>475</v>
      </c>
      <c r="C47" s="198">
        <f t="shared" si="16"/>
        <v>8.6769759450171797</v>
      </c>
      <c r="D47" s="198" t="e">
        <v>#REF!</v>
      </c>
      <c r="E47" s="198">
        <f t="shared" si="17"/>
        <v>8.1897860015393409</v>
      </c>
      <c r="F47" s="198" t="e">
        <f>(#REF! -#REF!)/ABS(#REF!)</f>
        <v>#REF!</v>
      </c>
      <c r="G47" s="198">
        <f t="shared" si="18"/>
        <v>8.5700508757448048</v>
      </c>
      <c r="H47" s="198" t="e">
        <f>(#REF! -#REF!)/ABS(#REF!)</f>
        <v>#REF!</v>
      </c>
      <c r="I47" s="198">
        <f t="shared" si="19"/>
        <v>10.635260528194149</v>
      </c>
      <c r="J47" s="198" t="e">
        <f>(#REF! -#REF!)/ABS(#REF!)</f>
        <v>#REF!</v>
      </c>
      <c r="K47" s="198">
        <f t="shared" si="20"/>
        <v>11.111111111111098</v>
      </c>
      <c r="L47" s="198" t="e">
        <f>(#REF! -#REF!)/ABS(#REF!)</f>
        <v>#REF!</v>
      </c>
      <c r="M47" s="198">
        <f t="shared" si="21"/>
        <v>10.449735449735455</v>
      </c>
      <c r="N47" s="198" t="e">
        <f>(#REF! -#REF!)/ABS(#REF!)</f>
        <v>#REF!</v>
      </c>
      <c r="O47" s="198">
        <f t="shared" si="22"/>
        <v>9.9486049926578453</v>
      </c>
      <c r="P47" s="198"/>
      <c r="Q47" s="206"/>
    </row>
    <row r="48" spans="1:28" x14ac:dyDescent="0.25">
      <c r="B48" s="50" t="s">
        <v>476</v>
      </c>
      <c r="C48" s="198">
        <f t="shared" si="16"/>
        <v>8.4039548022598822</v>
      </c>
      <c r="D48" s="198" t="e">
        <v>#REF!</v>
      </c>
      <c r="E48" s="198">
        <f t="shared" si="17"/>
        <v>8.6350295656801563</v>
      </c>
      <c r="F48" s="198" t="e">
        <f>(#REF! -#REF!)/ABS(#REF!)</f>
        <v>#REF!</v>
      </c>
      <c r="G48" s="198">
        <f t="shared" si="18"/>
        <v>9.4821436636787073</v>
      </c>
      <c r="H48" s="198" t="e">
        <f>(#REF! -#REF!)/ABS(#REF!)</f>
        <v>#REF!</v>
      </c>
      <c r="I48" s="198">
        <f t="shared" si="19"/>
        <v>12.847222222222216</v>
      </c>
      <c r="J48" s="198" t="e">
        <f>(#REF! -#REF!)/ABS(#REF!)</f>
        <v>#REF!</v>
      </c>
      <c r="K48" s="198">
        <f t="shared" si="20"/>
        <v>15.018570102135559</v>
      </c>
      <c r="L48" s="198" t="e">
        <f>(#REF! -#REF!)/ABS(#REF!)</f>
        <v>#REF!</v>
      </c>
      <c r="M48" s="198">
        <f t="shared" si="21"/>
        <v>14.516702203269372</v>
      </c>
      <c r="N48" s="198" t="e">
        <f>(#REF! -#REF!)/ABS(#REF!)</f>
        <v>#REF!</v>
      </c>
      <c r="O48" s="198">
        <f t="shared" si="22"/>
        <v>14.361702127659596</v>
      </c>
      <c r="P48" s="198"/>
      <c r="Q48" s="206"/>
    </row>
    <row r="49" spans="1:18" x14ac:dyDescent="0.25">
      <c r="B49" s="50" t="s">
        <v>477</v>
      </c>
      <c r="C49" s="198">
        <f t="shared" si="16"/>
        <v>9.2995169082125777</v>
      </c>
      <c r="D49" s="198" t="e">
        <v>#REF!</v>
      </c>
      <c r="E49" s="198">
        <f t="shared" si="17"/>
        <v>9.557100144588107</v>
      </c>
      <c r="F49" s="198" t="e">
        <f>(#REF! -#REF!)/ABS(#REF!)</f>
        <v>#REF!</v>
      </c>
      <c r="G49" s="198">
        <f t="shared" si="18"/>
        <v>12.011822965840778</v>
      </c>
      <c r="H49" s="198" t="e">
        <f>(#REF! -#REF!)/ABS(#REF!)</f>
        <v>#REF!</v>
      </c>
      <c r="I49" s="198">
        <f t="shared" si="19"/>
        <v>16.617357001972373</v>
      </c>
      <c r="J49" s="198" t="e">
        <f>(#REF! -#REF!)/ABS(#REF!)</f>
        <v>#REF!</v>
      </c>
      <c r="K49" s="198">
        <f t="shared" si="20"/>
        <v>18.90723270440251</v>
      </c>
      <c r="L49" s="198" t="e">
        <f>(#REF! -#REF!)/ABS(#REF!)</f>
        <v>#REF!</v>
      </c>
      <c r="M49" s="198">
        <f t="shared" si="21"/>
        <v>18.7575210589651</v>
      </c>
      <c r="N49" s="198" t="e">
        <f>(#REF! -#REF!)/ABS(#REF!)</f>
        <v>#REF!</v>
      </c>
      <c r="O49" s="198">
        <f t="shared" si="22"/>
        <v>19.244244244244239</v>
      </c>
      <c r="P49" s="198"/>
      <c r="Q49" s="206"/>
    </row>
    <row r="50" spans="1:18" ht="15.75" thickBot="1" x14ac:dyDescent="0.3">
      <c r="B50" s="55" t="s">
        <v>478</v>
      </c>
      <c r="C50" s="198">
        <f t="shared" si="16"/>
        <v>11.111111111111116</v>
      </c>
      <c r="D50" s="198" t="e">
        <v>#REF!</v>
      </c>
      <c r="E50" s="202">
        <f t="shared" si="17"/>
        <v>11.293227301990939</v>
      </c>
      <c r="F50" s="202" t="e">
        <f>(#REF! -#REF!)/ABS(#REF!)</f>
        <v>#REF!</v>
      </c>
      <c r="G50" s="202">
        <f t="shared" si="18"/>
        <v>12.780176379887346</v>
      </c>
      <c r="H50" s="202" t="e">
        <f>(#REF! -#REF!)/ABS(#REF!)</f>
        <v>#REF!</v>
      </c>
      <c r="I50" s="202">
        <f t="shared" si="19"/>
        <v>17.309458218549125</v>
      </c>
      <c r="J50" s="202" t="e">
        <f>(#REF! -#REF!)/ABS(#REF!)</f>
        <v>#REF!</v>
      </c>
      <c r="K50" s="202">
        <f t="shared" si="20"/>
        <v>20.431286549707615</v>
      </c>
      <c r="L50" s="202" t="e">
        <f>(#REF! -#REF!)/ABS(#REF!)</f>
        <v>#REF!</v>
      </c>
      <c r="M50" s="202">
        <f t="shared" si="21"/>
        <v>20.1144611948632</v>
      </c>
      <c r="N50" s="202" t="e">
        <f>(#REF! -#REF!)/ABS(#REF!)</f>
        <v>#REF!</v>
      </c>
      <c r="O50" s="202">
        <f t="shared" si="22"/>
        <v>19.525126786537573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2gNNMzS3xxa1pnruRShLXu6hRQHykxEJTVgCcxKTxFuvikTfzXPTWXxd6a2oSF4H7oeYNDSVSLlQwcWG8oM/9w==" saltValue="haJG6vEHcBGBG++8Fmlk+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77" priority="1" operator="greaterThan">
      <formula>0.5</formula>
    </cfRule>
    <cfRule type="cellIs" dxfId="476" priority="2" operator="between">
      <formula>-0.49</formula>
      <formula>0.49</formula>
    </cfRule>
    <cfRule type="cellIs" dxfId="475" priority="3" operator="lessThan">
      <formula>-0.5</formula>
    </cfRule>
  </conditionalFormatting>
  <hyperlinks>
    <hyperlink ref="A2" location="Index!A1" display="Index" xr:uid="{00000000-0004-0000-1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2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285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515584.7</v>
      </c>
      <c r="D5" s="197"/>
      <c r="E5" s="197">
        <v>7677004.0499999998</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78.900000000000006</v>
      </c>
      <c r="D10" s="44">
        <v>106</v>
      </c>
      <c r="E10" s="44">
        <v>155</v>
      </c>
      <c r="F10" s="44">
        <v>186</v>
      </c>
      <c r="G10" s="44">
        <v>226</v>
      </c>
      <c r="H10" s="44">
        <v>281</v>
      </c>
      <c r="I10" s="45">
        <v>325</v>
      </c>
      <c r="K10" s="46" t="s">
        <v>468</v>
      </c>
      <c r="L10" s="47">
        <f t="shared" ref="L10:L20" si="0">C25</f>
        <v>6.5750000000000002</v>
      </c>
      <c r="M10" s="47">
        <v>7.8447093714856164</v>
      </c>
      <c r="N10" s="47">
        <v>12.334008997836936</v>
      </c>
      <c r="O10" s="47">
        <f t="shared" ref="O10:O20" si="1">F25</f>
        <v>15.5</v>
      </c>
      <c r="P10" s="47">
        <f t="shared" ref="P10:P20" si="2">G25</f>
        <v>18.833333333333332</v>
      </c>
      <c r="Q10" s="47">
        <f t="shared" ref="Q10:Q20" si="3">H25</f>
        <v>23.416666666666664</v>
      </c>
      <c r="R10" s="48">
        <f t="shared" ref="R10:R20" si="4">I25</f>
        <v>27.083333333333332</v>
      </c>
      <c r="T10" s="49"/>
    </row>
    <row r="11" spans="1:29" x14ac:dyDescent="0.25">
      <c r="B11" s="50" t="s">
        <v>469</v>
      </c>
      <c r="C11" s="51">
        <v>60</v>
      </c>
      <c r="D11" s="51">
        <v>81.2</v>
      </c>
      <c r="E11" s="51">
        <v>120</v>
      </c>
      <c r="F11" s="51">
        <v>145</v>
      </c>
      <c r="G11" s="51">
        <v>177</v>
      </c>
      <c r="H11" s="51">
        <v>221</v>
      </c>
      <c r="I11" s="52">
        <v>256</v>
      </c>
      <c r="K11" s="50" t="s">
        <v>469</v>
      </c>
      <c r="L11" s="53">
        <f t="shared" si="0"/>
        <v>10</v>
      </c>
      <c r="M11" s="53">
        <v>11.987773109500436</v>
      </c>
      <c r="N11" s="53">
        <v>19.11113416398447</v>
      </c>
      <c r="O11" s="53">
        <f t="shared" si="1"/>
        <v>24.166666666666664</v>
      </c>
      <c r="P11" s="53">
        <f t="shared" si="2"/>
        <v>29.5</v>
      </c>
      <c r="Q11" s="53">
        <f t="shared" si="3"/>
        <v>36.833333333333329</v>
      </c>
      <c r="R11" s="54">
        <f t="shared" si="4"/>
        <v>42.666666666666664</v>
      </c>
      <c r="T11" s="49"/>
    </row>
    <row r="12" spans="1:29" x14ac:dyDescent="0.25">
      <c r="B12" s="50" t="s">
        <v>470</v>
      </c>
      <c r="C12" s="51">
        <v>36.200000000000003</v>
      </c>
      <c r="D12" s="51">
        <v>49.3</v>
      </c>
      <c r="E12" s="51">
        <v>74.400000000000006</v>
      </c>
      <c r="F12" s="51">
        <v>91.2</v>
      </c>
      <c r="G12" s="51">
        <v>112</v>
      </c>
      <c r="H12" s="51">
        <v>142</v>
      </c>
      <c r="I12" s="52">
        <v>166</v>
      </c>
      <c r="K12" s="50" t="s">
        <v>470</v>
      </c>
      <c r="L12" s="53">
        <f t="shared" si="0"/>
        <v>18.100000000000001</v>
      </c>
      <c r="M12" s="53">
        <v>21.804447052841496</v>
      </c>
      <c r="N12" s="53">
        <v>35.63190757461885</v>
      </c>
      <c r="O12" s="53">
        <f t="shared" si="1"/>
        <v>45.6</v>
      </c>
      <c r="P12" s="53">
        <f t="shared" si="2"/>
        <v>56</v>
      </c>
      <c r="Q12" s="53">
        <f t="shared" si="3"/>
        <v>71</v>
      </c>
      <c r="R12" s="54">
        <f t="shared" si="4"/>
        <v>83</v>
      </c>
      <c r="T12" s="49"/>
    </row>
    <row r="13" spans="1:29" x14ac:dyDescent="0.25">
      <c r="B13" s="50" t="s">
        <v>471</v>
      </c>
      <c r="C13" s="51">
        <v>23.9</v>
      </c>
      <c r="D13" s="51">
        <v>32.799999999999997</v>
      </c>
      <c r="E13" s="51">
        <v>50.3</v>
      </c>
      <c r="F13" s="51">
        <v>62.3</v>
      </c>
      <c r="G13" s="51">
        <v>77.400000000000006</v>
      </c>
      <c r="H13" s="51">
        <v>98.8</v>
      </c>
      <c r="I13" s="52">
        <v>116</v>
      </c>
      <c r="K13" s="50" t="s">
        <v>471</v>
      </c>
      <c r="L13" s="53">
        <f t="shared" si="0"/>
        <v>23.9</v>
      </c>
      <c r="M13" s="53">
        <v>28.945850075903159</v>
      </c>
      <c r="N13" s="53">
        <v>48.249588773628609</v>
      </c>
      <c r="O13" s="53">
        <f t="shared" si="1"/>
        <v>62.3</v>
      </c>
      <c r="P13" s="53">
        <f t="shared" si="2"/>
        <v>77.400000000000006</v>
      </c>
      <c r="Q13" s="53">
        <f t="shared" si="3"/>
        <v>98.8</v>
      </c>
      <c r="R13" s="54">
        <f t="shared" si="4"/>
        <v>116</v>
      </c>
      <c r="T13" s="49"/>
    </row>
    <row r="14" spans="1:29" x14ac:dyDescent="0.25">
      <c r="B14" s="50" t="s">
        <v>472</v>
      </c>
      <c r="C14" s="51">
        <v>14.7</v>
      </c>
      <c r="D14" s="51">
        <v>20.3</v>
      </c>
      <c r="E14" s="51">
        <v>32</v>
      </c>
      <c r="F14" s="51">
        <v>40.1</v>
      </c>
      <c r="G14" s="51">
        <v>50.3</v>
      </c>
      <c r="H14" s="51">
        <v>65</v>
      </c>
      <c r="I14" s="52">
        <v>77.099999999999994</v>
      </c>
      <c r="K14" s="50" t="s">
        <v>472</v>
      </c>
      <c r="L14" s="53">
        <f t="shared" si="0"/>
        <v>29.4</v>
      </c>
      <c r="M14" s="53">
        <v>35.820961850930715</v>
      </c>
      <c r="N14" s="53">
        <v>61.400004597322905</v>
      </c>
      <c r="O14" s="53">
        <f t="shared" si="1"/>
        <v>80.2</v>
      </c>
      <c r="P14" s="53">
        <f t="shared" si="2"/>
        <v>100.6</v>
      </c>
      <c r="Q14" s="53">
        <f t="shared" si="3"/>
        <v>130</v>
      </c>
      <c r="R14" s="54">
        <f t="shared" si="4"/>
        <v>154.19999999999999</v>
      </c>
      <c r="T14" s="49"/>
    </row>
    <row r="15" spans="1:29" x14ac:dyDescent="0.25">
      <c r="B15" s="50" t="s">
        <v>473</v>
      </c>
      <c r="C15" s="51">
        <v>10.8</v>
      </c>
      <c r="D15" s="51">
        <v>15</v>
      </c>
      <c r="E15" s="51">
        <v>24</v>
      </c>
      <c r="F15" s="51">
        <v>30.4</v>
      </c>
      <c r="G15" s="51">
        <v>38.5</v>
      </c>
      <c r="H15" s="51">
        <v>50.1</v>
      </c>
      <c r="I15" s="52">
        <v>59.8</v>
      </c>
      <c r="K15" s="50" t="s">
        <v>473</v>
      </c>
      <c r="L15" s="53">
        <f t="shared" si="0"/>
        <v>32.400000000000006</v>
      </c>
      <c r="M15" s="53">
        <v>39.638704543691148</v>
      </c>
      <c r="N15" s="53">
        <v>69.232171312534831</v>
      </c>
      <c r="O15" s="53">
        <f t="shared" si="1"/>
        <v>91.199999999999989</v>
      </c>
      <c r="P15" s="53">
        <f t="shared" si="2"/>
        <v>115.5</v>
      </c>
      <c r="Q15" s="53">
        <f t="shared" si="3"/>
        <v>150.30000000000001</v>
      </c>
      <c r="R15" s="54">
        <f t="shared" si="4"/>
        <v>179.39999999999998</v>
      </c>
      <c r="T15" s="49"/>
    </row>
    <row r="16" spans="1:29" x14ac:dyDescent="0.25">
      <c r="B16" s="50" t="s">
        <v>474</v>
      </c>
      <c r="C16" s="51">
        <v>6.26</v>
      </c>
      <c r="D16" s="51">
        <v>8.81</v>
      </c>
      <c r="E16" s="51">
        <v>14.6</v>
      </c>
      <c r="F16" s="51">
        <v>18.7</v>
      </c>
      <c r="G16" s="51">
        <v>24</v>
      </c>
      <c r="H16" s="51">
        <v>31.7</v>
      </c>
      <c r="I16" s="52">
        <v>38.200000000000003</v>
      </c>
      <c r="K16" s="50" t="s">
        <v>474</v>
      </c>
      <c r="L16" s="53">
        <f t="shared" si="0"/>
        <v>37.56</v>
      </c>
      <c r="M16" s="53">
        <v>46.464118148370183</v>
      </c>
      <c r="N16" s="53">
        <v>84.107997580840788</v>
      </c>
      <c r="O16" s="53">
        <f t="shared" si="1"/>
        <v>112.19999999999999</v>
      </c>
      <c r="P16" s="53">
        <f t="shared" si="2"/>
        <v>144</v>
      </c>
      <c r="Q16" s="53">
        <f t="shared" si="3"/>
        <v>190.2</v>
      </c>
      <c r="R16" s="54">
        <f t="shared" si="4"/>
        <v>229.20000000000002</v>
      </c>
      <c r="T16" s="49"/>
    </row>
    <row r="17" spans="1:29" x14ac:dyDescent="0.25">
      <c r="B17" s="50" t="s">
        <v>475</v>
      </c>
      <c r="C17" s="51">
        <v>3.71</v>
      </c>
      <c r="D17" s="51">
        <v>5.26</v>
      </c>
      <c r="E17" s="51">
        <v>8.8699999999999992</v>
      </c>
      <c r="F17" s="51">
        <v>11.5</v>
      </c>
      <c r="G17" s="51">
        <v>14.9</v>
      </c>
      <c r="H17" s="51">
        <v>19.899999999999999</v>
      </c>
      <c r="I17" s="52">
        <v>24.1</v>
      </c>
      <c r="K17" s="50" t="s">
        <v>475</v>
      </c>
      <c r="L17" s="53">
        <f t="shared" si="0"/>
        <v>44.519999999999996</v>
      </c>
      <c r="M17" s="53">
        <v>55.3657002881477</v>
      </c>
      <c r="N17" s="53">
        <v>102.47985228022679</v>
      </c>
      <c r="O17" s="53">
        <f t="shared" si="1"/>
        <v>138</v>
      </c>
      <c r="P17" s="53">
        <f t="shared" si="2"/>
        <v>178.8</v>
      </c>
      <c r="Q17" s="53">
        <f t="shared" si="3"/>
        <v>238.79999999999998</v>
      </c>
      <c r="R17" s="54">
        <f t="shared" si="4"/>
        <v>289.20000000000005</v>
      </c>
      <c r="T17" s="49"/>
    </row>
    <row r="18" spans="1:29" x14ac:dyDescent="0.25">
      <c r="B18" s="50" t="s">
        <v>476</v>
      </c>
      <c r="C18" s="51">
        <v>2.27</v>
      </c>
      <c r="D18" s="51">
        <v>3.23</v>
      </c>
      <c r="E18" s="51">
        <v>5.46</v>
      </c>
      <c r="F18" s="51">
        <v>7.11</v>
      </c>
      <c r="G18" s="51">
        <v>9.1999999999999993</v>
      </c>
      <c r="H18" s="51">
        <v>12.3</v>
      </c>
      <c r="I18" s="52">
        <v>14.9</v>
      </c>
      <c r="K18" s="50" t="s">
        <v>476</v>
      </c>
      <c r="L18" s="53">
        <f t="shared" si="0"/>
        <v>54.480000000000004</v>
      </c>
      <c r="M18" s="53">
        <v>67.879247501866502</v>
      </c>
      <c r="N18" s="53">
        <v>126.37157332065641</v>
      </c>
      <c r="O18" s="53">
        <f t="shared" si="1"/>
        <v>170.64000000000001</v>
      </c>
      <c r="P18" s="53">
        <f t="shared" si="2"/>
        <v>220.79999999999998</v>
      </c>
      <c r="Q18" s="53">
        <f t="shared" si="3"/>
        <v>295.20000000000005</v>
      </c>
      <c r="R18" s="54">
        <f t="shared" si="4"/>
        <v>357.6</v>
      </c>
      <c r="T18" s="49"/>
    </row>
    <row r="19" spans="1:29" x14ac:dyDescent="0.25">
      <c r="B19" s="50" t="s">
        <v>477</v>
      </c>
      <c r="C19" s="51">
        <v>1.39</v>
      </c>
      <c r="D19" s="51">
        <v>1.97</v>
      </c>
      <c r="E19" s="51">
        <v>3.29</v>
      </c>
      <c r="F19" s="51">
        <v>4.26</v>
      </c>
      <c r="G19" s="51">
        <v>5.48</v>
      </c>
      <c r="H19" s="51">
        <v>7.29</v>
      </c>
      <c r="I19" s="52">
        <v>8.81</v>
      </c>
      <c r="K19" s="50" t="s">
        <v>477</v>
      </c>
      <c r="L19" s="53">
        <f t="shared" si="0"/>
        <v>66.72</v>
      </c>
      <c r="M19" s="53">
        <v>82.853788169562023</v>
      </c>
      <c r="N19" s="53">
        <v>152.20446700582249</v>
      </c>
      <c r="O19" s="53">
        <f t="shared" si="1"/>
        <v>204.48</v>
      </c>
      <c r="P19" s="53">
        <f t="shared" si="2"/>
        <v>263.04000000000002</v>
      </c>
      <c r="Q19" s="53">
        <f t="shared" si="3"/>
        <v>349.92</v>
      </c>
      <c r="R19" s="54">
        <f t="shared" si="4"/>
        <v>422.88</v>
      </c>
      <c r="T19" s="49"/>
    </row>
    <row r="20" spans="1:29" ht="15.75" thickBot="1" x14ac:dyDescent="0.3">
      <c r="B20" s="55" t="s">
        <v>478</v>
      </c>
      <c r="C20" s="56">
        <v>1</v>
      </c>
      <c r="D20" s="56">
        <v>1.41</v>
      </c>
      <c r="E20" s="56">
        <v>2.35</v>
      </c>
      <c r="F20" s="56">
        <v>3.03</v>
      </c>
      <c r="G20" s="56">
        <v>3.9</v>
      </c>
      <c r="H20" s="56">
        <v>5.19</v>
      </c>
      <c r="I20" s="57">
        <v>6.27</v>
      </c>
      <c r="K20" s="55" t="s">
        <v>478</v>
      </c>
      <c r="L20" s="58">
        <f t="shared" si="0"/>
        <v>72</v>
      </c>
      <c r="M20" s="58">
        <v>89.168879499400958</v>
      </c>
      <c r="N20" s="58">
        <v>162.82453722091969</v>
      </c>
      <c r="O20" s="58">
        <f t="shared" si="1"/>
        <v>218.16</v>
      </c>
      <c r="P20" s="58">
        <f t="shared" si="2"/>
        <v>280.8</v>
      </c>
      <c r="Q20" s="58">
        <f t="shared" si="3"/>
        <v>373.68</v>
      </c>
      <c r="R20" s="59">
        <f t="shared" si="4"/>
        <v>451.43999999999994</v>
      </c>
      <c r="T20" s="49"/>
    </row>
    <row r="21" spans="1:29" x14ac:dyDescent="0.25"/>
    <row r="22" spans="1:29" x14ac:dyDescent="0.25">
      <c r="A22" s="60"/>
    </row>
    <row r="23" spans="1:29" ht="16.5" thickBot="1" x14ac:dyDescent="0.3">
      <c r="A23" s="61"/>
      <c r="B23" s="188" t="s">
        <v>493</v>
      </c>
      <c r="C23" s="189"/>
      <c r="D23" s="189"/>
      <c r="E23" s="189"/>
      <c r="F23" s="189"/>
      <c r="G23" s="189"/>
      <c r="H23" s="189"/>
      <c r="I23" s="190"/>
      <c r="J23" s="62"/>
      <c r="K23" s="180" t="s">
        <v>510</v>
      </c>
      <c r="L23" s="180"/>
      <c r="M23" s="180"/>
      <c r="N23" s="180"/>
      <c r="O23" s="180"/>
      <c r="P23" s="180"/>
      <c r="Q23" s="180"/>
      <c r="R23" s="180"/>
      <c r="W23" s="63"/>
      <c r="X23" s="63"/>
      <c r="Y23" s="63"/>
      <c r="Z23" s="63"/>
      <c r="AA23" s="63"/>
      <c r="AB23" s="63"/>
      <c r="AC23" s="63"/>
    </row>
    <row r="24" spans="1:29"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9" x14ac:dyDescent="0.25">
      <c r="A25" s="64">
        <f>5/60</f>
        <v>8.3333333333333329E-2</v>
      </c>
      <c r="B25" s="67" t="s">
        <v>468</v>
      </c>
      <c r="C25" s="68">
        <f t="shared" ref="C25:I25" si="5">$A$25*C10</f>
        <v>6.5750000000000002</v>
      </c>
      <c r="D25" s="69">
        <f t="shared" si="5"/>
        <v>8.8333333333333321</v>
      </c>
      <c r="E25" s="69">
        <f t="shared" si="5"/>
        <v>12.916666666666666</v>
      </c>
      <c r="F25" s="68">
        <f t="shared" si="5"/>
        <v>15.5</v>
      </c>
      <c r="G25" s="68">
        <f t="shared" si="5"/>
        <v>18.833333333333332</v>
      </c>
      <c r="H25" s="68">
        <f t="shared" si="5"/>
        <v>23.416666666666664</v>
      </c>
      <c r="I25" s="70">
        <f t="shared" si="5"/>
        <v>27.083333333333332</v>
      </c>
      <c r="J25" s="60"/>
      <c r="K25" s="46" t="s">
        <v>468</v>
      </c>
      <c r="L25" s="71">
        <v>6.1</v>
      </c>
      <c r="M25" s="71">
        <v>7.1</v>
      </c>
      <c r="N25" s="71">
        <v>10.3</v>
      </c>
      <c r="O25" s="71">
        <v>12.6</v>
      </c>
      <c r="P25" s="71">
        <v>14.8</v>
      </c>
      <c r="Q25" s="71">
        <v>17.8</v>
      </c>
      <c r="R25" s="72">
        <v>20.100000000000001</v>
      </c>
      <c r="W25" s="163"/>
      <c r="X25" s="163"/>
      <c r="Y25" s="163"/>
      <c r="Z25" s="163"/>
      <c r="AA25" s="163"/>
      <c r="AB25" s="163"/>
    </row>
    <row r="26" spans="1:29" x14ac:dyDescent="0.25">
      <c r="A26" s="64">
        <f>10/60</f>
        <v>0.16666666666666666</v>
      </c>
      <c r="B26" s="73" t="s">
        <v>469</v>
      </c>
      <c r="C26" s="30">
        <f t="shared" ref="C26:I26" si="6">$A$26*C11</f>
        <v>10</v>
      </c>
      <c r="D26" s="74">
        <f t="shared" si="6"/>
        <v>13.533333333333333</v>
      </c>
      <c r="E26" s="74">
        <f t="shared" si="6"/>
        <v>20</v>
      </c>
      <c r="F26" s="30">
        <f t="shared" si="6"/>
        <v>24.166666666666664</v>
      </c>
      <c r="G26" s="30">
        <f t="shared" si="6"/>
        <v>29.5</v>
      </c>
      <c r="H26" s="30">
        <f t="shared" si="6"/>
        <v>36.833333333333329</v>
      </c>
      <c r="I26" s="75">
        <f t="shared" si="6"/>
        <v>42.666666666666664</v>
      </c>
      <c r="J26" s="60"/>
      <c r="K26" s="50" t="s">
        <v>469</v>
      </c>
      <c r="L26" s="76">
        <v>10.4</v>
      </c>
      <c r="M26" s="76">
        <v>12.1</v>
      </c>
      <c r="N26" s="76">
        <v>17.7</v>
      </c>
      <c r="O26" s="76">
        <v>21.3</v>
      </c>
      <c r="P26" s="76">
        <v>25.2</v>
      </c>
      <c r="Q26" s="76">
        <v>30.2</v>
      </c>
      <c r="R26" s="77">
        <v>34.200000000000003</v>
      </c>
      <c r="W26" s="163"/>
      <c r="X26" s="163"/>
      <c r="Y26" s="163"/>
      <c r="Z26" s="163"/>
      <c r="AA26" s="163"/>
      <c r="AB26" s="163"/>
    </row>
    <row r="27" spans="1:29" x14ac:dyDescent="0.25">
      <c r="A27" s="64">
        <f>0.5</f>
        <v>0.5</v>
      </c>
      <c r="B27" s="73" t="s">
        <v>470</v>
      </c>
      <c r="C27" s="30">
        <f t="shared" ref="C27:I27" si="7">$A$27*C12</f>
        <v>18.100000000000001</v>
      </c>
      <c r="D27" s="74">
        <f t="shared" si="7"/>
        <v>24.65</v>
      </c>
      <c r="E27" s="74">
        <f t="shared" si="7"/>
        <v>37.200000000000003</v>
      </c>
      <c r="F27" s="30">
        <f t="shared" si="7"/>
        <v>45.6</v>
      </c>
      <c r="G27" s="30">
        <f t="shared" si="7"/>
        <v>56</v>
      </c>
      <c r="H27" s="30">
        <f t="shared" si="7"/>
        <v>71</v>
      </c>
      <c r="I27" s="75">
        <f t="shared" si="7"/>
        <v>83</v>
      </c>
      <c r="K27" s="50" t="s">
        <v>470</v>
      </c>
      <c r="L27" s="76">
        <v>19</v>
      </c>
      <c r="M27" s="76">
        <v>22.1</v>
      </c>
      <c r="N27" s="76">
        <v>32.1</v>
      </c>
      <c r="O27" s="76">
        <v>38.9</v>
      </c>
      <c r="P27" s="76">
        <v>45.6</v>
      </c>
      <c r="Q27" s="76">
        <v>54.5</v>
      </c>
      <c r="R27" s="77">
        <v>61.5</v>
      </c>
      <c r="W27" s="163"/>
      <c r="X27" s="163"/>
      <c r="Y27" s="163"/>
      <c r="Z27" s="163"/>
      <c r="AA27" s="163"/>
      <c r="AB27" s="163"/>
    </row>
    <row r="28" spans="1:29" x14ac:dyDescent="0.25">
      <c r="A28" s="64">
        <v>1</v>
      </c>
      <c r="B28" s="73" t="s">
        <v>471</v>
      </c>
      <c r="C28" s="30">
        <f t="shared" ref="C28:I28" si="8">$A$28*C13</f>
        <v>23.9</v>
      </c>
      <c r="D28" s="74">
        <f t="shared" si="8"/>
        <v>32.799999999999997</v>
      </c>
      <c r="E28" s="74">
        <f t="shared" si="8"/>
        <v>50.3</v>
      </c>
      <c r="F28" s="30">
        <f t="shared" si="8"/>
        <v>62.3</v>
      </c>
      <c r="G28" s="30">
        <f t="shared" si="8"/>
        <v>77.400000000000006</v>
      </c>
      <c r="H28" s="30">
        <f t="shared" si="8"/>
        <v>98.8</v>
      </c>
      <c r="I28" s="75">
        <f t="shared" si="8"/>
        <v>116</v>
      </c>
      <c r="K28" s="50" t="s">
        <v>471</v>
      </c>
      <c r="L28" s="76">
        <v>24.7</v>
      </c>
      <c r="M28" s="76">
        <v>28.8</v>
      </c>
      <c r="N28" s="76">
        <v>42</v>
      </c>
      <c r="O28" s="76">
        <v>51.1</v>
      </c>
      <c r="P28" s="76">
        <v>60.1</v>
      </c>
      <c r="Q28" s="76">
        <v>72.3</v>
      </c>
      <c r="R28" s="77">
        <v>81.900000000000006</v>
      </c>
      <c r="W28" s="163"/>
      <c r="X28" s="163"/>
      <c r="Y28" s="163"/>
      <c r="Z28" s="163"/>
      <c r="AA28" s="163"/>
      <c r="AB28" s="163"/>
    </row>
    <row r="29" spans="1:29" x14ac:dyDescent="0.25">
      <c r="A29" s="64">
        <v>2</v>
      </c>
      <c r="B29" s="73" t="s">
        <v>472</v>
      </c>
      <c r="C29" s="30">
        <f t="shared" ref="C29:I29" si="9">$A$29*C14</f>
        <v>29.4</v>
      </c>
      <c r="D29" s="74">
        <f t="shared" si="9"/>
        <v>40.6</v>
      </c>
      <c r="E29" s="74">
        <f t="shared" si="9"/>
        <v>64</v>
      </c>
      <c r="F29" s="30">
        <f t="shared" si="9"/>
        <v>80.2</v>
      </c>
      <c r="G29" s="30">
        <f t="shared" si="9"/>
        <v>100.6</v>
      </c>
      <c r="H29" s="30">
        <f t="shared" si="9"/>
        <v>130</v>
      </c>
      <c r="I29" s="75">
        <f t="shared" si="9"/>
        <v>154.19999999999999</v>
      </c>
      <c r="K29" s="50" t="s">
        <v>472</v>
      </c>
      <c r="L29" s="76">
        <v>30.6</v>
      </c>
      <c r="M29" s="76">
        <v>36</v>
      </c>
      <c r="N29" s="76">
        <v>53.6</v>
      </c>
      <c r="O29" s="76">
        <v>65.8</v>
      </c>
      <c r="P29" s="76">
        <v>78.2</v>
      </c>
      <c r="Q29" s="76">
        <v>95.2</v>
      </c>
      <c r="R29" s="77">
        <v>108.8</v>
      </c>
      <c r="W29" s="163"/>
      <c r="X29" s="163"/>
      <c r="Y29" s="163"/>
      <c r="Z29" s="163"/>
      <c r="AA29" s="163"/>
      <c r="AB29" s="163"/>
    </row>
    <row r="30" spans="1:29" x14ac:dyDescent="0.25">
      <c r="A30" s="64">
        <v>3</v>
      </c>
      <c r="B30" s="73" t="s">
        <v>473</v>
      </c>
      <c r="C30" s="30">
        <f t="shared" ref="C30:I30" si="10">$A$30*C15</f>
        <v>32.400000000000006</v>
      </c>
      <c r="D30" s="74">
        <f t="shared" si="10"/>
        <v>45</v>
      </c>
      <c r="E30" s="74">
        <f t="shared" si="10"/>
        <v>72</v>
      </c>
      <c r="F30" s="30">
        <f t="shared" si="10"/>
        <v>91.199999999999989</v>
      </c>
      <c r="G30" s="30">
        <f t="shared" si="10"/>
        <v>115.5</v>
      </c>
      <c r="H30" s="30">
        <f t="shared" si="10"/>
        <v>150.30000000000001</v>
      </c>
      <c r="I30" s="75">
        <f t="shared" si="10"/>
        <v>179.39999999999998</v>
      </c>
      <c r="K30" s="50" t="s">
        <v>473</v>
      </c>
      <c r="L30" s="76">
        <v>34.200000000000003</v>
      </c>
      <c r="M30" s="76">
        <v>40.799999999999997</v>
      </c>
      <c r="N30" s="76">
        <v>61.8</v>
      </c>
      <c r="O30" s="76">
        <v>76.8</v>
      </c>
      <c r="P30" s="76">
        <v>92.1</v>
      </c>
      <c r="Q30" s="76">
        <v>113.1</v>
      </c>
      <c r="R30" s="77">
        <v>130.19999999999999</v>
      </c>
      <c r="W30" s="163"/>
      <c r="X30" s="163"/>
      <c r="Y30" s="163"/>
      <c r="Z30" s="163"/>
      <c r="AA30" s="163"/>
      <c r="AB30" s="163"/>
    </row>
    <row r="31" spans="1:29" x14ac:dyDescent="0.25">
      <c r="A31" s="64">
        <v>6</v>
      </c>
      <c r="B31" s="73" t="s">
        <v>474</v>
      </c>
      <c r="C31" s="30">
        <f t="shared" ref="C31:I31" si="11">$A$31*C16</f>
        <v>37.56</v>
      </c>
      <c r="D31" s="74">
        <f t="shared" si="11"/>
        <v>52.86</v>
      </c>
      <c r="E31" s="74">
        <f t="shared" si="11"/>
        <v>87.6</v>
      </c>
      <c r="F31" s="30">
        <f t="shared" si="11"/>
        <v>112.19999999999999</v>
      </c>
      <c r="G31" s="30">
        <f t="shared" si="11"/>
        <v>144</v>
      </c>
      <c r="H31" s="30">
        <f t="shared" si="11"/>
        <v>190.2</v>
      </c>
      <c r="I31" s="75">
        <f t="shared" si="11"/>
        <v>229.20000000000002</v>
      </c>
      <c r="K31" s="50" t="s">
        <v>474</v>
      </c>
      <c r="L31" s="76">
        <v>41.7</v>
      </c>
      <c r="M31" s="76">
        <v>50.6</v>
      </c>
      <c r="N31" s="76">
        <v>80.400000000000006</v>
      </c>
      <c r="O31" s="76">
        <v>102</v>
      </c>
      <c r="P31" s="76">
        <v>124.2</v>
      </c>
      <c r="Q31" s="76">
        <v>155.4</v>
      </c>
      <c r="R31" s="77">
        <v>181.2</v>
      </c>
      <c r="W31" s="163"/>
      <c r="X31" s="163"/>
      <c r="Y31" s="163"/>
      <c r="Z31" s="163"/>
      <c r="AA31" s="163"/>
      <c r="AB31" s="163"/>
    </row>
    <row r="32" spans="1:29" x14ac:dyDescent="0.25">
      <c r="A32" s="64">
        <v>12</v>
      </c>
      <c r="B32" s="73" t="s">
        <v>475</v>
      </c>
      <c r="C32" s="30">
        <f t="shared" ref="C32:I32" si="12">$A$32*C17</f>
        <v>44.519999999999996</v>
      </c>
      <c r="D32" s="74">
        <f t="shared" si="12"/>
        <v>63.12</v>
      </c>
      <c r="E32" s="74">
        <f t="shared" si="12"/>
        <v>106.44</v>
      </c>
      <c r="F32" s="30">
        <f t="shared" si="12"/>
        <v>138</v>
      </c>
      <c r="G32" s="30">
        <f t="shared" si="12"/>
        <v>178.8</v>
      </c>
      <c r="H32" s="30">
        <f t="shared" si="12"/>
        <v>238.79999999999998</v>
      </c>
      <c r="I32" s="75">
        <f t="shared" si="12"/>
        <v>289.20000000000005</v>
      </c>
      <c r="K32" s="50" t="s">
        <v>475</v>
      </c>
      <c r="L32" s="76">
        <v>51.1</v>
      </c>
      <c r="M32" s="76">
        <v>63.4</v>
      </c>
      <c r="N32" s="76">
        <v>104.9</v>
      </c>
      <c r="O32" s="76">
        <v>135.6</v>
      </c>
      <c r="P32" s="76">
        <v>169.2</v>
      </c>
      <c r="Q32" s="76">
        <v>216</v>
      </c>
      <c r="R32" s="77">
        <v>253.2</v>
      </c>
      <c r="W32" s="163"/>
      <c r="X32" s="163"/>
      <c r="Y32" s="163"/>
      <c r="Z32" s="163"/>
      <c r="AA32" s="163"/>
      <c r="AB32" s="163"/>
    </row>
    <row r="33" spans="1:28" x14ac:dyDescent="0.25">
      <c r="A33" s="64">
        <v>24</v>
      </c>
      <c r="B33" s="73" t="s">
        <v>476</v>
      </c>
      <c r="C33" s="30">
        <f t="shared" ref="C33:I33" si="13">$A$33*C18</f>
        <v>54.480000000000004</v>
      </c>
      <c r="D33" s="74">
        <f t="shared" si="13"/>
        <v>77.52</v>
      </c>
      <c r="E33" s="74">
        <f t="shared" si="13"/>
        <v>131.04</v>
      </c>
      <c r="F33" s="30">
        <f t="shared" si="13"/>
        <v>170.64000000000001</v>
      </c>
      <c r="G33" s="30">
        <f t="shared" si="13"/>
        <v>220.79999999999998</v>
      </c>
      <c r="H33" s="30">
        <f t="shared" si="13"/>
        <v>295.20000000000005</v>
      </c>
      <c r="I33" s="75">
        <f t="shared" si="13"/>
        <v>357.6</v>
      </c>
      <c r="K33" s="50" t="s">
        <v>476</v>
      </c>
      <c r="L33" s="76">
        <v>62.6</v>
      </c>
      <c r="M33" s="76">
        <v>78.7</v>
      </c>
      <c r="N33" s="76">
        <v>134.19999999999999</v>
      </c>
      <c r="O33" s="76">
        <v>176.9</v>
      </c>
      <c r="P33" s="76">
        <v>222.7</v>
      </c>
      <c r="Q33" s="76">
        <v>285.60000000000002</v>
      </c>
      <c r="R33" s="77">
        <v>336</v>
      </c>
      <c r="W33" s="163"/>
      <c r="X33" s="163"/>
      <c r="Y33" s="163"/>
      <c r="Z33" s="163"/>
      <c r="AA33" s="163"/>
      <c r="AB33" s="163"/>
    </row>
    <row r="34" spans="1:28" x14ac:dyDescent="0.25">
      <c r="A34" s="64">
        <v>48</v>
      </c>
      <c r="B34" s="73" t="s">
        <v>477</v>
      </c>
      <c r="C34" s="30">
        <f t="shared" ref="C34:I34" si="14">$A$34*C19</f>
        <v>66.72</v>
      </c>
      <c r="D34" s="74">
        <f t="shared" si="14"/>
        <v>94.56</v>
      </c>
      <c r="E34" s="74">
        <f t="shared" si="14"/>
        <v>157.92000000000002</v>
      </c>
      <c r="F34" s="30">
        <f t="shared" si="14"/>
        <v>204.48</v>
      </c>
      <c r="G34" s="30">
        <f t="shared" si="14"/>
        <v>263.04000000000002</v>
      </c>
      <c r="H34" s="30">
        <f t="shared" si="14"/>
        <v>349.92</v>
      </c>
      <c r="I34" s="75">
        <f t="shared" si="14"/>
        <v>422.88</v>
      </c>
      <c r="K34" s="50" t="s">
        <v>477</v>
      </c>
      <c r="L34" s="76">
        <v>74.400000000000006</v>
      </c>
      <c r="M34" s="76">
        <v>94.1</v>
      </c>
      <c r="N34" s="76">
        <v>161.80000000000001</v>
      </c>
      <c r="O34" s="76">
        <v>213.6</v>
      </c>
      <c r="P34" s="76">
        <v>269.8</v>
      </c>
      <c r="Q34" s="76">
        <v>343.2</v>
      </c>
      <c r="R34" s="77">
        <v>403.7</v>
      </c>
      <c r="W34" s="163"/>
      <c r="X34" s="163"/>
      <c r="Y34" s="163"/>
      <c r="Z34" s="163"/>
      <c r="AA34" s="163"/>
      <c r="AB34" s="163"/>
    </row>
    <row r="35" spans="1:28" ht="15.75" thickBot="1" x14ac:dyDescent="0.3">
      <c r="A35" s="64">
        <v>72</v>
      </c>
      <c r="B35" s="78" t="s">
        <v>478</v>
      </c>
      <c r="C35" s="79">
        <f t="shared" ref="C35:I35" si="15">$A$35*C20</f>
        <v>72</v>
      </c>
      <c r="D35" s="80">
        <f t="shared" si="15"/>
        <v>101.52</v>
      </c>
      <c r="E35" s="80">
        <f t="shared" si="15"/>
        <v>169.20000000000002</v>
      </c>
      <c r="F35" s="79">
        <f t="shared" si="15"/>
        <v>218.16</v>
      </c>
      <c r="G35" s="79">
        <f t="shared" si="15"/>
        <v>280.8</v>
      </c>
      <c r="H35" s="79">
        <f t="shared" si="15"/>
        <v>373.68</v>
      </c>
      <c r="I35" s="81">
        <f t="shared" si="15"/>
        <v>451.43999999999994</v>
      </c>
      <c r="K35" s="55" t="s">
        <v>478</v>
      </c>
      <c r="L35" s="82">
        <v>80.599999999999994</v>
      </c>
      <c r="M35" s="82">
        <v>101.5</v>
      </c>
      <c r="N35" s="82">
        <v>174.2</v>
      </c>
      <c r="O35" s="82">
        <v>228.2</v>
      </c>
      <c r="P35" s="82">
        <v>286.60000000000002</v>
      </c>
      <c r="Q35" s="82">
        <v>361.4</v>
      </c>
      <c r="R35" s="83">
        <v>423.4</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-7.2243346007604643</v>
      </c>
      <c r="D40" s="198" t="e">
        <v>#REF!</v>
      </c>
      <c r="E40" s="198">
        <f>(M25-M10)/ABS(M10)*100</f>
        <v>-9.4931416349537123</v>
      </c>
      <c r="F40" s="198" t="e">
        <f>(#REF! -#REF!)/ABS(#REF!)</f>
        <v>#REF!</v>
      </c>
      <c r="G40" s="198">
        <f>(N25-N10)/ABS(N10)*100</f>
        <v>-16.491061407476248</v>
      </c>
      <c r="H40" s="198" t="e">
        <f>(#REF! -#REF!)/ABS(#REF!)</f>
        <v>#REF!</v>
      </c>
      <c r="I40" s="198">
        <f>(O25-O10)/ABS(O10)*100</f>
        <v>-18.709677419354843</v>
      </c>
      <c r="J40" s="198" t="e">
        <f>(#REF! -#REF!)/ABS(#REF!)</f>
        <v>#REF!</v>
      </c>
      <c r="K40" s="200">
        <f>(P25-P10)/ABS(P10)*100</f>
        <v>-21.415929203539815</v>
      </c>
      <c r="L40" s="200" t="e">
        <f>(#REF! -#REF!)/ABS(#REF!)</f>
        <v>#REF!</v>
      </c>
      <c r="M40" s="200">
        <f>(Q25-Q10)/ABS(Q10)*100</f>
        <v>-23.985765124555151</v>
      </c>
      <c r="N40" s="200" t="e">
        <f>(#REF! -#REF!)/ABS(#REF!)</f>
        <v>#REF!</v>
      </c>
      <c r="O40" s="200">
        <f>(R25 -R10)/ABS(R10)*100</f>
        <v>-25.784615384615378</v>
      </c>
      <c r="P40" s="200"/>
      <c r="Q40" s="205"/>
    </row>
    <row r="41" spans="1:28" x14ac:dyDescent="0.25">
      <c r="A41" s="88"/>
      <c r="B41" s="50" t="s">
        <v>469</v>
      </c>
      <c r="C41" s="198">
        <f t="shared" ref="C41:C50" si="16">(L26-L11)/ABS(L11)*100</f>
        <v>4.0000000000000036</v>
      </c>
      <c r="D41" s="198" t="e">
        <v>#REF!</v>
      </c>
      <c r="E41" s="198">
        <f t="shared" ref="E41:E50" si="17">(M26-M11)/ABS(M11)*100</f>
        <v>0.93617796628652061</v>
      </c>
      <c r="F41" s="198" t="e">
        <f>(#REF! -#REF!)/ABS(#REF!)</f>
        <v>#REF!</v>
      </c>
      <c r="G41" s="200">
        <f t="shared" ref="G41:G50" si="18">(N26-N11)/ABS(N11)*100</f>
        <v>-7.383832648947636</v>
      </c>
      <c r="H41" s="200" t="e">
        <f>(#REF! -#REF!)/ABS(#REF!)</f>
        <v>#REF!</v>
      </c>
      <c r="I41" s="200">
        <f t="shared" ref="I41:I50" si="19">(O26-O11)/ABS(O11)*100</f>
        <v>-11.86206896551723</v>
      </c>
      <c r="J41" s="200" t="e">
        <f>(#REF! -#REF!)/ABS(#REF!)</f>
        <v>#REF!</v>
      </c>
      <c r="K41" s="200">
        <f t="shared" ref="K41:K50" si="20">(P26-P11)/ABS(P11)*100</f>
        <v>-14.576271186440682</v>
      </c>
      <c r="L41" s="200" t="e">
        <f>(#REF! -#REF!)/ABS(#REF!)</f>
        <v>#REF!</v>
      </c>
      <c r="M41" s="200">
        <f t="shared" ref="M41:M50" si="21">(Q26-Q11)/ABS(Q11)*100</f>
        <v>-18.009049773755649</v>
      </c>
      <c r="N41" s="200" t="e">
        <f>(#REF! -#REF!)/ABS(#REF!)</f>
        <v>#REF!</v>
      </c>
      <c r="O41" s="200">
        <f t="shared" ref="O41:O50" si="22">(R26 -R11)/ABS(R11)*100</f>
        <v>-19.843749999999989</v>
      </c>
      <c r="P41" s="200"/>
      <c r="Q41" s="205"/>
    </row>
    <row r="42" spans="1:28" x14ac:dyDescent="0.25">
      <c r="A42" s="60"/>
      <c r="B42" s="50" t="s">
        <v>470</v>
      </c>
      <c r="C42" s="198">
        <f t="shared" si="16"/>
        <v>4.9723756906077261</v>
      </c>
      <c r="D42" s="198" t="e">
        <v>#REF!</v>
      </c>
      <c r="E42" s="200">
        <f t="shared" si="17"/>
        <v>1.3554709571045489</v>
      </c>
      <c r="F42" s="200" t="e">
        <f>(#REF! -#REF!)/ABS(#REF!)</f>
        <v>#REF!</v>
      </c>
      <c r="G42" s="198">
        <f t="shared" si="18"/>
        <v>-9.9122045801855414</v>
      </c>
      <c r="H42" s="198" t="e">
        <f>(#REF! -#REF!)/ABS(#REF!)</f>
        <v>#REF!</v>
      </c>
      <c r="I42" s="198">
        <f t="shared" si="19"/>
        <v>-14.692982456140358</v>
      </c>
      <c r="J42" s="198" t="e">
        <f>(#REF! -#REF!)/ABS(#REF!)</f>
        <v>#REF!</v>
      </c>
      <c r="K42" s="198">
        <f t="shared" si="20"/>
        <v>-18.571428571428569</v>
      </c>
      <c r="L42" s="198" t="e">
        <f>(#REF! -#REF!)/ABS(#REF!)</f>
        <v>#REF!</v>
      </c>
      <c r="M42" s="198">
        <f t="shared" si="21"/>
        <v>-23.239436619718308</v>
      </c>
      <c r="N42" s="198" t="e">
        <f>(#REF! -#REF!)/ABS(#REF!)</f>
        <v>#REF!</v>
      </c>
      <c r="O42" s="198">
        <f t="shared" si="22"/>
        <v>-25.903614457831324</v>
      </c>
      <c r="P42" s="198"/>
      <c r="Q42" s="206"/>
    </row>
    <row r="43" spans="1:28" x14ac:dyDescent="0.25">
      <c r="B43" s="50" t="s">
        <v>471</v>
      </c>
      <c r="C43" s="198">
        <f t="shared" si="16"/>
        <v>3.3472803347280369</v>
      </c>
      <c r="D43" s="198" t="e">
        <v>#REF!</v>
      </c>
      <c r="E43" s="200">
        <f t="shared" si="17"/>
        <v>-0.50387214581953477</v>
      </c>
      <c r="F43" s="200" t="e">
        <f>(#REF! -#REF!)/ABS(#REF!)</f>
        <v>#REF!</v>
      </c>
      <c r="G43" s="198">
        <f t="shared" si="18"/>
        <v>-12.952625985994718</v>
      </c>
      <c r="H43" s="198" t="e">
        <f>(#REF! -#REF!)/ABS(#REF!)</f>
        <v>#REF!</v>
      </c>
      <c r="I43" s="198">
        <f t="shared" si="19"/>
        <v>-17.977528089887635</v>
      </c>
      <c r="J43" s="198" t="e">
        <f>(#REF! -#REF!)/ABS(#REF!)</f>
        <v>#REF!</v>
      </c>
      <c r="K43" s="198">
        <f t="shared" si="20"/>
        <v>-22.351421188630493</v>
      </c>
      <c r="L43" s="198" t="e">
        <f>(#REF! -#REF!)/ABS(#REF!)</f>
        <v>#REF!</v>
      </c>
      <c r="M43" s="198">
        <f t="shared" si="21"/>
        <v>-26.821862348178136</v>
      </c>
      <c r="N43" s="198" t="e">
        <f>(#REF! -#REF!)/ABS(#REF!)</f>
        <v>#REF!</v>
      </c>
      <c r="O43" s="198">
        <f t="shared" si="22"/>
        <v>-29.396551724137925</v>
      </c>
      <c r="P43" s="198"/>
      <c r="Q43" s="206"/>
    </row>
    <row r="44" spans="1:28" x14ac:dyDescent="0.25">
      <c r="B44" s="50" t="s">
        <v>472</v>
      </c>
      <c r="C44" s="198">
        <f t="shared" si="16"/>
        <v>4.0816326530612344</v>
      </c>
      <c r="D44" s="198" t="e">
        <v>#REF!</v>
      </c>
      <c r="E44" s="200">
        <f t="shared" si="17"/>
        <v>0.49981390732709574</v>
      </c>
      <c r="F44" s="200" t="e">
        <f>(#REF! -#REF!)/ABS(#REF!)</f>
        <v>#REF!</v>
      </c>
      <c r="G44" s="198">
        <f t="shared" si="18"/>
        <v>-12.703589598204998</v>
      </c>
      <c r="H44" s="198" t="e">
        <f>(#REF! -#REF!)/ABS(#REF!)</f>
        <v>#REF!</v>
      </c>
      <c r="I44" s="198">
        <f t="shared" si="19"/>
        <v>-17.955112219451376</v>
      </c>
      <c r="J44" s="198" t="e">
        <f>(#REF! -#REF!)/ABS(#REF!)</f>
        <v>#REF!</v>
      </c>
      <c r="K44" s="198">
        <f t="shared" si="20"/>
        <v>-22.266401590457249</v>
      </c>
      <c r="L44" s="198" t="e">
        <f>(#REF! -#REF!)/ABS(#REF!)</f>
        <v>#REF!</v>
      </c>
      <c r="M44" s="198">
        <f t="shared" si="21"/>
        <v>-26.769230769230766</v>
      </c>
      <c r="N44" s="198" t="e">
        <f>(#REF! -#REF!)/ABS(#REF!)</f>
        <v>#REF!</v>
      </c>
      <c r="O44" s="198">
        <f t="shared" si="22"/>
        <v>-29.442282749675741</v>
      </c>
      <c r="P44" s="198"/>
      <c r="Q44" s="206"/>
    </row>
    <row r="45" spans="1:28" x14ac:dyDescent="0.25">
      <c r="B45" s="50" t="s">
        <v>473</v>
      </c>
      <c r="C45" s="198">
        <f t="shared" si="16"/>
        <v>5.5555555555555456</v>
      </c>
      <c r="D45" s="198" t="e">
        <v>#REF!</v>
      </c>
      <c r="E45" s="200">
        <f t="shared" si="17"/>
        <v>2.9297008307343377</v>
      </c>
      <c r="F45" s="200" t="e">
        <f>(#REF! -#REF!)/ABS(#REF!)</f>
        <v>#REF!</v>
      </c>
      <c r="G45" s="198">
        <f t="shared" si="18"/>
        <v>-10.735141151335235</v>
      </c>
      <c r="H45" s="198" t="e">
        <f>(#REF! -#REF!)/ABS(#REF!)</f>
        <v>#REF!</v>
      </c>
      <c r="I45" s="198">
        <f t="shared" si="19"/>
        <v>-15.78947368421052</v>
      </c>
      <c r="J45" s="198" t="e">
        <f>(#REF! -#REF!)/ABS(#REF!)</f>
        <v>#REF!</v>
      </c>
      <c r="K45" s="198">
        <f t="shared" si="20"/>
        <v>-20.259740259740262</v>
      </c>
      <c r="L45" s="198" t="e">
        <f>(#REF! -#REF!)/ABS(#REF!)</f>
        <v>#REF!</v>
      </c>
      <c r="M45" s="198">
        <f t="shared" si="21"/>
        <v>-24.750499001996019</v>
      </c>
      <c r="N45" s="198" t="e">
        <f>(#REF! -#REF!)/ABS(#REF!)</f>
        <v>#REF!</v>
      </c>
      <c r="O45" s="198">
        <f t="shared" si="22"/>
        <v>-27.424749163879596</v>
      </c>
      <c r="P45" s="198"/>
      <c r="Q45" s="206"/>
    </row>
    <row r="46" spans="1:28" x14ac:dyDescent="0.25">
      <c r="B46" s="50" t="s">
        <v>474</v>
      </c>
      <c r="C46" s="198">
        <f t="shared" si="16"/>
        <v>11.022364217252397</v>
      </c>
      <c r="D46" s="198" t="e">
        <v>#REF!</v>
      </c>
      <c r="E46" s="201">
        <f t="shared" si="17"/>
        <v>8.9012382381239536</v>
      </c>
      <c r="F46" s="201" t="e">
        <f>(#REF! -#REF!)/ABS(#REF!)</f>
        <v>#REF!</v>
      </c>
      <c r="G46" s="198">
        <f t="shared" si="18"/>
        <v>-4.408614742345784</v>
      </c>
      <c r="H46" s="198" t="e">
        <f>(#REF! -#REF!)/ABS(#REF!)</f>
        <v>#REF!</v>
      </c>
      <c r="I46" s="198">
        <f t="shared" si="19"/>
        <v>-9.0909090909090811</v>
      </c>
      <c r="J46" s="198" t="e">
        <f>(#REF! -#REF!)/ABS(#REF!)</f>
        <v>#REF!</v>
      </c>
      <c r="K46" s="198">
        <f t="shared" si="20"/>
        <v>-13.749999999999998</v>
      </c>
      <c r="L46" s="198" t="e">
        <f>(#REF! -#REF!)/ABS(#REF!)</f>
        <v>#REF!</v>
      </c>
      <c r="M46" s="198">
        <f t="shared" si="21"/>
        <v>-18.296529968454252</v>
      </c>
      <c r="N46" s="198" t="e">
        <f>(#REF! -#REF!)/ABS(#REF!)</f>
        <v>#REF!</v>
      </c>
      <c r="O46" s="198">
        <f t="shared" si="22"/>
        <v>-20.94240837696336</v>
      </c>
      <c r="P46" s="198"/>
      <c r="Q46" s="206"/>
    </row>
    <row r="47" spans="1:28" x14ac:dyDescent="0.25">
      <c r="B47" s="50" t="s">
        <v>475</v>
      </c>
      <c r="C47" s="198">
        <f t="shared" si="16"/>
        <v>14.779874213836491</v>
      </c>
      <c r="D47" s="198" t="e">
        <v>#REF!</v>
      </c>
      <c r="E47" s="198">
        <f t="shared" si="17"/>
        <v>14.51133042666892</v>
      </c>
      <c r="F47" s="198" t="e">
        <f>(#REF! -#REF!)/ABS(#REF!)</f>
        <v>#REF!</v>
      </c>
      <c r="G47" s="198">
        <f t="shared" si="18"/>
        <v>2.3615839269122101</v>
      </c>
      <c r="H47" s="198" t="e">
        <f>(#REF! -#REF!)/ABS(#REF!)</f>
        <v>#REF!</v>
      </c>
      <c r="I47" s="198">
        <f t="shared" si="19"/>
        <v>-1.7391304347826129</v>
      </c>
      <c r="J47" s="198" t="e">
        <f>(#REF! -#REF!)/ABS(#REF!)</f>
        <v>#REF!</v>
      </c>
      <c r="K47" s="198">
        <f t="shared" si="20"/>
        <v>-5.3691275167785362</v>
      </c>
      <c r="L47" s="198" t="e">
        <f>(#REF! -#REF!)/ABS(#REF!)</f>
        <v>#REF!</v>
      </c>
      <c r="M47" s="198">
        <f t="shared" si="21"/>
        <v>-9.5477386934673305</v>
      </c>
      <c r="N47" s="198" t="e">
        <f>(#REF! -#REF!)/ABS(#REF!)</f>
        <v>#REF!</v>
      </c>
      <c r="O47" s="198">
        <f t="shared" si="22"/>
        <v>-12.448132780083005</v>
      </c>
      <c r="P47" s="198"/>
      <c r="Q47" s="206"/>
    </row>
    <row r="48" spans="1:28" x14ac:dyDescent="0.25">
      <c r="B48" s="50" t="s">
        <v>476</v>
      </c>
      <c r="C48" s="198">
        <f t="shared" si="16"/>
        <v>14.904552129221727</v>
      </c>
      <c r="D48" s="198" t="e">
        <v>#REF!</v>
      </c>
      <c r="E48" s="198">
        <f t="shared" si="17"/>
        <v>15.941179220992336</v>
      </c>
      <c r="F48" s="198" t="e">
        <f>(#REF! -#REF!)/ABS(#REF!)</f>
        <v>#REF!</v>
      </c>
      <c r="G48" s="198">
        <f t="shared" si="18"/>
        <v>6.1947687075792404</v>
      </c>
      <c r="H48" s="198" t="e">
        <f>(#REF! -#REF!)/ABS(#REF!)</f>
        <v>#REF!</v>
      </c>
      <c r="I48" s="198">
        <f t="shared" si="19"/>
        <v>3.6685419596811943</v>
      </c>
      <c r="J48" s="198" t="e">
        <f>(#REF! -#REF!)/ABS(#REF!)</f>
        <v>#REF!</v>
      </c>
      <c r="K48" s="198">
        <f t="shared" si="20"/>
        <v>0.86050724637681419</v>
      </c>
      <c r="L48" s="198" t="e">
        <f>(#REF! -#REF!)/ABS(#REF!)</f>
        <v>#REF!</v>
      </c>
      <c r="M48" s="198">
        <f t="shared" si="21"/>
        <v>-3.2520325203252107</v>
      </c>
      <c r="N48" s="198" t="e">
        <f>(#REF! -#REF!)/ABS(#REF!)</f>
        <v>#REF!</v>
      </c>
      <c r="O48" s="198">
        <f t="shared" si="22"/>
        <v>-6.0402684563758449</v>
      </c>
      <c r="P48" s="198"/>
      <c r="Q48" s="206"/>
    </row>
    <row r="49" spans="1:18" x14ac:dyDescent="0.25">
      <c r="B49" s="50" t="s">
        <v>477</v>
      </c>
      <c r="C49" s="198">
        <f t="shared" si="16"/>
        <v>11.510791366906485</v>
      </c>
      <c r="D49" s="198" t="e">
        <v>#REF!</v>
      </c>
      <c r="E49" s="198">
        <f t="shared" si="17"/>
        <v>13.573563839256646</v>
      </c>
      <c r="F49" s="198" t="e">
        <f>(#REF! -#REF!)/ABS(#REF!)</f>
        <v>#REF!</v>
      </c>
      <c r="G49" s="198">
        <f t="shared" si="18"/>
        <v>6.3043701561074723</v>
      </c>
      <c r="H49" s="198" t="e">
        <f>(#REF! -#REF!)/ABS(#REF!)</f>
        <v>#REF!</v>
      </c>
      <c r="I49" s="198">
        <f t="shared" si="19"/>
        <v>4.4600938967136177</v>
      </c>
      <c r="J49" s="198" t="e">
        <f>(#REF! -#REF!)/ABS(#REF!)</f>
        <v>#REF!</v>
      </c>
      <c r="K49" s="198">
        <f t="shared" si="20"/>
        <v>2.5699513381995098</v>
      </c>
      <c r="L49" s="198" t="e">
        <f>(#REF! -#REF!)/ABS(#REF!)</f>
        <v>#REF!</v>
      </c>
      <c r="M49" s="198">
        <f t="shared" si="21"/>
        <v>-1.9204389574760024</v>
      </c>
      <c r="N49" s="198" t="e">
        <f>(#REF! -#REF!)/ABS(#REF!)</f>
        <v>#REF!</v>
      </c>
      <c r="O49" s="198">
        <f t="shared" si="22"/>
        <v>-4.5355656451002666</v>
      </c>
      <c r="P49" s="198"/>
      <c r="Q49" s="206"/>
    </row>
    <row r="50" spans="1:18" ht="15.75" thickBot="1" x14ac:dyDescent="0.3">
      <c r="B50" s="55" t="s">
        <v>478</v>
      </c>
      <c r="C50" s="198">
        <f t="shared" si="16"/>
        <v>11.944444444444438</v>
      </c>
      <c r="D50" s="198" t="e">
        <v>#REF!</v>
      </c>
      <c r="E50" s="202">
        <f t="shared" si="17"/>
        <v>13.828950828839206</v>
      </c>
      <c r="F50" s="202" t="e">
        <f>(#REF! -#REF!)/ABS(#REF!)</f>
        <v>#REF!</v>
      </c>
      <c r="G50" s="202">
        <f t="shared" si="18"/>
        <v>6.9863320192620053</v>
      </c>
      <c r="H50" s="202" t="e">
        <f>(#REF! -#REF!)/ABS(#REF!)</f>
        <v>#REF!</v>
      </c>
      <c r="I50" s="202">
        <f t="shared" si="19"/>
        <v>4.6021268793545982</v>
      </c>
      <c r="J50" s="202" t="e">
        <f>(#REF! -#REF!)/ABS(#REF!)</f>
        <v>#REF!</v>
      </c>
      <c r="K50" s="202">
        <f t="shared" si="20"/>
        <v>2.0655270655270694</v>
      </c>
      <c r="L50" s="202" t="e">
        <f>(#REF! -#REF!)/ABS(#REF!)</f>
        <v>#REF!</v>
      </c>
      <c r="M50" s="202">
        <f t="shared" si="21"/>
        <v>-3.28623421108971</v>
      </c>
      <c r="N50" s="202" t="e">
        <f>(#REF! -#REF!)/ABS(#REF!)</f>
        <v>#REF!</v>
      </c>
      <c r="O50" s="202">
        <f t="shared" si="22"/>
        <v>-6.2112351586035723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xglqW5/uK7wuWVNv7qXUyrfjLuW4MryfM+/MZMqIoxuesOjXgPMwHb4OFjr8oTHfxPWoHCHLApQ4rg+7cUXL0Q==" saltValue="cjDSghQklJIvIKMUtjsdt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74" priority="1" operator="greaterThan">
      <formula>0.5</formula>
    </cfRule>
    <cfRule type="cellIs" dxfId="473" priority="2" operator="between">
      <formula>-0.49</formula>
      <formula>0.49</formula>
    </cfRule>
    <cfRule type="cellIs" dxfId="472" priority="3" operator="lessThan">
      <formula>-0.5</formula>
    </cfRule>
  </conditionalFormatting>
  <hyperlinks>
    <hyperlink ref="A2" location="Index!A1" display="Index" xr:uid="{00000000-0004-0000-1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285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476169.22360000003</v>
      </c>
      <c r="D5" s="197"/>
      <c r="E5" s="197">
        <v>7714037.7637999998</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78.900000000000006</v>
      </c>
      <c r="D10" s="44">
        <v>107</v>
      </c>
      <c r="E10" s="44">
        <v>159</v>
      </c>
      <c r="F10" s="44">
        <v>193</v>
      </c>
      <c r="G10" s="44">
        <v>236</v>
      </c>
      <c r="H10" s="44">
        <v>297</v>
      </c>
      <c r="I10" s="45">
        <v>345</v>
      </c>
      <c r="K10" s="46" t="s">
        <v>468</v>
      </c>
      <c r="L10" s="47">
        <f t="shared" ref="L10:L20" si="0">C25</f>
        <v>6.5750000000000002</v>
      </c>
      <c r="M10" s="47">
        <v>7.8933580085641211</v>
      </c>
      <c r="N10" s="47">
        <v>12.673212497722222</v>
      </c>
      <c r="O10" s="47">
        <f t="shared" ref="O10:O20" si="1">F25</f>
        <v>16.083333333333332</v>
      </c>
      <c r="P10" s="47">
        <f t="shared" ref="P10:P20" si="2">G25</f>
        <v>19.666666666666664</v>
      </c>
      <c r="Q10" s="47">
        <f t="shared" ref="Q10:Q20" si="3">H25</f>
        <v>24.75</v>
      </c>
      <c r="R10" s="48">
        <f t="shared" ref="R10:R20" si="4">I25</f>
        <v>28.75</v>
      </c>
      <c r="T10" s="49"/>
    </row>
    <row r="11" spans="1:29" x14ac:dyDescent="0.25">
      <c r="B11" s="50" t="s">
        <v>469</v>
      </c>
      <c r="C11" s="51">
        <v>59.9</v>
      </c>
      <c r="D11" s="51">
        <v>81.599999999999994</v>
      </c>
      <c r="E11" s="51">
        <v>122</v>
      </c>
      <c r="F11" s="51">
        <v>150</v>
      </c>
      <c r="G11" s="51">
        <v>184</v>
      </c>
      <c r="H11" s="51">
        <v>233</v>
      </c>
      <c r="I11" s="52">
        <v>272</v>
      </c>
      <c r="K11" s="50" t="s">
        <v>469</v>
      </c>
      <c r="L11" s="53">
        <f t="shared" si="0"/>
        <v>9.9833333333333325</v>
      </c>
      <c r="M11" s="53">
        <v>12.009997665721702</v>
      </c>
      <c r="N11" s="53">
        <v>19.540249026128514</v>
      </c>
      <c r="O11" s="53">
        <f t="shared" si="1"/>
        <v>25</v>
      </c>
      <c r="P11" s="53">
        <f t="shared" si="2"/>
        <v>30.666666666666664</v>
      </c>
      <c r="Q11" s="53">
        <f t="shared" si="3"/>
        <v>38.833333333333329</v>
      </c>
      <c r="R11" s="54">
        <f t="shared" si="4"/>
        <v>45.333333333333329</v>
      </c>
      <c r="T11" s="49"/>
    </row>
    <row r="12" spans="1:29" x14ac:dyDescent="0.25">
      <c r="B12" s="50" t="s">
        <v>470</v>
      </c>
      <c r="C12" s="51">
        <v>35.799999999999997</v>
      </c>
      <c r="D12" s="51">
        <v>49.2</v>
      </c>
      <c r="E12" s="51">
        <v>75.5</v>
      </c>
      <c r="F12" s="51">
        <v>93.5</v>
      </c>
      <c r="G12" s="51">
        <v>116</v>
      </c>
      <c r="H12" s="51">
        <v>148</v>
      </c>
      <c r="I12" s="52">
        <v>174</v>
      </c>
      <c r="K12" s="50" t="s">
        <v>470</v>
      </c>
      <c r="L12" s="53">
        <f t="shared" si="0"/>
        <v>17.899999999999999</v>
      </c>
      <c r="M12" s="53">
        <v>21.697409705426303</v>
      </c>
      <c r="N12" s="53">
        <v>36.200183287242851</v>
      </c>
      <c r="O12" s="53">
        <f t="shared" si="1"/>
        <v>46.75</v>
      </c>
      <c r="P12" s="53">
        <f t="shared" si="2"/>
        <v>58</v>
      </c>
      <c r="Q12" s="53">
        <f t="shared" si="3"/>
        <v>74</v>
      </c>
      <c r="R12" s="54">
        <f t="shared" si="4"/>
        <v>87</v>
      </c>
      <c r="T12" s="49"/>
    </row>
    <row r="13" spans="1:29" x14ac:dyDescent="0.25">
      <c r="B13" s="50" t="s">
        <v>471</v>
      </c>
      <c r="C13" s="51">
        <v>23.6</v>
      </c>
      <c r="D13" s="51">
        <v>32.700000000000003</v>
      </c>
      <c r="E13" s="51">
        <v>51.1</v>
      </c>
      <c r="F13" s="51">
        <v>63.8</v>
      </c>
      <c r="G13" s="51">
        <v>79.900000000000006</v>
      </c>
      <c r="H13" s="51">
        <v>103</v>
      </c>
      <c r="I13" s="52">
        <v>122</v>
      </c>
      <c r="K13" s="50" t="s">
        <v>471</v>
      </c>
      <c r="L13" s="53">
        <f t="shared" si="0"/>
        <v>23.6</v>
      </c>
      <c r="M13" s="53">
        <v>28.783846354795777</v>
      </c>
      <c r="N13" s="53">
        <v>49.005783818187965</v>
      </c>
      <c r="O13" s="53">
        <f t="shared" si="1"/>
        <v>63.8</v>
      </c>
      <c r="P13" s="53">
        <f t="shared" si="2"/>
        <v>79.900000000000006</v>
      </c>
      <c r="Q13" s="53">
        <f t="shared" si="3"/>
        <v>103</v>
      </c>
      <c r="R13" s="54">
        <f t="shared" si="4"/>
        <v>122</v>
      </c>
      <c r="T13" s="49"/>
    </row>
    <row r="14" spans="1:29" x14ac:dyDescent="0.25">
      <c r="B14" s="50" t="s">
        <v>472</v>
      </c>
      <c r="C14" s="51">
        <v>14.5</v>
      </c>
      <c r="D14" s="51">
        <v>20.3</v>
      </c>
      <c r="E14" s="51">
        <v>32.5</v>
      </c>
      <c r="F14" s="51">
        <v>41.1</v>
      </c>
      <c r="G14" s="51">
        <v>52</v>
      </c>
      <c r="H14" s="51">
        <v>67.7</v>
      </c>
      <c r="I14" s="52">
        <v>80.7</v>
      </c>
      <c r="K14" s="50" t="s">
        <v>472</v>
      </c>
      <c r="L14" s="53">
        <f t="shared" si="0"/>
        <v>29</v>
      </c>
      <c r="M14" s="53">
        <v>35.645472477084425</v>
      </c>
      <c r="N14" s="53">
        <v>62.415109173024717</v>
      </c>
      <c r="O14" s="53">
        <f t="shared" si="1"/>
        <v>82.2</v>
      </c>
      <c r="P14" s="53">
        <f t="shared" si="2"/>
        <v>104</v>
      </c>
      <c r="Q14" s="53">
        <f t="shared" si="3"/>
        <v>135.4</v>
      </c>
      <c r="R14" s="54">
        <f t="shared" si="4"/>
        <v>161.4</v>
      </c>
      <c r="T14" s="49"/>
    </row>
    <row r="15" spans="1:29" x14ac:dyDescent="0.25">
      <c r="B15" s="50" t="s">
        <v>473</v>
      </c>
      <c r="C15" s="51">
        <v>10.7</v>
      </c>
      <c r="D15" s="51">
        <v>15</v>
      </c>
      <c r="E15" s="51">
        <v>24.4</v>
      </c>
      <c r="F15" s="51">
        <v>31.2</v>
      </c>
      <c r="G15" s="51">
        <v>39.700000000000003</v>
      </c>
      <c r="H15" s="51">
        <v>52.2</v>
      </c>
      <c r="I15" s="52">
        <v>62.6</v>
      </c>
      <c r="K15" s="50" t="s">
        <v>473</v>
      </c>
      <c r="L15" s="53">
        <f t="shared" si="0"/>
        <v>32.099999999999994</v>
      </c>
      <c r="M15" s="53">
        <v>39.526994491974349</v>
      </c>
      <c r="N15" s="53">
        <v>70.472222360829264</v>
      </c>
      <c r="O15" s="53">
        <f t="shared" si="1"/>
        <v>93.6</v>
      </c>
      <c r="P15" s="53">
        <f t="shared" si="2"/>
        <v>119.10000000000001</v>
      </c>
      <c r="Q15" s="53">
        <f t="shared" si="3"/>
        <v>156.60000000000002</v>
      </c>
      <c r="R15" s="54">
        <f t="shared" si="4"/>
        <v>187.8</v>
      </c>
      <c r="T15" s="49"/>
    </row>
    <row r="16" spans="1:29" x14ac:dyDescent="0.25">
      <c r="B16" s="50" t="s">
        <v>474</v>
      </c>
      <c r="C16" s="51">
        <v>6.25</v>
      </c>
      <c r="D16" s="51">
        <v>8.84</v>
      </c>
      <c r="E16" s="51">
        <v>14.8</v>
      </c>
      <c r="F16" s="51">
        <v>19.2</v>
      </c>
      <c r="G16" s="51">
        <v>24.8</v>
      </c>
      <c r="H16" s="51">
        <v>33.1</v>
      </c>
      <c r="I16" s="52">
        <v>40</v>
      </c>
      <c r="K16" s="50" t="s">
        <v>474</v>
      </c>
      <c r="L16" s="53">
        <f t="shared" si="0"/>
        <v>37.5</v>
      </c>
      <c r="M16" s="53">
        <v>46.522154196034464</v>
      </c>
      <c r="N16" s="53">
        <v>85.64150754119575</v>
      </c>
      <c r="O16" s="53">
        <f t="shared" si="1"/>
        <v>115.19999999999999</v>
      </c>
      <c r="P16" s="53">
        <f t="shared" si="2"/>
        <v>148.80000000000001</v>
      </c>
      <c r="Q16" s="53">
        <f t="shared" si="3"/>
        <v>198.60000000000002</v>
      </c>
      <c r="R16" s="54">
        <f t="shared" si="4"/>
        <v>240</v>
      </c>
      <c r="T16" s="49"/>
    </row>
    <row r="17" spans="1:28" x14ac:dyDescent="0.25">
      <c r="B17" s="50" t="s">
        <v>475</v>
      </c>
      <c r="C17" s="51">
        <v>3.74</v>
      </c>
      <c r="D17" s="51">
        <v>5.33</v>
      </c>
      <c r="E17" s="51">
        <v>9.14</v>
      </c>
      <c r="F17" s="51">
        <v>12</v>
      </c>
      <c r="G17" s="51">
        <v>15.6</v>
      </c>
      <c r="H17" s="51">
        <v>21</v>
      </c>
      <c r="I17" s="52">
        <v>25.6</v>
      </c>
      <c r="K17" s="50" t="s">
        <v>475</v>
      </c>
      <c r="L17" s="53">
        <f t="shared" si="0"/>
        <v>44.88</v>
      </c>
      <c r="M17" s="53">
        <v>56.030462708050599</v>
      </c>
      <c r="N17" s="53">
        <v>105.9514200740405</v>
      </c>
      <c r="O17" s="53">
        <f t="shared" si="1"/>
        <v>144</v>
      </c>
      <c r="P17" s="53">
        <f t="shared" si="2"/>
        <v>187.2</v>
      </c>
      <c r="Q17" s="53">
        <f t="shared" si="3"/>
        <v>252</v>
      </c>
      <c r="R17" s="54">
        <f t="shared" si="4"/>
        <v>307.20000000000005</v>
      </c>
      <c r="T17" s="49"/>
    </row>
    <row r="18" spans="1:28" x14ac:dyDescent="0.25">
      <c r="B18" s="50" t="s">
        <v>476</v>
      </c>
      <c r="C18" s="51">
        <v>2.34</v>
      </c>
      <c r="D18" s="51">
        <v>3.35</v>
      </c>
      <c r="E18" s="51">
        <v>5.76</v>
      </c>
      <c r="F18" s="51">
        <v>7.57</v>
      </c>
      <c r="G18" s="51">
        <v>9.8800000000000008</v>
      </c>
      <c r="H18" s="51">
        <v>13.3</v>
      </c>
      <c r="I18" s="52">
        <v>16.3</v>
      </c>
      <c r="K18" s="50" t="s">
        <v>476</v>
      </c>
      <c r="L18" s="53">
        <f t="shared" si="0"/>
        <v>56.16</v>
      </c>
      <c r="M18" s="53">
        <v>70.311974995710671</v>
      </c>
      <c r="N18" s="53">
        <v>133.5190074555137</v>
      </c>
      <c r="O18" s="53">
        <f t="shared" si="1"/>
        <v>181.68</v>
      </c>
      <c r="P18" s="53">
        <f t="shared" si="2"/>
        <v>237.12</v>
      </c>
      <c r="Q18" s="53">
        <f t="shared" si="3"/>
        <v>319.20000000000005</v>
      </c>
      <c r="R18" s="54">
        <f t="shared" si="4"/>
        <v>391.20000000000005</v>
      </c>
      <c r="T18" s="49"/>
    </row>
    <row r="19" spans="1:28" x14ac:dyDescent="0.25">
      <c r="B19" s="50" t="s">
        <v>477</v>
      </c>
      <c r="C19" s="51">
        <v>1.47</v>
      </c>
      <c r="D19" s="51">
        <v>2.1</v>
      </c>
      <c r="E19" s="51">
        <v>3.6</v>
      </c>
      <c r="F19" s="51">
        <v>4.71</v>
      </c>
      <c r="G19" s="51">
        <v>6.13</v>
      </c>
      <c r="H19" s="51">
        <v>8.25</v>
      </c>
      <c r="I19" s="52">
        <v>10.1</v>
      </c>
      <c r="K19" s="50" t="s">
        <v>477</v>
      </c>
      <c r="L19" s="53">
        <f t="shared" si="0"/>
        <v>70.56</v>
      </c>
      <c r="M19" s="53">
        <v>88.241606993245142</v>
      </c>
      <c r="N19" s="53">
        <v>166.61197135577703</v>
      </c>
      <c r="O19" s="53">
        <f t="shared" si="1"/>
        <v>226.07999999999998</v>
      </c>
      <c r="P19" s="53">
        <f t="shared" si="2"/>
        <v>294.24</v>
      </c>
      <c r="Q19" s="53">
        <f t="shared" si="3"/>
        <v>396</v>
      </c>
      <c r="R19" s="54">
        <f t="shared" si="4"/>
        <v>484.79999999999995</v>
      </c>
      <c r="T19" s="49"/>
    </row>
    <row r="20" spans="1:28" ht="15.75" thickBot="1" x14ac:dyDescent="0.3">
      <c r="B20" s="55" t="s">
        <v>478</v>
      </c>
      <c r="C20" s="56">
        <v>1.07</v>
      </c>
      <c r="D20" s="56">
        <v>1.53</v>
      </c>
      <c r="E20" s="56">
        <v>2.62</v>
      </c>
      <c r="F20" s="56">
        <v>3.43</v>
      </c>
      <c r="G20" s="56">
        <v>4.46</v>
      </c>
      <c r="H20" s="56">
        <v>6.01</v>
      </c>
      <c r="I20" s="57">
        <v>7.33</v>
      </c>
      <c r="K20" s="55" t="s">
        <v>478</v>
      </c>
      <c r="L20" s="58">
        <f t="shared" si="0"/>
        <v>77.040000000000006</v>
      </c>
      <c r="M20" s="58">
        <v>96.373925054345762</v>
      </c>
      <c r="N20" s="58">
        <v>181.96957166933061</v>
      </c>
      <c r="O20" s="58">
        <f t="shared" si="1"/>
        <v>246.96</v>
      </c>
      <c r="P20" s="58">
        <f t="shared" si="2"/>
        <v>321.12</v>
      </c>
      <c r="Q20" s="58">
        <f t="shared" si="3"/>
        <v>432.71999999999997</v>
      </c>
      <c r="R20" s="59">
        <f t="shared" si="4"/>
        <v>527.76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6.5750000000000002</v>
      </c>
      <c r="D25" s="69">
        <f t="shared" si="5"/>
        <v>8.9166666666666661</v>
      </c>
      <c r="E25" s="69">
        <f t="shared" si="5"/>
        <v>13.25</v>
      </c>
      <c r="F25" s="68">
        <f t="shared" si="5"/>
        <v>16.083333333333332</v>
      </c>
      <c r="G25" s="68">
        <f t="shared" si="5"/>
        <v>19.666666666666664</v>
      </c>
      <c r="H25" s="68">
        <f t="shared" si="5"/>
        <v>24.75</v>
      </c>
      <c r="I25" s="70">
        <f t="shared" si="5"/>
        <v>28.75</v>
      </c>
      <c r="J25" s="60"/>
      <c r="K25" s="46" t="s">
        <v>468</v>
      </c>
      <c r="L25" s="71">
        <v>4.5999999999999996</v>
      </c>
      <c r="M25" s="71">
        <v>5.4</v>
      </c>
      <c r="N25" s="71">
        <v>7.9</v>
      </c>
      <c r="O25" s="71">
        <v>9.6</v>
      </c>
      <c r="P25" s="71">
        <v>11.3</v>
      </c>
      <c r="Q25" s="71">
        <v>13.8</v>
      </c>
      <c r="R25" s="72">
        <v>15.6</v>
      </c>
      <c r="W25" s="163"/>
      <c r="X25" s="163"/>
      <c r="Y25" s="163"/>
      <c r="Z25" s="163"/>
      <c r="AA25" s="163"/>
      <c r="AB25" s="163"/>
    </row>
    <row r="26" spans="1:28" x14ac:dyDescent="0.25">
      <c r="A26" s="64">
        <f>10/60</f>
        <v>0.16666666666666666</v>
      </c>
      <c r="B26" s="73" t="s">
        <v>469</v>
      </c>
      <c r="C26" s="30">
        <f t="shared" ref="C26:I26" si="6">$A$26*C11</f>
        <v>9.9833333333333325</v>
      </c>
      <c r="D26" s="74">
        <f t="shared" si="6"/>
        <v>13.599999999999998</v>
      </c>
      <c r="E26" s="74">
        <f t="shared" si="6"/>
        <v>20.333333333333332</v>
      </c>
      <c r="F26" s="30">
        <f t="shared" si="6"/>
        <v>25</v>
      </c>
      <c r="G26" s="30">
        <f t="shared" si="6"/>
        <v>30.666666666666664</v>
      </c>
      <c r="H26" s="30">
        <f t="shared" si="6"/>
        <v>38.833333333333329</v>
      </c>
      <c r="I26" s="75">
        <f t="shared" si="6"/>
        <v>45.333333333333329</v>
      </c>
      <c r="J26" s="60"/>
      <c r="K26" s="50" t="s">
        <v>469</v>
      </c>
      <c r="L26" s="76">
        <v>8</v>
      </c>
      <c r="M26" s="76">
        <v>9.3000000000000007</v>
      </c>
      <c r="N26" s="76">
        <v>13.6</v>
      </c>
      <c r="O26" s="76">
        <v>16.7</v>
      </c>
      <c r="P26" s="76">
        <v>19.7</v>
      </c>
      <c r="Q26" s="76">
        <v>23.8</v>
      </c>
      <c r="R26" s="77">
        <v>27.2</v>
      </c>
      <c r="W26" s="163"/>
      <c r="X26" s="163"/>
      <c r="Y26" s="163"/>
      <c r="Z26" s="163"/>
      <c r="AA26" s="163"/>
      <c r="AB26" s="163"/>
    </row>
    <row r="27" spans="1:28" x14ac:dyDescent="0.25">
      <c r="A27" s="64">
        <f>0.5</f>
        <v>0.5</v>
      </c>
      <c r="B27" s="73" t="s">
        <v>470</v>
      </c>
      <c r="C27" s="30">
        <f t="shared" ref="C27:I27" si="7">$A$27*C12</f>
        <v>17.899999999999999</v>
      </c>
      <c r="D27" s="74">
        <f t="shared" si="7"/>
        <v>24.6</v>
      </c>
      <c r="E27" s="74">
        <f t="shared" si="7"/>
        <v>37.75</v>
      </c>
      <c r="F27" s="30">
        <f t="shared" si="7"/>
        <v>46.75</v>
      </c>
      <c r="G27" s="30">
        <f t="shared" si="7"/>
        <v>58</v>
      </c>
      <c r="H27" s="30">
        <f t="shared" si="7"/>
        <v>74</v>
      </c>
      <c r="I27" s="75">
        <f t="shared" si="7"/>
        <v>87</v>
      </c>
      <c r="K27" s="50" t="s">
        <v>470</v>
      </c>
      <c r="L27" s="76">
        <v>14.7</v>
      </c>
      <c r="M27" s="76">
        <v>17.2</v>
      </c>
      <c r="N27" s="76">
        <v>25</v>
      </c>
      <c r="O27" s="76">
        <v>30.4</v>
      </c>
      <c r="P27" s="76">
        <v>35.9</v>
      </c>
      <c r="Q27" s="76">
        <v>43.4</v>
      </c>
      <c r="R27" s="77">
        <v>49.4</v>
      </c>
      <c r="W27" s="163"/>
      <c r="X27" s="163"/>
      <c r="Y27" s="163"/>
      <c r="Z27" s="163"/>
      <c r="AA27" s="163"/>
      <c r="AB27" s="163"/>
    </row>
    <row r="28" spans="1:28" x14ac:dyDescent="0.25">
      <c r="A28" s="64">
        <v>1</v>
      </c>
      <c r="B28" s="73" t="s">
        <v>471</v>
      </c>
      <c r="C28" s="30">
        <f t="shared" ref="C28:I28" si="8">$A$28*C13</f>
        <v>23.6</v>
      </c>
      <c r="D28" s="74">
        <f t="shared" si="8"/>
        <v>32.700000000000003</v>
      </c>
      <c r="E28" s="74">
        <f t="shared" si="8"/>
        <v>51.1</v>
      </c>
      <c r="F28" s="30">
        <f t="shared" si="8"/>
        <v>63.8</v>
      </c>
      <c r="G28" s="30">
        <f t="shared" si="8"/>
        <v>79.900000000000006</v>
      </c>
      <c r="H28" s="30">
        <f t="shared" si="8"/>
        <v>103</v>
      </c>
      <c r="I28" s="75">
        <f t="shared" si="8"/>
        <v>122</v>
      </c>
      <c r="K28" s="50" t="s">
        <v>471</v>
      </c>
      <c r="L28" s="76">
        <v>19</v>
      </c>
      <c r="M28" s="76">
        <v>22.2</v>
      </c>
      <c r="N28" s="76">
        <v>32.4</v>
      </c>
      <c r="O28" s="76">
        <v>39.6</v>
      </c>
      <c r="P28" s="76">
        <v>46.9</v>
      </c>
      <c r="Q28" s="76">
        <v>56.8</v>
      </c>
      <c r="R28" s="77">
        <v>64.599999999999994</v>
      </c>
      <c r="W28" s="163"/>
      <c r="X28" s="163"/>
      <c r="Y28" s="163"/>
      <c r="Z28" s="163"/>
      <c r="AA28" s="163"/>
      <c r="AB28" s="163"/>
    </row>
    <row r="29" spans="1:28" x14ac:dyDescent="0.25">
      <c r="A29" s="64">
        <v>2</v>
      </c>
      <c r="B29" s="73" t="s">
        <v>472</v>
      </c>
      <c r="C29" s="30">
        <f t="shared" ref="C29:I29" si="9">$A$29*C14</f>
        <v>29</v>
      </c>
      <c r="D29" s="74">
        <f t="shared" si="9"/>
        <v>40.6</v>
      </c>
      <c r="E29" s="74">
        <f t="shared" si="9"/>
        <v>65</v>
      </c>
      <c r="F29" s="30">
        <f t="shared" si="9"/>
        <v>82.2</v>
      </c>
      <c r="G29" s="30">
        <f t="shared" si="9"/>
        <v>104</v>
      </c>
      <c r="H29" s="30">
        <f t="shared" si="9"/>
        <v>135.4</v>
      </c>
      <c r="I29" s="75">
        <f t="shared" si="9"/>
        <v>161.4</v>
      </c>
      <c r="K29" s="50" t="s">
        <v>472</v>
      </c>
      <c r="L29" s="76">
        <v>23.4</v>
      </c>
      <c r="M29" s="76">
        <v>27.6</v>
      </c>
      <c r="N29" s="76">
        <v>41.2</v>
      </c>
      <c r="O29" s="76">
        <v>50.8</v>
      </c>
      <c r="P29" s="76">
        <v>60.4</v>
      </c>
      <c r="Q29" s="76">
        <v>74</v>
      </c>
      <c r="R29" s="77">
        <v>84.8</v>
      </c>
      <c r="W29" s="163"/>
      <c r="X29" s="163"/>
      <c r="Y29" s="163"/>
      <c r="Z29" s="163"/>
      <c r="AA29" s="163"/>
      <c r="AB29" s="163"/>
    </row>
    <row r="30" spans="1:28" x14ac:dyDescent="0.25">
      <c r="A30" s="64">
        <v>3</v>
      </c>
      <c r="B30" s="73" t="s">
        <v>473</v>
      </c>
      <c r="C30" s="30">
        <f t="shared" ref="C30:I30" si="10">$A$30*C15</f>
        <v>32.099999999999994</v>
      </c>
      <c r="D30" s="74">
        <f t="shared" si="10"/>
        <v>45</v>
      </c>
      <c r="E30" s="74">
        <f t="shared" si="10"/>
        <v>73.199999999999989</v>
      </c>
      <c r="F30" s="30">
        <f t="shared" si="10"/>
        <v>93.6</v>
      </c>
      <c r="G30" s="30">
        <f t="shared" si="10"/>
        <v>119.10000000000001</v>
      </c>
      <c r="H30" s="30">
        <f t="shared" si="10"/>
        <v>156.60000000000002</v>
      </c>
      <c r="I30" s="75">
        <f t="shared" si="10"/>
        <v>187.8</v>
      </c>
      <c r="K30" s="50" t="s">
        <v>473</v>
      </c>
      <c r="L30" s="76">
        <v>26.5</v>
      </c>
      <c r="M30" s="76">
        <v>31.5</v>
      </c>
      <c r="N30" s="76">
        <v>47.7</v>
      </c>
      <c r="O30" s="76">
        <v>59.4</v>
      </c>
      <c r="P30" s="76">
        <v>71.099999999999994</v>
      </c>
      <c r="Q30" s="76">
        <v>87.9</v>
      </c>
      <c r="R30" s="77">
        <v>101.1</v>
      </c>
      <c r="W30" s="163"/>
      <c r="X30" s="163"/>
      <c r="Y30" s="163"/>
      <c r="Z30" s="163"/>
      <c r="AA30" s="163"/>
      <c r="AB30" s="163"/>
    </row>
    <row r="31" spans="1:28" x14ac:dyDescent="0.25">
      <c r="A31" s="64">
        <v>6</v>
      </c>
      <c r="B31" s="73" t="s">
        <v>474</v>
      </c>
      <c r="C31" s="30">
        <f t="shared" ref="C31:I31" si="11">$A$31*C16</f>
        <v>37.5</v>
      </c>
      <c r="D31" s="74">
        <f t="shared" si="11"/>
        <v>53.04</v>
      </c>
      <c r="E31" s="74">
        <f t="shared" si="11"/>
        <v>88.800000000000011</v>
      </c>
      <c r="F31" s="30">
        <f t="shared" si="11"/>
        <v>115.19999999999999</v>
      </c>
      <c r="G31" s="30">
        <f t="shared" si="11"/>
        <v>148.80000000000001</v>
      </c>
      <c r="H31" s="30">
        <f t="shared" si="11"/>
        <v>198.60000000000002</v>
      </c>
      <c r="I31" s="75">
        <f t="shared" si="11"/>
        <v>240</v>
      </c>
      <c r="K31" s="50" t="s">
        <v>474</v>
      </c>
      <c r="L31" s="76">
        <v>33.1</v>
      </c>
      <c r="M31" s="76">
        <v>40</v>
      </c>
      <c r="N31" s="76">
        <v>63</v>
      </c>
      <c r="O31" s="76">
        <v>79.8</v>
      </c>
      <c r="P31" s="76">
        <v>97.8</v>
      </c>
      <c r="Q31" s="76">
        <v>122.4</v>
      </c>
      <c r="R31" s="77">
        <v>142.19999999999999</v>
      </c>
      <c r="W31" s="163"/>
      <c r="X31" s="163"/>
      <c r="Y31" s="163"/>
      <c r="Z31" s="163"/>
      <c r="AA31" s="163"/>
      <c r="AB31" s="163"/>
    </row>
    <row r="32" spans="1:28" x14ac:dyDescent="0.25">
      <c r="A32" s="64">
        <v>12</v>
      </c>
      <c r="B32" s="73" t="s">
        <v>475</v>
      </c>
      <c r="C32" s="30">
        <f t="shared" ref="C32:I32" si="12">$A$32*C17</f>
        <v>44.88</v>
      </c>
      <c r="D32" s="74">
        <f t="shared" si="12"/>
        <v>63.96</v>
      </c>
      <c r="E32" s="74">
        <f t="shared" si="12"/>
        <v>109.68</v>
      </c>
      <c r="F32" s="30">
        <f t="shared" si="12"/>
        <v>144</v>
      </c>
      <c r="G32" s="30">
        <f t="shared" si="12"/>
        <v>187.2</v>
      </c>
      <c r="H32" s="30">
        <f t="shared" si="12"/>
        <v>252</v>
      </c>
      <c r="I32" s="75">
        <f t="shared" si="12"/>
        <v>307.20000000000005</v>
      </c>
      <c r="K32" s="50" t="s">
        <v>475</v>
      </c>
      <c r="L32" s="76">
        <v>42.5</v>
      </c>
      <c r="M32" s="76">
        <v>52.4</v>
      </c>
      <c r="N32" s="76">
        <v>85.9</v>
      </c>
      <c r="O32" s="76">
        <v>111</v>
      </c>
      <c r="P32" s="76">
        <v>138</v>
      </c>
      <c r="Q32" s="76">
        <v>174</v>
      </c>
      <c r="R32" s="77">
        <v>205.2</v>
      </c>
      <c r="W32" s="163"/>
      <c r="X32" s="163"/>
      <c r="Y32" s="163"/>
      <c r="Z32" s="163"/>
      <c r="AA32" s="163"/>
      <c r="AB32" s="163"/>
    </row>
    <row r="33" spans="1:28" x14ac:dyDescent="0.25">
      <c r="A33" s="64">
        <v>24</v>
      </c>
      <c r="B33" s="73" t="s">
        <v>476</v>
      </c>
      <c r="C33" s="30">
        <f t="shared" ref="C33:I33" si="13">$A$33*C18</f>
        <v>56.16</v>
      </c>
      <c r="D33" s="74">
        <f t="shared" si="13"/>
        <v>80.400000000000006</v>
      </c>
      <c r="E33" s="74">
        <f t="shared" si="13"/>
        <v>138.24</v>
      </c>
      <c r="F33" s="30">
        <f t="shared" si="13"/>
        <v>181.68</v>
      </c>
      <c r="G33" s="30">
        <f t="shared" si="13"/>
        <v>237.12</v>
      </c>
      <c r="H33" s="30">
        <f t="shared" si="13"/>
        <v>319.20000000000005</v>
      </c>
      <c r="I33" s="75">
        <f t="shared" si="13"/>
        <v>391.20000000000005</v>
      </c>
      <c r="K33" s="50" t="s">
        <v>476</v>
      </c>
      <c r="L33" s="76">
        <v>55.2</v>
      </c>
      <c r="M33" s="76">
        <v>68.900000000000006</v>
      </c>
      <c r="N33" s="76">
        <v>116.4</v>
      </c>
      <c r="O33" s="76">
        <v>152.4</v>
      </c>
      <c r="P33" s="76">
        <v>190.6</v>
      </c>
      <c r="Q33" s="76">
        <v>242.4</v>
      </c>
      <c r="R33" s="77">
        <v>285.60000000000002</v>
      </c>
      <c r="W33" s="163"/>
      <c r="X33" s="163"/>
      <c r="Y33" s="163"/>
      <c r="Z33" s="163"/>
      <c r="AA33" s="163"/>
      <c r="AB33" s="163"/>
    </row>
    <row r="34" spans="1:28" x14ac:dyDescent="0.25">
      <c r="A34" s="64">
        <v>48</v>
      </c>
      <c r="B34" s="73" t="s">
        <v>477</v>
      </c>
      <c r="C34" s="30">
        <f t="shared" ref="C34:I34" si="14">$A$34*C19</f>
        <v>70.56</v>
      </c>
      <c r="D34" s="74">
        <f t="shared" si="14"/>
        <v>100.80000000000001</v>
      </c>
      <c r="E34" s="74">
        <f t="shared" si="14"/>
        <v>172.8</v>
      </c>
      <c r="F34" s="30">
        <f t="shared" si="14"/>
        <v>226.07999999999998</v>
      </c>
      <c r="G34" s="30">
        <f t="shared" si="14"/>
        <v>294.24</v>
      </c>
      <c r="H34" s="30">
        <f t="shared" si="14"/>
        <v>396</v>
      </c>
      <c r="I34" s="75">
        <f t="shared" si="14"/>
        <v>484.79999999999995</v>
      </c>
      <c r="K34" s="50" t="s">
        <v>477</v>
      </c>
      <c r="L34" s="76">
        <v>69.599999999999994</v>
      </c>
      <c r="M34" s="76">
        <v>87.4</v>
      </c>
      <c r="N34" s="76">
        <v>148.80000000000001</v>
      </c>
      <c r="O34" s="76">
        <v>195.4</v>
      </c>
      <c r="P34" s="76">
        <v>243.8</v>
      </c>
      <c r="Q34" s="76">
        <v>309.60000000000002</v>
      </c>
      <c r="R34" s="77">
        <v>362.9</v>
      </c>
      <c r="W34" s="163"/>
      <c r="X34" s="163"/>
      <c r="Y34" s="163"/>
      <c r="Z34" s="163"/>
      <c r="AA34" s="163"/>
      <c r="AB34" s="163"/>
    </row>
    <row r="35" spans="1:28" ht="15.75" thickBot="1" x14ac:dyDescent="0.3">
      <c r="A35" s="64">
        <v>72</v>
      </c>
      <c r="B35" s="78" t="s">
        <v>478</v>
      </c>
      <c r="C35" s="79">
        <f t="shared" ref="C35:I35" si="15">$A$35*C20</f>
        <v>77.040000000000006</v>
      </c>
      <c r="D35" s="80">
        <f t="shared" si="15"/>
        <v>110.16</v>
      </c>
      <c r="E35" s="80">
        <f t="shared" si="15"/>
        <v>188.64000000000001</v>
      </c>
      <c r="F35" s="79">
        <f t="shared" si="15"/>
        <v>246.96</v>
      </c>
      <c r="G35" s="79">
        <f t="shared" si="15"/>
        <v>321.12</v>
      </c>
      <c r="H35" s="79">
        <f t="shared" si="15"/>
        <v>432.71999999999997</v>
      </c>
      <c r="I35" s="81">
        <f t="shared" si="15"/>
        <v>527.76</v>
      </c>
      <c r="K35" s="55" t="s">
        <v>478</v>
      </c>
      <c r="L35" s="82">
        <v>77</v>
      </c>
      <c r="M35" s="82">
        <v>97.2</v>
      </c>
      <c r="N35" s="82">
        <v>164.2</v>
      </c>
      <c r="O35" s="82">
        <v>214.6</v>
      </c>
      <c r="P35" s="82">
        <v>266.39999999999998</v>
      </c>
      <c r="Q35" s="82">
        <v>335.5</v>
      </c>
      <c r="R35" s="83">
        <v>391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-30.038022813688219</v>
      </c>
      <c r="D40" s="198" t="e">
        <v>#REF!</v>
      </c>
      <c r="E40" s="198">
        <f>(M25-M10)/ABS(M10)*100</f>
        <v>-31.588051699401976</v>
      </c>
      <c r="F40" s="198" t="e">
        <f>(#REF! -#REF!)/ABS(#REF!)</f>
        <v>#REF!</v>
      </c>
      <c r="G40" s="198">
        <f>(N25-N10)/ABS(N10)*100</f>
        <v>-37.66379281164992</v>
      </c>
      <c r="H40" s="198" t="e">
        <f>(#REF! -#REF!)/ABS(#REF!)</f>
        <v>#REF!</v>
      </c>
      <c r="I40" s="198">
        <f>(O25-O10)/ABS(O10)*100</f>
        <v>-40.310880829015545</v>
      </c>
      <c r="J40" s="198" t="e">
        <f>(#REF! -#REF!)/ABS(#REF!)</f>
        <v>#REF!</v>
      </c>
      <c r="K40" s="200">
        <f>(P25-P10)/ABS(P10)*100</f>
        <v>-42.542372881355924</v>
      </c>
      <c r="L40" s="200" t="e">
        <f>(#REF! -#REF!)/ABS(#REF!)</f>
        <v>#REF!</v>
      </c>
      <c r="M40" s="200">
        <f>(Q25-Q10)/ABS(Q10)*100</f>
        <v>-44.242424242424235</v>
      </c>
      <c r="N40" s="200" t="e">
        <f>(#REF! -#REF!)/ABS(#REF!)</f>
        <v>#REF!</v>
      </c>
      <c r="O40" s="200">
        <f>(R25 -R10)/ABS(R10)*100</f>
        <v>-45.739130434782609</v>
      </c>
      <c r="P40" s="200"/>
      <c r="Q40" s="205"/>
    </row>
    <row r="41" spans="1:28" x14ac:dyDescent="0.25">
      <c r="A41" s="88"/>
      <c r="B41" s="50" t="s">
        <v>469</v>
      </c>
      <c r="C41" s="198">
        <f t="shared" ref="C41:C50" si="16">(L26-L11)/ABS(L11)*100</f>
        <v>-19.866444073455753</v>
      </c>
      <c r="D41" s="198" t="e">
        <v>#REF!</v>
      </c>
      <c r="E41" s="198">
        <f t="shared" ref="E41:E50" si="17">(M26-M11)/ABS(M11)*100</f>
        <v>-22.564514508245352</v>
      </c>
      <c r="F41" s="198" t="e">
        <f>(#REF! -#REF!)/ABS(#REF!)</f>
        <v>#REF!</v>
      </c>
      <c r="G41" s="200">
        <f t="shared" ref="G41:G50" si="18">(N26-N11)/ABS(N11)*100</f>
        <v>-30.400068178176383</v>
      </c>
      <c r="H41" s="200" t="e">
        <f>(#REF! -#REF!)/ABS(#REF!)</f>
        <v>#REF!</v>
      </c>
      <c r="I41" s="200">
        <f t="shared" ref="I41:I50" si="19">(O26-O11)/ABS(O11)*100</f>
        <v>-33.200000000000003</v>
      </c>
      <c r="J41" s="200" t="e">
        <f>(#REF! -#REF!)/ABS(#REF!)</f>
        <v>#REF!</v>
      </c>
      <c r="K41" s="200">
        <f t="shared" ref="K41:K50" si="20">(P26-P11)/ABS(P11)*100</f>
        <v>-35.760869565217391</v>
      </c>
      <c r="L41" s="200" t="e">
        <f>(#REF! -#REF!)/ABS(#REF!)</f>
        <v>#REF!</v>
      </c>
      <c r="M41" s="200">
        <f t="shared" ref="M41:M50" si="21">(Q26-Q11)/ABS(Q11)*100</f>
        <v>-38.712446351931327</v>
      </c>
      <c r="N41" s="200" t="e">
        <f>(#REF! -#REF!)/ABS(#REF!)</f>
        <v>#REF!</v>
      </c>
      <c r="O41" s="200">
        <f t="shared" ref="O41:O50" si="22">(R26 -R11)/ABS(R11)*100</f>
        <v>-40</v>
      </c>
      <c r="P41" s="200"/>
      <c r="Q41" s="205"/>
    </row>
    <row r="42" spans="1:28" x14ac:dyDescent="0.25">
      <c r="A42" s="60"/>
      <c r="B42" s="50" t="s">
        <v>470</v>
      </c>
      <c r="C42" s="198">
        <f t="shared" si="16"/>
        <v>-17.877094972067038</v>
      </c>
      <c r="D42" s="198" t="e">
        <v>#REF!</v>
      </c>
      <c r="E42" s="200">
        <f t="shared" si="17"/>
        <v>-20.727864599899899</v>
      </c>
      <c r="F42" s="200" t="e">
        <f>(#REF! -#REF!)/ABS(#REF!)</f>
        <v>#REF!</v>
      </c>
      <c r="G42" s="198">
        <f t="shared" si="18"/>
        <v>-30.939576184935667</v>
      </c>
      <c r="H42" s="198" t="e">
        <f>(#REF! -#REF!)/ABS(#REF!)</f>
        <v>#REF!</v>
      </c>
      <c r="I42" s="198">
        <f t="shared" si="19"/>
        <v>-34.973262032085564</v>
      </c>
      <c r="J42" s="198" t="e">
        <f>(#REF! -#REF!)/ABS(#REF!)</f>
        <v>#REF!</v>
      </c>
      <c r="K42" s="198">
        <f t="shared" si="20"/>
        <v>-38.103448275862071</v>
      </c>
      <c r="L42" s="198" t="e">
        <f>(#REF! -#REF!)/ABS(#REF!)</f>
        <v>#REF!</v>
      </c>
      <c r="M42" s="198">
        <f t="shared" si="21"/>
        <v>-41.351351351351354</v>
      </c>
      <c r="N42" s="198" t="e">
        <f>(#REF! -#REF!)/ABS(#REF!)</f>
        <v>#REF!</v>
      </c>
      <c r="O42" s="198">
        <f t="shared" si="22"/>
        <v>-43.218390804597703</v>
      </c>
      <c r="P42" s="198"/>
      <c r="Q42" s="206"/>
    </row>
    <row r="43" spans="1:28" x14ac:dyDescent="0.25">
      <c r="B43" s="50" t="s">
        <v>471</v>
      </c>
      <c r="C43" s="198">
        <f t="shared" si="16"/>
        <v>-19.491525423728817</v>
      </c>
      <c r="D43" s="198" t="e">
        <v>#REF!</v>
      </c>
      <c r="E43" s="200">
        <f t="shared" si="17"/>
        <v>-22.873407096612091</v>
      </c>
      <c r="F43" s="200" t="e">
        <f>(#REF! -#REF!)/ABS(#REF!)</f>
        <v>#REF!</v>
      </c>
      <c r="G43" s="198">
        <f t="shared" si="18"/>
        <v>-33.885355001759834</v>
      </c>
      <c r="H43" s="198" t="e">
        <f>(#REF! -#REF!)/ABS(#REF!)</f>
        <v>#REF!</v>
      </c>
      <c r="I43" s="198">
        <f t="shared" si="19"/>
        <v>-37.931034482758612</v>
      </c>
      <c r="J43" s="198" t="e">
        <f>(#REF! -#REF!)/ABS(#REF!)</f>
        <v>#REF!</v>
      </c>
      <c r="K43" s="198">
        <f t="shared" si="20"/>
        <v>-41.301627033792251</v>
      </c>
      <c r="L43" s="198" t="e">
        <f>(#REF! -#REF!)/ABS(#REF!)</f>
        <v>#REF!</v>
      </c>
      <c r="M43" s="198">
        <f t="shared" si="21"/>
        <v>-44.854368932038838</v>
      </c>
      <c r="N43" s="198" t="e">
        <f>(#REF! -#REF!)/ABS(#REF!)</f>
        <v>#REF!</v>
      </c>
      <c r="O43" s="198">
        <f t="shared" si="22"/>
        <v>-47.049180327868854</v>
      </c>
      <c r="P43" s="198"/>
      <c r="Q43" s="206"/>
    </row>
    <row r="44" spans="1:28" x14ac:dyDescent="0.25">
      <c r="B44" s="50" t="s">
        <v>472</v>
      </c>
      <c r="C44" s="198">
        <f t="shared" si="16"/>
        <v>-19.310344827586214</v>
      </c>
      <c r="D44" s="198" t="e">
        <v>#REF!</v>
      </c>
      <c r="E44" s="200">
        <f t="shared" si="17"/>
        <v>-22.57081171320328</v>
      </c>
      <c r="F44" s="200" t="e">
        <f>(#REF! -#REF!)/ABS(#REF!)</f>
        <v>#REF!</v>
      </c>
      <c r="G44" s="198">
        <f t="shared" si="18"/>
        <v>-33.990342168933843</v>
      </c>
      <c r="H44" s="198" t="e">
        <f>(#REF! -#REF!)/ABS(#REF!)</f>
        <v>#REF!</v>
      </c>
      <c r="I44" s="198">
        <f t="shared" si="19"/>
        <v>-38.199513381995139</v>
      </c>
      <c r="J44" s="198" t="e">
        <f>(#REF! -#REF!)/ABS(#REF!)</f>
        <v>#REF!</v>
      </c>
      <c r="K44" s="198">
        <f t="shared" si="20"/>
        <v>-41.923076923076927</v>
      </c>
      <c r="L44" s="198" t="e">
        <f>(#REF! -#REF!)/ABS(#REF!)</f>
        <v>#REF!</v>
      </c>
      <c r="M44" s="198">
        <f t="shared" si="21"/>
        <v>-45.347119645494836</v>
      </c>
      <c r="N44" s="198" t="e">
        <f>(#REF! -#REF!)/ABS(#REF!)</f>
        <v>#REF!</v>
      </c>
      <c r="O44" s="198">
        <f t="shared" si="22"/>
        <v>-47.459727385377946</v>
      </c>
      <c r="P44" s="198"/>
      <c r="Q44" s="206"/>
    </row>
    <row r="45" spans="1:28" x14ac:dyDescent="0.25">
      <c r="B45" s="50" t="s">
        <v>473</v>
      </c>
      <c r="C45" s="198">
        <f t="shared" si="16"/>
        <v>-17.445482866043598</v>
      </c>
      <c r="D45" s="198" t="e">
        <v>#REF!</v>
      </c>
      <c r="E45" s="200">
        <f t="shared" si="17"/>
        <v>-20.307626712180628</v>
      </c>
      <c r="F45" s="200" t="e">
        <f>(#REF! -#REF!)/ABS(#REF!)</f>
        <v>#REF!</v>
      </c>
      <c r="G45" s="198">
        <f t="shared" si="18"/>
        <v>-32.31375653833048</v>
      </c>
      <c r="H45" s="198" t="e">
        <f>(#REF! -#REF!)/ABS(#REF!)</f>
        <v>#REF!</v>
      </c>
      <c r="I45" s="198">
        <f t="shared" si="19"/>
        <v>-36.538461538461533</v>
      </c>
      <c r="J45" s="198" t="e">
        <f>(#REF! -#REF!)/ABS(#REF!)</f>
        <v>#REF!</v>
      </c>
      <c r="K45" s="198">
        <f t="shared" si="20"/>
        <v>-40.302267002518896</v>
      </c>
      <c r="L45" s="198" t="e">
        <f>(#REF! -#REF!)/ABS(#REF!)</f>
        <v>#REF!</v>
      </c>
      <c r="M45" s="198">
        <f t="shared" si="21"/>
        <v>-43.869731800766289</v>
      </c>
      <c r="N45" s="198" t="e">
        <f>(#REF! -#REF!)/ABS(#REF!)</f>
        <v>#REF!</v>
      </c>
      <c r="O45" s="198">
        <f t="shared" si="22"/>
        <v>-46.16613418530352</v>
      </c>
      <c r="P45" s="198"/>
      <c r="Q45" s="206"/>
    </row>
    <row r="46" spans="1:28" x14ac:dyDescent="0.25">
      <c r="B46" s="50" t="s">
        <v>474</v>
      </c>
      <c r="C46" s="198">
        <f t="shared" si="16"/>
        <v>-11.733333333333329</v>
      </c>
      <c r="D46" s="198" t="e">
        <v>#REF!</v>
      </c>
      <c r="E46" s="201">
        <f t="shared" si="17"/>
        <v>-14.019458704666798</v>
      </c>
      <c r="F46" s="201" t="e">
        <f>(#REF! -#REF!)/ABS(#REF!)</f>
        <v>#REF!</v>
      </c>
      <c r="G46" s="198">
        <f t="shared" si="18"/>
        <v>-26.437539682851341</v>
      </c>
      <c r="H46" s="198" t="e">
        <f>(#REF! -#REF!)/ABS(#REF!)</f>
        <v>#REF!</v>
      </c>
      <c r="I46" s="198">
        <f t="shared" si="19"/>
        <v>-30.729166666666664</v>
      </c>
      <c r="J46" s="198" t="e">
        <f>(#REF! -#REF!)/ABS(#REF!)</f>
        <v>#REF!</v>
      </c>
      <c r="K46" s="198">
        <f t="shared" si="20"/>
        <v>-34.274193548387103</v>
      </c>
      <c r="L46" s="198" t="e">
        <f>(#REF! -#REF!)/ABS(#REF!)</f>
        <v>#REF!</v>
      </c>
      <c r="M46" s="198">
        <f t="shared" si="21"/>
        <v>-38.368580060422964</v>
      </c>
      <c r="N46" s="198" t="e">
        <f>(#REF! -#REF!)/ABS(#REF!)</f>
        <v>#REF!</v>
      </c>
      <c r="O46" s="198">
        <f t="shared" si="22"/>
        <v>-40.75</v>
      </c>
      <c r="P46" s="198"/>
      <c r="Q46" s="206"/>
    </row>
    <row r="47" spans="1:28" x14ac:dyDescent="0.25">
      <c r="B47" s="50" t="s">
        <v>475</v>
      </c>
      <c r="C47" s="198">
        <f t="shared" si="16"/>
        <v>-5.303030303030309</v>
      </c>
      <c r="D47" s="198" t="e">
        <v>#REF!</v>
      </c>
      <c r="E47" s="198">
        <f t="shared" si="17"/>
        <v>-6.4794444532205633</v>
      </c>
      <c r="F47" s="198" t="e">
        <f>(#REF! -#REF!)/ABS(#REF!)</f>
        <v>#REF!</v>
      </c>
      <c r="G47" s="198">
        <f t="shared" si="18"/>
        <v>-18.925107431338105</v>
      </c>
      <c r="H47" s="198" t="e">
        <f>(#REF! -#REF!)/ABS(#REF!)</f>
        <v>#REF!</v>
      </c>
      <c r="I47" s="198">
        <f t="shared" si="19"/>
        <v>-22.916666666666664</v>
      </c>
      <c r="J47" s="198" t="e">
        <f>(#REF! -#REF!)/ABS(#REF!)</f>
        <v>#REF!</v>
      </c>
      <c r="K47" s="198">
        <f t="shared" si="20"/>
        <v>-26.282051282051277</v>
      </c>
      <c r="L47" s="198" t="e">
        <f>(#REF! -#REF!)/ABS(#REF!)</f>
        <v>#REF!</v>
      </c>
      <c r="M47" s="198">
        <f t="shared" si="21"/>
        <v>-30.952380952380953</v>
      </c>
      <c r="N47" s="198" t="e">
        <f>(#REF! -#REF!)/ABS(#REF!)</f>
        <v>#REF!</v>
      </c>
      <c r="O47" s="198">
        <f t="shared" si="22"/>
        <v>-33.203125000000014</v>
      </c>
      <c r="P47" s="198"/>
      <c r="Q47" s="206"/>
    </row>
    <row r="48" spans="1:28" x14ac:dyDescent="0.25">
      <c r="B48" s="50" t="s">
        <v>476</v>
      </c>
      <c r="C48" s="198">
        <f t="shared" si="16"/>
        <v>-1.7094017094016984</v>
      </c>
      <c r="D48" s="198" t="e">
        <v>#REF!</v>
      </c>
      <c r="E48" s="198">
        <f t="shared" si="17"/>
        <v>-2.0081572104848444</v>
      </c>
      <c r="F48" s="198" t="e">
        <f>(#REF! -#REF!)/ABS(#REF!)</f>
        <v>#REF!</v>
      </c>
      <c r="G48" s="198">
        <f t="shared" si="18"/>
        <v>-12.821401073714139</v>
      </c>
      <c r="H48" s="198" t="e">
        <f>(#REF! -#REF!)/ABS(#REF!)</f>
        <v>#REF!</v>
      </c>
      <c r="I48" s="198">
        <f t="shared" si="19"/>
        <v>-16.116248348745046</v>
      </c>
      <c r="J48" s="198" t="e">
        <f>(#REF! -#REF!)/ABS(#REF!)</f>
        <v>#REF!</v>
      </c>
      <c r="K48" s="198">
        <f t="shared" si="20"/>
        <v>-19.61875843454791</v>
      </c>
      <c r="L48" s="198" t="e">
        <f>(#REF! -#REF!)/ABS(#REF!)</f>
        <v>#REF!</v>
      </c>
      <c r="M48" s="198">
        <f t="shared" si="21"/>
        <v>-24.060150375939859</v>
      </c>
      <c r="N48" s="198" t="e">
        <f>(#REF! -#REF!)/ABS(#REF!)</f>
        <v>#REF!</v>
      </c>
      <c r="O48" s="198">
        <f t="shared" si="22"/>
        <v>-26.993865030674851</v>
      </c>
      <c r="P48" s="198"/>
      <c r="Q48" s="206"/>
    </row>
    <row r="49" spans="1:18" x14ac:dyDescent="0.25">
      <c r="B49" s="50" t="s">
        <v>477</v>
      </c>
      <c r="C49" s="198">
        <f t="shared" si="16"/>
        <v>-1.3605442176870861</v>
      </c>
      <c r="D49" s="198" t="e">
        <v>#REF!</v>
      </c>
      <c r="E49" s="198">
        <f t="shared" si="17"/>
        <v>-0.9537530218704664</v>
      </c>
      <c r="F49" s="198" t="e">
        <f>(#REF! -#REF!)/ABS(#REF!)</f>
        <v>#REF!</v>
      </c>
      <c r="G49" s="198">
        <f t="shared" si="18"/>
        <v>-10.690691197538257</v>
      </c>
      <c r="H49" s="198" t="e">
        <f>(#REF! -#REF!)/ABS(#REF!)</f>
        <v>#REF!</v>
      </c>
      <c r="I49" s="198">
        <f t="shared" si="19"/>
        <v>-13.570417551309264</v>
      </c>
      <c r="J49" s="198" t="e">
        <f>(#REF! -#REF!)/ABS(#REF!)</f>
        <v>#REF!</v>
      </c>
      <c r="K49" s="198">
        <f t="shared" si="20"/>
        <v>-17.142468733007068</v>
      </c>
      <c r="L49" s="198" t="e">
        <f>(#REF! -#REF!)/ABS(#REF!)</f>
        <v>#REF!</v>
      </c>
      <c r="M49" s="198">
        <f t="shared" si="21"/>
        <v>-21.818181818181813</v>
      </c>
      <c r="N49" s="198" t="e">
        <f>(#REF! -#REF!)/ABS(#REF!)</f>
        <v>#REF!</v>
      </c>
      <c r="O49" s="198">
        <f t="shared" si="22"/>
        <v>-25.144389438943893</v>
      </c>
      <c r="P49" s="198"/>
      <c r="Q49" s="206"/>
    </row>
    <row r="50" spans="1:18" ht="15.75" thickBot="1" x14ac:dyDescent="0.3">
      <c r="B50" s="55" t="s">
        <v>478</v>
      </c>
      <c r="C50" s="198">
        <f t="shared" si="16"/>
        <v>-5.1921079958471242E-2</v>
      </c>
      <c r="D50" s="198" t="e">
        <v>#REF!</v>
      </c>
      <c r="E50" s="202">
        <f t="shared" si="17"/>
        <v>0.85715606704657232</v>
      </c>
      <c r="F50" s="202" t="e">
        <f>(#REF! -#REF!)/ABS(#REF!)</f>
        <v>#REF!</v>
      </c>
      <c r="G50" s="202">
        <f t="shared" si="18"/>
        <v>-9.7651335365128649</v>
      </c>
      <c r="H50" s="202" t="e">
        <f>(#REF! -#REF!)/ABS(#REF!)</f>
        <v>#REF!</v>
      </c>
      <c r="I50" s="202">
        <f t="shared" si="19"/>
        <v>-13.103336572724334</v>
      </c>
      <c r="J50" s="202" t="e">
        <f>(#REF! -#REF!)/ABS(#REF!)</f>
        <v>#REF!</v>
      </c>
      <c r="K50" s="202">
        <f t="shared" si="20"/>
        <v>-17.040358744394627</v>
      </c>
      <c r="L50" s="202" t="e">
        <f>(#REF! -#REF!)/ABS(#REF!)</f>
        <v>#REF!</v>
      </c>
      <c r="M50" s="202">
        <f t="shared" si="21"/>
        <v>-22.467184322425581</v>
      </c>
      <c r="N50" s="202" t="e">
        <f>(#REF! -#REF!)/ABS(#REF!)</f>
        <v>#REF!</v>
      </c>
      <c r="O50" s="202">
        <f t="shared" si="22"/>
        <v>-25.913293921479458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tx1FejefqW+xWJ4Y23vq3d/bfCPmh4gxi1tvB8yrBAGJg6RTuCWHWwcVbn3rPILHPYrdIOCzjvehlrQtjHSDsA==" saltValue="5Omps7an+4JETBkVXiNRR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71" priority="1" operator="greaterThan">
      <formula>0.5</formula>
    </cfRule>
    <cfRule type="cellIs" dxfId="470" priority="2" operator="between">
      <formula>-0.49</formula>
      <formula>0.49</formula>
    </cfRule>
    <cfRule type="cellIs" dxfId="469" priority="3" operator="lessThan">
      <formula>-0.5</formula>
    </cfRule>
  </conditionalFormatting>
  <hyperlinks>
    <hyperlink ref="A2" location="Index!A1" display="Index" xr:uid="{00000000-0004-0000-1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D66"/>
  <sheetViews>
    <sheetView showGridLines="0" showRowColHeaders="0" zoomScale="85" zoomScaleNormal="85" zoomScalePageLayoutView="70"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289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86"/>
      <c r="L3" s="86"/>
      <c r="M3" s="86"/>
      <c r="N3" s="86"/>
      <c r="O3" s="86"/>
      <c r="P3" s="86"/>
      <c r="Q3" s="86"/>
      <c r="R3" s="86"/>
    </row>
    <row r="4" spans="1:29" ht="18.75" customHeight="1" x14ac:dyDescent="0.35">
      <c r="C4" s="194" t="s">
        <v>148</v>
      </c>
      <c r="D4" s="195"/>
      <c r="E4" s="195" t="s">
        <v>149</v>
      </c>
      <c r="F4" s="195"/>
      <c r="G4" s="90" t="s">
        <v>150</v>
      </c>
      <c r="H4" s="33"/>
      <c r="I4" s="113"/>
    </row>
    <row r="5" spans="1:29" ht="15.75" thickBot="1" x14ac:dyDescent="0.3">
      <c r="C5" s="196">
        <v>608537.36595139001</v>
      </c>
      <c r="D5" s="197"/>
      <c r="E5" s="197">
        <v>6155287.9261021102</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65" t="s">
        <v>140</v>
      </c>
      <c r="M9" s="65" t="s">
        <v>151</v>
      </c>
      <c r="N9" s="65" t="s">
        <v>152</v>
      </c>
      <c r="O9" s="65" t="s">
        <v>143</v>
      </c>
      <c r="P9" s="65" t="s">
        <v>144</v>
      </c>
      <c r="Q9" s="65" t="s">
        <v>145</v>
      </c>
      <c r="R9" s="66" t="s">
        <v>146</v>
      </c>
      <c r="T9" s="42"/>
      <c r="V9" s="160"/>
      <c r="W9" s="160"/>
      <c r="X9" s="160"/>
      <c r="Y9" s="160"/>
      <c r="Z9" s="160"/>
      <c r="AA9" s="160"/>
      <c r="AB9" s="160"/>
      <c r="AC9" s="160"/>
    </row>
    <row r="10" spans="1:29" x14ac:dyDescent="0.25">
      <c r="B10" s="43" t="s">
        <v>468</v>
      </c>
      <c r="C10" s="44">
        <v>50</v>
      </c>
      <c r="D10" s="44">
        <v>67.2</v>
      </c>
      <c r="E10" s="44">
        <v>92.3</v>
      </c>
      <c r="F10" s="44">
        <v>111</v>
      </c>
      <c r="G10" s="44">
        <v>136</v>
      </c>
      <c r="H10" s="44">
        <v>173</v>
      </c>
      <c r="I10" s="45">
        <v>206</v>
      </c>
      <c r="K10" s="46" t="s">
        <v>468</v>
      </c>
      <c r="L10" s="47">
        <v>4.1666666666666661</v>
      </c>
      <c r="M10" s="47">
        <v>4.9000000000000004</v>
      </c>
      <c r="N10" s="47">
        <v>7.5</v>
      </c>
      <c r="O10" s="47">
        <v>9.25</v>
      </c>
      <c r="P10" s="47">
        <v>11.333333333333332</v>
      </c>
      <c r="Q10" s="47">
        <v>14.416666666666666</v>
      </c>
      <c r="R10" s="48">
        <v>17.166666666666664</v>
      </c>
      <c r="T10" s="49"/>
    </row>
    <row r="11" spans="1:29" x14ac:dyDescent="0.25">
      <c r="B11" s="50" t="s">
        <v>469</v>
      </c>
      <c r="C11" s="51">
        <v>37.200000000000003</v>
      </c>
      <c r="D11" s="51">
        <v>49.5</v>
      </c>
      <c r="E11" s="51">
        <v>66.599999999999994</v>
      </c>
      <c r="F11" s="51">
        <v>78.8</v>
      </c>
      <c r="G11" s="51">
        <v>95.5</v>
      </c>
      <c r="H11" s="51">
        <v>120</v>
      </c>
      <c r="I11" s="52">
        <v>142</v>
      </c>
      <c r="K11" s="50" t="s">
        <v>469</v>
      </c>
      <c r="L11" s="53">
        <v>6.2</v>
      </c>
      <c r="M11" s="53">
        <v>7.3</v>
      </c>
      <c r="N11" s="53">
        <v>10.7</v>
      </c>
      <c r="O11" s="53">
        <v>13.133333333333333</v>
      </c>
      <c r="P11" s="53">
        <v>15.916666666666666</v>
      </c>
      <c r="Q11" s="53">
        <v>20</v>
      </c>
      <c r="R11" s="54">
        <v>23.666666666666664</v>
      </c>
      <c r="T11" s="49"/>
    </row>
    <row r="12" spans="1:29" x14ac:dyDescent="0.25">
      <c r="B12" s="50" t="s">
        <v>470</v>
      </c>
      <c r="C12" s="51">
        <v>20.7</v>
      </c>
      <c r="D12" s="51">
        <v>26.8</v>
      </c>
      <c r="E12" s="51">
        <v>33.9</v>
      </c>
      <c r="F12" s="51">
        <v>38.700000000000003</v>
      </c>
      <c r="G12" s="51">
        <v>45.4</v>
      </c>
      <c r="H12" s="51">
        <v>55.1</v>
      </c>
      <c r="I12" s="52">
        <v>63.2</v>
      </c>
      <c r="K12" s="50" t="s">
        <v>470</v>
      </c>
      <c r="L12" s="53">
        <v>10.35</v>
      </c>
      <c r="M12" s="53">
        <v>11.9</v>
      </c>
      <c r="N12" s="53">
        <v>16.399999999999999</v>
      </c>
      <c r="O12" s="53">
        <v>19.350000000000001</v>
      </c>
      <c r="P12" s="53">
        <v>22.7</v>
      </c>
      <c r="Q12" s="53">
        <v>27.55</v>
      </c>
      <c r="R12" s="54">
        <v>31.6</v>
      </c>
      <c r="T12" s="49"/>
    </row>
    <row r="13" spans="1:29" x14ac:dyDescent="0.25">
      <c r="B13" s="50" t="s">
        <v>471</v>
      </c>
      <c r="C13" s="51">
        <v>13.5</v>
      </c>
      <c r="D13" s="51">
        <v>17.3</v>
      </c>
      <c r="E13" s="51">
        <v>21.4</v>
      </c>
      <c r="F13" s="51">
        <v>24.1</v>
      </c>
      <c r="G13" s="51">
        <v>28</v>
      </c>
      <c r="H13" s="51">
        <v>33.5</v>
      </c>
      <c r="I13" s="52">
        <v>38</v>
      </c>
      <c r="K13" s="50" t="s">
        <v>471</v>
      </c>
      <c r="L13" s="76">
        <v>13.5</v>
      </c>
      <c r="M13" s="76">
        <v>15.5</v>
      </c>
      <c r="N13" s="76">
        <v>20.7</v>
      </c>
      <c r="O13" s="76">
        <v>24.1</v>
      </c>
      <c r="P13" s="76">
        <v>28</v>
      </c>
      <c r="Q13" s="76">
        <v>33.5</v>
      </c>
      <c r="R13" s="77">
        <v>38</v>
      </c>
      <c r="T13" s="49"/>
    </row>
    <row r="14" spans="1:29" x14ac:dyDescent="0.25">
      <c r="B14" s="50" t="s">
        <v>472</v>
      </c>
      <c r="C14" s="51">
        <v>8.5500000000000007</v>
      </c>
      <c r="D14" s="51">
        <v>11</v>
      </c>
      <c r="E14" s="51">
        <v>13.5</v>
      </c>
      <c r="F14" s="51">
        <v>15.2</v>
      </c>
      <c r="G14" s="51">
        <v>17.600000000000001</v>
      </c>
      <c r="H14" s="51">
        <v>21</v>
      </c>
      <c r="I14" s="52">
        <v>23.8</v>
      </c>
      <c r="K14" s="50" t="s">
        <v>472</v>
      </c>
      <c r="L14" s="76">
        <v>17.100000000000001</v>
      </c>
      <c r="M14" s="76">
        <v>19.600000000000001</v>
      </c>
      <c r="N14" s="76">
        <v>26.1</v>
      </c>
      <c r="O14" s="76">
        <v>30.4</v>
      </c>
      <c r="P14" s="76">
        <v>35.200000000000003</v>
      </c>
      <c r="Q14" s="76">
        <v>42</v>
      </c>
      <c r="R14" s="77">
        <v>47.6</v>
      </c>
      <c r="T14" s="49"/>
    </row>
    <row r="15" spans="1:29" x14ac:dyDescent="0.25">
      <c r="B15" s="50" t="s">
        <v>473</v>
      </c>
      <c r="C15" s="51">
        <v>6.52</v>
      </c>
      <c r="D15" s="51">
        <v>8.39</v>
      </c>
      <c r="E15" s="51">
        <v>10.4</v>
      </c>
      <c r="F15" s="51">
        <v>11.7</v>
      </c>
      <c r="G15" s="51">
        <v>13.6</v>
      </c>
      <c r="H15" s="51">
        <v>16.2</v>
      </c>
      <c r="I15" s="52">
        <v>18.399999999999999</v>
      </c>
      <c r="K15" s="50" t="s">
        <v>473</v>
      </c>
      <c r="L15" s="76">
        <v>19.559999999999999</v>
      </c>
      <c r="M15" s="76">
        <v>22.5</v>
      </c>
      <c r="N15" s="76">
        <v>30.1</v>
      </c>
      <c r="O15" s="76">
        <v>35.099999999999994</v>
      </c>
      <c r="P15" s="76">
        <v>40.799999999999997</v>
      </c>
      <c r="Q15" s="76">
        <v>48.599999999999994</v>
      </c>
      <c r="R15" s="77">
        <v>55.199999999999996</v>
      </c>
      <c r="T15" s="49"/>
    </row>
    <row r="16" spans="1:29" x14ac:dyDescent="0.25">
      <c r="B16" s="50" t="s">
        <v>474</v>
      </c>
      <c r="C16" s="51">
        <v>4.0999999999999996</v>
      </c>
      <c r="D16" s="51">
        <v>5.3</v>
      </c>
      <c r="E16" s="51">
        <v>6.63</v>
      </c>
      <c r="F16" s="51">
        <v>7.53</v>
      </c>
      <c r="G16" s="51">
        <v>8.8000000000000007</v>
      </c>
      <c r="H16" s="51">
        <v>10.6</v>
      </c>
      <c r="I16" s="52">
        <v>12.1</v>
      </c>
      <c r="K16" s="50" t="s">
        <v>474</v>
      </c>
      <c r="L16" s="76">
        <v>24.599999999999998</v>
      </c>
      <c r="M16" s="76">
        <v>28.3</v>
      </c>
      <c r="N16" s="76">
        <v>38.4</v>
      </c>
      <c r="O16" s="76">
        <v>45.18</v>
      </c>
      <c r="P16" s="76">
        <v>52.800000000000004</v>
      </c>
      <c r="Q16" s="76">
        <v>63.599999999999994</v>
      </c>
      <c r="R16" s="77">
        <v>72.599999999999994</v>
      </c>
      <c r="T16" s="49"/>
    </row>
    <row r="17" spans="1:28" x14ac:dyDescent="0.25">
      <c r="B17" s="50" t="s">
        <v>475</v>
      </c>
      <c r="C17" s="51">
        <v>2.59</v>
      </c>
      <c r="D17" s="51">
        <v>3.36</v>
      </c>
      <c r="E17" s="51">
        <v>4.25</v>
      </c>
      <c r="F17" s="51">
        <v>4.8600000000000003</v>
      </c>
      <c r="G17" s="51">
        <v>5.72</v>
      </c>
      <c r="H17" s="51">
        <v>6.95</v>
      </c>
      <c r="I17" s="52">
        <v>7.98</v>
      </c>
      <c r="K17" s="50" t="s">
        <v>475</v>
      </c>
      <c r="L17" s="76">
        <v>31.08</v>
      </c>
      <c r="M17" s="76">
        <v>35.9</v>
      </c>
      <c r="N17" s="76">
        <v>49.3</v>
      </c>
      <c r="O17" s="76">
        <v>58.320000000000007</v>
      </c>
      <c r="P17" s="76">
        <v>68.64</v>
      </c>
      <c r="Q17" s="76">
        <v>83.4</v>
      </c>
      <c r="R17" s="77">
        <v>95.76</v>
      </c>
      <c r="T17" s="49"/>
    </row>
    <row r="18" spans="1:28" x14ac:dyDescent="0.25">
      <c r="B18" s="50" t="s">
        <v>476</v>
      </c>
      <c r="C18" s="51">
        <v>1.63</v>
      </c>
      <c r="D18" s="51">
        <v>2.12</v>
      </c>
      <c r="E18" s="51">
        <v>2.7</v>
      </c>
      <c r="F18" s="51">
        <v>3.11</v>
      </c>
      <c r="G18" s="51">
        <v>3.67</v>
      </c>
      <c r="H18" s="51">
        <v>4.47</v>
      </c>
      <c r="I18" s="52">
        <v>5.15</v>
      </c>
      <c r="K18" s="50" t="s">
        <v>476</v>
      </c>
      <c r="L18" s="76">
        <v>39.119999999999997</v>
      </c>
      <c r="M18" s="76">
        <v>45.3</v>
      </c>
      <c r="N18" s="76">
        <v>62.7</v>
      </c>
      <c r="O18" s="76">
        <v>74.64</v>
      </c>
      <c r="P18" s="76">
        <v>88.08</v>
      </c>
      <c r="Q18" s="76">
        <v>107.28</v>
      </c>
      <c r="R18" s="77">
        <v>123.60000000000001</v>
      </c>
      <c r="T18" s="49"/>
    </row>
    <row r="19" spans="1:28" x14ac:dyDescent="0.25">
      <c r="B19" s="50" t="s">
        <v>477</v>
      </c>
      <c r="C19" s="51">
        <v>1</v>
      </c>
      <c r="D19" s="51">
        <v>1.31</v>
      </c>
      <c r="E19" s="51">
        <v>1.67</v>
      </c>
      <c r="F19" s="51">
        <v>1.93</v>
      </c>
      <c r="G19" s="51">
        <v>2.29</v>
      </c>
      <c r="H19" s="51">
        <v>2.79</v>
      </c>
      <c r="I19" s="52">
        <v>3.22</v>
      </c>
      <c r="K19" s="50" t="s">
        <v>477</v>
      </c>
      <c r="L19" s="76">
        <v>48</v>
      </c>
      <c r="M19" s="76">
        <v>55.7</v>
      </c>
      <c r="N19" s="76">
        <v>77.599999999999994</v>
      </c>
      <c r="O19" s="76">
        <v>92.64</v>
      </c>
      <c r="P19" s="76">
        <v>109.92</v>
      </c>
      <c r="Q19" s="76">
        <v>133.92000000000002</v>
      </c>
      <c r="R19" s="77">
        <v>154.56</v>
      </c>
      <c r="T19" s="49"/>
    </row>
    <row r="20" spans="1:28" ht="15.75" thickBot="1" x14ac:dyDescent="0.3">
      <c r="B20" s="55" t="s">
        <v>478</v>
      </c>
      <c r="C20" s="56">
        <v>0.73</v>
      </c>
      <c r="D20" s="56">
        <v>0.96099999999999997</v>
      </c>
      <c r="E20" s="56">
        <v>1.24</v>
      </c>
      <c r="F20" s="56">
        <v>1.43</v>
      </c>
      <c r="G20" s="56">
        <v>1.71</v>
      </c>
      <c r="H20" s="56">
        <v>2.1</v>
      </c>
      <c r="I20" s="57">
        <v>2.4300000000000002</v>
      </c>
      <c r="K20" s="55" t="s">
        <v>478</v>
      </c>
      <c r="L20" s="82">
        <v>52.56</v>
      </c>
      <c r="M20" s="82">
        <v>61.3</v>
      </c>
      <c r="N20" s="82">
        <v>86.1</v>
      </c>
      <c r="O20" s="82">
        <v>102.96</v>
      </c>
      <c r="P20" s="82">
        <v>123.12</v>
      </c>
      <c r="Q20" s="82">
        <v>151.20000000000002</v>
      </c>
      <c r="R20" s="83">
        <v>174.96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4.1666666666666661</v>
      </c>
      <c r="D25" s="69">
        <f t="shared" si="0"/>
        <v>5.6</v>
      </c>
      <c r="E25" s="69">
        <f t="shared" si="0"/>
        <v>7.6916666666666664</v>
      </c>
      <c r="F25" s="68">
        <f t="shared" si="0"/>
        <v>9.25</v>
      </c>
      <c r="G25" s="68">
        <f t="shared" si="0"/>
        <v>11.333333333333332</v>
      </c>
      <c r="H25" s="68">
        <f t="shared" si="0"/>
        <v>14.416666666666666</v>
      </c>
      <c r="I25" s="70">
        <f t="shared" si="0"/>
        <v>17.166666666666664</v>
      </c>
      <c r="J25" s="60"/>
      <c r="K25" s="46" t="s">
        <v>468</v>
      </c>
      <c r="L25" s="71">
        <v>4.7</v>
      </c>
      <c r="M25" s="71">
        <v>5.3</v>
      </c>
      <c r="N25" s="71">
        <v>7.6</v>
      </c>
      <c r="O25" s="71">
        <v>9.3000000000000007</v>
      </c>
      <c r="P25" s="71">
        <v>11</v>
      </c>
      <c r="Q25" s="71">
        <v>13.7</v>
      </c>
      <c r="R25" s="72">
        <v>15.9</v>
      </c>
      <c r="W25" s="163"/>
      <c r="X25" s="163"/>
      <c r="Y25" s="163"/>
      <c r="Z25" s="163"/>
      <c r="AA25" s="163"/>
      <c r="AB25" s="163"/>
    </row>
    <row r="26" spans="1:28" x14ac:dyDescent="0.25">
      <c r="A26" s="64">
        <f>10/60</f>
        <v>0.16666666666666666</v>
      </c>
      <c r="B26" s="73" t="s">
        <v>469</v>
      </c>
      <c r="C26" s="30">
        <f t="shared" ref="C26:I26" si="1">$A$26*C11</f>
        <v>6.2</v>
      </c>
      <c r="D26" s="74">
        <f t="shared" si="1"/>
        <v>8.25</v>
      </c>
      <c r="E26" s="74">
        <f t="shared" si="1"/>
        <v>11.099999999999998</v>
      </c>
      <c r="F26" s="30">
        <f t="shared" si="1"/>
        <v>13.133333333333333</v>
      </c>
      <c r="G26" s="30">
        <f t="shared" si="1"/>
        <v>15.916666666666666</v>
      </c>
      <c r="H26" s="30">
        <f t="shared" si="1"/>
        <v>20</v>
      </c>
      <c r="I26" s="75">
        <f t="shared" si="1"/>
        <v>23.666666666666664</v>
      </c>
      <c r="J26" s="60"/>
      <c r="K26" s="50" t="s">
        <v>469</v>
      </c>
      <c r="L26" s="76">
        <v>6.6</v>
      </c>
      <c r="M26" s="76">
        <v>7.5</v>
      </c>
      <c r="N26" s="76">
        <v>10.7</v>
      </c>
      <c r="O26" s="76">
        <v>13.1</v>
      </c>
      <c r="P26" s="76">
        <v>15.8</v>
      </c>
      <c r="Q26" s="76">
        <v>19.8</v>
      </c>
      <c r="R26" s="77">
        <v>23.2</v>
      </c>
      <c r="W26" s="163"/>
      <c r="X26" s="163"/>
      <c r="Y26" s="163"/>
      <c r="Z26" s="163"/>
      <c r="AA26" s="163"/>
      <c r="AB26" s="163"/>
    </row>
    <row r="27" spans="1:28" x14ac:dyDescent="0.25">
      <c r="A27" s="64">
        <f>0.5</f>
        <v>0.5</v>
      </c>
      <c r="B27" s="73" t="s">
        <v>470</v>
      </c>
      <c r="C27" s="30">
        <f t="shared" ref="C27:I27" si="2">$A$27*C12</f>
        <v>10.35</v>
      </c>
      <c r="D27" s="74">
        <f t="shared" si="2"/>
        <v>13.4</v>
      </c>
      <c r="E27" s="74">
        <f t="shared" si="2"/>
        <v>16.95</v>
      </c>
      <c r="F27" s="30">
        <f t="shared" si="2"/>
        <v>19.350000000000001</v>
      </c>
      <c r="G27" s="30">
        <f t="shared" si="2"/>
        <v>22.7</v>
      </c>
      <c r="H27" s="30">
        <f t="shared" si="2"/>
        <v>27.55</v>
      </c>
      <c r="I27" s="75">
        <f t="shared" si="2"/>
        <v>31.6</v>
      </c>
      <c r="K27" s="50" t="s">
        <v>470</v>
      </c>
      <c r="L27" s="76">
        <v>10.3</v>
      </c>
      <c r="M27" s="76">
        <v>11.7</v>
      </c>
      <c r="N27" s="76">
        <v>16.600000000000001</v>
      </c>
      <c r="O27" s="76">
        <v>20.399999999999999</v>
      </c>
      <c r="P27" s="76">
        <v>24.5</v>
      </c>
      <c r="Q27" s="76">
        <v>30.6</v>
      </c>
      <c r="R27" s="77">
        <v>35.799999999999997</v>
      </c>
      <c r="W27" s="163"/>
      <c r="X27" s="163"/>
      <c r="Y27" s="163"/>
      <c r="Z27" s="163"/>
      <c r="AA27" s="163"/>
      <c r="AB27" s="163"/>
    </row>
    <row r="28" spans="1:28" x14ac:dyDescent="0.25">
      <c r="A28" s="64">
        <v>1</v>
      </c>
      <c r="B28" s="73" t="s">
        <v>471</v>
      </c>
      <c r="C28" s="30">
        <f t="shared" ref="C28:I28" si="3">$A$28*C13</f>
        <v>13.5</v>
      </c>
      <c r="D28" s="74">
        <f t="shared" si="3"/>
        <v>17.3</v>
      </c>
      <c r="E28" s="74">
        <f t="shared" si="3"/>
        <v>21.4</v>
      </c>
      <c r="F28" s="30">
        <f t="shared" si="3"/>
        <v>24.1</v>
      </c>
      <c r="G28" s="30">
        <f t="shared" si="3"/>
        <v>28</v>
      </c>
      <c r="H28" s="30">
        <f t="shared" si="3"/>
        <v>33.5</v>
      </c>
      <c r="I28" s="75">
        <f t="shared" si="3"/>
        <v>38</v>
      </c>
      <c r="K28" s="50" t="s">
        <v>471</v>
      </c>
      <c r="L28" s="76">
        <v>13</v>
      </c>
      <c r="M28" s="76">
        <v>14.8</v>
      </c>
      <c r="N28" s="76">
        <v>21</v>
      </c>
      <c r="O28" s="76">
        <v>25.7</v>
      </c>
      <c r="P28" s="76">
        <v>30.7</v>
      </c>
      <c r="Q28" s="76">
        <v>37.9</v>
      </c>
      <c r="R28" s="77">
        <v>44</v>
      </c>
      <c r="W28" s="163"/>
      <c r="X28" s="163"/>
      <c r="Y28" s="163"/>
      <c r="Z28" s="163"/>
      <c r="AA28" s="163"/>
      <c r="AB28" s="163"/>
    </row>
    <row r="29" spans="1:28" x14ac:dyDescent="0.25">
      <c r="A29" s="64">
        <v>2</v>
      </c>
      <c r="B29" s="73" t="s">
        <v>472</v>
      </c>
      <c r="C29" s="30">
        <f t="shared" ref="C29:I29" si="4">$A$29*C14</f>
        <v>17.100000000000001</v>
      </c>
      <c r="D29" s="74">
        <f t="shared" si="4"/>
        <v>22</v>
      </c>
      <c r="E29" s="74">
        <f t="shared" si="4"/>
        <v>27</v>
      </c>
      <c r="F29" s="30">
        <f t="shared" si="4"/>
        <v>30.4</v>
      </c>
      <c r="G29" s="30">
        <f t="shared" si="4"/>
        <v>35.200000000000003</v>
      </c>
      <c r="H29" s="30">
        <f t="shared" si="4"/>
        <v>42</v>
      </c>
      <c r="I29" s="75">
        <f t="shared" si="4"/>
        <v>47.6</v>
      </c>
      <c r="K29" s="50" t="s">
        <v>472</v>
      </c>
      <c r="L29" s="76">
        <v>16.7</v>
      </c>
      <c r="M29" s="76">
        <v>19</v>
      </c>
      <c r="N29" s="76">
        <v>27</v>
      </c>
      <c r="O29" s="76">
        <v>32.9</v>
      </c>
      <c r="P29" s="76">
        <v>39</v>
      </c>
      <c r="Q29" s="76">
        <v>47.8</v>
      </c>
      <c r="R29" s="77">
        <v>55.1</v>
      </c>
      <c r="W29" s="163"/>
      <c r="X29" s="163"/>
      <c r="Y29" s="163"/>
      <c r="Z29" s="163"/>
      <c r="AA29" s="163"/>
      <c r="AB29" s="163"/>
    </row>
    <row r="30" spans="1:28" x14ac:dyDescent="0.25">
      <c r="A30" s="64">
        <v>3</v>
      </c>
      <c r="B30" s="73" t="s">
        <v>473</v>
      </c>
      <c r="C30" s="30">
        <f t="shared" ref="C30:I30" si="5">$A$30*C15</f>
        <v>19.559999999999999</v>
      </c>
      <c r="D30" s="74">
        <f t="shared" si="5"/>
        <v>25.17</v>
      </c>
      <c r="E30" s="74">
        <f t="shared" si="5"/>
        <v>31.200000000000003</v>
      </c>
      <c r="F30" s="30">
        <f t="shared" si="5"/>
        <v>35.099999999999994</v>
      </c>
      <c r="G30" s="30">
        <f t="shared" si="5"/>
        <v>40.799999999999997</v>
      </c>
      <c r="H30" s="30">
        <f t="shared" si="5"/>
        <v>48.599999999999994</v>
      </c>
      <c r="I30" s="75">
        <f t="shared" si="5"/>
        <v>55.199999999999996</v>
      </c>
      <c r="K30" s="50" t="s">
        <v>473</v>
      </c>
      <c r="L30" s="76">
        <v>19.399999999999999</v>
      </c>
      <c r="M30" s="76">
        <v>22.2</v>
      </c>
      <c r="N30" s="76">
        <v>31.4</v>
      </c>
      <c r="O30" s="76">
        <v>38.200000000000003</v>
      </c>
      <c r="P30" s="76">
        <v>45.2</v>
      </c>
      <c r="Q30" s="76">
        <v>55.3</v>
      </c>
      <c r="R30" s="77">
        <v>63.7</v>
      </c>
      <c r="W30" s="163"/>
      <c r="X30" s="163"/>
      <c r="Y30" s="163"/>
      <c r="Z30" s="163"/>
      <c r="AA30" s="163"/>
      <c r="AB30" s="163"/>
    </row>
    <row r="31" spans="1:28" x14ac:dyDescent="0.25">
      <c r="A31" s="64">
        <v>6</v>
      </c>
      <c r="B31" s="73" t="s">
        <v>474</v>
      </c>
      <c r="C31" s="30">
        <f t="shared" ref="C31:I31" si="6">$A$31*C16</f>
        <v>24.599999999999998</v>
      </c>
      <c r="D31" s="74">
        <f t="shared" si="6"/>
        <v>31.799999999999997</v>
      </c>
      <c r="E31" s="74">
        <f t="shared" si="6"/>
        <v>39.78</v>
      </c>
      <c r="F31" s="30">
        <f t="shared" si="6"/>
        <v>45.18</v>
      </c>
      <c r="G31" s="30">
        <f t="shared" si="6"/>
        <v>52.800000000000004</v>
      </c>
      <c r="H31" s="30">
        <f t="shared" si="6"/>
        <v>63.599999999999994</v>
      </c>
      <c r="I31" s="75">
        <f t="shared" si="6"/>
        <v>72.599999999999994</v>
      </c>
      <c r="K31" s="50" t="s">
        <v>474</v>
      </c>
      <c r="L31" s="76">
        <v>25.3</v>
      </c>
      <c r="M31" s="76">
        <v>28.8</v>
      </c>
      <c r="N31" s="76">
        <v>40.9</v>
      </c>
      <c r="O31" s="76">
        <v>49.8</v>
      </c>
      <c r="P31" s="76">
        <v>59.4</v>
      </c>
      <c r="Q31" s="76">
        <v>73</v>
      </c>
      <c r="R31" s="77">
        <v>84.3</v>
      </c>
      <c r="W31" s="163"/>
      <c r="X31" s="163"/>
      <c r="Y31" s="163"/>
      <c r="Z31" s="163"/>
      <c r="AA31" s="163"/>
      <c r="AB31" s="163"/>
    </row>
    <row r="32" spans="1:28" x14ac:dyDescent="0.25">
      <c r="A32" s="64">
        <v>12</v>
      </c>
      <c r="B32" s="73" t="s">
        <v>475</v>
      </c>
      <c r="C32" s="30">
        <f t="shared" ref="C32:I32" si="7">$A$32*C17</f>
        <v>31.08</v>
      </c>
      <c r="D32" s="74">
        <f t="shared" si="7"/>
        <v>40.32</v>
      </c>
      <c r="E32" s="74">
        <f t="shared" si="7"/>
        <v>51</v>
      </c>
      <c r="F32" s="30">
        <f t="shared" si="7"/>
        <v>58.320000000000007</v>
      </c>
      <c r="G32" s="30">
        <f t="shared" si="7"/>
        <v>68.64</v>
      </c>
      <c r="H32" s="30">
        <f t="shared" si="7"/>
        <v>83.4</v>
      </c>
      <c r="I32" s="75">
        <f t="shared" si="7"/>
        <v>95.76</v>
      </c>
      <c r="K32" s="50" t="s">
        <v>475</v>
      </c>
      <c r="L32" s="76">
        <v>32.6</v>
      </c>
      <c r="M32" s="76">
        <v>37.299999999999997</v>
      </c>
      <c r="N32" s="76">
        <v>53.5</v>
      </c>
      <c r="O32" s="76">
        <v>65.7</v>
      </c>
      <c r="P32" s="76">
        <v>79.2</v>
      </c>
      <c r="Q32" s="76">
        <v>98.8</v>
      </c>
      <c r="R32" s="77">
        <v>115.4</v>
      </c>
      <c r="W32" s="163"/>
      <c r="X32" s="163"/>
      <c r="Y32" s="163"/>
      <c r="Z32" s="163"/>
      <c r="AA32" s="163"/>
      <c r="AB32" s="163"/>
    </row>
    <row r="33" spans="1:28" x14ac:dyDescent="0.25">
      <c r="A33" s="64">
        <v>24</v>
      </c>
      <c r="B33" s="73" t="s">
        <v>476</v>
      </c>
      <c r="C33" s="30">
        <f t="shared" ref="C33:I33" si="8">$A$33*C18</f>
        <v>39.119999999999997</v>
      </c>
      <c r="D33" s="74">
        <f t="shared" si="8"/>
        <v>50.88</v>
      </c>
      <c r="E33" s="74">
        <f t="shared" si="8"/>
        <v>64.800000000000011</v>
      </c>
      <c r="F33" s="30">
        <f t="shared" si="8"/>
        <v>74.64</v>
      </c>
      <c r="G33" s="30">
        <f t="shared" si="8"/>
        <v>88.08</v>
      </c>
      <c r="H33" s="30">
        <f t="shared" si="8"/>
        <v>107.28</v>
      </c>
      <c r="I33" s="75">
        <f t="shared" si="8"/>
        <v>123.60000000000001</v>
      </c>
      <c r="K33" s="50" t="s">
        <v>476</v>
      </c>
      <c r="L33" s="76">
        <v>40.9</v>
      </c>
      <c r="M33" s="76">
        <v>47</v>
      </c>
      <c r="N33" s="76">
        <v>68.7</v>
      </c>
      <c r="O33" s="76">
        <v>85.9</v>
      </c>
      <c r="P33" s="76">
        <v>105</v>
      </c>
      <c r="Q33" s="76">
        <v>133.80000000000001</v>
      </c>
      <c r="R33" s="77">
        <v>158.9</v>
      </c>
      <c r="W33" s="163"/>
      <c r="X33" s="163"/>
      <c r="Y33" s="163"/>
      <c r="Z33" s="163"/>
      <c r="AA33" s="163"/>
      <c r="AB33" s="163"/>
    </row>
    <row r="34" spans="1:28" x14ac:dyDescent="0.25">
      <c r="A34" s="64">
        <v>48</v>
      </c>
      <c r="B34" s="73" t="s">
        <v>477</v>
      </c>
      <c r="C34" s="30">
        <f t="shared" ref="C34:I34" si="9">$A$34*C19</f>
        <v>48</v>
      </c>
      <c r="D34" s="74">
        <f t="shared" si="9"/>
        <v>62.88</v>
      </c>
      <c r="E34" s="74">
        <f t="shared" si="9"/>
        <v>80.16</v>
      </c>
      <c r="F34" s="30">
        <f t="shared" si="9"/>
        <v>92.64</v>
      </c>
      <c r="G34" s="30">
        <f t="shared" si="9"/>
        <v>109.92</v>
      </c>
      <c r="H34" s="30">
        <f t="shared" si="9"/>
        <v>133.92000000000002</v>
      </c>
      <c r="I34" s="75">
        <f t="shared" si="9"/>
        <v>154.56</v>
      </c>
      <c r="K34" s="50" t="s">
        <v>477</v>
      </c>
      <c r="L34" s="76">
        <v>49.5</v>
      </c>
      <c r="M34" s="76">
        <v>57.1</v>
      </c>
      <c r="N34" s="76">
        <v>85</v>
      </c>
      <c r="O34" s="76">
        <v>108.1</v>
      </c>
      <c r="P34" s="76">
        <v>133.80000000000001</v>
      </c>
      <c r="Q34" s="76">
        <v>170.9</v>
      </c>
      <c r="R34" s="77">
        <v>203.5</v>
      </c>
      <c r="W34" s="163"/>
      <c r="X34" s="163"/>
      <c r="Y34" s="163"/>
      <c r="Z34" s="163"/>
      <c r="AA34" s="163"/>
      <c r="AB34" s="163"/>
    </row>
    <row r="35" spans="1:28" ht="15.75" thickBot="1" x14ac:dyDescent="0.3">
      <c r="A35" s="64">
        <v>72</v>
      </c>
      <c r="B35" s="78" t="s">
        <v>478</v>
      </c>
      <c r="C35" s="79">
        <f t="shared" ref="C35:I35" si="10">$A$35*C20</f>
        <v>52.56</v>
      </c>
      <c r="D35" s="80">
        <f t="shared" si="10"/>
        <v>69.191999999999993</v>
      </c>
      <c r="E35" s="80">
        <f t="shared" si="10"/>
        <v>89.28</v>
      </c>
      <c r="F35" s="79">
        <f t="shared" si="10"/>
        <v>102.96</v>
      </c>
      <c r="G35" s="79">
        <f t="shared" si="10"/>
        <v>123.12</v>
      </c>
      <c r="H35" s="79">
        <f t="shared" si="10"/>
        <v>151.20000000000002</v>
      </c>
      <c r="I35" s="81">
        <f t="shared" si="10"/>
        <v>174.96</v>
      </c>
      <c r="K35" s="55" t="s">
        <v>478</v>
      </c>
      <c r="L35" s="82">
        <v>54.6</v>
      </c>
      <c r="M35" s="82">
        <v>62.9</v>
      </c>
      <c r="N35" s="82">
        <v>93.9</v>
      </c>
      <c r="O35" s="82">
        <v>119.9</v>
      </c>
      <c r="P35" s="82">
        <v>148.80000000000001</v>
      </c>
      <c r="Q35" s="82">
        <v>190.1</v>
      </c>
      <c r="R35" s="83">
        <v>226.8</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12.80000000000002</v>
      </c>
      <c r="D40" s="198" t="e">
        <v>#REF!</v>
      </c>
      <c r="E40" s="198">
        <f>(M25-M10)/ABS(M10)*100</f>
        <v>8.1632653061224367</v>
      </c>
      <c r="F40" s="198" t="e">
        <f>(#REF! -#REF!)/ABS(#REF!)</f>
        <v>#REF!</v>
      </c>
      <c r="G40" s="198">
        <f>(N25-N10)/ABS(N10)*100</f>
        <v>1.3333333333333286</v>
      </c>
      <c r="H40" s="198" t="e">
        <f>(#REF! -#REF!)/ABS(#REF!)</f>
        <v>#REF!</v>
      </c>
      <c r="I40" s="198">
        <f>(O25-O10)/ABS(O10)*100</f>
        <v>0.54054054054054823</v>
      </c>
      <c r="J40" s="198" t="e">
        <f>(#REF! -#REF!)/ABS(#REF!)</f>
        <v>#REF!</v>
      </c>
      <c r="K40" s="200">
        <f>(P25-P10)/ABS(P10)*100</f>
        <v>-2.9411764705882253</v>
      </c>
      <c r="L40" s="200" t="e">
        <f>(#REF! -#REF!)/ABS(#REF!)</f>
        <v>#REF!</v>
      </c>
      <c r="M40" s="200">
        <f>(Q25-Q10)/ABS(Q10)*100</f>
        <v>-4.9710982658959546</v>
      </c>
      <c r="N40" s="200" t="e">
        <f>(#REF! -#REF!)/ABS(#REF!)</f>
        <v>#REF!</v>
      </c>
      <c r="O40" s="200">
        <f>(R25 -R10)/ABS(R10)*100</f>
        <v>-7.3786407766990134</v>
      </c>
      <c r="P40" s="200"/>
      <c r="Q40" s="205"/>
    </row>
    <row r="41" spans="1:28" x14ac:dyDescent="0.25">
      <c r="A41" s="88"/>
      <c r="B41" s="50" t="s">
        <v>469</v>
      </c>
      <c r="C41" s="198">
        <f t="shared" ref="C41:C50" si="11">(L26-L11)/ABS(L11)*100</f>
        <v>6.4516129032257981</v>
      </c>
      <c r="D41" s="198" t="e">
        <v>#REF!</v>
      </c>
      <c r="E41" s="198">
        <f t="shared" ref="E41:E50" si="12">(M26-M11)/ABS(M11)*100</f>
        <v>2.7397260273972628</v>
      </c>
      <c r="F41" s="198" t="e">
        <f>(#REF! -#REF!)/ABS(#REF!)</f>
        <v>#REF!</v>
      </c>
      <c r="G41" s="200">
        <f t="shared" ref="G41:G50" si="13">(N26-N11)/ABS(N11)*100</f>
        <v>0</v>
      </c>
      <c r="H41" s="200" t="e">
        <f>(#REF! -#REF!)/ABS(#REF!)</f>
        <v>#REF!</v>
      </c>
      <c r="I41" s="200">
        <f t="shared" ref="I41:I50" si="14">(O26-O11)/ABS(O11)*100</f>
        <v>-0.25380710659898387</v>
      </c>
      <c r="J41" s="200" t="e">
        <f>(#REF! -#REF!)/ABS(#REF!)</f>
        <v>#REF!</v>
      </c>
      <c r="K41" s="200">
        <f t="shared" ref="K41:K50" si="15">(P26-P11)/ABS(P11)*100</f>
        <v>-0.73298429319370917</v>
      </c>
      <c r="L41" s="200" t="e">
        <f>(#REF! -#REF!)/ABS(#REF!)</f>
        <v>#REF!</v>
      </c>
      <c r="M41" s="200">
        <f t="shared" ref="M41:M50" si="16">(Q26-Q11)/ABS(Q11)*100</f>
        <v>-0.99999999999999634</v>
      </c>
      <c r="N41" s="200" t="e">
        <f>(#REF! -#REF!)/ABS(#REF!)</f>
        <v>#REF!</v>
      </c>
      <c r="O41" s="200">
        <f t="shared" ref="O41:O50" si="17">(R26 -R11)/ABS(R11)*100</f>
        <v>-1.9718309859154861</v>
      </c>
      <c r="P41" s="200"/>
      <c r="Q41" s="205"/>
    </row>
    <row r="42" spans="1:28" x14ac:dyDescent="0.25">
      <c r="A42" s="60"/>
      <c r="B42" s="50" t="s">
        <v>470</v>
      </c>
      <c r="C42" s="198">
        <f t="shared" si="11"/>
        <v>-0.48309178743960329</v>
      </c>
      <c r="D42" s="198" t="e">
        <v>#REF!</v>
      </c>
      <c r="E42" s="200">
        <f t="shared" si="12"/>
        <v>-1.6806722689075719</v>
      </c>
      <c r="F42" s="200" t="e">
        <f>(#REF! -#REF!)/ABS(#REF!)</f>
        <v>#REF!</v>
      </c>
      <c r="G42" s="198">
        <f t="shared" si="13"/>
        <v>1.2195121951219685</v>
      </c>
      <c r="H42" s="198" t="e">
        <f>(#REF! -#REF!)/ABS(#REF!)</f>
        <v>#REF!</v>
      </c>
      <c r="I42" s="198">
        <f t="shared" si="14"/>
        <v>5.4263565891472716</v>
      </c>
      <c r="J42" s="198" t="e">
        <f>(#REF! -#REF!)/ABS(#REF!)</f>
        <v>#REF!</v>
      </c>
      <c r="K42" s="198">
        <f t="shared" si="15"/>
        <v>7.9295154185022056</v>
      </c>
      <c r="L42" s="198" t="e">
        <f>(#REF! -#REF!)/ABS(#REF!)</f>
        <v>#REF!</v>
      </c>
      <c r="M42" s="198">
        <f t="shared" si="16"/>
        <v>11.070780399274049</v>
      </c>
      <c r="N42" s="198" t="e">
        <f>(#REF! -#REF!)/ABS(#REF!)</f>
        <v>#REF!</v>
      </c>
      <c r="O42" s="198">
        <f t="shared" si="17"/>
        <v>13.291139240506315</v>
      </c>
      <c r="P42" s="198"/>
      <c r="Q42" s="206"/>
    </row>
    <row r="43" spans="1:28" x14ac:dyDescent="0.25">
      <c r="B43" s="50" t="s">
        <v>471</v>
      </c>
      <c r="C43" s="198">
        <f t="shared" si="11"/>
        <v>-3.7037037037037033</v>
      </c>
      <c r="D43" s="198" t="e">
        <v>#REF!</v>
      </c>
      <c r="E43" s="200">
        <f t="shared" si="12"/>
        <v>-4.5161290322580605</v>
      </c>
      <c r="F43" s="200" t="e">
        <f>(#REF! -#REF!)/ABS(#REF!)</f>
        <v>#REF!</v>
      </c>
      <c r="G43" s="198">
        <f t="shared" si="13"/>
        <v>1.4492753623188441</v>
      </c>
      <c r="H43" s="198" t="e">
        <f>(#REF! -#REF!)/ABS(#REF!)</f>
        <v>#REF!</v>
      </c>
      <c r="I43" s="198">
        <f t="shared" si="14"/>
        <v>6.639004149377584</v>
      </c>
      <c r="J43" s="198" t="e">
        <f>(#REF! -#REF!)/ABS(#REF!)</f>
        <v>#REF!</v>
      </c>
      <c r="K43" s="198">
        <f t="shared" si="15"/>
        <v>9.6428571428571406</v>
      </c>
      <c r="L43" s="198" t="e">
        <f>(#REF! -#REF!)/ABS(#REF!)</f>
        <v>#REF!</v>
      </c>
      <c r="M43" s="198">
        <f t="shared" si="16"/>
        <v>13.134328358208952</v>
      </c>
      <c r="N43" s="198" t="e">
        <f>(#REF! -#REF!)/ABS(#REF!)</f>
        <v>#REF!</v>
      </c>
      <c r="O43" s="198">
        <f t="shared" si="17"/>
        <v>15.789473684210526</v>
      </c>
      <c r="P43" s="198"/>
      <c r="Q43" s="206"/>
    </row>
    <row r="44" spans="1:28" x14ac:dyDescent="0.25">
      <c r="B44" s="50" t="s">
        <v>472</v>
      </c>
      <c r="C44" s="198">
        <f t="shared" si="11"/>
        <v>-2.3391812865497199</v>
      </c>
      <c r="D44" s="198" t="e">
        <v>#REF!</v>
      </c>
      <c r="E44" s="200">
        <f t="shared" si="12"/>
        <v>-3.0612244897959253</v>
      </c>
      <c r="F44" s="200" t="e">
        <f>(#REF! -#REF!)/ABS(#REF!)</f>
        <v>#REF!</v>
      </c>
      <c r="G44" s="198">
        <f t="shared" si="13"/>
        <v>3.44827586206896</v>
      </c>
      <c r="H44" s="198" t="e">
        <f>(#REF! -#REF!)/ABS(#REF!)</f>
        <v>#REF!</v>
      </c>
      <c r="I44" s="198">
        <f t="shared" si="14"/>
        <v>8.2236842105263168</v>
      </c>
      <c r="J44" s="198" t="e">
        <f>(#REF! -#REF!)/ABS(#REF!)</f>
        <v>#REF!</v>
      </c>
      <c r="K44" s="198">
        <f t="shared" si="15"/>
        <v>10.795454545454536</v>
      </c>
      <c r="L44" s="198" t="e">
        <f>(#REF! -#REF!)/ABS(#REF!)</f>
        <v>#REF!</v>
      </c>
      <c r="M44" s="198">
        <f t="shared" si="16"/>
        <v>13.809523809523801</v>
      </c>
      <c r="N44" s="198" t="e">
        <f>(#REF! -#REF!)/ABS(#REF!)</f>
        <v>#REF!</v>
      </c>
      <c r="O44" s="198">
        <f t="shared" si="17"/>
        <v>15.756302521008402</v>
      </c>
      <c r="P44" s="198"/>
      <c r="Q44" s="206"/>
    </row>
    <row r="45" spans="1:28" x14ac:dyDescent="0.25">
      <c r="B45" s="50" t="s">
        <v>473</v>
      </c>
      <c r="C45" s="198">
        <f t="shared" si="11"/>
        <v>-0.81799591002045069</v>
      </c>
      <c r="D45" s="198" t="e">
        <v>#REF!</v>
      </c>
      <c r="E45" s="200">
        <f t="shared" si="12"/>
        <v>-1.3333333333333366</v>
      </c>
      <c r="F45" s="200" t="e">
        <f>(#REF! -#REF!)/ABS(#REF!)</f>
        <v>#REF!</v>
      </c>
      <c r="G45" s="198">
        <f t="shared" si="13"/>
        <v>4.3189368770764025</v>
      </c>
      <c r="H45" s="198" t="e">
        <f>(#REF! -#REF!)/ABS(#REF!)</f>
        <v>#REF!</v>
      </c>
      <c r="I45" s="198">
        <f t="shared" si="14"/>
        <v>8.8319088319088586</v>
      </c>
      <c r="J45" s="198" t="e">
        <f>(#REF! -#REF!)/ABS(#REF!)</f>
        <v>#REF!</v>
      </c>
      <c r="K45" s="198">
        <f t="shared" si="15"/>
        <v>10.784313725490211</v>
      </c>
      <c r="L45" s="198" t="e">
        <f>(#REF! -#REF!)/ABS(#REF!)</f>
        <v>#REF!</v>
      </c>
      <c r="M45" s="198">
        <f t="shared" si="16"/>
        <v>13.786008230452682</v>
      </c>
      <c r="N45" s="198" t="e">
        <f>(#REF! -#REF!)/ABS(#REF!)</f>
        <v>#REF!</v>
      </c>
      <c r="O45" s="198">
        <f t="shared" si="17"/>
        <v>15.398550724637694</v>
      </c>
      <c r="P45" s="198"/>
      <c r="Q45" s="206"/>
    </row>
    <row r="46" spans="1:28" x14ac:dyDescent="0.25">
      <c r="B46" s="50" t="s">
        <v>474</v>
      </c>
      <c r="C46" s="198">
        <f t="shared" si="11"/>
        <v>2.8455284552845646</v>
      </c>
      <c r="D46" s="198" t="e">
        <v>#REF!</v>
      </c>
      <c r="E46" s="201">
        <f t="shared" si="12"/>
        <v>1.7667844522968199</v>
      </c>
      <c r="F46" s="201" t="e">
        <f>(#REF! -#REF!)/ABS(#REF!)</f>
        <v>#REF!</v>
      </c>
      <c r="G46" s="198">
        <f t="shared" si="13"/>
        <v>6.510416666666667</v>
      </c>
      <c r="H46" s="198" t="e">
        <f>(#REF! -#REF!)/ABS(#REF!)</f>
        <v>#REF!</v>
      </c>
      <c r="I46" s="198">
        <f t="shared" si="14"/>
        <v>10.22576361221779</v>
      </c>
      <c r="J46" s="198" t="e">
        <f>(#REF! -#REF!)/ABS(#REF!)</f>
        <v>#REF!</v>
      </c>
      <c r="K46" s="198">
        <f t="shared" si="15"/>
        <v>12.499999999999989</v>
      </c>
      <c r="L46" s="198" t="e">
        <f>(#REF! -#REF!)/ABS(#REF!)</f>
        <v>#REF!</v>
      </c>
      <c r="M46" s="198">
        <f t="shared" si="16"/>
        <v>14.779874213836489</v>
      </c>
      <c r="N46" s="198" t="e">
        <f>(#REF! -#REF!)/ABS(#REF!)</f>
        <v>#REF!</v>
      </c>
      <c r="O46" s="198">
        <f t="shared" si="17"/>
        <v>16.115702479338847</v>
      </c>
      <c r="P46" s="198"/>
      <c r="Q46" s="206"/>
    </row>
    <row r="47" spans="1:28" x14ac:dyDescent="0.25">
      <c r="B47" s="50" t="s">
        <v>475</v>
      </c>
      <c r="C47" s="198">
        <f t="shared" si="11"/>
        <v>4.8906048906049007</v>
      </c>
      <c r="D47" s="198" t="e">
        <v>#REF!</v>
      </c>
      <c r="E47" s="198">
        <f t="shared" si="12"/>
        <v>3.8997214484679623</v>
      </c>
      <c r="F47" s="198" t="e">
        <f>(#REF! -#REF!)/ABS(#REF!)</f>
        <v>#REF!</v>
      </c>
      <c r="G47" s="198">
        <f t="shared" si="13"/>
        <v>8.5192697768762748</v>
      </c>
      <c r="H47" s="198" t="e">
        <f>(#REF! -#REF!)/ABS(#REF!)</f>
        <v>#REF!</v>
      </c>
      <c r="I47" s="198">
        <f t="shared" si="14"/>
        <v>12.654320987654311</v>
      </c>
      <c r="J47" s="198" t="e">
        <f>(#REF! -#REF!)/ABS(#REF!)</f>
        <v>#REF!</v>
      </c>
      <c r="K47" s="198">
        <f t="shared" si="15"/>
        <v>15.384615384615389</v>
      </c>
      <c r="L47" s="198" t="e">
        <f>(#REF! -#REF!)/ABS(#REF!)</f>
        <v>#REF!</v>
      </c>
      <c r="M47" s="198">
        <f t="shared" si="16"/>
        <v>18.465227817745792</v>
      </c>
      <c r="N47" s="198" t="e">
        <f>(#REF! -#REF!)/ABS(#REF!)</f>
        <v>#REF!</v>
      </c>
      <c r="O47" s="198">
        <f t="shared" si="17"/>
        <v>20.509607351712614</v>
      </c>
      <c r="P47" s="198"/>
      <c r="Q47" s="206"/>
    </row>
    <row r="48" spans="1:28" x14ac:dyDescent="0.25">
      <c r="B48" s="50" t="s">
        <v>476</v>
      </c>
      <c r="C48" s="198">
        <f t="shared" si="11"/>
        <v>4.5501022494887557</v>
      </c>
      <c r="D48" s="198" t="e">
        <v>#REF!</v>
      </c>
      <c r="E48" s="198">
        <f t="shared" si="12"/>
        <v>3.7527593818984615</v>
      </c>
      <c r="F48" s="198" t="e">
        <f>(#REF! -#REF!)/ABS(#REF!)</f>
        <v>#REF!</v>
      </c>
      <c r="G48" s="198">
        <f t="shared" si="13"/>
        <v>9.5693779904306222</v>
      </c>
      <c r="H48" s="198" t="e">
        <f>(#REF! -#REF!)/ABS(#REF!)</f>
        <v>#REF!</v>
      </c>
      <c r="I48" s="198">
        <f t="shared" si="14"/>
        <v>15.085744908896039</v>
      </c>
      <c r="J48" s="198" t="e">
        <f>(#REF! -#REF!)/ABS(#REF!)</f>
        <v>#REF!</v>
      </c>
      <c r="K48" s="198">
        <f t="shared" si="15"/>
        <v>19.209809264305182</v>
      </c>
      <c r="L48" s="198" t="e">
        <f>(#REF! -#REF!)/ABS(#REF!)</f>
        <v>#REF!</v>
      </c>
      <c r="M48" s="198">
        <f t="shared" si="16"/>
        <v>24.720357941834461</v>
      </c>
      <c r="N48" s="198" t="e">
        <f>(#REF! -#REF!)/ABS(#REF!)</f>
        <v>#REF!</v>
      </c>
      <c r="O48" s="198">
        <f t="shared" si="17"/>
        <v>28.559870550161808</v>
      </c>
      <c r="P48" s="198"/>
      <c r="Q48" s="206"/>
    </row>
    <row r="49" spans="1:18" x14ac:dyDescent="0.25">
      <c r="B49" s="50" t="s">
        <v>477</v>
      </c>
      <c r="C49" s="198">
        <f t="shared" si="11"/>
        <v>3.125</v>
      </c>
      <c r="D49" s="198" t="e">
        <v>#REF!</v>
      </c>
      <c r="E49" s="198">
        <f t="shared" si="12"/>
        <v>2.5134649910233366</v>
      </c>
      <c r="F49" s="198" t="e">
        <f>(#REF! -#REF!)/ABS(#REF!)</f>
        <v>#REF!</v>
      </c>
      <c r="G49" s="198">
        <f t="shared" si="13"/>
        <v>9.5360824742268111</v>
      </c>
      <c r="H49" s="198" t="e">
        <f>(#REF! -#REF!)/ABS(#REF!)</f>
        <v>#REF!</v>
      </c>
      <c r="I49" s="198">
        <f t="shared" si="14"/>
        <v>16.688255613126074</v>
      </c>
      <c r="J49" s="198" t="e">
        <f>(#REF! -#REF!)/ABS(#REF!)</f>
        <v>#REF!</v>
      </c>
      <c r="K49" s="198">
        <f t="shared" si="15"/>
        <v>21.724890829694331</v>
      </c>
      <c r="L49" s="198" t="e">
        <f>(#REF! -#REF!)/ABS(#REF!)</f>
        <v>#REF!</v>
      </c>
      <c r="M49" s="198">
        <f t="shared" si="16"/>
        <v>27.613500597371555</v>
      </c>
      <c r="N49" s="198" t="e">
        <f>(#REF! -#REF!)/ABS(#REF!)</f>
        <v>#REF!</v>
      </c>
      <c r="O49" s="198">
        <f t="shared" si="17"/>
        <v>31.664078674948236</v>
      </c>
      <c r="P49" s="198"/>
      <c r="Q49" s="206"/>
    </row>
    <row r="50" spans="1:18" ht="15.75" thickBot="1" x14ac:dyDescent="0.3">
      <c r="B50" s="55" t="s">
        <v>478</v>
      </c>
      <c r="C50" s="198">
        <f t="shared" si="11"/>
        <v>3.8812785388127837</v>
      </c>
      <c r="D50" s="198" t="e">
        <v>#REF!</v>
      </c>
      <c r="E50" s="202">
        <f t="shared" si="12"/>
        <v>2.6101141924959244</v>
      </c>
      <c r="F50" s="202" t="e">
        <f>(#REF! -#REF!)/ABS(#REF!)</f>
        <v>#REF!</v>
      </c>
      <c r="G50" s="202">
        <f t="shared" si="13"/>
        <v>9.0592334494773663</v>
      </c>
      <c r="H50" s="202" t="e">
        <f>(#REF! -#REF!)/ABS(#REF!)</f>
        <v>#REF!</v>
      </c>
      <c r="I50" s="202">
        <f t="shared" si="14"/>
        <v>16.452991452991466</v>
      </c>
      <c r="J50" s="202" t="e">
        <f>(#REF! -#REF!)/ABS(#REF!)</f>
        <v>#REF!</v>
      </c>
      <c r="K50" s="202">
        <f t="shared" si="15"/>
        <v>20.857699805068229</v>
      </c>
      <c r="L50" s="202" t="e">
        <f>(#REF! -#REF!)/ABS(#REF!)</f>
        <v>#REF!</v>
      </c>
      <c r="M50" s="202">
        <f t="shared" si="16"/>
        <v>25.72751322751321</v>
      </c>
      <c r="N50" s="202" t="e">
        <f>(#REF! -#REF!)/ABS(#REF!)</f>
        <v>#REF!</v>
      </c>
      <c r="O50" s="202">
        <f t="shared" si="17"/>
        <v>29.629629629629626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WH+QhMJp7RsWTiVzLPQ64307yqXjjdLPAuExFFgedF+LdruVkI5w/sN+EGZg+0D+Cl8fyxaXZNy5CR1IzT9Hnw==" saltValue="iTAkVl2d/1RWNwqFkCl2Aw==" spinCount="100000" sheet="1" objects="1" scenarios="1" selectLockedCells="1"/>
  <mergeCells count="95">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K8:R8"/>
    <mergeCell ref="K23:R23"/>
    <mergeCell ref="C1:G2"/>
    <mergeCell ref="B8:I8"/>
    <mergeCell ref="B23:I23"/>
    <mergeCell ref="C3:G3"/>
    <mergeCell ref="C4:D4"/>
    <mergeCell ref="E4:F4"/>
    <mergeCell ref="C5:D5"/>
    <mergeCell ref="E5:F5"/>
  </mergeCells>
  <conditionalFormatting sqref="C40:Q50">
    <cfRule type="cellIs" dxfId="549" priority="3" operator="lessThan">
      <formula>-0.5</formula>
    </cfRule>
    <cfRule type="cellIs" dxfId="548" priority="2" operator="between">
      <formula>-0.49</formula>
      <formula>0.49</formula>
    </cfRule>
    <cfRule type="cellIs" dxfId="547" priority="1" operator="greaterThan">
      <formula>0.5</formula>
    </cfRule>
  </conditionalFormatting>
  <hyperlinks>
    <hyperlink ref="A2" location="Index!A1" display="Index" xr:uid="{00000000-0004-0000-0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214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389630.86872806499</v>
      </c>
      <c r="D5" s="212"/>
      <c r="E5" s="212">
        <v>6433725.3004475897</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59</v>
      </c>
      <c r="D10" s="44">
        <v>77.900000000000006</v>
      </c>
      <c r="E10" s="44">
        <v>103</v>
      </c>
      <c r="F10" s="44">
        <v>121</v>
      </c>
      <c r="G10" s="44">
        <v>146</v>
      </c>
      <c r="H10" s="44">
        <v>183</v>
      </c>
      <c r="I10" s="45">
        <v>214</v>
      </c>
      <c r="K10" s="46" t="s">
        <v>468</v>
      </c>
      <c r="L10" s="47">
        <v>4.9166666666666661</v>
      </c>
      <c r="M10" s="47">
        <v>5.7</v>
      </c>
      <c r="N10" s="47">
        <v>8.3000000000000007</v>
      </c>
      <c r="O10" s="47">
        <v>10.083333333333332</v>
      </c>
      <c r="P10" s="47">
        <v>12.166666666666666</v>
      </c>
      <c r="Q10" s="47">
        <v>15.25</v>
      </c>
      <c r="R10" s="48">
        <v>17.833333333333332</v>
      </c>
      <c r="T10" s="49"/>
    </row>
    <row r="11" spans="1:29" x14ac:dyDescent="0.25">
      <c r="B11" s="50" t="s">
        <v>469</v>
      </c>
      <c r="C11" s="51">
        <v>43.9</v>
      </c>
      <c r="D11" s="51">
        <v>57.7</v>
      </c>
      <c r="E11" s="51">
        <v>75.3</v>
      </c>
      <c r="F11" s="51">
        <v>87.7</v>
      </c>
      <c r="G11" s="51">
        <v>105</v>
      </c>
      <c r="H11" s="51">
        <v>131</v>
      </c>
      <c r="I11" s="52">
        <v>153</v>
      </c>
      <c r="K11" s="50" t="s">
        <v>469</v>
      </c>
      <c r="L11" s="53">
        <v>7.3166666666666664</v>
      </c>
      <c r="M11" s="53">
        <v>8.5</v>
      </c>
      <c r="N11" s="53">
        <v>12.1</v>
      </c>
      <c r="O11" s="53">
        <v>14.616666666666667</v>
      </c>
      <c r="P11" s="53">
        <v>17.5</v>
      </c>
      <c r="Q11" s="53">
        <v>21.833333333333332</v>
      </c>
      <c r="R11" s="54">
        <v>25.5</v>
      </c>
      <c r="T11" s="49"/>
    </row>
    <row r="12" spans="1:29" x14ac:dyDescent="0.25">
      <c r="B12" s="50" t="s">
        <v>470</v>
      </c>
      <c r="C12" s="51">
        <v>24.3</v>
      </c>
      <c r="D12" s="51">
        <v>31.5</v>
      </c>
      <c r="E12" s="51">
        <v>39.799999999999997</v>
      </c>
      <c r="F12" s="51">
        <v>45.5</v>
      </c>
      <c r="G12" s="51">
        <v>53.6</v>
      </c>
      <c r="H12" s="51">
        <v>65.400000000000006</v>
      </c>
      <c r="I12" s="52">
        <v>75.2</v>
      </c>
      <c r="K12" s="50" t="s">
        <v>470</v>
      </c>
      <c r="L12" s="53">
        <v>12.15</v>
      </c>
      <c r="M12" s="53">
        <v>14</v>
      </c>
      <c r="N12" s="53">
        <v>19.2</v>
      </c>
      <c r="O12" s="53">
        <v>22.75</v>
      </c>
      <c r="P12" s="53">
        <v>26.8</v>
      </c>
      <c r="Q12" s="53">
        <v>32.700000000000003</v>
      </c>
      <c r="R12" s="54">
        <v>37.6</v>
      </c>
      <c r="T12" s="49"/>
    </row>
    <row r="13" spans="1:29" x14ac:dyDescent="0.25">
      <c r="B13" s="50" t="s">
        <v>471</v>
      </c>
      <c r="C13" s="51">
        <v>15.9</v>
      </c>
      <c r="D13" s="51">
        <v>20.5</v>
      </c>
      <c r="E13" s="51">
        <v>25.5</v>
      </c>
      <c r="F13" s="51">
        <v>28.9</v>
      </c>
      <c r="G13" s="51">
        <v>33.799999999999997</v>
      </c>
      <c r="H13" s="51">
        <v>40.799999999999997</v>
      </c>
      <c r="I13" s="52">
        <v>46.6</v>
      </c>
      <c r="K13" s="50" t="s">
        <v>471</v>
      </c>
      <c r="L13" s="53">
        <v>15.9</v>
      </c>
      <c r="M13" s="53">
        <v>18.3</v>
      </c>
      <c r="N13" s="53">
        <v>24.7</v>
      </c>
      <c r="O13" s="53">
        <v>28.9</v>
      </c>
      <c r="P13" s="53">
        <v>33.799999999999997</v>
      </c>
      <c r="Q13" s="53">
        <v>40.799999999999997</v>
      </c>
      <c r="R13" s="54">
        <v>46.6</v>
      </c>
      <c r="T13" s="49"/>
    </row>
    <row r="14" spans="1:29" x14ac:dyDescent="0.25">
      <c r="B14" s="50" t="s">
        <v>472</v>
      </c>
      <c r="C14" s="51">
        <v>10.199999999999999</v>
      </c>
      <c r="D14" s="51">
        <v>13.1</v>
      </c>
      <c r="E14" s="51">
        <v>16.100000000000001</v>
      </c>
      <c r="F14" s="51">
        <v>18.100000000000001</v>
      </c>
      <c r="G14" s="51">
        <v>21</v>
      </c>
      <c r="H14" s="51">
        <v>25.2</v>
      </c>
      <c r="I14" s="52">
        <v>28.6</v>
      </c>
      <c r="K14" s="50" t="s">
        <v>472</v>
      </c>
      <c r="L14" s="53">
        <v>20.399999999999999</v>
      </c>
      <c r="M14" s="53">
        <v>23.4</v>
      </c>
      <c r="N14" s="53">
        <v>31.1</v>
      </c>
      <c r="O14" s="53">
        <v>36.200000000000003</v>
      </c>
      <c r="P14" s="53">
        <v>42</v>
      </c>
      <c r="Q14" s="53">
        <v>50.4</v>
      </c>
      <c r="R14" s="54">
        <v>57.2</v>
      </c>
      <c r="T14" s="49"/>
    </row>
    <row r="15" spans="1:29" x14ac:dyDescent="0.25">
      <c r="B15" s="50" t="s">
        <v>473</v>
      </c>
      <c r="C15" s="51">
        <v>7.88</v>
      </c>
      <c r="D15" s="51">
        <v>10.1</v>
      </c>
      <c r="E15" s="51">
        <v>12.3</v>
      </c>
      <c r="F15" s="51">
        <v>13.8</v>
      </c>
      <c r="G15" s="51">
        <v>15.9</v>
      </c>
      <c r="H15" s="51">
        <v>19</v>
      </c>
      <c r="I15" s="52">
        <v>21.5</v>
      </c>
      <c r="K15" s="50" t="s">
        <v>473</v>
      </c>
      <c r="L15" s="53">
        <v>23.64</v>
      </c>
      <c r="M15" s="53">
        <v>27</v>
      </c>
      <c r="N15" s="53">
        <v>35.700000000000003</v>
      </c>
      <c r="O15" s="53">
        <v>41.400000000000006</v>
      </c>
      <c r="P15" s="53">
        <v>47.7</v>
      </c>
      <c r="Q15" s="53">
        <v>57</v>
      </c>
      <c r="R15" s="54">
        <v>64.5</v>
      </c>
      <c r="T15" s="49"/>
    </row>
    <row r="16" spans="1:29" x14ac:dyDescent="0.25">
      <c r="B16" s="50" t="s">
        <v>474</v>
      </c>
      <c r="C16" s="51">
        <v>5.05</v>
      </c>
      <c r="D16" s="51">
        <v>6.44</v>
      </c>
      <c r="E16" s="51">
        <v>7.79</v>
      </c>
      <c r="F16" s="51">
        <v>8.68</v>
      </c>
      <c r="G16" s="51">
        <v>10</v>
      </c>
      <c r="H16" s="51">
        <v>11.8</v>
      </c>
      <c r="I16" s="52">
        <v>13.3</v>
      </c>
      <c r="K16" s="50" t="s">
        <v>474</v>
      </c>
      <c r="L16" s="53">
        <v>30.299999999999997</v>
      </c>
      <c r="M16" s="53">
        <v>34.6</v>
      </c>
      <c r="N16" s="53">
        <v>45.2</v>
      </c>
      <c r="O16" s="53">
        <v>52.08</v>
      </c>
      <c r="P16" s="53">
        <v>60</v>
      </c>
      <c r="Q16" s="53">
        <v>70.800000000000011</v>
      </c>
      <c r="R16" s="54">
        <v>79.800000000000011</v>
      </c>
      <c r="T16" s="49"/>
    </row>
    <row r="17" spans="1:28" x14ac:dyDescent="0.25">
      <c r="B17" s="50" t="s">
        <v>475</v>
      </c>
      <c r="C17" s="51">
        <v>3.24</v>
      </c>
      <c r="D17" s="51">
        <v>4.13</v>
      </c>
      <c r="E17" s="51">
        <v>4.9800000000000004</v>
      </c>
      <c r="F17" s="51">
        <v>5.54</v>
      </c>
      <c r="G17" s="51">
        <v>6.36</v>
      </c>
      <c r="H17" s="51">
        <v>7.51</v>
      </c>
      <c r="I17" s="52">
        <v>8.4499999999999993</v>
      </c>
      <c r="K17" s="50" t="s">
        <v>475</v>
      </c>
      <c r="L17" s="53">
        <v>38.880000000000003</v>
      </c>
      <c r="M17" s="53">
        <v>44.3</v>
      </c>
      <c r="N17" s="53">
        <v>57.8</v>
      </c>
      <c r="O17" s="53">
        <v>66.48</v>
      </c>
      <c r="P17" s="53">
        <v>76.320000000000007</v>
      </c>
      <c r="Q17" s="53">
        <v>90.12</v>
      </c>
      <c r="R17" s="54">
        <v>101.39999999999999</v>
      </c>
      <c r="T17" s="49"/>
    </row>
    <row r="18" spans="1:28" x14ac:dyDescent="0.25">
      <c r="B18" s="50" t="s">
        <v>476</v>
      </c>
      <c r="C18" s="51">
        <v>2.0699999999999998</v>
      </c>
      <c r="D18" s="51">
        <v>2.65</v>
      </c>
      <c r="E18" s="51">
        <v>3.21</v>
      </c>
      <c r="F18" s="51">
        <v>3.58</v>
      </c>
      <c r="G18" s="51">
        <v>4.13</v>
      </c>
      <c r="H18" s="51">
        <v>4.9000000000000004</v>
      </c>
      <c r="I18" s="52">
        <v>5.54</v>
      </c>
      <c r="K18" s="50" t="s">
        <v>476</v>
      </c>
      <c r="L18" s="53">
        <v>49.679999999999993</v>
      </c>
      <c r="M18" s="53">
        <v>56.8</v>
      </c>
      <c r="N18" s="53">
        <v>74.5</v>
      </c>
      <c r="O18" s="53">
        <v>85.92</v>
      </c>
      <c r="P18" s="53">
        <v>99.12</v>
      </c>
      <c r="Q18" s="53">
        <v>117.60000000000001</v>
      </c>
      <c r="R18" s="54">
        <v>132.96</v>
      </c>
      <c r="T18" s="49"/>
    </row>
    <row r="19" spans="1:28" x14ac:dyDescent="0.25">
      <c r="B19" s="50" t="s">
        <v>477</v>
      </c>
      <c r="C19" s="51">
        <v>1.29</v>
      </c>
      <c r="D19" s="51">
        <v>1.66</v>
      </c>
      <c r="E19" s="51">
        <v>2.04</v>
      </c>
      <c r="F19" s="51">
        <v>2.2999999999999998</v>
      </c>
      <c r="G19" s="51">
        <v>2.67</v>
      </c>
      <c r="H19" s="51">
        <v>3.21</v>
      </c>
      <c r="I19" s="52">
        <v>3.65</v>
      </c>
      <c r="K19" s="50" t="s">
        <v>477</v>
      </c>
      <c r="L19" s="53">
        <v>61.92</v>
      </c>
      <c r="M19" s="53">
        <v>71</v>
      </c>
      <c r="N19" s="53">
        <v>94.8</v>
      </c>
      <c r="O19" s="53">
        <v>110.39999999999999</v>
      </c>
      <c r="P19" s="53">
        <v>128.16</v>
      </c>
      <c r="Q19" s="53">
        <v>154.07999999999998</v>
      </c>
      <c r="R19" s="54">
        <v>175.2</v>
      </c>
      <c r="T19" s="49"/>
    </row>
    <row r="20" spans="1:28" ht="15.75" thickBot="1" x14ac:dyDescent="0.3">
      <c r="B20" s="55" t="s">
        <v>478</v>
      </c>
      <c r="C20" s="56">
        <v>0.95099999999999996</v>
      </c>
      <c r="D20" s="56">
        <v>1.23</v>
      </c>
      <c r="E20" s="56">
        <v>1.52</v>
      </c>
      <c r="F20" s="56">
        <v>1.73</v>
      </c>
      <c r="G20" s="56">
        <v>2.0099999999999998</v>
      </c>
      <c r="H20" s="56">
        <v>2.4300000000000002</v>
      </c>
      <c r="I20" s="57">
        <v>2.77</v>
      </c>
      <c r="K20" s="55" t="s">
        <v>478</v>
      </c>
      <c r="L20" s="58">
        <v>68.471999999999994</v>
      </c>
      <c r="M20" s="58">
        <v>78.8</v>
      </c>
      <c r="N20" s="58">
        <v>106.2</v>
      </c>
      <c r="O20" s="58">
        <v>124.56</v>
      </c>
      <c r="P20" s="58">
        <v>144.71999999999997</v>
      </c>
      <c r="Q20" s="58">
        <v>174.96</v>
      </c>
      <c r="R20" s="59">
        <v>199.44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4.9166666666666661</v>
      </c>
      <c r="D25" s="69">
        <f t="shared" si="0"/>
        <v>6.4916666666666671</v>
      </c>
      <c r="E25" s="69">
        <f t="shared" si="0"/>
        <v>8.5833333333333321</v>
      </c>
      <c r="F25" s="68">
        <f t="shared" si="0"/>
        <v>10.083333333333332</v>
      </c>
      <c r="G25" s="68">
        <f t="shared" si="0"/>
        <v>12.166666666666666</v>
      </c>
      <c r="H25" s="68">
        <f t="shared" si="0"/>
        <v>15.25</v>
      </c>
      <c r="I25" s="70">
        <f t="shared" si="0"/>
        <v>17.833333333333332</v>
      </c>
      <c r="J25" s="60"/>
      <c r="K25" s="46" t="s">
        <v>468</v>
      </c>
      <c r="L25" s="71">
        <v>6.1</v>
      </c>
      <c r="M25" s="71">
        <v>6.6</v>
      </c>
      <c r="N25" s="71">
        <v>8.6</v>
      </c>
      <c r="O25" s="71">
        <v>9.9</v>
      </c>
      <c r="P25" s="71">
        <v>11.3</v>
      </c>
      <c r="Q25" s="71">
        <v>13.3</v>
      </c>
      <c r="R25" s="72">
        <v>14.8</v>
      </c>
      <c r="W25" s="163"/>
      <c r="X25" s="163"/>
      <c r="Y25" s="163"/>
      <c r="Z25" s="163"/>
      <c r="AA25" s="163"/>
      <c r="AB25" s="163"/>
    </row>
    <row r="26" spans="1:28" x14ac:dyDescent="0.25">
      <c r="A26" s="64">
        <f>10/60</f>
        <v>0.16666666666666666</v>
      </c>
      <c r="B26" s="73" t="s">
        <v>469</v>
      </c>
      <c r="C26" s="30">
        <f t="shared" ref="C26:I26" si="1">$A$26*C11</f>
        <v>7.3166666666666664</v>
      </c>
      <c r="D26" s="74">
        <f t="shared" si="1"/>
        <v>9.6166666666666671</v>
      </c>
      <c r="E26" s="74">
        <f t="shared" si="1"/>
        <v>12.549999999999999</v>
      </c>
      <c r="F26" s="30">
        <f t="shared" si="1"/>
        <v>14.616666666666667</v>
      </c>
      <c r="G26" s="30">
        <f t="shared" si="1"/>
        <v>17.5</v>
      </c>
      <c r="H26" s="30">
        <f t="shared" si="1"/>
        <v>21.833333333333332</v>
      </c>
      <c r="I26" s="75">
        <f t="shared" si="1"/>
        <v>25.5</v>
      </c>
      <c r="J26" s="60"/>
      <c r="K26" s="50" t="s">
        <v>469</v>
      </c>
      <c r="L26" s="76">
        <v>8.8000000000000007</v>
      </c>
      <c r="M26" s="76">
        <v>9.6999999999999993</v>
      </c>
      <c r="N26" s="76">
        <v>12.6</v>
      </c>
      <c r="O26" s="76">
        <v>14.7</v>
      </c>
      <c r="P26" s="76">
        <v>16.8</v>
      </c>
      <c r="Q26" s="76">
        <v>19.7</v>
      </c>
      <c r="R26" s="77">
        <v>21.8</v>
      </c>
      <c r="W26" s="163"/>
      <c r="X26" s="163"/>
      <c r="Y26" s="163"/>
      <c r="Z26" s="163"/>
      <c r="AA26" s="163"/>
      <c r="AB26" s="163"/>
    </row>
    <row r="27" spans="1:28" x14ac:dyDescent="0.25">
      <c r="A27" s="64">
        <f>0.5</f>
        <v>0.5</v>
      </c>
      <c r="B27" s="73" t="s">
        <v>470</v>
      </c>
      <c r="C27" s="30">
        <f t="shared" ref="C27:I27" si="2">$A$27*C12</f>
        <v>12.15</v>
      </c>
      <c r="D27" s="74">
        <f t="shared" si="2"/>
        <v>15.75</v>
      </c>
      <c r="E27" s="74">
        <f t="shared" si="2"/>
        <v>19.899999999999999</v>
      </c>
      <c r="F27" s="30">
        <f t="shared" si="2"/>
        <v>22.75</v>
      </c>
      <c r="G27" s="30">
        <f t="shared" si="2"/>
        <v>26.8</v>
      </c>
      <c r="H27" s="30">
        <f t="shared" si="2"/>
        <v>32.700000000000003</v>
      </c>
      <c r="I27" s="75">
        <f t="shared" si="2"/>
        <v>37.6</v>
      </c>
      <c r="K27" s="50" t="s">
        <v>470</v>
      </c>
      <c r="L27" s="76">
        <v>14.1</v>
      </c>
      <c r="M27" s="76">
        <v>15.5</v>
      </c>
      <c r="N27" s="76">
        <v>20.100000000000001</v>
      </c>
      <c r="O27" s="76">
        <v>23.3</v>
      </c>
      <c r="P27" s="76">
        <v>26.6</v>
      </c>
      <c r="Q27" s="76">
        <v>31.1</v>
      </c>
      <c r="R27" s="77">
        <v>34.6</v>
      </c>
      <c r="W27" s="163"/>
      <c r="X27" s="163"/>
      <c r="Y27" s="163"/>
      <c r="Z27" s="163"/>
      <c r="AA27" s="163"/>
      <c r="AB27" s="163"/>
    </row>
    <row r="28" spans="1:28" x14ac:dyDescent="0.25">
      <c r="A28" s="64">
        <v>1</v>
      </c>
      <c r="B28" s="73" t="s">
        <v>471</v>
      </c>
      <c r="C28" s="30">
        <f t="shared" ref="C28:I28" si="3">$A$28*C13</f>
        <v>15.9</v>
      </c>
      <c r="D28" s="74">
        <f t="shared" si="3"/>
        <v>20.5</v>
      </c>
      <c r="E28" s="74">
        <f t="shared" si="3"/>
        <v>25.5</v>
      </c>
      <c r="F28" s="30">
        <f t="shared" si="3"/>
        <v>28.9</v>
      </c>
      <c r="G28" s="30">
        <f t="shared" si="3"/>
        <v>33.799999999999997</v>
      </c>
      <c r="H28" s="30">
        <f t="shared" si="3"/>
        <v>40.799999999999997</v>
      </c>
      <c r="I28" s="75">
        <f t="shared" si="3"/>
        <v>46.6</v>
      </c>
      <c r="K28" s="50" t="s">
        <v>471</v>
      </c>
      <c r="L28" s="76">
        <v>18.3</v>
      </c>
      <c r="M28" s="76">
        <v>20</v>
      </c>
      <c r="N28" s="76">
        <v>25.7</v>
      </c>
      <c r="O28" s="76">
        <v>29.8</v>
      </c>
      <c r="P28" s="76">
        <v>34</v>
      </c>
      <c r="Q28" s="76">
        <v>39.799999999999997</v>
      </c>
      <c r="R28" s="77">
        <v>44.4</v>
      </c>
      <c r="W28" s="163"/>
      <c r="X28" s="163"/>
      <c r="Y28" s="163"/>
      <c r="Z28" s="163"/>
      <c r="AA28" s="163"/>
      <c r="AB28" s="163"/>
    </row>
    <row r="29" spans="1:28" x14ac:dyDescent="0.25">
      <c r="A29" s="64">
        <v>2</v>
      </c>
      <c r="B29" s="73" t="s">
        <v>472</v>
      </c>
      <c r="C29" s="30">
        <f t="shared" ref="C29:I29" si="4">$A$29*C14</f>
        <v>20.399999999999999</v>
      </c>
      <c r="D29" s="74">
        <f t="shared" si="4"/>
        <v>26.2</v>
      </c>
      <c r="E29" s="74">
        <f t="shared" si="4"/>
        <v>32.200000000000003</v>
      </c>
      <c r="F29" s="30">
        <f t="shared" si="4"/>
        <v>36.200000000000003</v>
      </c>
      <c r="G29" s="30">
        <f t="shared" si="4"/>
        <v>42</v>
      </c>
      <c r="H29" s="30">
        <f t="shared" si="4"/>
        <v>50.4</v>
      </c>
      <c r="I29" s="75">
        <f t="shared" si="4"/>
        <v>57.2</v>
      </c>
      <c r="K29" s="50" t="s">
        <v>472</v>
      </c>
      <c r="L29" s="76">
        <v>23.6</v>
      </c>
      <c r="M29" s="76">
        <v>25.8</v>
      </c>
      <c r="N29" s="76">
        <v>32.799999999999997</v>
      </c>
      <c r="O29" s="76">
        <v>38.200000000000003</v>
      </c>
      <c r="P29" s="76">
        <v>43.6</v>
      </c>
      <c r="Q29" s="76">
        <v>51.4</v>
      </c>
      <c r="R29" s="77">
        <v>58</v>
      </c>
      <c r="W29" s="163"/>
      <c r="X29" s="163"/>
      <c r="Y29" s="163"/>
      <c r="Z29" s="163"/>
      <c r="AA29" s="163"/>
      <c r="AB29" s="163"/>
    </row>
    <row r="30" spans="1:28" x14ac:dyDescent="0.25">
      <c r="A30" s="64">
        <v>3</v>
      </c>
      <c r="B30" s="73" t="s">
        <v>473</v>
      </c>
      <c r="C30" s="30">
        <f t="shared" ref="C30:I30" si="5">$A$30*C15</f>
        <v>23.64</v>
      </c>
      <c r="D30" s="74">
        <f t="shared" si="5"/>
        <v>30.299999999999997</v>
      </c>
      <c r="E30" s="74">
        <f t="shared" si="5"/>
        <v>36.900000000000006</v>
      </c>
      <c r="F30" s="30">
        <f t="shared" si="5"/>
        <v>41.400000000000006</v>
      </c>
      <c r="G30" s="30">
        <f t="shared" si="5"/>
        <v>47.7</v>
      </c>
      <c r="H30" s="30">
        <f t="shared" si="5"/>
        <v>57</v>
      </c>
      <c r="I30" s="75">
        <f t="shared" si="5"/>
        <v>64.5</v>
      </c>
      <c r="K30" s="50" t="s">
        <v>473</v>
      </c>
      <c r="L30" s="76">
        <v>27.2</v>
      </c>
      <c r="M30" s="76">
        <v>29.7</v>
      </c>
      <c r="N30" s="76">
        <v>38.1</v>
      </c>
      <c r="O30" s="76">
        <v>44.1</v>
      </c>
      <c r="P30" s="76">
        <v>50.7</v>
      </c>
      <c r="Q30" s="76">
        <v>60.3</v>
      </c>
      <c r="R30" s="77">
        <v>68.400000000000006</v>
      </c>
      <c r="W30" s="163"/>
      <c r="X30" s="163"/>
      <c r="Y30" s="163"/>
      <c r="Z30" s="163"/>
      <c r="AA30" s="163"/>
      <c r="AB30" s="163"/>
    </row>
    <row r="31" spans="1:28" x14ac:dyDescent="0.25">
      <c r="A31" s="64">
        <v>6</v>
      </c>
      <c r="B31" s="73" t="s">
        <v>474</v>
      </c>
      <c r="C31" s="30">
        <f t="shared" ref="C31:I31" si="6">$A$31*C16</f>
        <v>30.299999999999997</v>
      </c>
      <c r="D31" s="74">
        <f t="shared" si="6"/>
        <v>38.64</v>
      </c>
      <c r="E31" s="74">
        <f t="shared" si="6"/>
        <v>46.74</v>
      </c>
      <c r="F31" s="30">
        <f t="shared" si="6"/>
        <v>52.08</v>
      </c>
      <c r="G31" s="30">
        <f t="shared" si="6"/>
        <v>60</v>
      </c>
      <c r="H31" s="30">
        <f t="shared" si="6"/>
        <v>70.800000000000011</v>
      </c>
      <c r="I31" s="75">
        <f t="shared" si="6"/>
        <v>79.800000000000011</v>
      </c>
      <c r="K31" s="50" t="s">
        <v>474</v>
      </c>
      <c r="L31" s="76">
        <v>34.6</v>
      </c>
      <c r="M31" s="76">
        <v>37.700000000000003</v>
      </c>
      <c r="N31" s="76">
        <v>48.7</v>
      </c>
      <c r="O31" s="76">
        <v>57</v>
      </c>
      <c r="P31" s="76">
        <v>66</v>
      </c>
      <c r="Q31" s="76">
        <v>79.2</v>
      </c>
      <c r="R31" s="77">
        <v>90.6</v>
      </c>
      <c r="W31" s="163"/>
      <c r="X31" s="163"/>
      <c r="Y31" s="163"/>
      <c r="Z31" s="163"/>
      <c r="AA31" s="163"/>
      <c r="AB31" s="163"/>
    </row>
    <row r="32" spans="1:28" x14ac:dyDescent="0.25">
      <c r="A32" s="64">
        <v>12</v>
      </c>
      <c r="B32" s="73" t="s">
        <v>475</v>
      </c>
      <c r="C32" s="30">
        <f t="shared" ref="C32:I32" si="7">$A$32*C17</f>
        <v>38.880000000000003</v>
      </c>
      <c r="D32" s="74">
        <f t="shared" si="7"/>
        <v>49.56</v>
      </c>
      <c r="E32" s="74">
        <f t="shared" si="7"/>
        <v>59.760000000000005</v>
      </c>
      <c r="F32" s="30">
        <f t="shared" si="7"/>
        <v>66.48</v>
      </c>
      <c r="G32" s="30">
        <f t="shared" si="7"/>
        <v>76.320000000000007</v>
      </c>
      <c r="H32" s="30">
        <f t="shared" si="7"/>
        <v>90.12</v>
      </c>
      <c r="I32" s="75">
        <f t="shared" si="7"/>
        <v>101.39999999999999</v>
      </c>
      <c r="K32" s="50" t="s">
        <v>475</v>
      </c>
      <c r="L32" s="76">
        <v>43.2</v>
      </c>
      <c r="M32" s="76">
        <v>47.4</v>
      </c>
      <c r="N32" s="76">
        <v>61.6</v>
      </c>
      <c r="O32" s="76">
        <v>72.599999999999994</v>
      </c>
      <c r="P32" s="76">
        <v>84.4</v>
      </c>
      <c r="Q32" s="76">
        <v>102</v>
      </c>
      <c r="R32" s="77">
        <v>117.1</v>
      </c>
      <c r="W32" s="163"/>
      <c r="X32" s="163"/>
      <c r="Y32" s="163"/>
      <c r="Z32" s="163"/>
      <c r="AA32" s="163"/>
      <c r="AB32" s="163"/>
    </row>
    <row r="33" spans="1:28" x14ac:dyDescent="0.25">
      <c r="A33" s="64">
        <v>24</v>
      </c>
      <c r="B33" s="73" t="s">
        <v>476</v>
      </c>
      <c r="C33" s="30">
        <f t="shared" ref="C33:I33" si="8">$A$33*C18</f>
        <v>49.679999999999993</v>
      </c>
      <c r="D33" s="74">
        <f t="shared" si="8"/>
        <v>63.599999999999994</v>
      </c>
      <c r="E33" s="74">
        <f t="shared" si="8"/>
        <v>77.039999999999992</v>
      </c>
      <c r="F33" s="30">
        <f t="shared" si="8"/>
        <v>85.92</v>
      </c>
      <c r="G33" s="30">
        <f t="shared" si="8"/>
        <v>99.12</v>
      </c>
      <c r="H33" s="30">
        <f t="shared" si="8"/>
        <v>117.60000000000001</v>
      </c>
      <c r="I33" s="75">
        <f t="shared" si="8"/>
        <v>132.96</v>
      </c>
      <c r="K33" s="50" t="s">
        <v>476</v>
      </c>
      <c r="L33" s="76">
        <v>52.8</v>
      </c>
      <c r="M33" s="76">
        <v>58.1</v>
      </c>
      <c r="N33" s="76">
        <v>75.8</v>
      </c>
      <c r="O33" s="76">
        <v>89.3</v>
      </c>
      <c r="P33" s="76">
        <v>103.4</v>
      </c>
      <c r="Q33" s="76">
        <v>124.3</v>
      </c>
      <c r="R33" s="77">
        <v>141.6</v>
      </c>
      <c r="W33" s="163"/>
      <c r="X33" s="163"/>
      <c r="Y33" s="163"/>
      <c r="Z33" s="163"/>
      <c r="AA33" s="163"/>
      <c r="AB33" s="163"/>
    </row>
    <row r="34" spans="1:28" x14ac:dyDescent="0.25">
      <c r="A34" s="64">
        <v>48</v>
      </c>
      <c r="B34" s="73" t="s">
        <v>477</v>
      </c>
      <c r="C34" s="30">
        <f t="shared" ref="C34:I34" si="9">$A$34*C19</f>
        <v>61.92</v>
      </c>
      <c r="D34" s="74">
        <f t="shared" si="9"/>
        <v>79.679999999999993</v>
      </c>
      <c r="E34" s="74">
        <f t="shared" si="9"/>
        <v>97.92</v>
      </c>
      <c r="F34" s="30">
        <f t="shared" si="9"/>
        <v>110.39999999999999</v>
      </c>
      <c r="G34" s="30">
        <f t="shared" si="9"/>
        <v>128.16</v>
      </c>
      <c r="H34" s="30">
        <f t="shared" si="9"/>
        <v>154.07999999999998</v>
      </c>
      <c r="I34" s="75">
        <f t="shared" si="9"/>
        <v>175.2</v>
      </c>
      <c r="K34" s="50" t="s">
        <v>477</v>
      </c>
      <c r="L34" s="76">
        <v>63.8</v>
      </c>
      <c r="M34" s="76">
        <v>70.099999999999994</v>
      </c>
      <c r="N34" s="76">
        <v>90.7</v>
      </c>
      <c r="O34" s="76">
        <v>105.6</v>
      </c>
      <c r="P34" s="76">
        <v>120.5</v>
      </c>
      <c r="Q34" s="76">
        <v>141.6</v>
      </c>
      <c r="R34" s="77">
        <v>158.9</v>
      </c>
      <c r="W34" s="163"/>
      <c r="X34" s="163"/>
      <c r="Y34" s="163"/>
      <c r="Z34" s="163"/>
      <c r="AA34" s="163"/>
      <c r="AB34" s="163"/>
    </row>
    <row r="35" spans="1:28" ht="15.75" thickBot="1" x14ac:dyDescent="0.3">
      <c r="A35" s="64">
        <v>72</v>
      </c>
      <c r="B35" s="78" t="s">
        <v>478</v>
      </c>
      <c r="C35" s="79">
        <f t="shared" ref="C35:I35" si="10">$A$35*C20</f>
        <v>68.471999999999994</v>
      </c>
      <c r="D35" s="80">
        <f t="shared" si="10"/>
        <v>88.56</v>
      </c>
      <c r="E35" s="80">
        <f t="shared" si="10"/>
        <v>109.44</v>
      </c>
      <c r="F35" s="79">
        <f t="shared" si="10"/>
        <v>124.56</v>
      </c>
      <c r="G35" s="79">
        <f t="shared" si="10"/>
        <v>144.71999999999997</v>
      </c>
      <c r="H35" s="79">
        <f t="shared" si="10"/>
        <v>174.96</v>
      </c>
      <c r="I35" s="81">
        <f t="shared" si="10"/>
        <v>199.44</v>
      </c>
      <c r="K35" s="55" t="s">
        <v>478</v>
      </c>
      <c r="L35" s="82">
        <v>71.900000000000006</v>
      </c>
      <c r="M35" s="82">
        <v>78.5</v>
      </c>
      <c r="N35" s="82">
        <v>100.8</v>
      </c>
      <c r="O35" s="82">
        <v>115.9</v>
      </c>
      <c r="P35" s="82">
        <v>131</v>
      </c>
      <c r="Q35" s="82">
        <v>151.19999999999999</v>
      </c>
      <c r="R35" s="83">
        <v>167</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24.067796610169498</v>
      </c>
      <c r="D40" s="198" t="e">
        <v>#REF!</v>
      </c>
      <c r="E40" s="198">
        <f>(M25-M10)/ABS(M10)*100</f>
        <v>15.789473684210517</v>
      </c>
      <c r="F40" s="198" t="e">
        <f>(#REF! -#REF!)/ABS(#REF!)</f>
        <v>#REF!</v>
      </c>
      <c r="G40" s="198">
        <f>(N25-N10)/ABS(N10)*100</f>
        <v>3.614457831325288</v>
      </c>
      <c r="H40" s="198" t="e">
        <f>(#REF! -#REF!)/ABS(#REF!)</f>
        <v>#REF!</v>
      </c>
      <c r="I40" s="198">
        <f>(O25-O10)/ABS(O10)*100</f>
        <v>-1.8181818181818032</v>
      </c>
      <c r="J40" s="198" t="e">
        <f>(#REF! -#REF!)/ABS(#REF!)</f>
        <v>#REF!</v>
      </c>
      <c r="K40" s="200">
        <f>(P25-P10)/ABS(P10)*100</f>
        <v>-7.123287671232867</v>
      </c>
      <c r="L40" s="200" t="e">
        <f>(#REF! -#REF!)/ABS(#REF!)</f>
        <v>#REF!</v>
      </c>
      <c r="M40" s="200">
        <f>(Q25-Q10)/ABS(Q10)*100</f>
        <v>-12.786885245901637</v>
      </c>
      <c r="N40" s="200" t="e">
        <f>(#REF! -#REF!)/ABS(#REF!)</f>
        <v>#REF!</v>
      </c>
      <c r="O40" s="200">
        <f>(R25 -R10)/ABS(R10)*100</f>
        <v>-17.009345794392512</v>
      </c>
      <c r="P40" s="200"/>
      <c r="Q40" s="205"/>
    </row>
    <row r="41" spans="1:28" x14ac:dyDescent="0.25">
      <c r="A41" s="88"/>
      <c r="B41" s="50" t="s">
        <v>469</v>
      </c>
      <c r="C41" s="198">
        <f t="shared" ref="C41:C50" si="11">(L26-L11)/ABS(L11)*100</f>
        <v>20.273348519362202</v>
      </c>
      <c r="D41" s="198" t="e">
        <v>#REF!</v>
      </c>
      <c r="E41" s="198">
        <f t="shared" ref="E41:E50" si="12">(M26-M11)/ABS(M11)*100</f>
        <v>14.11764705882352</v>
      </c>
      <c r="F41" s="198" t="e">
        <f>(#REF! -#REF!)/ABS(#REF!)</f>
        <v>#REF!</v>
      </c>
      <c r="G41" s="200">
        <f t="shared" ref="G41:G50" si="13">(N26-N11)/ABS(N11)*100</f>
        <v>4.1322314049586781</v>
      </c>
      <c r="H41" s="200" t="e">
        <f>(#REF! -#REF!)/ABS(#REF!)</f>
        <v>#REF!</v>
      </c>
      <c r="I41" s="200">
        <f t="shared" ref="I41:I50" si="14">(O26-O11)/ABS(O11)*100</f>
        <v>0.57012542759406259</v>
      </c>
      <c r="J41" s="200" t="e">
        <f>(#REF! -#REF!)/ABS(#REF!)</f>
        <v>#REF!</v>
      </c>
      <c r="K41" s="200">
        <f t="shared" ref="K41:K50" si="15">(P26-P11)/ABS(P11)*100</f>
        <v>-3.999999999999996</v>
      </c>
      <c r="L41" s="200" t="e">
        <f>(#REF! -#REF!)/ABS(#REF!)</f>
        <v>#REF!</v>
      </c>
      <c r="M41" s="200">
        <f t="shared" ref="M41:M50" si="16">(Q26-Q11)/ABS(Q11)*100</f>
        <v>-9.7709923664122122</v>
      </c>
      <c r="N41" s="200" t="e">
        <f>(#REF! -#REF!)/ABS(#REF!)</f>
        <v>#REF!</v>
      </c>
      <c r="O41" s="200">
        <f t="shared" ref="O41:O50" si="17">(R26 -R11)/ABS(R11)*100</f>
        <v>-14.509803921568626</v>
      </c>
      <c r="P41" s="200"/>
      <c r="Q41" s="205"/>
    </row>
    <row r="42" spans="1:28" x14ac:dyDescent="0.25">
      <c r="A42" s="60"/>
      <c r="B42" s="50" t="s">
        <v>470</v>
      </c>
      <c r="C42" s="198">
        <f t="shared" si="11"/>
        <v>16.049382716049376</v>
      </c>
      <c r="D42" s="198" t="e">
        <v>#REF!</v>
      </c>
      <c r="E42" s="200">
        <f t="shared" si="12"/>
        <v>10.714285714285714</v>
      </c>
      <c r="F42" s="200" t="e">
        <f>(#REF! -#REF!)/ABS(#REF!)</f>
        <v>#REF!</v>
      </c>
      <c r="G42" s="198">
        <f t="shared" si="13"/>
        <v>4.6875000000000107</v>
      </c>
      <c r="H42" s="198" t="e">
        <f>(#REF! -#REF!)/ABS(#REF!)</f>
        <v>#REF!</v>
      </c>
      <c r="I42" s="198">
        <f t="shared" si="14"/>
        <v>2.417582417582421</v>
      </c>
      <c r="J42" s="198" t="e">
        <f>(#REF! -#REF!)/ABS(#REF!)</f>
        <v>#REF!</v>
      </c>
      <c r="K42" s="198">
        <f t="shared" si="15"/>
        <v>-0.74626865671641518</v>
      </c>
      <c r="L42" s="198" t="e">
        <f>(#REF! -#REF!)/ABS(#REF!)</f>
        <v>#REF!</v>
      </c>
      <c r="M42" s="198">
        <f t="shared" si="16"/>
        <v>-4.8929663608562732</v>
      </c>
      <c r="N42" s="198" t="e">
        <f>(#REF! -#REF!)/ABS(#REF!)</f>
        <v>#REF!</v>
      </c>
      <c r="O42" s="198">
        <f t="shared" si="17"/>
        <v>-7.9787234042553186</v>
      </c>
      <c r="P42" s="198"/>
      <c r="Q42" s="206"/>
    </row>
    <row r="43" spans="1:28" x14ac:dyDescent="0.25">
      <c r="B43" s="50" t="s">
        <v>471</v>
      </c>
      <c r="C43" s="198">
        <f t="shared" si="11"/>
        <v>15.094339622641511</v>
      </c>
      <c r="D43" s="198" t="e">
        <v>#REF!</v>
      </c>
      <c r="E43" s="200">
        <f t="shared" si="12"/>
        <v>9.2896174863387948</v>
      </c>
      <c r="F43" s="200" t="e">
        <f>(#REF! -#REF!)/ABS(#REF!)</f>
        <v>#REF!</v>
      </c>
      <c r="G43" s="198">
        <f t="shared" si="13"/>
        <v>4.048582995951417</v>
      </c>
      <c r="H43" s="198" t="e">
        <f>(#REF! -#REF!)/ABS(#REF!)</f>
        <v>#REF!</v>
      </c>
      <c r="I43" s="198">
        <f t="shared" si="14"/>
        <v>3.11418685121108</v>
      </c>
      <c r="J43" s="198" t="e">
        <f>(#REF! -#REF!)/ABS(#REF!)</f>
        <v>#REF!</v>
      </c>
      <c r="K43" s="198">
        <f t="shared" si="15"/>
        <v>0.59171597633136941</v>
      </c>
      <c r="L43" s="198" t="e">
        <f>(#REF! -#REF!)/ABS(#REF!)</f>
        <v>#REF!</v>
      </c>
      <c r="M43" s="198">
        <f t="shared" si="16"/>
        <v>-2.4509803921568629</v>
      </c>
      <c r="N43" s="198" t="e">
        <f>(#REF! -#REF!)/ABS(#REF!)</f>
        <v>#REF!</v>
      </c>
      <c r="O43" s="198">
        <f t="shared" si="17"/>
        <v>-4.7210300429184606</v>
      </c>
      <c r="P43" s="198"/>
      <c r="Q43" s="206"/>
    </row>
    <row r="44" spans="1:28" x14ac:dyDescent="0.25">
      <c r="B44" s="50" t="s">
        <v>472</v>
      </c>
      <c r="C44" s="198">
        <f t="shared" si="11"/>
        <v>15.686274509803935</v>
      </c>
      <c r="D44" s="198" t="e">
        <v>#REF!</v>
      </c>
      <c r="E44" s="200">
        <f t="shared" si="12"/>
        <v>10.256410256410266</v>
      </c>
      <c r="F44" s="200" t="e">
        <f>(#REF! -#REF!)/ABS(#REF!)</f>
        <v>#REF!</v>
      </c>
      <c r="G44" s="198">
        <f t="shared" si="13"/>
        <v>5.4662379421221727</v>
      </c>
      <c r="H44" s="198" t="e">
        <f>(#REF! -#REF!)/ABS(#REF!)</f>
        <v>#REF!</v>
      </c>
      <c r="I44" s="198">
        <f t="shared" si="14"/>
        <v>5.5248618784530388</v>
      </c>
      <c r="J44" s="198" t="e">
        <f>(#REF! -#REF!)/ABS(#REF!)</f>
        <v>#REF!</v>
      </c>
      <c r="K44" s="198">
        <f t="shared" si="15"/>
        <v>3.8095238095238129</v>
      </c>
      <c r="L44" s="198" t="e">
        <f>(#REF! -#REF!)/ABS(#REF!)</f>
        <v>#REF!</v>
      </c>
      <c r="M44" s="198">
        <f t="shared" si="16"/>
        <v>1.984126984126984</v>
      </c>
      <c r="N44" s="198" t="e">
        <f>(#REF! -#REF!)/ABS(#REF!)</f>
        <v>#REF!</v>
      </c>
      <c r="O44" s="198">
        <f t="shared" si="17"/>
        <v>1.3986013986013937</v>
      </c>
      <c r="P44" s="198"/>
      <c r="Q44" s="206"/>
    </row>
    <row r="45" spans="1:28" x14ac:dyDescent="0.25">
      <c r="B45" s="50" t="s">
        <v>473</v>
      </c>
      <c r="C45" s="198">
        <f t="shared" si="11"/>
        <v>15.059221658206424</v>
      </c>
      <c r="D45" s="198" t="e">
        <v>#REF!</v>
      </c>
      <c r="E45" s="200">
        <f t="shared" si="12"/>
        <v>9.9999999999999982</v>
      </c>
      <c r="F45" s="200" t="e">
        <f>(#REF! -#REF!)/ABS(#REF!)</f>
        <v>#REF!</v>
      </c>
      <c r="G45" s="198">
        <f t="shared" si="13"/>
        <v>6.7226890756302478</v>
      </c>
      <c r="H45" s="198" t="e">
        <f>(#REF! -#REF!)/ABS(#REF!)</f>
        <v>#REF!</v>
      </c>
      <c r="I45" s="198">
        <f t="shared" si="14"/>
        <v>6.5217391304347716</v>
      </c>
      <c r="J45" s="198" t="e">
        <f>(#REF! -#REF!)/ABS(#REF!)</f>
        <v>#REF!</v>
      </c>
      <c r="K45" s="198">
        <f t="shared" si="15"/>
        <v>6.2893081761006293</v>
      </c>
      <c r="L45" s="198" t="e">
        <f>(#REF! -#REF!)/ABS(#REF!)</f>
        <v>#REF!</v>
      </c>
      <c r="M45" s="198">
        <f t="shared" si="16"/>
        <v>5.7894736842105212</v>
      </c>
      <c r="N45" s="198" t="e">
        <f>(#REF! -#REF!)/ABS(#REF!)</f>
        <v>#REF!</v>
      </c>
      <c r="O45" s="198">
        <f t="shared" si="17"/>
        <v>6.0465116279069857</v>
      </c>
      <c r="P45" s="198"/>
      <c r="Q45" s="206"/>
    </row>
    <row r="46" spans="1:28" x14ac:dyDescent="0.25">
      <c r="B46" s="50" t="s">
        <v>474</v>
      </c>
      <c r="C46" s="198">
        <f t="shared" si="11"/>
        <v>14.191419141914208</v>
      </c>
      <c r="D46" s="198" t="e">
        <v>#REF!</v>
      </c>
      <c r="E46" s="201">
        <f t="shared" si="12"/>
        <v>8.9595375722543391</v>
      </c>
      <c r="F46" s="201" t="e">
        <f>(#REF! -#REF!)/ABS(#REF!)</f>
        <v>#REF!</v>
      </c>
      <c r="G46" s="198">
        <f t="shared" si="13"/>
        <v>7.7433628318584065</v>
      </c>
      <c r="H46" s="198" t="e">
        <f>(#REF! -#REF!)/ABS(#REF!)</f>
        <v>#REF!</v>
      </c>
      <c r="I46" s="198">
        <f t="shared" si="14"/>
        <v>9.4470046082949342</v>
      </c>
      <c r="J46" s="198" t="e">
        <f>(#REF! -#REF!)/ABS(#REF!)</f>
        <v>#REF!</v>
      </c>
      <c r="K46" s="198">
        <f t="shared" si="15"/>
        <v>10</v>
      </c>
      <c r="L46" s="198" t="e">
        <f>(#REF! -#REF!)/ABS(#REF!)</f>
        <v>#REF!</v>
      </c>
      <c r="M46" s="198">
        <f t="shared" si="16"/>
        <v>11.864406779661003</v>
      </c>
      <c r="N46" s="198" t="e">
        <f>(#REF! -#REF!)/ABS(#REF!)</f>
        <v>#REF!</v>
      </c>
      <c r="O46" s="198">
        <f t="shared" si="17"/>
        <v>13.533834586466142</v>
      </c>
      <c r="P46" s="198"/>
      <c r="Q46" s="206"/>
    </row>
    <row r="47" spans="1:28" x14ac:dyDescent="0.25">
      <c r="B47" s="50" t="s">
        <v>475</v>
      </c>
      <c r="C47" s="198">
        <f t="shared" si="11"/>
        <v>11.111111111111111</v>
      </c>
      <c r="D47" s="198" t="e">
        <v>#REF!</v>
      </c>
      <c r="E47" s="198">
        <f t="shared" si="12"/>
        <v>6.9977426636568891</v>
      </c>
      <c r="F47" s="198" t="e">
        <f>(#REF! -#REF!)/ABS(#REF!)</f>
        <v>#REF!</v>
      </c>
      <c r="G47" s="198">
        <f t="shared" si="13"/>
        <v>6.5743944636678275</v>
      </c>
      <c r="H47" s="198" t="e">
        <f>(#REF! -#REF!)/ABS(#REF!)</f>
        <v>#REF!</v>
      </c>
      <c r="I47" s="198">
        <f t="shared" si="14"/>
        <v>9.2057761732851837</v>
      </c>
      <c r="J47" s="198" t="e">
        <f>(#REF! -#REF!)/ABS(#REF!)</f>
        <v>#REF!</v>
      </c>
      <c r="K47" s="198">
        <f t="shared" si="15"/>
        <v>10.587002096436056</v>
      </c>
      <c r="L47" s="198" t="e">
        <f>(#REF! -#REF!)/ABS(#REF!)</f>
        <v>#REF!</v>
      </c>
      <c r="M47" s="198">
        <f t="shared" si="16"/>
        <v>13.182423435419436</v>
      </c>
      <c r="N47" s="198" t="e">
        <f>(#REF! -#REF!)/ABS(#REF!)</f>
        <v>#REF!</v>
      </c>
      <c r="O47" s="198">
        <f t="shared" si="17"/>
        <v>15.483234714003949</v>
      </c>
      <c r="P47" s="198"/>
      <c r="Q47" s="206"/>
    </row>
    <row r="48" spans="1:28" x14ac:dyDescent="0.25">
      <c r="B48" s="50" t="s">
        <v>476</v>
      </c>
      <c r="C48" s="198">
        <f t="shared" si="11"/>
        <v>6.280193236714986</v>
      </c>
      <c r="D48" s="198" t="e">
        <v>#REF!</v>
      </c>
      <c r="E48" s="198">
        <f t="shared" si="12"/>
        <v>2.288732394366205</v>
      </c>
      <c r="F48" s="198" t="e">
        <f>(#REF! -#REF!)/ABS(#REF!)</f>
        <v>#REF!</v>
      </c>
      <c r="G48" s="198">
        <f t="shared" si="13"/>
        <v>1.7449664429530161</v>
      </c>
      <c r="H48" s="198" t="e">
        <f>(#REF! -#REF!)/ABS(#REF!)</f>
        <v>#REF!</v>
      </c>
      <c r="I48" s="198">
        <f t="shared" si="14"/>
        <v>3.9338919925512048</v>
      </c>
      <c r="J48" s="198" t="e">
        <f>(#REF! -#REF!)/ABS(#REF!)</f>
        <v>#REF!</v>
      </c>
      <c r="K48" s="198">
        <f t="shared" si="15"/>
        <v>4.3179983857949971</v>
      </c>
      <c r="L48" s="198" t="e">
        <f>(#REF! -#REF!)/ABS(#REF!)</f>
        <v>#REF!</v>
      </c>
      <c r="M48" s="198">
        <f t="shared" si="16"/>
        <v>5.6972789115646156</v>
      </c>
      <c r="N48" s="198" t="e">
        <f>(#REF! -#REF!)/ABS(#REF!)</f>
        <v>#REF!</v>
      </c>
      <c r="O48" s="198">
        <f t="shared" si="17"/>
        <v>6.4981949458483648</v>
      </c>
      <c r="P48" s="198"/>
      <c r="Q48" s="206"/>
    </row>
    <row r="49" spans="1:18" x14ac:dyDescent="0.25">
      <c r="B49" s="50" t="s">
        <v>477</v>
      </c>
      <c r="C49" s="198">
        <f t="shared" si="11"/>
        <v>3.0361757105943079</v>
      </c>
      <c r="D49" s="198" t="e">
        <v>#REF!</v>
      </c>
      <c r="E49" s="198">
        <f t="shared" si="12"/>
        <v>-1.267605633802825</v>
      </c>
      <c r="F49" s="198" t="e">
        <f>(#REF! -#REF!)/ABS(#REF!)</f>
        <v>#REF!</v>
      </c>
      <c r="G49" s="198">
        <f t="shared" si="13"/>
        <v>-4.3248945147679265</v>
      </c>
      <c r="H49" s="198" t="e">
        <f>(#REF! -#REF!)/ABS(#REF!)</f>
        <v>#REF!</v>
      </c>
      <c r="I49" s="198">
        <f t="shared" si="14"/>
        <v>-4.3478260869565197</v>
      </c>
      <c r="J49" s="198" t="e">
        <f>(#REF! -#REF!)/ABS(#REF!)</f>
        <v>#REF!</v>
      </c>
      <c r="K49" s="198">
        <f t="shared" si="15"/>
        <v>-5.9769038701622943</v>
      </c>
      <c r="L49" s="198" t="e">
        <f>(#REF! -#REF!)/ABS(#REF!)</f>
        <v>#REF!</v>
      </c>
      <c r="M49" s="198">
        <f t="shared" si="16"/>
        <v>-8.0996884735202439</v>
      </c>
      <c r="N49" s="198" t="e">
        <f>(#REF! -#REF!)/ABS(#REF!)</f>
        <v>#REF!</v>
      </c>
      <c r="O49" s="198">
        <f t="shared" si="17"/>
        <v>-9.3036529680365199</v>
      </c>
      <c r="P49" s="198"/>
      <c r="Q49" s="206"/>
    </row>
    <row r="50" spans="1:18" ht="15.75" thickBot="1" x14ac:dyDescent="0.3">
      <c r="B50" s="55" t="s">
        <v>478</v>
      </c>
      <c r="C50" s="198">
        <f t="shared" si="11"/>
        <v>5.0064259843439824</v>
      </c>
      <c r="D50" s="198" t="e">
        <v>#REF!</v>
      </c>
      <c r="E50" s="202">
        <f t="shared" si="12"/>
        <v>-0.38071065989847358</v>
      </c>
      <c r="F50" s="202" t="e">
        <f>(#REF! -#REF!)/ABS(#REF!)</f>
        <v>#REF!</v>
      </c>
      <c r="G50" s="202">
        <f t="shared" si="13"/>
        <v>-5.0847457627118695</v>
      </c>
      <c r="H50" s="202" t="e">
        <f>(#REF! -#REF!)/ABS(#REF!)</f>
        <v>#REF!</v>
      </c>
      <c r="I50" s="202">
        <f t="shared" si="14"/>
        <v>-6.9524727039177874</v>
      </c>
      <c r="J50" s="202" t="e">
        <f>(#REF! -#REF!)/ABS(#REF!)</f>
        <v>#REF!</v>
      </c>
      <c r="K50" s="202">
        <f t="shared" si="15"/>
        <v>-9.4803758982863275</v>
      </c>
      <c r="L50" s="202" t="e">
        <f>(#REF! -#REF!)/ABS(#REF!)</f>
        <v>#REF!</v>
      </c>
      <c r="M50" s="202">
        <f t="shared" si="16"/>
        <v>-13.580246913580257</v>
      </c>
      <c r="N50" s="202" t="e">
        <f>(#REF! -#REF!)/ABS(#REF!)</f>
        <v>#REF!</v>
      </c>
      <c r="O50" s="202">
        <f t="shared" si="17"/>
        <v>-16.265543521861211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OpaDd9tlOrQlVvFfh+TjXHPuwmvKo/m/j6jR7Uz0h/n8W7o9rMYmHeDEMv3Dnyc+JPdXuE4difGpAdupt0NGag==" saltValue="306AGIUqEG4NvGjGGG3gr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68" priority="1" operator="greaterThan">
      <formula>0.5</formula>
    </cfRule>
    <cfRule type="cellIs" dxfId="467" priority="2" operator="between">
      <formula>-0.49</formula>
      <formula>0.49</formula>
    </cfRule>
    <cfRule type="cellIs" dxfId="466" priority="3" operator="lessThan">
      <formula>-0.5</formula>
    </cfRule>
  </conditionalFormatting>
  <hyperlinks>
    <hyperlink ref="A2" location="Index!A1" display="Index" xr:uid="{00000000-0004-0000-1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222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373502.348</v>
      </c>
      <c r="D5" s="212"/>
      <c r="E5" s="212">
        <v>6392031.5010000002</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58.8</v>
      </c>
      <c r="D10" s="94">
        <v>77.400000000000006</v>
      </c>
      <c r="E10" s="94">
        <v>102</v>
      </c>
      <c r="F10" s="94">
        <v>119</v>
      </c>
      <c r="G10" s="94">
        <v>142</v>
      </c>
      <c r="H10" s="94">
        <v>177</v>
      </c>
      <c r="I10" s="95">
        <v>207</v>
      </c>
      <c r="K10" s="46" t="s">
        <v>468</v>
      </c>
      <c r="L10" s="47">
        <f t="shared" ref="L10:L20" si="0">C25</f>
        <v>4.8999999999999995</v>
      </c>
      <c r="M10" s="47">
        <v>5.7214650964826816</v>
      </c>
      <c r="N10" s="47">
        <v>8.2033257156216894</v>
      </c>
      <c r="O10" s="47">
        <f t="shared" ref="O10:O20" si="1">F25</f>
        <v>9.9166666666666661</v>
      </c>
      <c r="P10" s="47">
        <f t="shared" ref="P10:P20" si="2">G25</f>
        <v>11.833333333333332</v>
      </c>
      <c r="Q10" s="47">
        <f t="shared" ref="Q10:Q20" si="3">H25</f>
        <v>14.75</v>
      </c>
      <c r="R10" s="48">
        <f t="shared" ref="R10:R20" si="4">I25</f>
        <v>17.25</v>
      </c>
      <c r="T10" s="49"/>
    </row>
    <row r="11" spans="1:29" x14ac:dyDescent="0.25">
      <c r="B11" s="50" t="s">
        <v>469</v>
      </c>
      <c r="C11" s="96">
        <v>43.8</v>
      </c>
      <c r="D11" s="96">
        <v>57.4</v>
      </c>
      <c r="E11" s="96">
        <v>73.900000000000006</v>
      </c>
      <c r="F11" s="96">
        <v>85.6</v>
      </c>
      <c r="G11" s="96">
        <v>102</v>
      </c>
      <c r="H11" s="96">
        <v>126</v>
      </c>
      <c r="I11" s="97">
        <v>146</v>
      </c>
      <c r="K11" s="50" t="s">
        <v>469</v>
      </c>
      <c r="L11" s="53">
        <f t="shared" si="0"/>
        <v>7.2999999999999989</v>
      </c>
      <c r="M11" s="53">
        <v>8.4850608821967377</v>
      </c>
      <c r="N11" s="53">
        <v>11.915310733216002</v>
      </c>
      <c r="O11" s="53">
        <f t="shared" si="1"/>
        <v>14.266666666666666</v>
      </c>
      <c r="P11" s="53">
        <f t="shared" si="2"/>
        <v>17</v>
      </c>
      <c r="Q11" s="53">
        <f t="shared" si="3"/>
        <v>21</v>
      </c>
      <c r="R11" s="54">
        <f t="shared" si="4"/>
        <v>24.333333333333332</v>
      </c>
      <c r="T11" s="49"/>
    </row>
    <row r="12" spans="1:29" x14ac:dyDescent="0.25">
      <c r="B12" s="50" t="s">
        <v>470</v>
      </c>
      <c r="C12" s="96">
        <v>24.2</v>
      </c>
      <c r="D12" s="96">
        <v>31.2</v>
      </c>
      <c r="E12" s="96">
        <v>38.700000000000003</v>
      </c>
      <c r="F12" s="96">
        <v>43.7</v>
      </c>
      <c r="G12" s="96">
        <v>50.9</v>
      </c>
      <c r="H12" s="96">
        <v>61.1</v>
      </c>
      <c r="I12" s="97">
        <v>69.599999999999994</v>
      </c>
      <c r="K12" s="50" t="s">
        <v>470</v>
      </c>
      <c r="L12" s="53">
        <f t="shared" si="0"/>
        <v>12.1</v>
      </c>
      <c r="M12" s="53">
        <v>13.908970723773038</v>
      </c>
      <c r="N12" s="53">
        <v>18.692911140689358</v>
      </c>
      <c r="O12" s="53">
        <f t="shared" si="1"/>
        <v>21.85</v>
      </c>
      <c r="P12" s="53">
        <f t="shared" si="2"/>
        <v>25.45</v>
      </c>
      <c r="Q12" s="53">
        <f t="shared" si="3"/>
        <v>30.55</v>
      </c>
      <c r="R12" s="54">
        <f t="shared" si="4"/>
        <v>34.799999999999997</v>
      </c>
      <c r="T12" s="49"/>
    </row>
    <row r="13" spans="1:29" x14ac:dyDescent="0.25">
      <c r="B13" s="50" t="s">
        <v>471</v>
      </c>
      <c r="C13" s="96">
        <v>15.9</v>
      </c>
      <c r="D13" s="96">
        <v>20.3</v>
      </c>
      <c r="E13" s="96">
        <v>24.6</v>
      </c>
      <c r="F13" s="96">
        <v>27.5</v>
      </c>
      <c r="G13" s="96">
        <v>31.8</v>
      </c>
      <c r="H13" s="96">
        <v>37.700000000000003</v>
      </c>
      <c r="I13" s="97">
        <v>42.5</v>
      </c>
      <c r="K13" s="50" t="s">
        <v>471</v>
      </c>
      <c r="L13" s="53">
        <f t="shared" si="0"/>
        <v>15.9</v>
      </c>
      <c r="M13" s="53">
        <v>18.148824386983179</v>
      </c>
      <c r="N13" s="53">
        <v>23.813168737802698</v>
      </c>
      <c r="O13" s="53">
        <f t="shared" si="1"/>
        <v>27.5</v>
      </c>
      <c r="P13" s="53">
        <f t="shared" si="2"/>
        <v>31.8</v>
      </c>
      <c r="Q13" s="53">
        <f t="shared" si="3"/>
        <v>37.700000000000003</v>
      </c>
      <c r="R13" s="54">
        <f t="shared" si="4"/>
        <v>42.5</v>
      </c>
      <c r="T13" s="49"/>
    </row>
    <row r="14" spans="1:29" x14ac:dyDescent="0.25">
      <c r="B14" s="50" t="s">
        <v>472</v>
      </c>
      <c r="C14" s="96">
        <v>10.199999999999999</v>
      </c>
      <c r="D14" s="96">
        <v>13</v>
      </c>
      <c r="E14" s="96">
        <v>15.5</v>
      </c>
      <c r="F14" s="96">
        <v>17.2</v>
      </c>
      <c r="G14" s="96">
        <v>19.7</v>
      </c>
      <c r="H14" s="96">
        <v>23.2</v>
      </c>
      <c r="I14" s="97">
        <v>26</v>
      </c>
      <c r="K14" s="50" t="s">
        <v>472</v>
      </c>
      <c r="L14" s="53">
        <f t="shared" si="0"/>
        <v>20.399999999999999</v>
      </c>
      <c r="M14" s="53">
        <v>23.233999001648154</v>
      </c>
      <c r="N14" s="53">
        <v>30.038090201024584</v>
      </c>
      <c r="O14" s="53">
        <f t="shared" si="1"/>
        <v>34.4</v>
      </c>
      <c r="P14" s="53">
        <f t="shared" si="2"/>
        <v>39.4</v>
      </c>
      <c r="Q14" s="53">
        <f t="shared" si="3"/>
        <v>46.4</v>
      </c>
      <c r="R14" s="54">
        <f t="shared" si="4"/>
        <v>52</v>
      </c>
      <c r="T14" s="49"/>
    </row>
    <row r="15" spans="1:29" x14ac:dyDescent="0.25">
      <c r="B15" s="50" t="s">
        <v>473</v>
      </c>
      <c r="C15" s="96">
        <v>7.86</v>
      </c>
      <c r="D15" s="96">
        <v>10</v>
      </c>
      <c r="E15" s="96">
        <v>11.9</v>
      </c>
      <c r="F15" s="96">
        <v>13.1</v>
      </c>
      <c r="G15" s="96">
        <v>14.9</v>
      </c>
      <c r="H15" s="96">
        <v>17.5</v>
      </c>
      <c r="I15" s="97">
        <v>19.5</v>
      </c>
      <c r="K15" s="50" t="s">
        <v>473</v>
      </c>
      <c r="L15" s="53">
        <f t="shared" si="0"/>
        <v>23.580000000000002</v>
      </c>
      <c r="M15" s="53">
        <v>26.839226086659576</v>
      </c>
      <c r="N15" s="53">
        <v>34.493757749712259</v>
      </c>
      <c r="O15" s="53">
        <f t="shared" si="1"/>
        <v>39.299999999999997</v>
      </c>
      <c r="P15" s="53">
        <f t="shared" si="2"/>
        <v>44.7</v>
      </c>
      <c r="Q15" s="53">
        <f t="shared" si="3"/>
        <v>52.5</v>
      </c>
      <c r="R15" s="54">
        <f t="shared" si="4"/>
        <v>58.5</v>
      </c>
      <c r="T15" s="49"/>
    </row>
    <row r="16" spans="1:29" x14ac:dyDescent="0.25">
      <c r="B16" s="50" t="s">
        <v>474</v>
      </c>
      <c r="C16" s="96">
        <v>5.03</v>
      </c>
      <c r="D16" s="96">
        <v>6.35</v>
      </c>
      <c r="E16" s="96">
        <v>7.5</v>
      </c>
      <c r="F16" s="96">
        <v>8.23</v>
      </c>
      <c r="G16" s="96">
        <v>9.34</v>
      </c>
      <c r="H16" s="96">
        <v>10.9</v>
      </c>
      <c r="I16" s="97">
        <v>12.1</v>
      </c>
      <c r="K16" s="50" t="s">
        <v>474</v>
      </c>
      <c r="L16" s="53">
        <f t="shared" si="0"/>
        <v>30.18</v>
      </c>
      <c r="M16" s="53">
        <v>34.192283538601316</v>
      </c>
      <c r="N16" s="53">
        <v>43.530898426000483</v>
      </c>
      <c r="O16" s="53">
        <f t="shared" si="1"/>
        <v>49.38</v>
      </c>
      <c r="P16" s="53">
        <f t="shared" si="2"/>
        <v>56.04</v>
      </c>
      <c r="Q16" s="53">
        <f t="shared" si="3"/>
        <v>65.400000000000006</v>
      </c>
      <c r="R16" s="54">
        <f t="shared" si="4"/>
        <v>72.599999999999994</v>
      </c>
      <c r="T16" s="49"/>
    </row>
    <row r="17" spans="1:28" x14ac:dyDescent="0.25">
      <c r="B17" s="50" t="s">
        <v>475</v>
      </c>
      <c r="C17" s="96">
        <v>3.23</v>
      </c>
      <c r="D17" s="96">
        <v>4.07</v>
      </c>
      <c r="E17" s="96">
        <v>4.8</v>
      </c>
      <c r="F17" s="96">
        <v>5.26</v>
      </c>
      <c r="G17" s="96">
        <v>5.96</v>
      </c>
      <c r="H17" s="96">
        <v>6.94</v>
      </c>
      <c r="I17" s="97">
        <v>7.71</v>
      </c>
      <c r="K17" s="50" t="s">
        <v>475</v>
      </c>
      <c r="L17" s="53">
        <f t="shared" si="0"/>
        <v>38.76</v>
      </c>
      <c r="M17" s="53">
        <v>44.766874105857774</v>
      </c>
      <c r="N17" s="53">
        <v>56.616064604696774</v>
      </c>
      <c r="O17" s="53">
        <f t="shared" si="1"/>
        <v>63.12</v>
      </c>
      <c r="P17" s="53">
        <f t="shared" si="2"/>
        <v>71.52</v>
      </c>
      <c r="Q17" s="53">
        <f t="shared" si="3"/>
        <v>83.28</v>
      </c>
      <c r="R17" s="54">
        <f t="shared" si="4"/>
        <v>92.52</v>
      </c>
      <c r="T17" s="49"/>
    </row>
    <row r="18" spans="1:28" x14ac:dyDescent="0.25">
      <c r="B18" s="50" t="s">
        <v>476</v>
      </c>
      <c r="C18" s="96">
        <v>2.06</v>
      </c>
      <c r="D18" s="96">
        <v>2.6</v>
      </c>
      <c r="E18" s="96">
        <v>3.09</v>
      </c>
      <c r="F18" s="96">
        <v>3.41</v>
      </c>
      <c r="G18" s="96">
        <v>3.87</v>
      </c>
      <c r="H18" s="96">
        <v>4.53</v>
      </c>
      <c r="I18" s="97">
        <v>5.0599999999999996</v>
      </c>
      <c r="K18" s="50" t="s">
        <v>476</v>
      </c>
      <c r="L18" s="53">
        <f t="shared" si="0"/>
        <v>49.44</v>
      </c>
      <c r="M18" s="53">
        <v>56.024268565099113</v>
      </c>
      <c r="N18" s="53">
        <v>71.802759591426678</v>
      </c>
      <c r="O18" s="53">
        <f t="shared" si="1"/>
        <v>81.84</v>
      </c>
      <c r="P18" s="53">
        <f t="shared" si="2"/>
        <v>92.88</v>
      </c>
      <c r="Q18" s="53">
        <f t="shared" si="3"/>
        <v>108.72</v>
      </c>
      <c r="R18" s="54">
        <f t="shared" si="4"/>
        <v>121.44</v>
      </c>
      <c r="T18" s="49"/>
    </row>
    <row r="19" spans="1:28" x14ac:dyDescent="0.25">
      <c r="B19" s="50" t="s">
        <v>477</v>
      </c>
      <c r="C19" s="96">
        <v>1.28</v>
      </c>
      <c r="D19" s="96">
        <v>1.63</v>
      </c>
      <c r="E19" s="96">
        <v>1.96</v>
      </c>
      <c r="F19" s="96">
        <v>2.19</v>
      </c>
      <c r="G19" s="96">
        <v>2.5099999999999998</v>
      </c>
      <c r="H19" s="96">
        <v>2.96</v>
      </c>
      <c r="I19" s="97">
        <v>3.34</v>
      </c>
      <c r="K19" s="50" t="s">
        <v>477</v>
      </c>
      <c r="L19" s="53">
        <f t="shared" si="0"/>
        <v>61.44</v>
      </c>
      <c r="M19" s="53">
        <v>69.978411948637415</v>
      </c>
      <c r="N19" s="53">
        <v>91.247935890039997</v>
      </c>
      <c r="O19" s="53">
        <f t="shared" si="1"/>
        <v>105.12</v>
      </c>
      <c r="P19" s="53">
        <f t="shared" si="2"/>
        <v>120.47999999999999</v>
      </c>
      <c r="Q19" s="53">
        <f t="shared" si="3"/>
        <v>142.07999999999998</v>
      </c>
      <c r="R19" s="54">
        <f t="shared" si="4"/>
        <v>160.32</v>
      </c>
      <c r="T19" s="49"/>
    </row>
    <row r="20" spans="1:28" ht="15.75" thickBot="1" x14ac:dyDescent="0.3">
      <c r="B20" s="55" t="s">
        <v>478</v>
      </c>
      <c r="C20" s="98">
        <v>0.94099999999999995</v>
      </c>
      <c r="D20" s="98">
        <v>1.2</v>
      </c>
      <c r="E20" s="98">
        <v>1.46</v>
      </c>
      <c r="F20" s="98">
        <v>1.64</v>
      </c>
      <c r="G20" s="98">
        <v>1.89</v>
      </c>
      <c r="H20" s="98">
        <v>2.25</v>
      </c>
      <c r="I20" s="99">
        <v>2.5499999999999998</v>
      </c>
      <c r="K20" s="55" t="s">
        <v>478</v>
      </c>
      <c r="L20" s="58">
        <f t="shared" si="0"/>
        <v>67.751999999999995</v>
      </c>
      <c r="M20" s="58">
        <v>77.297899126541296</v>
      </c>
      <c r="N20" s="58">
        <v>101.88383443169937</v>
      </c>
      <c r="O20" s="58">
        <f t="shared" si="1"/>
        <v>118.08</v>
      </c>
      <c r="P20" s="58">
        <f t="shared" si="2"/>
        <v>136.07999999999998</v>
      </c>
      <c r="Q20" s="58">
        <f t="shared" si="3"/>
        <v>162</v>
      </c>
      <c r="R20" s="59">
        <f t="shared" si="4"/>
        <v>183.6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4.8999999999999995</v>
      </c>
      <c r="D25" s="69">
        <f t="shared" si="5"/>
        <v>6.45</v>
      </c>
      <c r="E25" s="69">
        <f t="shared" si="5"/>
        <v>8.5</v>
      </c>
      <c r="F25" s="68">
        <f t="shared" si="5"/>
        <v>9.9166666666666661</v>
      </c>
      <c r="G25" s="68">
        <f t="shared" si="5"/>
        <v>11.833333333333332</v>
      </c>
      <c r="H25" s="68">
        <f t="shared" si="5"/>
        <v>14.75</v>
      </c>
      <c r="I25" s="70">
        <f t="shared" si="5"/>
        <v>17.25</v>
      </c>
      <c r="J25" s="60"/>
      <c r="K25" s="46" t="s">
        <v>468</v>
      </c>
      <c r="L25" s="71">
        <v>6.2</v>
      </c>
      <c r="M25" s="71">
        <v>6.8</v>
      </c>
      <c r="N25" s="71">
        <v>8.8000000000000007</v>
      </c>
      <c r="O25" s="71">
        <v>10</v>
      </c>
      <c r="P25" s="71">
        <v>11.3</v>
      </c>
      <c r="Q25" s="71">
        <v>13.1</v>
      </c>
      <c r="R25" s="72">
        <v>14.5</v>
      </c>
      <c r="W25" s="163"/>
      <c r="X25" s="163"/>
      <c r="Y25" s="163"/>
      <c r="Z25" s="163"/>
      <c r="AA25" s="163"/>
      <c r="AB25" s="163"/>
    </row>
    <row r="26" spans="1:28" x14ac:dyDescent="0.25">
      <c r="A26" s="64">
        <f>10/60</f>
        <v>0.16666666666666666</v>
      </c>
      <c r="B26" s="73" t="s">
        <v>469</v>
      </c>
      <c r="C26" s="30">
        <f t="shared" ref="C26:I26" si="6">$A$26*C11</f>
        <v>7.2999999999999989</v>
      </c>
      <c r="D26" s="74">
        <f t="shared" si="6"/>
        <v>9.5666666666666664</v>
      </c>
      <c r="E26" s="74">
        <f t="shared" si="6"/>
        <v>12.316666666666666</v>
      </c>
      <c r="F26" s="30">
        <f t="shared" si="6"/>
        <v>14.266666666666666</v>
      </c>
      <c r="G26" s="30">
        <f t="shared" si="6"/>
        <v>17</v>
      </c>
      <c r="H26" s="30">
        <f t="shared" si="6"/>
        <v>21</v>
      </c>
      <c r="I26" s="75">
        <f t="shared" si="6"/>
        <v>24.333333333333332</v>
      </c>
      <c r="J26" s="60"/>
      <c r="K26" s="50" t="s">
        <v>469</v>
      </c>
      <c r="L26" s="76">
        <v>9</v>
      </c>
      <c r="M26" s="76">
        <v>9.9</v>
      </c>
      <c r="N26" s="76">
        <v>12.8</v>
      </c>
      <c r="O26" s="76">
        <v>14.9</v>
      </c>
      <c r="P26" s="76">
        <v>17</v>
      </c>
      <c r="Q26" s="76">
        <v>19.7</v>
      </c>
      <c r="R26" s="77">
        <v>22</v>
      </c>
      <c r="W26" s="163"/>
      <c r="X26" s="163"/>
      <c r="Y26" s="163"/>
      <c r="Z26" s="163"/>
      <c r="AA26" s="163"/>
      <c r="AB26" s="163"/>
    </row>
    <row r="27" spans="1:28" x14ac:dyDescent="0.25">
      <c r="A27" s="64">
        <f>0.5</f>
        <v>0.5</v>
      </c>
      <c r="B27" s="73" t="s">
        <v>470</v>
      </c>
      <c r="C27" s="30">
        <f t="shared" ref="C27:I27" si="7">$A$27*C12</f>
        <v>12.1</v>
      </c>
      <c r="D27" s="74">
        <f t="shared" si="7"/>
        <v>15.6</v>
      </c>
      <c r="E27" s="74">
        <f t="shared" si="7"/>
        <v>19.350000000000001</v>
      </c>
      <c r="F27" s="30">
        <f t="shared" si="7"/>
        <v>21.85</v>
      </c>
      <c r="G27" s="30">
        <f t="shared" si="7"/>
        <v>25.45</v>
      </c>
      <c r="H27" s="30">
        <f t="shared" si="7"/>
        <v>30.55</v>
      </c>
      <c r="I27" s="75">
        <f t="shared" si="7"/>
        <v>34.799999999999997</v>
      </c>
      <c r="K27" s="50" t="s">
        <v>470</v>
      </c>
      <c r="L27" s="76">
        <v>14.4</v>
      </c>
      <c r="M27" s="76">
        <v>15.8</v>
      </c>
      <c r="N27" s="76">
        <v>20.3</v>
      </c>
      <c r="O27" s="76">
        <v>23.5</v>
      </c>
      <c r="P27" s="76">
        <v>26.6</v>
      </c>
      <c r="Q27" s="76">
        <v>30.9</v>
      </c>
      <c r="R27" s="77">
        <v>34.200000000000003</v>
      </c>
      <c r="W27" s="163"/>
      <c r="X27" s="163"/>
      <c r="Y27" s="163"/>
      <c r="Z27" s="163"/>
      <c r="AA27" s="163"/>
      <c r="AB27" s="163"/>
    </row>
    <row r="28" spans="1:28" x14ac:dyDescent="0.25">
      <c r="A28" s="64">
        <v>1</v>
      </c>
      <c r="B28" s="73" t="s">
        <v>471</v>
      </c>
      <c r="C28" s="30">
        <f t="shared" ref="C28:I28" si="8">$A$28*C13</f>
        <v>15.9</v>
      </c>
      <c r="D28" s="74">
        <f t="shared" si="8"/>
        <v>20.3</v>
      </c>
      <c r="E28" s="74">
        <f t="shared" si="8"/>
        <v>24.6</v>
      </c>
      <c r="F28" s="30">
        <f t="shared" si="8"/>
        <v>27.5</v>
      </c>
      <c r="G28" s="30">
        <f t="shared" si="8"/>
        <v>31.8</v>
      </c>
      <c r="H28" s="30">
        <f t="shared" si="8"/>
        <v>37.700000000000003</v>
      </c>
      <c r="I28" s="75">
        <f t="shared" si="8"/>
        <v>42.5</v>
      </c>
      <c r="K28" s="50" t="s">
        <v>471</v>
      </c>
      <c r="L28" s="76">
        <v>18.600000000000001</v>
      </c>
      <c r="M28" s="76">
        <v>20.399999999999999</v>
      </c>
      <c r="N28" s="76">
        <v>25.9</v>
      </c>
      <c r="O28" s="76">
        <v>29.7</v>
      </c>
      <c r="P28" s="76">
        <v>33.6</v>
      </c>
      <c r="Q28" s="76">
        <v>38.700000000000003</v>
      </c>
      <c r="R28" s="77">
        <v>42.7</v>
      </c>
      <c r="W28" s="163"/>
      <c r="X28" s="163"/>
      <c r="Y28" s="163"/>
      <c r="Z28" s="163"/>
      <c r="AA28" s="163"/>
      <c r="AB28" s="163"/>
    </row>
    <row r="29" spans="1:28" x14ac:dyDescent="0.25">
      <c r="A29" s="64">
        <v>2</v>
      </c>
      <c r="B29" s="73" t="s">
        <v>472</v>
      </c>
      <c r="C29" s="30">
        <f t="shared" ref="C29:I29" si="9">$A$29*C14</f>
        <v>20.399999999999999</v>
      </c>
      <c r="D29" s="74">
        <f t="shared" si="9"/>
        <v>26</v>
      </c>
      <c r="E29" s="74">
        <f t="shared" si="9"/>
        <v>31</v>
      </c>
      <c r="F29" s="30">
        <f t="shared" si="9"/>
        <v>34.4</v>
      </c>
      <c r="G29" s="30">
        <f t="shared" si="9"/>
        <v>39.4</v>
      </c>
      <c r="H29" s="30">
        <f t="shared" si="9"/>
        <v>46.4</v>
      </c>
      <c r="I29" s="75">
        <f t="shared" si="9"/>
        <v>52</v>
      </c>
      <c r="K29" s="50" t="s">
        <v>472</v>
      </c>
      <c r="L29" s="76">
        <v>23.8</v>
      </c>
      <c r="M29" s="76">
        <v>26</v>
      </c>
      <c r="N29" s="76">
        <v>33</v>
      </c>
      <c r="O29" s="76">
        <v>37.799999999999997</v>
      </c>
      <c r="P29" s="76">
        <v>42.6</v>
      </c>
      <c r="Q29" s="76">
        <v>49.2</v>
      </c>
      <c r="R29" s="77">
        <v>54.4</v>
      </c>
      <c r="W29" s="163"/>
      <c r="X29" s="163"/>
      <c r="Y29" s="163"/>
      <c r="Z29" s="163"/>
      <c r="AA29" s="163"/>
      <c r="AB29" s="163"/>
    </row>
    <row r="30" spans="1:28" x14ac:dyDescent="0.25">
      <c r="A30" s="64">
        <v>3</v>
      </c>
      <c r="B30" s="73" t="s">
        <v>473</v>
      </c>
      <c r="C30" s="30">
        <f t="shared" ref="C30:I30" si="10">$A$30*C15</f>
        <v>23.580000000000002</v>
      </c>
      <c r="D30" s="74">
        <f t="shared" si="10"/>
        <v>30</v>
      </c>
      <c r="E30" s="74">
        <f t="shared" si="10"/>
        <v>35.700000000000003</v>
      </c>
      <c r="F30" s="30">
        <f t="shared" si="10"/>
        <v>39.299999999999997</v>
      </c>
      <c r="G30" s="30">
        <f t="shared" si="10"/>
        <v>44.7</v>
      </c>
      <c r="H30" s="30">
        <f t="shared" si="10"/>
        <v>52.5</v>
      </c>
      <c r="I30" s="75">
        <f t="shared" si="10"/>
        <v>58.5</v>
      </c>
      <c r="K30" s="50" t="s">
        <v>473</v>
      </c>
      <c r="L30" s="76">
        <v>27.5</v>
      </c>
      <c r="M30" s="76">
        <v>29.9</v>
      </c>
      <c r="N30" s="76">
        <v>38.1</v>
      </c>
      <c r="O30" s="76">
        <v>43.8</v>
      </c>
      <c r="P30" s="76">
        <v>49.5</v>
      </c>
      <c r="Q30" s="76">
        <v>57.3</v>
      </c>
      <c r="R30" s="77">
        <v>63.6</v>
      </c>
      <c r="W30" s="163"/>
      <c r="X30" s="163"/>
      <c r="Y30" s="163"/>
      <c r="Z30" s="163"/>
      <c r="AA30" s="163"/>
      <c r="AB30" s="163"/>
    </row>
    <row r="31" spans="1:28" x14ac:dyDescent="0.25">
      <c r="A31" s="64">
        <v>6</v>
      </c>
      <c r="B31" s="73" t="s">
        <v>474</v>
      </c>
      <c r="C31" s="30">
        <f t="shared" ref="C31:I31" si="11">$A$31*C16</f>
        <v>30.18</v>
      </c>
      <c r="D31" s="74">
        <f t="shared" si="11"/>
        <v>38.099999999999994</v>
      </c>
      <c r="E31" s="74">
        <f t="shared" si="11"/>
        <v>45</v>
      </c>
      <c r="F31" s="30">
        <f t="shared" si="11"/>
        <v>49.38</v>
      </c>
      <c r="G31" s="30">
        <f t="shared" si="11"/>
        <v>56.04</v>
      </c>
      <c r="H31" s="30">
        <f t="shared" si="11"/>
        <v>65.400000000000006</v>
      </c>
      <c r="I31" s="75">
        <f t="shared" si="11"/>
        <v>72.599999999999994</v>
      </c>
      <c r="K31" s="50" t="s">
        <v>474</v>
      </c>
      <c r="L31" s="76">
        <v>34.6</v>
      </c>
      <c r="M31" s="76">
        <v>37.9</v>
      </c>
      <c r="N31" s="76">
        <v>48.7</v>
      </c>
      <c r="O31" s="76">
        <v>56.6</v>
      </c>
      <c r="P31" s="76">
        <v>64.8</v>
      </c>
      <c r="Q31" s="76">
        <v>76.2</v>
      </c>
      <c r="R31" s="77">
        <v>85.2</v>
      </c>
      <c r="W31" s="163"/>
      <c r="X31" s="163"/>
      <c r="Y31" s="163"/>
      <c r="Z31" s="163"/>
      <c r="AA31" s="163"/>
      <c r="AB31" s="163"/>
    </row>
    <row r="32" spans="1:28" x14ac:dyDescent="0.25">
      <c r="A32" s="64">
        <v>12</v>
      </c>
      <c r="B32" s="73" t="s">
        <v>475</v>
      </c>
      <c r="C32" s="30">
        <f t="shared" ref="C32:I32" si="12">$A$32*C17</f>
        <v>38.76</v>
      </c>
      <c r="D32" s="74">
        <f t="shared" si="12"/>
        <v>48.84</v>
      </c>
      <c r="E32" s="74">
        <f t="shared" si="12"/>
        <v>57.599999999999994</v>
      </c>
      <c r="F32" s="30">
        <f t="shared" si="12"/>
        <v>63.12</v>
      </c>
      <c r="G32" s="30">
        <f t="shared" si="12"/>
        <v>71.52</v>
      </c>
      <c r="H32" s="30">
        <f t="shared" si="12"/>
        <v>83.28</v>
      </c>
      <c r="I32" s="75">
        <f t="shared" si="12"/>
        <v>92.52</v>
      </c>
      <c r="K32" s="50" t="s">
        <v>475</v>
      </c>
      <c r="L32" s="76">
        <v>42.8</v>
      </c>
      <c r="M32" s="76">
        <v>47.2</v>
      </c>
      <c r="N32" s="76">
        <v>61.8</v>
      </c>
      <c r="O32" s="76">
        <v>72.7</v>
      </c>
      <c r="P32" s="76">
        <v>84.1</v>
      </c>
      <c r="Q32" s="76">
        <v>100.6</v>
      </c>
      <c r="R32" s="77">
        <v>114.2</v>
      </c>
      <c r="W32" s="163"/>
      <c r="X32" s="163"/>
      <c r="Y32" s="163"/>
      <c r="Z32" s="163"/>
      <c r="AA32" s="163"/>
      <c r="AB32" s="163"/>
    </row>
    <row r="33" spans="1:28" x14ac:dyDescent="0.25">
      <c r="A33" s="64">
        <v>24</v>
      </c>
      <c r="B33" s="73" t="s">
        <v>476</v>
      </c>
      <c r="C33" s="30">
        <f t="shared" ref="C33:I33" si="13">$A$33*C18</f>
        <v>49.44</v>
      </c>
      <c r="D33" s="74">
        <f t="shared" si="13"/>
        <v>62.400000000000006</v>
      </c>
      <c r="E33" s="74">
        <f t="shared" si="13"/>
        <v>74.16</v>
      </c>
      <c r="F33" s="30">
        <f t="shared" si="13"/>
        <v>81.84</v>
      </c>
      <c r="G33" s="30">
        <f t="shared" si="13"/>
        <v>92.88</v>
      </c>
      <c r="H33" s="30">
        <f t="shared" si="13"/>
        <v>108.72</v>
      </c>
      <c r="I33" s="75">
        <f t="shared" si="13"/>
        <v>121.44</v>
      </c>
      <c r="K33" s="50" t="s">
        <v>476</v>
      </c>
      <c r="L33" s="76">
        <v>52.1</v>
      </c>
      <c r="M33" s="76">
        <v>57.6</v>
      </c>
      <c r="N33" s="76">
        <v>76.099999999999994</v>
      </c>
      <c r="O33" s="76">
        <v>90.2</v>
      </c>
      <c r="P33" s="76">
        <v>105.6</v>
      </c>
      <c r="Q33" s="76">
        <v>126.7</v>
      </c>
      <c r="R33" s="77">
        <v>144.5</v>
      </c>
      <c r="W33" s="163"/>
      <c r="X33" s="163"/>
      <c r="Y33" s="163"/>
      <c r="Z33" s="163"/>
      <c r="AA33" s="163"/>
      <c r="AB33" s="163"/>
    </row>
    <row r="34" spans="1:28" x14ac:dyDescent="0.25">
      <c r="A34" s="64">
        <v>48</v>
      </c>
      <c r="B34" s="73" t="s">
        <v>477</v>
      </c>
      <c r="C34" s="30">
        <f t="shared" ref="C34:I34" si="14">$A$34*C19</f>
        <v>61.44</v>
      </c>
      <c r="D34" s="74">
        <f t="shared" si="14"/>
        <v>78.239999999999995</v>
      </c>
      <c r="E34" s="74">
        <f t="shared" si="14"/>
        <v>94.08</v>
      </c>
      <c r="F34" s="30">
        <f t="shared" si="14"/>
        <v>105.12</v>
      </c>
      <c r="G34" s="30">
        <f t="shared" si="14"/>
        <v>120.47999999999999</v>
      </c>
      <c r="H34" s="30">
        <f t="shared" si="14"/>
        <v>142.07999999999998</v>
      </c>
      <c r="I34" s="75">
        <f t="shared" si="14"/>
        <v>160.32</v>
      </c>
      <c r="K34" s="50" t="s">
        <v>477</v>
      </c>
      <c r="L34" s="76">
        <v>62.9</v>
      </c>
      <c r="M34" s="76">
        <v>69.099999999999994</v>
      </c>
      <c r="N34" s="76">
        <v>90.7</v>
      </c>
      <c r="O34" s="76">
        <v>107.5</v>
      </c>
      <c r="P34" s="76">
        <v>124.8</v>
      </c>
      <c r="Q34" s="76">
        <v>148.30000000000001</v>
      </c>
      <c r="R34" s="77">
        <v>167</v>
      </c>
      <c r="W34" s="163"/>
      <c r="X34" s="163"/>
      <c r="Y34" s="163"/>
      <c r="Z34" s="163"/>
      <c r="AA34" s="163"/>
      <c r="AB34" s="163"/>
    </row>
    <row r="35" spans="1:28" ht="15.75" thickBot="1" x14ac:dyDescent="0.3">
      <c r="A35" s="64">
        <v>72</v>
      </c>
      <c r="B35" s="78" t="s">
        <v>478</v>
      </c>
      <c r="C35" s="79">
        <f t="shared" ref="C35:I35" si="15">$A$35*C20</f>
        <v>67.751999999999995</v>
      </c>
      <c r="D35" s="80">
        <f t="shared" si="15"/>
        <v>86.399999999999991</v>
      </c>
      <c r="E35" s="80">
        <f t="shared" si="15"/>
        <v>105.12</v>
      </c>
      <c r="F35" s="79">
        <f t="shared" si="15"/>
        <v>118.08</v>
      </c>
      <c r="G35" s="79">
        <f t="shared" si="15"/>
        <v>136.07999999999998</v>
      </c>
      <c r="H35" s="79">
        <f t="shared" si="15"/>
        <v>162</v>
      </c>
      <c r="I35" s="81">
        <f t="shared" si="15"/>
        <v>183.6</v>
      </c>
      <c r="K35" s="55" t="s">
        <v>478</v>
      </c>
      <c r="L35" s="82">
        <v>70.8</v>
      </c>
      <c r="M35" s="82">
        <v>77.8</v>
      </c>
      <c r="N35" s="82">
        <v>100.1</v>
      </c>
      <c r="O35" s="82">
        <v>117.4</v>
      </c>
      <c r="P35" s="82">
        <v>135.4</v>
      </c>
      <c r="Q35" s="82">
        <v>157.69999999999999</v>
      </c>
      <c r="R35" s="83">
        <v>176.4</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26.530612244897977</v>
      </c>
      <c r="D40" s="198" t="e">
        <v>#REF!</v>
      </c>
      <c r="E40" s="198">
        <f>(M25-M10)/ABS(M10)*100</f>
        <v>18.8506769739862</v>
      </c>
      <c r="F40" s="198" t="e">
        <f>(#REF! -#REF!)/ABS(#REF!)</f>
        <v>#REF!</v>
      </c>
      <c r="G40" s="198">
        <f>(N25-N10)/ABS(N10)*100</f>
        <v>7.2735656861955071</v>
      </c>
      <c r="H40" s="198" t="e">
        <f>(#REF! -#REF!)/ABS(#REF!)</f>
        <v>#REF!</v>
      </c>
      <c r="I40" s="198">
        <f>(O25-O10)/ABS(O10)*100</f>
        <v>0.84033613445378752</v>
      </c>
      <c r="J40" s="198" t="e">
        <f>(#REF! -#REF!)/ABS(#REF!)</f>
        <v>#REF!</v>
      </c>
      <c r="K40" s="200">
        <f>(P25-P10)/ABS(P10)*100</f>
        <v>-4.507042253521111</v>
      </c>
      <c r="L40" s="200" t="e">
        <f>(#REF! -#REF!)/ABS(#REF!)</f>
        <v>#REF!</v>
      </c>
      <c r="M40" s="200">
        <f>(Q25-Q10)/ABS(Q10)*100</f>
        <v>-11.186440677966104</v>
      </c>
      <c r="N40" s="200" t="e">
        <f>(#REF! -#REF!)/ABS(#REF!)</f>
        <v>#REF!</v>
      </c>
      <c r="O40" s="200">
        <f>(R25 -R10)/ABS(R10)*100</f>
        <v>-15.942028985507244</v>
      </c>
      <c r="P40" s="200"/>
      <c r="Q40" s="205"/>
    </row>
    <row r="41" spans="1:28" x14ac:dyDescent="0.25">
      <c r="A41" s="88"/>
      <c r="B41" s="50" t="s">
        <v>469</v>
      </c>
      <c r="C41" s="198">
        <f t="shared" ref="C41:C50" si="16">(L26-L11)/ABS(L11)*100</f>
        <v>23.287671232876729</v>
      </c>
      <c r="D41" s="198" t="e">
        <v>#REF!</v>
      </c>
      <c r="E41" s="198">
        <f t="shared" ref="E41:E50" si="17">(M26-M11)/ABS(M11)*100</f>
        <v>16.675650740138735</v>
      </c>
      <c r="F41" s="198" t="e">
        <f>(#REF! -#REF!)/ABS(#REF!)</f>
        <v>#REF!</v>
      </c>
      <c r="G41" s="200">
        <f t="shared" ref="G41:G50" si="18">(N26-N11)/ABS(N11)*100</f>
        <v>7.4248107044138925</v>
      </c>
      <c r="H41" s="200" t="e">
        <f>(#REF! -#REF!)/ABS(#REF!)</f>
        <v>#REF!</v>
      </c>
      <c r="I41" s="200">
        <f t="shared" ref="I41:I50" si="19">(O26-O11)/ABS(O11)*100</f>
        <v>4.4392523364486074</v>
      </c>
      <c r="J41" s="200" t="e">
        <f>(#REF! -#REF!)/ABS(#REF!)</f>
        <v>#REF!</v>
      </c>
      <c r="K41" s="200">
        <f t="shared" ref="K41:K50" si="20">(P26-P11)/ABS(P11)*100</f>
        <v>0</v>
      </c>
      <c r="L41" s="200" t="e">
        <f>(#REF! -#REF!)/ABS(#REF!)</f>
        <v>#REF!</v>
      </c>
      <c r="M41" s="200">
        <f t="shared" ref="M41:M50" si="21">(Q26-Q11)/ABS(Q11)*100</f>
        <v>-6.1904761904761942</v>
      </c>
      <c r="N41" s="200" t="e">
        <f>(#REF! -#REF!)/ABS(#REF!)</f>
        <v>#REF!</v>
      </c>
      <c r="O41" s="200">
        <f t="shared" ref="O41:O50" si="22">(R26 -R11)/ABS(R11)*100</f>
        <v>-9.5890410958904067</v>
      </c>
      <c r="P41" s="200"/>
      <c r="Q41" s="205"/>
    </row>
    <row r="42" spans="1:28" x14ac:dyDescent="0.25">
      <c r="A42" s="60"/>
      <c r="B42" s="50" t="s">
        <v>470</v>
      </c>
      <c r="C42" s="198">
        <f t="shared" si="16"/>
        <v>19.008264462809922</v>
      </c>
      <c r="D42" s="198" t="e">
        <v>#REF!</v>
      </c>
      <c r="E42" s="200">
        <f t="shared" si="17"/>
        <v>13.595752797112723</v>
      </c>
      <c r="F42" s="200" t="e">
        <f>(#REF! -#REF!)/ABS(#REF!)</f>
        <v>#REF!</v>
      </c>
      <c r="G42" s="198">
        <f t="shared" si="18"/>
        <v>8.5973171712802401</v>
      </c>
      <c r="H42" s="198" t="e">
        <f>(#REF! -#REF!)/ABS(#REF!)</f>
        <v>#REF!</v>
      </c>
      <c r="I42" s="198">
        <f t="shared" si="19"/>
        <v>7.5514874141876351</v>
      </c>
      <c r="J42" s="198" t="e">
        <f>(#REF! -#REF!)/ABS(#REF!)</f>
        <v>#REF!</v>
      </c>
      <c r="K42" s="198">
        <f t="shared" si="20"/>
        <v>4.5186640471512858</v>
      </c>
      <c r="L42" s="198" t="e">
        <f>(#REF! -#REF!)/ABS(#REF!)</f>
        <v>#REF!</v>
      </c>
      <c r="M42" s="198">
        <f t="shared" si="21"/>
        <v>1.1456628477905004</v>
      </c>
      <c r="N42" s="198" t="e">
        <f>(#REF! -#REF!)/ABS(#REF!)</f>
        <v>#REF!</v>
      </c>
      <c r="O42" s="198">
        <f t="shared" si="22"/>
        <v>-1.7241379310344664</v>
      </c>
      <c r="P42" s="198"/>
      <c r="Q42" s="206"/>
    </row>
    <row r="43" spans="1:28" x14ac:dyDescent="0.25">
      <c r="B43" s="50" t="s">
        <v>471</v>
      </c>
      <c r="C43" s="198">
        <f t="shared" si="16"/>
        <v>16.981132075471706</v>
      </c>
      <c r="D43" s="198" t="e">
        <v>#REF!</v>
      </c>
      <c r="E43" s="200">
        <f t="shared" si="17"/>
        <v>12.403974852671022</v>
      </c>
      <c r="F43" s="200" t="e">
        <f>(#REF! -#REF!)/ABS(#REF!)</f>
        <v>#REF!</v>
      </c>
      <c r="G43" s="198">
        <f t="shared" si="18"/>
        <v>8.7633497464137058</v>
      </c>
      <c r="H43" s="198" t="e">
        <f>(#REF! -#REF!)/ABS(#REF!)</f>
        <v>#REF!</v>
      </c>
      <c r="I43" s="198">
        <f t="shared" si="19"/>
        <v>7.9999999999999973</v>
      </c>
      <c r="J43" s="198" t="e">
        <f>(#REF! -#REF!)/ABS(#REF!)</f>
        <v>#REF!</v>
      </c>
      <c r="K43" s="198">
        <f t="shared" si="20"/>
        <v>5.6603773584905683</v>
      </c>
      <c r="L43" s="198" t="e">
        <f>(#REF! -#REF!)/ABS(#REF!)</f>
        <v>#REF!</v>
      </c>
      <c r="M43" s="198">
        <f t="shared" si="21"/>
        <v>2.6525198938992038</v>
      </c>
      <c r="N43" s="198" t="e">
        <f>(#REF! -#REF!)/ABS(#REF!)</f>
        <v>#REF!</v>
      </c>
      <c r="O43" s="198">
        <f t="shared" si="22"/>
        <v>0.47058823529412436</v>
      </c>
      <c r="P43" s="198"/>
      <c r="Q43" s="206"/>
    </row>
    <row r="44" spans="1:28" x14ac:dyDescent="0.25">
      <c r="B44" s="50" t="s">
        <v>472</v>
      </c>
      <c r="C44" s="198">
        <f t="shared" si="16"/>
        <v>16.666666666666679</v>
      </c>
      <c r="D44" s="198" t="e">
        <v>#REF!</v>
      </c>
      <c r="E44" s="200">
        <f t="shared" si="17"/>
        <v>11.904971667407032</v>
      </c>
      <c r="F44" s="200" t="e">
        <f>(#REF! -#REF!)/ABS(#REF!)</f>
        <v>#REF!</v>
      </c>
      <c r="G44" s="198">
        <f t="shared" si="18"/>
        <v>9.8605130324643167</v>
      </c>
      <c r="H44" s="198" t="e">
        <f>(#REF! -#REF!)/ABS(#REF!)</f>
        <v>#REF!</v>
      </c>
      <c r="I44" s="198">
        <f t="shared" si="19"/>
        <v>9.8837209302325544</v>
      </c>
      <c r="J44" s="198" t="e">
        <f>(#REF! -#REF!)/ABS(#REF!)</f>
        <v>#REF!</v>
      </c>
      <c r="K44" s="198">
        <f t="shared" si="20"/>
        <v>8.121827411167521</v>
      </c>
      <c r="L44" s="198" t="e">
        <f>(#REF! -#REF!)/ABS(#REF!)</f>
        <v>#REF!</v>
      </c>
      <c r="M44" s="198">
        <f t="shared" si="21"/>
        <v>6.0344827586206993</v>
      </c>
      <c r="N44" s="198" t="e">
        <f>(#REF! -#REF!)/ABS(#REF!)</f>
        <v>#REF!</v>
      </c>
      <c r="O44" s="198">
        <f t="shared" si="22"/>
        <v>4.6153846153846132</v>
      </c>
      <c r="P44" s="198"/>
      <c r="Q44" s="206"/>
    </row>
    <row r="45" spans="1:28" x14ac:dyDescent="0.25">
      <c r="B45" s="50" t="s">
        <v>473</v>
      </c>
      <c r="C45" s="198">
        <f t="shared" si="16"/>
        <v>16.624257845631881</v>
      </c>
      <c r="D45" s="198" t="e">
        <v>#REF!</v>
      </c>
      <c r="E45" s="200">
        <f t="shared" si="17"/>
        <v>11.404106450229499</v>
      </c>
      <c r="F45" s="200" t="e">
        <f>(#REF! -#REF!)/ABS(#REF!)</f>
        <v>#REF!</v>
      </c>
      <c r="G45" s="198">
        <f t="shared" si="18"/>
        <v>10.454767719002216</v>
      </c>
      <c r="H45" s="198" t="e">
        <f>(#REF! -#REF!)/ABS(#REF!)</f>
        <v>#REF!</v>
      </c>
      <c r="I45" s="198">
        <f t="shared" si="19"/>
        <v>11.450381679389315</v>
      </c>
      <c r="J45" s="198" t="e">
        <f>(#REF! -#REF!)/ABS(#REF!)</f>
        <v>#REF!</v>
      </c>
      <c r="K45" s="198">
        <f t="shared" si="20"/>
        <v>10.73825503355704</v>
      </c>
      <c r="L45" s="198" t="e">
        <f>(#REF! -#REF!)/ABS(#REF!)</f>
        <v>#REF!</v>
      </c>
      <c r="M45" s="198">
        <f t="shared" si="21"/>
        <v>9.142857142857137</v>
      </c>
      <c r="N45" s="198" t="e">
        <f>(#REF! -#REF!)/ABS(#REF!)</f>
        <v>#REF!</v>
      </c>
      <c r="O45" s="198">
        <f t="shared" si="22"/>
        <v>8.7179487179487207</v>
      </c>
      <c r="P45" s="198"/>
      <c r="Q45" s="206"/>
    </row>
    <row r="46" spans="1:28" x14ac:dyDescent="0.25">
      <c r="B46" s="50" t="s">
        <v>474</v>
      </c>
      <c r="C46" s="198">
        <f t="shared" si="16"/>
        <v>14.645460569913856</v>
      </c>
      <c r="D46" s="198" t="e">
        <v>#REF!</v>
      </c>
      <c r="E46" s="201">
        <f t="shared" si="17"/>
        <v>10.843722845281341</v>
      </c>
      <c r="F46" s="201" t="e">
        <f>(#REF! -#REF!)/ABS(#REF!)</f>
        <v>#REF!</v>
      </c>
      <c r="G46" s="198">
        <f t="shared" si="18"/>
        <v>11.87455752328805</v>
      </c>
      <c r="H46" s="198" t="e">
        <f>(#REF! -#REF!)/ABS(#REF!)</f>
        <v>#REF!</v>
      </c>
      <c r="I46" s="198">
        <f t="shared" si="19"/>
        <v>14.621304171729443</v>
      </c>
      <c r="J46" s="198" t="e">
        <f>(#REF! -#REF!)/ABS(#REF!)</f>
        <v>#REF!</v>
      </c>
      <c r="K46" s="198">
        <f t="shared" si="20"/>
        <v>15.631691648822265</v>
      </c>
      <c r="L46" s="198" t="e">
        <f>(#REF! -#REF!)/ABS(#REF!)</f>
        <v>#REF!</v>
      </c>
      <c r="M46" s="198">
        <f t="shared" si="21"/>
        <v>16.513761467889903</v>
      </c>
      <c r="N46" s="198" t="e">
        <f>(#REF! -#REF!)/ABS(#REF!)</f>
        <v>#REF!</v>
      </c>
      <c r="O46" s="198">
        <f t="shared" si="22"/>
        <v>17.355371900826462</v>
      </c>
      <c r="P46" s="198"/>
      <c r="Q46" s="206"/>
    </row>
    <row r="47" spans="1:28" x14ac:dyDescent="0.25">
      <c r="B47" s="50" t="s">
        <v>475</v>
      </c>
      <c r="C47" s="198">
        <f t="shared" si="16"/>
        <v>10.423116615067078</v>
      </c>
      <c r="D47" s="198" t="e">
        <v>#REF!</v>
      </c>
      <c r="E47" s="198">
        <f t="shared" si="17"/>
        <v>5.4351033945071743</v>
      </c>
      <c r="F47" s="198" t="e">
        <f>(#REF! -#REF!)/ABS(#REF!)</f>
        <v>#REF!</v>
      </c>
      <c r="G47" s="198">
        <f t="shared" si="18"/>
        <v>9.1562976542053267</v>
      </c>
      <c r="H47" s="198" t="e">
        <f>(#REF! -#REF!)/ABS(#REF!)</f>
        <v>#REF!</v>
      </c>
      <c r="I47" s="198">
        <f t="shared" si="19"/>
        <v>15.177439797211671</v>
      </c>
      <c r="J47" s="198" t="e">
        <f>(#REF! -#REF!)/ABS(#REF!)</f>
        <v>#REF!</v>
      </c>
      <c r="K47" s="198">
        <f t="shared" si="20"/>
        <v>17.589485458612973</v>
      </c>
      <c r="L47" s="198" t="e">
        <f>(#REF! -#REF!)/ABS(#REF!)</f>
        <v>#REF!</v>
      </c>
      <c r="M47" s="198">
        <f t="shared" si="21"/>
        <v>20.797310278578284</v>
      </c>
      <c r="N47" s="198" t="e">
        <f>(#REF! -#REF!)/ABS(#REF!)</f>
        <v>#REF!</v>
      </c>
      <c r="O47" s="198">
        <f t="shared" si="22"/>
        <v>23.432771292693481</v>
      </c>
      <c r="P47" s="198"/>
      <c r="Q47" s="206"/>
    </row>
    <row r="48" spans="1:28" x14ac:dyDescent="0.25">
      <c r="B48" s="50" t="s">
        <v>476</v>
      </c>
      <c r="C48" s="198">
        <f t="shared" si="16"/>
        <v>5.3802588996763827</v>
      </c>
      <c r="D48" s="198" t="e">
        <v>#REF!</v>
      </c>
      <c r="E48" s="198">
        <f t="shared" si="17"/>
        <v>2.8125872505946572</v>
      </c>
      <c r="F48" s="198" t="e">
        <f>(#REF! -#REF!)/ABS(#REF!)</f>
        <v>#REF!</v>
      </c>
      <c r="G48" s="198">
        <f t="shared" si="18"/>
        <v>5.9847844748942087</v>
      </c>
      <c r="H48" s="198" t="e">
        <f>(#REF! -#REF!)/ABS(#REF!)</f>
        <v>#REF!</v>
      </c>
      <c r="I48" s="198">
        <f t="shared" si="19"/>
        <v>10.21505376344086</v>
      </c>
      <c r="J48" s="198" t="e">
        <f>(#REF! -#REF!)/ABS(#REF!)</f>
        <v>#REF!</v>
      </c>
      <c r="K48" s="198">
        <f t="shared" si="20"/>
        <v>13.695090439276486</v>
      </c>
      <c r="L48" s="198" t="e">
        <f>(#REF! -#REF!)/ABS(#REF!)</f>
        <v>#REF!</v>
      </c>
      <c r="M48" s="198">
        <f t="shared" si="21"/>
        <v>16.537895511405448</v>
      </c>
      <c r="N48" s="198" t="e">
        <f>(#REF! -#REF!)/ABS(#REF!)</f>
        <v>#REF!</v>
      </c>
      <c r="O48" s="198">
        <f t="shared" si="22"/>
        <v>18.988801054018449</v>
      </c>
      <c r="P48" s="198"/>
      <c r="Q48" s="206"/>
    </row>
    <row r="49" spans="1:18" x14ac:dyDescent="0.25">
      <c r="B49" s="50" t="s">
        <v>477</v>
      </c>
      <c r="C49" s="198">
        <f t="shared" si="16"/>
        <v>2.3763020833333348</v>
      </c>
      <c r="D49" s="198" t="e">
        <v>#REF!</v>
      </c>
      <c r="E49" s="198">
        <f t="shared" si="17"/>
        <v>-1.2552613358562004</v>
      </c>
      <c r="F49" s="198" t="e">
        <f>(#REF! -#REF!)/ABS(#REF!)</f>
        <v>#REF!</v>
      </c>
      <c r="G49" s="198">
        <f t="shared" si="18"/>
        <v>-0.60049127105767597</v>
      </c>
      <c r="H49" s="198" t="e">
        <f>(#REF! -#REF!)/ABS(#REF!)</f>
        <v>#REF!</v>
      </c>
      <c r="I49" s="198">
        <f t="shared" si="19"/>
        <v>2.2640791476407873</v>
      </c>
      <c r="J49" s="198" t="e">
        <f>(#REF! -#REF!)/ABS(#REF!)</f>
        <v>#REF!</v>
      </c>
      <c r="K49" s="198">
        <f t="shared" si="20"/>
        <v>3.5856573705179349</v>
      </c>
      <c r="L49" s="198" t="e">
        <f>(#REF! -#REF!)/ABS(#REF!)</f>
        <v>#REF!</v>
      </c>
      <c r="M49" s="198">
        <f t="shared" si="21"/>
        <v>4.3778153153153347</v>
      </c>
      <c r="N49" s="198" t="e">
        <f>(#REF! -#REF!)/ABS(#REF!)</f>
        <v>#REF!</v>
      </c>
      <c r="O49" s="198">
        <f t="shared" si="22"/>
        <v>4.1666666666666714</v>
      </c>
      <c r="P49" s="198"/>
      <c r="Q49" s="206"/>
    </row>
    <row r="50" spans="1:18" ht="15.75" thickBot="1" x14ac:dyDescent="0.3">
      <c r="B50" s="55" t="s">
        <v>478</v>
      </c>
      <c r="C50" s="198">
        <f t="shared" si="16"/>
        <v>4.498760184201207</v>
      </c>
      <c r="D50" s="198" t="e">
        <v>#REF!</v>
      </c>
      <c r="E50" s="202">
        <f t="shared" si="17"/>
        <v>0.64956600261118624</v>
      </c>
      <c r="F50" s="202" t="e">
        <f>(#REF! -#REF!)/ABS(#REF!)</f>
        <v>#REF!</v>
      </c>
      <c r="G50" s="202">
        <f t="shared" si="18"/>
        <v>-1.7508512922088908</v>
      </c>
      <c r="H50" s="202" t="e">
        <f>(#REF! -#REF!)/ABS(#REF!)</f>
        <v>#REF!</v>
      </c>
      <c r="I50" s="202">
        <f t="shared" si="19"/>
        <v>-0.57588075880758183</v>
      </c>
      <c r="J50" s="202" t="e">
        <f>(#REF! -#REF!)/ABS(#REF!)</f>
        <v>#REF!</v>
      </c>
      <c r="K50" s="202">
        <f t="shared" si="20"/>
        <v>-0.49970605526159495</v>
      </c>
      <c r="L50" s="202" t="e">
        <f>(#REF! -#REF!)/ABS(#REF!)</f>
        <v>#REF!</v>
      </c>
      <c r="M50" s="202">
        <f t="shared" si="21"/>
        <v>-2.6543209876543279</v>
      </c>
      <c r="N50" s="202" t="e">
        <f>(#REF! -#REF!)/ABS(#REF!)</f>
        <v>#REF!</v>
      </c>
      <c r="O50" s="202">
        <f t="shared" si="22"/>
        <v>-3.921568627450974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CF2LZ5lfP2xryZknvAy2ekvA59rk5Tf6PR1fgZaRHIZ/rA64LQSlDXZaWNJq+Oakm9jpmL2Izp07y9aY3Rb+dw==" saltValue="1twb5WunqUvCK4XKR9m/k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65" priority="1" operator="greaterThan">
      <formula>0.5</formula>
    </cfRule>
    <cfRule type="cellIs" dxfId="464" priority="2" operator="between">
      <formula>-0.49</formula>
      <formula>0.49</formula>
    </cfRule>
    <cfRule type="cellIs" dxfId="463" priority="3" operator="lessThan">
      <formula>-0.5</formula>
    </cfRule>
  </conditionalFormatting>
  <hyperlinks>
    <hyperlink ref="A2" location="Index!A1" display="Index" xr:uid="{00000000-0004-0000-1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30" ht="15" customHeight="1" x14ac:dyDescent="0.25">
      <c r="C1" s="181" t="s">
        <v>223</v>
      </c>
      <c r="D1" s="182"/>
      <c r="E1" s="182"/>
      <c r="F1" s="182"/>
      <c r="G1" s="183"/>
    </row>
    <row r="2" spans="1:30" ht="15.75" thickBot="1" x14ac:dyDescent="0.3">
      <c r="A2" s="164" t="s">
        <v>137</v>
      </c>
      <c r="C2" s="184"/>
      <c r="D2" s="185"/>
      <c r="E2" s="185"/>
      <c r="F2" s="185"/>
      <c r="G2" s="186"/>
    </row>
    <row r="3" spans="1:30" ht="22.5" customHeight="1" x14ac:dyDescent="0.35">
      <c r="C3" s="191" t="s">
        <v>138</v>
      </c>
      <c r="D3" s="192"/>
      <c r="E3" s="192"/>
      <c r="F3" s="192"/>
      <c r="G3" s="193"/>
      <c r="H3" s="33"/>
      <c r="K3" s="210"/>
      <c r="L3" s="210"/>
      <c r="M3" s="210"/>
      <c r="N3" s="210"/>
      <c r="O3" s="210"/>
      <c r="P3" s="210"/>
      <c r="Q3" s="210"/>
      <c r="R3" s="210"/>
    </row>
    <row r="4" spans="1:30" ht="18.75" customHeight="1" x14ac:dyDescent="0.35">
      <c r="C4" s="194" t="s">
        <v>148</v>
      </c>
      <c r="D4" s="195"/>
      <c r="E4" s="195" t="s">
        <v>149</v>
      </c>
      <c r="F4" s="195"/>
      <c r="G4" s="90" t="s">
        <v>150</v>
      </c>
      <c r="H4" s="33"/>
    </row>
    <row r="5" spans="1:30" ht="15.75" thickBot="1" x14ac:dyDescent="0.3">
      <c r="C5" s="211">
        <v>380183.09100000001</v>
      </c>
      <c r="D5" s="212"/>
      <c r="E5" s="212">
        <v>6398844.5350000001</v>
      </c>
      <c r="F5" s="212"/>
      <c r="G5" s="31">
        <v>50</v>
      </c>
    </row>
    <row r="6" spans="1:30" x14ac:dyDescent="0.25">
      <c r="B6" s="49"/>
      <c r="C6" s="93"/>
      <c r="D6" s="93"/>
      <c r="E6" s="93"/>
      <c r="F6" s="93"/>
      <c r="G6" s="49"/>
    </row>
    <row r="7" spans="1:30" ht="18.75" customHeight="1" x14ac:dyDescent="0.35">
      <c r="E7" s="49"/>
      <c r="G7" s="33"/>
    </row>
    <row r="8" spans="1:30" ht="16.5" thickBot="1" x14ac:dyDescent="0.3">
      <c r="B8" s="187" t="s">
        <v>524</v>
      </c>
      <c r="C8" s="187"/>
      <c r="D8" s="187"/>
      <c r="E8" s="187"/>
      <c r="F8" s="187"/>
      <c r="G8" s="187"/>
      <c r="H8" s="187"/>
      <c r="I8" s="187"/>
      <c r="K8" s="180" t="s">
        <v>506</v>
      </c>
      <c r="L8" s="180"/>
      <c r="M8" s="180"/>
      <c r="N8" s="180"/>
      <c r="O8" s="180"/>
      <c r="P8" s="180"/>
      <c r="Q8" s="180"/>
      <c r="R8" s="180"/>
      <c r="T8" s="34"/>
    </row>
    <row r="9" spans="1:30"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30" x14ac:dyDescent="0.25">
      <c r="B10" s="43" t="s">
        <v>468</v>
      </c>
      <c r="C10" s="94">
        <v>59.2</v>
      </c>
      <c r="D10" s="94">
        <v>78</v>
      </c>
      <c r="E10" s="94">
        <v>102</v>
      </c>
      <c r="F10" s="94">
        <v>120</v>
      </c>
      <c r="G10" s="94">
        <v>144</v>
      </c>
      <c r="H10" s="94">
        <v>179</v>
      </c>
      <c r="I10" s="95">
        <v>210</v>
      </c>
      <c r="K10" s="46" t="s">
        <v>468</v>
      </c>
      <c r="L10" s="47">
        <f t="shared" ref="L10:L20" si="0">C25</f>
        <v>4.9333333333333336</v>
      </c>
      <c r="M10" s="47">
        <v>5.7542855636662242</v>
      </c>
      <c r="N10" s="47">
        <v>8.2489714560463128</v>
      </c>
      <c r="O10" s="47">
        <f t="shared" ref="O10:O20" si="1">F25</f>
        <v>10</v>
      </c>
      <c r="P10" s="47">
        <f t="shared" ref="P10:P20" si="2">G25</f>
        <v>12</v>
      </c>
      <c r="Q10" s="47">
        <f t="shared" ref="Q10:Q20" si="3">H25</f>
        <v>14.916666666666666</v>
      </c>
      <c r="R10" s="48">
        <f t="shared" ref="R10:R20" si="4">I25</f>
        <v>17.5</v>
      </c>
      <c r="T10" s="49"/>
      <c r="AD10" s="63"/>
    </row>
    <row r="11" spans="1:30" x14ac:dyDescent="0.25">
      <c r="B11" s="50" t="s">
        <v>469</v>
      </c>
      <c r="C11" s="96">
        <v>44.1</v>
      </c>
      <c r="D11" s="96">
        <v>57.8</v>
      </c>
      <c r="E11" s="96">
        <v>74.7</v>
      </c>
      <c r="F11" s="96">
        <v>86.6</v>
      </c>
      <c r="G11" s="96">
        <v>103</v>
      </c>
      <c r="H11" s="96">
        <v>127</v>
      </c>
      <c r="I11" s="97">
        <v>148</v>
      </c>
      <c r="K11" s="50" t="s">
        <v>469</v>
      </c>
      <c r="L11" s="53">
        <f t="shared" si="0"/>
        <v>7.35</v>
      </c>
      <c r="M11" s="53">
        <v>8.547005753085049</v>
      </c>
      <c r="N11" s="53">
        <v>12.038090528504483</v>
      </c>
      <c r="O11" s="53">
        <f t="shared" si="1"/>
        <v>14.433333333333332</v>
      </c>
      <c r="P11" s="53">
        <f t="shared" si="2"/>
        <v>17.166666666666664</v>
      </c>
      <c r="Q11" s="53">
        <f t="shared" si="3"/>
        <v>21.166666666666664</v>
      </c>
      <c r="R11" s="54">
        <f t="shared" si="4"/>
        <v>24.666666666666664</v>
      </c>
      <c r="T11" s="49"/>
      <c r="AD11" s="63"/>
    </row>
    <row r="12" spans="1:30" x14ac:dyDescent="0.25">
      <c r="B12" s="50" t="s">
        <v>470</v>
      </c>
      <c r="C12" s="96">
        <v>24.4</v>
      </c>
      <c r="D12" s="96">
        <v>31.4</v>
      </c>
      <c r="E12" s="96">
        <v>39.1</v>
      </c>
      <c r="F12" s="96">
        <v>44.3</v>
      </c>
      <c r="G12" s="96">
        <v>51.8</v>
      </c>
      <c r="H12" s="96">
        <v>62.4</v>
      </c>
      <c r="I12" s="97">
        <v>71.3</v>
      </c>
      <c r="K12" s="50" t="s">
        <v>470</v>
      </c>
      <c r="L12" s="53">
        <f t="shared" si="0"/>
        <v>12.2</v>
      </c>
      <c r="M12" s="53">
        <v>14.013752139684591</v>
      </c>
      <c r="N12" s="53">
        <v>18.899727252563135</v>
      </c>
      <c r="O12" s="53">
        <f t="shared" si="1"/>
        <v>22.15</v>
      </c>
      <c r="P12" s="53">
        <f t="shared" si="2"/>
        <v>25.9</v>
      </c>
      <c r="Q12" s="53">
        <f t="shared" si="3"/>
        <v>31.2</v>
      </c>
      <c r="R12" s="54">
        <f t="shared" si="4"/>
        <v>35.65</v>
      </c>
      <c r="T12" s="49"/>
      <c r="AD12" s="63"/>
    </row>
    <row r="13" spans="1:30" x14ac:dyDescent="0.25">
      <c r="B13" s="50" t="s">
        <v>471</v>
      </c>
      <c r="C13" s="96">
        <v>16</v>
      </c>
      <c r="D13" s="96">
        <v>20.399999999999999</v>
      </c>
      <c r="E13" s="96">
        <v>25</v>
      </c>
      <c r="F13" s="96">
        <v>28</v>
      </c>
      <c r="G13" s="96">
        <v>32.4</v>
      </c>
      <c r="H13" s="96">
        <v>38.6</v>
      </c>
      <c r="I13" s="97">
        <v>43.7</v>
      </c>
      <c r="K13" s="50" t="s">
        <v>471</v>
      </c>
      <c r="L13" s="53">
        <f t="shared" si="0"/>
        <v>16</v>
      </c>
      <c r="M13" s="53">
        <v>18.270820401198744</v>
      </c>
      <c r="N13" s="53">
        <v>24.156145344942011</v>
      </c>
      <c r="O13" s="53">
        <f t="shared" si="1"/>
        <v>28</v>
      </c>
      <c r="P13" s="53">
        <f t="shared" si="2"/>
        <v>32.4</v>
      </c>
      <c r="Q13" s="53">
        <f t="shared" si="3"/>
        <v>38.6</v>
      </c>
      <c r="R13" s="54">
        <f t="shared" si="4"/>
        <v>43.7</v>
      </c>
      <c r="T13" s="49"/>
      <c r="AD13" s="63"/>
    </row>
    <row r="14" spans="1:30" x14ac:dyDescent="0.25">
      <c r="B14" s="50" t="s">
        <v>472</v>
      </c>
      <c r="C14" s="96">
        <v>10.3</v>
      </c>
      <c r="D14" s="96">
        <v>13.1</v>
      </c>
      <c r="E14" s="96">
        <v>15.8</v>
      </c>
      <c r="F14" s="96">
        <v>17.5</v>
      </c>
      <c r="G14" s="96">
        <v>20.2</v>
      </c>
      <c r="H14" s="96">
        <v>23.8</v>
      </c>
      <c r="I14" s="97">
        <v>26.8</v>
      </c>
      <c r="K14" s="50" t="s">
        <v>472</v>
      </c>
      <c r="L14" s="53">
        <f t="shared" si="0"/>
        <v>20.6</v>
      </c>
      <c r="M14" s="53">
        <v>23.469464662567542</v>
      </c>
      <c r="N14" s="53">
        <v>30.511561153860306</v>
      </c>
      <c r="O14" s="53">
        <f t="shared" si="1"/>
        <v>35</v>
      </c>
      <c r="P14" s="53">
        <f t="shared" si="2"/>
        <v>40.4</v>
      </c>
      <c r="Q14" s="53">
        <f t="shared" si="3"/>
        <v>47.6</v>
      </c>
      <c r="R14" s="54">
        <f t="shared" si="4"/>
        <v>53.6</v>
      </c>
      <c r="T14" s="49"/>
      <c r="AD14" s="63"/>
    </row>
    <row r="15" spans="1:30" x14ac:dyDescent="0.25">
      <c r="B15" s="50" t="s">
        <v>473</v>
      </c>
      <c r="C15" s="96">
        <v>7.88</v>
      </c>
      <c r="D15" s="96">
        <v>10</v>
      </c>
      <c r="E15" s="96">
        <v>12</v>
      </c>
      <c r="F15" s="96">
        <v>13.3</v>
      </c>
      <c r="G15" s="96">
        <v>15.3</v>
      </c>
      <c r="H15" s="96">
        <v>18</v>
      </c>
      <c r="I15" s="97">
        <v>20.2</v>
      </c>
      <c r="K15" s="50" t="s">
        <v>473</v>
      </c>
      <c r="L15" s="53">
        <f t="shared" si="0"/>
        <v>23.64</v>
      </c>
      <c r="M15" s="53">
        <v>26.885365864338507</v>
      </c>
      <c r="N15" s="53">
        <v>34.820464566788985</v>
      </c>
      <c r="O15" s="53">
        <f t="shared" si="1"/>
        <v>39.900000000000006</v>
      </c>
      <c r="P15" s="53">
        <f t="shared" si="2"/>
        <v>45.900000000000006</v>
      </c>
      <c r="Q15" s="53">
        <f t="shared" si="3"/>
        <v>54</v>
      </c>
      <c r="R15" s="54">
        <f t="shared" si="4"/>
        <v>60.599999999999994</v>
      </c>
      <c r="T15" s="49"/>
      <c r="AD15" s="63"/>
    </row>
    <row r="16" spans="1:30" x14ac:dyDescent="0.25">
      <c r="B16" s="50" t="s">
        <v>474</v>
      </c>
      <c r="C16" s="96">
        <v>5.03</v>
      </c>
      <c r="D16" s="96">
        <v>6.37</v>
      </c>
      <c r="E16" s="96">
        <v>7.6</v>
      </c>
      <c r="F16" s="96">
        <v>8.4</v>
      </c>
      <c r="G16" s="96">
        <v>9.59</v>
      </c>
      <c r="H16" s="96">
        <v>11.3</v>
      </c>
      <c r="I16" s="97">
        <v>12.6</v>
      </c>
      <c r="K16" s="50" t="s">
        <v>474</v>
      </c>
      <c r="L16" s="53">
        <f t="shared" si="0"/>
        <v>30.18</v>
      </c>
      <c r="M16" s="53">
        <v>34.269831512170228</v>
      </c>
      <c r="N16" s="53">
        <v>44.123727289078289</v>
      </c>
      <c r="O16" s="53">
        <f t="shared" si="1"/>
        <v>50.400000000000006</v>
      </c>
      <c r="P16" s="53">
        <f t="shared" si="2"/>
        <v>57.54</v>
      </c>
      <c r="Q16" s="53">
        <f t="shared" si="3"/>
        <v>67.800000000000011</v>
      </c>
      <c r="R16" s="54">
        <f t="shared" si="4"/>
        <v>75.599999999999994</v>
      </c>
      <c r="T16" s="49"/>
      <c r="AD16" s="63"/>
    </row>
    <row r="17" spans="1:30" x14ac:dyDescent="0.25">
      <c r="B17" s="50" t="s">
        <v>475</v>
      </c>
      <c r="C17" s="96">
        <v>3.23</v>
      </c>
      <c r="D17" s="96">
        <v>4.09</v>
      </c>
      <c r="E17" s="96">
        <v>4.87</v>
      </c>
      <c r="F17" s="96">
        <v>5.37</v>
      </c>
      <c r="G17" s="96">
        <v>6.12</v>
      </c>
      <c r="H17" s="96">
        <v>7.17</v>
      </c>
      <c r="I17" s="97">
        <v>8.02</v>
      </c>
      <c r="K17" s="50" t="s">
        <v>475</v>
      </c>
      <c r="L17" s="53">
        <f t="shared" si="0"/>
        <v>38.76</v>
      </c>
      <c r="M17" s="53">
        <v>44.0081903273067</v>
      </c>
      <c r="N17" s="53">
        <v>56.521344086856502</v>
      </c>
      <c r="O17" s="53">
        <f t="shared" si="1"/>
        <v>64.44</v>
      </c>
      <c r="P17" s="53">
        <f t="shared" si="2"/>
        <v>73.44</v>
      </c>
      <c r="Q17" s="53">
        <f t="shared" si="3"/>
        <v>86.039999999999992</v>
      </c>
      <c r="R17" s="54">
        <f t="shared" si="4"/>
        <v>96.24</v>
      </c>
      <c r="T17" s="49"/>
      <c r="AD17" s="63"/>
    </row>
    <row r="18" spans="1:30" x14ac:dyDescent="0.25">
      <c r="B18" s="50" t="s">
        <v>476</v>
      </c>
      <c r="C18" s="96">
        <v>2.08</v>
      </c>
      <c r="D18" s="96">
        <v>2.64</v>
      </c>
      <c r="E18" s="96">
        <v>3.15</v>
      </c>
      <c r="F18" s="96">
        <v>3.48</v>
      </c>
      <c r="G18" s="96">
        <v>3.98</v>
      </c>
      <c r="H18" s="96">
        <v>4.66</v>
      </c>
      <c r="I18" s="97">
        <v>5.23</v>
      </c>
      <c r="K18" s="50" t="s">
        <v>476</v>
      </c>
      <c r="L18" s="53">
        <f t="shared" si="0"/>
        <v>49.92</v>
      </c>
      <c r="M18" s="53">
        <v>56.753612270392004</v>
      </c>
      <c r="N18" s="53">
        <v>73.124562821661513</v>
      </c>
      <c r="O18" s="53">
        <f t="shared" si="1"/>
        <v>83.52</v>
      </c>
      <c r="P18" s="53">
        <f t="shared" si="2"/>
        <v>95.52</v>
      </c>
      <c r="Q18" s="53">
        <f t="shared" si="3"/>
        <v>111.84</v>
      </c>
      <c r="R18" s="54">
        <f t="shared" si="4"/>
        <v>125.52000000000001</v>
      </c>
      <c r="T18" s="49"/>
      <c r="AD18" s="63"/>
    </row>
    <row r="19" spans="1:30" x14ac:dyDescent="0.25">
      <c r="B19" s="50" t="s">
        <v>477</v>
      </c>
      <c r="C19" s="96">
        <v>1.31</v>
      </c>
      <c r="D19" s="96">
        <v>1.67</v>
      </c>
      <c r="E19" s="96">
        <v>2.0099999999999998</v>
      </c>
      <c r="F19" s="96">
        <v>2.2400000000000002</v>
      </c>
      <c r="G19" s="96">
        <v>2.57</v>
      </c>
      <c r="H19" s="96">
        <v>3.03</v>
      </c>
      <c r="I19" s="97">
        <v>3.41</v>
      </c>
      <c r="K19" s="50" t="s">
        <v>477</v>
      </c>
      <c r="L19" s="53">
        <f t="shared" si="0"/>
        <v>62.88</v>
      </c>
      <c r="M19" s="53">
        <v>71.678573130593804</v>
      </c>
      <c r="N19" s="53">
        <v>93.437273423049987</v>
      </c>
      <c r="O19" s="53">
        <f t="shared" si="1"/>
        <v>107.52000000000001</v>
      </c>
      <c r="P19" s="53">
        <f t="shared" si="2"/>
        <v>123.35999999999999</v>
      </c>
      <c r="Q19" s="53">
        <f t="shared" si="3"/>
        <v>145.44</v>
      </c>
      <c r="R19" s="54">
        <f t="shared" si="4"/>
        <v>163.68</v>
      </c>
      <c r="T19" s="49"/>
      <c r="AD19" s="63"/>
    </row>
    <row r="20" spans="1:30" ht="15.75" thickBot="1" x14ac:dyDescent="0.3">
      <c r="B20" s="55" t="s">
        <v>478</v>
      </c>
      <c r="C20" s="98">
        <v>0.97</v>
      </c>
      <c r="D20" s="98">
        <v>1.24</v>
      </c>
      <c r="E20" s="98">
        <v>1.5</v>
      </c>
      <c r="F20" s="98">
        <v>1.68</v>
      </c>
      <c r="G20" s="98">
        <v>1.93</v>
      </c>
      <c r="H20" s="98">
        <v>2.29</v>
      </c>
      <c r="I20" s="99">
        <v>2.58</v>
      </c>
      <c r="K20" s="55" t="s">
        <v>478</v>
      </c>
      <c r="L20" s="58">
        <f t="shared" si="0"/>
        <v>69.84</v>
      </c>
      <c r="M20" s="58">
        <v>79.746198131276898</v>
      </c>
      <c r="N20" s="58">
        <v>104.66922247648816</v>
      </c>
      <c r="O20" s="58">
        <f t="shared" si="1"/>
        <v>120.96</v>
      </c>
      <c r="P20" s="58">
        <f t="shared" si="2"/>
        <v>138.96</v>
      </c>
      <c r="Q20" s="58">
        <f t="shared" si="3"/>
        <v>164.88</v>
      </c>
      <c r="R20" s="59">
        <f t="shared" si="4"/>
        <v>185.76</v>
      </c>
      <c r="T20" s="49"/>
      <c r="AD20" s="63"/>
    </row>
    <row r="21" spans="1:30" x14ac:dyDescent="0.25">
      <c r="AD21" s="63"/>
    </row>
    <row r="22" spans="1:30" x14ac:dyDescent="0.25">
      <c r="A22" s="60"/>
      <c r="AD22" s="63"/>
    </row>
    <row r="23" spans="1:3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3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30" x14ac:dyDescent="0.25">
      <c r="A25" s="64">
        <f>5/60</f>
        <v>8.3333333333333329E-2</v>
      </c>
      <c r="B25" s="67" t="s">
        <v>468</v>
      </c>
      <c r="C25" s="68">
        <f t="shared" ref="C25:I25" si="5">$A$25*C10</f>
        <v>4.9333333333333336</v>
      </c>
      <c r="D25" s="69">
        <f t="shared" si="5"/>
        <v>6.5</v>
      </c>
      <c r="E25" s="69">
        <f t="shared" si="5"/>
        <v>8.5</v>
      </c>
      <c r="F25" s="68">
        <f t="shared" si="5"/>
        <v>10</v>
      </c>
      <c r="G25" s="68">
        <f t="shared" si="5"/>
        <v>12</v>
      </c>
      <c r="H25" s="68">
        <f t="shared" si="5"/>
        <v>14.916666666666666</v>
      </c>
      <c r="I25" s="70">
        <f t="shared" si="5"/>
        <v>17.5</v>
      </c>
      <c r="J25" s="60"/>
      <c r="K25" s="46" t="s">
        <v>468</v>
      </c>
      <c r="L25" s="71">
        <v>6.2</v>
      </c>
      <c r="M25" s="71">
        <v>6.8</v>
      </c>
      <c r="N25" s="71">
        <v>8.6999999999999993</v>
      </c>
      <c r="O25" s="71">
        <v>9.9</v>
      </c>
      <c r="P25" s="71">
        <v>11.2</v>
      </c>
      <c r="Q25" s="71">
        <v>12.9</v>
      </c>
      <c r="R25" s="72">
        <v>14.3</v>
      </c>
      <c r="W25" s="163"/>
      <c r="X25" s="163"/>
      <c r="Y25" s="163"/>
      <c r="Z25" s="163"/>
      <c r="AA25" s="163"/>
      <c r="AB25" s="163"/>
    </row>
    <row r="26" spans="1:30" x14ac:dyDescent="0.25">
      <c r="A26" s="64">
        <f>10/60</f>
        <v>0.16666666666666666</v>
      </c>
      <c r="B26" s="73" t="s">
        <v>469</v>
      </c>
      <c r="C26" s="30">
        <f t="shared" ref="C26:I26" si="6">$A$26*C11</f>
        <v>7.35</v>
      </c>
      <c r="D26" s="74">
        <f t="shared" si="6"/>
        <v>9.6333333333333329</v>
      </c>
      <c r="E26" s="74">
        <f t="shared" si="6"/>
        <v>12.45</v>
      </c>
      <c r="F26" s="30">
        <f t="shared" si="6"/>
        <v>14.433333333333332</v>
      </c>
      <c r="G26" s="30">
        <f t="shared" si="6"/>
        <v>17.166666666666664</v>
      </c>
      <c r="H26" s="30">
        <f t="shared" si="6"/>
        <v>21.166666666666664</v>
      </c>
      <c r="I26" s="75">
        <f t="shared" si="6"/>
        <v>24.666666666666664</v>
      </c>
      <c r="J26" s="60"/>
      <c r="K26" s="50" t="s">
        <v>469</v>
      </c>
      <c r="L26" s="76">
        <v>8.9</v>
      </c>
      <c r="M26" s="76">
        <v>9.8000000000000007</v>
      </c>
      <c r="N26" s="76">
        <v>12.7</v>
      </c>
      <c r="O26" s="76">
        <v>14.7</v>
      </c>
      <c r="P26" s="76">
        <v>16.7</v>
      </c>
      <c r="Q26" s="76">
        <v>19.5</v>
      </c>
      <c r="R26" s="77">
        <v>21.5</v>
      </c>
      <c r="W26" s="163"/>
      <c r="X26" s="163"/>
      <c r="Y26" s="163"/>
      <c r="Z26" s="163"/>
      <c r="AA26" s="163"/>
      <c r="AB26" s="163"/>
    </row>
    <row r="27" spans="1:30" x14ac:dyDescent="0.25">
      <c r="A27" s="64">
        <f>0.5</f>
        <v>0.5</v>
      </c>
      <c r="B27" s="73" t="s">
        <v>470</v>
      </c>
      <c r="C27" s="30">
        <f t="shared" ref="C27:I27" si="7">$A$27*C12</f>
        <v>12.2</v>
      </c>
      <c r="D27" s="74">
        <f t="shared" si="7"/>
        <v>15.7</v>
      </c>
      <c r="E27" s="74">
        <f t="shared" si="7"/>
        <v>19.55</v>
      </c>
      <c r="F27" s="30">
        <f t="shared" si="7"/>
        <v>22.15</v>
      </c>
      <c r="G27" s="30">
        <f t="shared" si="7"/>
        <v>25.9</v>
      </c>
      <c r="H27" s="30">
        <f t="shared" si="7"/>
        <v>31.2</v>
      </c>
      <c r="I27" s="75">
        <f t="shared" si="7"/>
        <v>35.65</v>
      </c>
      <c r="K27" s="50" t="s">
        <v>470</v>
      </c>
      <c r="L27" s="76">
        <v>14.3</v>
      </c>
      <c r="M27" s="76">
        <v>15.7</v>
      </c>
      <c r="N27" s="76">
        <v>20.2</v>
      </c>
      <c r="O27" s="76">
        <v>23.2</v>
      </c>
      <c r="P27" s="76">
        <v>26.3</v>
      </c>
      <c r="Q27" s="76">
        <v>30.4</v>
      </c>
      <c r="R27" s="77">
        <v>33.6</v>
      </c>
      <c r="W27" s="163"/>
      <c r="X27" s="163"/>
      <c r="Y27" s="163"/>
      <c r="Z27" s="163"/>
      <c r="AA27" s="163"/>
      <c r="AB27" s="163"/>
    </row>
    <row r="28" spans="1:30" x14ac:dyDescent="0.25">
      <c r="A28" s="64">
        <v>1</v>
      </c>
      <c r="B28" s="73" t="s">
        <v>471</v>
      </c>
      <c r="C28" s="30">
        <f t="shared" ref="C28:I28" si="8">$A$28*C13</f>
        <v>16</v>
      </c>
      <c r="D28" s="74">
        <f t="shared" si="8"/>
        <v>20.399999999999999</v>
      </c>
      <c r="E28" s="74">
        <f t="shared" si="8"/>
        <v>25</v>
      </c>
      <c r="F28" s="30">
        <f t="shared" si="8"/>
        <v>28</v>
      </c>
      <c r="G28" s="30">
        <f t="shared" si="8"/>
        <v>32.4</v>
      </c>
      <c r="H28" s="30">
        <f t="shared" si="8"/>
        <v>38.6</v>
      </c>
      <c r="I28" s="75">
        <f t="shared" si="8"/>
        <v>43.7</v>
      </c>
      <c r="K28" s="50" t="s">
        <v>471</v>
      </c>
      <c r="L28" s="76">
        <v>18.600000000000001</v>
      </c>
      <c r="M28" s="76">
        <v>20.3</v>
      </c>
      <c r="N28" s="76">
        <v>25.7</v>
      </c>
      <c r="O28" s="76">
        <v>29.5</v>
      </c>
      <c r="P28" s="76">
        <v>33.299999999999997</v>
      </c>
      <c r="Q28" s="76">
        <v>38.200000000000003</v>
      </c>
      <c r="R28" s="77">
        <v>42.1</v>
      </c>
      <c r="W28" s="163"/>
      <c r="X28" s="163"/>
      <c r="Y28" s="163"/>
      <c r="Z28" s="163"/>
      <c r="AA28" s="163"/>
      <c r="AB28" s="163"/>
    </row>
    <row r="29" spans="1:30" x14ac:dyDescent="0.25">
      <c r="A29" s="64">
        <v>2</v>
      </c>
      <c r="B29" s="73" t="s">
        <v>472</v>
      </c>
      <c r="C29" s="30">
        <f t="shared" ref="C29:I29" si="9">$A$29*C14</f>
        <v>20.6</v>
      </c>
      <c r="D29" s="74">
        <f t="shared" si="9"/>
        <v>26.2</v>
      </c>
      <c r="E29" s="74">
        <f t="shared" si="9"/>
        <v>31.6</v>
      </c>
      <c r="F29" s="30">
        <f t="shared" si="9"/>
        <v>35</v>
      </c>
      <c r="G29" s="30">
        <f t="shared" si="9"/>
        <v>40.4</v>
      </c>
      <c r="H29" s="30">
        <f t="shared" si="9"/>
        <v>47.6</v>
      </c>
      <c r="I29" s="75">
        <f t="shared" si="9"/>
        <v>53.6</v>
      </c>
      <c r="K29" s="50" t="s">
        <v>472</v>
      </c>
      <c r="L29" s="76">
        <v>23.8</v>
      </c>
      <c r="M29" s="76">
        <v>26</v>
      </c>
      <c r="N29" s="76">
        <v>32.799999999999997</v>
      </c>
      <c r="O29" s="76">
        <v>37.6</v>
      </c>
      <c r="P29" s="76">
        <v>42.4</v>
      </c>
      <c r="Q29" s="76">
        <v>48.8</v>
      </c>
      <c r="R29" s="77">
        <v>54</v>
      </c>
      <c r="W29" s="163"/>
      <c r="X29" s="163"/>
      <c r="Y29" s="163"/>
      <c r="Z29" s="163"/>
      <c r="AA29" s="163"/>
      <c r="AB29" s="163"/>
    </row>
    <row r="30" spans="1:30" x14ac:dyDescent="0.25">
      <c r="A30" s="64">
        <v>3</v>
      </c>
      <c r="B30" s="73" t="s">
        <v>473</v>
      </c>
      <c r="C30" s="30">
        <f t="shared" ref="C30:I30" si="10">$A$30*C15</f>
        <v>23.64</v>
      </c>
      <c r="D30" s="74">
        <f t="shared" si="10"/>
        <v>30</v>
      </c>
      <c r="E30" s="74">
        <f t="shared" si="10"/>
        <v>36</v>
      </c>
      <c r="F30" s="30">
        <f t="shared" si="10"/>
        <v>39.900000000000006</v>
      </c>
      <c r="G30" s="30">
        <f t="shared" si="10"/>
        <v>45.900000000000006</v>
      </c>
      <c r="H30" s="30">
        <f t="shared" si="10"/>
        <v>54</v>
      </c>
      <c r="I30" s="75">
        <f t="shared" si="10"/>
        <v>60.599999999999994</v>
      </c>
      <c r="K30" s="50" t="s">
        <v>473</v>
      </c>
      <c r="L30" s="76">
        <v>27.5</v>
      </c>
      <c r="M30" s="76">
        <v>30</v>
      </c>
      <c r="N30" s="76">
        <v>38.1</v>
      </c>
      <c r="O30" s="76">
        <v>43.5</v>
      </c>
      <c r="P30" s="76">
        <v>49.2</v>
      </c>
      <c r="Q30" s="76">
        <v>57.3</v>
      </c>
      <c r="R30" s="77">
        <v>63.3</v>
      </c>
      <c r="W30" s="163"/>
      <c r="X30" s="163"/>
      <c r="Y30" s="163"/>
      <c r="Z30" s="163"/>
      <c r="AA30" s="163"/>
      <c r="AB30" s="163"/>
    </row>
    <row r="31" spans="1:30" x14ac:dyDescent="0.25">
      <c r="A31" s="64">
        <v>6</v>
      </c>
      <c r="B31" s="73" t="s">
        <v>474</v>
      </c>
      <c r="C31" s="30">
        <f t="shared" ref="C31:I31" si="11">$A$31*C16</f>
        <v>30.18</v>
      </c>
      <c r="D31" s="74">
        <f t="shared" si="11"/>
        <v>38.22</v>
      </c>
      <c r="E31" s="74">
        <f t="shared" si="11"/>
        <v>45.599999999999994</v>
      </c>
      <c r="F31" s="30">
        <f t="shared" si="11"/>
        <v>50.400000000000006</v>
      </c>
      <c r="G31" s="30">
        <f t="shared" si="11"/>
        <v>57.54</v>
      </c>
      <c r="H31" s="30">
        <f t="shared" si="11"/>
        <v>67.800000000000011</v>
      </c>
      <c r="I31" s="75">
        <f t="shared" si="11"/>
        <v>75.599999999999994</v>
      </c>
      <c r="K31" s="50" t="s">
        <v>474</v>
      </c>
      <c r="L31" s="76">
        <v>34.799999999999997</v>
      </c>
      <c r="M31" s="76">
        <v>38</v>
      </c>
      <c r="N31" s="76">
        <v>48.8</v>
      </c>
      <c r="O31" s="76">
        <v>56.6</v>
      </c>
      <c r="P31" s="76">
        <v>64.8</v>
      </c>
      <c r="Q31" s="76">
        <v>76.2</v>
      </c>
      <c r="R31" s="77">
        <v>85.8</v>
      </c>
      <c r="W31" s="163"/>
      <c r="X31" s="163"/>
      <c r="Y31" s="163"/>
      <c r="Z31" s="163"/>
      <c r="AA31" s="163"/>
      <c r="AB31" s="163"/>
    </row>
    <row r="32" spans="1:30" x14ac:dyDescent="0.25">
      <c r="A32" s="64">
        <v>12</v>
      </c>
      <c r="B32" s="73" t="s">
        <v>475</v>
      </c>
      <c r="C32" s="30">
        <f t="shared" ref="C32:I32" si="12">$A$32*C17</f>
        <v>38.76</v>
      </c>
      <c r="D32" s="74">
        <f t="shared" si="12"/>
        <v>49.08</v>
      </c>
      <c r="E32" s="74">
        <f t="shared" si="12"/>
        <v>58.44</v>
      </c>
      <c r="F32" s="30">
        <f t="shared" si="12"/>
        <v>64.44</v>
      </c>
      <c r="G32" s="30">
        <f t="shared" si="12"/>
        <v>73.44</v>
      </c>
      <c r="H32" s="30">
        <f t="shared" si="12"/>
        <v>86.039999999999992</v>
      </c>
      <c r="I32" s="75">
        <f t="shared" si="12"/>
        <v>96.24</v>
      </c>
      <c r="K32" s="50" t="s">
        <v>475</v>
      </c>
      <c r="L32" s="76">
        <v>43.2</v>
      </c>
      <c r="M32" s="76">
        <v>47.5</v>
      </c>
      <c r="N32" s="76">
        <v>62</v>
      </c>
      <c r="O32" s="76">
        <v>73</v>
      </c>
      <c r="P32" s="76">
        <v>84.6</v>
      </c>
      <c r="Q32" s="76">
        <v>101.3</v>
      </c>
      <c r="R32" s="77">
        <v>115.1</v>
      </c>
      <c r="W32" s="163"/>
      <c r="X32" s="163"/>
      <c r="Y32" s="163"/>
      <c r="Z32" s="163"/>
      <c r="AA32" s="163"/>
      <c r="AB32" s="163"/>
    </row>
    <row r="33" spans="1:28" x14ac:dyDescent="0.25">
      <c r="A33" s="64">
        <v>24</v>
      </c>
      <c r="B33" s="73" t="s">
        <v>476</v>
      </c>
      <c r="C33" s="30">
        <f t="shared" ref="C33:I33" si="13">$A$33*C18</f>
        <v>49.92</v>
      </c>
      <c r="D33" s="74">
        <f t="shared" si="13"/>
        <v>63.36</v>
      </c>
      <c r="E33" s="74">
        <f t="shared" si="13"/>
        <v>75.599999999999994</v>
      </c>
      <c r="F33" s="30">
        <f t="shared" si="13"/>
        <v>83.52</v>
      </c>
      <c r="G33" s="30">
        <f t="shared" si="13"/>
        <v>95.52</v>
      </c>
      <c r="H33" s="30">
        <f t="shared" si="13"/>
        <v>111.84</v>
      </c>
      <c r="I33" s="75">
        <f t="shared" si="13"/>
        <v>125.52000000000001</v>
      </c>
      <c r="K33" s="50" t="s">
        <v>476</v>
      </c>
      <c r="L33" s="76">
        <v>52.6</v>
      </c>
      <c r="M33" s="76">
        <v>58.1</v>
      </c>
      <c r="N33" s="76">
        <v>76.599999999999994</v>
      </c>
      <c r="O33" s="76">
        <v>91</v>
      </c>
      <c r="P33" s="76">
        <v>106.3</v>
      </c>
      <c r="Q33" s="76">
        <v>127.7</v>
      </c>
      <c r="R33" s="77">
        <v>145.69999999999999</v>
      </c>
      <c r="W33" s="163"/>
      <c r="X33" s="163"/>
      <c r="Y33" s="163"/>
      <c r="Z33" s="163"/>
      <c r="AA33" s="163"/>
      <c r="AB33" s="163"/>
    </row>
    <row r="34" spans="1:28" x14ac:dyDescent="0.25">
      <c r="A34" s="64">
        <v>48</v>
      </c>
      <c r="B34" s="73" t="s">
        <v>477</v>
      </c>
      <c r="C34" s="30">
        <f t="shared" ref="C34:I34" si="14">$A$34*C19</f>
        <v>62.88</v>
      </c>
      <c r="D34" s="74">
        <f t="shared" si="14"/>
        <v>80.16</v>
      </c>
      <c r="E34" s="74">
        <f t="shared" si="14"/>
        <v>96.47999999999999</v>
      </c>
      <c r="F34" s="30">
        <f t="shared" si="14"/>
        <v>107.52000000000001</v>
      </c>
      <c r="G34" s="30">
        <f t="shared" si="14"/>
        <v>123.35999999999999</v>
      </c>
      <c r="H34" s="30">
        <f t="shared" si="14"/>
        <v>145.44</v>
      </c>
      <c r="I34" s="75">
        <f t="shared" si="14"/>
        <v>163.68</v>
      </c>
      <c r="K34" s="50" t="s">
        <v>477</v>
      </c>
      <c r="L34" s="76">
        <v>63.4</v>
      </c>
      <c r="M34" s="76">
        <v>69.599999999999994</v>
      </c>
      <c r="N34" s="76">
        <v>91.7</v>
      </c>
      <c r="O34" s="76">
        <v>108</v>
      </c>
      <c r="P34" s="76">
        <v>125.8</v>
      </c>
      <c r="Q34" s="76">
        <v>148.80000000000001</v>
      </c>
      <c r="R34" s="77">
        <v>168</v>
      </c>
      <c r="W34" s="163"/>
      <c r="X34" s="163"/>
      <c r="Y34" s="163"/>
      <c r="Z34" s="163"/>
      <c r="AA34" s="163"/>
      <c r="AB34" s="163"/>
    </row>
    <row r="35" spans="1:28" ht="15.75" thickBot="1" x14ac:dyDescent="0.3">
      <c r="A35" s="64">
        <v>72</v>
      </c>
      <c r="B35" s="78" t="s">
        <v>478</v>
      </c>
      <c r="C35" s="79">
        <f t="shared" ref="C35:I35" si="15">$A$35*C20</f>
        <v>69.84</v>
      </c>
      <c r="D35" s="80">
        <f t="shared" si="15"/>
        <v>89.28</v>
      </c>
      <c r="E35" s="80">
        <f t="shared" si="15"/>
        <v>108</v>
      </c>
      <c r="F35" s="79">
        <f t="shared" si="15"/>
        <v>120.96</v>
      </c>
      <c r="G35" s="79">
        <f t="shared" si="15"/>
        <v>138.96</v>
      </c>
      <c r="H35" s="79">
        <f t="shared" si="15"/>
        <v>164.88</v>
      </c>
      <c r="I35" s="81">
        <f t="shared" si="15"/>
        <v>185.76</v>
      </c>
      <c r="K35" s="55" t="s">
        <v>478</v>
      </c>
      <c r="L35" s="82">
        <v>71.3</v>
      </c>
      <c r="M35" s="82">
        <v>77.8</v>
      </c>
      <c r="N35" s="82">
        <v>100.8</v>
      </c>
      <c r="O35" s="82">
        <v>118.1</v>
      </c>
      <c r="P35" s="82">
        <v>136.1</v>
      </c>
      <c r="Q35" s="82">
        <v>159.1</v>
      </c>
      <c r="R35" s="83">
        <v>177.1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25.675675675675674</v>
      </c>
      <c r="D40" s="198" t="e">
        <v>#REF!</v>
      </c>
      <c r="E40" s="198">
        <f>(M25-M10)/ABS(M10)*100</f>
        <v>18.172793559927538</v>
      </c>
      <c r="F40" s="198" t="e">
        <f>(#REF! -#REF!)/ABS(#REF!)</f>
        <v>#REF!</v>
      </c>
      <c r="G40" s="198">
        <f>(N25-N10)/ABS(N10)*100</f>
        <v>5.4676943223399403</v>
      </c>
      <c r="H40" s="198" t="e">
        <f>(#REF! -#REF!)/ABS(#REF!)</f>
        <v>#REF!</v>
      </c>
      <c r="I40" s="198">
        <f>(O25-O10)/ABS(O10)*100</f>
        <v>-0.99999999999999634</v>
      </c>
      <c r="J40" s="198" t="e">
        <f>(#REF! -#REF!)/ABS(#REF!)</f>
        <v>#REF!</v>
      </c>
      <c r="K40" s="200">
        <f>(P25-P10)/ABS(P10)*100</f>
        <v>-6.6666666666666723</v>
      </c>
      <c r="L40" s="200" t="e">
        <f>(#REF! -#REF!)/ABS(#REF!)</f>
        <v>#REF!</v>
      </c>
      <c r="M40" s="200">
        <f>(Q25-Q10)/ABS(Q10)*100</f>
        <v>-13.519553072625692</v>
      </c>
      <c r="N40" s="200" t="e">
        <f>(#REF! -#REF!)/ABS(#REF!)</f>
        <v>#REF!</v>
      </c>
      <c r="O40" s="200">
        <f>(R25 -R10)/ABS(R10)*100</f>
        <v>-18.285714285714285</v>
      </c>
      <c r="P40" s="200"/>
      <c r="Q40" s="205"/>
    </row>
    <row r="41" spans="1:28" x14ac:dyDescent="0.25">
      <c r="A41" s="88"/>
      <c r="B41" s="50" t="s">
        <v>469</v>
      </c>
      <c r="C41" s="198">
        <f t="shared" ref="C41:C50" si="16">(L26-L11)/ABS(L11)*100</f>
        <v>21.088435374149668</v>
      </c>
      <c r="D41" s="198" t="e">
        <v>#REF!</v>
      </c>
      <c r="E41" s="198">
        <f t="shared" ref="E41:E50" si="17">(M26-M11)/ABS(M11)*100</f>
        <v>14.660037481110649</v>
      </c>
      <c r="F41" s="198" t="e">
        <f>(#REF! -#REF!)/ABS(#REF!)</f>
        <v>#REF!</v>
      </c>
      <c r="G41" s="200">
        <f t="shared" ref="G41:G50" si="18">(N26-N11)/ABS(N11)*100</f>
        <v>5.4984589950391944</v>
      </c>
      <c r="H41" s="200" t="e">
        <f>(#REF! -#REF!)/ABS(#REF!)</f>
        <v>#REF!</v>
      </c>
      <c r="I41" s="200">
        <f t="shared" ref="I41:I50" si="19">(O26-O11)/ABS(O11)*100</f>
        <v>1.8475750577367265</v>
      </c>
      <c r="J41" s="200" t="e">
        <f>(#REF! -#REF!)/ABS(#REF!)</f>
        <v>#REF!</v>
      </c>
      <c r="K41" s="200">
        <f t="shared" ref="K41:K50" si="20">(P26-P11)/ABS(P11)*100</f>
        <v>-2.7184466019417384</v>
      </c>
      <c r="L41" s="200" t="e">
        <f>(#REF! -#REF!)/ABS(#REF!)</f>
        <v>#REF!</v>
      </c>
      <c r="M41" s="200">
        <f t="shared" ref="M41:M50" si="21">(Q26-Q11)/ABS(Q11)*100</f>
        <v>-7.8740157480314865</v>
      </c>
      <c r="N41" s="200" t="e">
        <f>(#REF! -#REF!)/ABS(#REF!)</f>
        <v>#REF!</v>
      </c>
      <c r="O41" s="200">
        <f t="shared" ref="O41:O50" si="22">(R26 -R11)/ABS(R11)*100</f>
        <v>-12.837837837837828</v>
      </c>
      <c r="P41" s="200"/>
      <c r="Q41" s="205"/>
    </row>
    <row r="42" spans="1:28" x14ac:dyDescent="0.25">
      <c r="A42" s="60"/>
      <c r="B42" s="50" t="s">
        <v>470</v>
      </c>
      <c r="C42" s="198">
        <f t="shared" si="16"/>
        <v>17.213114754098374</v>
      </c>
      <c r="D42" s="198" t="e">
        <v>#REF!</v>
      </c>
      <c r="E42" s="200">
        <f t="shared" si="17"/>
        <v>12.032807798421363</v>
      </c>
      <c r="F42" s="200" t="e">
        <f>(#REF! -#REF!)/ABS(#REF!)</f>
        <v>#REF!</v>
      </c>
      <c r="G42" s="198">
        <f t="shared" si="18"/>
        <v>6.8798492701026905</v>
      </c>
      <c r="H42" s="198" t="e">
        <f>(#REF! -#REF!)/ABS(#REF!)</f>
        <v>#REF!</v>
      </c>
      <c r="I42" s="198">
        <f t="shared" si="19"/>
        <v>4.7404063205417648</v>
      </c>
      <c r="J42" s="198" t="e">
        <f>(#REF! -#REF!)/ABS(#REF!)</f>
        <v>#REF!</v>
      </c>
      <c r="K42" s="198">
        <f t="shared" si="20"/>
        <v>1.5444015444015529</v>
      </c>
      <c r="L42" s="198" t="e">
        <f>(#REF! -#REF!)/ABS(#REF!)</f>
        <v>#REF!</v>
      </c>
      <c r="M42" s="198">
        <f t="shared" si="21"/>
        <v>-2.5641025641025665</v>
      </c>
      <c r="N42" s="198" t="e">
        <f>(#REF! -#REF!)/ABS(#REF!)</f>
        <v>#REF!</v>
      </c>
      <c r="O42" s="198">
        <f t="shared" si="22"/>
        <v>-5.7503506311360368</v>
      </c>
      <c r="P42" s="198"/>
      <c r="Q42" s="206"/>
    </row>
    <row r="43" spans="1:28" x14ac:dyDescent="0.25">
      <c r="B43" s="50" t="s">
        <v>471</v>
      </c>
      <c r="C43" s="198">
        <f t="shared" si="16"/>
        <v>16.250000000000007</v>
      </c>
      <c r="D43" s="198" t="e">
        <v>#REF!</v>
      </c>
      <c r="E43" s="200">
        <f t="shared" si="17"/>
        <v>11.106121970681309</v>
      </c>
      <c r="F43" s="200" t="e">
        <f>(#REF! -#REF!)/ABS(#REF!)</f>
        <v>#REF!</v>
      </c>
      <c r="G43" s="198">
        <f t="shared" si="18"/>
        <v>6.3911465716580125</v>
      </c>
      <c r="H43" s="198" t="e">
        <f>(#REF! -#REF!)/ABS(#REF!)</f>
        <v>#REF!</v>
      </c>
      <c r="I43" s="198">
        <f t="shared" si="19"/>
        <v>5.3571428571428568</v>
      </c>
      <c r="J43" s="198" t="e">
        <f>(#REF! -#REF!)/ABS(#REF!)</f>
        <v>#REF!</v>
      </c>
      <c r="K43" s="198">
        <f t="shared" si="20"/>
        <v>2.7777777777777732</v>
      </c>
      <c r="L43" s="198" t="e">
        <f>(#REF! -#REF!)/ABS(#REF!)</f>
        <v>#REF!</v>
      </c>
      <c r="M43" s="198">
        <f t="shared" si="21"/>
        <v>-1.0362694300518096</v>
      </c>
      <c r="N43" s="198" t="e">
        <f>(#REF! -#REF!)/ABS(#REF!)</f>
        <v>#REF!</v>
      </c>
      <c r="O43" s="198">
        <f t="shared" si="22"/>
        <v>-3.6613272311212843</v>
      </c>
      <c r="P43" s="198"/>
      <c r="Q43" s="206"/>
    </row>
    <row r="44" spans="1:28" x14ac:dyDescent="0.25">
      <c r="B44" s="50" t="s">
        <v>472</v>
      </c>
      <c r="C44" s="198">
        <f t="shared" si="16"/>
        <v>15.533980582524268</v>
      </c>
      <c r="D44" s="198" t="e">
        <v>#REF!</v>
      </c>
      <c r="E44" s="200">
        <f t="shared" si="17"/>
        <v>10.782245670343377</v>
      </c>
      <c r="F44" s="200" t="e">
        <f>(#REF! -#REF!)/ABS(#REF!)</f>
        <v>#REF!</v>
      </c>
      <c r="G44" s="198">
        <f t="shared" si="18"/>
        <v>7.5002351882285083</v>
      </c>
      <c r="H44" s="198" t="e">
        <f>(#REF! -#REF!)/ABS(#REF!)</f>
        <v>#REF!</v>
      </c>
      <c r="I44" s="198">
        <f t="shared" si="19"/>
        <v>7.4285714285714333</v>
      </c>
      <c r="J44" s="198" t="e">
        <f>(#REF! -#REF!)/ABS(#REF!)</f>
        <v>#REF!</v>
      </c>
      <c r="K44" s="198">
        <f t="shared" si="20"/>
        <v>4.9504950495049505</v>
      </c>
      <c r="L44" s="198" t="e">
        <f>(#REF! -#REF!)/ABS(#REF!)</f>
        <v>#REF!</v>
      </c>
      <c r="M44" s="198">
        <f t="shared" si="21"/>
        <v>2.5210084033613356</v>
      </c>
      <c r="N44" s="198" t="e">
        <f>(#REF! -#REF!)/ABS(#REF!)</f>
        <v>#REF!</v>
      </c>
      <c r="O44" s="198">
        <f t="shared" si="22"/>
        <v>0.74626865671641518</v>
      </c>
      <c r="P44" s="198"/>
      <c r="Q44" s="206"/>
    </row>
    <row r="45" spans="1:28" x14ac:dyDescent="0.25">
      <c r="B45" s="50" t="s">
        <v>473</v>
      </c>
      <c r="C45" s="198">
        <f t="shared" si="16"/>
        <v>16.328257191201352</v>
      </c>
      <c r="D45" s="198" t="e">
        <v>#REF!</v>
      </c>
      <c r="E45" s="200">
        <f t="shared" si="17"/>
        <v>11.584867958939812</v>
      </c>
      <c r="F45" s="200" t="e">
        <f>(#REF! -#REF!)/ABS(#REF!)</f>
        <v>#REF!</v>
      </c>
      <c r="G45" s="198">
        <f t="shared" si="18"/>
        <v>9.4184137805529655</v>
      </c>
      <c r="H45" s="198" t="e">
        <f>(#REF! -#REF!)/ABS(#REF!)</f>
        <v>#REF!</v>
      </c>
      <c r="I45" s="198">
        <f t="shared" si="19"/>
        <v>9.022556390977428</v>
      </c>
      <c r="J45" s="198" t="e">
        <f>(#REF! -#REF!)/ABS(#REF!)</f>
        <v>#REF!</v>
      </c>
      <c r="K45" s="198">
        <f t="shared" si="20"/>
        <v>7.1895424836601229</v>
      </c>
      <c r="L45" s="198" t="e">
        <f>(#REF! -#REF!)/ABS(#REF!)</f>
        <v>#REF!</v>
      </c>
      <c r="M45" s="198">
        <f t="shared" si="21"/>
        <v>6.1111111111111063</v>
      </c>
      <c r="N45" s="198" t="e">
        <f>(#REF! -#REF!)/ABS(#REF!)</f>
        <v>#REF!</v>
      </c>
      <c r="O45" s="198">
        <f t="shared" si="22"/>
        <v>4.4554455445544612</v>
      </c>
      <c r="P45" s="198"/>
      <c r="Q45" s="206"/>
    </row>
    <row r="46" spans="1:28" x14ac:dyDescent="0.25">
      <c r="B46" s="50" t="s">
        <v>474</v>
      </c>
      <c r="C46" s="198">
        <f t="shared" si="16"/>
        <v>15.308151093439356</v>
      </c>
      <c r="D46" s="198" t="e">
        <v>#REF!</v>
      </c>
      <c r="E46" s="201">
        <f t="shared" si="17"/>
        <v>10.884700400423851</v>
      </c>
      <c r="F46" s="201" t="e">
        <f>(#REF! -#REF!)/ABS(#REF!)</f>
        <v>#REF!</v>
      </c>
      <c r="G46" s="198">
        <f t="shared" si="18"/>
        <v>10.598090864547613</v>
      </c>
      <c r="H46" s="198" t="e">
        <f>(#REF! -#REF!)/ABS(#REF!)</f>
        <v>#REF!</v>
      </c>
      <c r="I46" s="198">
        <f t="shared" si="19"/>
        <v>12.301587301587292</v>
      </c>
      <c r="J46" s="198" t="e">
        <f>(#REF! -#REF!)/ABS(#REF!)</f>
        <v>#REF!</v>
      </c>
      <c r="K46" s="198">
        <f t="shared" si="20"/>
        <v>12.617309697601664</v>
      </c>
      <c r="L46" s="198" t="e">
        <f>(#REF! -#REF!)/ABS(#REF!)</f>
        <v>#REF!</v>
      </c>
      <c r="M46" s="198">
        <f t="shared" si="21"/>
        <v>12.389380530973437</v>
      </c>
      <c r="N46" s="198" t="e">
        <f>(#REF! -#REF!)/ABS(#REF!)</f>
        <v>#REF!</v>
      </c>
      <c r="O46" s="198">
        <f t="shared" si="22"/>
        <v>13.492063492063497</v>
      </c>
      <c r="P46" s="198"/>
      <c r="Q46" s="206"/>
    </row>
    <row r="47" spans="1:28" x14ac:dyDescent="0.25">
      <c r="B47" s="50" t="s">
        <v>475</v>
      </c>
      <c r="C47" s="198">
        <f t="shared" si="16"/>
        <v>11.45510835913314</v>
      </c>
      <c r="D47" s="198" t="e">
        <v>#REF!</v>
      </c>
      <c r="E47" s="198">
        <f t="shared" si="17"/>
        <v>7.9344541248419898</v>
      </c>
      <c r="F47" s="198" t="e">
        <f>(#REF! -#REF!)/ABS(#REF!)</f>
        <v>#REF!</v>
      </c>
      <c r="G47" s="198">
        <f t="shared" si="18"/>
        <v>9.693074362712311</v>
      </c>
      <c r="H47" s="198" t="e">
        <f>(#REF! -#REF!)/ABS(#REF!)</f>
        <v>#REF!</v>
      </c>
      <c r="I47" s="198">
        <f t="shared" si="19"/>
        <v>13.283674736188706</v>
      </c>
      <c r="J47" s="198" t="e">
        <f>(#REF! -#REF!)/ABS(#REF!)</f>
        <v>#REF!</v>
      </c>
      <c r="K47" s="198">
        <f t="shared" si="20"/>
        <v>15.196078431372545</v>
      </c>
      <c r="L47" s="198" t="e">
        <f>(#REF! -#REF!)/ABS(#REF!)</f>
        <v>#REF!</v>
      </c>
      <c r="M47" s="198">
        <f t="shared" si="21"/>
        <v>17.735936773593686</v>
      </c>
      <c r="N47" s="198" t="e">
        <f>(#REF! -#REF!)/ABS(#REF!)</f>
        <v>#REF!</v>
      </c>
      <c r="O47" s="198">
        <f t="shared" si="22"/>
        <v>19.596841230257688</v>
      </c>
      <c r="P47" s="198"/>
      <c r="Q47" s="206"/>
    </row>
    <row r="48" spans="1:28" x14ac:dyDescent="0.25">
      <c r="B48" s="50" t="s">
        <v>476</v>
      </c>
      <c r="C48" s="198">
        <f t="shared" si="16"/>
        <v>5.3685897435897427</v>
      </c>
      <c r="D48" s="198" t="e">
        <v>#REF!</v>
      </c>
      <c r="E48" s="198">
        <f t="shared" si="17"/>
        <v>2.3723383864861036</v>
      </c>
      <c r="F48" s="198" t="e">
        <f>(#REF! -#REF!)/ABS(#REF!)</f>
        <v>#REF!</v>
      </c>
      <c r="G48" s="198">
        <f t="shared" si="18"/>
        <v>4.7527630172839279</v>
      </c>
      <c r="H48" s="198" t="e">
        <f>(#REF! -#REF!)/ABS(#REF!)</f>
        <v>#REF!</v>
      </c>
      <c r="I48" s="198">
        <f t="shared" si="19"/>
        <v>8.9559386973180128</v>
      </c>
      <c r="J48" s="198" t="e">
        <f>(#REF! -#REF!)/ABS(#REF!)</f>
        <v>#REF!</v>
      </c>
      <c r="K48" s="198">
        <f t="shared" si="20"/>
        <v>11.285594639865998</v>
      </c>
      <c r="L48" s="198" t="e">
        <f>(#REF! -#REF!)/ABS(#REF!)</f>
        <v>#REF!</v>
      </c>
      <c r="M48" s="198">
        <f t="shared" si="21"/>
        <v>14.180972818311874</v>
      </c>
      <c r="N48" s="198" t="e">
        <f>(#REF! -#REF!)/ABS(#REF!)</f>
        <v>#REF!</v>
      </c>
      <c r="O48" s="198">
        <f t="shared" si="22"/>
        <v>16.077119184193737</v>
      </c>
      <c r="P48" s="198"/>
      <c r="Q48" s="206"/>
    </row>
    <row r="49" spans="1:18" x14ac:dyDescent="0.25">
      <c r="B49" s="50" t="s">
        <v>477</v>
      </c>
      <c r="C49" s="198">
        <f t="shared" si="16"/>
        <v>0.82697201017811073</v>
      </c>
      <c r="D49" s="198" t="e">
        <v>#REF!</v>
      </c>
      <c r="E49" s="198">
        <f t="shared" si="17"/>
        <v>-2.899852828831821</v>
      </c>
      <c r="F49" s="198" t="e">
        <f>(#REF! -#REF!)/ABS(#REF!)</f>
        <v>#REF!</v>
      </c>
      <c r="G49" s="198">
        <f t="shared" si="18"/>
        <v>-1.8592937908025657</v>
      </c>
      <c r="H49" s="198" t="e">
        <f>(#REF! -#REF!)/ABS(#REF!)</f>
        <v>#REF!</v>
      </c>
      <c r="I49" s="198">
        <f t="shared" si="19"/>
        <v>0.44642857142856185</v>
      </c>
      <c r="J49" s="198" t="e">
        <f>(#REF! -#REF!)/ABS(#REF!)</f>
        <v>#REF!</v>
      </c>
      <c r="K49" s="198">
        <f t="shared" si="20"/>
        <v>1.9779507133592837</v>
      </c>
      <c r="L49" s="198" t="e">
        <f>(#REF! -#REF!)/ABS(#REF!)</f>
        <v>#REF!</v>
      </c>
      <c r="M49" s="198">
        <f t="shared" si="21"/>
        <v>2.31023102310232</v>
      </c>
      <c r="N49" s="198" t="e">
        <f>(#REF! -#REF!)/ABS(#REF!)</f>
        <v>#REF!</v>
      </c>
      <c r="O49" s="198">
        <f t="shared" si="22"/>
        <v>2.6392961876832799</v>
      </c>
      <c r="P49" s="198"/>
      <c r="Q49" s="206"/>
    </row>
    <row r="50" spans="1:18" ht="15.75" thickBot="1" x14ac:dyDescent="0.3">
      <c r="B50" s="55" t="s">
        <v>478</v>
      </c>
      <c r="C50" s="198">
        <f t="shared" si="16"/>
        <v>2.090492554410071</v>
      </c>
      <c r="D50" s="198" t="e">
        <v>#REF!</v>
      </c>
      <c r="E50" s="202">
        <f t="shared" si="17"/>
        <v>-2.4404901761875863</v>
      </c>
      <c r="F50" s="202" t="e">
        <f>(#REF! -#REF!)/ABS(#REF!)</f>
        <v>#REF!</v>
      </c>
      <c r="G50" s="202">
        <f t="shared" si="18"/>
        <v>-3.6966191063063496</v>
      </c>
      <c r="H50" s="202" t="e">
        <f>(#REF! -#REF!)/ABS(#REF!)</f>
        <v>#REF!</v>
      </c>
      <c r="I50" s="202">
        <f t="shared" si="19"/>
        <v>-2.3644179894179893</v>
      </c>
      <c r="J50" s="202" t="e">
        <f>(#REF! -#REF!)/ABS(#REF!)</f>
        <v>#REF!</v>
      </c>
      <c r="K50" s="202">
        <f t="shared" si="20"/>
        <v>-2.0581462291306951</v>
      </c>
      <c r="L50" s="202" t="e">
        <f>(#REF! -#REF!)/ABS(#REF!)</f>
        <v>#REF!</v>
      </c>
      <c r="M50" s="202">
        <f t="shared" si="21"/>
        <v>-3.5055798156234843</v>
      </c>
      <c r="N50" s="202" t="e">
        <f>(#REF! -#REF!)/ABS(#REF!)</f>
        <v>#REF!</v>
      </c>
      <c r="O50" s="202">
        <f t="shared" si="22"/>
        <v>-4.6619293712316958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ixf+f4SCNqt/oULkErac7v75CJZ7R2ECuHx4+D4pMbe/rUguxjajKwAvCkU3pJlOav9k7wlMgDzttvOblFLMg==" saltValue="gzQAHOg8SNfSZn8zOIBVm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62" priority="1" operator="greaterThan">
      <formula>0.5</formula>
    </cfRule>
    <cfRule type="cellIs" dxfId="461" priority="2" operator="between">
      <formula>-0.49</formula>
      <formula>0.49</formula>
    </cfRule>
    <cfRule type="cellIs" dxfId="460" priority="3" operator="lessThan">
      <formula>-0.5</formula>
    </cfRule>
  </conditionalFormatting>
  <hyperlinks>
    <hyperlink ref="A2" location="Index!A1" display="Index" xr:uid="{00000000-0004-0000-1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174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389492.15644681902</v>
      </c>
      <c r="D5" s="212"/>
      <c r="E5" s="212">
        <v>6453731.7457596501</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58.7</v>
      </c>
      <c r="D10" s="94">
        <v>77.599999999999994</v>
      </c>
      <c r="E10" s="94">
        <v>102</v>
      </c>
      <c r="F10" s="94">
        <v>120</v>
      </c>
      <c r="G10" s="94">
        <v>144</v>
      </c>
      <c r="H10" s="94">
        <v>180</v>
      </c>
      <c r="I10" s="95">
        <v>211</v>
      </c>
      <c r="K10" s="46" t="s">
        <v>468</v>
      </c>
      <c r="L10" s="47">
        <f t="shared" ref="L10:L20" si="0">C25</f>
        <v>4.8916666666666666</v>
      </c>
      <c r="M10" s="47">
        <v>5.7192972118061354</v>
      </c>
      <c r="N10" s="47">
        <v>8.2373636908027059</v>
      </c>
      <c r="O10" s="47">
        <f t="shared" ref="O10:O20" si="1">F25</f>
        <v>10</v>
      </c>
      <c r="P10" s="47">
        <f t="shared" ref="P10:P20" si="2">G25</f>
        <v>12</v>
      </c>
      <c r="Q10" s="47">
        <f t="shared" ref="Q10:Q20" si="3">H25</f>
        <v>15</v>
      </c>
      <c r="R10" s="48">
        <f t="shared" ref="R10:R20" si="4">I25</f>
        <v>17.583333333333332</v>
      </c>
      <c r="T10" s="49"/>
    </row>
    <row r="11" spans="1:29" x14ac:dyDescent="0.25">
      <c r="B11" s="50" t="s">
        <v>469</v>
      </c>
      <c r="C11" s="96">
        <v>43.7</v>
      </c>
      <c r="D11" s="96">
        <v>57.4</v>
      </c>
      <c r="E11" s="96">
        <v>74.7</v>
      </c>
      <c r="F11" s="96">
        <v>86.9</v>
      </c>
      <c r="G11" s="96">
        <v>104</v>
      </c>
      <c r="H11" s="96">
        <v>129</v>
      </c>
      <c r="I11" s="97">
        <v>151</v>
      </c>
      <c r="K11" s="50" t="s">
        <v>469</v>
      </c>
      <c r="L11" s="53">
        <f t="shared" si="0"/>
        <v>7.2833333333333332</v>
      </c>
      <c r="M11" s="53">
        <v>8.483887088284721</v>
      </c>
      <c r="N11" s="53">
        <v>12.035920286097607</v>
      </c>
      <c r="O11" s="53">
        <f t="shared" si="1"/>
        <v>14.483333333333334</v>
      </c>
      <c r="P11" s="53">
        <f t="shared" si="2"/>
        <v>17.333333333333332</v>
      </c>
      <c r="Q11" s="53">
        <f t="shared" si="3"/>
        <v>21.5</v>
      </c>
      <c r="R11" s="54">
        <f t="shared" si="4"/>
        <v>25.166666666666664</v>
      </c>
      <c r="T11" s="49"/>
    </row>
    <row r="12" spans="1:29" x14ac:dyDescent="0.25">
      <c r="B12" s="50" t="s">
        <v>470</v>
      </c>
      <c r="C12" s="96">
        <v>24.2</v>
      </c>
      <c r="D12" s="96">
        <v>31.4</v>
      </c>
      <c r="E12" s="96">
        <v>39.6</v>
      </c>
      <c r="F12" s="96">
        <v>45.2</v>
      </c>
      <c r="G12" s="96">
        <v>53.2</v>
      </c>
      <c r="H12" s="96">
        <v>64.8</v>
      </c>
      <c r="I12" s="97">
        <v>74.400000000000006</v>
      </c>
      <c r="K12" s="50" t="s">
        <v>470</v>
      </c>
      <c r="L12" s="53">
        <f t="shared" si="0"/>
        <v>12.1</v>
      </c>
      <c r="M12" s="53">
        <v>13.971542737843247</v>
      </c>
      <c r="N12" s="53">
        <v>19.133885464368085</v>
      </c>
      <c r="O12" s="53">
        <f t="shared" si="1"/>
        <v>22.6</v>
      </c>
      <c r="P12" s="53">
        <f t="shared" si="2"/>
        <v>26.6</v>
      </c>
      <c r="Q12" s="53">
        <f t="shared" si="3"/>
        <v>32.4</v>
      </c>
      <c r="R12" s="54">
        <f t="shared" si="4"/>
        <v>37.200000000000003</v>
      </c>
      <c r="T12" s="49"/>
    </row>
    <row r="13" spans="1:29" x14ac:dyDescent="0.25">
      <c r="B13" s="50" t="s">
        <v>471</v>
      </c>
      <c r="C13" s="96">
        <v>15.9</v>
      </c>
      <c r="D13" s="96">
        <v>20.399999999999999</v>
      </c>
      <c r="E13" s="96">
        <v>25.4</v>
      </c>
      <c r="F13" s="96">
        <v>28.7</v>
      </c>
      <c r="G13" s="96">
        <v>33.5</v>
      </c>
      <c r="H13" s="96">
        <v>40.4</v>
      </c>
      <c r="I13" s="97">
        <v>46.2</v>
      </c>
      <c r="K13" s="50" t="s">
        <v>471</v>
      </c>
      <c r="L13" s="53">
        <f t="shared" si="0"/>
        <v>15.9</v>
      </c>
      <c r="M13" s="53">
        <v>18.237946064844959</v>
      </c>
      <c r="N13" s="53">
        <v>24.531409792437127</v>
      </c>
      <c r="O13" s="53">
        <f t="shared" si="1"/>
        <v>28.7</v>
      </c>
      <c r="P13" s="53">
        <f t="shared" si="2"/>
        <v>33.5</v>
      </c>
      <c r="Q13" s="53">
        <f t="shared" si="3"/>
        <v>40.4</v>
      </c>
      <c r="R13" s="54">
        <f t="shared" si="4"/>
        <v>46.2</v>
      </c>
      <c r="T13" s="49"/>
    </row>
    <row r="14" spans="1:29" x14ac:dyDescent="0.25">
      <c r="B14" s="50" t="s">
        <v>472</v>
      </c>
      <c r="C14" s="96">
        <v>10.199999999999999</v>
      </c>
      <c r="D14" s="96">
        <v>13.1</v>
      </c>
      <c r="E14" s="96">
        <v>16</v>
      </c>
      <c r="F14" s="96">
        <v>18</v>
      </c>
      <c r="G14" s="96">
        <v>20.9</v>
      </c>
      <c r="H14" s="96">
        <v>25</v>
      </c>
      <c r="I14" s="97">
        <v>28.4</v>
      </c>
      <c r="K14" s="50" t="s">
        <v>472</v>
      </c>
      <c r="L14" s="53">
        <f t="shared" si="0"/>
        <v>20.399999999999999</v>
      </c>
      <c r="M14" s="53">
        <v>23.368250328940583</v>
      </c>
      <c r="N14" s="53">
        <v>30.988619096014808</v>
      </c>
      <c r="O14" s="53">
        <f t="shared" si="1"/>
        <v>36</v>
      </c>
      <c r="P14" s="53">
        <f t="shared" si="2"/>
        <v>41.8</v>
      </c>
      <c r="Q14" s="53">
        <f t="shared" si="3"/>
        <v>50</v>
      </c>
      <c r="R14" s="54">
        <f t="shared" si="4"/>
        <v>56.8</v>
      </c>
      <c r="T14" s="49"/>
    </row>
    <row r="15" spans="1:29" x14ac:dyDescent="0.25">
      <c r="B15" s="50" t="s">
        <v>473</v>
      </c>
      <c r="C15" s="96">
        <v>7.86</v>
      </c>
      <c r="D15" s="96">
        <v>10</v>
      </c>
      <c r="E15" s="96">
        <v>12.2</v>
      </c>
      <c r="F15" s="96">
        <v>13.7</v>
      </c>
      <c r="G15" s="96">
        <v>15.8</v>
      </c>
      <c r="H15" s="96">
        <v>18.8</v>
      </c>
      <c r="I15" s="97">
        <v>21.3</v>
      </c>
      <c r="K15" s="50" t="s">
        <v>473</v>
      </c>
      <c r="L15" s="53">
        <f t="shared" si="0"/>
        <v>23.580000000000002</v>
      </c>
      <c r="M15" s="53">
        <v>26.878295294174912</v>
      </c>
      <c r="N15" s="53">
        <v>35.451252718880895</v>
      </c>
      <c r="O15" s="53">
        <f t="shared" si="1"/>
        <v>41.099999999999994</v>
      </c>
      <c r="P15" s="53">
        <f t="shared" si="2"/>
        <v>47.400000000000006</v>
      </c>
      <c r="Q15" s="53">
        <f t="shared" si="3"/>
        <v>56.400000000000006</v>
      </c>
      <c r="R15" s="54">
        <f t="shared" si="4"/>
        <v>63.900000000000006</v>
      </c>
      <c r="T15" s="49"/>
    </row>
    <row r="16" spans="1:29" x14ac:dyDescent="0.25">
      <c r="B16" s="50" t="s">
        <v>474</v>
      </c>
      <c r="C16" s="96">
        <v>5.03</v>
      </c>
      <c r="D16" s="96">
        <v>6.41</v>
      </c>
      <c r="E16" s="96">
        <v>7.73</v>
      </c>
      <c r="F16" s="96">
        <v>8.6</v>
      </c>
      <c r="G16" s="96">
        <v>9.8800000000000008</v>
      </c>
      <c r="H16" s="96">
        <v>11.7</v>
      </c>
      <c r="I16" s="97">
        <v>13.2</v>
      </c>
      <c r="K16" s="50" t="s">
        <v>474</v>
      </c>
      <c r="L16" s="53">
        <f t="shared" si="0"/>
        <v>30.18</v>
      </c>
      <c r="M16" s="53">
        <v>34.40827468392861</v>
      </c>
      <c r="N16" s="53">
        <v>44.864277315207758</v>
      </c>
      <c r="O16" s="53">
        <f t="shared" si="1"/>
        <v>51.599999999999994</v>
      </c>
      <c r="P16" s="53">
        <f t="shared" si="2"/>
        <v>59.28</v>
      </c>
      <c r="Q16" s="53">
        <f t="shared" si="3"/>
        <v>70.199999999999989</v>
      </c>
      <c r="R16" s="54">
        <f t="shared" si="4"/>
        <v>79.199999999999989</v>
      </c>
      <c r="T16" s="49"/>
    </row>
    <row r="17" spans="1:29" x14ac:dyDescent="0.25">
      <c r="B17" s="50" t="s">
        <v>475</v>
      </c>
      <c r="C17" s="96">
        <v>3.22</v>
      </c>
      <c r="D17" s="96">
        <v>4.0999999999999996</v>
      </c>
      <c r="E17" s="96">
        <v>4.93</v>
      </c>
      <c r="F17" s="96">
        <v>5.48</v>
      </c>
      <c r="G17" s="96">
        <v>6.29</v>
      </c>
      <c r="H17" s="96">
        <v>7.43</v>
      </c>
      <c r="I17" s="97">
        <v>8.3699999999999992</v>
      </c>
      <c r="K17" s="50" t="s">
        <v>475</v>
      </c>
      <c r="L17" s="53">
        <f t="shared" si="0"/>
        <v>38.64</v>
      </c>
      <c r="M17" s="53">
        <v>44.0225508457535</v>
      </c>
      <c r="N17" s="53">
        <v>57.249606983059024</v>
      </c>
      <c r="O17" s="53">
        <f t="shared" si="1"/>
        <v>65.760000000000005</v>
      </c>
      <c r="P17" s="53">
        <f t="shared" si="2"/>
        <v>75.48</v>
      </c>
      <c r="Q17" s="53">
        <f t="shared" si="3"/>
        <v>89.16</v>
      </c>
      <c r="R17" s="54">
        <f t="shared" si="4"/>
        <v>100.44</v>
      </c>
      <c r="T17" s="49"/>
    </row>
    <row r="18" spans="1:29" x14ac:dyDescent="0.25">
      <c r="B18" s="50" t="s">
        <v>476</v>
      </c>
      <c r="C18" s="96">
        <v>2.04</v>
      </c>
      <c r="D18" s="96">
        <v>2.6</v>
      </c>
      <c r="E18" s="96">
        <v>3.17</v>
      </c>
      <c r="F18" s="96">
        <v>3.55</v>
      </c>
      <c r="G18" s="96">
        <v>4.09</v>
      </c>
      <c r="H18" s="96">
        <v>4.87</v>
      </c>
      <c r="I18" s="97">
        <v>5.5</v>
      </c>
      <c r="K18" s="50" t="s">
        <v>476</v>
      </c>
      <c r="L18" s="53">
        <f t="shared" si="0"/>
        <v>48.96</v>
      </c>
      <c r="M18" s="53">
        <v>55.865642579151846</v>
      </c>
      <c r="N18" s="53">
        <v>73.6031089695595</v>
      </c>
      <c r="O18" s="53">
        <f t="shared" si="1"/>
        <v>85.199999999999989</v>
      </c>
      <c r="P18" s="53">
        <f t="shared" si="2"/>
        <v>98.16</v>
      </c>
      <c r="Q18" s="53">
        <f t="shared" si="3"/>
        <v>116.88</v>
      </c>
      <c r="R18" s="54">
        <f t="shared" si="4"/>
        <v>132</v>
      </c>
      <c r="T18" s="49"/>
    </row>
    <row r="19" spans="1:29" x14ac:dyDescent="0.25">
      <c r="B19" s="50" t="s">
        <v>477</v>
      </c>
      <c r="C19" s="96">
        <v>1.25</v>
      </c>
      <c r="D19" s="96">
        <v>1.61</v>
      </c>
      <c r="E19" s="96">
        <v>2.0099999999999998</v>
      </c>
      <c r="F19" s="96">
        <v>2.27</v>
      </c>
      <c r="G19" s="96">
        <v>2.65</v>
      </c>
      <c r="H19" s="96">
        <v>3.2</v>
      </c>
      <c r="I19" s="97">
        <v>3.66</v>
      </c>
      <c r="K19" s="50" t="s">
        <v>477</v>
      </c>
      <c r="L19" s="53">
        <f t="shared" si="0"/>
        <v>60</v>
      </c>
      <c r="M19" s="53">
        <v>68.98709151344903</v>
      </c>
      <c r="N19" s="53">
        <v>93.072500668225118</v>
      </c>
      <c r="O19" s="53">
        <f t="shared" si="1"/>
        <v>108.96000000000001</v>
      </c>
      <c r="P19" s="53">
        <f t="shared" si="2"/>
        <v>127.19999999999999</v>
      </c>
      <c r="Q19" s="53">
        <f t="shared" si="3"/>
        <v>153.60000000000002</v>
      </c>
      <c r="R19" s="54">
        <f t="shared" si="4"/>
        <v>175.68</v>
      </c>
      <c r="T19" s="49"/>
    </row>
    <row r="20" spans="1:29" ht="15.75" thickBot="1" x14ac:dyDescent="0.3">
      <c r="B20" s="55" t="s">
        <v>478</v>
      </c>
      <c r="C20" s="98">
        <v>0.91100000000000003</v>
      </c>
      <c r="D20" s="98">
        <v>1.19</v>
      </c>
      <c r="E20" s="98">
        <v>1.49</v>
      </c>
      <c r="F20" s="98">
        <v>1.7</v>
      </c>
      <c r="G20" s="98">
        <v>2</v>
      </c>
      <c r="H20" s="98">
        <v>2.4300000000000002</v>
      </c>
      <c r="I20" s="99">
        <v>2.79</v>
      </c>
      <c r="K20" s="55" t="s">
        <v>478</v>
      </c>
      <c r="L20" s="58">
        <f t="shared" si="0"/>
        <v>65.591999999999999</v>
      </c>
      <c r="M20" s="58">
        <v>75.94841378828913</v>
      </c>
      <c r="N20" s="58">
        <v>103.77925672143387</v>
      </c>
      <c r="O20" s="58">
        <f t="shared" si="1"/>
        <v>122.39999999999999</v>
      </c>
      <c r="P20" s="58">
        <f t="shared" si="2"/>
        <v>144</v>
      </c>
      <c r="Q20" s="58">
        <f t="shared" si="3"/>
        <v>174.96</v>
      </c>
      <c r="R20" s="59">
        <f t="shared" si="4"/>
        <v>200.88</v>
      </c>
      <c r="T20" s="49"/>
    </row>
    <row r="21" spans="1:29" x14ac:dyDescent="0.25"/>
    <row r="22" spans="1:29" x14ac:dyDescent="0.25">
      <c r="A22" s="60"/>
    </row>
    <row r="23" spans="1:29" ht="16.5" thickBot="1" x14ac:dyDescent="0.3">
      <c r="A23" s="61"/>
      <c r="B23" s="188" t="s">
        <v>493</v>
      </c>
      <c r="C23" s="189"/>
      <c r="D23" s="189"/>
      <c r="E23" s="189"/>
      <c r="F23" s="189"/>
      <c r="G23" s="189"/>
      <c r="H23" s="189"/>
      <c r="I23" s="190"/>
      <c r="J23" s="62"/>
      <c r="K23" s="180" t="s">
        <v>510</v>
      </c>
      <c r="L23" s="180"/>
      <c r="M23" s="180"/>
      <c r="N23" s="180"/>
      <c r="O23" s="180"/>
      <c r="P23" s="180"/>
      <c r="Q23" s="180"/>
      <c r="R23" s="180"/>
      <c r="W23" s="63"/>
      <c r="X23" s="63"/>
      <c r="Y23" s="63"/>
      <c r="Z23" s="63"/>
      <c r="AA23" s="63"/>
      <c r="AB23" s="63"/>
      <c r="AC23" s="63"/>
    </row>
    <row r="24" spans="1:29"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63"/>
      <c r="X24" s="63"/>
      <c r="Y24" s="63"/>
      <c r="Z24" s="63"/>
      <c r="AA24" s="63"/>
      <c r="AB24" s="63"/>
      <c r="AC24" s="63"/>
    </row>
    <row r="25" spans="1:29" x14ac:dyDescent="0.25">
      <c r="A25" s="64">
        <f>5/60</f>
        <v>8.3333333333333329E-2</v>
      </c>
      <c r="B25" s="67" t="s">
        <v>468</v>
      </c>
      <c r="C25" s="68">
        <f t="shared" ref="C25:I25" si="5">$A$25*C10</f>
        <v>4.8916666666666666</v>
      </c>
      <c r="D25" s="69">
        <f t="shared" si="5"/>
        <v>6.4666666666666659</v>
      </c>
      <c r="E25" s="69">
        <f t="shared" si="5"/>
        <v>8.5</v>
      </c>
      <c r="F25" s="68">
        <f t="shared" si="5"/>
        <v>10</v>
      </c>
      <c r="G25" s="68">
        <f t="shared" si="5"/>
        <v>12</v>
      </c>
      <c r="H25" s="68">
        <f t="shared" si="5"/>
        <v>15</v>
      </c>
      <c r="I25" s="70">
        <f t="shared" si="5"/>
        <v>17.583333333333332</v>
      </c>
      <c r="J25" s="60"/>
      <c r="K25" s="46" t="s">
        <v>468</v>
      </c>
      <c r="L25" s="71">
        <v>5.7</v>
      </c>
      <c r="M25" s="71">
        <v>6.3</v>
      </c>
      <c r="N25" s="71">
        <v>8.1999999999999993</v>
      </c>
      <c r="O25" s="71">
        <v>9.6</v>
      </c>
      <c r="P25" s="71">
        <v>10.9</v>
      </c>
      <c r="Q25" s="71">
        <v>12.9</v>
      </c>
      <c r="R25" s="72">
        <v>14.5</v>
      </c>
    </row>
    <row r="26" spans="1:29" x14ac:dyDescent="0.25">
      <c r="A26" s="64">
        <f>10/60</f>
        <v>0.16666666666666666</v>
      </c>
      <c r="B26" s="73" t="s">
        <v>469</v>
      </c>
      <c r="C26" s="30">
        <f t="shared" ref="C26:I26" si="6">$A$26*C11</f>
        <v>7.2833333333333332</v>
      </c>
      <c r="D26" s="74">
        <f t="shared" si="6"/>
        <v>9.5666666666666664</v>
      </c>
      <c r="E26" s="74">
        <f t="shared" si="6"/>
        <v>12.45</v>
      </c>
      <c r="F26" s="30">
        <f t="shared" si="6"/>
        <v>14.483333333333334</v>
      </c>
      <c r="G26" s="30">
        <f t="shared" si="6"/>
        <v>17.333333333333332</v>
      </c>
      <c r="H26" s="30">
        <f t="shared" si="6"/>
        <v>21.5</v>
      </c>
      <c r="I26" s="75">
        <f t="shared" si="6"/>
        <v>25.166666666666664</v>
      </c>
      <c r="J26" s="60"/>
      <c r="K26" s="50" t="s">
        <v>469</v>
      </c>
      <c r="L26" s="76">
        <v>8.4</v>
      </c>
      <c r="M26" s="76">
        <v>9.1999999999999993</v>
      </c>
      <c r="N26" s="76">
        <v>12.1</v>
      </c>
      <c r="O26" s="76">
        <v>14.1</v>
      </c>
      <c r="P26" s="76">
        <v>16.2</v>
      </c>
      <c r="Q26" s="76">
        <v>19</v>
      </c>
      <c r="R26" s="77">
        <v>21.3</v>
      </c>
    </row>
    <row r="27" spans="1:29" x14ac:dyDescent="0.25">
      <c r="A27" s="64">
        <f>0.5</f>
        <v>0.5</v>
      </c>
      <c r="B27" s="73" t="s">
        <v>470</v>
      </c>
      <c r="C27" s="30">
        <f t="shared" ref="C27:I27" si="7">$A$27*C12</f>
        <v>12.1</v>
      </c>
      <c r="D27" s="74">
        <f t="shared" si="7"/>
        <v>15.7</v>
      </c>
      <c r="E27" s="74">
        <f t="shared" si="7"/>
        <v>19.8</v>
      </c>
      <c r="F27" s="30">
        <f t="shared" si="7"/>
        <v>22.6</v>
      </c>
      <c r="G27" s="30">
        <f t="shared" si="7"/>
        <v>26.6</v>
      </c>
      <c r="H27" s="30">
        <f t="shared" si="7"/>
        <v>32.4</v>
      </c>
      <c r="I27" s="75">
        <f t="shared" si="7"/>
        <v>37.200000000000003</v>
      </c>
      <c r="J27" s="60"/>
      <c r="K27" s="50" t="s">
        <v>470</v>
      </c>
      <c r="L27" s="76">
        <v>13.5</v>
      </c>
      <c r="M27" s="76">
        <v>14.8</v>
      </c>
      <c r="N27" s="76">
        <v>19.3</v>
      </c>
      <c r="O27" s="76">
        <v>22.5</v>
      </c>
      <c r="P27" s="76">
        <v>25.7</v>
      </c>
      <c r="Q27" s="76">
        <v>30.2</v>
      </c>
      <c r="R27" s="77">
        <v>33.799999999999997</v>
      </c>
    </row>
    <row r="28" spans="1:29" x14ac:dyDescent="0.25">
      <c r="A28" s="64">
        <v>1</v>
      </c>
      <c r="B28" s="73" t="s">
        <v>471</v>
      </c>
      <c r="C28" s="30">
        <f t="shared" ref="C28:I28" si="8">$A$28*C13</f>
        <v>15.9</v>
      </c>
      <c r="D28" s="74">
        <f t="shared" si="8"/>
        <v>20.399999999999999</v>
      </c>
      <c r="E28" s="74">
        <f t="shared" si="8"/>
        <v>25.4</v>
      </c>
      <c r="F28" s="30">
        <f t="shared" si="8"/>
        <v>28.7</v>
      </c>
      <c r="G28" s="30">
        <f t="shared" si="8"/>
        <v>33.5</v>
      </c>
      <c r="H28" s="30">
        <f t="shared" si="8"/>
        <v>40.4</v>
      </c>
      <c r="I28" s="75">
        <f t="shared" si="8"/>
        <v>46.2</v>
      </c>
      <c r="J28" s="60"/>
      <c r="K28" s="50" t="s">
        <v>471</v>
      </c>
      <c r="L28" s="76">
        <v>17.5</v>
      </c>
      <c r="M28" s="76">
        <v>19.2</v>
      </c>
      <c r="N28" s="76">
        <v>24.8</v>
      </c>
      <c r="O28" s="76">
        <v>28.8</v>
      </c>
      <c r="P28" s="76">
        <v>33</v>
      </c>
      <c r="Q28" s="76">
        <v>39</v>
      </c>
      <c r="R28" s="77">
        <v>43.8</v>
      </c>
    </row>
    <row r="29" spans="1:29" x14ac:dyDescent="0.25">
      <c r="A29" s="64">
        <v>2</v>
      </c>
      <c r="B29" s="73" t="s">
        <v>472</v>
      </c>
      <c r="C29" s="30">
        <f t="shared" ref="C29:I29" si="9">$A$29*C14</f>
        <v>20.399999999999999</v>
      </c>
      <c r="D29" s="74">
        <f t="shared" si="9"/>
        <v>26.2</v>
      </c>
      <c r="E29" s="74">
        <f t="shared" si="9"/>
        <v>32</v>
      </c>
      <c r="F29" s="30">
        <f t="shared" si="9"/>
        <v>36</v>
      </c>
      <c r="G29" s="30">
        <f t="shared" si="9"/>
        <v>41.8</v>
      </c>
      <c r="H29" s="30">
        <f t="shared" si="9"/>
        <v>50</v>
      </c>
      <c r="I29" s="75">
        <f t="shared" si="9"/>
        <v>56.8</v>
      </c>
      <c r="J29" s="60"/>
      <c r="K29" s="50" t="s">
        <v>472</v>
      </c>
      <c r="L29" s="76">
        <v>22.4</v>
      </c>
      <c r="M29" s="76">
        <v>24.4</v>
      </c>
      <c r="N29" s="76">
        <v>31.6</v>
      </c>
      <c r="O29" s="76">
        <v>36.799999999999997</v>
      </c>
      <c r="P29" s="76">
        <v>42.4</v>
      </c>
      <c r="Q29" s="76">
        <v>50.6</v>
      </c>
      <c r="R29" s="77">
        <v>57.6</v>
      </c>
    </row>
    <row r="30" spans="1:29" x14ac:dyDescent="0.25">
      <c r="A30" s="64">
        <v>3</v>
      </c>
      <c r="B30" s="73" t="s">
        <v>473</v>
      </c>
      <c r="C30" s="30">
        <f t="shared" ref="C30:I30" si="10">$A$30*C15</f>
        <v>23.580000000000002</v>
      </c>
      <c r="D30" s="74">
        <f t="shared" si="10"/>
        <v>30</v>
      </c>
      <c r="E30" s="74">
        <f t="shared" si="10"/>
        <v>36.599999999999994</v>
      </c>
      <c r="F30" s="30">
        <f t="shared" si="10"/>
        <v>41.099999999999994</v>
      </c>
      <c r="G30" s="30">
        <f t="shared" si="10"/>
        <v>47.400000000000006</v>
      </c>
      <c r="H30" s="30">
        <f t="shared" si="10"/>
        <v>56.400000000000006</v>
      </c>
      <c r="I30" s="75">
        <f t="shared" si="10"/>
        <v>63.900000000000006</v>
      </c>
      <c r="J30" s="60"/>
      <c r="K30" s="50" t="s">
        <v>473</v>
      </c>
      <c r="L30" s="76">
        <v>25.8</v>
      </c>
      <c r="M30" s="76">
        <v>28.2</v>
      </c>
      <c r="N30" s="76">
        <v>36.299999999999997</v>
      </c>
      <c r="O30" s="76">
        <v>42.6</v>
      </c>
      <c r="P30" s="76">
        <v>49.5</v>
      </c>
      <c r="Q30" s="76">
        <v>59.4</v>
      </c>
      <c r="R30" s="77">
        <v>68.099999999999994</v>
      </c>
    </row>
    <row r="31" spans="1:29" x14ac:dyDescent="0.25">
      <c r="A31" s="64">
        <v>6</v>
      </c>
      <c r="B31" s="73" t="s">
        <v>474</v>
      </c>
      <c r="C31" s="30">
        <f t="shared" ref="C31:I31" si="11">$A$31*C16</f>
        <v>30.18</v>
      </c>
      <c r="D31" s="74">
        <f t="shared" si="11"/>
        <v>38.46</v>
      </c>
      <c r="E31" s="74">
        <f t="shared" si="11"/>
        <v>46.38</v>
      </c>
      <c r="F31" s="30">
        <f t="shared" si="11"/>
        <v>51.599999999999994</v>
      </c>
      <c r="G31" s="30">
        <f t="shared" si="11"/>
        <v>59.28</v>
      </c>
      <c r="H31" s="30">
        <f t="shared" si="11"/>
        <v>70.199999999999989</v>
      </c>
      <c r="I31" s="75">
        <f t="shared" si="11"/>
        <v>79.199999999999989</v>
      </c>
      <c r="J31" s="60"/>
      <c r="K31" s="50" t="s">
        <v>474</v>
      </c>
      <c r="L31" s="76">
        <v>32.799999999999997</v>
      </c>
      <c r="M31" s="76">
        <v>35.799999999999997</v>
      </c>
      <c r="N31" s="76">
        <v>46.6</v>
      </c>
      <c r="O31" s="76">
        <v>55</v>
      </c>
      <c r="P31" s="76">
        <v>64.2</v>
      </c>
      <c r="Q31" s="76">
        <v>78</v>
      </c>
      <c r="R31" s="77">
        <v>90</v>
      </c>
    </row>
    <row r="32" spans="1:29" x14ac:dyDescent="0.25">
      <c r="A32" s="64">
        <v>12</v>
      </c>
      <c r="B32" s="73" t="s">
        <v>475</v>
      </c>
      <c r="C32" s="30">
        <f t="shared" ref="C32:I32" si="12">$A$32*C17</f>
        <v>38.64</v>
      </c>
      <c r="D32" s="74">
        <f t="shared" si="12"/>
        <v>49.199999999999996</v>
      </c>
      <c r="E32" s="74">
        <f t="shared" si="12"/>
        <v>59.16</v>
      </c>
      <c r="F32" s="30">
        <f t="shared" si="12"/>
        <v>65.760000000000005</v>
      </c>
      <c r="G32" s="30">
        <f t="shared" si="12"/>
        <v>75.48</v>
      </c>
      <c r="H32" s="30">
        <f t="shared" si="12"/>
        <v>89.16</v>
      </c>
      <c r="I32" s="75">
        <f t="shared" si="12"/>
        <v>100.44</v>
      </c>
      <c r="J32" s="60"/>
      <c r="K32" s="50" t="s">
        <v>475</v>
      </c>
      <c r="L32" s="76">
        <v>41.4</v>
      </c>
      <c r="M32" s="76">
        <v>45.4</v>
      </c>
      <c r="N32" s="76">
        <v>59.3</v>
      </c>
      <c r="O32" s="76">
        <v>70.3</v>
      </c>
      <c r="P32" s="76">
        <v>82.3</v>
      </c>
      <c r="Q32" s="76">
        <v>100.4</v>
      </c>
      <c r="R32" s="77">
        <v>116.2</v>
      </c>
    </row>
    <row r="33" spans="1:19" x14ac:dyDescent="0.25">
      <c r="A33" s="64">
        <v>24</v>
      </c>
      <c r="B33" s="73" t="s">
        <v>476</v>
      </c>
      <c r="C33" s="30">
        <f t="shared" ref="C33:I33" si="13">$A$33*C18</f>
        <v>48.96</v>
      </c>
      <c r="D33" s="74">
        <f t="shared" si="13"/>
        <v>62.400000000000006</v>
      </c>
      <c r="E33" s="74">
        <f t="shared" si="13"/>
        <v>76.08</v>
      </c>
      <c r="F33" s="30">
        <f t="shared" si="13"/>
        <v>85.199999999999989</v>
      </c>
      <c r="G33" s="30">
        <f t="shared" si="13"/>
        <v>98.16</v>
      </c>
      <c r="H33" s="30">
        <f t="shared" si="13"/>
        <v>116.88</v>
      </c>
      <c r="I33" s="75">
        <f t="shared" si="13"/>
        <v>132</v>
      </c>
      <c r="J33" s="60"/>
      <c r="K33" s="50" t="s">
        <v>476</v>
      </c>
      <c r="L33" s="76">
        <v>51.8</v>
      </c>
      <c r="M33" s="76">
        <v>56.9</v>
      </c>
      <c r="N33" s="76">
        <v>74.2</v>
      </c>
      <c r="O33" s="76">
        <v>87.4</v>
      </c>
      <c r="P33" s="76">
        <v>101.5</v>
      </c>
      <c r="Q33" s="76">
        <v>122.4</v>
      </c>
      <c r="R33" s="77">
        <v>140.19999999999999</v>
      </c>
    </row>
    <row r="34" spans="1:19" x14ac:dyDescent="0.25">
      <c r="A34" s="64">
        <v>48</v>
      </c>
      <c r="B34" s="73" t="s">
        <v>477</v>
      </c>
      <c r="C34" s="30">
        <f t="shared" ref="C34:I34" si="14">$A$34*C19</f>
        <v>60</v>
      </c>
      <c r="D34" s="74">
        <f t="shared" si="14"/>
        <v>77.28</v>
      </c>
      <c r="E34" s="74">
        <f t="shared" si="14"/>
        <v>96.47999999999999</v>
      </c>
      <c r="F34" s="30">
        <f t="shared" si="14"/>
        <v>108.96000000000001</v>
      </c>
      <c r="G34" s="30">
        <f t="shared" si="14"/>
        <v>127.19999999999999</v>
      </c>
      <c r="H34" s="30">
        <f t="shared" si="14"/>
        <v>153.60000000000002</v>
      </c>
      <c r="I34" s="75">
        <f t="shared" si="14"/>
        <v>175.68</v>
      </c>
      <c r="J34" s="60"/>
      <c r="K34" s="50" t="s">
        <v>477</v>
      </c>
      <c r="L34" s="76">
        <v>64.3</v>
      </c>
      <c r="M34" s="76">
        <v>70.599999999999994</v>
      </c>
      <c r="N34" s="76">
        <v>91.2</v>
      </c>
      <c r="O34" s="76">
        <v>105.1</v>
      </c>
      <c r="P34" s="76">
        <v>119.5</v>
      </c>
      <c r="Q34" s="76">
        <v>140.6</v>
      </c>
      <c r="R34" s="77">
        <v>157.4</v>
      </c>
    </row>
    <row r="35" spans="1:19" ht="15.75" thickBot="1" x14ac:dyDescent="0.3">
      <c r="A35" s="64">
        <v>72</v>
      </c>
      <c r="B35" s="78" t="s">
        <v>478</v>
      </c>
      <c r="C35" s="79">
        <f t="shared" ref="C35:I35" si="15">$A$35*C20</f>
        <v>65.591999999999999</v>
      </c>
      <c r="D35" s="80">
        <f t="shared" si="15"/>
        <v>85.679999999999993</v>
      </c>
      <c r="E35" s="80">
        <f t="shared" si="15"/>
        <v>107.28</v>
      </c>
      <c r="F35" s="79">
        <f t="shared" si="15"/>
        <v>122.39999999999999</v>
      </c>
      <c r="G35" s="79">
        <f t="shared" si="15"/>
        <v>144</v>
      </c>
      <c r="H35" s="79">
        <f t="shared" si="15"/>
        <v>174.96</v>
      </c>
      <c r="I35" s="81">
        <f t="shared" si="15"/>
        <v>200.88</v>
      </c>
      <c r="J35" s="60"/>
      <c r="K35" s="55" t="s">
        <v>478</v>
      </c>
      <c r="L35" s="82">
        <v>73.400000000000006</v>
      </c>
      <c r="M35" s="82">
        <v>79.900000000000006</v>
      </c>
      <c r="N35" s="82">
        <v>102.2</v>
      </c>
      <c r="O35" s="82">
        <v>116.6</v>
      </c>
      <c r="P35" s="82">
        <v>131</v>
      </c>
      <c r="Q35" s="82">
        <v>151.19999999999999</v>
      </c>
      <c r="R35" s="83">
        <v>167</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16.524701873935268</v>
      </c>
      <c r="D40" s="198" t="e">
        <v>#REF!</v>
      </c>
      <c r="E40" s="198">
        <f>(M25-M10)/ABS(M10)*100</f>
        <v>10.153394144216547</v>
      </c>
      <c r="F40" s="198" t="e">
        <f>(#REF! -#REF!)/ABS(#REF!)</f>
        <v>#REF!</v>
      </c>
      <c r="G40" s="198">
        <f>(N25-N10)/ABS(N10)*100</f>
        <v>-0.45358797068077067</v>
      </c>
      <c r="H40" s="198" t="e">
        <f>(#REF! -#REF!)/ABS(#REF!)</f>
        <v>#REF!</v>
      </c>
      <c r="I40" s="198">
        <f>(O25-O10)/ABS(O10)*100</f>
        <v>-4.0000000000000036</v>
      </c>
      <c r="J40" s="198" t="e">
        <f>(#REF! -#REF!)/ABS(#REF!)</f>
        <v>#REF!</v>
      </c>
      <c r="K40" s="200">
        <f>(P25-P10)/ABS(P10)*100</f>
        <v>-9.1666666666666625</v>
      </c>
      <c r="L40" s="200" t="e">
        <f>(#REF! -#REF!)/ABS(#REF!)</f>
        <v>#REF!</v>
      </c>
      <c r="M40" s="200">
        <f>(Q25-Q10)/ABS(Q10)*100</f>
        <v>-13.999999999999998</v>
      </c>
      <c r="N40" s="200" t="e">
        <f>(#REF! -#REF!)/ABS(#REF!)</f>
        <v>#REF!</v>
      </c>
      <c r="O40" s="200">
        <f>(R25 -R10)/ABS(R10)*100</f>
        <v>-17.535545023696677</v>
      </c>
      <c r="P40" s="200"/>
      <c r="Q40" s="205"/>
    </row>
    <row r="41" spans="1:19" x14ac:dyDescent="0.25">
      <c r="A41" s="88"/>
      <c r="B41" s="50" t="s">
        <v>469</v>
      </c>
      <c r="C41" s="198">
        <f t="shared" ref="C41:C50" si="16">(L26-L11)/ABS(L11)*100</f>
        <v>15.331807780320371</v>
      </c>
      <c r="D41" s="198" t="e">
        <v>#REF!</v>
      </c>
      <c r="E41" s="198">
        <f t="shared" ref="E41:E50" si="17">(M26-M11)/ABS(M11)*100</f>
        <v>8.4408585859676091</v>
      </c>
      <c r="F41" s="198" t="e">
        <f>(#REF! -#REF!)/ABS(#REF!)</f>
        <v>#REF!</v>
      </c>
      <c r="G41" s="200">
        <f t="shared" ref="G41:G50" si="18">(N26-N11)/ABS(N11)*100</f>
        <v>0.53240394069749397</v>
      </c>
      <c r="H41" s="200" t="e">
        <f>(#REF! -#REF!)/ABS(#REF!)</f>
        <v>#REF!</v>
      </c>
      <c r="I41" s="200">
        <f t="shared" ref="I41:I50" si="19">(O26-O11)/ABS(O11)*100</f>
        <v>-2.6467203682393645</v>
      </c>
      <c r="J41" s="200" t="e">
        <f>(#REF! -#REF!)/ABS(#REF!)</f>
        <v>#REF!</v>
      </c>
      <c r="K41" s="200">
        <f t="shared" ref="K41:K50" si="20">(P26-P11)/ABS(P11)*100</f>
        <v>-6.5384615384615357</v>
      </c>
      <c r="L41" s="200" t="e">
        <f>(#REF! -#REF!)/ABS(#REF!)</f>
        <v>#REF!</v>
      </c>
      <c r="M41" s="200">
        <f t="shared" ref="M41:M50" si="21">(Q26-Q11)/ABS(Q11)*100</f>
        <v>-11.627906976744185</v>
      </c>
      <c r="N41" s="200" t="e">
        <f>(#REF! -#REF!)/ABS(#REF!)</f>
        <v>#REF!</v>
      </c>
      <c r="O41" s="200">
        <f t="shared" ref="O41:O50" si="22">(R26 -R11)/ABS(R11)*100</f>
        <v>-15.364238410596014</v>
      </c>
      <c r="P41" s="200"/>
      <c r="Q41" s="205"/>
    </row>
    <row r="42" spans="1:19" x14ac:dyDescent="0.25">
      <c r="A42" s="60"/>
      <c r="B42" s="50" t="s">
        <v>470</v>
      </c>
      <c r="C42" s="198">
        <f t="shared" si="16"/>
        <v>11.5702479338843</v>
      </c>
      <c r="D42" s="198" t="e">
        <v>#REF!</v>
      </c>
      <c r="E42" s="200">
        <f t="shared" si="17"/>
        <v>5.9296047523284479</v>
      </c>
      <c r="F42" s="200" t="e">
        <f>(#REF! -#REF!)/ABS(#REF!)</f>
        <v>#REF!</v>
      </c>
      <c r="G42" s="198">
        <f t="shared" si="18"/>
        <v>0.86816938431695645</v>
      </c>
      <c r="H42" s="198" t="e">
        <f>(#REF! -#REF!)/ABS(#REF!)</f>
        <v>#REF!</v>
      </c>
      <c r="I42" s="198">
        <f t="shared" si="19"/>
        <v>-0.44247787610620093</v>
      </c>
      <c r="J42" s="198" t="e">
        <f>(#REF! -#REF!)/ABS(#REF!)</f>
        <v>#REF!</v>
      </c>
      <c r="K42" s="198">
        <f t="shared" si="20"/>
        <v>-3.3834586466165497</v>
      </c>
      <c r="L42" s="198" t="e">
        <f>(#REF! -#REF!)/ABS(#REF!)</f>
        <v>#REF!</v>
      </c>
      <c r="M42" s="198">
        <f t="shared" si="21"/>
        <v>-6.7901234567901216</v>
      </c>
      <c r="N42" s="198" t="e">
        <f>(#REF! -#REF!)/ABS(#REF!)</f>
        <v>#REF!</v>
      </c>
      <c r="O42" s="198">
        <f t="shared" si="22"/>
        <v>-9.1397849462365741</v>
      </c>
      <c r="P42" s="198"/>
      <c r="Q42" s="206"/>
    </row>
    <row r="43" spans="1:19" x14ac:dyDescent="0.25">
      <c r="B43" s="50" t="s">
        <v>471</v>
      </c>
      <c r="C43" s="198">
        <f t="shared" si="16"/>
        <v>10.062893081761004</v>
      </c>
      <c r="D43" s="198" t="e">
        <v>#REF!</v>
      </c>
      <c r="E43" s="200">
        <f t="shared" si="17"/>
        <v>5.2750125026933459</v>
      </c>
      <c r="F43" s="200" t="e">
        <f>(#REF! -#REF!)/ABS(#REF!)</f>
        <v>#REF!</v>
      </c>
      <c r="G43" s="198">
        <f t="shared" si="18"/>
        <v>1.0948828862076969</v>
      </c>
      <c r="H43" s="198" t="e">
        <f>(#REF! -#REF!)/ABS(#REF!)</f>
        <v>#REF!</v>
      </c>
      <c r="I43" s="198">
        <f t="shared" si="19"/>
        <v>0.34843205574913388</v>
      </c>
      <c r="J43" s="198" t="e">
        <f>(#REF! -#REF!)/ABS(#REF!)</f>
        <v>#REF!</v>
      </c>
      <c r="K43" s="198">
        <f t="shared" si="20"/>
        <v>-1.4925373134328357</v>
      </c>
      <c r="L43" s="198" t="e">
        <f>(#REF! -#REF!)/ABS(#REF!)</f>
        <v>#REF!</v>
      </c>
      <c r="M43" s="198">
        <f t="shared" si="21"/>
        <v>-3.4653465346534622</v>
      </c>
      <c r="N43" s="198" t="e">
        <f>(#REF! -#REF!)/ABS(#REF!)</f>
        <v>#REF!</v>
      </c>
      <c r="O43" s="198">
        <f t="shared" si="22"/>
        <v>-5.1948051948052072</v>
      </c>
      <c r="P43" s="198"/>
      <c r="Q43" s="206"/>
    </row>
    <row r="44" spans="1:19" x14ac:dyDescent="0.25">
      <c r="B44" s="50" t="s">
        <v>472</v>
      </c>
      <c r="C44" s="198">
        <f t="shared" si="16"/>
        <v>9.8039215686274517</v>
      </c>
      <c r="D44" s="198" t="e">
        <v>#REF!</v>
      </c>
      <c r="E44" s="200">
        <f t="shared" si="17"/>
        <v>4.4151772449203763</v>
      </c>
      <c r="F44" s="200" t="e">
        <f>(#REF! -#REF!)/ABS(#REF!)</f>
        <v>#REF!</v>
      </c>
      <c r="G44" s="198">
        <f t="shared" si="18"/>
        <v>1.972920774852525</v>
      </c>
      <c r="H44" s="198" t="e">
        <f>(#REF! -#REF!)/ABS(#REF!)</f>
        <v>#REF!</v>
      </c>
      <c r="I44" s="198">
        <f t="shared" si="19"/>
        <v>2.2222222222222143</v>
      </c>
      <c r="J44" s="198" t="e">
        <f>(#REF! -#REF!)/ABS(#REF!)</f>
        <v>#REF!</v>
      </c>
      <c r="K44" s="198">
        <f t="shared" si="20"/>
        <v>1.4354066985645968</v>
      </c>
      <c r="L44" s="198" t="e">
        <f>(#REF! -#REF!)/ABS(#REF!)</f>
        <v>#REF!</v>
      </c>
      <c r="M44" s="198">
        <f t="shared" si="21"/>
        <v>1.2000000000000028</v>
      </c>
      <c r="N44" s="198" t="e">
        <f>(#REF! -#REF!)/ABS(#REF!)</f>
        <v>#REF!</v>
      </c>
      <c r="O44" s="198">
        <f t="shared" si="22"/>
        <v>1.4084507042253596</v>
      </c>
      <c r="P44" s="198"/>
      <c r="Q44" s="206"/>
    </row>
    <row r="45" spans="1:19" x14ac:dyDescent="0.25">
      <c r="B45" s="50" t="s">
        <v>473</v>
      </c>
      <c r="C45" s="198">
        <f t="shared" si="16"/>
        <v>9.414758269720096</v>
      </c>
      <c r="D45" s="198" t="e">
        <v>#REF!</v>
      </c>
      <c r="E45" s="200">
        <f t="shared" si="17"/>
        <v>4.9173680523985039</v>
      </c>
      <c r="F45" s="200" t="e">
        <f>(#REF! -#REF!)/ABS(#REF!)</f>
        <v>#REF!</v>
      </c>
      <c r="G45" s="198">
        <f t="shared" si="18"/>
        <v>2.3941249350183624</v>
      </c>
      <c r="H45" s="198" t="e">
        <f>(#REF! -#REF!)/ABS(#REF!)</f>
        <v>#REF!</v>
      </c>
      <c r="I45" s="198">
        <f t="shared" si="19"/>
        <v>3.6496350364963681</v>
      </c>
      <c r="J45" s="198" t="e">
        <f>(#REF! -#REF!)/ABS(#REF!)</f>
        <v>#REF!</v>
      </c>
      <c r="K45" s="198">
        <f t="shared" si="20"/>
        <v>4.4303797468354302</v>
      </c>
      <c r="L45" s="198" t="e">
        <f>(#REF! -#REF!)/ABS(#REF!)</f>
        <v>#REF!</v>
      </c>
      <c r="M45" s="198">
        <f t="shared" si="21"/>
        <v>5.3191489361701993</v>
      </c>
      <c r="N45" s="198" t="e">
        <f>(#REF! -#REF!)/ABS(#REF!)</f>
        <v>#REF!</v>
      </c>
      <c r="O45" s="198">
        <f t="shared" si="22"/>
        <v>6.5727699530516244</v>
      </c>
      <c r="P45" s="198"/>
      <c r="Q45" s="206"/>
    </row>
    <row r="46" spans="1:19" x14ac:dyDescent="0.25">
      <c r="B46" s="50" t="s">
        <v>474</v>
      </c>
      <c r="C46" s="198">
        <f t="shared" si="16"/>
        <v>8.6812458581842193</v>
      </c>
      <c r="D46" s="198" t="e">
        <v>#REF!</v>
      </c>
      <c r="E46" s="201">
        <f t="shared" si="17"/>
        <v>4.0447401936181144</v>
      </c>
      <c r="F46" s="201" t="e">
        <f>(#REF! -#REF!)/ABS(#REF!)</f>
        <v>#REF!</v>
      </c>
      <c r="G46" s="198">
        <f t="shared" si="18"/>
        <v>3.8688301442980806</v>
      </c>
      <c r="H46" s="198" t="e">
        <f>(#REF! -#REF!)/ABS(#REF!)</f>
        <v>#REF!</v>
      </c>
      <c r="I46" s="198">
        <f t="shared" si="19"/>
        <v>6.5891472868217171</v>
      </c>
      <c r="J46" s="198" t="e">
        <f>(#REF! -#REF!)/ABS(#REF!)</f>
        <v>#REF!</v>
      </c>
      <c r="K46" s="198">
        <f t="shared" si="20"/>
        <v>8.2995951417004079</v>
      </c>
      <c r="L46" s="198" t="e">
        <f>(#REF! -#REF!)/ABS(#REF!)</f>
        <v>#REF!</v>
      </c>
      <c r="M46" s="198">
        <f t="shared" si="21"/>
        <v>11.111111111111128</v>
      </c>
      <c r="N46" s="198" t="e">
        <f>(#REF! -#REF!)/ABS(#REF!)</f>
        <v>#REF!</v>
      </c>
      <c r="O46" s="198">
        <f t="shared" si="22"/>
        <v>13.636363636363653</v>
      </c>
      <c r="P46" s="198"/>
      <c r="Q46" s="206"/>
    </row>
    <row r="47" spans="1:19" x14ac:dyDescent="0.25">
      <c r="B47" s="50" t="s">
        <v>475</v>
      </c>
      <c r="C47" s="198">
        <f t="shared" si="16"/>
        <v>7.142857142857137</v>
      </c>
      <c r="D47" s="198" t="e">
        <v>#REF!</v>
      </c>
      <c r="E47" s="198">
        <f t="shared" si="17"/>
        <v>3.1289626061715823</v>
      </c>
      <c r="F47" s="198" t="e">
        <f>(#REF! -#REF!)/ABS(#REF!)</f>
        <v>#REF!</v>
      </c>
      <c r="G47" s="198">
        <f t="shared" si="18"/>
        <v>3.5814971053822489</v>
      </c>
      <c r="H47" s="198" t="e">
        <f>(#REF! -#REF!)/ABS(#REF!)</f>
        <v>#REF!</v>
      </c>
      <c r="I47" s="198">
        <f t="shared" si="19"/>
        <v>6.9038929440389172</v>
      </c>
      <c r="J47" s="198" t="e">
        <f>(#REF! -#REF!)/ABS(#REF!)</f>
        <v>#REF!</v>
      </c>
      <c r="K47" s="198">
        <f t="shared" si="20"/>
        <v>9.0355060943296142</v>
      </c>
      <c r="L47" s="198" t="e">
        <f>(#REF! -#REF!)/ABS(#REF!)</f>
        <v>#REF!</v>
      </c>
      <c r="M47" s="198">
        <f t="shared" si="21"/>
        <v>12.606550022431595</v>
      </c>
      <c r="N47" s="198" t="e">
        <f>(#REF! -#REF!)/ABS(#REF!)</f>
        <v>#REF!</v>
      </c>
      <c r="O47" s="198">
        <f t="shared" si="22"/>
        <v>15.690959776981289</v>
      </c>
      <c r="P47" s="198"/>
      <c r="Q47" s="206"/>
    </row>
    <row r="48" spans="1:19" x14ac:dyDescent="0.25">
      <c r="B48" s="50" t="s">
        <v>476</v>
      </c>
      <c r="C48" s="198">
        <f t="shared" si="16"/>
        <v>5.8006535947712345</v>
      </c>
      <c r="D48" s="198" t="e">
        <v>#REF!</v>
      </c>
      <c r="E48" s="198">
        <f t="shared" si="17"/>
        <v>1.8515090368514946</v>
      </c>
      <c r="F48" s="198" t="e">
        <f>(#REF! -#REF!)/ABS(#REF!)</f>
        <v>#REF!</v>
      </c>
      <c r="G48" s="198">
        <f t="shared" si="18"/>
        <v>0.81095899181020026</v>
      </c>
      <c r="H48" s="198" t="e">
        <f>(#REF! -#REF!)/ABS(#REF!)</f>
        <v>#REF!</v>
      </c>
      <c r="I48" s="198">
        <f t="shared" si="19"/>
        <v>2.5821596244131659</v>
      </c>
      <c r="J48" s="198" t="e">
        <f>(#REF! -#REF!)/ABS(#REF!)</f>
        <v>#REF!</v>
      </c>
      <c r="K48" s="198">
        <f t="shared" si="20"/>
        <v>3.4026079869600689</v>
      </c>
      <c r="L48" s="198" t="e">
        <f>(#REF! -#REF!)/ABS(#REF!)</f>
        <v>#REF!</v>
      </c>
      <c r="M48" s="198">
        <f t="shared" si="21"/>
        <v>4.7227926078028837</v>
      </c>
      <c r="N48" s="198" t="e">
        <f>(#REF! -#REF!)/ABS(#REF!)</f>
        <v>#REF!</v>
      </c>
      <c r="O48" s="198">
        <f t="shared" si="22"/>
        <v>6.2121212121212039</v>
      </c>
      <c r="P48" s="198"/>
      <c r="Q48" s="206"/>
    </row>
    <row r="49" spans="1:18" x14ac:dyDescent="0.25">
      <c r="B49" s="50" t="s">
        <v>477</v>
      </c>
      <c r="C49" s="198">
        <f t="shared" si="16"/>
        <v>7.1666666666666616</v>
      </c>
      <c r="D49" s="198" t="e">
        <v>#REF!</v>
      </c>
      <c r="E49" s="198">
        <f t="shared" si="17"/>
        <v>2.3379859205059073</v>
      </c>
      <c r="F49" s="198" t="e">
        <f>(#REF! -#REF!)/ABS(#REF!)</f>
        <v>#REF!</v>
      </c>
      <c r="G49" s="198">
        <f t="shared" si="18"/>
        <v>-2.0118731685312774</v>
      </c>
      <c r="H49" s="198" t="e">
        <f>(#REF! -#REF!)/ABS(#REF!)</f>
        <v>#REF!</v>
      </c>
      <c r="I49" s="198">
        <f t="shared" si="19"/>
        <v>-3.5425844346549313</v>
      </c>
      <c r="J49" s="198" t="e">
        <f>(#REF! -#REF!)/ABS(#REF!)</f>
        <v>#REF!</v>
      </c>
      <c r="K49" s="198">
        <f t="shared" si="20"/>
        <v>-6.0534591194968472</v>
      </c>
      <c r="L49" s="198" t="e">
        <f>(#REF! -#REF!)/ABS(#REF!)</f>
        <v>#REF!</v>
      </c>
      <c r="M49" s="198">
        <f t="shared" si="21"/>
        <v>-8.4635416666666838</v>
      </c>
      <c r="N49" s="198" t="e">
        <f>(#REF! -#REF!)/ABS(#REF!)</f>
        <v>#REF!</v>
      </c>
      <c r="O49" s="198">
        <f t="shared" si="22"/>
        <v>-10.40528233151184</v>
      </c>
      <c r="P49" s="198"/>
      <c r="Q49" s="206"/>
    </row>
    <row r="50" spans="1:18" ht="15.75" thickBot="1" x14ac:dyDescent="0.3">
      <c r="B50" s="55" t="s">
        <v>478</v>
      </c>
      <c r="C50" s="198">
        <f t="shared" si="16"/>
        <v>11.903890718380302</v>
      </c>
      <c r="D50" s="198" t="e">
        <v>#REF!</v>
      </c>
      <c r="E50" s="202">
        <f t="shared" si="17"/>
        <v>5.2029871522085571</v>
      </c>
      <c r="F50" s="202" t="e">
        <f>(#REF! -#REF!)/ABS(#REF!)</f>
        <v>#REF!</v>
      </c>
      <c r="G50" s="202">
        <f t="shared" si="18"/>
        <v>-1.5217460322277445</v>
      </c>
      <c r="H50" s="202" t="e">
        <f>(#REF! -#REF!)/ABS(#REF!)</f>
        <v>#REF!</v>
      </c>
      <c r="I50" s="202">
        <f t="shared" si="19"/>
        <v>-4.7385620915032653</v>
      </c>
      <c r="J50" s="202" t="e">
        <f>(#REF! -#REF!)/ABS(#REF!)</f>
        <v>#REF!</v>
      </c>
      <c r="K50" s="202">
        <f t="shared" si="20"/>
        <v>-9.0277777777777768</v>
      </c>
      <c r="L50" s="202" t="e">
        <f>(#REF! -#REF!)/ABS(#REF!)</f>
        <v>#REF!</v>
      </c>
      <c r="M50" s="202">
        <f t="shared" si="21"/>
        <v>-13.580246913580257</v>
      </c>
      <c r="N50" s="202" t="e">
        <f>(#REF! -#REF!)/ABS(#REF!)</f>
        <v>#REF!</v>
      </c>
      <c r="O50" s="202">
        <f t="shared" si="22"/>
        <v>-16.865790521704501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RgzUVzM85zqEe+eQx/VW3PjNjS9cW13EnpQsz58S6+yiPkal3m1u6A2RLKxODAJgxdJi7Hilb3wF/aCfPNrVSA==" saltValue="kO5Pa6blzHXCY4Z8QQnk3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59" priority="1" operator="greaterThan">
      <formula>0.5</formula>
    </cfRule>
    <cfRule type="cellIs" dxfId="458" priority="2" operator="between">
      <formula>-0.49</formula>
      <formula>0.49</formula>
    </cfRule>
    <cfRule type="cellIs" dxfId="457" priority="3" operator="lessThan">
      <formula>-0.5</formula>
    </cfRule>
  </conditionalFormatting>
  <hyperlinks>
    <hyperlink ref="A2" location="Index!A1" display="Index" xr:uid="{00000000-0004-0000-2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175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390414.64500000002</v>
      </c>
      <c r="D5" s="212"/>
      <c r="E5" s="212">
        <v>6457348.6100000003</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59</v>
      </c>
      <c r="D10" s="94">
        <v>77.900000000000006</v>
      </c>
      <c r="E10" s="94">
        <v>103</v>
      </c>
      <c r="F10" s="94">
        <v>120</v>
      </c>
      <c r="G10" s="94">
        <v>145</v>
      </c>
      <c r="H10" s="94">
        <v>181</v>
      </c>
      <c r="I10" s="95">
        <v>213</v>
      </c>
      <c r="K10" s="46" t="s">
        <v>468</v>
      </c>
      <c r="L10" s="47">
        <f t="shared" ref="L10:L20" si="0">C25</f>
        <v>4.9166666666666661</v>
      </c>
      <c r="M10" s="47">
        <v>5.7531419616266239</v>
      </c>
      <c r="N10" s="47">
        <v>8.2704139546702073</v>
      </c>
      <c r="O10" s="47">
        <f t="shared" ref="O10:O20" si="1">F25</f>
        <v>10</v>
      </c>
      <c r="P10" s="47">
        <f t="shared" ref="P10:P20" si="2">G25</f>
        <v>12.083333333333332</v>
      </c>
      <c r="Q10" s="47">
        <f t="shared" ref="Q10:Q20" si="3">H25</f>
        <v>15.083333333333332</v>
      </c>
      <c r="R10" s="48">
        <f t="shared" ref="R10:R20" si="4">I25</f>
        <v>17.75</v>
      </c>
      <c r="T10" s="49"/>
    </row>
    <row r="11" spans="1:29" x14ac:dyDescent="0.25">
      <c r="B11" s="50" t="s">
        <v>469</v>
      </c>
      <c r="C11" s="96">
        <v>43.9</v>
      </c>
      <c r="D11" s="96">
        <v>57.7</v>
      </c>
      <c r="E11" s="96">
        <v>75.099999999999994</v>
      </c>
      <c r="F11" s="96">
        <v>87.4</v>
      </c>
      <c r="G11" s="96">
        <v>105</v>
      </c>
      <c r="H11" s="96">
        <v>130</v>
      </c>
      <c r="I11" s="97">
        <v>152</v>
      </c>
      <c r="K11" s="50" t="s">
        <v>469</v>
      </c>
      <c r="L11" s="53">
        <f t="shared" si="0"/>
        <v>7.3166666666666664</v>
      </c>
      <c r="M11" s="53">
        <v>8.5255539866041428</v>
      </c>
      <c r="N11" s="53">
        <v>12.1017622569865</v>
      </c>
      <c r="O11" s="53">
        <f t="shared" si="1"/>
        <v>14.566666666666666</v>
      </c>
      <c r="P11" s="53">
        <f t="shared" si="2"/>
        <v>17.5</v>
      </c>
      <c r="Q11" s="53">
        <f t="shared" si="3"/>
        <v>21.666666666666664</v>
      </c>
      <c r="R11" s="54">
        <f t="shared" si="4"/>
        <v>25.333333333333332</v>
      </c>
      <c r="T11" s="49"/>
    </row>
    <row r="12" spans="1:29" x14ac:dyDescent="0.25">
      <c r="B12" s="50" t="s">
        <v>470</v>
      </c>
      <c r="C12" s="96">
        <v>24.3</v>
      </c>
      <c r="D12" s="96">
        <v>31.6</v>
      </c>
      <c r="E12" s="96">
        <v>39.9</v>
      </c>
      <c r="F12" s="96">
        <v>45.6</v>
      </c>
      <c r="G12" s="96">
        <v>53.7</v>
      </c>
      <c r="H12" s="96">
        <v>65.5</v>
      </c>
      <c r="I12" s="97">
        <v>75.400000000000006</v>
      </c>
      <c r="K12" s="50" t="s">
        <v>470</v>
      </c>
      <c r="L12" s="53">
        <f t="shared" si="0"/>
        <v>12.15</v>
      </c>
      <c r="M12" s="53">
        <v>14.046770504178797</v>
      </c>
      <c r="N12" s="53">
        <v>19.281411452425477</v>
      </c>
      <c r="O12" s="53">
        <f t="shared" si="1"/>
        <v>22.8</v>
      </c>
      <c r="P12" s="53">
        <f t="shared" si="2"/>
        <v>26.85</v>
      </c>
      <c r="Q12" s="53">
        <f t="shared" si="3"/>
        <v>32.75</v>
      </c>
      <c r="R12" s="54">
        <f t="shared" si="4"/>
        <v>37.700000000000003</v>
      </c>
      <c r="T12" s="49"/>
    </row>
    <row r="13" spans="1:29" x14ac:dyDescent="0.25">
      <c r="B13" s="50" t="s">
        <v>471</v>
      </c>
      <c r="C13" s="96">
        <v>15.9</v>
      </c>
      <c r="D13" s="96">
        <v>20.6</v>
      </c>
      <c r="E13" s="96">
        <v>25.6</v>
      </c>
      <c r="F13" s="96">
        <v>29</v>
      </c>
      <c r="G13" s="96">
        <v>33.9</v>
      </c>
      <c r="H13" s="96">
        <v>40.9</v>
      </c>
      <c r="I13" s="97">
        <v>46.8</v>
      </c>
      <c r="K13" s="50" t="s">
        <v>471</v>
      </c>
      <c r="L13" s="53">
        <f t="shared" si="0"/>
        <v>15.9</v>
      </c>
      <c r="M13" s="53">
        <v>18.324968415123596</v>
      </c>
      <c r="N13" s="53">
        <v>24.746117385160154</v>
      </c>
      <c r="O13" s="53">
        <f t="shared" si="1"/>
        <v>29</v>
      </c>
      <c r="P13" s="53">
        <f t="shared" si="2"/>
        <v>33.9</v>
      </c>
      <c r="Q13" s="53">
        <f t="shared" si="3"/>
        <v>40.9</v>
      </c>
      <c r="R13" s="54">
        <f t="shared" si="4"/>
        <v>46.8</v>
      </c>
      <c r="T13" s="49"/>
    </row>
    <row r="14" spans="1:29" x14ac:dyDescent="0.25">
      <c r="B14" s="50" t="s">
        <v>472</v>
      </c>
      <c r="C14" s="96">
        <v>10.199999999999999</v>
      </c>
      <c r="D14" s="96">
        <v>13.1</v>
      </c>
      <c r="E14" s="96">
        <v>16.2</v>
      </c>
      <c r="F14" s="96">
        <v>18.2</v>
      </c>
      <c r="G14" s="96">
        <v>21.1</v>
      </c>
      <c r="H14" s="96">
        <v>25.3</v>
      </c>
      <c r="I14" s="97">
        <v>28.8</v>
      </c>
      <c r="K14" s="50" t="s">
        <v>472</v>
      </c>
      <c r="L14" s="53">
        <f t="shared" si="0"/>
        <v>20.399999999999999</v>
      </c>
      <c r="M14" s="53">
        <v>23.403715989859968</v>
      </c>
      <c r="N14" s="53">
        <v>31.262090048850528</v>
      </c>
      <c r="O14" s="53">
        <f t="shared" si="1"/>
        <v>36.4</v>
      </c>
      <c r="P14" s="53">
        <f t="shared" si="2"/>
        <v>42.2</v>
      </c>
      <c r="Q14" s="53">
        <f t="shared" si="3"/>
        <v>50.6</v>
      </c>
      <c r="R14" s="54">
        <f t="shared" si="4"/>
        <v>57.6</v>
      </c>
      <c r="T14" s="49"/>
    </row>
    <row r="15" spans="1:29" x14ac:dyDescent="0.25">
      <c r="B15" s="50" t="s">
        <v>473</v>
      </c>
      <c r="C15" s="96">
        <v>7.89</v>
      </c>
      <c r="D15" s="96">
        <v>10.1</v>
      </c>
      <c r="E15" s="96">
        <v>12.3</v>
      </c>
      <c r="F15" s="96">
        <v>13.8</v>
      </c>
      <c r="G15" s="96">
        <v>16</v>
      </c>
      <c r="H15" s="96">
        <v>19</v>
      </c>
      <c r="I15" s="97">
        <v>21.6</v>
      </c>
      <c r="K15" s="50" t="s">
        <v>473</v>
      </c>
      <c r="L15" s="53">
        <f t="shared" si="0"/>
        <v>23.669999999999998</v>
      </c>
      <c r="M15" s="53">
        <v>27.063992707214283</v>
      </c>
      <c r="N15" s="53">
        <v>35.726273052634696</v>
      </c>
      <c r="O15" s="53">
        <f t="shared" si="1"/>
        <v>41.400000000000006</v>
      </c>
      <c r="P15" s="53">
        <f t="shared" si="2"/>
        <v>48</v>
      </c>
      <c r="Q15" s="53">
        <f t="shared" si="3"/>
        <v>57</v>
      </c>
      <c r="R15" s="54">
        <f t="shared" si="4"/>
        <v>64.800000000000011</v>
      </c>
      <c r="T15" s="49"/>
    </row>
    <row r="16" spans="1:29" x14ac:dyDescent="0.25">
      <c r="B16" s="50" t="s">
        <v>474</v>
      </c>
      <c r="C16" s="96">
        <v>5.05</v>
      </c>
      <c r="D16" s="96">
        <v>6.43</v>
      </c>
      <c r="E16" s="96">
        <v>7.77</v>
      </c>
      <c r="F16" s="96">
        <v>8.66</v>
      </c>
      <c r="G16" s="96">
        <v>10</v>
      </c>
      <c r="H16" s="96">
        <v>11.8</v>
      </c>
      <c r="I16" s="97">
        <v>13.3</v>
      </c>
      <c r="K16" s="50" t="s">
        <v>474</v>
      </c>
      <c r="L16" s="53">
        <f t="shared" si="0"/>
        <v>30.299999999999997</v>
      </c>
      <c r="M16" s="53">
        <v>34.533619675884751</v>
      </c>
      <c r="N16" s="53">
        <v>45.112086641917223</v>
      </c>
      <c r="O16" s="53">
        <f t="shared" si="1"/>
        <v>51.96</v>
      </c>
      <c r="P16" s="53">
        <f t="shared" si="2"/>
        <v>60</v>
      </c>
      <c r="Q16" s="53">
        <f t="shared" si="3"/>
        <v>70.800000000000011</v>
      </c>
      <c r="R16" s="54">
        <f t="shared" si="4"/>
        <v>79.800000000000011</v>
      </c>
      <c r="T16" s="49"/>
    </row>
    <row r="17" spans="1:20" x14ac:dyDescent="0.25">
      <c r="B17" s="50" t="s">
        <v>475</v>
      </c>
      <c r="C17" s="96">
        <v>3.23</v>
      </c>
      <c r="D17" s="96">
        <v>4.12</v>
      </c>
      <c r="E17" s="96">
        <v>4.96</v>
      </c>
      <c r="F17" s="96">
        <v>5.52</v>
      </c>
      <c r="G17" s="96">
        <v>6.34</v>
      </c>
      <c r="H17" s="96">
        <v>7.5</v>
      </c>
      <c r="I17" s="97">
        <v>8.4499999999999993</v>
      </c>
      <c r="K17" s="50" t="s">
        <v>475</v>
      </c>
      <c r="L17" s="53">
        <f t="shared" si="0"/>
        <v>38.76</v>
      </c>
      <c r="M17" s="53">
        <v>44.202341242132441</v>
      </c>
      <c r="N17" s="53">
        <v>57.60304930916233</v>
      </c>
      <c r="O17" s="53">
        <f t="shared" si="1"/>
        <v>66.239999999999995</v>
      </c>
      <c r="P17" s="53">
        <f t="shared" si="2"/>
        <v>76.08</v>
      </c>
      <c r="Q17" s="53">
        <f t="shared" si="3"/>
        <v>90</v>
      </c>
      <c r="R17" s="54">
        <f t="shared" si="4"/>
        <v>101.39999999999999</v>
      </c>
      <c r="T17" s="49"/>
    </row>
    <row r="18" spans="1:20" x14ac:dyDescent="0.25">
      <c r="B18" s="50" t="s">
        <v>476</v>
      </c>
      <c r="C18" s="96">
        <v>2.0499999999999998</v>
      </c>
      <c r="D18" s="96">
        <v>2.63</v>
      </c>
      <c r="E18" s="96">
        <v>3.19</v>
      </c>
      <c r="F18" s="96">
        <v>3.57</v>
      </c>
      <c r="G18" s="96">
        <v>4.13</v>
      </c>
      <c r="H18" s="96">
        <v>4.92</v>
      </c>
      <c r="I18" s="97">
        <v>5.56</v>
      </c>
      <c r="K18" s="50" t="s">
        <v>476</v>
      </c>
      <c r="L18" s="53">
        <f t="shared" si="0"/>
        <v>49.199999999999996</v>
      </c>
      <c r="M18" s="53">
        <v>56.303333307285591</v>
      </c>
      <c r="N18" s="53">
        <v>74.102088614066545</v>
      </c>
      <c r="O18" s="53">
        <f t="shared" si="1"/>
        <v>85.679999999999993</v>
      </c>
      <c r="P18" s="53">
        <f t="shared" si="2"/>
        <v>99.12</v>
      </c>
      <c r="Q18" s="53">
        <f t="shared" si="3"/>
        <v>118.08</v>
      </c>
      <c r="R18" s="54">
        <f t="shared" si="4"/>
        <v>133.44</v>
      </c>
      <c r="T18" s="49"/>
    </row>
    <row r="19" spans="1:20" x14ac:dyDescent="0.25">
      <c r="B19" s="50" t="s">
        <v>477</v>
      </c>
      <c r="C19" s="96">
        <v>1.27</v>
      </c>
      <c r="D19" s="96">
        <v>1.64</v>
      </c>
      <c r="E19" s="96">
        <v>2.0299999999999998</v>
      </c>
      <c r="F19" s="96">
        <v>2.2999999999999998</v>
      </c>
      <c r="G19" s="96">
        <v>2.69</v>
      </c>
      <c r="H19" s="96">
        <v>3.24</v>
      </c>
      <c r="I19" s="97">
        <v>3.7</v>
      </c>
      <c r="K19" s="50" t="s">
        <v>477</v>
      </c>
      <c r="L19" s="53">
        <f t="shared" si="0"/>
        <v>60.96</v>
      </c>
      <c r="M19" s="53">
        <v>70.101472969716511</v>
      </c>
      <c r="N19" s="53">
        <v>94.309459957239213</v>
      </c>
      <c r="O19" s="53">
        <f t="shared" si="1"/>
        <v>110.39999999999999</v>
      </c>
      <c r="P19" s="53">
        <f t="shared" si="2"/>
        <v>129.12</v>
      </c>
      <c r="Q19" s="53">
        <f t="shared" si="3"/>
        <v>155.52000000000001</v>
      </c>
      <c r="R19" s="54">
        <f t="shared" si="4"/>
        <v>177.60000000000002</v>
      </c>
      <c r="T19" s="49"/>
    </row>
    <row r="20" spans="1:20" ht="15.75" thickBot="1" x14ac:dyDescent="0.3">
      <c r="B20" s="55" t="s">
        <v>478</v>
      </c>
      <c r="C20" s="98">
        <v>0.93100000000000005</v>
      </c>
      <c r="D20" s="98">
        <v>1.2</v>
      </c>
      <c r="E20" s="98">
        <v>1.51</v>
      </c>
      <c r="F20" s="98">
        <v>1.73</v>
      </c>
      <c r="G20" s="98">
        <v>2.0299999999999998</v>
      </c>
      <c r="H20" s="98">
        <v>2.4700000000000002</v>
      </c>
      <c r="I20" s="99">
        <v>2.83</v>
      </c>
      <c r="K20" s="55" t="s">
        <v>478</v>
      </c>
      <c r="L20" s="58">
        <f t="shared" si="0"/>
        <v>67.032000000000011</v>
      </c>
      <c r="M20" s="58">
        <v>77.091248885225355</v>
      </c>
      <c r="N20" s="58">
        <v>105.35111423298324</v>
      </c>
      <c r="O20" s="58">
        <f t="shared" si="1"/>
        <v>124.56</v>
      </c>
      <c r="P20" s="58">
        <f t="shared" si="2"/>
        <v>146.16</v>
      </c>
      <c r="Q20" s="58">
        <f t="shared" si="3"/>
        <v>177.84</v>
      </c>
      <c r="R20" s="59">
        <f t="shared" si="4"/>
        <v>203.76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4.9166666666666661</v>
      </c>
      <c r="D25" s="69">
        <f t="shared" si="5"/>
        <v>6.4916666666666671</v>
      </c>
      <c r="E25" s="69">
        <f t="shared" si="5"/>
        <v>8.5833333333333321</v>
      </c>
      <c r="F25" s="68">
        <f t="shared" si="5"/>
        <v>10</v>
      </c>
      <c r="G25" s="68">
        <f t="shared" si="5"/>
        <v>12.083333333333332</v>
      </c>
      <c r="H25" s="68">
        <f t="shared" si="5"/>
        <v>15.083333333333332</v>
      </c>
      <c r="I25" s="70">
        <f t="shared" si="5"/>
        <v>17.75</v>
      </c>
      <c r="J25" s="60"/>
      <c r="K25" s="46" t="s">
        <v>468</v>
      </c>
      <c r="L25" s="71">
        <v>5.7</v>
      </c>
      <c r="M25" s="71">
        <v>6.3</v>
      </c>
      <c r="N25" s="71">
        <v>8.1</v>
      </c>
      <c r="O25" s="71">
        <v>9.5</v>
      </c>
      <c r="P25" s="71">
        <v>10.9</v>
      </c>
      <c r="Q25" s="71">
        <v>12.8</v>
      </c>
      <c r="R25" s="72">
        <v>14.4</v>
      </c>
    </row>
    <row r="26" spans="1:20" x14ac:dyDescent="0.25">
      <c r="A26" s="64">
        <f>10/60</f>
        <v>0.16666666666666666</v>
      </c>
      <c r="B26" s="73" t="s">
        <v>469</v>
      </c>
      <c r="C26" s="30">
        <f t="shared" ref="C26:I26" si="6">$A$26*C11</f>
        <v>7.3166666666666664</v>
      </c>
      <c r="D26" s="74">
        <f t="shared" si="6"/>
        <v>9.6166666666666671</v>
      </c>
      <c r="E26" s="74">
        <f t="shared" si="6"/>
        <v>12.516666666666666</v>
      </c>
      <c r="F26" s="30">
        <f t="shared" si="6"/>
        <v>14.566666666666666</v>
      </c>
      <c r="G26" s="30">
        <f t="shared" si="6"/>
        <v>17.5</v>
      </c>
      <c r="H26" s="30">
        <f t="shared" si="6"/>
        <v>21.666666666666664</v>
      </c>
      <c r="I26" s="75">
        <f t="shared" si="6"/>
        <v>25.333333333333332</v>
      </c>
      <c r="J26" s="60"/>
      <c r="K26" s="50" t="s">
        <v>469</v>
      </c>
      <c r="L26" s="76">
        <v>8.3000000000000007</v>
      </c>
      <c r="M26" s="76">
        <v>9.1</v>
      </c>
      <c r="N26" s="76">
        <v>12</v>
      </c>
      <c r="O26" s="76">
        <v>14</v>
      </c>
      <c r="P26" s="76">
        <v>16.100000000000001</v>
      </c>
      <c r="Q26" s="76">
        <v>18.8</v>
      </c>
      <c r="R26" s="77">
        <v>21.2</v>
      </c>
    </row>
    <row r="27" spans="1:20" x14ac:dyDescent="0.25">
      <c r="A27" s="64">
        <f>0.5</f>
        <v>0.5</v>
      </c>
      <c r="B27" s="73" t="s">
        <v>470</v>
      </c>
      <c r="C27" s="30">
        <f t="shared" ref="C27:I27" si="7">$A$27*C12</f>
        <v>12.15</v>
      </c>
      <c r="D27" s="74">
        <f t="shared" si="7"/>
        <v>15.8</v>
      </c>
      <c r="E27" s="74">
        <f t="shared" si="7"/>
        <v>19.95</v>
      </c>
      <c r="F27" s="30">
        <f t="shared" si="7"/>
        <v>22.8</v>
      </c>
      <c r="G27" s="30">
        <f t="shared" si="7"/>
        <v>26.85</v>
      </c>
      <c r="H27" s="30">
        <f t="shared" si="7"/>
        <v>32.75</v>
      </c>
      <c r="I27" s="75">
        <f t="shared" si="7"/>
        <v>37.700000000000003</v>
      </c>
      <c r="J27" s="60"/>
      <c r="K27" s="50" t="s">
        <v>470</v>
      </c>
      <c r="L27" s="76">
        <v>13.4</v>
      </c>
      <c r="M27" s="76">
        <v>14.7</v>
      </c>
      <c r="N27" s="76">
        <v>19.2</v>
      </c>
      <c r="O27" s="76">
        <v>22.4</v>
      </c>
      <c r="P27" s="76">
        <v>25.6</v>
      </c>
      <c r="Q27" s="76">
        <v>30.1</v>
      </c>
      <c r="R27" s="77">
        <v>33.6</v>
      </c>
    </row>
    <row r="28" spans="1:20" x14ac:dyDescent="0.25">
      <c r="A28" s="64">
        <v>1</v>
      </c>
      <c r="B28" s="73" t="s">
        <v>471</v>
      </c>
      <c r="C28" s="30">
        <f t="shared" ref="C28:I28" si="8">$A$28*C13</f>
        <v>15.9</v>
      </c>
      <c r="D28" s="74">
        <f t="shared" si="8"/>
        <v>20.6</v>
      </c>
      <c r="E28" s="74">
        <f t="shared" si="8"/>
        <v>25.6</v>
      </c>
      <c r="F28" s="30">
        <f t="shared" si="8"/>
        <v>29</v>
      </c>
      <c r="G28" s="30">
        <f t="shared" si="8"/>
        <v>33.9</v>
      </c>
      <c r="H28" s="30">
        <f t="shared" si="8"/>
        <v>40.9</v>
      </c>
      <c r="I28" s="75">
        <f t="shared" si="8"/>
        <v>46.8</v>
      </c>
      <c r="J28" s="60"/>
      <c r="K28" s="50" t="s">
        <v>471</v>
      </c>
      <c r="L28" s="76">
        <v>17.3</v>
      </c>
      <c r="M28" s="76">
        <v>19</v>
      </c>
      <c r="N28" s="76">
        <v>24.6</v>
      </c>
      <c r="O28" s="76">
        <v>28.7</v>
      </c>
      <c r="P28" s="76">
        <v>32.9</v>
      </c>
      <c r="Q28" s="76">
        <v>38.799999999999997</v>
      </c>
      <c r="R28" s="77">
        <v>43.6</v>
      </c>
    </row>
    <row r="29" spans="1:20" x14ac:dyDescent="0.25">
      <c r="A29" s="64">
        <v>2</v>
      </c>
      <c r="B29" s="73" t="s">
        <v>472</v>
      </c>
      <c r="C29" s="30">
        <f t="shared" ref="C29:I29" si="9">$A$29*C14</f>
        <v>20.399999999999999</v>
      </c>
      <c r="D29" s="74">
        <f t="shared" si="9"/>
        <v>26.2</v>
      </c>
      <c r="E29" s="74">
        <f t="shared" si="9"/>
        <v>32.4</v>
      </c>
      <c r="F29" s="30">
        <f t="shared" si="9"/>
        <v>36.4</v>
      </c>
      <c r="G29" s="30">
        <f t="shared" si="9"/>
        <v>42.2</v>
      </c>
      <c r="H29" s="30">
        <f t="shared" si="9"/>
        <v>50.6</v>
      </c>
      <c r="I29" s="75">
        <f t="shared" si="9"/>
        <v>57.6</v>
      </c>
      <c r="J29" s="60"/>
      <c r="K29" s="50" t="s">
        <v>472</v>
      </c>
      <c r="L29" s="76">
        <v>22.2</v>
      </c>
      <c r="M29" s="76">
        <v>24.2</v>
      </c>
      <c r="N29" s="76">
        <v>31.2</v>
      </c>
      <c r="O29" s="76">
        <v>36.6</v>
      </c>
      <c r="P29" s="76">
        <v>42.2</v>
      </c>
      <c r="Q29" s="76">
        <v>50.4</v>
      </c>
      <c r="R29" s="77">
        <v>57.4</v>
      </c>
    </row>
    <row r="30" spans="1:20" x14ac:dyDescent="0.25">
      <c r="A30" s="64">
        <v>3</v>
      </c>
      <c r="B30" s="73" t="s">
        <v>473</v>
      </c>
      <c r="C30" s="30">
        <f t="shared" ref="C30:I30" si="10">$A$30*C15</f>
        <v>23.669999999999998</v>
      </c>
      <c r="D30" s="74">
        <f t="shared" si="10"/>
        <v>30.299999999999997</v>
      </c>
      <c r="E30" s="74">
        <f t="shared" si="10"/>
        <v>36.900000000000006</v>
      </c>
      <c r="F30" s="30">
        <f t="shared" si="10"/>
        <v>41.400000000000006</v>
      </c>
      <c r="G30" s="30">
        <f t="shared" si="10"/>
        <v>48</v>
      </c>
      <c r="H30" s="30">
        <f t="shared" si="10"/>
        <v>57</v>
      </c>
      <c r="I30" s="75">
        <f t="shared" si="10"/>
        <v>64.800000000000011</v>
      </c>
      <c r="J30" s="60"/>
      <c r="K30" s="50" t="s">
        <v>473</v>
      </c>
      <c r="L30" s="76">
        <v>25.5</v>
      </c>
      <c r="M30" s="76">
        <v>27.9</v>
      </c>
      <c r="N30" s="76">
        <v>36</v>
      </c>
      <c r="O30" s="76">
        <v>42.3</v>
      </c>
      <c r="P30" s="76">
        <v>49.2</v>
      </c>
      <c r="Q30" s="76">
        <v>59.1</v>
      </c>
      <c r="R30" s="77">
        <v>67.8</v>
      </c>
    </row>
    <row r="31" spans="1:20" x14ac:dyDescent="0.25">
      <c r="A31" s="64">
        <v>6</v>
      </c>
      <c r="B31" s="73" t="s">
        <v>474</v>
      </c>
      <c r="C31" s="30">
        <f t="shared" ref="C31:I31" si="11">$A$31*C16</f>
        <v>30.299999999999997</v>
      </c>
      <c r="D31" s="74">
        <f t="shared" si="11"/>
        <v>38.58</v>
      </c>
      <c r="E31" s="74">
        <f t="shared" si="11"/>
        <v>46.62</v>
      </c>
      <c r="F31" s="30">
        <f t="shared" si="11"/>
        <v>51.96</v>
      </c>
      <c r="G31" s="30">
        <f t="shared" si="11"/>
        <v>60</v>
      </c>
      <c r="H31" s="30">
        <f t="shared" si="11"/>
        <v>70.800000000000011</v>
      </c>
      <c r="I31" s="75">
        <f t="shared" si="11"/>
        <v>79.800000000000011</v>
      </c>
      <c r="J31" s="60"/>
      <c r="K31" s="50" t="s">
        <v>474</v>
      </c>
      <c r="L31" s="76">
        <v>32.5</v>
      </c>
      <c r="M31" s="76">
        <v>35.5</v>
      </c>
      <c r="N31" s="76">
        <v>46.1</v>
      </c>
      <c r="O31" s="76">
        <v>54.5</v>
      </c>
      <c r="P31" s="76">
        <v>63.6</v>
      </c>
      <c r="Q31" s="76">
        <v>78</v>
      </c>
      <c r="R31" s="77">
        <v>90</v>
      </c>
    </row>
    <row r="32" spans="1:20" x14ac:dyDescent="0.25">
      <c r="A32" s="64">
        <v>12</v>
      </c>
      <c r="B32" s="73" t="s">
        <v>475</v>
      </c>
      <c r="C32" s="30">
        <f t="shared" ref="C32:I32" si="12">$A$32*C17</f>
        <v>38.76</v>
      </c>
      <c r="D32" s="74">
        <f t="shared" si="12"/>
        <v>49.44</v>
      </c>
      <c r="E32" s="74">
        <f t="shared" si="12"/>
        <v>59.519999999999996</v>
      </c>
      <c r="F32" s="30">
        <f t="shared" si="12"/>
        <v>66.239999999999995</v>
      </c>
      <c r="G32" s="30">
        <f t="shared" si="12"/>
        <v>76.08</v>
      </c>
      <c r="H32" s="30">
        <f t="shared" si="12"/>
        <v>90</v>
      </c>
      <c r="I32" s="75">
        <f t="shared" si="12"/>
        <v>101.39999999999999</v>
      </c>
      <c r="J32" s="60"/>
      <c r="K32" s="50" t="s">
        <v>475</v>
      </c>
      <c r="L32" s="76">
        <v>40.9</v>
      </c>
      <c r="M32" s="76">
        <v>44.9</v>
      </c>
      <c r="N32" s="76">
        <v>58.7</v>
      </c>
      <c r="O32" s="76">
        <v>69.599999999999994</v>
      </c>
      <c r="P32" s="76">
        <v>81.599999999999994</v>
      </c>
      <c r="Q32" s="76">
        <v>99.6</v>
      </c>
      <c r="R32" s="77">
        <v>115.4</v>
      </c>
    </row>
    <row r="33" spans="1:19" x14ac:dyDescent="0.25">
      <c r="A33" s="64">
        <v>24</v>
      </c>
      <c r="B33" s="73" t="s">
        <v>476</v>
      </c>
      <c r="C33" s="30">
        <f t="shared" ref="C33:I33" si="13">$A$33*C18</f>
        <v>49.199999999999996</v>
      </c>
      <c r="D33" s="74">
        <f t="shared" si="13"/>
        <v>63.12</v>
      </c>
      <c r="E33" s="74">
        <f t="shared" si="13"/>
        <v>76.56</v>
      </c>
      <c r="F33" s="30">
        <f t="shared" si="13"/>
        <v>85.679999999999993</v>
      </c>
      <c r="G33" s="30">
        <f t="shared" si="13"/>
        <v>99.12</v>
      </c>
      <c r="H33" s="30">
        <f t="shared" si="13"/>
        <v>118.08</v>
      </c>
      <c r="I33" s="75">
        <f t="shared" si="13"/>
        <v>133.44</v>
      </c>
      <c r="J33" s="60"/>
      <c r="K33" s="50" t="s">
        <v>476</v>
      </c>
      <c r="L33" s="76">
        <v>51.4</v>
      </c>
      <c r="M33" s="76">
        <v>56.4</v>
      </c>
      <c r="N33" s="76">
        <v>73.400000000000006</v>
      </c>
      <c r="O33" s="76">
        <v>86.6</v>
      </c>
      <c r="P33" s="76">
        <v>100.3</v>
      </c>
      <c r="Q33" s="76">
        <v>121.2</v>
      </c>
      <c r="R33" s="77">
        <v>139</v>
      </c>
    </row>
    <row r="34" spans="1:19" x14ac:dyDescent="0.25">
      <c r="A34" s="64">
        <v>48</v>
      </c>
      <c r="B34" s="73" t="s">
        <v>477</v>
      </c>
      <c r="C34" s="30">
        <f t="shared" ref="C34:I34" si="14">$A$34*C19</f>
        <v>60.96</v>
      </c>
      <c r="D34" s="74">
        <f t="shared" si="14"/>
        <v>78.72</v>
      </c>
      <c r="E34" s="74">
        <f t="shared" si="14"/>
        <v>97.44</v>
      </c>
      <c r="F34" s="30">
        <f t="shared" si="14"/>
        <v>110.39999999999999</v>
      </c>
      <c r="G34" s="30">
        <f t="shared" si="14"/>
        <v>129.12</v>
      </c>
      <c r="H34" s="30">
        <f t="shared" si="14"/>
        <v>155.52000000000001</v>
      </c>
      <c r="I34" s="75">
        <f t="shared" si="14"/>
        <v>177.60000000000002</v>
      </c>
      <c r="J34" s="60"/>
      <c r="K34" s="50" t="s">
        <v>477</v>
      </c>
      <c r="L34" s="76">
        <v>63.8</v>
      </c>
      <c r="M34" s="76">
        <v>70.099999999999994</v>
      </c>
      <c r="N34" s="76">
        <v>90.2</v>
      </c>
      <c r="O34" s="76">
        <v>104.2</v>
      </c>
      <c r="P34" s="76">
        <v>118.6</v>
      </c>
      <c r="Q34" s="76">
        <v>139.19999999999999</v>
      </c>
      <c r="R34" s="77">
        <v>156</v>
      </c>
    </row>
    <row r="35" spans="1:19" ht="15.75" thickBot="1" x14ac:dyDescent="0.3">
      <c r="A35" s="64">
        <v>72</v>
      </c>
      <c r="B35" s="78" t="s">
        <v>478</v>
      </c>
      <c r="C35" s="79">
        <f t="shared" ref="C35:I35" si="15">$A$35*C20</f>
        <v>67.032000000000011</v>
      </c>
      <c r="D35" s="80">
        <f t="shared" si="15"/>
        <v>86.399999999999991</v>
      </c>
      <c r="E35" s="80">
        <f t="shared" si="15"/>
        <v>108.72</v>
      </c>
      <c r="F35" s="79">
        <f t="shared" si="15"/>
        <v>124.56</v>
      </c>
      <c r="G35" s="79">
        <f t="shared" si="15"/>
        <v>146.16</v>
      </c>
      <c r="H35" s="79">
        <f t="shared" si="15"/>
        <v>177.84</v>
      </c>
      <c r="I35" s="81">
        <f t="shared" si="15"/>
        <v>203.76</v>
      </c>
      <c r="J35" s="60"/>
      <c r="K35" s="55" t="s">
        <v>478</v>
      </c>
      <c r="L35" s="82">
        <v>72.7</v>
      </c>
      <c r="M35" s="82">
        <v>79.900000000000006</v>
      </c>
      <c r="N35" s="82">
        <v>101.5</v>
      </c>
      <c r="O35" s="82">
        <v>115.9</v>
      </c>
      <c r="P35" s="82">
        <v>129.6</v>
      </c>
      <c r="Q35" s="82">
        <v>149.80000000000001</v>
      </c>
      <c r="R35" s="83">
        <v>165.6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15.932203389830526</v>
      </c>
      <c r="D40" s="198" t="e">
        <v>#REF!</v>
      </c>
      <c r="E40" s="198">
        <f>(M25-M10)/ABS(M10)*100</f>
        <v>9.5053805732747652</v>
      </c>
      <c r="F40" s="198" t="e">
        <f>(#REF! -#REF!)/ABS(#REF!)</f>
        <v>#REF!</v>
      </c>
      <c r="G40" s="198">
        <f>(N25-N10)/ABS(N10)*100</f>
        <v>-2.0605250910563782</v>
      </c>
      <c r="H40" s="198" t="e">
        <f>(#REF! -#REF!)/ABS(#REF!)</f>
        <v>#REF!</v>
      </c>
      <c r="I40" s="198">
        <f>(O25-O10)/ABS(O10)*100</f>
        <v>-5</v>
      </c>
      <c r="J40" s="198" t="e">
        <f>(#REF! -#REF!)/ABS(#REF!)</f>
        <v>#REF!</v>
      </c>
      <c r="K40" s="200">
        <f>(P25-P10)/ABS(P10)*100</f>
        <v>-9.7931034482758506</v>
      </c>
      <c r="L40" s="200" t="e">
        <f>(#REF! -#REF!)/ABS(#REF!)</f>
        <v>#REF!</v>
      </c>
      <c r="M40" s="200">
        <f>(Q25-Q10)/ABS(Q10)*100</f>
        <v>-15.138121546961314</v>
      </c>
      <c r="N40" s="200" t="e">
        <f>(#REF! -#REF!)/ABS(#REF!)</f>
        <v>#REF!</v>
      </c>
      <c r="O40" s="200">
        <f>(R25 -R10)/ABS(R10)*100</f>
        <v>-18.873239436619716</v>
      </c>
      <c r="P40" s="200"/>
      <c r="Q40" s="205"/>
    </row>
    <row r="41" spans="1:19" x14ac:dyDescent="0.25">
      <c r="A41" s="88"/>
      <c r="B41" s="50" t="s">
        <v>469</v>
      </c>
      <c r="C41" s="198">
        <f t="shared" ref="C41:C50" si="16">(L26-L11)/ABS(L11)*100</f>
        <v>13.439635535307531</v>
      </c>
      <c r="D41" s="198" t="e">
        <v>#REF!</v>
      </c>
      <c r="E41" s="198">
        <f t="shared" ref="E41:E50" si="17">(M26-M11)/ABS(M11)*100</f>
        <v>6.7379318024196504</v>
      </c>
      <c r="F41" s="198" t="e">
        <f>(#REF! -#REF!)/ABS(#REF!)</f>
        <v>#REF!</v>
      </c>
      <c r="G41" s="200">
        <f t="shared" ref="G41:G50" si="18">(N26-N11)/ABS(N11)*100</f>
        <v>-0.84088792049894878</v>
      </c>
      <c r="H41" s="200" t="e">
        <f>(#REF! -#REF!)/ABS(#REF!)</f>
        <v>#REF!</v>
      </c>
      <c r="I41" s="200">
        <f t="shared" ref="I41:I50" si="19">(O26-O11)/ABS(O11)*100</f>
        <v>-3.8901601830663601</v>
      </c>
      <c r="J41" s="200" t="e">
        <f>(#REF! -#REF!)/ABS(#REF!)</f>
        <v>#REF!</v>
      </c>
      <c r="K41" s="200">
        <f t="shared" ref="K41:K50" si="20">(P26-P11)/ABS(P11)*100</f>
        <v>-7.999999999999992</v>
      </c>
      <c r="L41" s="200" t="e">
        <f>(#REF! -#REF!)/ABS(#REF!)</f>
        <v>#REF!</v>
      </c>
      <c r="M41" s="200">
        <f t="shared" ref="M41:M50" si="21">(Q26-Q11)/ABS(Q11)*100</f>
        <v>-13.230769230769218</v>
      </c>
      <c r="N41" s="200" t="e">
        <f>(#REF! -#REF!)/ABS(#REF!)</f>
        <v>#REF!</v>
      </c>
      <c r="O41" s="200">
        <f t="shared" ref="O41:O50" si="22">(R26 -R11)/ABS(R11)*100</f>
        <v>-16.315789473684209</v>
      </c>
      <c r="P41" s="200"/>
      <c r="Q41" s="205"/>
    </row>
    <row r="42" spans="1:19" x14ac:dyDescent="0.25">
      <c r="A42" s="60"/>
      <c r="B42" s="50" t="s">
        <v>470</v>
      </c>
      <c r="C42" s="198">
        <f t="shared" si="16"/>
        <v>10.2880658436214</v>
      </c>
      <c r="D42" s="198" t="e">
        <v>#REF!</v>
      </c>
      <c r="E42" s="200">
        <f t="shared" si="17"/>
        <v>4.6503891811065898</v>
      </c>
      <c r="F42" s="200" t="e">
        <f>(#REF! -#REF!)/ABS(#REF!)</f>
        <v>#REF!</v>
      </c>
      <c r="G42" s="198">
        <f t="shared" si="18"/>
        <v>-0.42222766018115654</v>
      </c>
      <c r="H42" s="198" t="e">
        <f>(#REF! -#REF!)/ABS(#REF!)</f>
        <v>#REF!</v>
      </c>
      <c r="I42" s="198">
        <f t="shared" si="19"/>
        <v>-1.7543859649122899</v>
      </c>
      <c r="J42" s="198" t="e">
        <f>(#REF! -#REF!)/ABS(#REF!)</f>
        <v>#REF!</v>
      </c>
      <c r="K42" s="198">
        <f t="shared" si="20"/>
        <v>-4.655493482309125</v>
      </c>
      <c r="L42" s="198" t="e">
        <f>(#REF! -#REF!)/ABS(#REF!)</f>
        <v>#REF!</v>
      </c>
      <c r="M42" s="198">
        <f t="shared" si="21"/>
        <v>-8.0916030534351098</v>
      </c>
      <c r="N42" s="198" t="e">
        <f>(#REF! -#REF!)/ABS(#REF!)</f>
        <v>#REF!</v>
      </c>
      <c r="O42" s="198">
        <f t="shared" si="22"/>
        <v>-10.875331564986739</v>
      </c>
      <c r="P42" s="198"/>
      <c r="Q42" s="206"/>
    </row>
    <row r="43" spans="1:19" x14ac:dyDescent="0.25">
      <c r="B43" s="50" t="s">
        <v>471</v>
      </c>
      <c r="C43" s="198">
        <f t="shared" si="16"/>
        <v>8.8050314465408821</v>
      </c>
      <c r="D43" s="198" t="e">
        <v>#REF!</v>
      </c>
      <c r="E43" s="200">
        <f t="shared" si="17"/>
        <v>3.6836712052354774</v>
      </c>
      <c r="F43" s="200" t="e">
        <f>(#REF! -#REF!)/ABS(#REF!)</f>
        <v>#REF!</v>
      </c>
      <c r="G43" s="198">
        <f t="shared" si="18"/>
        <v>-0.59046590172475766</v>
      </c>
      <c r="H43" s="198" t="e">
        <f>(#REF! -#REF!)/ABS(#REF!)</f>
        <v>#REF!</v>
      </c>
      <c r="I43" s="198">
        <f t="shared" si="19"/>
        <v>-1.0344827586206922</v>
      </c>
      <c r="J43" s="198" t="e">
        <f>(#REF! -#REF!)/ABS(#REF!)</f>
        <v>#REF!</v>
      </c>
      <c r="K43" s="198">
        <f t="shared" si="20"/>
        <v>-2.9498525073746311</v>
      </c>
      <c r="L43" s="198" t="e">
        <f>(#REF! -#REF!)/ABS(#REF!)</f>
        <v>#REF!</v>
      </c>
      <c r="M43" s="198">
        <f t="shared" si="21"/>
        <v>-5.1344743276283653</v>
      </c>
      <c r="N43" s="198" t="e">
        <f>(#REF! -#REF!)/ABS(#REF!)</f>
        <v>#REF!</v>
      </c>
      <c r="O43" s="198">
        <f t="shared" si="22"/>
        <v>-6.8376068376068284</v>
      </c>
      <c r="P43" s="198"/>
      <c r="Q43" s="206"/>
    </row>
    <row r="44" spans="1:19" x14ac:dyDescent="0.25">
      <c r="B44" s="50" t="s">
        <v>472</v>
      </c>
      <c r="C44" s="198">
        <f t="shared" si="16"/>
        <v>8.8235294117647101</v>
      </c>
      <c r="D44" s="198" t="e">
        <v>#REF!</v>
      </c>
      <c r="E44" s="200">
        <f t="shared" si="17"/>
        <v>3.4023828117083363</v>
      </c>
      <c r="F44" s="200" t="e">
        <f>(#REF! -#REF!)/ABS(#REF!)</f>
        <v>#REF!</v>
      </c>
      <c r="G44" s="198">
        <f t="shared" si="18"/>
        <v>-0.19861131726479517</v>
      </c>
      <c r="H44" s="198" t="e">
        <f>(#REF! -#REF!)/ABS(#REF!)</f>
        <v>#REF!</v>
      </c>
      <c r="I44" s="198">
        <f t="shared" si="19"/>
        <v>0.54945054945055727</v>
      </c>
      <c r="J44" s="198" t="e">
        <f>(#REF! -#REF!)/ABS(#REF!)</f>
        <v>#REF!</v>
      </c>
      <c r="K44" s="198">
        <f t="shared" si="20"/>
        <v>0</v>
      </c>
      <c r="L44" s="198" t="e">
        <f>(#REF! -#REF!)/ABS(#REF!)</f>
        <v>#REF!</v>
      </c>
      <c r="M44" s="198">
        <f t="shared" si="21"/>
        <v>-0.39525691699605303</v>
      </c>
      <c r="N44" s="198" t="e">
        <f>(#REF! -#REF!)/ABS(#REF!)</f>
        <v>#REF!</v>
      </c>
      <c r="O44" s="198">
        <f t="shared" si="22"/>
        <v>-0.34722222222222715</v>
      </c>
      <c r="P44" s="198"/>
      <c r="Q44" s="206"/>
    </row>
    <row r="45" spans="1:19" x14ac:dyDescent="0.25">
      <c r="B45" s="50" t="s">
        <v>473</v>
      </c>
      <c r="C45" s="198">
        <f t="shared" si="16"/>
        <v>7.7313054499366372</v>
      </c>
      <c r="D45" s="198" t="e">
        <v>#REF!</v>
      </c>
      <c r="E45" s="200">
        <f t="shared" si="17"/>
        <v>3.0890020620012462</v>
      </c>
      <c r="F45" s="200" t="e">
        <f>(#REF! -#REF!)/ABS(#REF!)</f>
        <v>#REF!</v>
      </c>
      <c r="G45" s="198">
        <f t="shared" si="18"/>
        <v>0.76617828834826607</v>
      </c>
      <c r="H45" s="198" t="e">
        <f>(#REF! -#REF!)/ABS(#REF!)</f>
        <v>#REF!</v>
      </c>
      <c r="I45" s="198">
        <f t="shared" si="19"/>
        <v>2.1739130434782399</v>
      </c>
      <c r="J45" s="198" t="e">
        <f>(#REF! -#REF!)/ABS(#REF!)</f>
        <v>#REF!</v>
      </c>
      <c r="K45" s="198">
        <f t="shared" si="20"/>
        <v>2.5000000000000062</v>
      </c>
      <c r="L45" s="198" t="e">
        <f>(#REF! -#REF!)/ABS(#REF!)</f>
        <v>#REF!</v>
      </c>
      <c r="M45" s="198">
        <f t="shared" si="21"/>
        <v>3.684210526315792</v>
      </c>
      <c r="N45" s="198" t="e">
        <f>(#REF! -#REF!)/ABS(#REF!)</f>
        <v>#REF!</v>
      </c>
      <c r="O45" s="198">
        <f t="shared" si="22"/>
        <v>4.6296296296296076</v>
      </c>
      <c r="P45" s="198"/>
      <c r="Q45" s="206"/>
    </row>
    <row r="46" spans="1:19" x14ac:dyDescent="0.25">
      <c r="B46" s="50" t="s">
        <v>474</v>
      </c>
      <c r="C46" s="198">
        <f t="shared" si="16"/>
        <v>7.2607260726072713</v>
      </c>
      <c r="D46" s="198" t="e">
        <v>#REF!</v>
      </c>
      <c r="E46" s="201">
        <f t="shared" si="17"/>
        <v>2.7983754184623875</v>
      </c>
      <c r="F46" s="201" t="e">
        <f>(#REF! -#REF!)/ABS(#REF!)</f>
        <v>#REF!</v>
      </c>
      <c r="G46" s="198">
        <f t="shared" si="18"/>
        <v>2.1899083629725733</v>
      </c>
      <c r="H46" s="198" t="e">
        <f>(#REF! -#REF!)/ABS(#REF!)</f>
        <v>#REF!</v>
      </c>
      <c r="I46" s="198">
        <f t="shared" si="19"/>
        <v>4.8883756735950721</v>
      </c>
      <c r="J46" s="198" t="e">
        <f>(#REF! -#REF!)/ABS(#REF!)</f>
        <v>#REF!</v>
      </c>
      <c r="K46" s="198">
        <f t="shared" si="20"/>
        <v>6.0000000000000027</v>
      </c>
      <c r="L46" s="198" t="e">
        <f>(#REF! -#REF!)/ABS(#REF!)</f>
        <v>#REF!</v>
      </c>
      <c r="M46" s="198">
        <f t="shared" si="21"/>
        <v>10.169491525423711</v>
      </c>
      <c r="N46" s="198" t="e">
        <f>(#REF! -#REF!)/ABS(#REF!)</f>
        <v>#REF!</v>
      </c>
      <c r="O46" s="198">
        <f t="shared" si="22"/>
        <v>12.781954887218028</v>
      </c>
      <c r="P46" s="198"/>
      <c r="Q46" s="206"/>
    </row>
    <row r="47" spans="1:19" x14ac:dyDescent="0.25">
      <c r="B47" s="50" t="s">
        <v>475</v>
      </c>
      <c r="C47" s="198">
        <f t="shared" si="16"/>
        <v>5.5211558307533553</v>
      </c>
      <c r="D47" s="198" t="e">
        <v>#REF!</v>
      </c>
      <c r="E47" s="198">
        <f t="shared" si="17"/>
        <v>1.5783298763427691</v>
      </c>
      <c r="F47" s="198" t="e">
        <f>(#REF! -#REF!)/ABS(#REF!)</f>
        <v>#REF!</v>
      </c>
      <c r="G47" s="198">
        <f t="shared" si="18"/>
        <v>1.9043274687598737</v>
      </c>
      <c r="H47" s="198" t="e">
        <f>(#REF! -#REF!)/ABS(#REF!)</f>
        <v>#REF!</v>
      </c>
      <c r="I47" s="198">
        <f t="shared" si="19"/>
        <v>5.0724637681159415</v>
      </c>
      <c r="J47" s="198" t="e">
        <f>(#REF! -#REF!)/ABS(#REF!)</f>
        <v>#REF!</v>
      </c>
      <c r="K47" s="198">
        <f t="shared" si="20"/>
        <v>7.2555205047318561</v>
      </c>
      <c r="L47" s="198" t="e">
        <f>(#REF! -#REF!)/ABS(#REF!)</f>
        <v>#REF!</v>
      </c>
      <c r="M47" s="198">
        <f t="shared" si="21"/>
        <v>10.666666666666661</v>
      </c>
      <c r="N47" s="198" t="e">
        <f>(#REF! -#REF!)/ABS(#REF!)</f>
        <v>#REF!</v>
      </c>
      <c r="O47" s="198">
        <f t="shared" si="22"/>
        <v>13.806706114398438</v>
      </c>
      <c r="P47" s="198"/>
      <c r="Q47" s="206"/>
    </row>
    <row r="48" spans="1:19" x14ac:dyDescent="0.25">
      <c r="B48" s="50" t="s">
        <v>476</v>
      </c>
      <c r="C48" s="198">
        <f t="shared" si="16"/>
        <v>4.4715447154471608</v>
      </c>
      <c r="D48" s="198" t="e">
        <v>#REF!</v>
      </c>
      <c r="E48" s="198">
        <f t="shared" si="17"/>
        <v>0.17168911152530106</v>
      </c>
      <c r="F48" s="198" t="e">
        <f>(#REF! -#REF!)/ABS(#REF!)</f>
        <v>#REF!</v>
      </c>
      <c r="G48" s="198">
        <f t="shared" si="18"/>
        <v>-0.94746130264034767</v>
      </c>
      <c r="H48" s="198" t="e">
        <f>(#REF! -#REF!)/ABS(#REF!)</f>
        <v>#REF!</v>
      </c>
      <c r="I48" s="198">
        <f t="shared" si="19"/>
        <v>1.073762838468723</v>
      </c>
      <c r="J48" s="198" t="e">
        <f>(#REF! -#REF!)/ABS(#REF!)</f>
        <v>#REF!</v>
      </c>
      <c r="K48" s="198">
        <f t="shared" si="20"/>
        <v>1.1904761904761829</v>
      </c>
      <c r="L48" s="198" t="e">
        <f>(#REF! -#REF!)/ABS(#REF!)</f>
        <v>#REF!</v>
      </c>
      <c r="M48" s="198">
        <f t="shared" si="21"/>
        <v>2.6422764227642315</v>
      </c>
      <c r="N48" s="198" t="e">
        <f>(#REF! -#REF!)/ABS(#REF!)</f>
        <v>#REF!</v>
      </c>
      <c r="O48" s="198">
        <f t="shared" si="22"/>
        <v>4.1666666666666687</v>
      </c>
      <c r="P48" s="198"/>
      <c r="Q48" s="206"/>
    </row>
    <row r="49" spans="1:18" x14ac:dyDescent="0.25">
      <c r="B49" s="50" t="s">
        <v>477</v>
      </c>
      <c r="C49" s="198">
        <f t="shared" si="16"/>
        <v>4.6587926509186293</v>
      </c>
      <c r="D49" s="198" t="e">
        <v>#REF!</v>
      </c>
      <c r="E49" s="198">
        <f t="shared" si="17"/>
        <v>-2.1011965285706257E-3</v>
      </c>
      <c r="F49" s="198" t="e">
        <f>(#REF! -#REF!)/ABS(#REF!)</f>
        <v>#REF!</v>
      </c>
      <c r="G49" s="198">
        <f t="shared" si="18"/>
        <v>-4.3574207286336675</v>
      </c>
      <c r="H49" s="198" t="e">
        <f>(#REF! -#REF!)/ABS(#REF!)</f>
        <v>#REF!</v>
      </c>
      <c r="I49" s="198">
        <f t="shared" si="19"/>
        <v>-5.6159420289854971</v>
      </c>
      <c r="J49" s="198" t="e">
        <f>(#REF! -#REF!)/ABS(#REF!)</f>
        <v>#REF!</v>
      </c>
      <c r="K49" s="198">
        <f t="shared" si="20"/>
        <v>-8.1474597273853853</v>
      </c>
      <c r="L49" s="198" t="e">
        <f>(#REF! -#REF!)/ABS(#REF!)</f>
        <v>#REF!</v>
      </c>
      <c r="M49" s="198">
        <f t="shared" si="21"/>
        <v>-10.49382716049384</v>
      </c>
      <c r="N49" s="198" t="e">
        <f>(#REF! -#REF!)/ABS(#REF!)</f>
        <v>#REF!</v>
      </c>
      <c r="O49" s="198">
        <f t="shared" si="22"/>
        <v>-12.162162162162174</v>
      </c>
      <c r="P49" s="198"/>
      <c r="Q49" s="206"/>
    </row>
    <row r="50" spans="1:18" ht="15.75" thickBot="1" x14ac:dyDescent="0.3">
      <c r="B50" s="55" t="s">
        <v>478</v>
      </c>
      <c r="C50" s="198">
        <f t="shared" si="16"/>
        <v>8.4556629669411496</v>
      </c>
      <c r="D50" s="198" t="e">
        <v>#REF!</v>
      </c>
      <c r="E50" s="202">
        <f t="shared" si="17"/>
        <v>3.6434110945022606</v>
      </c>
      <c r="F50" s="202" t="e">
        <f>(#REF! -#REF!)/ABS(#REF!)</f>
        <v>#REF!</v>
      </c>
      <c r="G50" s="202">
        <f t="shared" si="18"/>
        <v>-3.6555040362141056</v>
      </c>
      <c r="H50" s="202" t="e">
        <f>(#REF! -#REF!)/ABS(#REF!)</f>
        <v>#REF!</v>
      </c>
      <c r="I50" s="202">
        <f t="shared" si="19"/>
        <v>-6.9524727039177874</v>
      </c>
      <c r="J50" s="202" t="e">
        <f>(#REF! -#REF!)/ABS(#REF!)</f>
        <v>#REF!</v>
      </c>
      <c r="K50" s="202">
        <f t="shared" si="20"/>
        <v>-11.330049261083746</v>
      </c>
      <c r="L50" s="202" t="e">
        <f>(#REF! -#REF!)/ABS(#REF!)</f>
        <v>#REF!</v>
      </c>
      <c r="M50" s="202">
        <f t="shared" si="21"/>
        <v>-15.766981556455237</v>
      </c>
      <c r="N50" s="202" t="e">
        <f>(#REF! -#REF!)/ABS(#REF!)</f>
        <v>#REF!</v>
      </c>
      <c r="O50" s="202">
        <f t="shared" si="22"/>
        <v>-18.727915194346288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RzPdCq2BNues+qTDho3SMOztSD2OXkkhgd+F3YLUCtuq9VaTEaTbS/Dl4nGZ23i/0rCcjUiuTjOcG1PK/XgHbQ==" saltValue="BoSc5WT1gnJWmE7TslvYH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56" priority="1" operator="greaterThan">
      <formula>0.5</formula>
    </cfRule>
    <cfRule type="cellIs" dxfId="455" priority="2" operator="between">
      <formula>-0.49</formula>
      <formula>0.49</formula>
    </cfRule>
    <cfRule type="cellIs" dxfId="454" priority="3" operator="lessThan">
      <formula>-0.5</formula>
    </cfRule>
  </conditionalFormatting>
  <hyperlinks>
    <hyperlink ref="A2" location="Index!A1" display="Index" xr:uid="{00000000-0004-0000-2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183</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386511.71</v>
      </c>
      <c r="D5" s="212"/>
      <c r="E5" s="212">
        <v>6464237.3300000001</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58.6</v>
      </c>
      <c r="D10" s="44">
        <v>77.400000000000006</v>
      </c>
      <c r="E10" s="44">
        <v>102</v>
      </c>
      <c r="F10" s="44">
        <v>119</v>
      </c>
      <c r="G10" s="44">
        <v>143</v>
      </c>
      <c r="H10" s="44">
        <v>179</v>
      </c>
      <c r="I10" s="45">
        <v>210</v>
      </c>
      <c r="K10" s="46" t="s">
        <v>468</v>
      </c>
      <c r="L10" s="47">
        <f t="shared" ref="L10:L20" si="0">C25</f>
        <v>4.8833333333333329</v>
      </c>
      <c r="M10" s="47">
        <v>5.7124623480982848</v>
      </c>
      <c r="N10" s="47">
        <v>8.2014733408141787</v>
      </c>
      <c r="O10" s="47">
        <f t="shared" ref="O10:O20" si="1">F25</f>
        <v>9.9166666666666661</v>
      </c>
      <c r="P10" s="47">
        <f t="shared" ref="P10:P20" si="2">G25</f>
        <v>11.916666666666666</v>
      </c>
      <c r="Q10" s="47">
        <f t="shared" ref="Q10:Q20" si="3">H25</f>
        <v>14.916666666666666</v>
      </c>
      <c r="R10" s="48">
        <f t="shared" ref="R10:R20" si="4">I25</f>
        <v>17.5</v>
      </c>
      <c r="T10" s="49"/>
    </row>
    <row r="11" spans="1:29" x14ac:dyDescent="0.25">
      <c r="B11" s="50" t="s">
        <v>469</v>
      </c>
      <c r="C11" s="51">
        <v>43.6</v>
      </c>
      <c r="D11" s="51">
        <v>57.3</v>
      </c>
      <c r="E11" s="51">
        <v>74.5</v>
      </c>
      <c r="F11" s="51">
        <v>86.5</v>
      </c>
      <c r="G11" s="51">
        <v>103</v>
      </c>
      <c r="H11" s="51">
        <v>128</v>
      </c>
      <c r="I11" s="52">
        <v>149</v>
      </c>
      <c r="K11" s="50" t="s">
        <v>469</v>
      </c>
      <c r="L11" s="53">
        <f t="shared" si="0"/>
        <v>7.2666666666666666</v>
      </c>
      <c r="M11" s="53">
        <v>8.4672566542766567</v>
      </c>
      <c r="N11" s="53">
        <v>11.995228277513357</v>
      </c>
      <c r="O11" s="53">
        <f t="shared" si="1"/>
        <v>14.416666666666666</v>
      </c>
      <c r="P11" s="53">
        <f t="shared" si="2"/>
        <v>17.166666666666664</v>
      </c>
      <c r="Q11" s="53">
        <f t="shared" si="3"/>
        <v>21.333333333333332</v>
      </c>
      <c r="R11" s="54">
        <f t="shared" si="4"/>
        <v>24.833333333333332</v>
      </c>
      <c r="T11" s="49"/>
    </row>
    <row r="12" spans="1:29" x14ac:dyDescent="0.25">
      <c r="B12" s="50" t="s">
        <v>470</v>
      </c>
      <c r="C12" s="51">
        <v>24.2</v>
      </c>
      <c r="D12" s="51">
        <v>31.4</v>
      </c>
      <c r="E12" s="51">
        <v>39.5</v>
      </c>
      <c r="F12" s="51">
        <v>45.1</v>
      </c>
      <c r="G12" s="51">
        <v>53</v>
      </c>
      <c r="H12" s="51">
        <v>64.400000000000006</v>
      </c>
      <c r="I12" s="52">
        <v>74.099999999999994</v>
      </c>
      <c r="K12" s="50" t="s">
        <v>470</v>
      </c>
      <c r="L12" s="53">
        <f t="shared" si="0"/>
        <v>12.1</v>
      </c>
      <c r="M12" s="53">
        <v>13.967989088267244</v>
      </c>
      <c r="N12" s="53">
        <v>19.100595340551699</v>
      </c>
      <c r="O12" s="53">
        <f t="shared" si="1"/>
        <v>22.55</v>
      </c>
      <c r="P12" s="53">
        <f t="shared" si="2"/>
        <v>26.5</v>
      </c>
      <c r="Q12" s="53">
        <f t="shared" si="3"/>
        <v>32.200000000000003</v>
      </c>
      <c r="R12" s="54">
        <f t="shared" si="4"/>
        <v>37.049999999999997</v>
      </c>
      <c r="T12" s="49"/>
    </row>
    <row r="13" spans="1:29" x14ac:dyDescent="0.25">
      <c r="B13" s="50" t="s">
        <v>471</v>
      </c>
      <c r="C13" s="51">
        <v>15.8</v>
      </c>
      <c r="D13" s="51">
        <v>20.399999999999999</v>
      </c>
      <c r="E13" s="51">
        <v>25.3</v>
      </c>
      <c r="F13" s="51">
        <v>28.6</v>
      </c>
      <c r="G13" s="51">
        <v>33.4</v>
      </c>
      <c r="H13" s="51">
        <v>40.200000000000003</v>
      </c>
      <c r="I13" s="52">
        <v>45.9</v>
      </c>
      <c r="K13" s="50" t="s">
        <v>471</v>
      </c>
      <c r="L13" s="53">
        <f t="shared" si="0"/>
        <v>15.8</v>
      </c>
      <c r="M13" s="53">
        <v>18.174512882452497</v>
      </c>
      <c r="N13" s="53">
        <v>24.451065409045366</v>
      </c>
      <c r="O13" s="53">
        <f t="shared" si="1"/>
        <v>28.6</v>
      </c>
      <c r="P13" s="53">
        <f t="shared" si="2"/>
        <v>33.4</v>
      </c>
      <c r="Q13" s="53">
        <f t="shared" si="3"/>
        <v>40.200000000000003</v>
      </c>
      <c r="R13" s="54">
        <f t="shared" si="4"/>
        <v>45.9</v>
      </c>
      <c r="T13" s="49"/>
    </row>
    <row r="14" spans="1:29" x14ac:dyDescent="0.25">
      <c r="B14" s="50" t="s">
        <v>472</v>
      </c>
      <c r="C14" s="51">
        <v>10.1</v>
      </c>
      <c r="D14" s="51">
        <v>13</v>
      </c>
      <c r="E14" s="51">
        <v>15.9</v>
      </c>
      <c r="F14" s="51">
        <v>17.899999999999999</v>
      </c>
      <c r="G14" s="51">
        <v>20.8</v>
      </c>
      <c r="H14" s="51">
        <v>24.9</v>
      </c>
      <c r="I14" s="52">
        <v>28.2</v>
      </c>
      <c r="K14" s="50" t="s">
        <v>472</v>
      </c>
      <c r="L14" s="53">
        <f t="shared" si="0"/>
        <v>20.2</v>
      </c>
      <c r="M14" s="53">
        <v>23.16825032894058</v>
      </c>
      <c r="N14" s="53">
        <v>30.788619096014806</v>
      </c>
      <c r="O14" s="53">
        <f t="shared" si="1"/>
        <v>35.799999999999997</v>
      </c>
      <c r="P14" s="53">
        <f t="shared" si="2"/>
        <v>41.6</v>
      </c>
      <c r="Q14" s="53">
        <f t="shared" si="3"/>
        <v>49.8</v>
      </c>
      <c r="R14" s="54">
        <f t="shared" si="4"/>
        <v>56.4</v>
      </c>
      <c r="T14" s="49"/>
    </row>
    <row r="15" spans="1:29" x14ac:dyDescent="0.25">
      <c r="B15" s="50" t="s">
        <v>473</v>
      </c>
      <c r="C15" s="51">
        <v>7.77</v>
      </c>
      <c r="D15" s="51">
        <v>9.94</v>
      </c>
      <c r="E15" s="51">
        <v>12.1</v>
      </c>
      <c r="F15" s="51">
        <v>13.6</v>
      </c>
      <c r="G15" s="51">
        <v>15.7</v>
      </c>
      <c r="H15" s="51">
        <v>18.7</v>
      </c>
      <c r="I15" s="52">
        <v>21.2</v>
      </c>
      <c r="K15" s="50" t="s">
        <v>473</v>
      </c>
      <c r="L15" s="53">
        <f t="shared" si="0"/>
        <v>23.31</v>
      </c>
      <c r="M15" s="53">
        <v>26.638647715258145</v>
      </c>
      <c r="N15" s="53">
        <v>35.178463725925234</v>
      </c>
      <c r="O15" s="53">
        <f t="shared" si="1"/>
        <v>40.799999999999997</v>
      </c>
      <c r="P15" s="53">
        <f t="shared" si="2"/>
        <v>47.099999999999994</v>
      </c>
      <c r="Q15" s="53">
        <f t="shared" si="3"/>
        <v>56.099999999999994</v>
      </c>
      <c r="R15" s="54">
        <f t="shared" si="4"/>
        <v>63.599999999999994</v>
      </c>
      <c r="T15" s="49"/>
    </row>
    <row r="16" spans="1:29" x14ac:dyDescent="0.25">
      <c r="B16" s="50" t="s">
        <v>474</v>
      </c>
      <c r="C16" s="51">
        <v>4.9400000000000004</v>
      </c>
      <c r="D16" s="51">
        <v>6.3</v>
      </c>
      <c r="E16" s="51">
        <v>7.63</v>
      </c>
      <c r="F16" s="51">
        <v>8.51</v>
      </c>
      <c r="G16" s="51">
        <v>9.8000000000000007</v>
      </c>
      <c r="H16" s="51">
        <v>11.6</v>
      </c>
      <c r="I16" s="52">
        <v>13.1</v>
      </c>
      <c r="K16" s="50" t="s">
        <v>474</v>
      </c>
      <c r="L16" s="53">
        <f t="shared" si="0"/>
        <v>29.64</v>
      </c>
      <c r="M16" s="53">
        <v>33.815520007639549</v>
      </c>
      <c r="N16" s="53">
        <v>44.281623960320957</v>
      </c>
      <c r="O16" s="53">
        <f t="shared" si="1"/>
        <v>51.06</v>
      </c>
      <c r="P16" s="53">
        <f t="shared" si="2"/>
        <v>58.800000000000004</v>
      </c>
      <c r="Q16" s="53">
        <f t="shared" si="3"/>
        <v>69.599999999999994</v>
      </c>
      <c r="R16" s="54">
        <f t="shared" si="4"/>
        <v>78.599999999999994</v>
      </c>
      <c r="T16" s="49"/>
    </row>
    <row r="17" spans="1:20" x14ac:dyDescent="0.25">
      <c r="B17" s="50" t="s">
        <v>475</v>
      </c>
      <c r="C17" s="51">
        <v>3.15</v>
      </c>
      <c r="D17" s="51">
        <v>4.01</v>
      </c>
      <c r="E17" s="51">
        <v>4.8499999999999996</v>
      </c>
      <c r="F17" s="51">
        <v>5.4</v>
      </c>
      <c r="G17" s="51">
        <v>6.22</v>
      </c>
      <c r="H17" s="51">
        <v>7.36</v>
      </c>
      <c r="I17" s="52">
        <v>8.31</v>
      </c>
      <c r="K17" s="50" t="s">
        <v>475</v>
      </c>
      <c r="L17" s="53">
        <f t="shared" si="0"/>
        <v>37.799999999999997</v>
      </c>
      <c r="M17" s="53">
        <v>43.083705481686621</v>
      </c>
      <c r="N17" s="53">
        <v>56.280117160805496</v>
      </c>
      <c r="O17" s="53">
        <f t="shared" si="1"/>
        <v>64.800000000000011</v>
      </c>
      <c r="P17" s="53">
        <f t="shared" si="2"/>
        <v>74.64</v>
      </c>
      <c r="Q17" s="53">
        <f t="shared" si="3"/>
        <v>88.320000000000007</v>
      </c>
      <c r="R17" s="54">
        <f t="shared" si="4"/>
        <v>99.72</v>
      </c>
      <c r="T17" s="49"/>
    </row>
    <row r="18" spans="1:20" x14ac:dyDescent="0.25">
      <c r="B18" s="50" t="s">
        <v>476</v>
      </c>
      <c r="C18" s="51">
        <v>2</v>
      </c>
      <c r="D18" s="51">
        <v>2.5499999999999998</v>
      </c>
      <c r="E18" s="51">
        <v>3.1</v>
      </c>
      <c r="F18" s="51">
        <v>3.48</v>
      </c>
      <c r="G18" s="51">
        <v>4.0199999999999996</v>
      </c>
      <c r="H18" s="51">
        <v>4.78</v>
      </c>
      <c r="I18" s="52">
        <v>5.41</v>
      </c>
      <c r="K18" s="50" t="s">
        <v>476</v>
      </c>
      <c r="L18" s="53">
        <f t="shared" si="0"/>
        <v>48</v>
      </c>
      <c r="M18" s="53">
        <v>54.755299277418366</v>
      </c>
      <c r="N18" s="53">
        <v>72.10573751072792</v>
      </c>
      <c r="O18" s="53">
        <f t="shared" si="1"/>
        <v>83.52</v>
      </c>
      <c r="P18" s="53">
        <f t="shared" si="2"/>
        <v>96.47999999999999</v>
      </c>
      <c r="Q18" s="53">
        <f t="shared" si="3"/>
        <v>114.72</v>
      </c>
      <c r="R18" s="54">
        <f t="shared" si="4"/>
        <v>129.84</v>
      </c>
      <c r="T18" s="49"/>
    </row>
    <row r="19" spans="1:20" x14ac:dyDescent="0.25">
      <c r="B19" s="50" t="s">
        <v>477</v>
      </c>
      <c r="C19" s="51">
        <v>1.23</v>
      </c>
      <c r="D19" s="51">
        <v>1.59</v>
      </c>
      <c r="E19" s="51">
        <v>1.96</v>
      </c>
      <c r="F19" s="51">
        <v>2.21</v>
      </c>
      <c r="G19" s="51">
        <v>2.58</v>
      </c>
      <c r="H19" s="51">
        <v>3.1</v>
      </c>
      <c r="I19" s="52">
        <v>3.53</v>
      </c>
      <c r="K19" s="50" t="s">
        <v>477</v>
      </c>
      <c r="L19" s="53">
        <f t="shared" si="0"/>
        <v>59.04</v>
      </c>
      <c r="M19" s="53">
        <v>67.922150202244325</v>
      </c>
      <c r="N19" s="53">
        <v>90.946353119815967</v>
      </c>
      <c r="O19" s="53">
        <f t="shared" si="1"/>
        <v>106.08</v>
      </c>
      <c r="P19" s="53">
        <f t="shared" si="2"/>
        <v>123.84</v>
      </c>
      <c r="Q19" s="53">
        <f t="shared" si="3"/>
        <v>148.80000000000001</v>
      </c>
      <c r="R19" s="54">
        <f t="shared" si="4"/>
        <v>169.44</v>
      </c>
      <c r="T19" s="49"/>
    </row>
    <row r="20" spans="1:20" ht="15.75" thickBot="1" x14ac:dyDescent="0.3">
      <c r="B20" s="55" t="s">
        <v>478</v>
      </c>
      <c r="C20" s="56">
        <v>0.9</v>
      </c>
      <c r="D20" s="56">
        <v>1.17</v>
      </c>
      <c r="E20" s="56">
        <v>1.46</v>
      </c>
      <c r="F20" s="56">
        <v>1.65</v>
      </c>
      <c r="G20" s="56">
        <v>1.93</v>
      </c>
      <c r="H20" s="56">
        <v>2.33</v>
      </c>
      <c r="I20" s="57">
        <v>2.67</v>
      </c>
      <c r="K20" s="55" t="s">
        <v>478</v>
      </c>
      <c r="L20" s="58">
        <f t="shared" si="0"/>
        <v>64.8</v>
      </c>
      <c r="M20" s="58">
        <v>74.863427776527146</v>
      </c>
      <c r="N20" s="58">
        <v>101.37769398757867</v>
      </c>
      <c r="O20" s="58">
        <f t="shared" si="1"/>
        <v>118.8</v>
      </c>
      <c r="P20" s="58">
        <f t="shared" si="2"/>
        <v>138.96</v>
      </c>
      <c r="Q20" s="58">
        <f t="shared" si="3"/>
        <v>167.76</v>
      </c>
      <c r="R20" s="59">
        <f t="shared" si="4"/>
        <v>192.24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4.8833333333333329</v>
      </c>
      <c r="D25" s="69">
        <f t="shared" si="5"/>
        <v>6.45</v>
      </c>
      <c r="E25" s="69">
        <f t="shared" si="5"/>
        <v>8.5</v>
      </c>
      <c r="F25" s="68">
        <f t="shared" si="5"/>
        <v>9.9166666666666661</v>
      </c>
      <c r="G25" s="68">
        <f t="shared" si="5"/>
        <v>11.916666666666666</v>
      </c>
      <c r="H25" s="68">
        <f t="shared" si="5"/>
        <v>14.916666666666666</v>
      </c>
      <c r="I25" s="70">
        <f t="shared" si="5"/>
        <v>17.5</v>
      </c>
      <c r="J25" s="60"/>
      <c r="K25" s="46" t="s">
        <v>468</v>
      </c>
      <c r="L25" s="71">
        <v>5.7</v>
      </c>
      <c r="M25" s="71">
        <v>6.3</v>
      </c>
      <c r="N25" s="71">
        <v>8.1</v>
      </c>
      <c r="O25" s="71">
        <v>9.5</v>
      </c>
      <c r="P25" s="71">
        <v>10.9</v>
      </c>
      <c r="Q25" s="71">
        <v>12.8</v>
      </c>
      <c r="R25" s="72">
        <v>14.4</v>
      </c>
    </row>
    <row r="26" spans="1:20" x14ac:dyDescent="0.25">
      <c r="A26" s="64">
        <f>10/60</f>
        <v>0.16666666666666666</v>
      </c>
      <c r="B26" s="73" t="s">
        <v>469</v>
      </c>
      <c r="C26" s="30">
        <f t="shared" ref="C26:I26" si="6">$A$26*C11</f>
        <v>7.2666666666666666</v>
      </c>
      <c r="D26" s="74">
        <f t="shared" si="6"/>
        <v>9.5499999999999989</v>
      </c>
      <c r="E26" s="74">
        <f t="shared" si="6"/>
        <v>12.416666666666666</v>
      </c>
      <c r="F26" s="30">
        <f t="shared" si="6"/>
        <v>14.416666666666666</v>
      </c>
      <c r="G26" s="30">
        <f t="shared" si="6"/>
        <v>17.166666666666664</v>
      </c>
      <c r="H26" s="30">
        <f t="shared" si="6"/>
        <v>21.333333333333332</v>
      </c>
      <c r="I26" s="75">
        <f t="shared" si="6"/>
        <v>24.833333333333332</v>
      </c>
      <c r="J26" s="60"/>
      <c r="K26" s="50" t="s">
        <v>469</v>
      </c>
      <c r="L26" s="76">
        <v>8.3000000000000007</v>
      </c>
      <c r="M26" s="76">
        <v>9.1999999999999993</v>
      </c>
      <c r="N26" s="76">
        <v>12</v>
      </c>
      <c r="O26" s="76">
        <v>14</v>
      </c>
      <c r="P26" s="76">
        <v>16.100000000000001</v>
      </c>
      <c r="Q26" s="76">
        <v>19</v>
      </c>
      <c r="R26" s="77">
        <v>21.2</v>
      </c>
    </row>
    <row r="27" spans="1:20" x14ac:dyDescent="0.25">
      <c r="A27" s="64">
        <f>0.5</f>
        <v>0.5</v>
      </c>
      <c r="B27" s="73" t="s">
        <v>470</v>
      </c>
      <c r="C27" s="30">
        <f t="shared" ref="C27:I27" si="7">$A$27*C12</f>
        <v>12.1</v>
      </c>
      <c r="D27" s="74">
        <f t="shared" si="7"/>
        <v>15.7</v>
      </c>
      <c r="E27" s="74">
        <f t="shared" si="7"/>
        <v>19.75</v>
      </c>
      <c r="F27" s="30">
        <f t="shared" si="7"/>
        <v>22.55</v>
      </c>
      <c r="G27" s="30">
        <f t="shared" si="7"/>
        <v>26.5</v>
      </c>
      <c r="H27" s="30">
        <f t="shared" si="7"/>
        <v>32.200000000000003</v>
      </c>
      <c r="I27" s="75">
        <f t="shared" si="7"/>
        <v>37.049999999999997</v>
      </c>
      <c r="J27" s="60"/>
      <c r="K27" s="50" t="s">
        <v>470</v>
      </c>
      <c r="L27" s="76">
        <v>13.4</v>
      </c>
      <c r="M27" s="76">
        <v>14.8</v>
      </c>
      <c r="N27" s="76">
        <v>19.2</v>
      </c>
      <c r="O27" s="76">
        <v>22.4</v>
      </c>
      <c r="P27" s="76">
        <v>25.7</v>
      </c>
      <c r="Q27" s="76">
        <v>30.2</v>
      </c>
      <c r="R27" s="77">
        <v>33.799999999999997</v>
      </c>
    </row>
    <row r="28" spans="1:20" x14ac:dyDescent="0.25">
      <c r="A28" s="64">
        <v>1</v>
      </c>
      <c r="B28" s="73" t="s">
        <v>471</v>
      </c>
      <c r="C28" s="30">
        <f t="shared" ref="C28:I28" si="8">$A$28*C13</f>
        <v>15.8</v>
      </c>
      <c r="D28" s="74">
        <f t="shared" si="8"/>
        <v>20.399999999999999</v>
      </c>
      <c r="E28" s="74">
        <f t="shared" si="8"/>
        <v>25.3</v>
      </c>
      <c r="F28" s="30">
        <f t="shared" si="8"/>
        <v>28.6</v>
      </c>
      <c r="G28" s="30">
        <f t="shared" si="8"/>
        <v>33.4</v>
      </c>
      <c r="H28" s="30">
        <f t="shared" si="8"/>
        <v>40.200000000000003</v>
      </c>
      <c r="I28" s="75">
        <f t="shared" si="8"/>
        <v>45.9</v>
      </c>
      <c r="J28" s="60"/>
      <c r="K28" s="50" t="s">
        <v>471</v>
      </c>
      <c r="L28" s="76">
        <v>17.399999999999999</v>
      </c>
      <c r="M28" s="76">
        <v>19.100000000000001</v>
      </c>
      <c r="N28" s="76">
        <v>24.7</v>
      </c>
      <c r="O28" s="76">
        <v>28.8</v>
      </c>
      <c r="P28" s="76">
        <v>33</v>
      </c>
      <c r="Q28" s="76">
        <v>39</v>
      </c>
      <c r="R28" s="77">
        <v>43.9</v>
      </c>
    </row>
    <row r="29" spans="1:20" x14ac:dyDescent="0.25">
      <c r="A29" s="64">
        <v>2</v>
      </c>
      <c r="B29" s="73" t="s">
        <v>472</v>
      </c>
      <c r="C29" s="30">
        <f t="shared" ref="C29:I29" si="9">$A$29*C14</f>
        <v>20.2</v>
      </c>
      <c r="D29" s="74">
        <f t="shared" si="9"/>
        <v>26</v>
      </c>
      <c r="E29" s="74">
        <f t="shared" si="9"/>
        <v>31.8</v>
      </c>
      <c r="F29" s="30">
        <f t="shared" si="9"/>
        <v>35.799999999999997</v>
      </c>
      <c r="G29" s="30">
        <f t="shared" si="9"/>
        <v>41.6</v>
      </c>
      <c r="H29" s="30">
        <f t="shared" si="9"/>
        <v>49.8</v>
      </c>
      <c r="I29" s="75">
        <f t="shared" si="9"/>
        <v>56.4</v>
      </c>
      <c r="J29" s="60"/>
      <c r="K29" s="50" t="s">
        <v>472</v>
      </c>
      <c r="L29" s="76">
        <v>22.2</v>
      </c>
      <c r="M29" s="76">
        <v>24.2</v>
      </c>
      <c r="N29" s="76">
        <v>31.4</v>
      </c>
      <c r="O29" s="76">
        <v>36.799999999999997</v>
      </c>
      <c r="P29" s="76">
        <v>42.4</v>
      </c>
      <c r="Q29" s="76">
        <v>50.8</v>
      </c>
      <c r="R29" s="77">
        <v>57.6</v>
      </c>
    </row>
    <row r="30" spans="1:20" x14ac:dyDescent="0.25">
      <c r="A30" s="64">
        <v>3</v>
      </c>
      <c r="B30" s="73" t="s">
        <v>473</v>
      </c>
      <c r="C30" s="30">
        <f t="shared" ref="C30:I30" si="10">$A$30*C15</f>
        <v>23.31</v>
      </c>
      <c r="D30" s="74">
        <f t="shared" si="10"/>
        <v>29.82</v>
      </c>
      <c r="E30" s="74">
        <f t="shared" si="10"/>
        <v>36.299999999999997</v>
      </c>
      <c r="F30" s="30">
        <f t="shared" si="10"/>
        <v>40.799999999999997</v>
      </c>
      <c r="G30" s="30">
        <f t="shared" si="10"/>
        <v>47.099999999999994</v>
      </c>
      <c r="H30" s="30">
        <f t="shared" si="10"/>
        <v>56.099999999999994</v>
      </c>
      <c r="I30" s="75">
        <f t="shared" si="10"/>
        <v>63.599999999999994</v>
      </c>
      <c r="J30" s="60"/>
      <c r="K30" s="50" t="s">
        <v>473</v>
      </c>
      <c r="L30" s="76">
        <v>25.5</v>
      </c>
      <c r="M30" s="76">
        <v>27.9</v>
      </c>
      <c r="N30" s="76">
        <v>36</v>
      </c>
      <c r="O30" s="76">
        <v>42.6</v>
      </c>
      <c r="P30" s="76">
        <v>49.2</v>
      </c>
      <c r="Q30" s="76">
        <v>59.4</v>
      </c>
      <c r="R30" s="77">
        <v>68.099999999999994</v>
      </c>
    </row>
    <row r="31" spans="1:20" x14ac:dyDescent="0.25">
      <c r="A31" s="64">
        <v>6</v>
      </c>
      <c r="B31" s="73" t="s">
        <v>474</v>
      </c>
      <c r="C31" s="30">
        <f t="shared" ref="C31:I31" si="11">$A$31*C16</f>
        <v>29.64</v>
      </c>
      <c r="D31" s="74">
        <f t="shared" si="11"/>
        <v>37.799999999999997</v>
      </c>
      <c r="E31" s="74">
        <f t="shared" si="11"/>
        <v>45.78</v>
      </c>
      <c r="F31" s="30">
        <f t="shared" si="11"/>
        <v>51.06</v>
      </c>
      <c r="G31" s="30">
        <f t="shared" si="11"/>
        <v>58.800000000000004</v>
      </c>
      <c r="H31" s="30">
        <f t="shared" si="11"/>
        <v>69.599999999999994</v>
      </c>
      <c r="I31" s="75">
        <f t="shared" si="11"/>
        <v>78.599999999999994</v>
      </c>
      <c r="J31" s="60"/>
      <c r="K31" s="50" t="s">
        <v>474</v>
      </c>
      <c r="L31" s="76">
        <v>32.299999999999997</v>
      </c>
      <c r="M31" s="76">
        <v>35.299999999999997</v>
      </c>
      <c r="N31" s="76">
        <v>46</v>
      </c>
      <c r="O31" s="76">
        <v>54.5</v>
      </c>
      <c r="P31" s="76">
        <v>63.6</v>
      </c>
      <c r="Q31" s="76">
        <v>78</v>
      </c>
      <c r="R31" s="77">
        <v>90</v>
      </c>
    </row>
    <row r="32" spans="1:20" x14ac:dyDescent="0.25">
      <c r="A32" s="64">
        <v>12</v>
      </c>
      <c r="B32" s="73" t="s">
        <v>475</v>
      </c>
      <c r="C32" s="30">
        <f t="shared" ref="C32:I32" si="12">$A$32*C17</f>
        <v>37.799999999999997</v>
      </c>
      <c r="D32" s="74">
        <f t="shared" si="12"/>
        <v>48.12</v>
      </c>
      <c r="E32" s="74">
        <f t="shared" si="12"/>
        <v>58.199999999999996</v>
      </c>
      <c r="F32" s="30">
        <f t="shared" si="12"/>
        <v>64.800000000000011</v>
      </c>
      <c r="G32" s="30">
        <f t="shared" si="12"/>
        <v>74.64</v>
      </c>
      <c r="H32" s="30">
        <f t="shared" si="12"/>
        <v>88.320000000000007</v>
      </c>
      <c r="I32" s="75">
        <f t="shared" si="12"/>
        <v>99.72</v>
      </c>
      <c r="J32" s="60"/>
      <c r="K32" s="50" t="s">
        <v>475</v>
      </c>
      <c r="L32" s="76">
        <v>40.700000000000003</v>
      </c>
      <c r="M32" s="76">
        <v>44.5</v>
      </c>
      <c r="N32" s="76">
        <v>58.3</v>
      </c>
      <c r="O32" s="76">
        <v>69.099999999999994</v>
      </c>
      <c r="P32" s="76">
        <v>81</v>
      </c>
      <c r="Q32" s="76">
        <v>99.1</v>
      </c>
      <c r="R32" s="77">
        <v>114.8</v>
      </c>
    </row>
    <row r="33" spans="1:19" x14ac:dyDescent="0.25">
      <c r="A33" s="64">
        <v>24</v>
      </c>
      <c r="B33" s="73" t="s">
        <v>476</v>
      </c>
      <c r="C33" s="30">
        <f t="shared" ref="C33:I33" si="13">$A$33*C18</f>
        <v>48</v>
      </c>
      <c r="D33" s="74">
        <f t="shared" si="13"/>
        <v>61.199999999999996</v>
      </c>
      <c r="E33" s="74">
        <f t="shared" si="13"/>
        <v>74.400000000000006</v>
      </c>
      <c r="F33" s="30">
        <f t="shared" si="13"/>
        <v>83.52</v>
      </c>
      <c r="G33" s="30">
        <f t="shared" si="13"/>
        <v>96.47999999999999</v>
      </c>
      <c r="H33" s="30">
        <f t="shared" si="13"/>
        <v>114.72</v>
      </c>
      <c r="I33" s="75">
        <f t="shared" si="13"/>
        <v>129.84</v>
      </c>
      <c r="J33" s="60"/>
      <c r="K33" s="50" t="s">
        <v>476</v>
      </c>
      <c r="L33" s="76">
        <v>50.6</v>
      </c>
      <c r="M33" s="76">
        <v>55.7</v>
      </c>
      <c r="N33" s="76">
        <v>72.7</v>
      </c>
      <c r="O33" s="76">
        <v>85.4</v>
      </c>
      <c r="P33" s="76">
        <v>99.1</v>
      </c>
      <c r="Q33" s="76">
        <v>119.8</v>
      </c>
      <c r="R33" s="77">
        <v>137.5</v>
      </c>
    </row>
    <row r="34" spans="1:19" x14ac:dyDescent="0.25">
      <c r="A34" s="64">
        <v>48</v>
      </c>
      <c r="B34" s="73" t="s">
        <v>477</v>
      </c>
      <c r="C34" s="30">
        <f t="shared" ref="C34:I34" si="14">$A$34*C19</f>
        <v>59.04</v>
      </c>
      <c r="D34" s="74">
        <f t="shared" si="14"/>
        <v>76.320000000000007</v>
      </c>
      <c r="E34" s="74">
        <f t="shared" si="14"/>
        <v>94.08</v>
      </c>
      <c r="F34" s="30">
        <f t="shared" si="14"/>
        <v>106.08</v>
      </c>
      <c r="G34" s="30">
        <f t="shared" si="14"/>
        <v>123.84</v>
      </c>
      <c r="H34" s="30">
        <f t="shared" si="14"/>
        <v>148.80000000000001</v>
      </c>
      <c r="I34" s="75">
        <f t="shared" si="14"/>
        <v>169.44</v>
      </c>
      <c r="J34" s="60"/>
      <c r="K34" s="50" t="s">
        <v>477</v>
      </c>
      <c r="L34" s="76">
        <v>62.9</v>
      </c>
      <c r="M34" s="76">
        <v>69.099999999999994</v>
      </c>
      <c r="N34" s="76">
        <v>88.8</v>
      </c>
      <c r="O34" s="76">
        <v>102.7</v>
      </c>
      <c r="P34" s="76">
        <v>116.2</v>
      </c>
      <c r="Q34" s="76">
        <v>136.80000000000001</v>
      </c>
      <c r="R34" s="77">
        <v>153.6</v>
      </c>
    </row>
    <row r="35" spans="1:19" ht="15.75" thickBot="1" x14ac:dyDescent="0.3">
      <c r="A35" s="64">
        <v>72</v>
      </c>
      <c r="B35" s="78" t="s">
        <v>478</v>
      </c>
      <c r="C35" s="79">
        <f t="shared" ref="C35:I35" si="15">$A$35*C20</f>
        <v>64.8</v>
      </c>
      <c r="D35" s="80">
        <f t="shared" si="15"/>
        <v>84.24</v>
      </c>
      <c r="E35" s="80">
        <f t="shared" si="15"/>
        <v>105.12</v>
      </c>
      <c r="F35" s="79">
        <f t="shared" si="15"/>
        <v>118.8</v>
      </c>
      <c r="G35" s="79">
        <f t="shared" si="15"/>
        <v>138.96</v>
      </c>
      <c r="H35" s="79">
        <f t="shared" si="15"/>
        <v>167.76</v>
      </c>
      <c r="I35" s="81">
        <f t="shared" si="15"/>
        <v>192.24</v>
      </c>
      <c r="J35" s="60"/>
      <c r="K35" s="55" t="s">
        <v>478</v>
      </c>
      <c r="L35" s="82">
        <v>71.400000000000006</v>
      </c>
      <c r="M35" s="82">
        <v>78.5</v>
      </c>
      <c r="N35" s="82">
        <v>100.1</v>
      </c>
      <c r="O35" s="82">
        <v>113.8</v>
      </c>
      <c r="P35" s="82">
        <v>127.4</v>
      </c>
      <c r="Q35" s="82">
        <v>146.9</v>
      </c>
      <c r="R35" s="83">
        <v>162.69999999999999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16.723549488054623</v>
      </c>
      <c r="D40" s="198" t="e">
        <v>#REF!</v>
      </c>
      <c r="E40" s="198">
        <f>(M25-M10)/ABS(M10)*100</f>
        <v>10.285190800378931</v>
      </c>
      <c r="F40" s="198" t="e">
        <f>(#REF! -#REF!)/ABS(#REF!)</f>
        <v>#REF!</v>
      </c>
      <c r="G40" s="198">
        <f>(N25-N10)/ABS(N10)*100</f>
        <v>-1.2372574609150109</v>
      </c>
      <c r="H40" s="198" t="e">
        <f>(#REF! -#REF!)/ABS(#REF!)</f>
        <v>#REF!</v>
      </c>
      <c r="I40" s="198">
        <f>(O25-O10)/ABS(O10)*100</f>
        <v>-4.2016806722689015</v>
      </c>
      <c r="J40" s="198" t="e">
        <f>(#REF! -#REF!)/ABS(#REF!)</f>
        <v>#REF!</v>
      </c>
      <c r="K40" s="200">
        <f>(P25-P10)/ABS(P10)*100</f>
        <v>-8.5314685314685246</v>
      </c>
      <c r="L40" s="200" t="e">
        <f>(#REF! -#REF!)/ABS(#REF!)</f>
        <v>#REF!</v>
      </c>
      <c r="M40" s="200">
        <f>(Q25-Q10)/ABS(Q10)*100</f>
        <v>-14.189944134078203</v>
      </c>
      <c r="N40" s="200" t="e">
        <f>(#REF! -#REF!)/ABS(#REF!)</f>
        <v>#REF!</v>
      </c>
      <c r="O40" s="200">
        <f>(R25 -R10)/ABS(R10)*100</f>
        <v>-17.714285714285712</v>
      </c>
      <c r="P40" s="200"/>
      <c r="Q40" s="205"/>
    </row>
    <row r="41" spans="1:19" x14ac:dyDescent="0.25">
      <c r="A41" s="88"/>
      <c r="B41" s="50" t="s">
        <v>469</v>
      </c>
      <c r="C41" s="198">
        <f t="shared" ref="C41:C50" si="16">(L26-L11)/ABS(L11)*100</f>
        <v>14.220183486238543</v>
      </c>
      <c r="D41" s="198" t="e">
        <v>#REF!</v>
      </c>
      <c r="E41" s="198">
        <f t="shared" ref="E41:E50" si="17">(M26-M11)/ABS(M11)*100</f>
        <v>8.65384593430562</v>
      </c>
      <c r="F41" s="198" t="e">
        <f>(#REF! -#REF!)/ABS(#REF!)</f>
        <v>#REF!</v>
      </c>
      <c r="G41" s="200">
        <f t="shared" ref="G41:G50" si="18">(N26-N11)/ABS(N11)*100</f>
        <v>3.9780172383947383E-2</v>
      </c>
      <c r="H41" s="200" t="e">
        <f>(#REF! -#REF!)/ABS(#REF!)</f>
        <v>#REF!</v>
      </c>
      <c r="I41" s="200">
        <f t="shared" ref="I41:I50" si="19">(O26-O11)/ABS(O11)*100</f>
        <v>-2.8901734104046204</v>
      </c>
      <c r="J41" s="200" t="e">
        <f>(#REF! -#REF!)/ABS(#REF!)</f>
        <v>#REF!</v>
      </c>
      <c r="K41" s="200">
        <f t="shared" ref="K41:K50" si="20">(P26-P11)/ABS(P11)*100</f>
        <v>-6.2135922330096873</v>
      </c>
      <c r="L41" s="200" t="e">
        <f>(#REF! -#REF!)/ABS(#REF!)</f>
        <v>#REF!</v>
      </c>
      <c r="M41" s="200">
        <f t="shared" ref="M41:M50" si="21">(Q26-Q11)/ABS(Q11)*100</f>
        <v>-10.937499999999995</v>
      </c>
      <c r="N41" s="200" t="e">
        <f>(#REF! -#REF!)/ABS(#REF!)</f>
        <v>#REF!</v>
      </c>
      <c r="O41" s="200">
        <f t="shared" ref="O41:O50" si="22">(R26 -R11)/ABS(R11)*100</f>
        <v>-14.630872483221474</v>
      </c>
      <c r="P41" s="200"/>
      <c r="Q41" s="205"/>
    </row>
    <row r="42" spans="1:19" x14ac:dyDescent="0.25">
      <c r="A42" s="60"/>
      <c r="B42" s="50" t="s">
        <v>470</v>
      </c>
      <c r="C42" s="198">
        <f t="shared" si="16"/>
        <v>10.743801652892568</v>
      </c>
      <c r="D42" s="198" t="e">
        <v>#REF!</v>
      </c>
      <c r="E42" s="200">
        <f t="shared" si="17"/>
        <v>5.9565547085916997</v>
      </c>
      <c r="F42" s="200" t="e">
        <f>(#REF! -#REF!)/ABS(#REF!)</f>
        <v>#REF!</v>
      </c>
      <c r="G42" s="198">
        <f t="shared" si="18"/>
        <v>0.52042702165025312</v>
      </c>
      <c r="H42" s="198" t="e">
        <f>(#REF! -#REF!)/ABS(#REF!)</f>
        <v>#REF!</v>
      </c>
      <c r="I42" s="198">
        <f t="shared" si="19"/>
        <v>-0.66518847006652826</v>
      </c>
      <c r="J42" s="198" t="e">
        <f>(#REF! -#REF!)/ABS(#REF!)</f>
        <v>#REF!</v>
      </c>
      <c r="K42" s="198">
        <f t="shared" si="20"/>
        <v>-3.0188679245283048</v>
      </c>
      <c r="L42" s="198" t="e">
        <f>(#REF! -#REF!)/ABS(#REF!)</f>
        <v>#REF!</v>
      </c>
      <c r="M42" s="198">
        <f t="shared" si="21"/>
        <v>-6.2111801242236124</v>
      </c>
      <c r="N42" s="198" t="e">
        <f>(#REF! -#REF!)/ABS(#REF!)</f>
        <v>#REF!</v>
      </c>
      <c r="O42" s="198">
        <f t="shared" si="22"/>
        <v>-8.7719298245614041</v>
      </c>
      <c r="P42" s="198"/>
      <c r="Q42" s="206"/>
    </row>
    <row r="43" spans="1:19" x14ac:dyDescent="0.25">
      <c r="B43" s="50" t="s">
        <v>471</v>
      </c>
      <c r="C43" s="198">
        <f t="shared" si="16"/>
        <v>10.126582278480999</v>
      </c>
      <c r="D43" s="198" t="e">
        <v>#REF!</v>
      </c>
      <c r="E43" s="200">
        <f t="shared" si="17"/>
        <v>5.0922251591186409</v>
      </c>
      <c r="F43" s="200" t="e">
        <f>(#REF! -#REF!)/ABS(#REF!)</f>
        <v>#REF!</v>
      </c>
      <c r="G43" s="198">
        <f t="shared" si="18"/>
        <v>1.0180930229017453</v>
      </c>
      <c r="H43" s="198" t="e">
        <f>(#REF! -#REF!)/ABS(#REF!)</f>
        <v>#REF!</v>
      </c>
      <c r="I43" s="198">
        <f t="shared" si="19"/>
        <v>0.69930069930069683</v>
      </c>
      <c r="J43" s="198" t="e">
        <f>(#REF! -#REF!)/ABS(#REF!)</f>
        <v>#REF!</v>
      </c>
      <c r="K43" s="198">
        <f t="shared" si="20"/>
        <v>-1.1976047904191574</v>
      </c>
      <c r="L43" s="198" t="e">
        <f>(#REF! -#REF!)/ABS(#REF!)</f>
        <v>#REF!</v>
      </c>
      <c r="M43" s="198">
        <f t="shared" si="21"/>
        <v>-2.9850746268656785</v>
      </c>
      <c r="N43" s="198" t="e">
        <f>(#REF! -#REF!)/ABS(#REF!)</f>
        <v>#REF!</v>
      </c>
      <c r="O43" s="198">
        <f t="shared" si="22"/>
        <v>-4.3572984749455337</v>
      </c>
      <c r="P43" s="198"/>
      <c r="Q43" s="206"/>
    </row>
    <row r="44" spans="1:19" x14ac:dyDescent="0.25">
      <c r="B44" s="50" t="s">
        <v>472</v>
      </c>
      <c r="C44" s="198">
        <f t="shared" si="16"/>
        <v>9.9009900990099009</v>
      </c>
      <c r="D44" s="198" t="e">
        <v>#REF!</v>
      </c>
      <c r="E44" s="200">
        <f t="shared" si="17"/>
        <v>4.4532912775489608</v>
      </c>
      <c r="F44" s="200" t="e">
        <f>(#REF! -#REF!)/ABS(#REF!)</f>
        <v>#REF!</v>
      </c>
      <c r="G44" s="198">
        <f t="shared" si="18"/>
        <v>1.9857366843202409</v>
      </c>
      <c r="H44" s="198" t="e">
        <f>(#REF! -#REF!)/ABS(#REF!)</f>
        <v>#REF!</v>
      </c>
      <c r="I44" s="198">
        <f t="shared" si="19"/>
        <v>2.7932960893854752</v>
      </c>
      <c r="J44" s="198" t="e">
        <f>(#REF! -#REF!)/ABS(#REF!)</f>
        <v>#REF!</v>
      </c>
      <c r="K44" s="198">
        <f t="shared" si="20"/>
        <v>1.9230769230769162</v>
      </c>
      <c r="L44" s="198" t="e">
        <f>(#REF! -#REF!)/ABS(#REF!)</f>
        <v>#REF!</v>
      </c>
      <c r="M44" s="198">
        <f t="shared" si="21"/>
        <v>2.0080321285140563</v>
      </c>
      <c r="N44" s="198" t="e">
        <f>(#REF! -#REF!)/ABS(#REF!)</f>
        <v>#REF!</v>
      </c>
      <c r="O44" s="198">
        <f t="shared" si="22"/>
        <v>2.1276595744680904</v>
      </c>
      <c r="P44" s="198"/>
      <c r="Q44" s="206"/>
    </row>
    <row r="45" spans="1:19" x14ac:dyDescent="0.25">
      <c r="B45" s="50" t="s">
        <v>473</v>
      </c>
      <c r="C45" s="198">
        <f t="shared" si="16"/>
        <v>9.3951093951094009</v>
      </c>
      <c r="D45" s="198" t="e">
        <v>#REF!</v>
      </c>
      <c r="E45" s="200">
        <f t="shared" si="17"/>
        <v>4.7350462314172708</v>
      </c>
      <c r="F45" s="200" t="e">
        <f>(#REF! -#REF!)/ABS(#REF!)</f>
        <v>#REF!</v>
      </c>
      <c r="G45" s="198">
        <f t="shared" si="18"/>
        <v>2.3353386903855169</v>
      </c>
      <c r="H45" s="198" t="e">
        <f>(#REF! -#REF!)/ABS(#REF!)</f>
        <v>#REF!</v>
      </c>
      <c r="I45" s="198">
        <f t="shared" si="19"/>
        <v>4.4117647058823639</v>
      </c>
      <c r="J45" s="198" t="e">
        <f>(#REF! -#REF!)/ABS(#REF!)</f>
        <v>#REF!</v>
      </c>
      <c r="K45" s="198">
        <f t="shared" si="20"/>
        <v>4.4585987261146682</v>
      </c>
      <c r="L45" s="198" t="e">
        <f>(#REF! -#REF!)/ABS(#REF!)</f>
        <v>#REF!</v>
      </c>
      <c r="M45" s="198">
        <f t="shared" si="21"/>
        <v>5.882352941176479</v>
      </c>
      <c r="N45" s="198" t="e">
        <f>(#REF! -#REF!)/ABS(#REF!)</f>
        <v>#REF!</v>
      </c>
      <c r="O45" s="198">
        <f t="shared" si="22"/>
        <v>7.0754716981132084</v>
      </c>
      <c r="P45" s="198"/>
      <c r="Q45" s="206"/>
    </row>
    <row r="46" spans="1:19" x14ac:dyDescent="0.25">
      <c r="B46" s="50" t="s">
        <v>474</v>
      </c>
      <c r="C46" s="198">
        <f t="shared" si="16"/>
        <v>8.9743589743589638</v>
      </c>
      <c r="D46" s="198" t="e">
        <v>#REF!</v>
      </c>
      <c r="E46" s="201">
        <f t="shared" si="17"/>
        <v>4.389936904785368</v>
      </c>
      <c r="F46" s="201" t="e">
        <f>(#REF! -#REF!)/ABS(#REF!)</f>
        <v>#REF!</v>
      </c>
      <c r="G46" s="198">
        <f t="shared" si="18"/>
        <v>3.8805623777908713</v>
      </c>
      <c r="H46" s="198" t="e">
        <f>(#REF! -#REF!)/ABS(#REF!)</f>
        <v>#REF!</v>
      </c>
      <c r="I46" s="198">
        <f t="shared" si="19"/>
        <v>6.7371719545632534</v>
      </c>
      <c r="J46" s="198" t="e">
        <f>(#REF! -#REF!)/ABS(#REF!)</f>
        <v>#REF!</v>
      </c>
      <c r="K46" s="198">
        <f t="shared" si="20"/>
        <v>8.1632653061224438</v>
      </c>
      <c r="L46" s="198" t="e">
        <f>(#REF! -#REF!)/ABS(#REF!)</f>
        <v>#REF!</v>
      </c>
      <c r="M46" s="198">
        <f t="shared" si="21"/>
        <v>12.068965517241388</v>
      </c>
      <c r="N46" s="198" t="e">
        <f>(#REF! -#REF!)/ABS(#REF!)</f>
        <v>#REF!</v>
      </c>
      <c r="O46" s="198">
        <f t="shared" si="22"/>
        <v>14.503816793893137</v>
      </c>
      <c r="P46" s="198"/>
      <c r="Q46" s="206"/>
    </row>
    <row r="47" spans="1:19" x14ac:dyDescent="0.25">
      <c r="B47" s="50" t="s">
        <v>475</v>
      </c>
      <c r="C47" s="198">
        <f t="shared" si="16"/>
        <v>7.6719576719576885</v>
      </c>
      <c r="D47" s="198" t="e">
        <v>#REF!</v>
      </c>
      <c r="E47" s="198">
        <f t="shared" si="17"/>
        <v>3.2873089779044093</v>
      </c>
      <c r="F47" s="198" t="e">
        <f>(#REF! -#REF!)/ABS(#REF!)</f>
        <v>#REF!</v>
      </c>
      <c r="G47" s="198">
        <f t="shared" si="18"/>
        <v>3.5889812265728271</v>
      </c>
      <c r="H47" s="198" t="e">
        <f>(#REF! -#REF!)/ABS(#REF!)</f>
        <v>#REF!</v>
      </c>
      <c r="I47" s="198">
        <f t="shared" si="19"/>
        <v>6.6358024691357747</v>
      </c>
      <c r="J47" s="198" t="e">
        <f>(#REF! -#REF!)/ABS(#REF!)</f>
        <v>#REF!</v>
      </c>
      <c r="K47" s="198">
        <f t="shared" si="20"/>
        <v>8.520900321543408</v>
      </c>
      <c r="L47" s="198" t="e">
        <f>(#REF! -#REF!)/ABS(#REF!)</f>
        <v>#REF!</v>
      </c>
      <c r="M47" s="198">
        <f t="shared" si="21"/>
        <v>12.20561594202897</v>
      </c>
      <c r="N47" s="198" t="e">
        <f>(#REF! -#REF!)/ABS(#REF!)</f>
        <v>#REF!</v>
      </c>
      <c r="O47" s="198">
        <f t="shared" si="22"/>
        <v>15.122342559165663</v>
      </c>
      <c r="P47" s="198"/>
      <c r="Q47" s="206"/>
    </row>
    <row r="48" spans="1:19" x14ac:dyDescent="0.25">
      <c r="B48" s="50" t="s">
        <v>476</v>
      </c>
      <c r="C48" s="198">
        <f t="shared" si="16"/>
        <v>5.4166666666666696</v>
      </c>
      <c r="D48" s="198" t="e">
        <v>#REF!</v>
      </c>
      <c r="E48" s="198">
        <f t="shared" si="17"/>
        <v>1.7253137779327972</v>
      </c>
      <c r="F48" s="198" t="e">
        <f>(#REF! -#REF!)/ABS(#REF!)</f>
        <v>#REF!</v>
      </c>
      <c r="G48" s="198">
        <f t="shared" si="18"/>
        <v>0.82415423486053141</v>
      </c>
      <c r="H48" s="198" t="e">
        <f>(#REF! -#REF!)/ABS(#REF!)</f>
        <v>#REF!</v>
      </c>
      <c r="I48" s="198">
        <f t="shared" si="19"/>
        <v>2.2509578544061419</v>
      </c>
      <c r="J48" s="198" t="e">
        <f>(#REF! -#REF!)/ABS(#REF!)</f>
        <v>#REF!</v>
      </c>
      <c r="K48" s="198">
        <f t="shared" si="20"/>
        <v>2.7155887230514146</v>
      </c>
      <c r="L48" s="198" t="e">
        <f>(#REF! -#REF!)/ABS(#REF!)</f>
        <v>#REF!</v>
      </c>
      <c r="M48" s="198">
        <f t="shared" si="21"/>
        <v>4.4281729428172927</v>
      </c>
      <c r="N48" s="198" t="e">
        <f>(#REF! -#REF!)/ABS(#REF!)</f>
        <v>#REF!</v>
      </c>
      <c r="O48" s="198">
        <f t="shared" si="22"/>
        <v>5.8995686999383832</v>
      </c>
      <c r="P48" s="198"/>
      <c r="Q48" s="206"/>
    </row>
    <row r="49" spans="1:18" x14ac:dyDescent="0.25">
      <c r="B49" s="50" t="s">
        <v>477</v>
      </c>
      <c r="C49" s="198">
        <f t="shared" si="16"/>
        <v>6.5379403794037936</v>
      </c>
      <c r="D49" s="198" t="e">
        <v>#REF!</v>
      </c>
      <c r="E49" s="198">
        <f t="shared" si="17"/>
        <v>1.7341173597250907</v>
      </c>
      <c r="F49" s="198" t="e">
        <f>(#REF! -#REF!)/ABS(#REF!)</f>
        <v>#REF!</v>
      </c>
      <c r="G49" s="198">
        <f t="shared" si="18"/>
        <v>-2.3600210961601595</v>
      </c>
      <c r="H49" s="198" t="e">
        <f>(#REF! -#REF!)/ABS(#REF!)</f>
        <v>#REF!</v>
      </c>
      <c r="I49" s="198">
        <f t="shared" si="19"/>
        <v>-3.1862745098039174</v>
      </c>
      <c r="J49" s="198" t="e">
        <f>(#REF! -#REF!)/ABS(#REF!)</f>
        <v>#REF!</v>
      </c>
      <c r="K49" s="198">
        <f t="shared" si="20"/>
        <v>-6.1692506459948326</v>
      </c>
      <c r="L49" s="198" t="e">
        <f>(#REF! -#REF!)/ABS(#REF!)</f>
        <v>#REF!</v>
      </c>
      <c r="M49" s="198">
        <f t="shared" si="21"/>
        <v>-8.064516129032258</v>
      </c>
      <c r="N49" s="198" t="e">
        <f>(#REF! -#REF!)/ABS(#REF!)</f>
        <v>#REF!</v>
      </c>
      <c r="O49" s="198">
        <f t="shared" si="22"/>
        <v>-9.3484419263456111</v>
      </c>
      <c r="P49" s="198"/>
      <c r="Q49" s="206"/>
    </row>
    <row r="50" spans="1:18" ht="15.75" thickBot="1" x14ac:dyDescent="0.3">
      <c r="B50" s="55" t="s">
        <v>478</v>
      </c>
      <c r="C50" s="198">
        <f t="shared" si="16"/>
        <v>10.185185185185199</v>
      </c>
      <c r="D50" s="198" t="e">
        <v>#REF!</v>
      </c>
      <c r="E50" s="202">
        <f t="shared" si="17"/>
        <v>4.8576084898600822</v>
      </c>
      <c r="F50" s="202" t="e">
        <f>(#REF! -#REF!)/ABS(#REF!)</f>
        <v>#REF!</v>
      </c>
      <c r="G50" s="202">
        <f t="shared" si="18"/>
        <v>-1.2603304901916808</v>
      </c>
      <c r="H50" s="202" t="e">
        <f>(#REF! -#REF!)/ABS(#REF!)</f>
        <v>#REF!</v>
      </c>
      <c r="I50" s="202">
        <f t="shared" si="19"/>
        <v>-4.2087542087542094</v>
      </c>
      <c r="J50" s="202" t="e">
        <f>(#REF! -#REF!)/ABS(#REF!)</f>
        <v>#REF!</v>
      </c>
      <c r="K50" s="202">
        <f t="shared" si="20"/>
        <v>-8.3189407023603934</v>
      </c>
      <c r="L50" s="202" t="e">
        <f>(#REF! -#REF!)/ABS(#REF!)</f>
        <v>#REF!</v>
      </c>
      <c r="M50" s="202">
        <f t="shared" si="21"/>
        <v>-12.434430138292791</v>
      </c>
      <c r="N50" s="202" t="e">
        <f>(#REF! -#REF!)/ABS(#REF!)</f>
        <v>#REF!</v>
      </c>
      <c r="O50" s="202">
        <f t="shared" si="22"/>
        <v>-15.366208905534759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EMhxTkjfL9PkmKS7BZtHB0ADY1YBmD3yvhKYgtOFmJv81qhXLBh7X6ZKA7z13A77OZVqXDiym+Fr1fk5mUkuA==" saltValue="NS1iu2E7/lrMfZQk27jJi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53" priority="1" operator="greaterThan">
      <formula>0.5</formula>
    </cfRule>
    <cfRule type="cellIs" dxfId="452" priority="2" operator="between">
      <formula>-0.49</formula>
      <formula>0.49</formula>
    </cfRule>
    <cfRule type="cellIs" dxfId="451" priority="3" operator="lessThan">
      <formula>-0.5</formula>
    </cfRule>
  </conditionalFormatting>
  <hyperlinks>
    <hyperlink ref="A2" location="Index!A1" display="Index" xr:uid="{00000000-0004-0000-2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181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392318.11444415199</v>
      </c>
      <c r="D5" s="212"/>
      <c r="E5" s="212">
        <v>6464039.5996252801</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59.2</v>
      </c>
      <c r="D10" s="44">
        <v>78.2</v>
      </c>
      <c r="E10" s="44">
        <v>103</v>
      </c>
      <c r="F10" s="44">
        <v>121</v>
      </c>
      <c r="G10" s="44">
        <v>145</v>
      </c>
      <c r="H10" s="44">
        <v>182</v>
      </c>
      <c r="I10" s="45">
        <v>213</v>
      </c>
      <c r="K10" s="46" t="s">
        <v>468</v>
      </c>
      <c r="L10" s="47">
        <f t="shared" ref="L10:L20" si="0">C25</f>
        <v>4.9333333333333336</v>
      </c>
      <c r="M10" s="47">
        <v>5.7677088599460467</v>
      </c>
      <c r="N10" s="47">
        <v>8.3091559255591001</v>
      </c>
      <c r="O10" s="47">
        <f t="shared" ref="O10:O20" si="1">F25</f>
        <v>10.083333333333332</v>
      </c>
      <c r="P10" s="47">
        <f t="shared" ref="P10:P20" si="2">G25</f>
        <v>12.083333333333332</v>
      </c>
      <c r="Q10" s="47">
        <f t="shared" ref="Q10:Q20" si="3">H25</f>
        <v>15.166666666666666</v>
      </c>
      <c r="R10" s="48">
        <f t="shared" ref="R10:R20" si="4">I25</f>
        <v>17.75</v>
      </c>
      <c r="T10" s="49"/>
    </row>
    <row r="11" spans="1:29" x14ac:dyDescent="0.25">
      <c r="B11" s="50" t="s">
        <v>469</v>
      </c>
      <c r="C11" s="51">
        <v>44.1</v>
      </c>
      <c r="D11" s="51">
        <v>57.9</v>
      </c>
      <c r="E11" s="51">
        <v>75.3</v>
      </c>
      <c r="F11" s="51">
        <v>87.8</v>
      </c>
      <c r="G11" s="51">
        <v>105</v>
      </c>
      <c r="H11" s="51">
        <v>131</v>
      </c>
      <c r="I11" s="52">
        <v>153</v>
      </c>
      <c r="K11" s="50" t="s">
        <v>469</v>
      </c>
      <c r="L11" s="53">
        <f t="shared" si="0"/>
        <v>7.35</v>
      </c>
      <c r="M11" s="53">
        <v>8.5574120255239929</v>
      </c>
      <c r="N11" s="53">
        <v>12.147807545066836</v>
      </c>
      <c r="O11" s="53">
        <f t="shared" si="1"/>
        <v>14.633333333333333</v>
      </c>
      <c r="P11" s="53">
        <f t="shared" si="2"/>
        <v>17.5</v>
      </c>
      <c r="Q11" s="53">
        <f t="shared" si="3"/>
        <v>21.833333333333332</v>
      </c>
      <c r="R11" s="54">
        <f t="shared" si="4"/>
        <v>25.5</v>
      </c>
      <c r="T11" s="49"/>
    </row>
    <row r="12" spans="1:29" x14ac:dyDescent="0.25">
      <c r="B12" s="50" t="s">
        <v>470</v>
      </c>
      <c r="C12" s="51">
        <v>24.4</v>
      </c>
      <c r="D12" s="51">
        <v>31.7</v>
      </c>
      <c r="E12" s="51">
        <v>40.1</v>
      </c>
      <c r="F12" s="51">
        <v>45.9</v>
      </c>
      <c r="G12" s="51">
        <v>54.2</v>
      </c>
      <c r="H12" s="51">
        <v>66.2</v>
      </c>
      <c r="I12" s="52">
        <v>76.2</v>
      </c>
      <c r="K12" s="50" t="s">
        <v>470</v>
      </c>
      <c r="L12" s="53">
        <f t="shared" si="0"/>
        <v>12.2</v>
      </c>
      <c r="M12" s="53">
        <v>14.099142979978893</v>
      </c>
      <c r="N12" s="53">
        <v>19.384744527210046</v>
      </c>
      <c r="O12" s="53">
        <f t="shared" si="1"/>
        <v>22.95</v>
      </c>
      <c r="P12" s="53">
        <f t="shared" si="2"/>
        <v>27.1</v>
      </c>
      <c r="Q12" s="53">
        <f t="shared" si="3"/>
        <v>33.1</v>
      </c>
      <c r="R12" s="54">
        <f t="shared" si="4"/>
        <v>38.1</v>
      </c>
      <c r="T12" s="49"/>
    </row>
    <row r="13" spans="1:29" x14ac:dyDescent="0.25">
      <c r="B13" s="50" t="s">
        <v>471</v>
      </c>
      <c r="C13" s="51">
        <v>16</v>
      </c>
      <c r="D13" s="51">
        <v>20.6</v>
      </c>
      <c r="E13" s="51">
        <v>25.7</v>
      </c>
      <c r="F13" s="51">
        <v>29.2</v>
      </c>
      <c r="G13" s="51">
        <v>34.200000000000003</v>
      </c>
      <c r="H13" s="51">
        <v>41.4</v>
      </c>
      <c r="I13" s="52">
        <v>47.4</v>
      </c>
      <c r="K13" s="50" t="s">
        <v>471</v>
      </c>
      <c r="L13" s="53">
        <f t="shared" si="0"/>
        <v>16</v>
      </c>
      <c r="M13" s="53">
        <v>18.382075714275604</v>
      </c>
      <c r="N13" s="53">
        <v>24.862697632792923</v>
      </c>
      <c r="O13" s="53">
        <f t="shared" si="1"/>
        <v>29.2</v>
      </c>
      <c r="P13" s="53">
        <f t="shared" si="2"/>
        <v>34.200000000000003</v>
      </c>
      <c r="Q13" s="53">
        <f t="shared" si="3"/>
        <v>41.4</v>
      </c>
      <c r="R13" s="54">
        <f t="shared" si="4"/>
        <v>47.4</v>
      </c>
      <c r="T13" s="49"/>
    </row>
    <row r="14" spans="1:29" x14ac:dyDescent="0.25">
      <c r="B14" s="50" t="s">
        <v>472</v>
      </c>
      <c r="C14" s="51">
        <v>10.199999999999999</v>
      </c>
      <c r="D14" s="51">
        <v>13.2</v>
      </c>
      <c r="E14" s="51">
        <v>16.2</v>
      </c>
      <c r="F14" s="51">
        <v>18.3</v>
      </c>
      <c r="G14" s="51">
        <v>21.3</v>
      </c>
      <c r="H14" s="51">
        <v>25.6</v>
      </c>
      <c r="I14" s="52">
        <v>29.1</v>
      </c>
      <c r="K14" s="50" t="s">
        <v>472</v>
      </c>
      <c r="L14" s="53">
        <f t="shared" si="0"/>
        <v>20.399999999999999</v>
      </c>
      <c r="M14" s="53">
        <v>23.468161394282781</v>
      </c>
      <c r="N14" s="53">
        <v>31.377723048244377</v>
      </c>
      <c r="O14" s="53">
        <f t="shared" si="1"/>
        <v>36.6</v>
      </c>
      <c r="P14" s="53">
        <f t="shared" si="2"/>
        <v>42.6</v>
      </c>
      <c r="Q14" s="53">
        <f t="shared" si="3"/>
        <v>51.2</v>
      </c>
      <c r="R14" s="54">
        <f t="shared" si="4"/>
        <v>58.2</v>
      </c>
      <c r="T14" s="49"/>
    </row>
    <row r="15" spans="1:29" x14ac:dyDescent="0.25">
      <c r="B15" s="50" t="s">
        <v>473</v>
      </c>
      <c r="C15" s="51">
        <v>7.86</v>
      </c>
      <c r="D15" s="51">
        <v>10.1</v>
      </c>
      <c r="E15" s="51">
        <v>12.4</v>
      </c>
      <c r="F15" s="51">
        <v>13.9</v>
      </c>
      <c r="G15" s="51">
        <v>16.100000000000001</v>
      </c>
      <c r="H15" s="51">
        <v>19.3</v>
      </c>
      <c r="I15" s="52">
        <v>21.9</v>
      </c>
      <c r="K15" s="50" t="s">
        <v>473</v>
      </c>
      <c r="L15" s="53">
        <f t="shared" si="0"/>
        <v>23.580000000000002</v>
      </c>
      <c r="M15" s="53">
        <v>27.04063954190957</v>
      </c>
      <c r="N15" s="53">
        <v>35.919701054502234</v>
      </c>
      <c r="O15" s="53">
        <f t="shared" si="1"/>
        <v>41.7</v>
      </c>
      <c r="P15" s="53">
        <f t="shared" si="2"/>
        <v>48.300000000000004</v>
      </c>
      <c r="Q15" s="53">
        <f t="shared" si="3"/>
        <v>57.900000000000006</v>
      </c>
      <c r="R15" s="54">
        <f t="shared" si="4"/>
        <v>65.699999999999989</v>
      </c>
      <c r="T15" s="49"/>
    </row>
    <row r="16" spans="1:29" x14ac:dyDescent="0.25">
      <c r="B16" s="50" t="s">
        <v>474</v>
      </c>
      <c r="C16" s="51">
        <v>5</v>
      </c>
      <c r="D16" s="51">
        <v>6.4</v>
      </c>
      <c r="E16" s="51">
        <v>7.77</v>
      </c>
      <c r="F16" s="51">
        <v>8.69</v>
      </c>
      <c r="G16" s="51">
        <v>10</v>
      </c>
      <c r="H16" s="51">
        <v>11.9</v>
      </c>
      <c r="I16" s="52">
        <v>13.5</v>
      </c>
      <c r="K16" s="50" t="s">
        <v>474</v>
      </c>
      <c r="L16" s="53">
        <f t="shared" si="0"/>
        <v>30</v>
      </c>
      <c r="M16" s="53">
        <v>34.295027871774728</v>
      </c>
      <c r="N16" s="53">
        <v>45.108208687918307</v>
      </c>
      <c r="O16" s="53">
        <f t="shared" si="1"/>
        <v>52.14</v>
      </c>
      <c r="P16" s="53">
        <f t="shared" si="2"/>
        <v>60</v>
      </c>
      <c r="Q16" s="53">
        <f t="shared" si="3"/>
        <v>71.400000000000006</v>
      </c>
      <c r="R16" s="54">
        <f t="shared" si="4"/>
        <v>81</v>
      </c>
      <c r="T16" s="49"/>
    </row>
    <row r="17" spans="1:20" x14ac:dyDescent="0.25">
      <c r="B17" s="50" t="s">
        <v>475</v>
      </c>
      <c r="C17" s="51">
        <v>3.19</v>
      </c>
      <c r="D17" s="51">
        <v>4.08</v>
      </c>
      <c r="E17" s="51">
        <v>4.9400000000000004</v>
      </c>
      <c r="F17" s="51">
        <v>5.52</v>
      </c>
      <c r="G17" s="51">
        <v>6.36</v>
      </c>
      <c r="H17" s="51">
        <v>7.56</v>
      </c>
      <c r="I17" s="52">
        <v>8.5399999999999991</v>
      </c>
      <c r="K17" s="50" t="s">
        <v>475</v>
      </c>
      <c r="L17" s="53">
        <f t="shared" si="0"/>
        <v>38.28</v>
      </c>
      <c r="M17" s="53">
        <v>43.73310415466743</v>
      </c>
      <c r="N17" s="53">
        <v>57.378967887190541</v>
      </c>
      <c r="O17" s="53">
        <f t="shared" si="1"/>
        <v>66.239999999999995</v>
      </c>
      <c r="P17" s="53">
        <f t="shared" si="2"/>
        <v>76.320000000000007</v>
      </c>
      <c r="Q17" s="53">
        <f t="shared" si="3"/>
        <v>90.72</v>
      </c>
      <c r="R17" s="54">
        <f t="shared" si="4"/>
        <v>102.47999999999999</v>
      </c>
      <c r="T17" s="49"/>
    </row>
    <row r="18" spans="1:20" x14ac:dyDescent="0.25">
      <c r="B18" s="50" t="s">
        <v>476</v>
      </c>
      <c r="C18" s="51">
        <v>2.04</v>
      </c>
      <c r="D18" s="51">
        <v>2.61</v>
      </c>
      <c r="E18" s="51">
        <v>3.18</v>
      </c>
      <c r="F18" s="51">
        <v>3.56</v>
      </c>
      <c r="G18" s="51">
        <v>4.13</v>
      </c>
      <c r="H18" s="51">
        <v>4.93</v>
      </c>
      <c r="I18" s="52">
        <v>5.59</v>
      </c>
      <c r="K18" s="50" t="s">
        <v>476</v>
      </c>
      <c r="L18" s="53">
        <f t="shared" si="0"/>
        <v>48.96</v>
      </c>
      <c r="M18" s="53">
        <v>55.975460459374759</v>
      </c>
      <c r="N18" s="53">
        <v>73.81507504373792</v>
      </c>
      <c r="O18" s="53">
        <f t="shared" si="1"/>
        <v>85.44</v>
      </c>
      <c r="P18" s="53">
        <f t="shared" si="2"/>
        <v>99.12</v>
      </c>
      <c r="Q18" s="53">
        <f t="shared" si="3"/>
        <v>118.32</v>
      </c>
      <c r="R18" s="54">
        <f t="shared" si="4"/>
        <v>134.16</v>
      </c>
      <c r="T18" s="49"/>
    </row>
    <row r="19" spans="1:20" x14ac:dyDescent="0.25">
      <c r="B19" s="50" t="s">
        <v>477</v>
      </c>
      <c r="C19" s="51">
        <v>1.27</v>
      </c>
      <c r="D19" s="51">
        <v>1.63</v>
      </c>
      <c r="E19" s="51">
        <v>2.02</v>
      </c>
      <c r="F19" s="51">
        <v>2.29</v>
      </c>
      <c r="G19" s="51">
        <v>2.67</v>
      </c>
      <c r="H19" s="51">
        <v>3.22</v>
      </c>
      <c r="I19" s="52">
        <v>3.69</v>
      </c>
      <c r="K19" s="50" t="s">
        <v>477</v>
      </c>
      <c r="L19" s="53">
        <f t="shared" si="0"/>
        <v>60.96</v>
      </c>
      <c r="M19" s="53">
        <v>69.88283720927069</v>
      </c>
      <c r="N19" s="53">
        <v>93.886527808882377</v>
      </c>
      <c r="O19" s="53">
        <f t="shared" si="1"/>
        <v>109.92</v>
      </c>
      <c r="P19" s="53">
        <f t="shared" si="2"/>
        <v>128.16</v>
      </c>
      <c r="Q19" s="53">
        <f t="shared" si="3"/>
        <v>154.56</v>
      </c>
      <c r="R19" s="54">
        <f t="shared" si="4"/>
        <v>177.12</v>
      </c>
      <c r="T19" s="49"/>
    </row>
    <row r="20" spans="1:20" ht="15.75" thickBot="1" x14ac:dyDescent="0.3">
      <c r="B20" s="55" t="s">
        <v>478</v>
      </c>
      <c r="C20" s="56">
        <v>0.93100000000000005</v>
      </c>
      <c r="D20" s="56">
        <v>1.21</v>
      </c>
      <c r="E20" s="56">
        <v>1.51</v>
      </c>
      <c r="F20" s="56">
        <v>1.72</v>
      </c>
      <c r="G20" s="56">
        <v>2.0099999999999998</v>
      </c>
      <c r="H20" s="56">
        <v>2.44</v>
      </c>
      <c r="I20" s="57">
        <v>2.8</v>
      </c>
      <c r="K20" s="55" t="s">
        <v>478</v>
      </c>
      <c r="L20" s="58">
        <f t="shared" si="0"/>
        <v>67.032000000000011</v>
      </c>
      <c r="M20" s="58">
        <v>77.388413788289128</v>
      </c>
      <c r="N20" s="58">
        <v>105.21925672143387</v>
      </c>
      <c r="O20" s="58">
        <f t="shared" si="1"/>
        <v>123.84</v>
      </c>
      <c r="P20" s="58">
        <f t="shared" si="2"/>
        <v>144.71999999999997</v>
      </c>
      <c r="Q20" s="58">
        <f t="shared" si="3"/>
        <v>175.68</v>
      </c>
      <c r="R20" s="59">
        <f t="shared" si="4"/>
        <v>201.6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4.9333333333333336</v>
      </c>
      <c r="D25" s="69">
        <f t="shared" si="5"/>
        <v>6.5166666666666666</v>
      </c>
      <c r="E25" s="69">
        <f t="shared" si="5"/>
        <v>8.5833333333333321</v>
      </c>
      <c r="F25" s="68">
        <f t="shared" si="5"/>
        <v>10.083333333333332</v>
      </c>
      <c r="G25" s="68">
        <f t="shared" si="5"/>
        <v>12.083333333333332</v>
      </c>
      <c r="H25" s="68">
        <f t="shared" si="5"/>
        <v>15.166666666666666</v>
      </c>
      <c r="I25" s="70">
        <f t="shared" si="5"/>
        <v>17.75</v>
      </c>
      <c r="J25" s="60"/>
      <c r="K25" s="46" t="s">
        <v>468</v>
      </c>
      <c r="L25" s="71">
        <v>5.6</v>
      </c>
      <c r="M25" s="71">
        <v>6.2</v>
      </c>
      <c r="N25" s="71">
        <v>8</v>
      </c>
      <c r="O25" s="71">
        <v>9.4</v>
      </c>
      <c r="P25" s="71">
        <v>10.8</v>
      </c>
      <c r="Q25" s="71">
        <v>12.8</v>
      </c>
      <c r="R25" s="72">
        <v>14.3</v>
      </c>
    </row>
    <row r="26" spans="1:20" x14ac:dyDescent="0.25">
      <c r="A26" s="64">
        <f>10/60</f>
        <v>0.16666666666666666</v>
      </c>
      <c r="B26" s="73" t="s">
        <v>469</v>
      </c>
      <c r="C26" s="30">
        <f t="shared" ref="C26:I26" si="6">$A$26*C11</f>
        <v>7.35</v>
      </c>
      <c r="D26" s="74">
        <f t="shared" si="6"/>
        <v>9.6499999999999986</v>
      </c>
      <c r="E26" s="74">
        <f t="shared" si="6"/>
        <v>12.549999999999999</v>
      </c>
      <c r="F26" s="30">
        <f t="shared" si="6"/>
        <v>14.633333333333333</v>
      </c>
      <c r="G26" s="30">
        <f t="shared" si="6"/>
        <v>17.5</v>
      </c>
      <c r="H26" s="30">
        <f t="shared" si="6"/>
        <v>21.833333333333332</v>
      </c>
      <c r="I26" s="75">
        <f t="shared" si="6"/>
        <v>25.5</v>
      </c>
      <c r="J26" s="60"/>
      <c r="K26" s="50" t="s">
        <v>469</v>
      </c>
      <c r="L26" s="76">
        <v>8.1</v>
      </c>
      <c r="M26" s="76">
        <v>9</v>
      </c>
      <c r="N26" s="76">
        <v>11.8</v>
      </c>
      <c r="O26" s="76">
        <v>13.8</v>
      </c>
      <c r="P26" s="76">
        <v>15.9</v>
      </c>
      <c r="Q26" s="76">
        <v>18.8</v>
      </c>
      <c r="R26" s="77">
        <v>21</v>
      </c>
    </row>
    <row r="27" spans="1:20" x14ac:dyDescent="0.25">
      <c r="A27" s="64">
        <f>0.5</f>
        <v>0.5</v>
      </c>
      <c r="B27" s="73" t="s">
        <v>470</v>
      </c>
      <c r="C27" s="30">
        <f t="shared" ref="C27:I27" si="7">$A$27*C12</f>
        <v>12.2</v>
      </c>
      <c r="D27" s="74">
        <f t="shared" si="7"/>
        <v>15.85</v>
      </c>
      <c r="E27" s="74">
        <f t="shared" si="7"/>
        <v>20.05</v>
      </c>
      <c r="F27" s="30">
        <f t="shared" si="7"/>
        <v>22.95</v>
      </c>
      <c r="G27" s="30">
        <f t="shared" si="7"/>
        <v>27.1</v>
      </c>
      <c r="H27" s="30">
        <f t="shared" si="7"/>
        <v>33.1</v>
      </c>
      <c r="I27" s="75">
        <f t="shared" si="7"/>
        <v>38.1</v>
      </c>
      <c r="J27" s="60"/>
      <c r="K27" s="50" t="s">
        <v>470</v>
      </c>
      <c r="L27" s="76">
        <v>13.1</v>
      </c>
      <c r="M27" s="76">
        <v>14.5</v>
      </c>
      <c r="N27" s="76">
        <v>18.899999999999999</v>
      </c>
      <c r="O27" s="76">
        <v>22.1</v>
      </c>
      <c r="P27" s="76">
        <v>25.3</v>
      </c>
      <c r="Q27" s="76">
        <v>29.8</v>
      </c>
      <c r="R27" s="77">
        <v>33.4</v>
      </c>
    </row>
    <row r="28" spans="1:20" x14ac:dyDescent="0.25">
      <c r="A28" s="64">
        <v>1</v>
      </c>
      <c r="B28" s="73" t="s">
        <v>471</v>
      </c>
      <c r="C28" s="30">
        <f t="shared" ref="C28:I28" si="8">$A$28*C13</f>
        <v>16</v>
      </c>
      <c r="D28" s="74">
        <f t="shared" si="8"/>
        <v>20.6</v>
      </c>
      <c r="E28" s="74">
        <f t="shared" si="8"/>
        <v>25.7</v>
      </c>
      <c r="F28" s="30">
        <f t="shared" si="8"/>
        <v>29.2</v>
      </c>
      <c r="G28" s="30">
        <f t="shared" si="8"/>
        <v>34.200000000000003</v>
      </c>
      <c r="H28" s="30">
        <f t="shared" si="8"/>
        <v>41.4</v>
      </c>
      <c r="I28" s="75">
        <f t="shared" si="8"/>
        <v>47.4</v>
      </c>
      <c r="J28" s="60"/>
      <c r="K28" s="50" t="s">
        <v>471</v>
      </c>
      <c r="L28" s="76">
        <v>17</v>
      </c>
      <c r="M28" s="76">
        <v>18.7</v>
      </c>
      <c r="N28" s="76">
        <v>24.2</v>
      </c>
      <c r="O28" s="76">
        <v>28.3</v>
      </c>
      <c r="P28" s="76">
        <v>32.5</v>
      </c>
      <c r="Q28" s="76">
        <v>38.5</v>
      </c>
      <c r="R28" s="77">
        <v>43.4</v>
      </c>
    </row>
    <row r="29" spans="1:20" x14ac:dyDescent="0.25">
      <c r="A29" s="64">
        <v>2</v>
      </c>
      <c r="B29" s="73" t="s">
        <v>472</v>
      </c>
      <c r="C29" s="30">
        <f t="shared" ref="C29:I29" si="9">$A$29*C14</f>
        <v>20.399999999999999</v>
      </c>
      <c r="D29" s="74">
        <f t="shared" si="9"/>
        <v>26.4</v>
      </c>
      <c r="E29" s="74">
        <f t="shared" si="9"/>
        <v>32.4</v>
      </c>
      <c r="F29" s="30">
        <f t="shared" si="9"/>
        <v>36.6</v>
      </c>
      <c r="G29" s="30">
        <f t="shared" si="9"/>
        <v>42.6</v>
      </c>
      <c r="H29" s="30">
        <f t="shared" si="9"/>
        <v>51.2</v>
      </c>
      <c r="I29" s="75">
        <f t="shared" si="9"/>
        <v>58.2</v>
      </c>
      <c r="J29" s="60"/>
      <c r="K29" s="50" t="s">
        <v>472</v>
      </c>
      <c r="L29" s="76">
        <v>21.8</v>
      </c>
      <c r="M29" s="76">
        <v>23.8</v>
      </c>
      <c r="N29" s="76">
        <v>30.8</v>
      </c>
      <c r="O29" s="76">
        <v>36.200000000000003</v>
      </c>
      <c r="P29" s="76">
        <v>41.8</v>
      </c>
      <c r="Q29" s="76">
        <v>50</v>
      </c>
      <c r="R29" s="77">
        <v>56.8</v>
      </c>
    </row>
    <row r="30" spans="1:20" x14ac:dyDescent="0.25">
      <c r="A30" s="64">
        <v>3</v>
      </c>
      <c r="B30" s="73" t="s">
        <v>473</v>
      </c>
      <c r="C30" s="30">
        <f t="shared" ref="C30:I30" si="10">$A$30*C15</f>
        <v>23.580000000000002</v>
      </c>
      <c r="D30" s="74">
        <f t="shared" si="10"/>
        <v>30.299999999999997</v>
      </c>
      <c r="E30" s="74">
        <f t="shared" si="10"/>
        <v>37.200000000000003</v>
      </c>
      <c r="F30" s="30">
        <f t="shared" si="10"/>
        <v>41.7</v>
      </c>
      <c r="G30" s="30">
        <f t="shared" si="10"/>
        <v>48.300000000000004</v>
      </c>
      <c r="H30" s="30">
        <f t="shared" si="10"/>
        <v>57.900000000000006</v>
      </c>
      <c r="I30" s="75">
        <f t="shared" si="10"/>
        <v>65.699999999999989</v>
      </c>
      <c r="J30" s="60"/>
      <c r="K30" s="50" t="s">
        <v>473</v>
      </c>
      <c r="L30" s="76">
        <v>25.1</v>
      </c>
      <c r="M30" s="76">
        <v>27.4</v>
      </c>
      <c r="N30" s="76">
        <v>35.4</v>
      </c>
      <c r="O30" s="76">
        <v>41.7</v>
      </c>
      <c r="P30" s="76">
        <v>48.6</v>
      </c>
      <c r="Q30" s="76">
        <v>58.5</v>
      </c>
      <c r="R30" s="77">
        <v>67.2</v>
      </c>
    </row>
    <row r="31" spans="1:20" x14ac:dyDescent="0.25">
      <c r="A31" s="64">
        <v>6</v>
      </c>
      <c r="B31" s="73" t="s">
        <v>474</v>
      </c>
      <c r="C31" s="30">
        <f t="shared" ref="C31:I31" si="11">$A$31*C16</f>
        <v>30</v>
      </c>
      <c r="D31" s="74">
        <f t="shared" si="11"/>
        <v>38.400000000000006</v>
      </c>
      <c r="E31" s="74">
        <f t="shared" si="11"/>
        <v>46.62</v>
      </c>
      <c r="F31" s="30">
        <f t="shared" si="11"/>
        <v>52.14</v>
      </c>
      <c r="G31" s="30">
        <f t="shared" si="11"/>
        <v>60</v>
      </c>
      <c r="H31" s="30">
        <f t="shared" si="11"/>
        <v>71.400000000000006</v>
      </c>
      <c r="I31" s="75">
        <f t="shared" si="11"/>
        <v>81</v>
      </c>
      <c r="J31" s="60"/>
      <c r="K31" s="50" t="s">
        <v>474</v>
      </c>
      <c r="L31" s="76">
        <v>32</v>
      </c>
      <c r="M31" s="76">
        <v>34.9</v>
      </c>
      <c r="N31" s="76">
        <v>45.4</v>
      </c>
      <c r="O31" s="76">
        <v>53.8</v>
      </c>
      <c r="P31" s="76">
        <v>63</v>
      </c>
      <c r="Q31" s="76">
        <v>76.8</v>
      </c>
      <c r="R31" s="77">
        <v>88.8</v>
      </c>
    </row>
    <row r="32" spans="1:20" x14ac:dyDescent="0.25">
      <c r="A32" s="64">
        <v>12</v>
      </c>
      <c r="B32" s="73" t="s">
        <v>475</v>
      </c>
      <c r="C32" s="30">
        <f t="shared" ref="C32:I32" si="12">$A$32*C17</f>
        <v>38.28</v>
      </c>
      <c r="D32" s="74">
        <f t="shared" si="12"/>
        <v>48.96</v>
      </c>
      <c r="E32" s="74">
        <f t="shared" si="12"/>
        <v>59.28</v>
      </c>
      <c r="F32" s="30">
        <f t="shared" si="12"/>
        <v>66.239999999999995</v>
      </c>
      <c r="G32" s="30">
        <f t="shared" si="12"/>
        <v>76.320000000000007</v>
      </c>
      <c r="H32" s="30">
        <f t="shared" si="12"/>
        <v>90.72</v>
      </c>
      <c r="I32" s="75">
        <f t="shared" si="12"/>
        <v>102.47999999999999</v>
      </c>
      <c r="J32" s="60"/>
      <c r="K32" s="50" t="s">
        <v>475</v>
      </c>
      <c r="L32" s="76">
        <v>40.6</v>
      </c>
      <c r="M32" s="76">
        <v>44.4</v>
      </c>
      <c r="N32" s="76">
        <v>58</v>
      </c>
      <c r="O32" s="76">
        <v>68.8</v>
      </c>
      <c r="P32" s="76">
        <v>80.599999999999994</v>
      </c>
      <c r="Q32" s="76">
        <v>98.6</v>
      </c>
      <c r="R32" s="77">
        <v>114.5</v>
      </c>
    </row>
    <row r="33" spans="1:19" x14ac:dyDescent="0.25">
      <c r="A33" s="64">
        <v>24</v>
      </c>
      <c r="B33" s="73" t="s">
        <v>476</v>
      </c>
      <c r="C33" s="30">
        <f t="shared" ref="C33:I33" si="13">$A$33*C18</f>
        <v>48.96</v>
      </c>
      <c r="D33" s="74">
        <f t="shared" si="13"/>
        <v>62.64</v>
      </c>
      <c r="E33" s="74">
        <f t="shared" si="13"/>
        <v>76.320000000000007</v>
      </c>
      <c r="F33" s="30">
        <f t="shared" si="13"/>
        <v>85.44</v>
      </c>
      <c r="G33" s="30">
        <f t="shared" si="13"/>
        <v>99.12</v>
      </c>
      <c r="H33" s="30">
        <f t="shared" si="13"/>
        <v>118.32</v>
      </c>
      <c r="I33" s="75">
        <f t="shared" si="13"/>
        <v>134.16</v>
      </c>
      <c r="J33" s="60"/>
      <c r="K33" s="50" t="s">
        <v>476</v>
      </c>
      <c r="L33" s="76">
        <v>51.1</v>
      </c>
      <c r="M33" s="76">
        <v>55.9</v>
      </c>
      <c r="N33" s="76">
        <v>73</v>
      </c>
      <c r="O33" s="76">
        <v>85.9</v>
      </c>
      <c r="P33" s="76">
        <v>99.6</v>
      </c>
      <c r="Q33" s="76">
        <v>120.5</v>
      </c>
      <c r="R33" s="77">
        <v>138</v>
      </c>
    </row>
    <row r="34" spans="1:19" x14ac:dyDescent="0.25">
      <c r="A34" s="64">
        <v>48</v>
      </c>
      <c r="B34" s="73" t="s">
        <v>477</v>
      </c>
      <c r="C34" s="30">
        <f t="shared" ref="C34:I34" si="14">$A$34*C19</f>
        <v>60.96</v>
      </c>
      <c r="D34" s="74">
        <f t="shared" si="14"/>
        <v>78.239999999999995</v>
      </c>
      <c r="E34" s="74">
        <f t="shared" si="14"/>
        <v>96.960000000000008</v>
      </c>
      <c r="F34" s="30">
        <f t="shared" si="14"/>
        <v>109.92</v>
      </c>
      <c r="G34" s="30">
        <f t="shared" si="14"/>
        <v>128.16</v>
      </c>
      <c r="H34" s="30">
        <f t="shared" si="14"/>
        <v>154.56</v>
      </c>
      <c r="I34" s="75">
        <f t="shared" si="14"/>
        <v>177.12</v>
      </c>
      <c r="J34" s="60"/>
      <c r="K34" s="50" t="s">
        <v>477</v>
      </c>
      <c r="L34" s="76">
        <v>63.8</v>
      </c>
      <c r="M34" s="76">
        <v>70.099999999999994</v>
      </c>
      <c r="N34" s="76">
        <v>90.2</v>
      </c>
      <c r="O34" s="76">
        <v>104.2</v>
      </c>
      <c r="P34" s="76">
        <v>118.1</v>
      </c>
      <c r="Q34" s="76">
        <v>139.19999999999999</v>
      </c>
      <c r="R34" s="77">
        <v>156</v>
      </c>
    </row>
    <row r="35" spans="1:19" ht="15.75" thickBot="1" x14ac:dyDescent="0.3">
      <c r="A35" s="64">
        <v>72</v>
      </c>
      <c r="B35" s="78" t="s">
        <v>478</v>
      </c>
      <c r="C35" s="79">
        <f t="shared" ref="C35:I35" si="15">$A$35*C20</f>
        <v>67.032000000000011</v>
      </c>
      <c r="D35" s="80">
        <f t="shared" si="15"/>
        <v>87.12</v>
      </c>
      <c r="E35" s="80">
        <f t="shared" si="15"/>
        <v>108.72</v>
      </c>
      <c r="F35" s="79">
        <f t="shared" si="15"/>
        <v>123.84</v>
      </c>
      <c r="G35" s="79">
        <f t="shared" si="15"/>
        <v>144.71999999999997</v>
      </c>
      <c r="H35" s="79">
        <f t="shared" si="15"/>
        <v>175.68</v>
      </c>
      <c r="I35" s="81">
        <f t="shared" si="15"/>
        <v>201.6</v>
      </c>
      <c r="J35" s="60"/>
      <c r="K35" s="55" t="s">
        <v>478</v>
      </c>
      <c r="L35" s="82">
        <v>72.7</v>
      </c>
      <c r="M35" s="82">
        <v>79.900000000000006</v>
      </c>
      <c r="N35" s="82">
        <v>101.5</v>
      </c>
      <c r="O35" s="82">
        <v>115.9</v>
      </c>
      <c r="P35" s="82">
        <v>129.6</v>
      </c>
      <c r="Q35" s="82">
        <v>149.80000000000001</v>
      </c>
      <c r="R35" s="83">
        <v>165.6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13.5135135135135</v>
      </c>
      <c r="D40" s="198" t="e">
        <v>#REF!</v>
      </c>
      <c r="E40" s="198">
        <f>(M25-M10)/ABS(M10)*100</f>
        <v>7.4950235969087622</v>
      </c>
      <c r="F40" s="198" t="e">
        <f>(#REF! -#REF!)/ABS(#REF!)</f>
        <v>#REF!</v>
      </c>
      <c r="G40" s="198">
        <f>(N25-N10)/ABS(N10)*100</f>
        <v>-3.7206658333144453</v>
      </c>
      <c r="H40" s="198" t="e">
        <f>(#REF! -#REF!)/ABS(#REF!)</f>
        <v>#REF!</v>
      </c>
      <c r="I40" s="198">
        <f>(O25-O10)/ABS(O10)*100</f>
        <v>-6.7768595041322168</v>
      </c>
      <c r="J40" s="198" t="e">
        <f>(#REF! -#REF!)/ABS(#REF!)</f>
        <v>#REF!</v>
      </c>
      <c r="K40" s="200">
        <f>(P25-P10)/ABS(P10)*100</f>
        <v>-10.620689655172399</v>
      </c>
      <c r="L40" s="200" t="e">
        <f>(#REF! -#REF!)/ABS(#REF!)</f>
        <v>#REF!</v>
      </c>
      <c r="M40" s="200">
        <f>(Q25-Q10)/ABS(Q10)*100</f>
        <v>-15.604395604395597</v>
      </c>
      <c r="N40" s="200" t="e">
        <f>(#REF! -#REF!)/ABS(#REF!)</f>
        <v>#REF!</v>
      </c>
      <c r="O40" s="200">
        <f>(R25 -R10)/ABS(R10)*100</f>
        <v>-19.436619718309856</v>
      </c>
      <c r="P40" s="200"/>
      <c r="Q40" s="205"/>
    </row>
    <row r="41" spans="1:19" x14ac:dyDescent="0.25">
      <c r="A41" s="88"/>
      <c r="B41" s="50" t="s">
        <v>469</v>
      </c>
      <c r="C41" s="198">
        <f t="shared" ref="C41:C50" si="16">(L26-L11)/ABS(L11)*100</f>
        <v>10.204081632653061</v>
      </c>
      <c r="D41" s="198" t="e">
        <v>#REF!</v>
      </c>
      <c r="E41" s="198">
        <f t="shared" ref="E41:E50" si="17">(M26-M11)/ABS(M11)*100</f>
        <v>5.1719839264009995</v>
      </c>
      <c r="F41" s="198" t="e">
        <f>(#REF! -#REF!)/ABS(#REF!)</f>
        <v>#REF!</v>
      </c>
      <c r="G41" s="200">
        <f t="shared" ref="G41:G50" si="18">(N26-N11)/ABS(N11)*100</f>
        <v>-2.8631301885259002</v>
      </c>
      <c r="H41" s="200" t="e">
        <f>(#REF! -#REF!)/ABS(#REF!)</f>
        <v>#REF!</v>
      </c>
      <c r="I41" s="200">
        <f t="shared" ref="I41:I50" si="19">(O26-O11)/ABS(O11)*100</f>
        <v>-5.6947608200455502</v>
      </c>
      <c r="J41" s="200" t="e">
        <f>(#REF! -#REF!)/ABS(#REF!)</f>
        <v>#REF!</v>
      </c>
      <c r="K41" s="200">
        <f t="shared" ref="K41:K50" si="20">(P26-P11)/ABS(P11)*100</f>
        <v>-9.1428571428571423</v>
      </c>
      <c r="L41" s="200" t="e">
        <f>(#REF! -#REF!)/ABS(#REF!)</f>
        <v>#REF!</v>
      </c>
      <c r="M41" s="200">
        <f t="shared" ref="M41:M50" si="21">(Q26-Q11)/ABS(Q11)*100</f>
        <v>-13.893129770992358</v>
      </c>
      <c r="N41" s="200" t="e">
        <f>(#REF! -#REF!)/ABS(#REF!)</f>
        <v>#REF!</v>
      </c>
      <c r="O41" s="200">
        <f t="shared" ref="O41:O50" si="22">(R26 -R11)/ABS(R11)*100</f>
        <v>-17.647058823529413</v>
      </c>
      <c r="P41" s="200"/>
      <c r="Q41" s="205"/>
    </row>
    <row r="42" spans="1:19" x14ac:dyDescent="0.25">
      <c r="A42" s="60"/>
      <c r="B42" s="50" t="s">
        <v>470</v>
      </c>
      <c r="C42" s="198">
        <f t="shared" si="16"/>
        <v>7.377049180327873</v>
      </c>
      <c r="D42" s="198" t="e">
        <v>#REF!</v>
      </c>
      <c r="E42" s="200">
        <f t="shared" si="17"/>
        <v>2.8431303987081553</v>
      </c>
      <c r="F42" s="200" t="e">
        <f>(#REF! -#REF!)/ABS(#REF!)</f>
        <v>#REF!</v>
      </c>
      <c r="G42" s="198">
        <f t="shared" si="18"/>
        <v>-2.5006495521755232</v>
      </c>
      <c r="H42" s="198" t="e">
        <f>(#REF! -#REF!)/ABS(#REF!)</f>
        <v>#REF!</v>
      </c>
      <c r="I42" s="198">
        <f t="shared" si="19"/>
        <v>-3.7037037037036944</v>
      </c>
      <c r="J42" s="198" t="e">
        <f>(#REF! -#REF!)/ABS(#REF!)</f>
        <v>#REF!</v>
      </c>
      <c r="K42" s="198">
        <f t="shared" si="20"/>
        <v>-6.6420664206642082</v>
      </c>
      <c r="L42" s="198" t="e">
        <f>(#REF! -#REF!)/ABS(#REF!)</f>
        <v>#REF!</v>
      </c>
      <c r="M42" s="198">
        <f t="shared" si="21"/>
        <v>-9.9697885196374632</v>
      </c>
      <c r="N42" s="198" t="e">
        <f>(#REF! -#REF!)/ABS(#REF!)</f>
        <v>#REF!</v>
      </c>
      <c r="O42" s="198">
        <f t="shared" si="22"/>
        <v>-12.335958005249351</v>
      </c>
      <c r="P42" s="198"/>
      <c r="Q42" s="206"/>
    </row>
    <row r="43" spans="1:19" x14ac:dyDescent="0.25">
      <c r="B43" s="50" t="s">
        <v>471</v>
      </c>
      <c r="C43" s="198">
        <f t="shared" si="16"/>
        <v>6.25</v>
      </c>
      <c r="D43" s="198" t="e">
        <v>#REF!</v>
      </c>
      <c r="E43" s="200">
        <f t="shared" si="17"/>
        <v>1.7295341976939711</v>
      </c>
      <c r="F43" s="200" t="e">
        <f>(#REF! -#REF!)/ABS(#REF!)</f>
        <v>#REF!</v>
      </c>
      <c r="G43" s="198">
        <f t="shared" si="18"/>
        <v>-2.6654293213896922</v>
      </c>
      <c r="H43" s="198" t="e">
        <f>(#REF! -#REF!)/ABS(#REF!)</f>
        <v>#REF!</v>
      </c>
      <c r="I43" s="198">
        <f t="shared" si="19"/>
        <v>-3.0821917808219133</v>
      </c>
      <c r="J43" s="198" t="e">
        <f>(#REF! -#REF!)/ABS(#REF!)</f>
        <v>#REF!</v>
      </c>
      <c r="K43" s="198">
        <f t="shared" si="20"/>
        <v>-4.9707602339181367</v>
      </c>
      <c r="L43" s="198" t="e">
        <f>(#REF! -#REF!)/ABS(#REF!)</f>
        <v>#REF!</v>
      </c>
      <c r="M43" s="198">
        <f t="shared" si="21"/>
        <v>-7.0048309178743926</v>
      </c>
      <c r="N43" s="198" t="e">
        <f>(#REF! -#REF!)/ABS(#REF!)</f>
        <v>#REF!</v>
      </c>
      <c r="O43" s="198">
        <f t="shared" si="22"/>
        <v>-8.4388185654008439</v>
      </c>
      <c r="P43" s="198"/>
      <c r="Q43" s="206"/>
    </row>
    <row r="44" spans="1:19" x14ac:dyDescent="0.25">
      <c r="B44" s="50" t="s">
        <v>472</v>
      </c>
      <c r="C44" s="198">
        <f t="shared" si="16"/>
        <v>6.8627450980392259</v>
      </c>
      <c r="D44" s="198" t="e">
        <v>#REF!</v>
      </c>
      <c r="E44" s="200">
        <f t="shared" si="17"/>
        <v>1.413994902038048</v>
      </c>
      <c r="F44" s="200" t="e">
        <f>(#REF! -#REF!)/ABS(#REF!)</f>
        <v>#REF!</v>
      </c>
      <c r="G44" s="198">
        <f t="shared" si="18"/>
        <v>-1.8411885634789571</v>
      </c>
      <c r="H44" s="198" t="e">
        <f>(#REF! -#REF!)/ABS(#REF!)</f>
        <v>#REF!</v>
      </c>
      <c r="I44" s="198">
        <f t="shared" si="19"/>
        <v>-1.0928961748633841</v>
      </c>
      <c r="J44" s="198" t="e">
        <f>(#REF! -#REF!)/ABS(#REF!)</f>
        <v>#REF!</v>
      </c>
      <c r="K44" s="198">
        <f t="shared" si="20"/>
        <v>-1.8779342723004795</v>
      </c>
      <c r="L44" s="198" t="e">
        <f>(#REF! -#REF!)/ABS(#REF!)</f>
        <v>#REF!</v>
      </c>
      <c r="M44" s="198">
        <f t="shared" si="21"/>
        <v>-2.3437500000000053</v>
      </c>
      <c r="N44" s="198" t="e">
        <f>(#REF! -#REF!)/ABS(#REF!)</f>
        <v>#REF!</v>
      </c>
      <c r="O44" s="198">
        <f t="shared" si="22"/>
        <v>-2.4054982817869512</v>
      </c>
      <c r="P44" s="198"/>
      <c r="Q44" s="206"/>
    </row>
    <row r="45" spans="1:19" x14ac:dyDescent="0.25">
      <c r="B45" s="50" t="s">
        <v>473</v>
      </c>
      <c r="C45" s="198">
        <f t="shared" si="16"/>
        <v>6.4461407972858336</v>
      </c>
      <c r="D45" s="198" t="e">
        <v>#REF!</v>
      </c>
      <c r="E45" s="200">
        <f t="shared" si="17"/>
        <v>1.3289643446985235</v>
      </c>
      <c r="F45" s="200" t="e">
        <f>(#REF! -#REF!)/ABS(#REF!)</f>
        <v>#REF!</v>
      </c>
      <c r="G45" s="198">
        <f t="shared" si="18"/>
        <v>-1.4468412577088945</v>
      </c>
      <c r="H45" s="198" t="e">
        <f>(#REF! -#REF!)/ABS(#REF!)</f>
        <v>#REF!</v>
      </c>
      <c r="I45" s="198">
        <f t="shared" si="19"/>
        <v>0</v>
      </c>
      <c r="J45" s="198" t="e">
        <f>(#REF! -#REF!)/ABS(#REF!)</f>
        <v>#REF!</v>
      </c>
      <c r="K45" s="198">
        <f t="shared" si="20"/>
        <v>0.62111801242235432</v>
      </c>
      <c r="L45" s="198" t="e">
        <f>(#REF! -#REF!)/ABS(#REF!)</f>
        <v>#REF!</v>
      </c>
      <c r="M45" s="198">
        <f t="shared" si="21"/>
        <v>1.0362694300518036</v>
      </c>
      <c r="N45" s="198" t="e">
        <f>(#REF! -#REF!)/ABS(#REF!)</f>
        <v>#REF!</v>
      </c>
      <c r="O45" s="198">
        <f t="shared" si="22"/>
        <v>2.2831050228310721</v>
      </c>
      <c r="P45" s="198"/>
      <c r="Q45" s="206"/>
    </row>
    <row r="46" spans="1:19" x14ac:dyDescent="0.25">
      <c r="B46" s="50" t="s">
        <v>474</v>
      </c>
      <c r="C46" s="198">
        <f t="shared" si="16"/>
        <v>6.666666666666667</v>
      </c>
      <c r="D46" s="198" t="e">
        <v>#REF!</v>
      </c>
      <c r="E46" s="201">
        <f t="shared" si="17"/>
        <v>1.7640228504469908</v>
      </c>
      <c r="F46" s="201" t="e">
        <f>(#REF! -#REF!)/ABS(#REF!)</f>
        <v>#REF!</v>
      </c>
      <c r="G46" s="198">
        <f t="shared" si="18"/>
        <v>0.64686965093305682</v>
      </c>
      <c r="H46" s="198" t="e">
        <f>(#REF! -#REF!)/ABS(#REF!)</f>
        <v>#REF!</v>
      </c>
      <c r="I46" s="198">
        <f t="shared" si="19"/>
        <v>3.1837360951284936</v>
      </c>
      <c r="J46" s="198" t="e">
        <f>(#REF! -#REF!)/ABS(#REF!)</f>
        <v>#REF!</v>
      </c>
      <c r="K46" s="198">
        <f t="shared" si="20"/>
        <v>5</v>
      </c>
      <c r="L46" s="198" t="e">
        <f>(#REF! -#REF!)/ABS(#REF!)</f>
        <v>#REF!</v>
      </c>
      <c r="M46" s="198">
        <f t="shared" si="21"/>
        <v>7.563025210084021</v>
      </c>
      <c r="N46" s="198" t="e">
        <f>(#REF! -#REF!)/ABS(#REF!)</f>
        <v>#REF!</v>
      </c>
      <c r="O46" s="198">
        <f t="shared" si="22"/>
        <v>9.6296296296296262</v>
      </c>
      <c r="P46" s="198"/>
      <c r="Q46" s="206"/>
    </row>
    <row r="47" spans="1:19" x14ac:dyDescent="0.25">
      <c r="B47" s="50" t="s">
        <v>475</v>
      </c>
      <c r="C47" s="198">
        <f t="shared" si="16"/>
        <v>6.0606060606060614</v>
      </c>
      <c r="D47" s="198" t="e">
        <v>#REF!</v>
      </c>
      <c r="E47" s="198">
        <f t="shared" si="17"/>
        <v>1.5249222716366315</v>
      </c>
      <c r="F47" s="198" t="e">
        <f>(#REF! -#REF!)/ABS(#REF!)</f>
        <v>#REF!</v>
      </c>
      <c r="G47" s="198">
        <f t="shared" si="18"/>
        <v>1.0823340601567362</v>
      </c>
      <c r="H47" s="198" t="e">
        <f>(#REF! -#REF!)/ABS(#REF!)</f>
        <v>#REF!</v>
      </c>
      <c r="I47" s="198">
        <f t="shared" si="19"/>
        <v>3.8647342995169121</v>
      </c>
      <c r="J47" s="198" t="e">
        <f>(#REF! -#REF!)/ABS(#REF!)</f>
        <v>#REF!</v>
      </c>
      <c r="K47" s="198">
        <f t="shared" si="20"/>
        <v>5.6079664570230436</v>
      </c>
      <c r="L47" s="198" t="e">
        <f>(#REF! -#REF!)/ABS(#REF!)</f>
        <v>#REF!</v>
      </c>
      <c r="M47" s="198">
        <f t="shared" si="21"/>
        <v>8.6860670194003475</v>
      </c>
      <c r="N47" s="198" t="e">
        <f>(#REF! -#REF!)/ABS(#REF!)</f>
        <v>#REF!</v>
      </c>
      <c r="O47" s="198">
        <f t="shared" si="22"/>
        <v>11.729117876658872</v>
      </c>
      <c r="P47" s="198"/>
      <c r="Q47" s="206"/>
    </row>
    <row r="48" spans="1:19" x14ac:dyDescent="0.25">
      <c r="B48" s="50" t="s">
        <v>476</v>
      </c>
      <c r="C48" s="198">
        <f t="shared" si="16"/>
        <v>4.3709150326797399</v>
      </c>
      <c r="D48" s="198" t="e">
        <v>#REF!</v>
      </c>
      <c r="E48" s="198">
        <f t="shared" si="17"/>
        <v>-0.13480989482797903</v>
      </c>
      <c r="F48" s="198" t="e">
        <f>(#REF! -#REF!)/ABS(#REF!)</f>
        <v>#REF!</v>
      </c>
      <c r="G48" s="198">
        <f t="shared" si="18"/>
        <v>-1.1042121724525251</v>
      </c>
      <c r="H48" s="198" t="e">
        <f>(#REF! -#REF!)/ABS(#REF!)</f>
        <v>#REF!</v>
      </c>
      <c r="I48" s="198">
        <f t="shared" si="19"/>
        <v>0.53838951310862349</v>
      </c>
      <c r="J48" s="198" t="e">
        <f>(#REF! -#REF!)/ABS(#REF!)</f>
        <v>#REF!</v>
      </c>
      <c r="K48" s="198">
        <f t="shared" si="20"/>
        <v>0.48426150121064337</v>
      </c>
      <c r="L48" s="198" t="e">
        <f>(#REF! -#REF!)/ABS(#REF!)</f>
        <v>#REF!</v>
      </c>
      <c r="M48" s="198">
        <f t="shared" si="21"/>
        <v>1.8424611223799923</v>
      </c>
      <c r="N48" s="198" t="e">
        <f>(#REF! -#REF!)/ABS(#REF!)</f>
        <v>#REF!</v>
      </c>
      <c r="O48" s="198">
        <f t="shared" si="22"/>
        <v>2.862254025044725</v>
      </c>
      <c r="P48" s="198"/>
      <c r="Q48" s="206"/>
    </row>
    <row r="49" spans="1:18" x14ac:dyDescent="0.25">
      <c r="B49" s="50" t="s">
        <v>477</v>
      </c>
      <c r="C49" s="198">
        <f t="shared" si="16"/>
        <v>4.6587926509186293</v>
      </c>
      <c r="D49" s="198" t="e">
        <v>#REF!</v>
      </c>
      <c r="E49" s="198">
        <f t="shared" si="17"/>
        <v>0.31075268177648546</v>
      </c>
      <c r="F49" s="198" t="e">
        <f>(#REF! -#REF!)/ABS(#REF!)</f>
        <v>#REF!</v>
      </c>
      <c r="G49" s="198">
        <f t="shared" si="18"/>
        <v>-3.9265780670755626</v>
      </c>
      <c r="H49" s="198" t="e">
        <f>(#REF! -#REF!)/ABS(#REF!)</f>
        <v>#REF!</v>
      </c>
      <c r="I49" s="198">
        <f t="shared" si="19"/>
        <v>-5.2037845705967962</v>
      </c>
      <c r="J49" s="198" t="e">
        <f>(#REF! -#REF!)/ABS(#REF!)</f>
        <v>#REF!</v>
      </c>
      <c r="K49" s="198">
        <f t="shared" si="20"/>
        <v>-7.8495630461922623</v>
      </c>
      <c r="L49" s="198" t="e">
        <f>(#REF! -#REF!)/ABS(#REF!)</f>
        <v>#REF!</v>
      </c>
      <c r="M49" s="198">
        <f t="shared" si="21"/>
        <v>-9.9378881987577738</v>
      </c>
      <c r="N49" s="198" t="e">
        <f>(#REF! -#REF!)/ABS(#REF!)</f>
        <v>#REF!</v>
      </c>
      <c r="O49" s="198">
        <f t="shared" si="22"/>
        <v>-11.924119241192415</v>
      </c>
      <c r="P49" s="198"/>
      <c r="Q49" s="206"/>
    </row>
    <row r="50" spans="1:18" ht="15.75" thickBot="1" x14ac:dyDescent="0.3">
      <c r="B50" s="55" t="s">
        <v>478</v>
      </c>
      <c r="C50" s="198">
        <f t="shared" si="16"/>
        <v>8.4556629669411496</v>
      </c>
      <c r="D50" s="198" t="e">
        <v>#REF!</v>
      </c>
      <c r="E50" s="202">
        <f t="shared" si="17"/>
        <v>3.245429242912</v>
      </c>
      <c r="F50" s="202" t="e">
        <f>(#REF! -#REF!)/ABS(#REF!)</f>
        <v>#REF!</v>
      </c>
      <c r="G50" s="202">
        <f t="shared" si="18"/>
        <v>-3.5347680997980553</v>
      </c>
      <c r="H50" s="202" t="e">
        <f>(#REF! -#REF!)/ABS(#REF!)</f>
        <v>#REF!</v>
      </c>
      <c r="I50" s="202">
        <f t="shared" si="19"/>
        <v>-6.4114987080103338</v>
      </c>
      <c r="J50" s="202" t="e">
        <f>(#REF! -#REF!)/ABS(#REF!)</f>
        <v>#REF!</v>
      </c>
      <c r="K50" s="202">
        <f t="shared" si="20"/>
        <v>-10.447761194029837</v>
      </c>
      <c r="L50" s="202" t="e">
        <f>(#REF! -#REF!)/ABS(#REF!)</f>
        <v>#REF!</v>
      </c>
      <c r="M50" s="202">
        <f t="shared" si="21"/>
        <v>-14.731329690346081</v>
      </c>
      <c r="N50" s="202" t="e">
        <f>(#REF! -#REF!)/ABS(#REF!)</f>
        <v>#REF!</v>
      </c>
      <c r="O50" s="202">
        <f t="shared" si="22"/>
        <v>-17.857142857142858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8tujk4Z2JSuoNOFtiQWKQAN4b7DWW+7Y3nrN7gOcQcPTr1G57S7jB8fjc00aZcnZVFs6G1SUAuZZwWQHuspaIA==" saltValue="PnBtIyr2kRhfcQQ/IrMb0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50" priority="1" operator="greaterThan">
      <formula>0.5</formula>
    </cfRule>
    <cfRule type="cellIs" dxfId="449" priority="2" operator="between">
      <formula>-0.49</formula>
      <formula>0.49</formula>
    </cfRule>
    <cfRule type="cellIs" dxfId="448" priority="3" operator="lessThan">
      <formula>-0.5</formula>
    </cfRule>
  </conditionalFormatting>
  <hyperlinks>
    <hyperlink ref="A2" location="Index!A1" display="Index" xr:uid="{00000000-0004-0000-2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215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386569.046772865</v>
      </c>
      <c r="D5" s="212"/>
      <c r="E5" s="212">
        <v>6419977.7986540804</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59.2</v>
      </c>
      <c r="D10" s="44">
        <v>78.099999999999994</v>
      </c>
      <c r="E10" s="44">
        <v>103</v>
      </c>
      <c r="F10" s="44">
        <v>121</v>
      </c>
      <c r="G10" s="44">
        <v>146</v>
      </c>
      <c r="H10" s="44">
        <v>182</v>
      </c>
      <c r="I10" s="45">
        <v>214</v>
      </c>
      <c r="K10" s="46" t="s">
        <v>468</v>
      </c>
      <c r="L10" s="47">
        <v>4.9333333333333336</v>
      </c>
      <c r="M10" s="47">
        <v>5.8</v>
      </c>
      <c r="N10" s="47">
        <v>8.3000000000000007</v>
      </c>
      <c r="O10" s="47">
        <v>10.083333333333332</v>
      </c>
      <c r="P10" s="47">
        <v>12.166666666666666</v>
      </c>
      <c r="Q10" s="47">
        <v>15.166666666666666</v>
      </c>
      <c r="R10" s="48">
        <v>17.833333333333332</v>
      </c>
      <c r="T10" s="49"/>
    </row>
    <row r="11" spans="1:29" x14ac:dyDescent="0.25">
      <c r="B11" s="50" t="s">
        <v>469</v>
      </c>
      <c r="C11" s="51">
        <v>44</v>
      </c>
      <c r="D11" s="51">
        <v>57.9</v>
      </c>
      <c r="E11" s="51">
        <v>75.3</v>
      </c>
      <c r="F11" s="51">
        <v>87.7</v>
      </c>
      <c r="G11" s="51">
        <v>105</v>
      </c>
      <c r="H11" s="51">
        <v>130</v>
      </c>
      <c r="I11" s="52">
        <v>152</v>
      </c>
      <c r="K11" s="50" t="s">
        <v>469</v>
      </c>
      <c r="L11" s="53">
        <v>7.333333333333333</v>
      </c>
      <c r="M11" s="53">
        <v>8.5</v>
      </c>
      <c r="N11" s="53">
        <v>12.1</v>
      </c>
      <c r="O11" s="53">
        <v>14.616666666666667</v>
      </c>
      <c r="P11" s="53">
        <v>17.5</v>
      </c>
      <c r="Q11" s="53">
        <v>21.666666666666664</v>
      </c>
      <c r="R11" s="54">
        <v>25.333333333333332</v>
      </c>
      <c r="T11" s="49"/>
    </row>
    <row r="12" spans="1:29" x14ac:dyDescent="0.25">
      <c r="B12" s="50" t="s">
        <v>470</v>
      </c>
      <c r="C12" s="51">
        <v>24.4</v>
      </c>
      <c r="D12" s="51">
        <v>31.6</v>
      </c>
      <c r="E12" s="51">
        <v>39.799999999999997</v>
      </c>
      <c r="F12" s="51">
        <v>45.3</v>
      </c>
      <c r="G12" s="51">
        <v>53.3</v>
      </c>
      <c r="H12" s="51">
        <v>64.7</v>
      </c>
      <c r="I12" s="52">
        <v>74.3</v>
      </c>
      <c r="K12" s="50" t="s">
        <v>470</v>
      </c>
      <c r="L12" s="53">
        <v>12.2</v>
      </c>
      <c r="M12" s="53">
        <v>14.1</v>
      </c>
      <c r="N12" s="53">
        <v>19.2</v>
      </c>
      <c r="O12" s="53">
        <v>22.65</v>
      </c>
      <c r="P12" s="53">
        <v>26.65</v>
      </c>
      <c r="Q12" s="53">
        <v>32.35</v>
      </c>
      <c r="R12" s="54">
        <v>37.15</v>
      </c>
      <c r="T12" s="49"/>
    </row>
    <row r="13" spans="1:29" x14ac:dyDescent="0.25">
      <c r="B13" s="50" t="s">
        <v>471</v>
      </c>
      <c r="C13" s="51">
        <v>16</v>
      </c>
      <c r="D13" s="51">
        <v>20.5</v>
      </c>
      <c r="E13" s="51">
        <v>25.4</v>
      </c>
      <c r="F13" s="51">
        <v>28.8</v>
      </c>
      <c r="G13" s="51">
        <v>33.5</v>
      </c>
      <c r="H13" s="51">
        <v>40.299999999999997</v>
      </c>
      <c r="I13" s="52">
        <v>45.9</v>
      </c>
      <c r="K13" s="50" t="s">
        <v>471</v>
      </c>
      <c r="L13" s="53">
        <v>16</v>
      </c>
      <c r="M13" s="53">
        <v>18.3</v>
      </c>
      <c r="N13" s="53">
        <v>24.6</v>
      </c>
      <c r="O13" s="53">
        <v>28.8</v>
      </c>
      <c r="P13" s="53">
        <v>33.5</v>
      </c>
      <c r="Q13" s="53">
        <v>40.299999999999997</v>
      </c>
      <c r="R13" s="54">
        <v>45.9</v>
      </c>
      <c r="T13" s="49"/>
    </row>
    <row r="14" spans="1:29" x14ac:dyDescent="0.25">
      <c r="B14" s="50" t="s">
        <v>472</v>
      </c>
      <c r="C14" s="51">
        <v>10.199999999999999</v>
      </c>
      <c r="D14" s="51">
        <v>13.1</v>
      </c>
      <c r="E14" s="51">
        <v>16.100000000000001</v>
      </c>
      <c r="F14" s="51">
        <v>18</v>
      </c>
      <c r="G14" s="51">
        <v>20.9</v>
      </c>
      <c r="H14" s="51">
        <v>25</v>
      </c>
      <c r="I14" s="52">
        <v>28.3</v>
      </c>
      <c r="K14" s="50" t="s">
        <v>472</v>
      </c>
      <c r="L14" s="53">
        <v>20.399999999999999</v>
      </c>
      <c r="M14" s="53">
        <v>23.4</v>
      </c>
      <c r="N14" s="53">
        <v>31</v>
      </c>
      <c r="O14" s="53">
        <v>36</v>
      </c>
      <c r="P14" s="53">
        <v>41.8</v>
      </c>
      <c r="Q14" s="53">
        <v>50</v>
      </c>
      <c r="R14" s="54">
        <v>56.6</v>
      </c>
      <c r="T14" s="49"/>
    </row>
    <row r="15" spans="1:29" x14ac:dyDescent="0.25">
      <c r="B15" s="50" t="s">
        <v>473</v>
      </c>
      <c r="C15" s="51">
        <v>7.85</v>
      </c>
      <c r="D15" s="51">
        <v>10</v>
      </c>
      <c r="E15" s="51">
        <v>12.3</v>
      </c>
      <c r="F15" s="51">
        <v>13.7</v>
      </c>
      <c r="G15" s="51">
        <v>15.9</v>
      </c>
      <c r="H15" s="51">
        <v>18.899999999999999</v>
      </c>
      <c r="I15" s="52">
        <v>21.4</v>
      </c>
      <c r="K15" s="50" t="s">
        <v>473</v>
      </c>
      <c r="L15" s="53">
        <v>23.549999999999997</v>
      </c>
      <c r="M15" s="53">
        <v>26.9</v>
      </c>
      <c r="N15" s="53">
        <v>35.5</v>
      </c>
      <c r="O15" s="53">
        <v>41.099999999999994</v>
      </c>
      <c r="P15" s="53">
        <v>47.7</v>
      </c>
      <c r="Q15" s="53">
        <v>56.699999999999996</v>
      </c>
      <c r="R15" s="54">
        <v>64.199999999999989</v>
      </c>
      <c r="T15" s="49"/>
    </row>
    <row r="16" spans="1:29" x14ac:dyDescent="0.25">
      <c r="B16" s="50" t="s">
        <v>474</v>
      </c>
      <c r="C16" s="51">
        <v>5.01</v>
      </c>
      <c r="D16" s="51">
        <v>6.39</v>
      </c>
      <c r="E16" s="51">
        <v>7.76</v>
      </c>
      <c r="F16" s="51">
        <v>8.66</v>
      </c>
      <c r="G16" s="51">
        <v>10</v>
      </c>
      <c r="H16" s="51">
        <v>11.8</v>
      </c>
      <c r="I16" s="52">
        <v>13.4</v>
      </c>
      <c r="K16" s="50" t="s">
        <v>474</v>
      </c>
      <c r="L16" s="53">
        <v>30.06</v>
      </c>
      <c r="M16" s="53">
        <v>34.299999999999997</v>
      </c>
      <c r="N16" s="53">
        <v>45</v>
      </c>
      <c r="O16" s="53">
        <v>51.96</v>
      </c>
      <c r="P16" s="53">
        <v>60</v>
      </c>
      <c r="Q16" s="53">
        <v>70.800000000000011</v>
      </c>
      <c r="R16" s="54">
        <v>80.400000000000006</v>
      </c>
      <c r="T16" s="49"/>
    </row>
    <row r="17" spans="1:28" x14ac:dyDescent="0.25">
      <c r="B17" s="50" t="s">
        <v>475</v>
      </c>
      <c r="C17" s="51">
        <v>3.21</v>
      </c>
      <c r="D17" s="51">
        <v>4.0999999999999996</v>
      </c>
      <c r="E17" s="51">
        <v>4.96</v>
      </c>
      <c r="F17" s="51">
        <v>5.53</v>
      </c>
      <c r="G17" s="51">
        <v>6.36</v>
      </c>
      <c r="H17" s="51">
        <v>7.53</v>
      </c>
      <c r="I17" s="52">
        <v>8.49</v>
      </c>
      <c r="K17" s="50" t="s">
        <v>475</v>
      </c>
      <c r="L17" s="53">
        <v>38.519999999999996</v>
      </c>
      <c r="M17" s="53">
        <v>44</v>
      </c>
      <c r="N17" s="53">
        <v>57.6</v>
      </c>
      <c r="O17" s="53">
        <v>66.36</v>
      </c>
      <c r="P17" s="53">
        <v>76.320000000000007</v>
      </c>
      <c r="Q17" s="53">
        <v>90.36</v>
      </c>
      <c r="R17" s="54">
        <v>101.88</v>
      </c>
      <c r="T17" s="49"/>
    </row>
    <row r="18" spans="1:28" x14ac:dyDescent="0.25">
      <c r="B18" s="50" t="s">
        <v>476</v>
      </c>
      <c r="C18" s="51">
        <v>2.0699999999999998</v>
      </c>
      <c r="D18" s="51">
        <v>2.65</v>
      </c>
      <c r="E18" s="51">
        <v>3.2</v>
      </c>
      <c r="F18" s="51">
        <v>3.57</v>
      </c>
      <c r="G18" s="51">
        <v>4.1100000000000003</v>
      </c>
      <c r="H18" s="51">
        <v>4.87</v>
      </c>
      <c r="I18" s="52">
        <v>5.5</v>
      </c>
      <c r="K18" s="50" t="s">
        <v>476</v>
      </c>
      <c r="L18" s="53">
        <v>49.679999999999993</v>
      </c>
      <c r="M18" s="53">
        <v>56.8</v>
      </c>
      <c r="N18" s="53">
        <v>74.3</v>
      </c>
      <c r="O18" s="53">
        <v>85.679999999999993</v>
      </c>
      <c r="P18" s="53">
        <v>98.640000000000015</v>
      </c>
      <c r="Q18" s="53">
        <v>116.88</v>
      </c>
      <c r="R18" s="54">
        <v>132</v>
      </c>
      <c r="T18" s="49"/>
    </row>
    <row r="19" spans="1:28" x14ac:dyDescent="0.25">
      <c r="B19" s="50" t="s">
        <v>477</v>
      </c>
      <c r="C19" s="51">
        <v>1.31</v>
      </c>
      <c r="D19" s="51">
        <v>1.68</v>
      </c>
      <c r="E19" s="51">
        <v>2.04</v>
      </c>
      <c r="F19" s="51">
        <v>2.2799999999999998</v>
      </c>
      <c r="G19" s="51">
        <v>2.64</v>
      </c>
      <c r="H19" s="51">
        <v>3.14</v>
      </c>
      <c r="I19" s="52">
        <v>3.55</v>
      </c>
      <c r="K19" s="50" t="s">
        <v>477</v>
      </c>
      <c r="L19" s="53">
        <v>62.88</v>
      </c>
      <c r="M19" s="53">
        <v>72</v>
      </c>
      <c r="N19" s="53">
        <v>94.7</v>
      </c>
      <c r="O19" s="53">
        <v>109.44</v>
      </c>
      <c r="P19" s="53">
        <v>126.72</v>
      </c>
      <c r="Q19" s="53">
        <v>150.72</v>
      </c>
      <c r="R19" s="54">
        <v>170.39999999999998</v>
      </c>
      <c r="T19" s="49"/>
    </row>
    <row r="20" spans="1:28" ht="15.75" thickBot="1" x14ac:dyDescent="0.3">
      <c r="B20" s="55" t="s">
        <v>478</v>
      </c>
      <c r="C20" s="56">
        <v>0.98</v>
      </c>
      <c r="D20" s="56">
        <v>1.25</v>
      </c>
      <c r="E20" s="56">
        <v>1.53</v>
      </c>
      <c r="F20" s="56">
        <v>1.71</v>
      </c>
      <c r="G20" s="56">
        <v>1.98</v>
      </c>
      <c r="H20" s="56">
        <v>2.35</v>
      </c>
      <c r="I20" s="57">
        <v>2.68</v>
      </c>
      <c r="K20" s="55" t="s">
        <v>478</v>
      </c>
      <c r="L20" s="58">
        <v>70.56</v>
      </c>
      <c r="M20" s="58">
        <v>80.599999999999994</v>
      </c>
      <c r="N20" s="58">
        <v>106.4</v>
      </c>
      <c r="O20" s="58">
        <v>123.12</v>
      </c>
      <c r="P20" s="58">
        <v>142.56</v>
      </c>
      <c r="Q20" s="58">
        <v>169.20000000000002</v>
      </c>
      <c r="R20" s="59">
        <v>192.96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4.9333333333333336</v>
      </c>
      <c r="D25" s="69">
        <f t="shared" si="0"/>
        <v>6.5083333333333329</v>
      </c>
      <c r="E25" s="69">
        <f t="shared" si="0"/>
        <v>8.5833333333333321</v>
      </c>
      <c r="F25" s="68">
        <f t="shared" si="0"/>
        <v>10.083333333333332</v>
      </c>
      <c r="G25" s="68">
        <f t="shared" si="0"/>
        <v>12.166666666666666</v>
      </c>
      <c r="H25" s="68">
        <f t="shared" si="0"/>
        <v>15.166666666666666</v>
      </c>
      <c r="I25" s="70">
        <f t="shared" si="0"/>
        <v>17.833333333333332</v>
      </c>
      <c r="J25" s="60"/>
      <c r="K25" s="46" t="s">
        <v>468</v>
      </c>
      <c r="L25" s="71">
        <v>6.2</v>
      </c>
      <c r="M25" s="71">
        <v>6.8</v>
      </c>
      <c r="N25" s="71">
        <v>8.6999999999999993</v>
      </c>
      <c r="O25" s="71">
        <v>10</v>
      </c>
      <c r="P25" s="71">
        <v>11.3</v>
      </c>
      <c r="Q25" s="71">
        <v>13.1</v>
      </c>
      <c r="R25" s="72">
        <v>14.5</v>
      </c>
      <c r="W25" s="163"/>
      <c r="X25" s="163"/>
      <c r="Y25" s="163"/>
      <c r="Z25" s="163"/>
      <c r="AA25" s="163"/>
      <c r="AB25" s="163"/>
    </row>
    <row r="26" spans="1:28" x14ac:dyDescent="0.25">
      <c r="A26" s="64">
        <f>10/60</f>
        <v>0.16666666666666666</v>
      </c>
      <c r="B26" s="73" t="s">
        <v>469</v>
      </c>
      <c r="C26" s="30">
        <f t="shared" ref="C26:I26" si="1">$A$26*C11</f>
        <v>7.333333333333333</v>
      </c>
      <c r="D26" s="74">
        <f t="shared" si="1"/>
        <v>9.6499999999999986</v>
      </c>
      <c r="E26" s="74">
        <f t="shared" si="1"/>
        <v>12.549999999999999</v>
      </c>
      <c r="F26" s="30">
        <f t="shared" si="1"/>
        <v>14.616666666666667</v>
      </c>
      <c r="G26" s="30">
        <f t="shared" si="1"/>
        <v>17.5</v>
      </c>
      <c r="H26" s="30">
        <f t="shared" si="1"/>
        <v>21.666666666666664</v>
      </c>
      <c r="I26" s="75">
        <f t="shared" si="1"/>
        <v>25.333333333333332</v>
      </c>
      <c r="J26" s="60"/>
      <c r="K26" s="50" t="s">
        <v>469</v>
      </c>
      <c r="L26" s="76">
        <v>8.9</v>
      </c>
      <c r="M26" s="76">
        <v>9.8000000000000007</v>
      </c>
      <c r="N26" s="76">
        <v>12.8</v>
      </c>
      <c r="O26" s="76">
        <v>14.8</v>
      </c>
      <c r="P26" s="76">
        <v>16.8</v>
      </c>
      <c r="Q26" s="76">
        <v>19.7</v>
      </c>
      <c r="R26" s="77">
        <v>21.8</v>
      </c>
      <c r="W26" s="163"/>
      <c r="X26" s="163"/>
      <c r="Y26" s="163"/>
      <c r="Z26" s="163"/>
      <c r="AA26" s="163"/>
      <c r="AB26" s="163"/>
    </row>
    <row r="27" spans="1:28" x14ac:dyDescent="0.25">
      <c r="A27" s="64">
        <f>0.5</f>
        <v>0.5</v>
      </c>
      <c r="B27" s="73" t="s">
        <v>470</v>
      </c>
      <c r="C27" s="30">
        <f t="shared" ref="C27:I27" si="2">$A$27*C12</f>
        <v>12.2</v>
      </c>
      <c r="D27" s="74">
        <f t="shared" si="2"/>
        <v>15.8</v>
      </c>
      <c r="E27" s="74">
        <f t="shared" si="2"/>
        <v>19.899999999999999</v>
      </c>
      <c r="F27" s="30">
        <f t="shared" si="2"/>
        <v>22.65</v>
      </c>
      <c r="G27" s="30">
        <f t="shared" si="2"/>
        <v>26.65</v>
      </c>
      <c r="H27" s="30">
        <f t="shared" si="2"/>
        <v>32.35</v>
      </c>
      <c r="I27" s="75">
        <f t="shared" si="2"/>
        <v>37.15</v>
      </c>
      <c r="K27" s="50" t="s">
        <v>470</v>
      </c>
      <c r="L27" s="76">
        <v>14.3</v>
      </c>
      <c r="M27" s="76">
        <v>15.7</v>
      </c>
      <c r="N27" s="76">
        <v>20.3</v>
      </c>
      <c r="O27" s="76">
        <v>23.5</v>
      </c>
      <c r="P27" s="76">
        <v>26.6</v>
      </c>
      <c r="Q27" s="76">
        <v>30.9</v>
      </c>
      <c r="R27" s="77">
        <v>34.200000000000003</v>
      </c>
      <c r="W27" s="163"/>
      <c r="X27" s="163"/>
      <c r="Y27" s="163"/>
      <c r="Z27" s="163"/>
      <c r="AA27" s="163"/>
      <c r="AB27" s="163"/>
    </row>
    <row r="28" spans="1:28" x14ac:dyDescent="0.25">
      <c r="A28" s="64">
        <v>1</v>
      </c>
      <c r="B28" s="73" t="s">
        <v>471</v>
      </c>
      <c r="C28" s="30">
        <f t="shared" ref="C28:I28" si="3">$A$28*C13</f>
        <v>16</v>
      </c>
      <c r="D28" s="74">
        <f t="shared" si="3"/>
        <v>20.5</v>
      </c>
      <c r="E28" s="74">
        <f t="shared" si="3"/>
        <v>25.4</v>
      </c>
      <c r="F28" s="30">
        <f t="shared" si="3"/>
        <v>28.8</v>
      </c>
      <c r="G28" s="30">
        <f t="shared" si="3"/>
        <v>33.5</v>
      </c>
      <c r="H28" s="30">
        <f t="shared" si="3"/>
        <v>40.299999999999997</v>
      </c>
      <c r="I28" s="75">
        <f t="shared" si="3"/>
        <v>45.9</v>
      </c>
      <c r="K28" s="50" t="s">
        <v>471</v>
      </c>
      <c r="L28" s="76">
        <v>18.600000000000001</v>
      </c>
      <c r="M28" s="76">
        <v>20.3</v>
      </c>
      <c r="N28" s="76">
        <v>25.9</v>
      </c>
      <c r="O28" s="76">
        <v>29.9</v>
      </c>
      <c r="P28" s="76">
        <v>33.9</v>
      </c>
      <c r="Q28" s="76">
        <v>39.299999999999997</v>
      </c>
      <c r="R28" s="77">
        <v>43.5</v>
      </c>
      <c r="W28" s="163"/>
      <c r="X28" s="163"/>
      <c r="Y28" s="163"/>
      <c r="Z28" s="163"/>
      <c r="AA28" s="163"/>
      <c r="AB28" s="163"/>
    </row>
    <row r="29" spans="1:28" x14ac:dyDescent="0.25">
      <c r="A29" s="64">
        <v>2</v>
      </c>
      <c r="B29" s="73" t="s">
        <v>472</v>
      </c>
      <c r="C29" s="30">
        <f t="shared" ref="C29:I29" si="4">$A$29*C14</f>
        <v>20.399999999999999</v>
      </c>
      <c r="D29" s="74">
        <f t="shared" si="4"/>
        <v>26.2</v>
      </c>
      <c r="E29" s="74">
        <f t="shared" si="4"/>
        <v>32.200000000000003</v>
      </c>
      <c r="F29" s="30">
        <f t="shared" si="4"/>
        <v>36</v>
      </c>
      <c r="G29" s="30">
        <f t="shared" si="4"/>
        <v>41.8</v>
      </c>
      <c r="H29" s="30">
        <f t="shared" si="4"/>
        <v>50</v>
      </c>
      <c r="I29" s="75">
        <f t="shared" si="4"/>
        <v>56.6</v>
      </c>
      <c r="K29" s="50" t="s">
        <v>472</v>
      </c>
      <c r="L29" s="76">
        <v>24</v>
      </c>
      <c r="M29" s="76">
        <v>26</v>
      </c>
      <c r="N29" s="76">
        <v>33.200000000000003</v>
      </c>
      <c r="O29" s="76">
        <v>38.200000000000003</v>
      </c>
      <c r="P29" s="76">
        <v>43.4</v>
      </c>
      <c r="Q29" s="76">
        <v>50.6</v>
      </c>
      <c r="R29" s="77">
        <v>56.2</v>
      </c>
      <c r="W29" s="163"/>
      <c r="X29" s="163"/>
      <c r="Y29" s="163"/>
      <c r="Z29" s="163"/>
      <c r="AA29" s="163"/>
      <c r="AB29" s="163"/>
    </row>
    <row r="30" spans="1:28" x14ac:dyDescent="0.25">
      <c r="A30" s="64">
        <v>3</v>
      </c>
      <c r="B30" s="73" t="s">
        <v>473</v>
      </c>
      <c r="C30" s="30">
        <f t="shared" ref="C30:I30" si="5">$A$30*C15</f>
        <v>23.549999999999997</v>
      </c>
      <c r="D30" s="74">
        <f t="shared" si="5"/>
        <v>30</v>
      </c>
      <c r="E30" s="74">
        <f t="shared" si="5"/>
        <v>36.900000000000006</v>
      </c>
      <c r="F30" s="30">
        <f t="shared" si="5"/>
        <v>41.099999999999994</v>
      </c>
      <c r="G30" s="30">
        <f t="shared" si="5"/>
        <v>47.7</v>
      </c>
      <c r="H30" s="30">
        <f t="shared" si="5"/>
        <v>56.699999999999996</v>
      </c>
      <c r="I30" s="75">
        <f t="shared" si="5"/>
        <v>64.199999999999989</v>
      </c>
      <c r="K30" s="50" t="s">
        <v>473</v>
      </c>
      <c r="L30" s="76">
        <v>27.6</v>
      </c>
      <c r="M30" s="76">
        <v>30</v>
      </c>
      <c r="N30" s="76">
        <v>38.4</v>
      </c>
      <c r="O30" s="76">
        <v>44.4</v>
      </c>
      <c r="P30" s="76">
        <v>50.4</v>
      </c>
      <c r="Q30" s="76">
        <v>59.1</v>
      </c>
      <c r="R30" s="77">
        <v>66.3</v>
      </c>
      <c r="W30" s="163"/>
      <c r="X30" s="163"/>
      <c r="Y30" s="163"/>
      <c r="Z30" s="163"/>
      <c r="AA30" s="163"/>
      <c r="AB30" s="163"/>
    </row>
    <row r="31" spans="1:28" x14ac:dyDescent="0.25">
      <c r="A31" s="64">
        <v>6</v>
      </c>
      <c r="B31" s="73" t="s">
        <v>474</v>
      </c>
      <c r="C31" s="30">
        <f t="shared" ref="C31:I31" si="6">$A$31*C16</f>
        <v>30.06</v>
      </c>
      <c r="D31" s="74">
        <f t="shared" si="6"/>
        <v>38.339999999999996</v>
      </c>
      <c r="E31" s="74">
        <f t="shared" si="6"/>
        <v>46.56</v>
      </c>
      <c r="F31" s="30">
        <f t="shared" si="6"/>
        <v>51.96</v>
      </c>
      <c r="G31" s="30">
        <f t="shared" si="6"/>
        <v>60</v>
      </c>
      <c r="H31" s="30">
        <f t="shared" si="6"/>
        <v>70.800000000000011</v>
      </c>
      <c r="I31" s="75">
        <f t="shared" si="6"/>
        <v>80.400000000000006</v>
      </c>
      <c r="K31" s="50" t="s">
        <v>474</v>
      </c>
      <c r="L31" s="76">
        <v>35</v>
      </c>
      <c r="M31" s="76">
        <v>38.200000000000003</v>
      </c>
      <c r="N31" s="76">
        <v>49.1</v>
      </c>
      <c r="O31" s="76">
        <v>57.2</v>
      </c>
      <c r="P31" s="76">
        <v>66</v>
      </c>
      <c r="Q31" s="76">
        <v>78</v>
      </c>
      <c r="R31" s="77">
        <v>88.8</v>
      </c>
      <c r="W31" s="163"/>
      <c r="X31" s="163"/>
      <c r="Y31" s="163"/>
      <c r="Z31" s="163"/>
      <c r="AA31" s="163"/>
      <c r="AB31" s="163"/>
    </row>
    <row r="32" spans="1:28" x14ac:dyDescent="0.25">
      <c r="A32" s="64">
        <v>12</v>
      </c>
      <c r="B32" s="73" t="s">
        <v>475</v>
      </c>
      <c r="C32" s="30">
        <f t="shared" ref="C32:I32" si="7">$A$32*C17</f>
        <v>38.519999999999996</v>
      </c>
      <c r="D32" s="74">
        <f t="shared" si="7"/>
        <v>49.199999999999996</v>
      </c>
      <c r="E32" s="74">
        <f t="shared" si="7"/>
        <v>59.519999999999996</v>
      </c>
      <c r="F32" s="30">
        <f t="shared" si="7"/>
        <v>66.36</v>
      </c>
      <c r="G32" s="30">
        <f t="shared" si="7"/>
        <v>76.320000000000007</v>
      </c>
      <c r="H32" s="30">
        <f t="shared" si="7"/>
        <v>90.36</v>
      </c>
      <c r="I32" s="75">
        <f t="shared" si="7"/>
        <v>101.88</v>
      </c>
      <c r="K32" s="50" t="s">
        <v>475</v>
      </c>
      <c r="L32" s="76">
        <v>43.4</v>
      </c>
      <c r="M32" s="76">
        <v>47.6</v>
      </c>
      <c r="N32" s="76">
        <v>62</v>
      </c>
      <c r="O32" s="76">
        <v>73</v>
      </c>
      <c r="P32" s="76">
        <v>84.6</v>
      </c>
      <c r="Q32" s="76">
        <v>101.8</v>
      </c>
      <c r="R32" s="77">
        <v>116.3</v>
      </c>
      <c r="W32" s="163"/>
      <c r="X32" s="163"/>
      <c r="Y32" s="163"/>
      <c r="Z32" s="163"/>
      <c r="AA32" s="163"/>
      <c r="AB32" s="163"/>
    </row>
    <row r="33" spans="1:28" x14ac:dyDescent="0.25">
      <c r="A33" s="64">
        <v>24</v>
      </c>
      <c r="B33" s="73" t="s">
        <v>476</v>
      </c>
      <c r="C33" s="30">
        <f t="shared" ref="C33:I33" si="8">$A$33*C18</f>
        <v>49.679999999999993</v>
      </c>
      <c r="D33" s="74">
        <f t="shared" si="8"/>
        <v>63.599999999999994</v>
      </c>
      <c r="E33" s="74">
        <f t="shared" si="8"/>
        <v>76.800000000000011</v>
      </c>
      <c r="F33" s="30">
        <f t="shared" si="8"/>
        <v>85.679999999999993</v>
      </c>
      <c r="G33" s="30">
        <f t="shared" si="8"/>
        <v>98.640000000000015</v>
      </c>
      <c r="H33" s="30">
        <f t="shared" si="8"/>
        <v>116.88</v>
      </c>
      <c r="I33" s="75">
        <f t="shared" si="8"/>
        <v>132</v>
      </c>
      <c r="K33" s="50" t="s">
        <v>476</v>
      </c>
      <c r="L33" s="76">
        <v>52.8</v>
      </c>
      <c r="M33" s="76">
        <v>58.1</v>
      </c>
      <c r="N33" s="76">
        <v>76.099999999999994</v>
      </c>
      <c r="O33" s="76">
        <v>89.8</v>
      </c>
      <c r="P33" s="76">
        <v>104.4</v>
      </c>
      <c r="Q33" s="76">
        <v>125.3</v>
      </c>
      <c r="R33" s="77">
        <v>142.80000000000001</v>
      </c>
      <c r="W33" s="163"/>
      <c r="X33" s="163"/>
      <c r="Y33" s="163"/>
      <c r="Z33" s="163"/>
      <c r="AA33" s="163"/>
      <c r="AB33" s="163"/>
    </row>
    <row r="34" spans="1:28" x14ac:dyDescent="0.25">
      <c r="A34" s="64">
        <v>48</v>
      </c>
      <c r="B34" s="73" t="s">
        <v>477</v>
      </c>
      <c r="C34" s="30">
        <f t="shared" ref="C34:I34" si="9">$A$34*C19</f>
        <v>62.88</v>
      </c>
      <c r="D34" s="74">
        <f t="shared" si="9"/>
        <v>80.64</v>
      </c>
      <c r="E34" s="74">
        <f t="shared" si="9"/>
        <v>97.92</v>
      </c>
      <c r="F34" s="30">
        <f t="shared" si="9"/>
        <v>109.44</v>
      </c>
      <c r="G34" s="30">
        <f t="shared" si="9"/>
        <v>126.72</v>
      </c>
      <c r="H34" s="30">
        <f t="shared" si="9"/>
        <v>150.72</v>
      </c>
      <c r="I34" s="75">
        <f t="shared" si="9"/>
        <v>170.39999999999998</v>
      </c>
      <c r="K34" s="50" t="s">
        <v>477</v>
      </c>
      <c r="L34" s="76">
        <v>63.4</v>
      </c>
      <c r="M34" s="76">
        <v>69.599999999999994</v>
      </c>
      <c r="N34" s="76">
        <v>90.2</v>
      </c>
      <c r="O34" s="76">
        <v>105.6</v>
      </c>
      <c r="P34" s="76">
        <v>121.9</v>
      </c>
      <c r="Q34" s="76">
        <v>143.5</v>
      </c>
      <c r="R34" s="77">
        <v>160.80000000000001</v>
      </c>
      <c r="W34" s="163"/>
      <c r="X34" s="163"/>
      <c r="Y34" s="163"/>
      <c r="Z34" s="163"/>
      <c r="AA34" s="163"/>
      <c r="AB34" s="163"/>
    </row>
    <row r="35" spans="1:28" ht="15.75" thickBot="1" x14ac:dyDescent="0.3">
      <c r="A35" s="64">
        <v>72</v>
      </c>
      <c r="B35" s="78" t="s">
        <v>478</v>
      </c>
      <c r="C35" s="79">
        <f t="shared" ref="C35:I35" si="10">$A$35*C20</f>
        <v>70.56</v>
      </c>
      <c r="D35" s="80">
        <f t="shared" si="10"/>
        <v>90</v>
      </c>
      <c r="E35" s="80">
        <f t="shared" si="10"/>
        <v>110.16</v>
      </c>
      <c r="F35" s="79">
        <f t="shared" si="10"/>
        <v>123.12</v>
      </c>
      <c r="G35" s="79">
        <f t="shared" si="10"/>
        <v>142.56</v>
      </c>
      <c r="H35" s="79">
        <f t="shared" si="10"/>
        <v>169.20000000000002</v>
      </c>
      <c r="I35" s="81">
        <f t="shared" si="10"/>
        <v>192.96</v>
      </c>
      <c r="K35" s="55" t="s">
        <v>478</v>
      </c>
      <c r="L35" s="82">
        <v>71</v>
      </c>
      <c r="M35" s="82">
        <v>77.8</v>
      </c>
      <c r="N35" s="82">
        <v>100.1</v>
      </c>
      <c r="O35" s="82">
        <v>115.2</v>
      </c>
      <c r="P35" s="82">
        <v>131.80000000000001</v>
      </c>
      <c r="Q35" s="82">
        <v>152.6</v>
      </c>
      <c r="R35" s="83">
        <v>169.2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25.675675675675674</v>
      </c>
      <c r="D40" s="198" t="e">
        <v>#REF!</v>
      </c>
      <c r="E40" s="198">
        <f>(M25-M10)/ABS(M10)*100</f>
        <v>17.241379310344829</v>
      </c>
      <c r="F40" s="198" t="e">
        <f>(#REF! -#REF!)/ABS(#REF!)</f>
        <v>#REF!</v>
      </c>
      <c r="G40" s="198">
        <f>(N25-N10)/ABS(N10)*100</f>
        <v>4.8192771084337167</v>
      </c>
      <c r="H40" s="198" t="e">
        <f>(#REF! -#REF!)/ABS(#REF!)</f>
        <v>#REF!</v>
      </c>
      <c r="I40" s="198">
        <f>(O25-O10)/ABS(O10)*100</f>
        <v>-0.8264462809917239</v>
      </c>
      <c r="J40" s="198" t="e">
        <f>(#REF! -#REF!)/ABS(#REF!)</f>
        <v>#REF!</v>
      </c>
      <c r="K40" s="200">
        <f>(P25-P10)/ABS(P10)*100</f>
        <v>-7.123287671232867</v>
      </c>
      <c r="L40" s="200" t="e">
        <f>(#REF! -#REF!)/ABS(#REF!)</f>
        <v>#REF!</v>
      </c>
      <c r="M40" s="200">
        <f>(Q25-Q10)/ABS(Q10)*100</f>
        <v>-13.626373626373626</v>
      </c>
      <c r="N40" s="200" t="e">
        <f>(#REF! -#REF!)/ABS(#REF!)</f>
        <v>#REF!</v>
      </c>
      <c r="O40" s="200">
        <f>(R25 -R10)/ABS(R10)*100</f>
        <v>-18.691588785046722</v>
      </c>
      <c r="P40" s="200"/>
      <c r="Q40" s="205"/>
    </row>
    <row r="41" spans="1:28" x14ac:dyDescent="0.25">
      <c r="A41" s="88"/>
      <c r="B41" s="50" t="s">
        <v>469</v>
      </c>
      <c r="C41" s="198">
        <f t="shared" ref="C41:C50" si="11">(L26-L11)/ABS(L11)*100</f>
        <v>21.363636363636374</v>
      </c>
      <c r="D41" s="198" t="e">
        <v>#REF!</v>
      </c>
      <c r="E41" s="198">
        <f t="shared" ref="E41:E50" si="12">(M26-M11)/ABS(M11)*100</f>
        <v>15.294117647058833</v>
      </c>
      <c r="F41" s="198" t="e">
        <f>(#REF! -#REF!)/ABS(#REF!)</f>
        <v>#REF!</v>
      </c>
      <c r="G41" s="200">
        <f t="shared" ref="G41:G50" si="13">(N26-N11)/ABS(N11)*100</f>
        <v>5.7851239669421579</v>
      </c>
      <c r="H41" s="200" t="e">
        <f>(#REF! -#REF!)/ABS(#REF!)</f>
        <v>#REF!</v>
      </c>
      <c r="I41" s="200">
        <f t="shared" ref="I41:I50" si="14">(O26-O11)/ABS(O11)*100</f>
        <v>1.254275940706957</v>
      </c>
      <c r="J41" s="200" t="e">
        <f>(#REF! -#REF!)/ABS(#REF!)</f>
        <v>#REF!</v>
      </c>
      <c r="K41" s="200">
        <f t="shared" ref="K41:K50" si="15">(P26-P11)/ABS(P11)*100</f>
        <v>-3.999999999999996</v>
      </c>
      <c r="L41" s="200" t="e">
        <f>(#REF! -#REF!)/ABS(#REF!)</f>
        <v>#REF!</v>
      </c>
      <c r="M41" s="200">
        <f t="shared" ref="M41:M50" si="16">(Q26-Q11)/ABS(Q11)*100</f>
        <v>-9.0769230769230695</v>
      </c>
      <c r="N41" s="200" t="e">
        <f>(#REF! -#REF!)/ABS(#REF!)</f>
        <v>#REF!</v>
      </c>
      <c r="O41" s="200">
        <f t="shared" ref="O41:O50" si="17">(R26 -R11)/ABS(R11)*100</f>
        <v>-13.947368421052625</v>
      </c>
      <c r="P41" s="200"/>
      <c r="Q41" s="205"/>
    </row>
    <row r="42" spans="1:28" x14ac:dyDescent="0.25">
      <c r="A42" s="60"/>
      <c r="B42" s="50" t="s">
        <v>470</v>
      </c>
      <c r="C42" s="198">
        <f t="shared" si="11"/>
        <v>17.213114754098374</v>
      </c>
      <c r="D42" s="198" t="e">
        <v>#REF!</v>
      </c>
      <c r="E42" s="200">
        <f t="shared" si="12"/>
        <v>11.347517730496453</v>
      </c>
      <c r="F42" s="200" t="e">
        <f>(#REF! -#REF!)/ABS(#REF!)</f>
        <v>#REF!</v>
      </c>
      <c r="G42" s="198">
        <f t="shared" si="13"/>
        <v>5.7291666666666741</v>
      </c>
      <c r="H42" s="198" t="e">
        <f>(#REF! -#REF!)/ABS(#REF!)</f>
        <v>#REF!</v>
      </c>
      <c r="I42" s="198">
        <f t="shared" si="14"/>
        <v>3.7527593818984615</v>
      </c>
      <c r="J42" s="198" t="e">
        <f>(#REF! -#REF!)/ABS(#REF!)</f>
        <v>#REF!</v>
      </c>
      <c r="K42" s="198">
        <f t="shared" si="15"/>
        <v>-0.18761726078798185</v>
      </c>
      <c r="L42" s="198" t="e">
        <f>(#REF! -#REF!)/ABS(#REF!)</f>
        <v>#REF!</v>
      </c>
      <c r="M42" s="198">
        <f t="shared" si="16"/>
        <v>-4.4822256568779064</v>
      </c>
      <c r="N42" s="198" t="e">
        <f>(#REF! -#REF!)/ABS(#REF!)</f>
        <v>#REF!</v>
      </c>
      <c r="O42" s="198">
        <f t="shared" si="17"/>
        <v>-7.9407806191116981</v>
      </c>
      <c r="P42" s="198"/>
      <c r="Q42" s="206"/>
    </row>
    <row r="43" spans="1:28" x14ac:dyDescent="0.25">
      <c r="B43" s="50" t="s">
        <v>471</v>
      </c>
      <c r="C43" s="198">
        <f t="shared" si="11"/>
        <v>16.250000000000007</v>
      </c>
      <c r="D43" s="198" t="e">
        <v>#REF!</v>
      </c>
      <c r="E43" s="200">
        <f t="shared" si="12"/>
        <v>10.928961748633879</v>
      </c>
      <c r="F43" s="200" t="e">
        <f>(#REF! -#REF!)/ABS(#REF!)</f>
        <v>#REF!</v>
      </c>
      <c r="G43" s="198">
        <f t="shared" si="13"/>
        <v>5.2845528455284434</v>
      </c>
      <c r="H43" s="198" t="e">
        <f>(#REF! -#REF!)/ABS(#REF!)</f>
        <v>#REF!</v>
      </c>
      <c r="I43" s="198">
        <f t="shared" si="14"/>
        <v>3.8194444444444371</v>
      </c>
      <c r="J43" s="198" t="e">
        <f>(#REF! -#REF!)/ABS(#REF!)</f>
        <v>#REF!</v>
      </c>
      <c r="K43" s="198">
        <f t="shared" si="15"/>
        <v>1.1940298507462643</v>
      </c>
      <c r="L43" s="198" t="e">
        <f>(#REF! -#REF!)/ABS(#REF!)</f>
        <v>#REF!</v>
      </c>
      <c r="M43" s="198">
        <f t="shared" si="16"/>
        <v>-2.481389578163772</v>
      </c>
      <c r="N43" s="198" t="e">
        <f>(#REF! -#REF!)/ABS(#REF!)</f>
        <v>#REF!</v>
      </c>
      <c r="O43" s="198">
        <f t="shared" si="17"/>
        <v>-5.2287581699346379</v>
      </c>
      <c r="P43" s="198"/>
      <c r="Q43" s="206"/>
    </row>
    <row r="44" spans="1:28" x14ac:dyDescent="0.25">
      <c r="B44" s="50" t="s">
        <v>472</v>
      </c>
      <c r="C44" s="198">
        <f t="shared" si="11"/>
        <v>17.64705882352942</v>
      </c>
      <c r="D44" s="198" t="e">
        <v>#REF!</v>
      </c>
      <c r="E44" s="200">
        <f t="shared" si="12"/>
        <v>11.111111111111118</v>
      </c>
      <c r="F44" s="200" t="e">
        <f>(#REF! -#REF!)/ABS(#REF!)</f>
        <v>#REF!</v>
      </c>
      <c r="G44" s="198">
        <f t="shared" si="13"/>
        <v>7.0967741935483968</v>
      </c>
      <c r="H44" s="198" t="e">
        <f>(#REF! -#REF!)/ABS(#REF!)</f>
        <v>#REF!</v>
      </c>
      <c r="I44" s="198">
        <f t="shared" si="14"/>
        <v>6.1111111111111196</v>
      </c>
      <c r="J44" s="198" t="e">
        <f>(#REF! -#REF!)/ABS(#REF!)</f>
        <v>#REF!</v>
      </c>
      <c r="K44" s="198">
        <f t="shared" si="15"/>
        <v>3.8277511961722519</v>
      </c>
      <c r="L44" s="198" t="e">
        <f>(#REF! -#REF!)/ABS(#REF!)</f>
        <v>#REF!</v>
      </c>
      <c r="M44" s="198">
        <f t="shared" si="16"/>
        <v>1.2000000000000028</v>
      </c>
      <c r="N44" s="198" t="e">
        <f>(#REF! -#REF!)/ABS(#REF!)</f>
        <v>#REF!</v>
      </c>
      <c r="O44" s="198">
        <f t="shared" si="17"/>
        <v>-0.70671378091872539</v>
      </c>
      <c r="P44" s="198"/>
      <c r="Q44" s="206"/>
    </row>
    <row r="45" spans="1:28" x14ac:dyDescent="0.25">
      <c r="B45" s="50" t="s">
        <v>473</v>
      </c>
      <c r="C45" s="198">
        <f t="shared" si="11"/>
        <v>17.197452229299383</v>
      </c>
      <c r="D45" s="198" t="e">
        <v>#REF!</v>
      </c>
      <c r="E45" s="200">
        <f t="shared" si="12"/>
        <v>11.524163568773242</v>
      </c>
      <c r="F45" s="200" t="e">
        <f>(#REF! -#REF!)/ABS(#REF!)</f>
        <v>#REF!</v>
      </c>
      <c r="G45" s="198">
        <f t="shared" si="13"/>
        <v>8.1690140845070385</v>
      </c>
      <c r="H45" s="198" t="e">
        <f>(#REF! -#REF!)/ABS(#REF!)</f>
        <v>#REF!</v>
      </c>
      <c r="I45" s="198">
        <f t="shared" si="14"/>
        <v>8.029197080291981</v>
      </c>
      <c r="J45" s="198" t="e">
        <f>(#REF! -#REF!)/ABS(#REF!)</f>
        <v>#REF!</v>
      </c>
      <c r="K45" s="198">
        <f t="shared" si="15"/>
        <v>5.6603773584905568</v>
      </c>
      <c r="L45" s="198" t="e">
        <f>(#REF! -#REF!)/ABS(#REF!)</f>
        <v>#REF!</v>
      </c>
      <c r="M45" s="198">
        <f t="shared" si="16"/>
        <v>4.2328042328042432</v>
      </c>
      <c r="N45" s="198" t="e">
        <f>(#REF! -#REF!)/ABS(#REF!)</f>
        <v>#REF!</v>
      </c>
      <c r="O45" s="198">
        <f t="shared" si="17"/>
        <v>3.271028037383191</v>
      </c>
      <c r="P45" s="198"/>
      <c r="Q45" s="206"/>
    </row>
    <row r="46" spans="1:28" x14ac:dyDescent="0.25">
      <c r="B46" s="50" t="s">
        <v>474</v>
      </c>
      <c r="C46" s="198">
        <f t="shared" si="11"/>
        <v>16.433799068529613</v>
      </c>
      <c r="D46" s="198" t="e">
        <v>#REF!</v>
      </c>
      <c r="E46" s="201">
        <f t="shared" si="12"/>
        <v>11.370262390670572</v>
      </c>
      <c r="F46" s="201" t="e">
        <f>(#REF! -#REF!)/ABS(#REF!)</f>
        <v>#REF!</v>
      </c>
      <c r="G46" s="198">
        <f t="shared" si="13"/>
        <v>9.1111111111111143</v>
      </c>
      <c r="H46" s="198" t="e">
        <f>(#REF! -#REF!)/ABS(#REF!)</f>
        <v>#REF!</v>
      </c>
      <c r="I46" s="198">
        <f t="shared" si="14"/>
        <v>10.084680523479603</v>
      </c>
      <c r="J46" s="198" t="e">
        <f>(#REF! -#REF!)/ABS(#REF!)</f>
        <v>#REF!</v>
      </c>
      <c r="K46" s="198">
        <f t="shared" si="15"/>
        <v>10</v>
      </c>
      <c r="L46" s="198" t="e">
        <f>(#REF! -#REF!)/ABS(#REF!)</f>
        <v>#REF!</v>
      </c>
      <c r="M46" s="198">
        <f t="shared" si="16"/>
        <v>10.169491525423711</v>
      </c>
      <c r="N46" s="198" t="e">
        <f>(#REF! -#REF!)/ABS(#REF!)</f>
        <v>#REF!</v>
      </c>
      <c r="O46" s="198">
        <f t="shared" si="17"/>
        <v>10.447761194029839</v>
      </c>
      <c r="P46" s="198"/>
      <c r="Q46" s="206"/>
    </row>
    <row r="47" spans="1:28" x14ac:dyDescent="0.25">
      <c r="B47" s="50" t="s">
        <v>475</v>
      </c>
      <c r="C47" s="198">
        <f t="shared" si="11"/>
        <v>12.668743509865013</v>
      </c>
      <c r="D47" s="198" t="e">
        <v>#REF!</v>
      </c>
      <c r="E47" s="198">
        <f t="shared" si="12"/>
        <v>8.1818181818181852</v>
      </c>
      <c r="F47" s="198" t="e">
        <f>(#REF! -#REF!)/ABS(#REF!)</f>
        <v>#REF!</v>
      </c>
      <c r="G47" s="198">
        <f t="shared" si="13"/>
        <v>7.6388888888888866</v>
      </c>
      <c r="H47" s="198" t="e">
        <f>(#REF! -#REF!)/ABS(#REF!)</f>
        <v>#REF!</v>
      </c>
      <c r="I47" s="198">
        <f t="shared" si="14"/>
        <v>10.006027727546716</v>
      </c>
      <c r="J47" s="198" t="e">
        <f>(#REF! -#REF!)/ABS(#REF!)</f>
        <v>#REF!</v>
      </c>
      <c r="K47" s="198">
        <f t="shared" si="15"/>
        <v>10.849056603773567</v>
      </c>
      <c r="L47" s="198" t="e">
        <f>(#REF! -#REF!)/ABS(#REF!)</f>
        <v>#REF!</v>
      </c>
      <c r="M47" s="198">
        <f t="shared" si="16"/>
        <v>12.660469234174412</v>
      </c>
      <c r="N47" s="198" t="e">
        <f>(#REF! -#REF!)/ABS(#REF!)</f>
        <v>#REF!</v>
      </c>
      <c r="O47" s="198">
        <f t="shared" si="17"/>
        <v>14.153906556733414</v>
      </c>
      <c r="P47" s="198"/>
      <c r="Q47" s="206"/>
    </row>
    <row r="48" spans="1:28" x14ac:dyDescent="0.25">
      <c r="B48" s="50" t="s">
        <v>476</v>
      </c>
      <c r="C48" s="198">
        <f t="shared" si="11"/>
        <v>6.280193236714986</v>
      </c>
      <c r="D48" s="198" t="e">
        <v>#REF!</v>
      </c>
      <c r="E48" s="198">
        <f t="shared" si="12"/>
        <v>2.288732394366205</v>
      </c>
      <c r="F48" s="198" t="e">
        <f>(#REF! -#REF!)/ABS(#REF!)</f>
        <v>#REF!</v>
      </c>
      <c r="G48" s="198">
        <f t="shared" si="13"/>
        <v>2.4226110363391617</v>
      </c>
      <c r="H48" s="198" t="e">
        <f>(#REF! -#REF!)/ABS(#REF!)</f>
        <v>#REF!</v>
      </c>
      <c r="I48" s="198">
        <f t="shared" si="14"/>
        <v>4.8085901027077558</v>
      </c>
      <c r="J48" s="198" t="e">
        <f>(#REF! -#REF!)/ABS(#REF!)</f>
        <v>#REF!</v>
      </c>
      <c r="K48" s="198">
        <f t="shared" si="15"/>
        <v>5.8394160583941508</v>
      </c>
      <c r="L48" s="198" t="e">
        <f>(#REF! -#REF!)/ABS(#REF!)</f>
        <v>#REF!</v>
      </c>
      <c r="M48" s="198">
        <f t="shared" si="16"/>
        <v>7.2039698836413439</v>
      </c>
      <c r="N48" s="198" t="e">
        <f>(#REF! -#REF!)/ABS(#REF!)</f>
        <v>#REF!</v>
      </c>
      <c r="O48" s="198">
        <f t="shared" si="17"/>
        <v>8.1818181818181905</v>
      </c>
      <c r="P48" s="198"/>
      <c r="Q48" s="206"/>
    </row>
    <row r="49" spans="1:18" x14ac:dyDescent="0.25">
      <c r="B49" s="50" t="s">
        <v>477</v>
      </c>
      <c r="C49" s="198">
        <f t="shared" si="11"/>
        <v>0.82697201017811073</v>
      </c>
      <c r="D49" s="198" t="e">
        <v>#REF!</v>
      </c>
      <c r="E49" s="198">
        <f t="shared" si="12"/>
        <v>-3.333333333333341</v>
      </c>
      <c r="F49" s="198" t="e">
        <f>(#REF! -#REF!)/ABS(#REF!)</f>
        <v>#REF!</v>
      </c>
      <c r="G49" s="198">
        <f t="shared" si="13"/>
        <v>-4.7518479408658925</v>
      </c>
      <c r="H49" s="198" t="e">
        <f>(#REF! -#REF!)/ABS(#REF!)</f>
        <v>#REF!</v>
      </c>
      <c r="I49" s="198">
        <f t="shared" si="14"/>
        <v>-3.5087719298245648</v>
      </c>
      <c r="J49" s="198" t="e">
        <f>(#REF! -#REF!)/ABS(#REF!)</f>
        <v>#REF!</v>
      </c>
      <c r="K49" s="198">
        <f t="shared" si="15"/>
        <v>-3.8036616161616106</v>
      </c>
      <c r="L49" s="198" t="e">
        <f>(#REF! -#REF!)/ABS(#REF!)</f>
        <v>#REF!</v>
      </c>
      <c r="M49" s="198">
        <f t="shared" si="16"/>
        <v>-4.7903397027600843</v>
      </c>
      <c r="N49" s="198" t="e">
        <f>(#REF! -#REF!)/ABS(#REF!)</f>
        <v>#REF!</v>
      </c>
      <c r="O49" s="198">
        <f t="shared" si="17"/>
        <v>-5.6338028169013894</v>
      </c>
      <c r="P49" s="198"/>
      <c r="Q49" s="206"/>
    </row>
    <row r="50" spans="1:18" ht="15.75" thickBot="1" x14ac:dyDescent="0.3">
      <c r="B50" s="55" t="s">
        <v>478</v>
      </c>
      <c r="C50" s="198">
        <f t="shared" si="11"/>
        <v>0.62358276643990607</v>
      </c>
      <c r="D50" s="198" t="e">
        <v>#REF!</v>
      </c>
      <c r="E50" s="202">
        <f t="shared" si="12"/>
        <v>-3.4739454094292772</v>
      </c>
      <c r="F50" s="202" t="e">
        <f>(#REF! -#REF!)/ABS(#REF!)</f>
        <v>#REF!</v>
      </c>
      <c r="G50" s="202">
        <f t="shared" si="13"/>
        <v>-5.9210526315789576</v>
      </c>
      <c r="H50" s="202" t="e">
        <f>(#REF! -#REF!)/ABS(#REF!)</f>
        <v>#REF!</v>
      </c>
      <c r="I50" s="202">
        <f t="shared" si="14"/>
        <v>-6.4327485380116967</v>
      </c>
      <c r="J50" s="202" t="e">
        <f>(#REF! -#REF!)/ABS(#REF!)</f>
        <v>#REF!</v>
      </c>
      <c r="K50" s="202">
        <f t="shared" si="15"/>
        <v>-7.5476992143658741</v>
      </c>
      <c r="L50" s="202" t="e">
        <f>(#REF! -#REF!)/ABS(#REF!)</f>
        <v>#REF!</v>
      </c>
      <c r="M50" s="202">
        <f t="shared" si="16"/>
        <v>-9.8108747044917379</v>
      </c>
      <c r="N50" s="202" t="e">
        <f>(#REF! -#REF!)/ABS(#REF!)</f>
        <v>#REF!</v>
      </c>
      <c r="O50" s="202">
        <f t="shared" si="17"/>
        <v>-12.313432835820905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cdoMWQNlC/qEWfQvrTl3iJY2nplLkhAKkoUVDIyLY/Pzw7d2nTUnNVNAnuNYkkXAGo4MM+cq6kPwaDqty8t5hg==" saltValue="GD5w3mq1IYcS9p2KCoZ0n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47" priority="1" operator="greaterThan">
      <formula>0.5</formula>
    </cfRule>
    <cfRule type="cellIs" dxfId="446" priority="2" operator="between">
      <formula>-0.49</formula>
      <formula>0.49</formula>
    </cfRule>
    <cfRule type="cellIs" dxfId="445" priority="3" operator="lessThan">
      <formula>-0.5</formula>
    </cfRule>
  </conditionalFormatting>
  <hyperlinks>
    <hyperlink ref="A2" location="Index!A1" display="Index" xr:uid="{00000000-0004-0000-2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248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378661.734</v>
      </c>
      <c r="D5" s="212"/>
      <c r="E5" s="212">
        <v>6427419.5930000003</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58.1</v>
      </c>
      <c r="D10" s="94">
        <v>76.599999999999994</v>
      </c>
      <c r="E10" s="94">
        <v>101</v>
      </c>
      <c r="F10" s="94">
        <v>118</v>
      </c>
      <c r="G10" s="94">
        <v>142</v>
      </c>
      <c r="H10" s="94">
        <v>178</v>
      </c>
      <c r="I10" s="95">
        <v>208</v>
      </c>
      <c r="K10" s="46" t="s">
        <v>468</v>
      </c>
      <c r="L10" s="47">
        <f t="shared" ref="L10:L20" si="0">C25</f>
        <v>4.8416666666666668</v>
      </c>
      <c r="M10" s="47">
        <v>5.6579623077423431</v>
      </c>
      <c r="N10" s="47">
        <v>8.1264301636738505</v>
      </c>
      <c r="O10" s="47">
        <f t="shared" ref="O10:O20" si="1">F25</f>
        <v>9.8333333333333321</v>
      </c>
      <c r="P10" s="47">
        <f t="shared" ref="P10:P20" si="2">G25</f>
        <v>11.833333333333332</v>
      </c>
      <c r="Q10" s="47">
        <f t="shared" ref="Q10:Q20" si="3">H25</f>
        <v>14.833333333333332</v>
      </c>
      <c r="R10" s="48">
        <f t="shared" ref="R10:R20" si="4">I25</f>
        <v>17.333333333333332</v>
      </c>
      <c r="T10" s="49"/>
    </row>
    <row r="11" spans="1:29" x14ac:dyDescent="0.25">
      <c r="B11" s="50" t="s">
        <v>469</v>
      </c>
      <c r="C11" s="96">
        <v>43.3</v>
      </c>
      <c r="D11" s="96">
        <v>56.8</v>
      </c>
      <c r="E11" s="96">
        <v>73.7</v>
      </c>
      <c r="F11" s="96">
        <v>85.5</v>
      </c>
      <c r="G11" s="96">
        <v>102</v>
      </c>
      <c r="H11" s="96">
        <v>126</v>
      </c>
      <c r="I11" s="97">
        <v>147</v>
      </c>
      <c r="K11" s="50" t="s">
        <v>469</v>
      </c>
      <c r="L11" s="53">
        <f t="shared" si="0"/>
        <v>7.2166666666666659</v>
      </c>
      <c r="M11" s="53">
        <v>8.3991869268609562</v>
      </c>
      <c r="N11" s="53">
        <v>11.8690475775363</v>
      </c>
      <c r="O11" s="53">
        <f t="shared" si="1"/>
        <v>14.25</v>
      </c>
      <c r="P11" s="53">
        <f t="shared" si="2"/>
        <v>17</v>
      </c>
      <c r="Q11" s="53">
        <f t="shared" si="3"/>
        <v>21</v>
      </c>
      <c r="R11" s="54">
        <f t="shared" si="4"/>
        <v>24.5</v>
      </c>
      <c r="T11" s="49"/>
    </row>
    <row r="12" spans="1:29" x14ac:dyDescent="0.25">
      <c r="B12" s="50" t="s">
        <v>470</v>
      </c>
      <c r="C12" s="96">
        <v>23.9</v>
      </c>
      <c r="D12" s="96">
        <v>30.9</v>
      </c>
      <c r="E12" s="96">
        <v>38.799999999999997</v>
      </c>
      <c r="F12" s="96">
        <v>44.1</v>
      </c>
      <c r="G12" s="96">
        <v>51.6</v>
      </c>
      <c r="H12" s="96">
        <v>62.5</v>
      </c>
      <c r="I12" s="97">
        <v>71.599999999999994</v>
      </c>
      <c r="K12" s="50" t="s">
        <v>470</v>
      </c>
      <c r="L12" s="53">
        <f t="shared" si="0"/>
        <v>11.95</v>
      </c>
      <c r="M12" s="53">
        <v>13.769714729372049</v>
      </c>
      <c r="N12" s="53">
        <v>18.736500413468729</v>
      </c>
      <c r="O12" s="53">
        <f t="shared" si="1"/>
        <v>22.05</v>
      </c>
      <c r="P12" s="53">
        <f t="shared" si="2"/>
        <v>25.8</v>
      </c>
      <c r="Q12" s="53">
        <f t="shared" si="3"/>
        <v>31.25</v>
      </c>
      <c r="R12" s="54">
        <f t="shared" si="4"/>
        <v>35.799999999999997</v>
      </c>
      <c r="T12" s="49"/>
    </row>
    <row r="13" spans="1:29" x14ac:dyDescent="0.25">
      <c r="B13" s="50" t="s">
        <v>471</v>
      </c>
      <c r="C13" s="96">
        <v>15.7</v>
      </c>
      <c r="D13" s="96">
        <v>20.100000000000001</v>
      </c>
      <c r="E13" s="96">
        <v>24.8</v>
      </c>
      <c r="F13" s="96">
        <v>27.9</v>
      </c>
      <c r="G13" s="96">
        <v>32.4</v>
      </c>
      <c r="H13" s="96">
        <v>38.700000000000003</v>
      </c>
      <c r="I13" s="97">
        <v>44</v>
      </c>
      <c r="K13" s="50" t="s">
        <v>471</v>
      </c>
      <c r="L13" s="53">
        <f t="shared" si="0"/>
        <v>15.7</v>
      </c>
      <c r="M13" s="53">
        <v>17.975601817110299</v>
      </c>
      <c r="N13" s="53">
        <v>23.96296145681579</v>
      </c>
      <c r="O13" s="53">
        <f t="shared" si="1"/>
        <v>27.9</v>
      </c>
      <c r="P13" s="53">
        <f t="shared" si="2"/>
        <v>32.4</v>
      </c>
      <c r="Q13" s="53">
        <f t="shared" si="3"/>
        <v>38.700000000000003</v>
      </c>
      <c r="R13" s="54">
        <f t="shared" si="4"/>
        <v>44</v>
      </c>
      <c r="T13" s="49"/>
    </row>
    <row r="14" spans="1:29" x14ac:dyDescent="0.25">
      <c r="B14" s="50" t="s">
        <v>472</v>
      </c>
      <c r="C14" s="96">
        <v>10.1</v>
      </c>
      <c r="D14" s="96">
        <v>12.9</v>
      </c>
      <c r="E14" s="96">
        <v>15.6</v>
      </c>
      <c r="F14" s="96">
        <v>17.5</v>
      </c>
      <c r="G14" s="96">
        <v>20.100000000000001</v>
      </c>
      <c r="H14" s="96">
        <v>23.8</v>
      </c>
      <c r="I14" s="97">
        <v>26.9</v>
      </c>
      <c r="K14" s="50" t="s">
        <v>472</v>
      </c>
      <c r="L14" s="53">
        <f t="shared" si="0"/>
        <v>20.2</v>
      </c>
      <c r="M14" s="53">
        <v>23.05112466529437</v>
      </c>
      <c r="N14" s="53">
        <v>30.263354648519698</v>
      </c>
      <c r="O14" s="53">
        <f t="shared" si="1"/>
        <v>35</v>
      </c>
      <c r="P14" s="53">
        <f t="shared" si="2"/>
        <v>40.200000000000003</v>
      </c>
      <c r="Q14" s="53">
        <f t="shared" si="3"/>
        <v>47.6</v>
      </c>
      <c r="R14" s="54">
        <f t="shared" si="4"/>
        <v>53.8</v>
      </c>
      <c r="T14" s="49"/>
    </row>
    <row r="15" spans="1:29" x14ac:dyDescent="0.25">
      <c r="B15" s="50" t="s">
        <v>473</v>
      </c>
      <c r="C15" s="96">
        <v>7.79</v>
      </c>
      <c r="D15" s="96">
        <v>9.91</v>
      </c>
      <c r="E15" s="96">
        <v>11.9</v>
      </c>
      <c r="F15" s="96">
        <v>13.3</v>
      </c>
      <c r="G15" s="96">
        <v>15.2</v>
      </c>
      <c r="H15" s="96">
        <v>18</v>
      </c>
      <c r="I15" s="97">
        <v>20.2</v>
      </c>
      <c r="K15" s="50" t="s">
        <v>473</v>
      </c>
      <c r="L15" s="53">
        <f t="shared" si="0"/>
        <v>23.37</v>
      </c>
      <c r="M15" s="53">
        <v>26.598663317733816</v>
      </c>
      <c r="N15" s="53">
        <v>34.643628077683104</v>
      </c>
      <c r="O15" s="53">
        <f t="shared" si="1"/>
        <v>39.900000000000006</v>
      </c>
      <c r="P15" s="53">
        <f t="shared" si="2"/>
        <v>45.599999999999994</v>
      </c>
      <c r="Q15" s="53">
        <f t="shared" si="3"/>
        <v>54</v>
      </c>
      <c r="R15" s="54">
        <f t="shared" si="4"/>
        <v>60.599999999999994</v>
      </c>
      <c r="T15" s="49"/>
    </row>
    <row r="16" spans="1:29" x14ac:dyDescent="0.25">
      <c r="B16" s="50" t="s">
        <v>474</v>
      </c>
      <c r="C16" s="96">
        <v>5.01</v>
      </c>
      <c r="D16" s="96">
        <v>6.34</v>
      </c>
      <c r="E16" s="96">
        <v>7.55</v>
      </c>
      <c r="F16" s="96">
        <v>8.35</v>
      </c>
      <c r="G16" s="96">
        <v>9.52</v>
      </c>
      <c r="H16" s="96">
        <v>11.2</v>
      </c>
      <c r="I16" s="97">
        <v>12.5</v>
      </c>
      <c r="K16" s="50" t="s">
        <v>474</v>
      </c>
      <c r="L16" s="53">
        <f t="shared" si="0"/>
        <v>30.06</v>
      </c>
      <c r="M16" s="53">
        <v>34.112690990269826</v>
      </c>
      <c r="N16" s="53">
        <v>43.869659480913441</v>
      </c>
      <c r="O16" s="53">
        <f t="shared" si="1"/>
        <v>50.099999999999994</v>
      </c>
      <c r="P16" s="53">
        <f t="shared" si="2"/>
        <v>57.12</v>
      </c>
      <c r="Q16" s="53">
        <f t="shared" si="3"/>
        <v>67.199999999999989</v>
      </c>
      <c r="R16" s="54">
        <f t="shared" si="4"/>
        <v>75</v>
      </c>
      <c r="T16" s="49"/>
    </row>
    <row r="17" spans="1:28" x14ac:dyDescent="0.25">
      <c r="B17" s="50" t="s">
        <v>475</v>
      </c>
      <c r="C17" s="96">
        <v>3.21</v>
      </c>
      <c r="D17" s="96">
        <v>4.05</v>
      </c>
      <c r="E17" s="96">
        <v>4.8099999999999996</v>
      </c>
      <c r="F17" s="96">
        <v>5.31</v>
      </c>
      <c r="G17" s="96">
        <v>6.04</v>
      </c>
      <c r="H17" s="96">
        <v>7.06</v>
      </c>
      <c r="I17" s="97">
        <v>7.9</v>
      </c>
      <c r="K17" s="50" t="s">
        <v>475</v>
      </c>
      <c r="L17" s="53">
        <f t="shared" si="0"/>
        <v>38.519999999999996</v>
      </c>
      <c r="M17" s="53">
        <v>43.637427414771707</v>
      </c>
      <c r="N17" s="53">
        <v>55.905425508828287</v>
      </c>
      <c r="O17" s="53">
        <f t="shared" si="1"/>
        <v>63.72</v>
      </c>
      <c r="P17" s="53">
        <f t="shared" si="2"/>
        <v>72.48</v>
      </c>
      <c r="Q17" s="53">
        <f t="shared" si="3"/>
        <v>84.72</v>
      </c>
      <c r="R17" s="54">
        <f t="shared" si="4"/>
        <v>94.800000000000011</v>
      </c>
      <c r="T17" s="49"/>
    </row>
    <row r="18" spans="1:28" x14ac:dyDescent="0.25">
      <c r="B18" s="50" t="s">
        <v>476</v>
      </c>
      <c r="C18" s="96">
        <v>2.02</v>
      </c>
      <c r="D18" s="96">
        <v>2.57</v>
      </c>
      <c r="E18" s="96">
        <v>3.08</v>
      </c>
      <c r="F18" s="96">
        <v>3.4</v>
      </c>
      <c r="G18" s="96">
        <v>3.89</v>
      </c>
      <c r="H18" s="96">
        <v>4.5599999999999996</v>
      </c>
      <c r="I18" s="97">
        <v>5.12</v>
      </c>
      <c r="K18" s="50" t="s">
        <v>476</v>
      </c>
      <c r="L18" s="53">
        <f t="shared" si="0"/>
        <v>48.480000000000004</v>
      </c>
      <c r="M18" s="53">
        <v>55.214976509946183</v>
      </c>
      <c r="N18" s="53">
        <v>71.38163067330467</v>
      </c>
      <c r="O18" s="53">
        <f t="shared" si="1"/>
        <v>81.599999999999994</v>
      </c>
      <c r="P18" s="53">
        <f t="shared" si="2"/>
        <v>93.36</v>
      </c>
      <c r="Q18" s="53">
        <f t="shared" si="3"/>
        <v>109.44</v>
      </c>
      <c r="R18" s="54">
        <f t="shared" si="4"/>
        <v>122.88</v>
      </c>
      <c r="T18" s="49"/>
    </row>
    <row r="19" spans="1:28" x14ac:dyDescent="0.25">
      <c r="B19" s="50" t="s">
        <v>477</v>
      </c>
      <c r="C19" s="96">
        <v>1.24</v>
      </c>
      <c r="D19" s="96">
        <v>1.59</v>
      </c>
      <c r="E19" s="96">
        <v>1.93</v>
      </c>
      <c r="F19" s="96">
        <v>2.15</v>
      </c>
      <c r="G19" s="96">
        <v>2.48</v>
      </c>
      <c r="H19" s="96">
        <v>2.94</v>
      </c>
      <c r="I19" s="97">
        <v>3.32</v>
      </c>
      <c r="K19" s="50" t="s">
        <v>477</v>
      </c>
      <c r="L19" s="53">
        <f t="shared" si="0"/>
        <v>59.519999999999996</v>
      </c>
      <c r="M19" s="53">
        <v>68.121666252815743</v>
      </c>
      <c r="N19" s="53">
        <v>89.472908749382725</v>
      </c>
      <c r="O19" s="53">
        <f t="shared" si="1"/>
        <v>103.19999999999999</v>
      </c>
      <c r="P19" s="53">
        <f t="shared" si="2"/>
        <v>119.03999999999999</v>
      </c>
      <c r="Q19" s="53">
        <f t="shared" si="3"/>
        <v>141.12</v>
      </c>
      <c r="R19" s="54">
        <f t="shared" si="4"/>
        <v>159.35999999999999</v>
      </c>
      <c r="T19" s="49"/>
    </row>
    <row r="20" spans="1:28" ht="15.75" thickBot="1" x14ac:dyDescent="0.3">
      <c r="B20" s="55" t="s">
        <v>478</v>
      </c>
      <c r="C20" s="98">
        <v>0.91100000000000003</v>
      </c>
      <c r="D20" s="98">
        <v>1.1599999999999999</v>
      </c>
      <c r="E20" s="98">
        <v>1.42</v>
      </c>
      <c r="F20" s="98">
        <v>1.6</v>
      </c>
      <c r="G20" s="98">
        <v>1.85</v>
      </c>
      <c r="H20" s="98">
        <v>2.21</v>
      </c>
      <c r="I20" s="99">
        <v>2.5099999999999998</v>
      </c>
      <c r="K20" s="55" t="s">
        <v>478</v>
      </c>
      <c r="L20" s="58">
        <f t="shared" si="0"/>
        <v>65.591999999999999</v>
      </c>
      <c r="M20" s="58">
        <v>74.809445485872558</v>
      </c>
      <c r="N20" s="58">
        <v>99.088936209164103</v>
      </c>
      <c r="O20" s="58">
        <f t="shared" si="1"/>
        <v>115.2</v>
      </c>
      <c r="P20" s="58">
        <f t="shared" si="2"/>
        <v>133.20000000000002</v>
      </c>
      <c r="Q20" s="58">
        <f t="shared" si="3"/>
        <v>159.12</v>
      </c>
      <c r="R20" s="59">
        <f t="shared" si="4"/>
        <v>180.71999999999997</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4.8416666666666668</v>
      </c>
      <c r="D25" s="69">
        <f t="shared" si="5"/>
        <v>6.3833333333333329</v>
      </c>
      <c r="E25" s="69">
        <f t="shared" si="5"/>
        <v>8.4166666666666661</v>
      </c>
      <c r="F25" s="68">
        <f t="shared" si="5"/>
        <v>9.8333333333333321</v>
      </c>
      <c r="G25" s="68">
        <f t="shared" si="5"/>
        <v>11.833333333333332</v>
      </c>
      <c r="H25" s="68">
        <f t="shared" si="5"/>
        <v>14.833333333333332</v>
      </c>
      <c r="I25" s="70">
        <f t="shared" si="5"/>
        <v>17.333333333333332</v>
      </c>
      <c r="J25" s="60"/>
      <c r="K25" s="46" t="s">
        <v>468</v>
      </c>
      <c r="L25" s="71">
        <v>6.1</v>
      </c>
      <c r="M25" s="71">
        <v>6.7</v>
      </c>
      <c r="N25" s="71">
        <v>8.6</v>
      </c>
      <c r="O25" s="71">
        <v>9.9</v>
      </c>
      <c r="P25" s="71">
        <v>11.3</v>
      </c>
      <c r="Q25" s="71">
        <v>13.2</v>
      </c>
      <c r="R25" s="72">
        <v>14.6</v>
      </c>
      <c r="W25" s="163"/>
      <c r="X25" s="163"/>
      <c r="Y25" s="163"/>
      <c r="Z25" s="163"/>
      <c r="AA25" s="163"/>
      <c r="AB25" s="163"/>
    </row>
    <row r="26" spans="1:28" x14ac:dyDescent="0.25">
      <c r="A26" s="64">
        <f>10/60</f>
        <v>0.16666666666666666</v>
      </c>
      <c r="B26" s="73" t="s">
        <v>469</v>
      </c>
      <c r="C26" s="30">
        <f t="shared" ref="C26:I26" si="6">$A$26*C11</f>
        <v>7.2166666666666659</v>
      </c>
      <c r="D26" s="74">
        <f t="shared" si="6"/>
        <v>9.466666666666665</v>
      </c>
      <c r="E26" s="74">
        <f t="shared" si="6"/>
        <v>12.283333333333333</v>
      </c>
      <c r="F26" s="30">
        <f t="shared" si="6"/>
        <v>14.25</v>
      </c>
      <c r="G26" s="30">
        <f t="shared" si="6"/>
        <v>17</v>
      </c>
      <c r="H26" s="30">
        <f t="shared" si="6"/>
        <v>21</v>
      </c>
      <c r="I26" s="75">
        <f t="shared" si="6"/>
        <v>24.5</v>
      </c>
      <c r="J26" s="60"/>
      <c r="K26" s="50" t="s">
        <v>469</v>
      </c>
      <c r="L26" s="76">
        <v>8.9</v>
      </c>
      <c r="M26" s="76">
        <v>9.8000000000000007</v>
      </c>
      <c r="N26" s="76">
        <v>12.7</v>
      </c>
      <c r="O26" s="76">
        <v>14.7</v>
      </c>
      <c r="P26" s="76">
        <v>16.7</v>
      </c>
      <c r="Q26" s="76">
        <v>19.5</v>
      </c>
      <c r="R26" s="77">
        <v>21.7</v>
      </c>
      <c r="W26" s="163"/>
      <c r="X26" s="163"/>
      <c r="Y26" s="163"/>
      <c r="Z26" s="163"/>
      <c r="AA26" s="163"/>
      <c r="AB26" s="163"/>
    </row>
    <row r="27" spans="1:28" x14ac:dyDescent="0.25">
      <c r="A27" s="64">
        <f>0.5</f>
        <v>0.5</v>
      </c>
      <c r="B27" s="73" t="s">
        <v>470</v>
      </c>
      <c r="C27" s="30">
        <f t="shared" ref="C27:I27" si="7">$A$27*C12</f>
        <v>11.95</v>
      </c>
      <c r="D27" s="74">
        <f t="shared" si="7"/>
        <v>15.45</v>
      </c>
      <c r="E27" s="74">
        <f t="shared" si="7"/>
        <v>19.399999999999999</v>
      </c>
      <c r="F27" s="30">
        <f t="shared" si="7"/>
        <v>22.05</v>
      </c>
      <c r="G27" s="30">
        <f t="shared" si="7"/>
        <v>25.8</v>
      </c>
      <c r="H27" s="30">
        <f t="shared" si="7"/>
        <v>31.25</v>
      </c>
      <c r="I27" s="75">
        <f t="shared" si="7"/>
        <v>35.799999999999997</v>
      </c>
      <c r="K27" s="50" t="s">
        <v>470</v>
      </c>
      <c r="L27" s="76">
        <v>14.3</v>
      </c>
      <c r="M27" s="76">
        <v>15.7</v>
      </c>
      <c r="N27" s="76">
        <v>20.2</v>
      </c>
      <c r="O27" s="76">
        <v>23.4</v>
      </c>
      <c r="P27" s="76">
        <v>26.5</v>
      </c>
      <c r="Q27" s="76">
        <v>30.8</v>
      </c>
      <c r="R27" s="77">
        <v>34.200000000000003</v>
      </c>
      <c r="W27" s="163"/>
      <c r="X27" s="163"/>
      <c r="Y27" s="163"/>
      <c r="Z27" s="163"/>
      <c r="AA27" s="163"/>
      <c r="AB27" s="163"/>
    </row>
    <row r="28" spans="1:28" x14ac:dyDescent="0.25">
      <c r="A28" s="64">
        <v>1</v>
      </c>
      <c r="B28" s="73" t="s">
        <v>471</v>
      </c>
      <c r="C28" s="30">
        <f t="shared" ref="C28:I28" si="8">$A$28*C13</f>
        <v>15.7</v>
      </c>
      <c r="D28" s="74">
        <f t="shared" si="8"/>
        <v>20.100000000000001</v>
      </c>
      <c r="E28" s="74">
        <f t="shared" si="8"/>
        <v>24.8</v>
      </c>
      <c r="F28" s="30">
        <f t="shared" si="8"/>
        <v>27.9</v>
      </c>
      <c r="G28" s="30">
        <f t="shared" si="8"/>
        <v>32.4</v>
      </c>
      <c r="H28" s="30">
        <f t="shared" si="8"/>
        <v>38.700000000000003</v>
      </c>
      <c r="I28" s="75">
        <f t="shared" si="8"/>
        <v>44</v>
      </c>
      <c r="K28" s="50" t="s">
        <v>471</v>
      </c>
      <c r="L28" s="76">
        <v>18.5</v>
      </c>
      <c r="M28" s="76">
        <v>20.3</v>
      </c>
      <c r="N28" s="76">
        <v>25.9</v>
      </c>
      <c r="O28" s="76">
        <v>29.9</v>
      </c>
      <c r="P28" s="76">
        <v>33.9</v>
      </c>
      <c r="Q28" s="76">
        <v>39.4</v>
      </c>
      <c r="R28" s="77">
        <v>43.8</v>
      </c>
      <c r="W28" s="163"/>
      <c r="X28" s="163"/>
      <c r="Y28" s="163"/>
      <c r="Z28" s="163"/>
      <c r="AA28" s="163"/>
      <c r="AB28" s="163"/>
    </row>
    <row r="29" spans="1:28" x14ac:dyDescent="0.25">
      <c r="A29" s="64">
        <v>2</v>
      </c>
      <c r="B29" s="73" t="s">
        <v>472</v>
      </c>
      <c r="C29" s="30">
        <f t="shared" ref="C29:I29" si="9">$A$29*C14</f>
        <v>20.2</v>
      </c>
      <c r="D29" s="74">
        <f t="shared" si="9"/>
        <v>25.8</v>
      </c>
      <c r="E29" s="74">
        <f t="shared" si="9"/>
        <v>31.2</v>
      </c>
      <c r="F29" s="30">
        <f t="shared" si="9"/>
        <v>35</v>
      </c>
      <c r="G29" s="30">
        <f t="shared" si="9"/>
        <v>40.200000000000003</v>
      </c>
      <c r="H29" s="30">
        <f t="shared" si="9"/>
        <v>47.6</v>
      </c>
      <c r="I29" s="75">
        <f t="shared" si="9"/>
        <v>53.8</v>
      </c>
      <c r="K29" s="50" t="s">
        <v>472</v>
      </c>
      <c r="L29" s="76">
        <v>23.8</v>
      </c>
      <c r="M29" s="76">
        <v>26</v>
      </c>
      <c r="N29" s="76">
        <v>33</v>
      </c>
      <c r="O29" s="76">
        <v>38.200000000000003</v>
      </c>
      <c r="P29" s="76">
        <v>43.6</v>
      </c>
      <c r="Q29" s="76">
        <v>51</v>
      </c>
      <c r="R29" s="77">
        <v>57</v>
      </c>
      <c r="W29" s="163"/>
      <c r="X29" s="163"/>
      <c r="Y29" s="163"/>
      <c r="Z29" s="163"/>
      <c r="AA29" s="163"/>
      <c r="AB29" s="163"/>
    </row>
    <row r="30" spans="1:28" x14ac:dyDescent="0.25">
      <c r="A30" s="64">
        <v>3</v>
      </c>
      <c r="B30" s="73" t="s">
        <v>473</v>
      </c>
      <c r="C30" s="30">
        <f t="shared" ref="C30:I30" si="10">$A$30*C15</f>
        <v>23.37</v>
      </c>
      <c r="D30" s="74">
        <f t="shared" si="10"/>
        <v>29.73</v>
      </c>
      <c r="E30" s="74">
        <f t="shared" si="10"/>
        <v>35.700000000000003</v>
      </c>
      <c r="F30" s="30">
        <f t="shared" si="10"/>
        <v>39.900000000000006</v>
      </c>
      <c r="G30" s="30">
        <f t="shared" si="10"/>
        <v>45.599999999999994</v>
      </c>
      <c r="H30" s="30">
        <f t="shared" si="10"/>
        <v>54</v>
      </c>
      <c r="I30" s="75">
        <f t="shared" si="10"/>
        <v>60.599999999999994</v>
      </c>
      <c r="K30" s="50" t="s">
        <v>473</v>
      </c>
      <c r="L30" s="76">
        <v>27.4</v>
      </c>
      <c r="M30" s="76">
        <v>29.9</v>
      </c>
      <c r="N30" s="76">
        <v>38.1</v>
      </c>
      <c r="O30" s="76">
        <v>44.1</v>
      </c>
      <c r="P30" s="76">
        <v>50.7</v>
      </c>
      <c r="Q30" s="76">
        <v>59.7</v>
      </c>
      <c r="R30" s="77">
        <v>67.2</v>
      </c>
      <c r="W30" s="163"/>
      <c r="X30" s="163"/>
      <c r="Y30" s="163"/>
      <c r="Z30" s="163"/>
      <c r="AA30" s="163"/>
      <c r="AB30" s="163"/>
    </row>
    <row r="31" spans="1:28" x14ac:dyDescent="0.25">
      <c r="A31" s="64">
        <v>6</v>
      </c>
      <c r="B31" s="73" t="s">
        <v>474</v>
      </c>
      <c r="C31" s="30">
        <f t="shared" ref="C31:I31" si="11">$A$31*C16</f>
        <v>30.06</v>
      </c>
      <c r="D31" s="74">
        <f t="shared" si="11"/>
        <v>38.04</v>
      </c>
      <c r="E31" s="74">
        <f t="shared" si="11"/>
        <v>45.3</v>
      </c>
      <c r="F31" s="30">
        <f t="shared" si="11"/>
        <v>50.099999999999994</v>
      </c>
      <c r="G31" s="30">
        <f t="shared" si="11"/>
        <v>57.12</v>
      </c>
      <c r="H31" s="30">
        <f t="shared" si="11"/>
        <v>67.199999999999989</v>
      </c>
      <c r="I31" s="75">
        <f t="shared" si="11"/>
        <v>75</v>
      </c>
      <c r="K31" s="50" t="s">
        <v>474</v>
      </c>
      <c r="L31" s="76">
        <v>34.4</v>
      </c>
      <c r="M31" s="76">
        <v>37.700000000000003</v>
      </c>
      <c r="N31" s="76">
        <v>48.7</v>
      </c>
      <c r="O31" s="76">
        <v>57</v>
      </c>
      <c r="P31" s="76">
        <v>66</v>
      </c>
      <c r="Q31" s="76">
        <v>78.599999999999994</v>
      </c>
      <c r="R31" s="77">
        <v>89.4</v>
      </c>
      <c r="W31" s="163"/>
      <c r="X31" s="163"/>
      <c r="Y31" s="163"/>
      <c r="Z31" s="163"/>
      <c r="AA31" s="163"/>
      <c r="AB31" s="163"/>
    </row>
    <row r="32" spans="1:28" x14ac:dyDescent="0.25">
      <c r="A32" s="64">
        <v>12</v>
      </c>
      <c r="B32" s="73" t="s">
        <v>475</v>
      </c>
      <c r="C32" s="30">
        <f t="shared" ref="C32:I32" si="12">$A$32*C17</f>
        <v>38.519999999999996</v>
      </c>
      <c r="D32" s="74">
        <f t="shared" si="12"/>
        <v>48.599999999999994</v>
      </c>
      <c r="E32" s="74">
        <f t="shared" si="12"/>
        <v>57.72</v>
      </c>
      <c r="F32" s="30">
        <f t="shared" si="12"/>
        <v>63.72</v>
      </c>
      <c r="G32" s="30">
        <f t="shared" si="12"/>
        <v>72.48</v>
      </c>
      <c r="H32" s="30">
        <f t="shared" si="12"/>
        <v>84.72</v>
      </c>
      <c r="I32" s="75">
        <f t="shared" si="12"/>
        <v>94.800000000000011</v>
      </c>
      <c r="K32" s="50" t="s">
        <v>475</v>
      </c>
      <c r="L32" s="76">
        <v>42.5</v>
      </c>
      <c r="M32" s="76">
        <v>46.7</v>
      </c>
      <c r="N32" s="76">
        <v>61.2</v>
      </c>
      <c r="O32" s="76">
        <v>72.2</v>
      </c>
      <c r="P32" s="76">
        <v>84</v>
      </c>
      <c r="Q32" s="76">
        <v>101.4</v>
      </c>
      <c r="R32" s="77">
        <v>116</v>
      </c>
      <c r="W32" s="163"/>
      <c r="X32" s="163"/>
      <c r="Y32" s="163"/>
      <c r="Z32" s="163"/>
      <c r="AA32" s="163"/>
      <c r="AB32" s="163"/>
    </row>
    <row r="33" spans="1:28" x14ac:dyDescent="0.25">
      <c r="A33" s="64">
        <v>24</v>
      </c>
      <c r="B33" s="73" t="s">
        <v>476</v>
      </c>
      <c r="C33" s="30">
        <f t="shared" ref="C33:I33" si="13">$A$33*C18</f>
        <v>48.480000000000004</v>
      </c>
      <c r="D33" s="74">
        <f t="shared" si="13"/>
        <v>61.679999999999993</v>
      </c>
      <c r="E33" s="74">
        <f t="shared" si="13"/>
        <v>73.92</v>
      </c>
      <c r="F33" s="30">
        <f t="shared" si="13"/>
        <v>81.599999999999994</v>
      </c>
      <c r="G33" s="30">
        <f t="shared" si="13"/>
        <v>93.36</v>
      </c>
      <c r="H33" s="30">
        <f t="shared" si="13"/>
        <v>109.44</v>
      </c>
      <c r="I33" s="75">
        <f t="shared" si="13"/>
        <v>122.88</v>
      </c>
      <c r="K33" s="50" t="s">
        <v>476</v>
      </c>
      <c r="L33" s="76">
        <v>51.1</v>
      </c>
      <c r="M33" s="76">
        <v>56.4</v>
      </c>
      <c r="N33" s="76">
        <v>74.400000000000006</v>
      </c>
      <c r="O33" s="76">
        <v>88.1</v>
      </c>
      <c r="P33" s="76">
        <v>102.2</v>
      </c>
      <c r="Q33" s="76">
        <v>122.6</v>
      </c>
      <c r="R33" s="77">
        <v>139.9</v>
      </c>
      <c r="W33" s="163"/>
      <c r="X33" s="163"/>
      <c r="Y33" s="163"/>
      <c r="Z33" s="163"/>
      <c r="AA33" s="163"/>
      <c r="AB33" s="163"/>
    </row>
    <row r="34" spans="1:28" x14ac:dyDescent="0.25">
      <c r="A34" s="64">
        <v>48</v>
      </c>
      <c r="B34" s="73" t="s">
        <v>477</v>
      </c>
      <c r="C34" s="30">
        <f t="shared" ref="C34:I34" si="14">$A$34*C19</f>
        <v>59.519999999999996</v>
      </c>
      <c r="D34" s="74">
        <f t="shared" si="14"/>
        <v>76.320000000000007</v>
      </c>
      <c r="E34" s="74">
        <f t="shared" si="14"/>
        <v>92.64</v>
      </c>
      <c r="F34" s="30">
        <f t="shared" si="14"/>
        <v>103.19999999999999</v>
      </c>
      <c r="G34" s="30">
        <f t="shared" si="14"/>
        <v>119.03999999999999</v>
      </c>
      <c r="H34" s="30">
        <f t="shared" si="14"/>
        <v>141.12</v>
      </c>
      <c r="I34" s="75">
        <f t="shared" si="14"/>
        <v>159.35999999999999</v>
      </c>
      <c r="K34" s="50" t="s">
        <v>477</v>
      </c>
      <c r="L34" s="76">
        <v>61</v>
      </c>
      <c r="M34" s="76">
        <v>67.2</v>
      </c>
      <c r="N34" s="76">
        <v>87.4</v>
      </c>
      <c r="O34" s="76">
        <v>102.2</v>
      </c>
      <c r="P34" s="76">
        <v>117.6</v>
      </c>
      <c r="Q34" s="76">
        <v>138.19999999999999</v>
      </c>
      <c r="R34" s="77">
        <v>155</v>
      </c>
      <c r="W34" s="163"/>
      <c r="X34" s="163"/>
      <c r="Y34" s="163"/>
      <c r="Z34" s="163"/>
      <c r="AA34" s="163"/>
      <c r="AB34" s="163"/>
    </row>
    <row r="35" spans="1:28" ht="15.75" thickBot="1" x14ac:dyDescent="0.3">
      <c r="A35" s="64">
        <v>72</v>
      </c>
      <c r="B35" s="78" t="s">
        <v>478</v>
      </c>
      <c r="C35" s="79">
        <f t="shared" ref="C35:I35" si="15">$A$35*C20</f>
        <v>65.591999999999999</v>
      </c>
      <c r="D35" s="80">
        <f t="shared" si="15"/>
        <v>83.52</v>
      </c>
      <c r="E35" s="80">
        <f t="shared" si="15"/>
        <v>102.24</v>
      </c>
      <c r="F35" s="79">
        <f t="shared" si="15"/>
        <v>115.2</v>
      </c>
      <c r="G35" s="79">
        <f t="shared" si="15"/>
        <v>133.20000000000002</v>
      </c>
      <c r="H35" s="79">
        <f t="shared" si="15"/>
        <v>159.12</v>
      </c>
      <c r="I35" s="81">
        <f t="shared" si="15"/>
        <v>180.71999999999997</v>
      </c>
      <c r="K35" s="55" t="s">
        <v>478</v>
      </c>
      <c r="L35" s="82">
        <v>68.099999999999994</v>
      </c>
      <c r="M35" s="82">
        <v>74.900000000000006</v>
      </c>
      <c r="N35" s="82">
        <v>96.5</v>
      </c>
      <c r="O35" s="82">
        <v>110.9</v>
      </c>
      <c r="P35" s="82">
        <v>126</v>
      </c>
      <c r="Q35" s="82">
        <v>146.19999999999999</v>
      </c>
      <c r="R35" s="83">
        <v>161.30000000000001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25.989672977624771</v>
      </c>
      <c r="D40" s="198" t="e">
        <v>#REF!</v>
      </c>
      <c r="E40" s="198">
        <f>(M25-M10)/ABS(M10)*100</f>
        <v>18.417190422632103</v>
      </c>
      <c r="F40" s="198" t="e">
        <f>(#REF! -#REF!)/ABS(#REF!)</f>
        <v>#REF!</v>
      </c>
      <c r="G40" s="198">
        <f>(N25-N10)/ABS(N10)*100</f>
        <v>5.8275260697257325</v>
      </c>
      <c r="H40" s="198" t="e">
        <f>(#REF! -#REF!)/ABS(#REF!)</f>
        <v>#REF!</v>
      </c>
      <c r="I40" s="198">
        <f>(O25-O10)/ABS(O10)*100</f>
        <v>0.67796610169493099</v>
      </c>
      <c r="J40" s="198" t="e">
        <f>(#REF! -#REF!)/ABS(#REF!)</f>
        <v>#REF!</v>
      </c>
      <c r="K40" s="200">
        <f>(P25-P10)/ABS(P10)*100</f>
        <v>-4.507042253521111</v>
      </c>
      <c r="L40" s="200" t="e">
        <f>(#REF! -#REF!)/ABS(#REF!)</f>
        <v>#REF!</v>
      </c>
      <c r="M40" s="200">
        <f>(Q25-Q10)/ABS(Q10)*100</f>
        <v>-11.011235955056177</v>
      </c>
      <c r="N40" s="200" t="e">
        <f>(#REF! -#REF!)/ABS(#REF!)</f>
        <v>#REF!</v>
      </c>
      <c r="O40" s="200">
        <f>(R25 -R10)/ABS(R10)*100</f>
        <v>-15.769230769230766</v>
      </c>
      <c r="P40" s="200"/>
      <c r="Q40" s="205"/>
    </row>
    <row r="41" spans="1:28" x14ac:dyDescent="0.25">
      <c r="A41" s="88"/>
      <c r="B41" s="50" t="s">
        <v>469</v>
      </c>
      <c r="C41" s="198">
        <f t="shared" ref="C41:C50" si="16">(L26-L11)/ABS(L11)*100</f>
        <v>23.325635103926114</v>
      </c>
      <c r="D41" s="198" t="e">
        <v>#REF!</v>
      </c>
      <c r="E41" s="198">
        <f t="shared" ref="E41:E50" si="17">(M26-M11)/ABS(M11)*100</f>
        <v>16.677960442327873</v>
      </c>
      <c r="F41" s="198" t="e">
        <f>(#REF! -#REF!)/ABS(#REF!)</f>
        <v>#REF!</v>
      </c>
      <c r="G41" s="200">
        <f t="shared" ref="G41:G50" si="18">(N26-N11)/ABS(N11)*100</f>
        <v>7.0010033832570011</v>
      </c>
      <c r="H41" s="200" t="e">
        <f>(#REF! -#REF!)/ABS(#REF!)</f>
        <v>#REF!</v>
      </c>
      <c r="I41" s="200">
        <f t="shared" ref="I41:I50" si="19">(O26-O11)/ABS(O11)*100</f>
        <v>3.1578947368421004</v>
      </c>
      <c r="J41" s="200" t="e">
        <f>(#REF! -#REF!)/ABS(#REF!)</f>
        <v>#REF!</v>
      </c>
      <c r="K41" s="200">
        <f t="shared" ref="K41:K50" si="20">(P26-P11)/ABS(P11)*100</f>
        <v>-1.7647058823529453</v>
      </c>
      <c r="L41" s="200" t="e">
        <f>(#REF! -#REF!)/ABS(#REF!)</f>
        <v>#REF!</v>
      </c>
      <c r="M41" s="200">
        <f t="shared" ref="M41:M50" si="21">(Q26-Q11)/ABS(Q11)*100</f>
        <v>-7.1428571428571423</v>
      </c>
      <c r="N41" s="200" t="e">
        <f>(#REF! -#REF!)/ABS(#REF!)</f>
        <v>#REF!</v>
      </c>
      <c r="O41" s="200">
        <f t="shared" ref="O41:O50" si="22">(R26 -R11)/ABS(R11)*100</f>
        <v>-11.428571428571431</v>
      </c>
      <c r="P41" s="200"/>
      <c r="Q41" s="205"/>
    </row>
    <row r="42" spans="1:28" x14ac:dyDescent="0.25">
      <c r="A42" s="60"/>
      <c r="B42" s="50" t="s">
        <v>470</v>
      </c>
      <c r="C42" s="198">
        <f t="shared" si="16"/>
        <v>19.665271966527207</v>
      </c>
      <c r="D42" s="198" t="e">
        <v>#REF!</v>
      </c>
      <c r="E42" s="200">
        <f t="shared" si="17"/>
        <v>14.018338858614671</v>
      </c>
      <c r="F42" s="200" t="e">
        <f>(#REF! -#REF!)/ABS(#REF!)</f>
        <v>#REF!</v>
      </c>
      <c r="G42" s="198">
        <f t="shared" si="18"/>
        <v>7.8109548434094664</v>
      </c>
      <c r="H42" s="198" t="e">
        <f>(#REF! -#REF!)/ABS(#REF!)</f>
        <v>#REF!</v>
      </c>
      <c r="I42" s="198">
        <f t="shared" si="19"/>
        <v>6.1224489795918267</v>
      </c>
      <c r="J42" s="198" t="e">
        <f>(#REF! -#REF!)/ABS(#REF!)</f>
        <v>#REF!</v>
      </c>
      <c r="K42" s="198">
        <f t="shared" si="20"/>
        <v>2.7131782945736407</v>
      </c>
      <c r="L42" s="198" t="e">
        <f>(#REF! -#REF!)/ABS(#REF!)</f>
        <v>#REF!</v>
      </c>
      <c r="M42" s="198">
        <f t="shared" si="21"/>
        <v>-1.4399999999999977</v>
      </c>
      <c r="N42" s="198" t="e">
        <f>(#REF! -#REF!)/ABS(#REF!)</f>
        <v>#REF!</v>
      </c>
      <c r="O42" s="198">
        <f t="shared" si="22"/>
        <v>-4.4692737430167444</v>
      </c>
      <c r="P42" s="198"/>
      <c r="Q42" s="206"/>
    </row>
    <row r="43" spans="1:28" x14ac:dyDescent="0.25">
      <c r="B43" s="50" t="s">
        <v>471</v>
      </c>
      <c r="C43" s="198">
        <f t="shared" si="16"/>
        <v>17.834394904458602</v>
      </c>
      <c r="D43" s="198" t="e">
        <v>#REF!</v>
      </c>
      <c r="E43" s="200">
        <f t="shared" si="17"/>
        <v>12.930850419022939</v>
      </c>
      <c r="F43" s="200" t="e">
        <f>(#REF! -#REF!)/ABS(#REF!)</f>
        <v>#REF!</v>
      </c>
      <c r="G43" s="198">
        <f t="shared" si="18"/>
        <v>8.0834689263052493</v>
      </c>
      <c r="H43" s="198" t="e">
        <f>(#REF! -#REF!)/ABS(#REF!)</f>
        <v>#REF!</v>
      </c>
      <c r="I43" s="198">
        <f t="shared" si="19"/>
        <v>7.1684587813620082</v>
      </c>
      <c r="J43" s="198" t="e">
        <f>(#REF! -#REF!)/ABS(#REF!)</f>
        <v>#REF!</v>
      </c>
      <c r="K43" s="198">
        <f t="shared" si="20"/>
        <v>4.6296296296296298</v>
      </c>
      <c r="L43" s="198" t="e">
        <f>(#REF! -#REF!)/ABS(#REF!)</f>
        <v>#REF!</v>
      </c>
      <c r="M43" s="198">
        <f t="shared" si="21"/>
        <v>1.8087855297157511</v>
      </c>
      <c r="N43" s="198" t="e">
        <f>(#REF! -#REF!)/ABS(#REF!)</f>
        <v>#REF!</v>
      </c>
      <c r="O43" s="198">
        <f t="shared" si="22"/>
        <v>-0.45454545454546103</v>
      </c>
      <c r="P43" s="198"/>
      <c r="Q43" s="206"/>
    </row>
    <row r="44" spans="1:28" x14ac:dyDescent="0.25">
      <c r="B44" s="50" t="s">
        <v>472</v>
      </c>
      <c r="C44" s="198">
        <f t="shared" si="16"/>
        <v>17.821782178217831</v>
      </c>
      <c r="D44" s="198" t="e">
        <v>#REF!</v>
      </c>
      <c r="E44" s="200">
        <f t="shared" si="17"/>
        <v>12.792761210239073</v>
      </c>
      <c r="F44" s="200" t="e">
        <f>(#REF! -#REF!)/ABS(#REF!)</f>
        <v>#REF!</v>
      </c>
      <c r="G44" s="198">
        <f t="shared" si="18"/>
        <v>9.0427693270090348</v>
      </c>
      <c r="H44" s="198" t="e">
        <f>(#REF! -#REF!)/ABS(#REF!)</f>
        <v>#REF!</v>
      </c>
      <c r="I44" s="198">
        <f t="shared" si="19"/>
        <v>9.1428571428571512</v>
      </c>
      <c r="J44" s="198" t="e">
        <f>(#REF! -#REF!)/ABS(#REF!)</f>
        <v>#REF!</v>
      </c>
      <c r="K44" s="198">
        <f t="shared" si="20"/>
        <v>8.4577114427860653</v>
      </c>
      <c r="L44" s="198" t="e">
        <f>(#REF! -#REF!)/ABS(#REF!)</f>
        <v>#REF!</v>
      </c>
      <c r="M44" s="198">
        <f t="shared" si="21"/>
        <v>7.1428571428571397</v>
      </c>
      <c r="N44" s="198" t="e">
        <f>(#REF! -#REF!)/ABS(#REF!)</f>
        <v>#REF!</v>
      </c>
      <c r="O44" s="198">
        <f t="shared" si="22"/>
        <v>5.9479553903345774</v>
      </c>
      <c r="P44" s="198"/>
      <c r="Q44" s="206"/>
    </row>
    <row r="45" spans="1:28" x14ac:dyDescent="0.25">
      <c r="B45" s="50" t="s">
        <v>473</v>
      </c>
      <c r="C45" s="198">
        <f t="shared" si="16"/>
        <v>17.244330338040211</v>
      </c>
      <c r="D45" s="198" t="e">
        <v>#REF!</v>
      </c>
      <c r="E45" s="200">
        <f t="shared" si="17"/>
        <v>12.411663860059917</v>
      </c>
      <c r="F45" s="200" t="e">
        <f>(#REF! -#REF!)/ABS(#REF!)</f>
        <v>#REF!</v>
      </c>
      <c r="G45" s="198">
        <f t="shared" si="18"/>
        <v>9.9769340398370101</v>
      </c>
      <c r="H45" s="198" t="e">
        <f>(#REF! -#REF!)/ABS(#REF!)</f>
        <v>#REF!</v>
      </c>
      <c r="I45" s="198">
        <f t="shared" si="19"/>
        <v>10.526315789473673</v>
      </c>
      <c r="J45" s="198" t="e">
        <f>(#REF! -#REF!)/ABS(#REF!)</f>
        <v>#REF!</v>
      </c>
      <c r="K45" s="198">
        <f t="shared" si="20"/>
        <v>11.184210526315809</v>
      </c>
      <c r="L45" s="198" t="e">
        <f>(#REF! -#REF!)/ABS(#REF!)</f>
        <v>#REF!</v>
      </c>
      <c r="M45" s="198">
        <f t="shared" si="21"/>
        <v>10.555555555555561</v>
      </c>
      <c r="N45" s="198" t="e">
        <f>(#REF! -#REF!)/ABS(#REF!)</f>
        <v>#REF!</v>
      </c>
      <c r="O45" s="198">
        <f t="shared" si="22"/>
        <v>10.891089108910906</v>
      </c>
      <c r="P45" s="198"/>
      <c r="Q45" s="206"/>
    </row>
    <row r="46" spans="1:28" x14ac:dyDescent="0.25">
      <c r="B46" s="50" t="s">
        <v>474</v>
      </c>
      <c r="C46" s="198">
        <f t="shared" si="16"/>
        <v>14.437791084497672</v>
      </c>
      <c r="D46" s="198" t="e">
        <v>#REF!</v>
      </c>
      <c r="E46" s="201">
        <f t="shared" si="17"/>
        <v>10.516054012723322</v>
      </c>
      <c r="F46" s="201" t="e">
        <f>(#REF! -#REF!)/ABS(#REF!)</f>
        <v>#REF!</v>
      </c>
      <c r="G46" s="198">
        <f t="shared" si="18"/>
        <v>11.010663351941719</v>
      </c>
      <c r="H46" s="198" t="e">
        <f>(#REF! -#REF!)/ABS(#REF!)</f>
        <v>#REF!</v>
      </c>
      <c r="I46" s="198">
        <f t="shared" si="19"/>
        <v>13.772455089820374</v>
      </c>
      <c r="J46" s="198" t="e">
        <f>(#REF! -#REF!)/ABS(#REF!)</f>
        <v>#REF!</v>
      </c>
      <c r="K46" s="198">
        <f t="shared" si="20"/>
        <v>15.546218487394963</v>
      </c>
      <c r="L46" s="198" t="e">
        <f>(#REF! -#REF!)/ABS(#REF!)</f>
        <v>#REF!</v>
      </c>
      <c r="M46" s="198">
        <f t="shared" si="21"/>
        <v>16.964285714285726</v>
      </c>
      <c r="N46" s="198" t="e">
        <f>(#REF! -#REF!)/ABS(#REF!)</f>
        <v>#REF!</v>
      </c>
      <c r="O46" s="198">
        <f t="shared" si="22"/>
        <v>19.20000000000001</v>
      </c>
      <c r="P46" s="198"/>
      <c r="Q46" s="206"/>
    </row>
    <row r="47" spans="1:28" x14ac:dyDescent="0.25">
      <c r="B47" s="50" t="s">
        <v>475</v>
      </c>
      <c r="C47" s="198">
        <f t="shared" si="16"/>
        <v>10.332294911734175</v>
      </c>
      <c r="D47" s="198" t="e">
        <v>#REF!</v>
      </c>
      <c r="E47" s="198">
        <f t="shared" si="17"/>
        <v>7.0182244157490912</v>
      </c>
      <c r="F47" s="198" t="e">
        <f>(#REF! -#REF!)/ABS(#REF!)</f>
        <v>#REF!</v>
      </c>
      <c r="G47" s="198">
        <f t="shared" si="18"/>
        <v>9.4705915266410496</v>
      </c>
      <c r="H47" s="198" t="e">
        <f>(#REF! -#REF!)/ABS(#REF!)</f>
        <v>#REF!</v>
      </c>
      <c r="I47" s="198">
        <f t="shared" si="19"/>
        <v>13.308223477715009</v>
      </c>
      <c r="J47" s="198" t="e">
        <f>(#REF! -#REF!)/ABS(#REF!)</f>
        <v>#REF!</v>
      </c>
      <c r="K47" s="198">
        <f t="shared" si="20"/>
        <v>15.89403973509933</v>
      </c>
      <c r="L47" s="198" t="e">
        <f>(#REF! -#REF!)/ABS(#REF!)</f>
        <v>#REF!</v>
      </c>
      <c r="M47" s="198">
        <f t="shared" si="21"/>
        <v>19.688385269121824</v>
      </c>
      <c r="N47" s="198" t="e">
        <f>(#REF! -#REF!)/ABS(#REF!)</f>
        <v>#REF!</v>
      </c>
      <c r="O47" s="198">
        <f t="shared" si="22"/>
        <v>22.362869198312222</v>
      </c>
      <c r="P47" s="198"/>
      <c r="Q47" s="206"/>
    </row>
    <row r="48" spans="1:28" x14ac:dyDescent="0.25">
      <c r="B48" s="50" t="s">
        <v>476</v>
      </c>
      <c r="C48" s="198">
        <f t="shared" si="16"/>
        <v>5.4042904290428986</v>
      </c>
      <c r="D48" s="198" t="e">
        <v>#REF!</v>
      </c>
      <c r="E48" s="198">
        <f t="shared" si="17"/>
        <v>2.1461993918268725</v>
      </c>
      <c r="F48" s="198" t="e">
        <f>(#REF! -#REF!)/ABS(#REF!)</f>
        <v>#REF!</v>
      </c>
      <c r="G48" s="198">
        <f t="shared" si="18"/>
        <v>4.2284959004504037</v>
      </c>
      <c r="H48" s="198" t="e">
        <f>(#REF! -#REF!)/ABS(#REF!)</f>
        <v>#REF!</v>
      </c>
      <c r="I48" s="198">
        <f t="shared" si="19"/>
        <v>7.9656862745098049</v>
      </c>
      <c r="J48" s="198" t="e">
        <f>(#REF! -#REF!)/ABS(#REF!)</f>
        <v>#REF!</v>
      </c>
      <c r="K48" s="198">
        <f t="shared" si="20"/>
        <v>9.4687232219365942</v>
      </c>
      <c r="L48" s="198" t="e">
        <f>(#REF! -#REF!)/ABS(#REF!)</f>
        <v>#REF!</v>
      </c>
      <c r="M48" s="198">
        <f t="shared" si="21"/>
        <v>12.024853801169588</v>
      </c>
      <c r="N48" s="198" t="e">
        <f>(#REF! -#REF!)/ABS(#REF!)</f>
        <v>#REF!</v>
      </c>
      <c r="O48" s="198">
        <f t="shared" si="22"/>
        <v>13.850911458333343</v>
      </c>
      <c r="P48" s="198"/>
      <c r="Q48" s="206"/>
    </row>
    <row r="49" spans="1:18" x14ac:dyDescent="0.25">
      <c r="B49" s="50" t="s">
        <v>477</v>
      </c>
      <c r="C49" s="198">
        <f t="shared" si="16"/>
        <v>2.4865591397849531</v>
      </c>
      <c r="D49" s="198" t="e">
        <v>#REF!</v>
      </c>
      <c r="E49" s="198">
        <f t="shared" si="17"/>
        <v>-1.3529707999144014</v>
      </c>
      <c r="F49" s="198" t="e">
        <f>(#REF! -#REF!)/ABS(#REF!)</f>
        <v>#REF!</v>
      </c>
      <c r="G49" s="198">
        <f t="shared" si="18"/>
        <v>-2.3168004464781866</v>
      </c>
      <c r="H49" s="198" t="e">
        <f>(#REF! -#REF!)/ABS(#REF!)</f>
        <v>#REF!</v>
      </c>
      <c r="I49" s="198">
        <f t="shared" si="19"/>
        <v>-0.96899224806200179</v>
      </c>
      <c r="J49" s="198" t="e">
        <f>(#REF! -#REF!)/ABS(#REF!)</f>
        <v>#REF!</v>
      </c>
      <c r="K49" s="198">
        <f t="shared" si="20"/>
        <v>-1.209677419354837</v>
      </c>
      <c r="L49" s="198" t="e">
        <f>(#REF! -#REF!)/ABS(#REF!)</f>
        <v>#REF!</v>
      </c>
      <c r="M49" s="198">
        <f t="shared" si="21"/>
        <v>-2.0691609977324372</v>
      </c>
      <c r="N49" s="198" t="e">
        <f>(#REF! -#REF!)/ABS(#REF!)</f>
        <v>#REF!</v>
      </c>
      <c r="O49" s="198">
        <f t="shared" si="22"/>
        <v>-2.7359437751003925</v>
      </c>
      <c r="P49" s="198"/>
      <c r="Q49" s="206"/>
    </row>
    <row r="50" spans="1:18" ht="15.75" thickBot="1" x14ac:dyDescent="0.3">
      <c r="B50" s="55" t="s">
        <v>478</v>
      </c>
      <c r="C50" s="198">
        <f t="shared" si="16"/>
        <v>3.8236370289059574</v>
      </c>
      <c r="D50" s="198" t="e">
        <v>#REF!</v>
      </c>
      <c r="E50" s="202">
        <f t="shared" si="17"/>
        <v>0.12104689927764287</v>
      </c>
      <c r="F50" s="202" t="e">
        <f>(#REF! -#REF!)/ABS(#REF!)</f>
        <v>#REF!</v>
      </c>
      <c r="G50" s="202">
        <f t="shared" si="18"/>
        <v>-2.6127399366758657</v>
      </c>
      <c r="H50" s="202" t="e">
        <f>(#REF! -#REF!)/ABS(#REF!)</f>
        <v>#REF!</v>
      </c>
      <c r="I50" s="202">
        <f t="shared" si="19"/>
        <v>-3.7326388888888862</v>
      </c>
      <c r="J50" s="202" t="e">
        <f>(#REF! -#REF!)/ABS(#REF!)</f>
        <v>#REF!</v>
      </c>
      <c r="K50" s="202">
        <f t="shared" si="20"/>
        <v>-5.4054054054054177</v>
      </c>
      <c r="L50" s="202" t="e">
        <f>(#REF! -#REF!)/ABS(#REF!)</f>
        <v>#REF!</v>
      </c>
      <c r="M50" s="202">
        <f t="shared" si="21"/>
        <v>-8.1196581196581299</v>
      </c>
      <c r="N50" s="202" t="e">
        <f>(#REF! -#REF!)/ABS(#REF!)</f>
        <v>#REF!</v>
      </c>
      <c r="O50" s="202">
        <f t="shared" si="22"/>
        <v>-10.745905267817598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DaWG2quSmBWnamQQZ7R2erz/czeCi04QMBsRy/mZtRlFHIMTvbzHDlOVvtvlPUgf8YNiooxl1WD6jtyC3OIfCA==" saltValue="M/Q7Ndfi2CCJ8hNVES0Ah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44" priority="1" operator="greaterThan">
      <formula>0.5</formula>
    </cfRule>
    <cfRule type="cellIs" dxfId="443" priority="2" operator="between">
      <formula>-0.49</formula>
      <formula>0.49</formula>
    </cfRule>
    <cfRule type="cellIs" dxfId="442" priority="3" operator="lessThan">
      <formula>-0.5</formula>
    </cfRule>
  </conditionalFormatting>
  <hyperlinks>
    <hyperlink ref="A2" location="Index!A1" display="Index" xr:uid="{00000000-0004-0000-2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249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393265.98334892897</v>
      </c>
      <c r="D5" s="212"/>
      <c r="E5" s="212">
        <v>6459251.0755726304</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59.4</v>
      </c>
      <c r="D10" s="94">
        <v>78.400000000000006</v>
      </c>
      <c r="E10" s="94">
        <v>103</v>
      </c>
      <c r="F10" s="94">
        <v>121</v>
      </c>
      <c r="G10" s="94">
        <v>146</v>
      </c>
      <c r="H10" s="94">
        <v>182</v>
      </c>
      <c r="I10" s="95">
        <v>214</v>
      </c>
      <c r="K10" s="46" t="s">
        <v>468</v>
      </c>
      <c r="L10" s="47">
        <f t="shared" ref="L10:L20" si="0">C25</f>
        <v>4.9499999999999993</v>
      </c>
      <c r="M10" s="47">
        <v>5.7829364648578316</v>
      </c>
      <c r="N10" s="47">
        <v>8.3145092050551863</v>
      </c>
      <c r="O10" s="47">
        <f t="shared" ref="O10:O20" si="1">F25</f>
        <v>10.083333333333332</v>
      </c>
      <c r="P10" s="47">
        <f t="shared" ref="P10:P20" si="2">G25</f>
        <v>12.166666666666666</v>
      </c>
      <c r="Q10" s="47">
        <f t="shared" ref="Q10:Q20" si="3">H25</f>
        <v>15.166666666666666</v>
      </c>
      <c r="R10" s="48">
        <f t="shared" ref="R10:R20" si="4">I25</f>
        <v>17.833333333333332</v>
      </c>
      <c r="T10" s="49"/>
    </row>
    <row r="11" spans="1:29" x14ac:dyDescent="0.25">
      <c r="B11" s="50" t="s">
        <v>469</v>
      </c>
      <c r="C11" s="96">
        <v>44.2</v>
      </c>
      <c r="D11" s="96">
        <v>58.1</v>
      </c>
      <c r="E11" s="96">
        <v>75.599999999999994</v>
      </c>
      <c r="F11" s="96">
        <v>88</v>
      </c>
      <c r="G11" s="96">
        <v>105</v>
      </c>
      <c r="H11" s="96">
        <v>131</v>
      </c>
      <c r="I11" s="97">
        <v>153</v>
      </c>
      <c r="K11" s="50" t="s">
        <v>469</v>
      </c>
      <c r="L11" s="53">
        <f t="shared" si="0"/>
        <v>7.3666666666666671</v>
      </c>
      <c r="M11" s="53">
        <v>8.5838844206122076</v>
      </c>
      <c r="N11" s="53">
        <v>12.184154265570751</v>
      </c>
      <c r="O11" s="53">
        <f t="shared" si="1"/>
        <v>14.666666666666666</v>
      </c>
      <c r="P11" s="53">
        <f t="shared" si="2"/>
        <v>17.5</v>
      </c>
      <c r="Q11" s="53">
        <f t="shared" si="3"/>
        <v>21.833333333333332</v>
      </c>
      <c r="R11" s="54">
        <f t="shared" si="4"/>
        <v>25.5</v>
      </c>
      <c r="T11" s="49"/>
    </row>
    <row r="12" spans="1:29" x14ac:dyDescent="0.25">
      <c r="B12" s="50" t="s">
        <v>470</v>
      </c>
      <c r="C12" s="96">
        <v>24.5</v>
      </c>
      <c r="D12" s="96">
        <v>31.8</v>
      </c>
      <c r="E12" s="96">
        <v>40.200000000000003</v>
      </c>
      <c r="F12" s="96">
        <v>46</v>
      </c>
      <c r="G12" s="96">
        <v>54.2</v>
      </c>
      <c r="H12" s="96">
        <v>66.099999999999994</v>
      </c>
      <c r="I12" s="97">
        <v>76.099999999999994</v>
      </c>
      <c r="K12" s="50" t="s">
        <v>470</v>
      </c>
      <c r="L12" s="53">
        <f t="shared" si="0"/>
        <v>12.25</v>
      </c>
      <c r="M12" s="53">
        <v>14.149142979978894</v>
      </c>
      <c r="N12" s="53">
        <v>19.434744527210043</v>
      </c>
      <c r="O12" s="53">
        <f t="shared" si="1"/>
        <v>23</v>
      </c>
      <c r="P12" s="53">
        <f t="shared" si="2"/>
        <v>27.1</v>
      </c>
      <c r="Q12" s="53">
        <f t="shared" si="3"/>
        <v>33.049999999999997</v>
      </c>
      <c r="R12" s="54">
        <f t="shared" si="4"/>
        <v>38.049999999999997</v>
      </c>
      <c r="T12" s="49"/>
    </row>
    <row r="13" spans="1:29" x14ac:dyDescent="0.25">
      <c r="B13" s="50" t="s">
        <v>471</v>
      </c>
      <c r="C13" s="96">
        <v>16</v>
      </c>
      <c r="D13" s="96">
        <v>20.7</v>
      </c>
      <c r="E13" s="96">
        <v>25.8</v>
      </c>
      <c r="F13" s="96">
        <v>29.3</v>
      </c>
      <c r="G13" s="96">
        <v>34.200000000000003</v>
      </c>
      <c r="H13" s="96">
        <v>41.4</v>
      </c>
      <c r="I13" s="97">
        <v>47.3</v>
      </c>
      <c r="K13" s="50" t="s">
        <v>471</v>
      </c>
      <c r="L13" s="53">
        <f t="shared" si="0"/>
        <v>16</v>
      </c>
      <c r="M13" s="53">
        <v>18.428749831035148</v>
      </c>
      <c r="N13" s="53">
        <v>24.951933497033927</v>
      </c>
      <c r="O13" s="53">
        <f t="shared" si="1"/>
        <v>29.3</v>
      </c>
      <c r="P13" s="53">
        <f t="shared" si="2"/>
        <v>34.200000000000003</v>
      </c>
      <c r="Q13" s="53">
        <f t="shared" si="3"/>
        <v>41.4</v>
      </c>
      <c r="R13" s="54">
        <f t="shared" si="4"/>
        <v>47.3</v>
      </c>
      <c r="T13" s="49"/>
    </row>
    <row r="14" spans="1:29" x14ac:dyDescent="0.25">
      <c r="B14" s="50" t="s">
        <v>472</v>
      </c>
      <c r="C14" s="96">
        <v>10.3</v>
      </c>
      <c r="D14" s="96">
        <v>13.2</v>
      </c>
      <c r="E14" s="96">
        <v>16.3</v>
      </c>
      <c r="F14" s="96">
        <v>18.3</v>
      </c>
      <c r="G14" s="96">
        <v>21.3</v>
      </c>
      <c r="H14" s="96">
        <v>25.6</v>
      </c>
      <c r="I14" s="97">
        <v>29.1</v>
      </c>
      <c r="K14" s="50" t="s">
        <v>472</v>
      </c>
      <c r="L14" s="53">
        <f t="shared" si="0"/>
        <v>20.6</v>
      </c>
      <c r="M14" s="53">
        <v>23.603715989859968</v>
      </c>
      <c r="N14" s="53">
        <v>31.462090048850527</v>
      </c>
      <c r="O14" s="53">
        <f t="shared" si="1"/>
        <v>36.6</v>
      </c>
      <c r="P14" s="53">
        <f t="shared" si="2"/>
        <v>42.6</v>
      </c>
      <c r="Q14" s="53">
        <f t="shared" si="3"/>
        <v>51.2</v>
      </c>
      <c r="R14" s="54">
        <f t="shared" si="4"/>
        <v>58.2</v>
      </c>
      <c r="T14" s="49"/>
    </row>
    <row r="15" spans="1:29" x14ac:dyDescent="0.25">
      <c r="B15" s="50" t="s">
        <v>473</v>
      </c>
      <c r="C15" s="96">
        <v>7.94</v>
      </c>
      <c r="D15" s="96">
        <v>10.199999999999999</v>
      </c>
      <c r="E15" s="96">
        <v>12.4</v>
      </c>
      <c r="F15" s="96">
        <v>13.9</v>
      </c>
      <c r="G15" s="96">
        <v>16.100000000000001</v>
      </c>
      <c r="H15" s="96">
        <v>19.2</v>
      </c>
      <c r="I15" s="97">
        <v>21.8</v>
      </c>
      <c r="K15" s="50" t="s">
        <v>473</v>
      </c>
      <c r="L15" s="53">
        <f t="shared" si="0"/>
        <v>23.82</v>
      </c>
      <c r="M15" s="53">
        <v>27.281485650197922</v>
      </c>
      <c r="N15" s="53">
        <v>36.007551867843887</v>
      </c>
      <c r="O15" s="53">
        <f t="shared" si="1"/>
        <v>41.7</v>
      </c>
      <c r="P15" s="53">
        <f t="shared" si="2"/>
        <v>48.300000000000004</v>
      </c>
      <c r="Q15" s="53">
        <f t="shared" si="3"/>
        <v>57.599999999999994</v>
      </c>
      <c r="R15" s="54">
        <f t="shared" si="4"/>
        <v>65.400000000000006</v>
      </c>
      <c r="T15" s="49"/>
    </row>
    <row r="16" spans="1:29" x14ac:dyDescent="0.25">
      <c r="B16" s="50" t="s">
        <v>474</v>
      </c>
      <c r="C16" s="96">
        <v>5.08</v>
      </c>
      <c r="D16" s="96">
        <v>6.47</v>
      </c>
      <c r="E16" s="96">
        <v>7.83</v>
      </c>
      <c r="F16" s="96">
        <v>8.74</v>
      </c>
      <c r="G16" s="96">
        <v>10.1</v>
      </c>
      <c r="H16" s="96">
        <v>11.9</v>
      </c>
      <c r="I16" s="97">
        <v>13.5</v>
      </c>
      <c r="K16" s="50" t="s">
        <v>474</v>
      </c>
      <c r="L16" s="53">
        <f t="shared" si="0"/>
        <v>30.48</v>
      </c>
      <c r="M16" s="53">
        <v>34.74516913789661</v>
      </c>
      <c r="N16" s="53">
        <v>45.471637487171286</v>
      </c>
      <c r="O16" s="53">
        <f t="shared" si="1"/>
        <v>52.44</v>
      </c>
      <c r="P16" s="53">
        <f t="shared" si="2"/>
        <v>60.599999999999994</v>
      </c>
      <c r="Q16" s="53">
        <f t="shared" si="3"/>
        <v>71.400000000000006</v>
      </c>
      <c r="R16" s="54">
        <f t="shared" si="4"/>
        <v>81</v>
      </c>
      <c r="T16" s="49"/>
    </row>
    <row r="17" spans="1:20" x14ac:dyDescent="0.25">
      <c r="B17" s="50" t="s">
        <v>475</v>
      </c>
      <c r="C17" s="96">
        <v>3.25</v>
      </c>
      <c r="D17" s="96">
        <v>4.1500000000000004</v>
      </c>
      <c r="E17" s="96">
        <v>5</v>
      </c>
      <c r="F17" s="96">
        <v>5.57</v>
      </c>
      <c r="G17" s="96">
        <v>6.4</v>
      </c>
      <c r="H17" s="96">
        <v>7.57</v>
      </c>
      <c r="I17" s="97">
        <v>8.5299999999999994</v>
      </c>
      <c r="K17" s="50" t="s">
        <v>475</v>
      </c>
      <c r="L17" s="53">
        <f t="shared" si="0"/>
        <v>39</v>
      </c>
      <c r="M17" s="53">
        <v>44.502131638511393</v>
      </c>
      <c r="N17" s="53">
        <v>58.076491635265654</v>
      </c>
      <c r="O17" s="53">
        <f t="shared" si="1"/>
        <v>66.84</v>
      </c>
      <c r="P17" s="53">
        <f t="shared" si="2"/>
        <v>76.800000000000011</v>
      </c>
      <c r="Q17" s="53">
        <f t="shared" si="3"/>
        <v>90.84</v>
      </c>
      <c r="R17" s="54">
        <f t="shared" si="4"/>
        <v>102.35999999999999</v>
      </c>
      <c r="T17" s="49"/>
    </row>
    <row r="18" spans="1:20" x14ac:dyDescent="0.25">
      <c r="B18" s="50" t="s">
        <v>476</v>
      </c>
      <c r="C18" s="96">
        <v>2.0699999999999998</v>
      </c>
      <c r="D18" s="96">
        <v>2.65</v>
      </c>
      <c r="E18" s="96">
        <v>3.23</v>
      </c>
      <c r="F18" s="96">
        <v>3.61</v>
      </c>
      <c r="G18" s="96">
        <v>4.17</v>
      </c>
      <c r="H18" s="96">
        <v>4.97</v>
      </c>
      <c r="I18" s="97">
        <v>5.61</v>
      </c>
      <c r="K18" s="50" t="s">
        <v>476</v>
      </c>
      <c r="L18" s="53">
        <f t="shared" si="0"/>
        <v>49.679999999999993</v>
      </c>
      <c r="M18" s="53">
        <v>56.825223371909743</v>
      </c>
      <c r="N18" s="53">
        <v>74.90999362176612</v>
      </c>
      <c r="O18" s="53">
        <f t="shared" si="1"/>
        <v>86.64</v>
      </c>
      <c r="P18" s="53">
        <f t="shared" si="2"/>
        <v>100.08</v>
      </c>
      <c r="Q18" s="53">
        <f t="shared" si="3"/>
        <v>119.28</v>
      </c>
      <c r="R18" s="54">
        <f t="shared" si="4"/>
        <v>134.64000000000001</v>
      </c>
      <c r="T18" s="49"/>
    </row>
    <row r="19" spans="1:20" x14ac:dyDescent="0.25">
      <c r="B19" s="50" t="s">
        <v>477</v>
      </c>
      <c r="C19" s="96">
        <v>1.29</v>
      </c>
      <c r="D19" s="96">
        <v>1.66</v>
      </c>
      <c r="E19" s="96">
        <v>2.06</v>
      </c>
      <c r="F19" s="96">
        <v>2.33</v>
      </c>
      <c r="G19" s="96">
        <v>2.71</v>
      </c>
      <c r="H19" s="96">
        <v>3.27</v>
      </c>
      <c r="I19" s="97">
        <v>3.74</v>
      </c>
      <c r="K19" s="50" t="s">
        <v>477</v>
      </c>
      <c r="L19" s="53">
        <f t="shared" si="0"/>
        <v>61.92</v>
      </c>
      <c r="M19" s="53">
        <v>71.103363034340674</v>
      </c>
      <c r="N19" s="53">
        <v>95.597364964938805</v>
      </c>
      <c r="O19" s="53">
        <f t="shared" si="1"/>
        <v>111.84</v>
      </c>
      <c r="P19" s="53">
        <f t="shared" si="2"/>
        <v>130.07999999999998</v>
      </c>
      <c r="Q19" s="53">
        <f t="shared" si="3"/>
        <v>156.96</v>
      </c>
      <c r="R19" s="54">
        <f t="shared" si="4"/>
        <v>179.52</v>
      </c>
      <c r="T19" s="49"/>
    </row>
    <row r="20" spans="1:20" ht="15.75" thickBot="1" x14ac:dyDescent="0.3">
      <c r="B20" s="55" t="s">
        <v>478</v>
      </c>
      <c r="C20" s="98">
        <v>0.95099999999999996</v>
      </c>
      <c r="D20" s="98">
        <v>1.22</v>
      </c>
      <c r="E20" s="98">
        <v>1.53</v>
      </c>
      <c r="F20" s="98">
        <v>1.75</v>
      </c>
      <c r="G20" s="98">
        <v>2.0499999999999998</v>
      </c>
      <c r="H20" s="98">
        <v>2.48</v>
      </c>
      <c r="I20" s="99">
        <v>2.85</v>
      </c>
      <c r="K20" s="55" t="s">
        <v>478</v>
      </c>
      <c r="L20" s="58">
        <f t="shared" si="0"/>
        <v>68.471999999999994</v>
      </c>
      <c r="M20" s="58">
        <v>78.531248885225352</v>
      </c>
      <c r="N20" s="58">
        <v>106.79111423298323</v>
      </c>
      <c r="O20" s="58">
        <f t="shared" si="1"/>
        <v>126</v>
      </c>
      <c r="P20" s="58">
        <f t="shared" si="2"/>
        <v>147.6</v>
      </c>
      <c r="Q20" s="58">
        <f t="shared" si="3"/>
        <v>178.56</v>
      </c>
      <c r="R20" s="59">
        <f t="shared" si="4"/>
        <v>205.20000000000002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4.9499999999999993</v>
      </c>
      <c r="D25" s="69">
        <f t="shared" si="5"/>
        <v>6.5333333333333332</v>
      </c>
      <c r="E25" s="69">
        <f t="shared" si="5"/>
        <v>8.5833333333333321</v>
      </c>
      <c r="F25" s="68">
        <f t="shared" si="5"/>
        <v>10.083333333333332</v>
      </c>
      <c r="G25" s="68">
        <f t="shared" si="5"/>
        <v>12.166666666666666</v>
      </c>
      <c r="H25" s="68">
        <f t="shared" si="5"/>
        <v>15.166666666666666</v>
      </c>
      <c r="I25" s="70">
        <f t="shared" si="5"/>
        <v>17.833333333333332</v>
      </c>
      <c r="J25" s="60"/>
      <c r="K25" s="46" t="s">
        <v>468</v>
      </c>
      <c r="L25" s="71">
        <v>5.6</v>
      </c>
      <c r="M25" s="71">
        <v>6.2</v>
      </c>
      <c r="N25" s="71">
        <v>8.1</v>
      </c>
      <c r="O25" s="71">
        <v>9.4</v>
      </c>
      <c r="P25" s="71">
        <v>10.8</v>
      </c>
      <c r="Q25" s="71">
        <v>12.8</v>
      </c>
      <c r="R25" s="72">
        <v>14.4</v>
      </c>
    </row>
    <row r="26" spans="1:20" x14ac:dyDescent="0.25">
      <c r="A26" s="64">
        <f>10/60</f>
        <v>0.16666666666666666</v>
      </c>
      <c r="B26" s="73" t="s">
        <v>469</v>
      </c>
      <c r="C26" s="30">
        <f t="shared" ref="C26:I26" si="6">$A$26*C11</f>
        <v>7.3666666666666671</v>
      </c>
      <c r="D26" s="74">
        <f t="shared" si="6"/>
        <v>9.6833333333333336</v>
      </c>
      <c r="E26" s="74">
        <f t="shared" si="6"/>
        <v>12.599999999999998</v>
      </c>
      <c r="F26" s="30">
        <f t="shared" si="6"/>
        <v>14.666666666666666</v>
      </c>
      <c r="G26" s="30">
        <f t="shared" si="6"/>
        <v>17.5</v>
      </c>
      <c r="H26" s="30">
        <f t="shared" si="6"/>
        <v>21.833333333333332</v>
      </c>
      <c r="I26" s="75">
        <f t="shared" si="6"/>
        <v>25.5</v>
      </c>
      <c r="J26" s="60"/>
      <c r="K26" s="50" t="s">
        <v>469</v>
      </c>
      <c r="L26" s="76">
        <v>8.1999999999999993</v>
      </c>
      <c r="M26" s="76">
        <v>9.1</v>
      </c>
      <c r="N26" s="76">
        <v>11.9</v>
      </c>
      <c r="O26" s="76">
        <v>13.9</v>
      </c>
      <c r="P26" s="76">
        <v>16</v>
      </c>
      <c r="Q26" s="76">
        <v>18.8</v>
      </c>
      <c r="R26" s="77">
        <v>21.2</v>
      </c>
    </row>
    <row r="27" spans="1:20" x14ac:dyDescent="0.25">
      <c r="A27" s="64">
        <f>0.5</f>
        <v>0.5</v>
      </c>
      <c r="B27" s="73" t="s">
        <v>470</v>
      </c>
      <c r="C27" s="30">
        <f t="shared" ref="C27:I27" si="7">$A$27*C12</f>
        <v>12.25</v>
      </c>
      <c r="D27" s="74">
        <f t="shared" si="7"/>
        <v>15.9</v>
      </c>
      <c r="E27" s="74">
        <f t="shared" si="7"/>
        <v>20.100000000000001</v>
      </c>
      <c r="F27" s="30">
        <f t="shared" si="7"/>
        <v>23</v>
      </c>
      <c r="G27" s="30">
        <f t="shared" si="7"/>
        <v>27.1</v>
      </c>
      <c r="H27" s="30">
        <f t="shared" si="7"/>
        <v>33.049999999999997</v>
      </c>
      <c r="I27" s="75">
        <f t="shared" si="7"/>
        <v>38.049999999999997</v>
      </c>
      <c r="J27" s="60"/>
      <c r="K27" s="50" t="s">
        <v>470</v>
      </c>
      <c r="L27" s="76">
        <v>13.3</v>
      </c>
      <c r="M27" s="76">
        <v>14.6</v>
      </c>
      <c r="N27" s="76">
        <v>19.100000000000001</v>
      </c>
      <c r="O27" s="76">
        <v>22.3</v>
      </c>
      <c r="P27" s="76">
        <v>25.5</v>
      </c>
      <c r="Q27" s="76">
        <v>30</v>
      </c>
      <c r="R27" s="77">
        <v>33.6</v>
      </c>
    </row>
    <row r="28" spans="1:20" x14ac:dyDescent="0.25">
      <c r="A28" s="64">
        <v>1</v>
      </c>
      <c r="B28" s="73" t="s">
        <v>471</v>
      </c>
      <c r="C28" s="30">
        <f t="shared" ref="C28:I28" si="8">$A$28*C13</f>
        <v>16</v>
      </c>
      <c r="D28" s="74">
        <f t="shared" si="8"/>
        <v>20.7</v>
      </c>
      <c r="E28" s="74">
        <f t="shared" si="8"/>
        <v>25.8</v>
      </c>
      <c r="F28" s="30">
        <f t="shared" si="8"/>
        <v>29.3</v>
      </c>
      <c r="G28" s="30">
        <f t="shared" si="8"/>
        <v>34.200000000000003</v>
      </c>
      <c r="H28" s="30">
        <f t="shared" si="8"/>
        <v>41.4</v>
      </c>
      <c r="I28" s="75">
        <f t="shared" si="8"/>
        <v>47.3</v>
      </c>
      <c r="J28" s="60"/>
      <c r="K28" s="50" t="s">
        <v>471</v>
      </c>
      <c r="L28" s="76">
        <v>17.2</v>
      </c>
      <c r="M28" s="76">
        <v>18.899999999999999</v>
      </c>
      <c r="N28" s="76">
        <v>24.4</v>
      </c>
      <c r="O28" s="76">
        <v>28.5</v>
      </c>
      <c r="P28" s="76">
        <v>32.700000000000003</v>
      </c>
      <c r="Q28" s="76">
        <v>38.700000000000003</v>
      </c>
      <c r="R28" s="77">
        <v>43.5</v>
      </c>
    </row>
    <row r="29" spans="1:20" x14ac:dyDescent="0.25">
      <c r="A29" s="64">
        <v>2</v>
      </c>
      <c r="B29" s="73" t="s">
        <v>472</v>
      </c>
      <c r="C29" s="30">
        <f t="shared" ref="C29:I29" si="9">$A$29*C14</f>
        <v>20.6</v>
      </c>
      <c r="D29" s="74">
        <f t="shared" si="9"/>
        <v>26.4</v>
      </c>
      <c r="E29" s="74">
        <f t="shared" si="9"/>
        <v>32.6</v>
      </c>
      <c r="F29" s="30">
        <f t="shared" si="9"/>
        <v>36.6</v>
      </c>
      <c r="G29" s="30">
        <f t="shared" si="9"/>
        <v>42.6</v>
      </c>
      <c r="H29" s="30">
        <f t="shared" si="9"/>
        <v>51.2</v>
      </c>
      <c r="I29" s="75">
        <f t="shared" si="9"/>
        <v>58.2</v>
      </c>
      <c r="J29" s="60"/>
      <c r="K29" s="50" t="s">
        <v>472</v>
      </c>
      <c r="L29" s="76">
        <v>22</v>
      </c>
      <c r="M29" s="76">
        <v>24</v>
      </c>
      <c r="N29" s="76">
        <v>31.2</v>
      </c>
      <c r="O29" s="76">
        <v>36.4</v>
      </c>
      <c r="P29" s="76">
        <v>42</v>
      </c>
      <c r="Q29" s="76">
        <v>50.2</v>
      </c>
      <c r="R29" s="77">
        <v>57.2</v>
      </c>
    </row>
    <row r="30" spans="1:20" x14ac:dyDescent="0.25">
      <c r="A30" s="64">
        <v>3</v>
      </c>
      <c r="B30" s="73" t="s">
        <v>473</v>
      </c>
      <c r="C30" s="30">
        <f t="shared" ref="C30:I30" si="10">$A$30*C15</f>
        <v>23.82</v>
      </c>
      <c r="D30" s="74">
        <f t="shared" si="10"/>
        <v>30.599999999999998</v>
      </c>
      <c r="E30" s="74">
        <f t="shared" si="10"/>
        <v>37.200000000000003</v>
      </c>
      <c r="F30" s="30">
        <f t="shared" si="10"/>
        <v>41.7</v>
      </c>
      <c r="G30" s="30">
        <f t="shared" si="10"/>
        <v>48.300000000000004</v>
      </c>
      <c r="H30" s="30">
        <f t="shared" si="10"/>
        <v>57.599999999999994</v>
      </c>
      <c r="I30" s="75">
        <f t="shared" si="10"/>
        <v>65.400000000000006</v>
      </c>
      <c r="J30" s="60"/>
      <c r="K30" s="50" t="s">
        <v>473</v>
      </c>
      <c r="L30" s="76">
        <v>25.4</v>
      </c>
      <c r="M30" s="76">
        <v>27.8</v>
      </c>
      <c r="N30" s="76">
        <v>36</v>
      </c>
      <c r="O30" s="76">
        <v>42.3</v>
      </c>
      <c r="P30" s="76">
        <v>48.9</v>
      </c>
      <c r="Q30" s="76">
        <v>58.8</v>
      </c>
      <c r="R30" s="77">
        <v>67.5</v>
      </c>
    </row>
    <row r="31" spans="1:20" x14ac:dyDescent="0.25">
      <c r="A31" s="64">
        <v>6</v>
      </c>
      <c r="B31" s="73" t="s">
        <v>474</v>
      </c>
      <c r="C31" s="30">
        <f t="shared" ref="C31:I31" si="11">$A$31*C16</f>
        <v>30.48</v>
      </c>
      <c r="D31" s="74">
        <f t="shared" si="11"/>
        <v>38.82</v>
      </c>
      <c r="E31" s="74">
        <f t="shared" si="11"/>
        <v>46.980000000000004</v>
      </c>
      <c r="F31" s="30">
        <f t="shared" si="11"/>
        <v>52.44</v>
      </c>
      <c r="G31" s="30">
        <f t="shared" si="11"/>
        <v>60.599999999999994</v>
      </c>
      <c r="H31" s="30">
        <f t="shared" si="11"/>
        <v>71.400000000000006</v>
      </c>
      <c r="I31" s="75">
        <f t="shared" si="11"/>
        <v>81</v>
      </c>
      <c r="J31" s="60"/>
      <c r="K31" s="50" t="s">
        <v>474</v>
      </c>
      <c r="L31" s="76">
        <v>32.4</v>
      </c>
      <c r="M31" s="76">
        <v>35.4</v>
      </c>
      <c r="N31" s="76">
        <v>46</v>
      </c>
      <c r="O31" s="76">
        <v>54.4</v>
      </c>
      <c r="P31" s="76">
        <v>63.6</v>
      </c>
      <c r="Q31" s="76">
        <v>77.400000000000006</v>
      </c>
      <c r="R31" s="77">
        <v>89.4</v>
      </c>
    </row>
    <row r="32" spans="1:20" x14ac:dyDescent="0.25">
      <c r="A32" s="64">
        <v>12</v>
      </c>
      <c r="B32" s="73" t="s">
        <v>475</v>
      </c>
      <c r="C32" s="30">
        <f t="shared" ref="C32:I32" si="12">$A$32*C17</f>
        <v>39</v>
      </c>
      <c r="D32" s="74">
        <f t="shared" si="12"/>
        <v>49.800000000000004</v>
      </c>
      <c r="E32" s="74">
        <f t="shared" si="12"/>
        <v>60</v>
      </c>
      <c r="F32" s="30">
        <f t="shared" si="12"/>
        <v>66.84</v>
      </c>
      <c r="G32" s="30">
        <f t="shared" si="12"/>
        <v>76.800000000000011</v>
      </c>
      <c r="H32" s="30">
        <f t="shared" si="12"/>
        <v>90.84</v>
      </c>
      <c r="I32" s="75">
        <f t="shared" si="12"/>
        <v>102.35999999999999</v>
      </c>
      <c r="J32" s="60"/>
      <c r="K32" s="50" t="s">
        <v>475</v>
      </c>
      <c r="L32" s="76">
        <v>41.2</v>
      </c>
      <c r="M32" s="76">
        <v>45</v>
      </c>
      <c r="N32" s="76">
        <v>58.7</v>
      </c>
      <c r="O32" s="76">
        <v>69.599999999999994</v>
      </c>
      <c r="P32" s="76">
        <v>81.5</v>
      </c>
      <c r="Q32" s="76">
        <v>99.7</v>
      </c>
      <c r="R32" s="77">
        <v>115.6</v>
      </c>
    </row>
    <row r="33" spans="1:19" x14ac:dyDescent="0.25">
      <c r="A33" s="64">
        <v>24</v>
      </c>
      <c r="B33" s="73" t="s">
        <v>476</v>
      </c>
      <c r="C33" s="30">
        <f t="shared" ref="C33:I33" si="13">$A$33*C18</f>
        <v>49.679999999999993</v>
      </c>
      <c r="D33" s="74">
        <f t="shared" si="13"/>
        <v>63.599999999999994</v>
      </c>
      <c r="E33" s="74">
        <f t="shared" si="13"/>
        <v>77.52</v>
      </c>
      <c r="F33" s="30">
        <f t="shared" si="13"/>
        <v>86.64</v>
      </c>
      <c r="G33" s="30">
        <f t="shared" si="13"/>
        <v>100.08</v>
      </c>
      <c r="H33" s="30">
        <f t="shared" si="13"/>
        <v>119.28</v>
      </c>
      <c r="I33" s="75">
        <f t="shared" si="13"/>
        <v>134.64000000000001</v>
      </c>
      <c r="J33" s="60"/>
      <c r="K33" s="50" t="s">
        <v>476</v>
      </c>
      <c r="L33" s="76">
        <v>51.6</v>
      </c>
      <c r="M33" s="76">
        <v>56.6</v>
      </c>
      <c r="N33" s="76">
        <v>73.900000000000006</v>
      </c>
      <c r="O33" s="76">
        <v>86.9</v>
      </c>
      <c r="P33" s="76">
        <v>100.8</v>
      </c>
      <c r="Q33" s="76">
        <v>121.7</v>
      </c>
      <c r="R33" s="77">
        <v>139.69999999999999</v>
      </c>
    </row>
    <row r="34" spans="1:19" x14ac:dyDescent="0.25">
      <c r="A34" s="64">
        <v>48</v>
      </c>
      <c r="B34" s="73" t="s">
        <v>477</v>
      </c>
      <c r="C34" s="30">
        <f t="shared" ref="C34:I34" si="14">$A$34*C19</f>
        <v>61.92</v>
      </c>
      <c r="D34" s="74">
        <f t="shared" si="14"/>
        <v>79.679999999999993</v>
      </c>
      <c r="E34" s="74">
        <f t="shared" si="14"/>
        <v>98.88</v>
      </c>
      <c r="F34" s="30">
        <f t="shared" si="14"/>
        <v>111.84</v>
      </c>
      <c r="G34" s="30">
        <f t="shared" si="14"/>
        <v>130.07999999999998</v>
      </c>
      <c r="H34" s="30">
        <f t="shared" si="14"/>
        <v>156.96</v>
      </c>
      <c r="I34" s="75">
        <f t="shared" si="14"/>
        <v>179.52</v>
      </c>
      <c r="J34" s="60"/>
      <c r="K34" s="50" t="s">
        <v>477</v>
      </c>
      <c r="L34" s="76">
        <v>64.3</v>
      </c>
      <c r="M34" s="76">
        <v>71</v>
      </c>
      <c r="N34" s="76">
        <v>91.2</v>
      </c>
      <c r="O34" s="76">
        <v>105.1</v>
      </c>
      <c r="P34" s="76">
        <v>119.5</v>
      </c>
      <c r="Q34" s="76">
        <v>140.6</v>
      </c>
      <c r="R34" s="77">
        <v>157.4</v>
      </c>
    </row>
    <row r="35" spans="1:19" ht="15.75" thickBot="1" x14ac:dyDescent="0.3">
      <c r="A35" s="64">
        <v>72</v>
      </c>
      <c r="B35" s="78" t="s">
        <v>478</v>
      </c>
      <c r="C35" s="79">
        <f t="shared" ref="C35:I35" si="15">$A$35*C20</f>
        <v>68.471999999999994</v>
      </c>
      <c r="D35" s="80">
        <f t="shared" si="15"/>
        <v>87.84</v>
      </c>
      <c r="E35" s="80">
        <f t="shared" si="15"/>
        <v>110.16</v>
      </c>
      <c r="F35" s="79">
        <f t="shared" si="15"/>
        <v>126</v>
      </c>
      <c r="G35" s="79">
        <f t="shared" si="15"/>
        <v>147.6</v>
      </c>
      <c r="H35" s="79">
        <f t="shared" si="15"/>
        <v>178.56</v>
      </c>
      <c r="I35" s="81">
        <f t="shared" si="15"/>
        <v>205.20000000000002</v>
      </c>
      <c r="J35" s="60"/>
      <c r="K35" s="55" t="s">
        <v>478</v>
      </c>
      <c r="L35" s="82">
        <v>73.400000000000006</v>
      </c>
      <c r="M35" s="82">
        <v>80.599999999999994</v>
      </c>
      <c r="N35" s="82">
        <v>103</v>
      </c>
      <c r="O35" s="82">
        <v>117.4</v>
      </c>
      <c r="P35" s="82">
        <v>131.80000000000001</v>
      </c>
      <c r="Q35" s="82">
        <v>151.9</v>
      </c>
      <c r="R35" s="83">
        <v>167.8</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13.13131313131314</v>
      </c>
      <c r="D40" s="198" t="e">
        <v>#REF!</v>
      </c>
      <c r="E40" s="198">
        <f>(M25-M10)/ABS(M10)*100</f>
        <v>7.2119681355071172</v>
      </c>
      <c r="F40" s="198" t="e">
        <f>(#REF! -#REF!)/ABS(#REF!)</f>
        <v>#REF!</v>
      </c>
      <c r="G40" s="198">
        <f>(N25-N10)/ABS(N10)*100</f>
        <v>-2.5799382713385657</v>
      </c>
      <c r="H40" s="198" t="e">
        <f>(#REF! -#REF!)/ABS(#REF!)</f>
        <v>#REF!</v>
      </c>
      <c r="I40" s="198">
        <f>(O25-O10)/ABS(O10)*100</f>
        <v>-6.7768595041322168</v>
      </c>
      <c r="J40" s="198" t="e">
        <f>(#REF! -#REF!)/ABS(#REF!)</f>
        <v>#REF!</v>
      </c>
      <c r="K40" s="200">
        <f>(P25-P10)/ABS(P10)*100</f>
        <v>-11.232876712328757</v>
      </c>
      <c r="L40" s="200" t="e">
        <f>(#REF! -#REF!)/ABS(#REF!)</f>
        <v>#REF!</v>
      </c>
      <c r="M40" s="200">
        <f>(Q25-Q10)/ABS(Q10)*100</f>
        <v>-15.604395604395597</v>
      </c>
      <c r="N40" s="200" t="e">
        <f>(#REF! -#REF!)/ABS(#REF!)</f>
        <v>#REF!</v>
      </c>
      <c r="O40" s="200">
        <f>(R25 -R10)/ABS(R10)*100</f>
        <v>-19.252336448598122</v>
      </c>
      <c r="P40" s="200"/>
      <c r="Q40" s="205"/>
    </row>
    <row r="41" spans="1:19" x14ac:dyDescent="0.25">
      <c r="A41" s="88"/>
      <c r="B41" s="50" t="s">
        <v>469</v>
      </c>
      <c r="C41" s="198">
        <f t="shared" ref="C41:C50" si="16">(L26-L11)/ABS(L11)*100</f>
        <v>11.312217194570119</v>
      </c>
      <c r="D41" s="198" t="e">
        <v>#REF!</v>
      </c>
      <c r="E41" s="198">
        <f t="shared" ref="E41:E50" si="17">(M26-M11)/ABS(M11)*100</f>
        <v>6.0126110056708146</v>
      </c>
      <c r="F41" s="198" t="e">
        <f>(#REF! -#REF!)/ABS(#REF!)</f>
        <v>#REF!</v>
      </c>
      <c r="G41" s="200">
        <f t="shared" ref="G41:G50" si="18">(N26-N11)/ABS(N11)*100</f>
        <v>-2.3321624084627386</v>
      </c>
      <c r="H41" s="200" t="e">
        <f>(#REF! -#REF!)/ABS(#REF!)</f>
        <v>#REF!</v>
      </c>
      <c r="I41" s="200">
        <f t="shared" ref="I41:I50" si="19">(O26-O11)/ABS(O11)*100</f>
        <v>-5.2272727272727204</v>
      </c>
      <c r="J41" s="200" t="e">
        <f>(#REF! -#REF!)/ABS(#REF!)</f>
        <v>#REF!</v>
      </c>
      <c r="K41" s="200">
        <f t="shared" ref="K41:K50" si="20">(P26-P11)/ABS(P11)*100</f>
        <v>-8.5714285714285712</v>
      </c>
      <c r="L41" s="200" t="e">
        <f>(#REF! -#REF!)/ABS(#REF!)</f>
        <v>#REF!</v>
      </c>
      <c r="M41" s="200">
        <f t="shared" ref="M41:M50" si="21">(Q26-Q11)/ABS(Q11)*100</f>
        <v>-13.893129770992358</v>
      </c>
      <c r="N41" s="200" t="e">
        <f>(#REF! -#REF!)/ABS(#REF!)</f>
        <v>#REF!</v>
      </c>
      <c r="O41" s="200">
        <f t="shared" ref="O41:O50" si="22">(R26 -R11)/ABS(R11)*100</f>
        <v>-16.86274509803922</v>
      </c>
      <c r="P41" s="200"/>
      <c r="Q41" s="205"/>
    </row>
    <row r="42" spans="1:19" x14ac:dyDescent="0.25">
      <c r="A42" s="60"/>
      <c r="B42" s="50" t="s">
        <v>470</v>
      </c>
      <c r="C42" s="198">
        <f t="shared" si="16"/>
        <v>8.5714285714285765</v>
      </c>
      <c r="D42" s="198" t="e">
        <v>#REF!</v>
      </c>
      <c r="E42" s="200">
        <f t="shared" si="17"/>
        <v>3.1864616864715449</v>
      </c>
      <c r="F42" s="200" t="e">
        <f>(#REF! -#REF!)/ABS(#REF!)</f>
        <v>#REF!</v>
      </c>
      <c r="G42" s="198">
        <f t="shared" si="18"/>
        <v>-1.7224025082571839</v>
      </c>
      <c r="H42" s="198" t="e">
        <f>(#REF! -#REF!)/ABS(#REF!)</f>
        <v>#REF!</v>
      </c>
      <c r="I42" s="198">
        <f t="shared" si="19"/>
        <v>-3.0434782608695623</v>
      </c>
      <c r="J42" s="198" t="e">
        <f>(#REF! -#REF!)/ABS(#REF!)</f>
        <v>#REF!</v>
      </c>
      <c r="K42" s="198">
        <f t="shared" si="20"/>
        <v>-5.9040590405904103</v>
      </c>
      <c r="L42" s="198" t="e">
        <f>(#REF! -#REF!)/ABS(#REF!)</f>
        <v>#REF!</v>
      </c>
      <c r="M42" s="198">
        <f t="shared" si="21"/>
        <v>-9.2284417549167852</v>
      </c>
      <c r="N42" s="198" t="e">
        <f>(#REF! -#REF!)/ABS(#REF!)</f>
        <v>#REF!</v>
      </c>
      <c r="O42" s="198">
        <f t="shared" si="22"/>
        <v>-11.695137976346901</v>
      </c>
      <c r="P42" s="198"/>
      <c r="Q42" s="206"/>
    </row>
    <row r="43" spans="1:19" x14ac:dyDescent="0.25">
      <c r="B43" s="50" t="s">
        <v>471</v>
      </c>
      <c r="C43" s="198">
        <f t="shared" si="16"/>
        <v>7.4999999999999956</v>
      </c>
      <c r="D43" s="198" t="e">
        <v>#REF!</v>
      </c>
      <c r="E43" s="200">
        <f t="shared" si="17"/>
        <v>2.5571467043913976</v>
      </c>
      <c r="F43" s="200" t="e">
        <f>(#REF! -#REF!)/ABS(#REF!)</f>
        <v>#REF!</v>
      </c>
      <c r="G43" s="198">
        <f t="shared" si="18"/>
        <v>-2.2119868871065154</v>
      </c>
      <c r="H43" s="198" t="e">
        <f>(#REF! -#REF!)/ABS(#REF!)</f>
        <v>#REF!</v>
      </c>
      <c r="I43" s="198">
        <f t="shared" si="19"/>
        <v>-2.7303754266211628</v>
      </c>
      <c r="J43" s="198" t="e">
        <f>(#REF! -#REF!)/ABS(#REF!)</f>
        <v>#REF!</v>
      </c>
      <c r="K43" s="198">
        <f t="shared" si="20"/>
        <v>-4.3859649122807012</v>
      </c>
      <c r="L43" s="198" t="e">
        <f>(#REF! -#REF!)/ABS(#REF!)</f>
        <v>#REF!</v>
      </c>
      <c r="M43" s="198">
        <f t="shared" si="21"/>
        <v>-6.5217391304347725</v>
      </c>
      <c r="N43" s="198" t="e">
        <f>(#REF! -#REF!)/ABS(#REF!)</f>
        <v>#REF!</v>
      </c>
      <c r="O43" s="198">
        <f t="shared" si="22"/>
        <v>-8.0338266384777945</v>
      </c>
      <c r="P43" s="198"/>
      <c r="Q43" s="206"/>
    </row>
    <row r="44" spans="1:19" x14ac:dyDescent="0.25">
      <c r="B44" s="50" t="s">
        <v>472</v>
      </c>
      <c r="C44" s="198">
        <f t="shared" si="16"/>
        <v>6.7961165048543615</v>
      </c>
      <c r="D44" s="198" t="e">
        <v>#REF!</v>
      </c>
      <c r="E44" s="200">
        <f t="shared" si="17"/>
        <v>1.6789051787874161</v>
      </c>
      <c r="F44" s="200" t="e">
        <f>(#REF! -#REF!)/ABS(#REF!)</f>
        <v>#REF!</v>
      </c>
      <c r="G44" s="198">
        <f t="shared" si="18"/>
        <v>-0.83303445017030353</v>
      </c>
      <c r="H44" s="198" t="e">
        <f>(#REF! -#REF!)/ABS(#REF!)</f>
        <v>#REF!</v>
      </c>
      <c r="I44" s="198">
        <f t="shared" si="19"/>
        <v>-0.5464480874317017</v>
      </c>
      <c r="J44" s="198" t="e">
        <f>(#REF! -#REF!)/ABS(#REF!)</f>
        <v>#REF!</v>
      </c>
      <c r="K44" s="198">
        <f t="shared" si="20"/>
        <v>-1.4084507042253553</v>
      </c>
      <c r="L44" s="198" t="e">
        <f>(#REF! -#REF!)/ABS(#REF!)</f>
        <v>#REF!</v>
      </c>
      <c r="M44" s="198">
        <f t="shared" si="21"/>
        <v>-1.953125</v>
      </c>
      <c r="N44" s="198" t="e">
        <f>(#REF! -#REF!)/ABS(#REF!)</f>
        <v>#REF!</v>
      </c>
      <c r="O44" s="198">
        <f t="shared" si="22"/>
        <v>-1.7182130584192439</v>
      </c>
      <c r="P44" s="198"/>
      <c r="Q44" s="206"/>
    </row>
    <row r="45" spans="1:19" x14ac:dyDescent="0.25">
      <c r="B45" s="50" t="s">
        <v>473</v>
      </c>
      <c r="C45" s="198">
        <f t="shared" si="16"/>
        <v>6.63308144416456</v>
      </c>
      <c r="D45" s="198" t="e">
        <v>#REF!</v>
      </c>
      <c r="E45" s="200">
        <f t="shared" si="17"/>
        <v>1.9006089200949248</v>
      </c>
      <c r="F45" s="200" t="e">
        <f>(#REF! -#REF!)/ABS(#REF!)</f>
        <v>#REF!</v>
      </c>
      <c r="G45" s="198">
        <f t="shared" si="18"/>
        <v>-2.0973011082797172E-2</v>
      </c>
      <c r="H45" s="198" t="e">
        <f>(#REF! -#REF!)/ABS(#REF!)</f>
        <v>#REF!</v>
      </c>
      <c r="I45" s="198">
        <f t="shared" si="19"/>
        <v>1.4388489208632955</v>
      </c>
      <c r="J45" s="198" t="e">
        <f>(#REF! -#REF!)/ABS(#REF!)</f>
        <v>#REF!</v>
      </c>
      <c r="K45" s="198">
        <f t="shared" si="20"/>
        <v>1.2422360248447086</v>
      </c>
      <c r="L45" s="198" t="e">
        <f>(#REF! -#REF!)/ABS(#REF!)</f>
        <v>#REF!</v>
      </c>
      <c r="M45" s="198">
        <f t="shared" si="21"/>
        <v>2.0833333333333384</v>
      </c>
      <c r="N45" s="198" t="e">
        <f>(#REF! -#REF!)/ABS(#REF!)</f>
        <v>#REF!</v>
      </c>
      <c r="O45" s="198">
        <f t="shared" si="22"/>
        <v>3.2110091743119176</v>
      </c>
      <c r="P45" s="198"/>
      <c r="Q45" s="206"/>
    </row>
    <row r="46" spans="1:19" x14ac:dyDescent="0.25">
      <c r="B46" s="50" t="s">
        <v>474</v>
      </c>
      <c r="C46" s="198">
        <f t="shared" si="16"/>
        <v>6.299212598425191</v>
      </c>
      <c r="D46" s="198" t="e">
        <v>#REF!</v>
      </c>
      <c r="E46" s="201">
        <f t="shared" si="17"/>
        <v>1.8846673605314623</v>
      </c>
      <c r="F46" s="201" t="e">
        <f>(#REF! -#REF!)/ABS(#REF!)</f>
        <v>#REF!</v>
      </c>
      <c r="G46" s="198">
        <f t="shared" si="18"/>
        <v>1.1619606023156275</v>
      </c>
      <c r="H46" s="198" t="e">
        <f>(#REF! -#REF!)/ABS(#REF!)</f>
        <v>#REF!</v>
      </c>
      <c r="I46" s="198">
        <f t="shared" si="19"/>
        <v>3.7376048817696432</v>
      </c>
      <c r="J46" s="198" t="e">
        <f>(#REF! -#REF!)/ABS(#REF!)</f>
        <v>#REF!</v>
      </c>
      <c r="K46" s="198">
        <f t="shared" si="20"/>
        <v>4.9504950495049629</v>
      </c>
      <c r="L46" s="198" t="e">
        <f>(#REF! -#REF!)/ABS(#REF!)</f>
        <v>#REF!</v>
      </c>
      <c r="M46" s="198">
        <f t="shared" si="21"/>
        <v>8.4033613445378137</v>
      </c>
      <c r="N46" s="198" t="e">
        <f>(#REF! -#REF!)/ABS(#REF!)</f>
        <v>#REF!</v>
      </c>
      <c r="O46" s="198">
        <f t="shared" si="22"/>
        <v>10.370370370370377</v>
      </c>
      <c r="P46" s="198"/>
      <c r="Q46" s="206"/>
    </row>
    <row r="47" spans="1:19" x14ac:dyDescent="0.25">
      <c r="B47" s="50" t="s">
        <v>475</v>
      </c>
      <c r="C47" s="198">
        <f t="shared" si="16"/>
        <v>5.6410256410256476</v>
      </c>
      <c r="D47" s="198" t="e">
        <v>#REF!</v>
      </c>
      <c r="E47" s="198">
        <f t="shared" si="17"/>
        <v>1.1187517162835403</v>
      </c>
      <c r="F47" s="198" t="e">
        <f>(#REF! -#REF!)/ABS(#REF!)</f>
        <v>#REF!</v>
      </c>
      <c r="G47" s="198">
        <f t="shared" si="18"/>
        <v>1.073598537339568</v>
      </c>
      <c r="H47" s="198" t="e">
        <f>(#REF! -#REF!)/ABS(#REF!)</f>
        <v>#REF!</v>
      </c>
      <c r="I47" s="198">
        <f t="shared" si="19"/>
        <v>4.1292639138240439</v>
      </c>
      <c r="J47" s="198" t="e">
        <f>(#REF! -#REF!)/ABS(#REF!)</f>
        <v>#REF!</v>
      </c>
      <c r="K47" s="198">
        <f t="shared" si="20"/>
        <v>6.119791666666651</v>
      </c>
      <c r="L47" s="198" t="e">
        <f>(#REF! -#REF!)/ABS(#REF!)</f>
        <v>#REF!</v>
      </c>
      <c r="M47" s="198">
        <f t="shared" si="21"/>
        <v>9.7534125935711131</v>
      </c>
      <c r="N47" s="198" t="e">
        <f>(#REF! -#REF!)/ABS(#REF!)</f>
        <v>#REF!</v>
      </c>
      <c r="O47" s="198">
        <f t="shared" si="22"/>
        <v>12.934740132864411</v>
      </c>
      <c r="P47" s="198"/>
      <c r="Q47" s="206"/>
    </row>
    <row r="48" spans="1:19" x14ac:dyDescent="0.25">
      <c r="B48" s="50" t="s">
        <v>476</v>
      </c>
      <c r="C48" s="198">
        <f t="shared" si="16"/>
        <v>3.8647342995169267</v>
      </c>
      <c r="D48" s="198" t="e">
        <v>#REF!</v>
      </c>
      <c r="E48" s="198">
        <f t="shared" si="17"/>
        <v>-0.3963440151140275</v>
      </c>
      <c r="F48" s="198" t="e">
        <f>(#REF! -#REF!)/ABS(#REF!)</f>
        <v>#REF!</v>
      </c>
      <c r="G48" s="198">
        <f t="shared" si="18"/>
        <v>-1.3482762084665916</v>
      </c>
      <c r="H48" s="198" t="e">
        <f>(#REF! -#REF!)/ABS(#REF!)</f>
        <v>#REF!</v>
      </c>
      <c r="I48" s="198">
        <f t="shared" si="19"/>
        <v>0.30009233610342234</v>
      </c>
      <c r="J48" s="198" t="e">
        <f>(#REF! -#REF!)/ABS(#REF!)</f>
        <v>#REF!</v>
      </c>
      <c r="K48" s="198">
        <f t="shared" si="20"/>
        <v>0.71942446043165353</v>
      </c>
      <c r="L48" s="198" t="e">
        <f>(#REF! -#REF!)/ABS(#REF!)</f>
        <v>#REF!</v>
      </c>
      <c r="M48" s="198">
        <f t="shared" si="21"/>
        <v>2.0288397048960443</v>
      </c>
      <c r="N48" s="198" t="e">
        <f>(#REF! -#REF!)/ABS(#REF!)</f>
        <v>#REF!</v>
      </c>
      <c r="O48" s="198">
        <f t="shared" si="22"/>
        <v>3.7581699346405033</v>
      </c>
      <c r="P48" s="198"/>
      <c r="Q48" s="206"/>
    </row>
    <row r="49" spans="1:18" x14ac:dyDescent="0.25">
      <c r="B49" s="50" t="s">
        <v>477</v>
      </c>
      <c r="C49" s="198">
        <f t="shared" si="16"/>
        <v>3.8436692506459877</v>
      </c>
      <c r="D49" s="198" t="e">
        <v>#REF!</v>
      </c>
      <c r="E49" s="198">
        <f t="shared" si="17"/>
        <v>-0.14537010618014382</v>
      </c>
      <c r="F49" s="198" t="e">
        <f>(#REF! -#REF!)/ABS(#REF!)</f>
        <v>#REF!</v>
      </c>
      <c r="G49" s="198">
        <f t="shared" si="18"/>
        <v>-4.5998809345336822</v>
      </c>
      <c r="H49" s="198" t="e">
        <f>(#REF! -#REF!)/ABS(#REF!)</f>
        <v>#REF!</v>
      </c>
      <c r="I49" s="198">
        <f t="shared" si="19"/>
        <v>-6.0264663805436411</v>
      </c>
      <c r="J49" s="198" t="e">
        <f>(#REF! -#REF!)/ABS(#REF!)</f>
        <v>#REF!</v>
      </c>
      <c r="K49" s="198">
        <f t="shared" si="20"/>
        <v>-8.1334563345633342</v>
      </c>
      <c r="L49" s="198" t="e">
        <f>(#REF! -#REF!)/ABS(#REF!)</f>
        <v>#REF!</v>
      </c>
      <c r="M49" s="198">
        <f t="shared" si="21"/>
        <v>-10.423037716615706</v>
      </c>
      <c r="N49" s="198" t="e">
        <f>(#REF! -#REF!)/ABS(#REF!)</f>
        <v>#REF!</v>
      </c>
      <c r="O49" s="198">
        <f t="shared" si="22"/>
        <v>-12.32174688057041</v>
      </c>
      <c r="P49" s="198"/>
      <c r="Q49" s="206"/>
    </row>
    <row r="50" spans="1:18" ht="15.75" thickBot="1" x14ac:dyDescent="0.3">
      <c r="B50" s="55" t="s">
        <v>478</v>
      </c>
      <c r="C50" s="198">
        <f t="shared" si="16"/>
        <v>7.1971024652412838</v>
      </c>
      <c r="D50" s="198" t="e">
        <v>#REF!</v>
      </c>
      <c r="E50" s="202">
        <f t="shared" si="17"/>
        <v>2.6343030884408245</v>
      </c>
      <c r="F50" s="202" t="e">
        <f>(#REF! -#REF!)/ABS(#REF!)</f>
        <v>#REF!</v>
      </c>
      <c r="G50" s="202">
        <f t="shared" si="18"/>
        <v>-3.5500277904323232</v>
      </c>
      <c r="H50" s="202" t="e">
        <f>(#REF! -#REF!)/ABS(#REF!)</f>
        <v>#REF!</v>
      </c>
      <c r="I50" s="202">
        <f t="shared" si="19"/>
        <v>-6.8253968253968207</v>
      </c>
      <c r="J50" s="202" t="e">
        <f>(#REF! -#REF!)/ABS(#REF!)</f>
        <v>#REF!</v>
      </c>
      <c r="K50" s="202">
        <f t="shared" si="20"/>
        <v>-10.70460704607045</v>
      </c>
      <c r="L50" s="202" t="e">
        <f>(#REF! -#REF!)/ABS(#REF!)</f>
        <v>#REF!</v>
      </c>
      <c r="M50" s="202">
        <f t="shared" si="21"/>
        <v>-14.930555555555552</v>
      </c>
      <c r="N50" s="202" t="e">
        <f>(#REF! -#REF!)/ABS(#REF!)</f>
        <v>#REF!</v>
      </c>
      <c r="O50" s="202">
        <f t="shared" si="22"/>
        <v>-18.226120857699808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NiTN3G/1gYbVzO0PcYZUZ2/GLOkHFAgkTUM0tv81/0N0pfgAFs0UH2DKUiWXzBPbfqOnuGd3c0iSJy/n5RdymA==" saltValue="e1QgreImwGtGMlMUWzcAJ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41" priority="1" operator="greaterThan">
      <formula>0.5</formula>
    </cfRule>
    <cfRule type="cellIs" dxfId="440" priority="2" operator="between">
      <formula>-0.49</formula>
      <formula>0.49</formula>
    </cfRule>
    <cfRule type="cellIs" dxfId="439" priority="3" operator="lessThan">
      <formula>-0.5</formula>
    </cfRule>
  </conditionalFormatting>
  <hyperlinks>
    <hyperlink ref="A2" location="Index!A1" display="Index" xr:uid="{00000000-0004-0000-2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5"/>
  <dimension ref="A1:AD66"/>
  <sheetViews>
    <sheetView showGridLines="0" showRowColHeaders="0" showRuler="0" zoomScale="85" zoomScaleNormal="85" zoomScalePageLayoutView="85" workbookViewId="0">
      <selection activeCell="A2" sqref="A2"/>
    </sheetView>
  </sheetViews>
  <sheetFormatPr defaultColWidth="0" defaultRowHeight="15" customHeight="1"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290</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579363.26919999998</v>
      </c>
      <c r="D5" s="197"/>
      <c r="E5" s="197">
        <v>6124343.4983999999</v>
      </c>
      <c r="F5" s="197"/>
      <c r="G5" s="31">
        <v>50</v>
      </c>
    </row>
    <row r="6" spans="1:29" x14ac:dyDescent="0.25"/>
    <row r="7" spans="1:29" ht="18.75" customHeight="1" x14ac:dyDescent="0.35">
      <c r="C7" s="32"/>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51.7</v>
      </c>
      <c r="D10" s="44">
        <v>69.599999999999994</v>
      </c>
      <c r="E10" s="44">
        <v>96.4</v>
      </c>
      <c r="F10" s="44">
        <v>116</v>
      </c>
      <c r="G10" s="44">
        <v>143</v>
      </c>
      <c r="H10" s="44">
        <v>183</v>
      </c>
      <c r="I10" s="45">
        <v>218</v>
      </c>
      <c r="K10" s="46" t="s">
        <v>468</v>
      </c>
      <c r="L10" s="47">
        <f>C25</f>
        <v>4.3083333333333336</v>
      </c>
      <c r="M10" s="47">
        <v>5.1096671006456011</v>
      </c>
      <c r="N10" s="47">
        <v>7.7680170993410709</v>
      </c>
      <c r="O10" s="47">
        <f t="shared" ref="O10:O20" si="0">F25</f>
        <v>9.6666666666666661</v>
      </c>
      <c r="P10" s="47">
        <f t="shared" ref="P10:P20" si="1">G25</f>
        <v>11.916666666666666</v>
      </c>
      <c r="Q10" s="47">
        <f t="shared" ref="Q10:Q20" si="2">H25</f>
        <v>15.25</v>
      </c>
      <c r="R10" s="48">
        <f t="shared" ref="R10:R20" si="3">I25</f>
        <v>18.166666666666664</v>
      </c>
      <c r="T10" s="49"/>
    </row>
    <row r="11" spans="1:29" x14ac:dyDescent="0.25">
      <c r="B11" s="50" t="s">
        <v>469</v>
      </c>
      <c r="C11" s="51">
        <v>38.4</v>
      </c>
      <c r="D11" s="51">
        <v>51.4</v>
      </c>
      <c r="E11" s="51">
        <v>69.8</v>
      </c>
      <c r="F11" s="51">
        <v>83.1</v>
      </c>
      <c r="G11" s="51">
        <v>101</v>
      </c>
      <c r="H11" s="51">
        <v>128</v>
      </c>
      <c r="I11" s="52">
        <v>151</v>
      </c>
      <c r="K11" s="50" t="s">
        <v>469</v>
      </c>
      <c r="L11" s="53">
        <f t="shared" ref="L11:L20" si="4">C26</f>
        <v>6.3999999999999995</v>
      </c>
      <c r="M11" s="53">
        <v>7.5553453693402171</v>
      </c>
      <c r="N11" s="53">
        <v>11.244824637019903</v>
      </c>
      <c r="O11" s="53">
        <f t="shared" si="0"/>
        <v>13.849999999999998</v>
      </c>
      <c r="P11" s="53">
        <f t="shared" si="1"/>
        <v>16.833333333333332</v>
      </c>
      <c r="Q11" s="53">
        <f t="shared" si="2"/>
        <v>21.333333333333332</v>
      </c>
      <c r="R11" s="54">
        <f t="shared" si="3"/>
        <v>25.166666666666664</v>
      </c>
      <c r="T11" s="49"/>
    </row>
    <row r="12" spans="1:29" x14ac:dyDescent="0.25">
      <c r="B12" s="50" t="s">
        <v>470</v>
      </c>
      <c r="C12" s="51">
        <v>21.3</v>
      </c>
      <c r="D12" s="51">
        <v>27.7</v>
      </c>
      <c r="E12" s="51">
        <v>35.6</v>
      </c>
      <c r="F12" s="51">
        <v>41</v>
      </c>
      <c r="G12" s="51">
        <v>48.4</v>
      </c>
      <c r="H12" s="51">
        <v>59.2</v>
      </c>
      <c r="I12" s="52">
        <v>68.099999999999994</v>
      </c>
      <c r="K12" s="50" t="s">
        <v>470</v>
      </c>
      <c r="L12" s="53">
        <f t="shared" si="4"/>
        <v>10.65</v>
      </c>
      <c r="M12" s="53">
        <v>12.331511205317504</v>
      </c>
      <c r="N12" s="53">
        <v>17.191835771713887</v>
      </c>
      <c r="O12" s="53">
        <f t="shared" si="0"/>
        <v>20.5</v>
      </c>
      <c r="P12" s="53">
        <f t="shared" si="1"/>
        <v>24.2</v>
      </c>
      <c r="Q12" s="53">
        <f t="shared" si="2"/>
        <v>29.6</v>
      </c>
      <c r="R12" s="54">
        <f t="shared" si="3"/>
        <v>34.049999999999997</v>
      </c>
      <c r="T12" s="49"/>
    </row>
    <row r="13" spans="1:29" x14ac:dyDescent="0.25">
      <c r="B13" s="50" t="s">
        <v>471</v>
      </c>
      <c r="C13" s="51">
        <v>13.9</v>
      </c>
      <c r="D13" s="51">
        <v>18</v>
      </c>
      <c r="E13" s="51">
        <v>22.7</v>
      </c>
      <c r="F13" s="51">
        <v>25.8</v>
      </c>
      <c r="G13" s="51">
        <v>30.1</v>
      </c>
      <c r="H13" s="51">
        <v>36.299999999999997</v>
      </c>
      <c r="I13" s="52">
        <v>41.5</v>
      </c>
      <c r="K13" s="50" t="s">
        <v>471</v>
      </c>
      <c r="L13" s="53">
        <f t="shared" si="4"/>
        <v>13.9</v>
      </c>
      <c r="M13" s="53">
        <v>16.03857946683166</v>
      </c>
      <c r="N13" s="53">
        <v>21.898253864092766</v>
      </c>
      <c r="O13" s="53">
        <f t="shared" si="0"/>
        <v>25.8</v>
      </c>
      <c r="P13" s="53">
        <f t="shared" si="1"/>
        <v>30.1</v>
      </c>
      <c r="Q13" s="53">
        <f t="shared" si="2"/>
        <v>36.299999999999997</v>
      </c>
      <c r="R13" s="54">
        <f t="shared" si="3"/>
        <v>41.5</v>
      </c>
      <c r="T13" s="49"/>
    </row>
    <row r="14" spans="1:29" x14ac:dyDescent="0.25">
      <c r="B14" s="50" t="s">
        <v>472</v>
      </c>
      <c r="C14" s="51">
        <v>9.1300000000000008</v>
      </c>
      <c r="D14" s="51">
        <v>11.8</v>
      </c>
      <c r="E14" s="51">
        <v>14.7</v>
      </c>
      <c r="F14" s="51">
        <v>16.600000000000001</v>
      </c>
      <c r="G14" s="51">
        <v>19.3</v>
      </c>
      <c r="H14" s="51">
        <v>23.1</v>
      </c>
      <c r="I14" s="52">
        <v>26.3</v>
      </c>
      <c r="K14" s="50" t="s">
        <v>472</v>
      </c>
      <c r="L14" s="53">
        <f t="shared" si="4"/>
        <v>18.260000000000002</v>
      </c>
      <c r="M14" s="53">
        <v>21.028037622638934</v>
      </c>
      <c r="N14" s="53">
        <v>28.367612354328799</v>
      </c>
      <c r="O14" s="53">
        <f t="shared" si="0"/>
        <v>33.200000000000003</v>
      </c>
      <c r="P14" s="53">
        <f t="shared" si="1"/>
        <v>38.6</v>
      </c>
      <c r="Q14" s="53">
        <f t="shared" si="2"/>
        <v>46.2</v>
      </c>
      <c r="R14" s="54">
        <f t="shared" si="3"/>
        <v>52.6</v>
      </c>
      <c r="T14" s="49"/>
    </row>
    <row r="15" spans="1:29" x14ac:dyDescent="0.25">
      <c r="B15" s="50" t="s">
        <v>473</v>
      </c>
      <c r="C15" s="51">
        <v>7.17</v>
      </c>
      <c r="D15" s="51">
        <v>9.2200000000000006</v>
      </c>
      <c r="E15" s="51">
        <v>11.5</v>
      </c>
      <c r="F15" s="51">
        <v>13</v>
      </c>
      <c r="G15" s="51">
        <v>15.1</v>
      </c>
      <c r="H15" s="51">
        <v>18.100000000000001</v>
      </c>
      <c r="I15" s="52">
        <v>20.5</v>
      </c>
      <c r="K15" s="50" t="s">
        <v>473</v>
      </c>
      <c r="L15" s="53">
        <f t="shared" si="4"/>
        <v>21.509999999999998</v>
      </c>
      <c r="M15" s="53">
        <v>24.706229050457818</v>
      </c>
      <c r="N15" s="53">
        <v>33.306993483518362</v>
      </c>
      <c r="O15" s="53">
        <f t="shared" si="0"/>
        <v>39</v>
      </c>
      <c r="P15" s="53">
        <f t="shared" si="1"/>
        <v>45.3</v>
      </c>
      <c r="Q15" s="53">
        <f t="shared" si="2"/>
        <v>54.300000000000004</v>
      </c>
      <c r="R15" s="54">
        <f t="shared" si="3"/>
        <v>61.5</v>
      </c>
      <c r="T15" s="49"/>
    </row>
    <row r="16" spans="1:29" x14ac:dyDescent="0.25">
      <c r="B16" s="50" t="s">
        <v>474</v>
      </c>
      <c r="C16" s="51">
        <v>4.74</v>
      </c>
      <c r="D16" s="51">
        <v>6.1</v>
      </c>
      <c r="E16" s="51">
        <v>7.61</v>
      </c>
      <c r="F16" s="51">
        <v>8.61</v>
      </c>
      <c r="G16" s="51">
        <v>10</v>
      </c>
      <c r="H16" s="51">
        <v>12</v>
      </c>
      <c r="I16" s="52">
        <v>13.7</v>
      </c>
      <c r="K16" s="50" t="s">
        <v>474</v>
      </c>
      <c r="L16" s="53">
        <f t="shared" si="4"/>
        <v>28.44</v>
      </c>
      <c r="M16" s="53">
        <v>32.678215793353601</v>
      </c>
      <c r="N16" s="53">
        <v>44.092708977915272</v>
      </c>
      <c r="O16" s="53">
        <f t="shared" si="0"/>
        <v>51.66</v>
      </c>
      <c r="P16" s="53">
        <f t="shared" si="1"/>
        <v>60</v>
      </c>
      <c r="Q16" s="53">
        <f t="shared" si="2"/>
        <v>72</v>
      </c>
      <c r="R16" s="54">
        <f t="shared" si="3"/>
        <v>82.199999999999989</v>
      </c>
      <c r="T16" s="49"/>
    </row>
    <row r="17" spans="1:29" x14ac:dyDescent="0.25">
      <c r="B17" s="50" t="s">
        <v>475</v>
      </c>
      <c r="C17" s="51">
        <v>3.05</v>
      </c>
      <c r="D17" s="51">
        <v>3.94</v>
      </c>
      <c r="E17" s="51">
        <v>4.9800000000000004</v>
      </c>
      <c r="F17" s="51">
        <v>5.67</v>
      </c>
      <c r="G17" s="51">
        <v>6.65</v>
      </c>
      <c r="H17" s="51">
        <v>8.0399999999999991</v>
      </c>
      <c r="I17" s="52">
        <v>9.19</v>
      </c>
      <c r="K17" s="50" t="s">
        <v>475</v>
      </c>
      <c r="L17" s="53">
        <f t="shared" si="4"/>
        <v>36.599999999999994</v>
      </c>
      <c r="M17" s="53">
        <v>42.182378500474996</v>
      </c>
      <c r="N17" s="53">
        <v>57.674854583727097</v>
      </c>
      <c r="O17" s="53">
        <f t="shared" si="0"/>
        <v>68.039999999999992</v>
      </c>
      <c r="P17" s="53">
        <f t="shared" si="1"/>
        <v>79.800000000000011</v>
      </c>
      <c r="Q17" s="53">
        <f t="shared" si="2"/>
        <v>96.47999999999999</v>
      </c>
      <c r="R17" s="54">
        <f t="shared" si="3"/>
        <v>110.28</v>
      </c>
      <c r="T17" s="49"/>
    </row>
    <row r="18" spans="1:29" x14ac:dyDescent="0.25">
      <c r="B18" s="50" t="s">
        <v>476</v>
      </c>
      <c r="C18" s="51">
        <v>1.84</v>
      </c>
      <c r="D18" s="51">
        <v>2.41</v>
      </c>
      <c r="E18" s="51">
        <v>3.13</v>
      </c>
      <c r="F18" s="51">
        <v>3.62</v>
      </c>
      <c r="G18" s="51">
        <v>4.3</v>
      </c>
      <c r="H18" s="51">
        <v>5.28</v>
      </c>
      <c r="I18" s="52">
        <v>6.11</v>
      </c>
      <c r="K18" s="50" t="s">
        <v>476</v>
      </c>
      <c r="L18" s="53">
        <f t="shared" si="4"/>
        <v>44.160000000000004</v>
      </c>
      <c r="M18" s="53">
        <v>51.372538697167172</v>
      </c>
      <c r="N18" s="53">
        <v>72.477490548308083</v>
      </c>
      <c r="O18" s="53">
        <f t="shared" si="0"/>
        <v>86.88</v>
      </c>
      <c r="P18" s="53">
        <f t="shared" si="1"/>
        <v>103.19999999999999</v>
      </c>
      <c r="Q18" s="53">
        <f t="shared" si="2"/>
        <v>126.72</v>
      </c>
      <c r="R18" s="54">
        <f t="shared" si="3"/>
        <v>146.64000000000001</v>
      </c>
      <c r="T18" s="49"/>
    </row>
    <row r="19" spans="1:29" x14ac:dyDescent="0.25">
      <c r="B19" s="50" t="s">
        <v>477</v>
      </c>
      <c r="C19" s="51">
        <v>1.03</v>
      </c>
      <c r="D19" s="51">
        <v>1.38</v>
      </c>
      <c r="E19" s="51">
        <v>1.87</v>
      </c>
      <c r="F19" s="51">
        <v>2.21</v>
      </c>
      <c r="G19" s="51">
        <v>2.68</v>
      </c>
      <c r="H19" s="51">
        <v>3.39</v>
      </c>
      <c r="I19" s="52">
        <v>3.98</v>
      </c>
      <c r="K19" s="50" t="s">
        <v>477</v>
      </c>
      <c r="L19" s="53">
        <f t="shared" si="4"/>
        <v>49.44</v>
      </c>
      <c r="M19" s="53">
        <v>58.415093845732819</v>
      </c>
      <c r="N19" s="53">
        <v>86.500172283833493</v>
      </c>
      <c r="O19" s="53">
        <f t="shared" si="0"/>
        <v>106.08</v>
      </c>
      <c r="P19" s="53">
        <f t="shared" si="1"/>
        <v>128.64000000000001</v>
      </c>
      <c r="Q19" s="53">
        <f t="shared" si="2"/>
        <v>162.72</v>
      </c>
      <c r="R19" s="54">
        <f t="shared" si="3"/>
        <v>191.04</v>
      </c>
      <c r="T19" s="49"/>
    </row>
    <row r="20" spans="1:29" ht="15.75" thickBot="1" x14ac:dyDescent="0.3">
      <c r="B20" s="55" t="s">
        <v>478</v>
      </c>
      <c r="C20" s="56">
        <v>0.73199999999999998</v>
      </c>
      <c r="D20" s="56">
        <v>0.98199999999999998</v>
      </c>
      <c r="E20" s="56">
        <v>1.37</v>
      </c>
      <c r="F20" s="56">
        <v>1.64</v>
      </c>
      <c r="G20" s="56">
        <v>2.02</v>
      </c>
      <c r="H20" s="56">
        <v>2.58</v>
      </c>
      <c r="I20" s="57">
        <v>3.07</v>
      </c>
      <c r="K20" s="55" t="s">
        <v>478</v>
      </c>
      <c r="L20" s="58">
        <f t="shared" si="4"/>
        <v>52.704000000000001</v>
      </c>
      <c r="M20" s="58">
        <v>62.471599854587652</v>
      </c>
      <c r="N20" s="58">
        <v>95.021689348476883</v>
      </c>
      <c r="O20" s="58">
        <f t="shared" si="0"/>
        <v>118.08</v>
      </c>
      <c r="P20" s="58">
        <f t="shared" si="1"/>
        <v>145.44</v>
      </c>
      <c r="Q20" s="58">
        <f t="shared" si="2"/>
        <v>185.76</v>
      </c>
      <c r="R20" s="59">
        <f t="shared" si="3"/>
        <v>221.04</v>
      </c>
      <c r="T20" s="49"/>
    </row>
    <row r="21" spans="1:29" x14ac:dyDescent="0.25"/>
    <row r="22" spans="1:29" x14ac:dyDescent="0.25">
      <c r="A22" s="60"/>
    </row>
    <row r="23" spans="1:29" ht="16.5" thickBot="1" x14ac:dyDescent="0.3">
      <c r="A23" s="61"/>
      <c r="B23" s="188" t="s">
        <v>493</v>
      </c>
      <c r="C23" s="189"/>
      <c r="D23" s="189"/>
      <c r="E23" s="189"/>
      <c r="F23" s="189"/>
      <c r="G23" s="189"/>
      <c r="H23" s="189"/>
      <c r="I23" s="190"/>
      <c r="J23" s="62"/>
      <c r="K23" s="180" t="s">
        <v>510</v>
      </c>
      <c r="L23" s="180"/>
      <c r="M23" s="180"/>
      <c r="N23" s="180"/>
      <c r="O23" s="180"/>
      <c r="P23" s="180"/>
      <c r="Q23" s="180"/>
      <c r="R23" s="180"/>
      <c r="W23" s="63"/>
      <c r="X23" s="63"/>
      <c r="Y23" s="63"/>
      <c r="Z23" s="63"/>
      <c r="AA23" s="63"/>
      <c r="AB23" s="63"/>
      <c r="AC23" s="63"/>
    </row>
    <row r="24" spans="1:29"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9" x14ac:dyDescent="0.25">
      <c r="A25" s="64">
        <f>5/60</f>
        <v>8.3333333333333329E-2</v>
      </c>
      <c r="B25" s="67" t="s">
        <v>468</v>
      </c>
      <c r="C25" s="68">
        <f t="shared" ref="C25:I25" si="5">$A$25*C10</f>
        <v>4.3083333333333336</v>
      </c>
      <c r="D25" s="69">
        <f t="shared" si="5"/>
        <v>5.7999999999999989</v>
      </c>
      <c r="E25" s="69">
        <f t="shared" si="5"/>
        <v>8.0333333333333332</v>
      </c>
      <c r="F25" s="68">
        <f t="shared" si="5"/>
        <v>9.6666666666666661</v>
      </c>
      <c r="G25" s="68">
        <f t="shared" si="5"/>
        <v>11.916666666666666</v>
      </c>
      <c r="H25" s="68">
        <f t="shared" si="5"/>
        <v>15.25</v>
      </c>
      <c r="I25" s="70">
        <f t="shared" si="5"/>
        <v>18.166666666666664</v>
      </c>
      <c r="J25" s="60"/>
      <c r="K25" s="46" t="s">
        <v>468</v>
      </c>
      <c r="L25" s="71">
        <v>4.8</v>
      </c>
      <c r="M25" s="71">
        <v>5.3</v>
      </c>
      <c r="N25" s="71">
        <v>7.3</v>
      </c>
      <c r="O25" s="71">
        <v>8.8000000000000007</v>
      </c>
      <c r="P25" s="71">
        <v>10.4</v>
      </c>
      <c r="Q25" s="71">
        <v>12.8</v>
      </c>
      <c r="R25" s="72">
        <v>14.8</v>
      </c>
    </row>
    <row r="26" spans="1:29" x14ac:dyDescent="0.25">
      <c r="A26" s="64">
        <f>10/60</f>
        <v>0.16666666666666666</v>
      </c>
      <c r="B26" s="73" t="s">
        <v>469</v>
      </c>
      <c r="C26" s="30">
        <f t="shared" ref="C26:I26" si="6">$A$26*C11</f>
        <v>6.3999999999999995</v>
      </c>
      <c r="D26" s="74">
        <f t="shared" si="6"/>
        <v>8.5666666666666664</v>
      </c>
      <c r="E26" s="74">
        <f t="shared" si="6"/>
        <v>11.633333333333333</v>
      </c>
      <c r="F26" s="30">
        <f t="shared" si="6"/>
        <v>13.849999999999998</v>
      </c>
      <c r="G26" s="30">
        <f t="shared" si="6"/>
        <v>16.833333333333332</v>
      </c>
      <c r="H26" s="30">
        <f t="shared" si="6"/>
        <v>21.333333333333332</v>
      </c>
      <c r="I26" s="75">
        <f t="shared" si="6"/>
        <v>25.166666666666664</v>
      </c>
      <c r="J26" s="60"/>
      <c r="K26" s="50" t="s">
        <v>469</v>
      </c>
      <c r="L26" s="76">
        <v>6.7</v>
      </c>
      <c r="M26" s="76">
        <v>7.5</v>
      </c>
      <c r="N26" s="76">
        <v>10.3</v>
      </c>
      <c r="O26" s="76">
        <v>12.4</v>
      </c>
      <c r="P26" s="76">
        <v>14.7</v>
      </c>
      <c r="Q26" s="76">
        <v>18.100000000000001</v>
      </c>
      <c r="R26" s="77">
        <v>21.1</v>
      </c>
    </row>
    <row r="27" spans="1:29" x14ac:dyDescent="0.25">
      <c r="A27" s="64">
        <f>0.5</f>
        <v>0.5</v>
      </c>
      <c r="B27" s="73" t="s">
        <v>470</v>
      </c>
      <c r="C27" s="30">
        <f t="shared" ref="C27:I27" si="7">$A$27*C12</f>
        <v>10.65</v>
      </c>
      <c r="D27" s="74">
        <f t="shared" si="7"/>
        <v>13.85</v>
      </c>
      <c r="E27" s="74">
        <f t="shared" si="7"/>
        <v>17.8</v>
      </c>
      <c r="F27" s="30">
        <f t="shared" si="7"/>
        <v>20.5</v>
      </c>
      <c r="G27" s="30">
        <f t="shared" si="7"/>
        <v>24.2</v>
      </c>
      <c r="H27" s="30">
        <f t="shared" si="7"/>
        <v>29.6</v>
      </c>
      <c r="I27" s="75">
        <f t="shared" si="7"/>
        <v>34.049999999999997</v>
      </c>
      <c r="J27" s="60"/>
      <c r="K27" s="50" t="s">
        <v>470</v>
      </c>
      <c r="L27" s="76">
        <v>10.4</v>
      </c>
      <c r="M27" s="76">
        <v>11.7</v>
      </c>
      <c r="N27" s="76">
        <v>16</v>
      </c>
      <c r="O27" s="76">
        <v>19.3</v>
      </c>
      <c r="P27" s="76">
        <v>22.9</v>
      </c>
      <c r="Q27" s="76">
        <v>28.2</v>
      </c>
      <c r="R27" s="77">
        <v>32.700000000000003</v>
      </c>
    </row>
    <row r="28" spans="1:29" x14ac:dyDescent="0.25">
      <c r="A28" s="64">
        <v>1</v>
      </c>
      <c r="B28" s="73" t="s">
        <v>471</v>
      </c>
      <c r="C28" s="30">
        <f t="shared" ref="C28:I28" si="8">$A$28*C13</f>
        <v>13.9</v>
      </c>
      <c r="D28" s="74">
        <f t="shared" si="8"/>
        <v>18</v>
      </c>
      <c r="E28" s="74">
        <f t="shared" si="8"/>
        <v>22.7</v>
      </c>
      <c r="F28" s="30">
        <f t="shared" si="8"/>
        <v>25.8</v>
      </c>
      <c r="G28" s="30">
        <f t="shared" si="8"/>
        <v>30.1</v>
      </c>
      <c r="H28" s="30">
        <f t="shared" si="8"/>
        <v>36.299999999999997</v>
      </c>
      <c r="I28" s="75">
        <f t="shared" si="8"/>
        <v>41.5</v>
      </c>
      <c r="J28" s="60"/>
      <c r="K28" s="50" t="s">
        <v>471</v>
      </c>
      <c r="L28" s="76">
        <v>13.6</v>
      </c>
      <c r="M28" s="76">
        <v>15.2</v>
      </c>
      <c r="N28" s="76">
        <v>20.7</v>
      </c>
      <c r="O28" s="76">
        <v>24.9</v>
      </c>
      <c r="P28" s="76">
        <v>29.4</v>
      </c>
      <c r="Q28" s="76">
        <v>35.9</v>
      </c>
      <c r="R28" s="77">
        <v>41.4</v>
      </c>
    </row>
    <row r="29" spans="1:29" x14ac:dyDescent="0.25">
      <c r="A29" s="64">
        <v>2</v>
      </c>
      <c r="B29" s="73" t="s">
        <v>472</v>
      </c>
      <c r="C29" s="30">
        <f t="shared" ref="C29:I29" si="9">$A$29*C14</f>
        <v>18.260000000000002</v>
      </c>
      <c r="D29" s="74">
        <f t="shared" si="9"/>
        <v>23.6</v>
      </c>
      <c r="E29" s="74">
        <f t="shared" si="9"/>
        <v>29.4</v>
      </c>
      <c r="F29" s="30">
        <f t="shared" si="9"/>
        <v>33.200000000000003</v>
      </c>
      <c r="G29" s="30">
        <f t="shared" si="9"/>
        <v>38.6</v>
      </c>
      <c r="H29" s="30">
        <f t="shared" si="9"/>
        <v>46.2</v>
      </c>
      <c r="I29" s="75">
        <f t="shared" si="9"/>
        <v>52.6</v>
      </c>
      <c r="J29" s="60"/>
      <c r="K29" s="50" t="s">
        <v>472</v>
      </c>
      <c r="L29" s="76">
        <v>17.8</v>
      </c>
      <c r="M29" s="76">
        <v>19.899999999999999</v>
      </c>
      <c r="N29" s="76">
        <v>26.9</v>
      </c>
      <c r="O29" s="76">
        <v>32.1</v>
      </c>
      <c r="P29" s="76">
        <v>37.700000000000003</v>
      </c>
      <c r="Q29" s="76">
        <v>45.8</v>
      </c>
      <c r="R29" s="77">
        <v>52.5</v>
      </c>
    </row>
    <row r="30" spans="1:29" x14ac:dyDescent="0.25">
      <c r="A30" s="64">
        <v>3</v>
      </c>
      <c r="B30" s="73" t="s">
        <v>473</v>
      </c>
      <c r="C30" s="30">
        <f t="shared" ref="C30:I30" si="10">$A$30*C15</f>
        <v>21.509999999999998</v>
      </c>
      <c r="D30" s="74">
        <f t="shared" si="10"/>
        <v>27.660000000000004</v>
      </c>
      <c r="E30" s="74">
        <f t="shared" si="10"/>
        <v>34.5</v>
      </c>
      <c r="F30" s="30">
        <f t="shared" si="10"/>
        <v>39</v>
      </c>
      <c r="G30" s="30">
        <f t="shared" si="10"/>
        <v>45.3</v>
      </c>
      <c r="H30" s="30">
        <f t="shared" si="10"/>
        <v>54.300000000000004</v>
      </c>
      <c r="I30" s="75">
        <f t="shared" si="10"/>
        <v>61.5</v>
      </c>
      <c r="J30" s="60"/>
      <c r="K30" s="50" t="s">
        <v>473</v>
      </c>
      <c r="L30" s="76">
        <v>21</v>
      </c>
      <c r="M30" s="76">
        <v>23.4</v>
      </c>
      <c r="N30" s="76">
        <v>31.5</v>
      </c>
      <c r="O30" s="76">
        <v>37.5</v>
      </c>
      <c r="P30" s="76">
        <v>43.9</v>
      </c>
      <c r="Q30" s="76">
        <v>53.1</v>
      </c>
      <c r="R30" s="77">
        <v>60.7</v>
      </c>
    </row>
    <row r="31" spans="1:29" x14ac:dyDescent="0.25">
      <c r="A31" s="64">
        <v>6</v>
      </c>
      <c r="B31" s="73" t="s">
        <v>474</v>
      </c>
      <c r="C31" s="30">
        <f t="shared" ref="C31:I31" si="11">$A$31*C16</f>
        <v>28.44</v>
      </c>
      <c r="D31" s="74">
        <f t="shared" si="11"/>
        <v>36.599999999999994</v>
      </c>
      <c r="E31" s="74">
        <f t="shared" si="11"/>
        <v>45.660000000000004</v>
      </c>
      <c r="F31" s="30">
        <f t="shared" si="11"/>
        <v>51.66</v>
      </c>
      <c r="G31" s="30">
        <f t="shared" si="11"/>
        <v>60</v>
      </c>
      <c r="H31" s="30">
        <f t="shared" si="11"/>
        <v>72</v>
      </c>
      <c r="I31" s="75">
        <f t="shared" si="11"/>
        <v>82.199999999999989</v>
      </c>
      <c r="J31" s="60"/>
      <c r="K31" s="50" t="s">
        <v>474</v>
      </c>
      <c r="L31" s="76">
        <v>27.7</v>
      </c>
      <c r="M31" s="76">
        <v>30.8</v>
      </c>
      <c r="N31" s="76">
        <v>41.4</v>
      </c>
      <c r="O31" s="76">
        <v>49.2</v>
      </c>
      <c r="P31" s="76">
        <v>57.5</v>
      </c>
      <c r="Q31" s="76">
        <v>69.400000000000006</v>
      </c>
      <c r="R31" s="77">
        <v>79.400000000000006</v>
      </c>
    </row>
    <row r="32" spans="1:29" x14ac:dyDescent="0.25">
      <c r="A32" s="64">
        <v>12</v>
      </c>
      <c r="B32" s="73" t="s">
        <v>475</v>
      </c>
      <c r="C32" s="30">
        <f t="shared" ref="C32:I32" si="12">$A$32*C17</f>
        <v>36.599999999999994</v>
      </c>
      <c r="D32" s="74">
        <f t="shared" si="12"/>
        <v>47.28</v>
      </c>
      <c r="E32" s="74">
        <f t="shared" si="12"/>
        <v>59.760000000000005</v>
      </c>
      <c r="F32" s="30">
        <f t="shared" si="12"/>
        <v>68.039999999999992</v>
      </c>
      <c r="G32" s="30">
        <f t="shared" si="12"/>
        <v>79.800000000000011</v>
      </c>
      <c r="H32" s="30">
        <f t="shared" si="12"/>
        <v>96.47999999999999</v>
      </c>
      <c r="I32" s="75">
        <f t="shared" si="12"/>
        <v>110.28</v>
      </c>
      <c r="J32" s="60"/>
      <c r="K32" s="50" t="s">
        <v>475</v>
      </c>
      <c r="L32" s="76">
        <v>36</v>
      </c>
      <c r="M32" s="76">
        <v>40.1</v>
      </c>
      <c r="N32" s="76">
        <v>54.2</v>
      </c>
      <c r="O32" s="76">
        <v>64.8</v>
      </c>
      <c r="P32" s="76">
        <v>76</v>
      </c>
      <c r="Q32" s="76">
        <v>92.5</v>
      </c>
      <c r="R32" s="77">
        <v>106.5</v>
      </c>
    </row>
    <row r="33" spans="1:19" x14ac:dyDescent="0.25">
      <c r="A33" s="64">
        <v>24</v>
      </c>
      <c r="B33" s="73" t="s">
        <v>476</v>
      </c>
      <c r="C33" s="30">
        <f t="shared" ref="C33:I33" si="13">$A$33*C18</f>
        <v>44.160000000000004</v>
      </c>
      <c r="D33" s="74">
        <f t="shared" si="13"/>
        <v>57.84</v>
      </c>
      <c r="E33" s="74">
        <f t="shared" si="13"/>
        <v>75.12</v>
      </c>
      <c r="F33" s="30">
        <f t="shared" si="13"/>
        <v>86.88</v>
      </c>
      <c r="G33" s="30">
        <f t="shared" si="13"/>
        <v>103.19999999999999</v>
      </c>
      <c r="H33" s="30">
        <f t="shared" si="13"/>
        <v>126.72</v>
      </c>
      <c r="I33" s="75">
        <f t="shared" si="13"/>
        <v>146.64000000000001</v>
      </c>
      <c r="J33" s="60"/>
      <c r="K33" s="50" t="s">
        <v>476</v>
      </c>
      <c r="L33" s="76">
        <v>45.2</v>
      </c>
      <c r="M33" s="76">
        <v>50.6</v>
      </c>
      <c r="N33" s="76">
        <v>69.5</v>
      </c>
      <c r="O33" s="76">
        <v>84.1</v>
      </c>
      <c r="P33" s="76">
        <v>100</v>
      </c>
      <c r="Q33" s="76">
        <v>123.7</v>
      </c>
      <c r="R33" s="77">
        <v>144</v>
      </c>
    </row>
    <row r="34" spans="1:19" x14ac:dyDescent="0.25">
      <c r="A34" s="64">
        <v>48</v>
      </c>
      <c r="B34" s="73" t="s">
        <v>477</v>
      </c>
      <c r="C34" s="30">
        <f t="shared" ref="C34:I34" si="14">$A$34*C19</f>
        <v>49.44</v>
      </c>
      <c r="D34" s="74">
        <f t="shared" si="14"/>
        <v>66.239999999999995</v>
      </c>
      <c r="E34" s="74">
        <f t="shared" si="14"/>
        <v>89.76</v>
      </c>
      <c r="F34" s="30">
        <f t="shared" si="14"/>
        <v>106.08</v>
      </c>
      <c r="G34" s="30">
        <f t="shared" si="14"/>
        <v>128.64000000000001</v>
      </c>
      <c r="H34" s="30">
        <f t="shared" si="14"/>
        <v>162.72</v>
      </c>
      <c r="I34" s="75">
        <f t="shared" si="14"/>
        <v>191.04</v>
      </c>
      <c r="J34" s="60"/>
      <c r="K34" s="50" t="s">
        <v>477</v>
      </c>
      <c r="L34" s="76">
        <v>54.8</v>
      </c>
      <c r="M34" s="76">
        <v>61.6</v>
      </c>
      <c r="N34" s="76">
        <v>86.1</v>
      </c>
      <c r="O34" s="76">
        <v>105.8</v>
      </c>
      <c r="P34" s="76">
        <v>127.8</v>
      </c>
      <c r="Q34" s="76">
        <v>161.30000000000001</v>
      </c>
      <c r="R34" s="77">
        <v>190.1</v>
      </c>
    </row>
    <row r="35" spans="1:19" ht="15.75" thickBot="1" x14ac:dyDescent="0.3">
      <c r="A35" s="64">
        <v>72</v>
      </c>
      <c r="B35" s="78" t="s">
        <v>478</v>
      </c>
      <c r="C35" s="79">
        <f t="shared" ref="C35:I35" si="15">$A$35*C20</f>
        <v>52.704000000000001</v>
      </c>
      <c r="D35" s="80">
        <f t="shared" si="15"/>
        <v>70.703999999999994</v>
      </c>
      <c r="E35" s="80">
        <f t="shared" si="15"/>
        <v>98.640000000000015</v>
      </c>
      <c r="F35" s="79">
        <f t="shared" si="15"/>
        <v>118.08</v>
      </c>
      <c r="G35" s="79">
        <f t="shared" si="15"/>
        <v>145.44</v>
      </c>
      <c r="H35" s="79">
        <f t="shared" si="15"/>
        <v>185.76</v>
      </c>
      <c r="I35" s="81">
        <f t="shared" si="15"/>
        <v>221.04</v>
      </c>
      <c r="J35" s="60"/>
      <c r="K35" s="55" t="s">
        <v>478</v>
      </c>
      <c r="L35" s="82">
        <v>60.8</v>
      </c>
      <c r="M35" s="82">
        <v>68.5</v>
      </c>
      <c r="N35" s="82">
        <v>96.1</v>
      </c>
      <c r="O35" s="82">
        <v>118.5</v>
      </c>
      <c r="P35" s="82">
        <v>143.69999999999999</v>
      </c>
      <c r="Q35" s="82">
        <v>182.2</v>
      </c>
      <c r="R35" s="83">
        <v>215.3</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11.411992263056083</v>
      </c>
      <c r="D40" s="198" t="e">
        <v>#REF!</v>
      </c>
      <c r="E40" s="198">
        <f>(M25-M10)/ABS(M10)*100</f>
        <v>3.724956941526588</v>
      </c>
      <c r="F40" s="198" t="e">
        <f>(#REF! -#REF!)/ABS(#REF!)</f>
        <v>#REF!</v>
      </c>
      <c r="G40" s="198">
        <f>(N25-N10)/ABS(N10)*100</f>
        <v>-6.0249236498304191</v>
      </c>
      <c r="H40" s="198" t="e">
        <f>(#REF! -#REF!)/ABS(#REF!)</f>
        <v>#REF!</v>
      </c>
      <c r="I40" s="198">
        <f>(O25-O10)/ABS(O10)*100</f>
        <v>-8.9655172413792972</v>
      </c>
      <c r="J40" s="198" t="e">
        <f>(#REF! -#REF!)/ABS(#REF!)</f>
        <v>#REF!</v>
      </c>
      <c r="K40" s="200">
        <f>(P25-P10)/ABS(P10)*100</f>
        <v>-12.72727272727272</v>
      </c>
      <c r="L40" s="200" t="e">
        <f>(#REF! -#REF!)/ABS(#REF!)</f>
        <v>#REF!</v>
      </c>
      <c r="M40" s="200">
        <f>(Q25-Q10)/ABS(Q10)*100</f>
        <v>-16.065573770491799</v>
      </c>
      <c r="N40" s="200" t="e">
        <f>(#REF! -#REF!)/ABS(#REF!)</f>
        <v>#REF!</v>
      </c>
      <c r="O40" s="200">
        <f>(R25 -R10)/ABS(R10)*100</f>
        <v>-18.532110091743103</v>
      </c>
      <c r="P40" s="200"/>
      <c r="Q40" s="205"/>
    </row>
    <row r="41" spans="1:19" x14ac:dyDescent="0.25">
      <c r="A41" s="88"/>
      <c r="B41" s="50" t="s">
        <v>469</v>
      </c>
      <c r="C41" s="198">
        <f t="shared" ref="C41:C50" si="16">(L26-L11)/ABS(L11)*100</f>
        <v>4.6875000000000115</v>
      </c>
      <c r="D41" s="198" t="e">
        <v>#REF!</v>
      </c>
      <c r="E41" s="198">
        <f t="shared" ref="E41:E50" si="17">(M26-M11)/ABS(M11)*100</f>
        <v>-0.73253261941949022</v>
      </c>
      <c r="F41" s="198" t="e">
        <f>(#REF! -#REF!)/ABS(#REF!)</f>
        <v>#REF!</v>
      </c>
      <c r="G41" s="200">
        <f t="shared" ref="G41:G50" si="18">(N26-N11)/ABS(N11)*100</f>
        <v>-8.4023065500672782</v>
      </c>
      <c r="H41" s="200" t="e">
        <f>(#REF! -#REF!)/ABS(#REF!)</f>
        <v>#REF!</v>
      </c>
      <c r="I41" s="200">
        <f t="shared" ref="I41:I50" si="19">(O26-O11)/ABS(O11)*100</f>
        <v>-10.469314079422366</v>
      </c>
      <c r="J41" s="200" t="e">
        <f>(#REF! -#REF!)/ABS(#REF!)</f>
        <v>#REF!</v>
      </c>
      <c r="K41" s="200">
        <f t="shared" ref="K41:K50" si="20">(P26-P11)/ABS(P11)*100</f>
        <v>-12.67326732673267</v>
      </c>
      <c r="L41" s="200" t="e">
        <f>(#REF! -#REF!)/ABS(#REF!)</f>
        <v>#REF!</v>
      </c>
      <c r="M41" s="200">
        <f t="shared" ref="M41:M50" si="21">(Q26-Q11)/ABS(Q11)*100</f>
        <v>-15.156249999999988</v>
      </c>
      <c r="N41" s="200" t="e">
        <f>(#REF! -#REF!)/ABS(#REF!)</f>
        <v>#REF!</v>
      </c>
      <c r="O41" s="200">
        <f t="shared" ref="O41:O50" si="22">(R26 -R11)/ABS(R11)*100</f>
        <v>-16.158940397350978</v>
      </c>
      <c r="P41" s="200"/>
      <c r="Q41" s="205"/>
    </row>
    <row r="42" spans="1:19" x14ac:dyDescent="0.25">
      <c r="A42" s="60"/>
      <c r="B42" s="50" t="s">
        <v>470</v>
      </c>
      <c r="C42" s="198">
        <f t="shared" si="16"/>
        <v>-2.3474178403755865</v>
      </c>
      <c r="D42" s="198" t="e">
        <v>#REF!</v>
      </c>
      <c r="E42" s="200">
        <f t="shared" si="17"/>
        <v>-5.1211177186879526</v>
      </c>
      <c r="F42" s="200" t="e">
        <f>(#REF! -#REF!)/ABS(#REF!)</f>
        <v>#REF!</v>
      </c>
      <c r="G42" s="198">
        <f t="shared" si="18"/>
        <v>-6.9325683861803808</v>
      </c>
      <c r="H42" s="198" t="e">
        <f>(#REF! -#REF!)/ABS(#REF!)</f>
        <v>#REF!</v>
      </c>
      <c r="I42" s="198">
        <f t="shared" si="19"/>
        <v>-5.8536585365853631</v>
      </c>
      <c r="J42" s="198" t="e">
        <f>(#REF! -#REF!)/ABS(#REF!)</f>
        <v>#REF!</v>
      </c>
      <c r="K42" s="198">
        <f t="shared" si="20"/>
        <v>-5.371900826446284</v>
      </c>
      <c r="L42" s="198" t="e">
        <f>(#REF! -#REF!)/ABS(#REF!)</f>
        <v>#REF!</v>
      </c>
      <c r="M42" s="198">
        <f t="shared" si="21"/>
        <v>-4.7297297297297369</v>
      </c>
      <c r="N42" s="198" t="e">
        <f>(#REF! -#REF!)/ABS(#REF!)</f>
        <v>#REF!</v>
      </c>
      <c r="O42" s="198">
        <f t="shared" si="22"/>
        <v>-3.9647577092510851</v>
      </c>
      <c r="P42" s="198"/>
      <c r="Q42" s="206"/>
    </row>
    <row r="43" spans="1:19" x14ac:dyDescent="0.25">
      <c r="B43" s="50" t="s">
        <v>471</v>
      </c>
      <c r="C43" s="198">
        <f t="shared" si="16"/>
        <v>-2.1582733812949688</v>
      </c>
      <c r="D43" s="198" t="e">
        <v>#REF!</v>
      </c>
      <c r="E43" s="200">
        <f t="shared" si="17"/>
        <v>-5.2285145861319711</v>
      </c>
      <c r="F43" s="200" t="e">
        <f>(#REF! -#REF!)/ABS(#REF!)</f>
        <v>#REF!</v>
      </c>
      <c r="G43" s="198">
        <f t="shared" si="18"/>
        <v>-5.4719151194862157</v>
      </c>
      <c r="H43" s="198" t="e">
        <f>(#REF! -#REF!)/ABS(#REF!)</f>
        <v>#REF!</v>
      </c>
      <c r="I43" s="198">
        <f t="shared" si="19"/>
        <v>-3.4883720930232642</v>
      </c>
      <c r="J43" s="198" t="e">
        <f>(#REF! -#REF!)/ABS(#REF!)</f>
        <v>#REF!</v>
      </c>
      <c r="K43" s="198">
        <f t="shared" si="20"/>
        <v>-2.3255813953488467</v>
      </c>
      <c r="L43" s="198" t="e">
        <f>(#REF! -#REF!)/ABS(#REF!)</f>
        <v>#REF!</v>
      </c>
      <c r="M43" s="198">
        <f t="shared" si="21"/>
        <v>-1.1019283746556436</v>
      </c>
      <c r="N43" s="198" t="e">
        <f>(#REF! -#REF!)/ABS(#REF!)</f>
        <v>#REF!</v>
      </c>
      <c r="O43" s="198">
        <f t="shared" si="22"/>
        <v>-0.24096385542169016</v>
      </c>
      <c r="P43" s="198"/>
      <c r="Q43" s="206"/>
    </row>
    <row r="44" spans="1:19" x14ac:dyDescent="0.25">
      <c r="B44" s="50" t="s">
        <v>472</v>
      </c>
      <c r="C44" s="198">
        <f t="shared" si="16"/>
        <v>-2.5191675794085477</v>
      </c>
      <c r="D44" s="198" t="e">
        <v>#REF!</v>
      </c>
      <c r="E44" s="200">
        <f t="shared" si="17"/>
        <v>-5.3644455221274745</v>
      </c>
      <c r="F44" s="200" t="e">
        <f>(#REF! -#REF!)/ABS(#REF!)</f>
        <v>#REF!</v>
      </c>
      <c r="G44" s="198">
        <f t="shared" si="18"/>
        <v>-5.1735491023968665</v>
      </c>
      <c r="H44" s="198" t="e">
        <f>(#REF! -#REF!)/ABS(#REF!)</f>
        <v>#REF!</v>
      </c>
      <c r="I44" s="198">
        <f t="shared" si="19"/>
        <v>-3.3132530120481967</v>
      </c>
      <c r="J44" s="198" t="e">
        <f>(#REF! -#REF!)/ABS(#REF!)</f>
        <v>#REF!</v>
      </c>
      <c r="K44" s="198">
        <f t="shared" si="20"/>
        <v>-2.3316062176165766</v>
      </c>
      <c r="L44" s="198" t="e">
        <f>(#REF! -#REF!)/ABS(#REF!)</f>
        <v>#REF!</v>
      </c>
      <c r="M44" s="198">
        <f t="shared" si="21"/>
        <v>-0.86580086580087812</v>
      </c>
      <c r="N44" s="198" t="e">
        <f>(#REF! -#REF!)/ABS(#REF!)</f>
        <v>#REF!</v>
      </c>
      <c r="O44" s="198">
        <f t="shared" si="22"/>
        <v>-0.19011406844106732</v>
      </c>
      <c r="P44" s="198"/>
      <c r="Q44" s="206"/>
    </row>
    <row r="45" spans="1:19" x14ac:dyDescent="0.25">
      <c r="B45" s="50" t="s">
        <v>473</v>
      </c>
      <c r="C45" s="198">
        <f t="shared" si="16"/>
        <v>-2.3709902370990146</v>
      </c>
      <c r="D45" s="198" t="e">
        <v>#REF!</v>
      </c>
      <c r="E45" s="200">
        <f t="shared" si="17"/>
        <v>-5.2870433921343984</v>
      </c>
      <c r="F45" s="200" t="e">
        <f>(#REF! -#REF!)/ABS(#REF!)</f>
        <v>#REF!</v>
      </c>
      <c r="G45" s="198">
        <f t="shared" si="18"/>
        <v>-5.4252674724680112</v>
      </c>
      <c r="H45" s="198" t="e">
        <f>(#REF! -#REF!)/ABS(#REF!)</f>
        <v>#REF!</v>
      </c>
      <c r="I45" s="198">
        <f t="shared" si="19"/>
        <v>-3.8461538461538463</v>
      </c>
      <c r="J45" s="198" t="e">
        <f>(#REF! -#REF!)/ABS(#REF!)</f>
        <v>#REF!</v>
      </c>
      <c r="K45" s="198">
        <f t="shared" si="20"/>
        <v>-3.0905077262693128</v>
      </c>
      <c r="L45" s="198" t="e">
        <f>(#REF! -#REF!)/ABS(#REF!)</f>
        <v>#REF!</v>
      </c>
      <c r="M45" s="198">
        <f t="shared" si="21"/>
        <v>-2.2099447513812205</v>
      </c>
      <c r="N45" s="198" t="e">
        <f>(#REF! -#REF!)/ABS(#REF!)</f>
        <v>#REF!</v>
      </c>
      <c r="O45" s="198">
        <f t="shared" si="22"/>
        <v>-1.3008130081300766</v>
      </c>
      <c r="P45" s="198"/>
      <c r="Q45" s="206"/>
    </row>
    <row r="46" spans="1:19" x14ac:dyDescent="0.25">
      <c r="B46" s="50" t="s">
        <v>474</v>
      </c>
      <c r="C46" s="198">
        <f t="shared" si="16"/>
        <v>-2.6019690576652672</v>
      </c>
      <c r="D46" s="198" t="e">
        <v>#REF!</v>
      </c>
      <c r="E46" s="201">
        <f t="shared" si="17"/>
        <v>-5.7476081473689558</v>
      </c>
      <c r="F46" s="201" t="e">
        <f>(#REF! -#REF!)/ABS(#REF!)</f>
        <v>#REF!</v>
      </c>
      <c r="G46" s="198">
        <f t="shared" si="18"/>
        <v>-6.1069257034399307</v>
      </c>
      <c r="H46" s="198" t="e">
        <f>(#REF! -#REF!)/ABS(#REF!)</f>
        <v>#REF!</v>
      </c>
      <c r="I46" s="198">
        <f t="shared" si="19"/>
        <v>-4.7619047619047494</v>
      </c>
      <c r="J46" s="198" t="e">
        <f>(#REF! -#REF!)/ABS(#REF!)</f>
        <v>#REF!</v>
      </c>
      <c r="K46" s="198">
        <f t="shared" si="20"/>
        <v>-4.1666666666666661</v>
      </c>
      <c r="L46" s="198" t="e">
        <f>(#REF! -#REF!)/ABS(#REF!)</f>
        <v>#REF!</v>
      </c>
      <c r="M46" s="198">
        <f t="shared" si="21"/>
        <v>-3.6111111111111032</v>
      </c>
      <c r="N46" s="198" t="e">
        <f>(#REF! -#REF!)/ABS(#REF!)</f>
        <v>#REF!</v>
      </c>
      <c r="O46" s="198">
        <f t="shared" si="22"/>
        <v>-3.4063260340632402</v>
      </c>
      <c r="P46" s="198"/>
      <c r="Q46" s="206"/>
    </row>
    <row r="47" spans="1:19" x14ac:dyDescent="0.25">
      <c r="B47" s="50" t="s">
        <v>475</v>
      </c>
      <c r="C47" s="198">
        <f t="shared" si="16"/>
        <v>-1.6393442622950667</v>
      </c>
      <c r="D47" s="198" t="e">
        <v>#REF!</v>
      </c>
      <c r="E47" s="198">
        <f t="shared" si="17"/>
        <v>-4.9366075942150731</v>
      </c>
      <c r="F47" s="198" t="e">
        <f>(#REF! -#REF!)/ABS(#REF!)</f>
        <v>#REF!</v>
      </c>
      <c r="G47" s="198">
        <f t="shared" si="18"/>
        <v>-6.0249039357049732</v>
      </c>
      <c r="H47" s="198" t="e">
        <f>(#REF! -#REF!)/ABS(#REF!)</f>
        <v>#REF!</v>
      </c>
      <c r="I47" s="198">
        <f t="shared" si="19"/>
        <v>-4.7619047619047548</v>
      </c>
      <c r="J47" s="198" t="e">
        <f>(#REF! -#REF!)/ABS(#REF!)</f>
        <v>#REF!</v>
      </c>
      <c r="K47" s="198">
        <f t="shared" si="20"/>
        <v>-4.7619047619047752</v>
      </c>
      <c r="L47" s="198" t="e">
        <f>(#REF! -#REF!)/ABS(#REF!)</f>
        <v>#REF!</v>
      </c>
      <c r="M47" s="198">
        <f t="shared" si="21"/>
        <v>-4.1252072968490774</v>
      </c>
      <c r="N47" s="198" t="e">
        <f>(#REF! -#REF!)/ABS(#REF!)</f>
        <v>#REF!</v>
      </c>
      <c r="O47" s="198">
        <f t="shared" si="22"/>
        <v>-3.4276387377584343</v>
      </c>
      <c r="P47" s="198"/>
      <c r="Q47" s="206"/>
    </row>
    <row r="48" spans="1:19" x14ac:dyDescent="0.25">
      <c r="B48" s="50" t="s">
        <v>476</v>
      </c>
      <c r="C48" s="198">
        <f t="shared" si="16"/>
        <v>2.355072463768114</v>
      </c>
      <c r="D48" s="198" t="e">
        <v>#REF!</v>
      </c>
      <c r="E48" s="198">
        <f t="shared" si="17"/>
        <v>-1.5037970027550362</v>
      </c>
      <c r="F48" s="198" t="e">
        <f>(#REF! -#REF!)/ABS(#REF!)</f>
        <v>#REF!</v>
      </c>
      <c r="G48" s="198">
        <f t="shared" si="18"/>
        <v>-4.1081589963762752</v>
      </c>
      <c r="H48" s="198" t="e">
        <f>(#REF! -#REF!)/ABS(#REF!)</f>
        <v>#REF!</v>
      </c>
      <c r="I48" s="198">
        <f t="shared" si="19"/>
        <v>-3.1998158379373862</v>
      </c>
      <c r="J48" s="198" t="e">
        <f>(#REF! -#REF!)/ABS(#REF!)</f>
        <v>#REF!</v>
      </c>
      <c r="K48" s="198">
        <f t="shared" si="20"/>
        <v>-3.1007751937984387</v>
      </c>
      <c r="L48" s="198" t="e">
        <f>(#REF! -#REF!)/ABS(#REF!)</f>
        <v>#REF!</v>
      </c>
      <c r="M48" s="198">
        <f t="shared" si="21"/>
        <v>-2.3832070707070678</v>
      </c>
      <c r="N48" s="198" t="e">
        <f>(#REF! -#REF!)/ABS(#REF!)</f>
        <v>#REF!</v>
      </c>
      <c r="O48" s="198">
        <f t="shared" si="22"/>
        <v>-1.8003273322422357</v>
      </c>
      <c r="P48" s="198"/>
      <c r="Q48" s="206"/>
    </row>
    <row r="49" spans="1:18" x14ac:dyDescent="0.25">
      <c r="B49" s="50" t="s">
        <v>477</v>
      </c>
      <c r="C49" s="198">
        <f t="shared" si="16"/>
        <v>10.841423948220063</v>
      </c>
      <c r="D49" s="198" t="e">
        <v>#REF!</v>
      </c>
      <c r="E49" s="198">
        <f t="shared" si="17"/>
        <v>5.4521972740095785</v>
      </c>
      <c r="F49" s="198" t="e">
        <f>(#REF! -#REF!)/ABS(#REF!)</f>
        <v>#REF!</v>
      </c>
      <c r="G49" s="198">
        <f t="shared" si="18"/>
        <v>-0.46262599630485235</v>
      </c>
      <c r="H49" s="198" t="e">
        <f>(#REF! -#REF!)/ABS(#REF!)</f>
        <v>#REF!</v>
      </c>
      <c r="I49" s="198">
        <f t="shared" si="19"/>
        <v>-0.26395173453997089</v>
      </c>
      <c r="J49" s="198" t="e">
        <f>(#REF! -#REF!)/ABS(#REF!)</f>
        <v>#REF!</v>
      </c>
      <c r="K49" s="198">
        <f t="shared" si="20"/>
        <v>-0.65298507462687927</v>
      </c>
      <c r="L49" s="198" t="e">
        <f>(#REF! -#REF!)/ABS(#REF!)</f>
        <v>#REF!</v>
      </c>
      <c r="M49" s="198">
        <f t="shared" si="21"/>
        <v>-0.87266470009832076</v>
      </c>
      <c r="N49" s="198" t="e">
        <f>(#REF! -#REF!)/ABS(#REF!)</f>
        <v>#REF!</v>
      </c>
      <c r="O49" s="198">
        <f t="shared" si="22"/>
        <v>-0.49204355108877607</v>
      </c>
      <c r="P49" s="198"/>
      <c r="Q49" s="206"/>
    </row>
    <row r="50" spans="1:18" ht="15.75" thickBot="1" x14ac:dyDescent="0.3">
      <c r="B50" s="55" t="s">
        <v>478</v>
      </c>
      <c r="C50" s="198">
        <f t="shared" si="16"/>
        <v>15.361262902246503</v>
      </c>
      <c r="D50" s="198" t="e">
        <v>#REF!</v>
      </c>
      <c r="E50" s="202">
        <f t="shared" si="17"/>
        <v>9.6498251356526588</v>
      </c>
      <c r="F50" s="202" t="e">
        <f>(#REF! -#REF!)/ABS(#REF!)</f>
        <v>#REF!</v>
      </c>
      <c r="G50" s="202">
        <f t="shared" si="18"/>
        <v>1.134804757647045</v>
      </c>
      <c r="H50" s="202" t="e">
        <f>(#REF! -#REF!)/ABS(#REF!)</f>
        <v>#REF!</v>
      </c>
      <c r="I50" s="202">
        <f t="shared" si="19"/>
        <v>0.35569105691057057</v>
      </c>
      <c r="J50" s="202" t="e">
        <f>(#REF! -#REF!)/ABS(#REF!)</f>
        <v>#REF!</v>
      </c>
      <c r="K50" s="202">
        <f t="shared" si="20"/>
        <v>-1.1963696369637027</v>
      </c>
      <c r="L50" s="202" t="e">
        <f>(#REF! -#REF!)/ABS(#REF!)</f>
        <v>#REF!</v>
      </c>
      <c r="M50" s="202">
        <f t="shared" si="21"/>
        <v>-1.9164513350559873</v>
      </c>
      <c r="N50" s="202" t="e">
        <f>(#REF! -#REF!)/ABS(#REF!)</f>
        <v>#REF!</v>
      </c>
      <c r="O50" s="202">
        <f t="shared" si="22"/>
        <v>-2.5968150560984351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t="15" hidden="1" customHeight="1" x14ac:dyDescent="0.25"/>
  </sheetData>
  <sheetProtection algorithmName="SHA-512" hashValue="8jZKy53qms9GN147xIWfRdkvRG9cIjD5vHQs3iVoWUEB4Cn6s0zmkCfXUI6AYIT+PHqDTbr685rVXjKIVmPgWA==" saltValue="SjjoC+jx6NJuX2s0ssV8hA==" spinCount="100000" sheet="1" objects="1" scenarios="1" selectLockedCells="1"/>
  <mergeCells count="96">
    <mergeCell ref="B38:Q38"/>
    <mergeCell ref="C1:G2"/>
    <mergeCell ref="C3:G3"/>
    <mergeCell ref="K3:R3"/>
    <mergeCell ref="C4:D4"/>
    <mergeCell ref="E4:F4"/>
    <mergeCell ref="C5:D5"/>
    <mergeCell ref="E5:F5"/>
    <mergeCell ref="K8:R8"/>
    <mergeCell ref="K23:R23"/>
    <mergeCell ref="B8:I8"/>
    <mergeCell ref="B23:I23"/>
    <mergeCell ref="O39:Q39"/>
    <mergeCell ref="C40:D40"/>
    <mergeCell ref="E40:F40"/>
    <mergeCell ref="G40:H40"/>
    <mergeCell ref="I40:J40"/>
    <mergeCell ref="K40:L40"/>
    <mergeCell ref="M40:N40"/>
    <mergeCell ref="O40:Q40"/>
    <mergeCell ref="C39:D39"/>
    <mergeCell ref="E39:F39"/>
    <mergeCell ref="G39:H39"/>
    <mergeCell ref="I39:J39"/>
    <mergeCell ref="K39:L39"/>
    <mergeCell ref="M39:N39"/>
    <mergeCell ref="O41:Q41"/>
    <mergeCell ref="C42:D42"/>
    <mergeCell ref="E42:F42"/>
    <mergeCell ref="G42:H42"/>
    <mergeCell ref="I42:J42"/>
    <mergeCell ref="K42:L42"/>
    <mergeCell ref="M42:N42"/>
    <mergeCell ref="O42:Q42"/>
    <mergeCell ref="C41:D41"/>
    <mergeCell ref="E41:F41"/>
    <mergeCell ref="G41:H41"/>
    <mergeCell ref="I41:J41"/>
    <mergeCell ref="K41:L41"/>
    <mergeCell ref="M41:N41"/>
    <mergeCell ref="O43:Q43"/>
    <mergeCell ref="C44:D44"/>
    <mergeCell ref="E44:F44"/>
    <mergeCell ref="G44:H44"/>
    <mergeCell ref="I44:J44"/>
    <mergeCell ref="K44:L44"/>
    <mergeCell ref="M44:N44"/>
    <mergeCell ref="O44:Q44"/>
    <mergeCell ref="C43:D43"/>
    <mergeCell ref="E43:F43"/>
    <mergeCell ref="G43:H43"/>
    <mergeCell ref="I43:J43"/>
    <mergeCell ref="K43:L43"/>
    <mergeCell ref="M43:N43"/>
    <mergeCell ref="O45:Q45"/>
    <mergeCell ref="C46:D46"/>
    <mergeCell ref="E46:F46"/>
    <mergeCell ref="G46:H46"/>
    <mergeCell ref="I46:J46"/>
    <mergeCell ref="K46:L46"/>
    <mergeCell ref="M46:N46"/>
    <mergeCell ref="O46:Q46"/>
    <mergeCell ref="C45:D45"/>
    <mergeCell ref="E45:F45"/>
    <mergeCell ref="G45:H45"/>
    <mergeCell ref="I45:J45"/>
    <mergeCell ref="K45:L45"/>
    <mergeCell ref="M45:N45"/>
    <mergeCell ref="O47:Q47"/>
    <mergeCell ref="C48:D48"/>
    <mergeCell ref="E48:F48"/>
    <mergeCell ref="G48:H48"/>
    <mergeCell ref="I48:J48"/>
    <mergeCell ref="K48:L48"/>
    <mergeCell ref="M48:N48"/>
    <mergeCell ref="O48:Q48"/>
    <mergeCell ref="C47:D47"/>
    <mergeCell ref="E47:F47"/>
    <mergeCell ref="G47:H47"/>
    <mergeCell ref="I47:J47"/>
    <mergeCell ref="K47:L47"/>
    <mergeCell ref="M47:N47"/>
    <mergeCell ref="O49:Q49"/>
    <mergeCell ref="C50:D50"/>
    <mergeCell ref="E50:F50"/>
    <mergeCell ref="G50:H50"/>
    <mergeCell ref="I50:J50"/>
    <mergeCell ref="K50:L50"/>
    <mergeCell ref="M50:N50"/>
    <mergeCell ref="O50:Q50"/>
    <mergeCell ref="C49:D49"/>
    <mergeCell ref="E49:F49"/>
    <mergeCell ref="G49:H49"/>
    <mergeCell ref="I49:J49"/>
    <mergeCell ref="K49:L49"/>
    <mergeCell ref="M49:N49"/>
  </mergeCells>
  <conditionalFormatting sqref="C40:Q50">
    <cfRule type="cellIs" dxfId="546" priority="1" operator="greaterThan">
      <formula>0.5</formula>
    </cfRule>
    <cfRule type="cellIs" dxfId="545" priority="2" operator="between">
      <formula>-0.49</formula>
      <formula>0.49</formula>
    </cfRule>
    <cfRule type="cellIs" dxfId="544" priority="3" operator="lessThan">
      <formula>-0.5</formula>
    </cfRule>
  </conditionalFormatting>
  <hyperlinks>
    <hyperlink ref="A2" location="Index!A1" display="Index" xr:uid="{00000000-0004-0000-0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185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388357.09910046501</v>
      </c>
      <c r="D5" s="212"/>
      <c r="E5" s="212">
        <v>6471622.8934417404</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58.5</v>
      </c>
      <c r="D10" s="44">
        <v>77.400000000000006</v>
      </c>
      <c r="E10" s="44">
        <v>102</v>
      </c>
      <c r="F10" s="44">
        <v>119</v>
      </c>
      <c r="G10" s="44">
        <v>144</v>
      </c>
      <c r="H10" s="44">
        <v>180</v>
      </c>
      <c r="I10" s="45">
        <v>211</v>
      </c>
      <c r="K10" s="46" t="s">
        <v>468</v>
      </c>
      <c r="L10" s="47">
        <f t="shared" ref="L10:L20" si="0">C25</f>
        <v>4.875</v>
      </c>
      <c r="M10" s="47">
        <v>5.7078927417504071</v>
      </c>
      <c r="N10" s="47">
        <v>8.2004221722581008</v>
      </c>
      <c r="O10" s="47">
        <f t="shared" ref="O10:O20" si="1">F25</f>
        <v>9.9166666666666661</v>
      </c>
      <c r="P10" s="47">
        <f t="shared" ref="P10:P20" si="2">G25</f>
        <v>12</v>
      </c>
      <c r="Q10" s="47">
        <f t="shared" ref="Q10:Q20" si="3">H25</f>
        <v>15</v>
      </c>
      <c r="R10" s="48">
        <f t="shared" ref="R10:R20" si="4">I25</f>
        <v>17.583333333333332</v>
      </c>
      <c r="T10" s="49"/>
    </row>
    <row r="11" spans="1:29" x14ac:dyDescent="0.25">
      <c r="B11" s="50" t="s">
        <v>469</v>
      </c>
      <c r="C11" s="51">
        <v>43.5</v>
      </c>
      <c r="D11" s="51">
        <v>57.3</v>
      </c>
      <c r="E11" s="51">
        <v>74.5</v>
      </c>
      <c r="F11" s="51">
        <v>86.7</v>
      </c>
      <c r="G11" s="51">
        <v>104</v>
      </c>
      <c r="H11" s="51">
        <v>129</v>
      </c>
      <c r="I11" s="52">
        <v>151</v>
      </c>
      <c r="K11" s="50" t="s">
        <v>469</v>
      </c>
      <c r="L11" s="53">
        <f t="shared" si="0"/>
        <v>7.25</v>
      </c>
      <c r="M11" s="53">
        <v>8.4566754805007509</v>
      </c>
      <c r="N11" s="53">
        <v>12.005871228481539</v>
      </c>
      <c r="O11" s="53">
        <f t="shared" si="1"/>
        <v>14.45</v>
      </c>
      <c r="P11" s="53">
        <f t="shared" si="2"/>
        <v>17.333333333333332</v>
      </c>
      <c r="Q11" s="53">
        <f t="shared" si="3"/>
        <v>21.5</v>
      </c>
      <c r="R11" s="54">
        <f t="shared" si="4"/>
        <v>25.166666666666664</v>
      </c>
      <c r="T11" s="49"/>
    </row>
    <row r="12" spans="1:29" x14ac:dyDescent="0.25">
      <c r="B12" s="50" t="s">
        <v>470</v>
      </c>
      <c r="C12" s="51">
        <v>24.1</v>
      </c>
      <c r="D12" s="51">
        <v>31.4</v>
      </c>
      <c r="E12" s="51">
        <v>39.700000000000003</v>
      </c>
      <c r="F12" s="51">
        <v>45.4</v>
      </c>
      <c r="G12" s="51">
        <v>53.5</v>
      </c>
      <c r="H12" s="51">
        <v>65.2</v>
      </c>
      <c r="I12" s="52">
        <v>75.099999999999994</v>
      </c>
      <c r="K12" s="50" t="s">
        <v>470</v>
      </c>
      <c r="L12" s="53">
        <f t="shared" si="0"/>
        <v>12.05</v>
      </c>
      <c r="M12" s="53">
        <v>13.946770504178797</v>
      </c>
      <c r="N12" s="53">
        <v>19.181411452425479</v>
      </c>
      <c r="O12" s="53">
        <f t="shared" si="1"/>
        <v>22.7</v>
      </c>
      <c r="P12" s="53">
        <f t="shared" si="2"/>
        <v>26.75</v>
      </c>
      <c r="Q12" s="53">
        <f t="shared" si="3"/>
        <v>32.6</v>
      </c>
      <c r="R12" s="54">
        <f t="shared" si="4"/>
        <v>37.549999999999997</v>
      </c>
      <c r="T12" s="49"/>
    </row>
    <row r="13" spans="1:29" x14ac:dyDescent="0.25">
      <c r="B13" s="50" t="s">
        <v>471</v>
      </c>
      <c r="C13" s="51">
        <v>15.8</v>
      </c>
      <c r="D13" s="51">
        <v>20.399999999999999</v>
      </c>
      <c r="E13" s="51">
        <v>25.4</v>
      </c>
      <c r="F13" s="51">
        <v>28.8</v>
      </c>
      <c r="G13" s="51">
        <v>33.700000000000003</v>
      </c>
      <c r="H13" s="51">
        <v>40.799999999999997</v>
      </c>
      <c r="I13" s="52">
        <v>46.7</v>
      </c>
      <c r="K13" s="50" t="s">
        <v>471</v>
      </c>
      <c r="L13" s="53">
        <f t="shared" si="0"/>
        <v>15.8</v>
      </c>
      <c r="M13" s="53">
        <v>18.179294298364049</v>
      </c>
      <c r="N13" s="53">
        <v>24.557881520919143</v>
      </c>
      <c r="O13" s="53">
        <f t="shared" si="1"/>
        <v>28.8</v>
      </c>
      <c r="P13" s="53">
        <f t="shared" si="2"/>
        <v>33.700000000000003</v>
      </c>
      <c r="Q13" s="53">
        <f t="shared" si="3"/>
        <v>40.799999999999997</v>
      </c>
      <c r="R13" s="54">
        <f t="shared" si="4"/>
        <v>46.7</v>
      </c>
      <c r="T13" s="49"/>
    </row>
    <row r="14" spans="1:29" x14ac:dyDescent="0.25">
      <c r="B14" s="50" t="s">
        <v>472</v>
      </c>
      <c r="C14" s="51">
        <v>10.1</v>
      </c>
      <c r="D14" s="51">
        <v>12.9</v>
      </c>
      <c r="E14" s="51">
        <v>16</v>
      </c>
      <c r="F14" s="51">
        <v>18</v>
      </c>
      <c r="G14" s="51">
        <v>21</v>
      </c>
      <c r="H14" s="51">
        <v>25.2</v>
      </c>
      <c r="I14" s="52">
        <v>28.8</v>
      </c>
      <c r="K14" s="50" t="s">
        <v>472</v>
      </c>
      <c r="L14" s="53">
        <f t="shared" si="0"/>
        <v>20.2</v>
      </c>
      <c r="M14" s="53">
        <v>23.11236775634087</v>
      </c>
      <c r="N14" s="53">
        <v>30.885618320368508</v>
      </c>
      <c r="O14" s="53">
        <f t="shared" si="1"/>
        <v>36</v>
      </c>
      <c r="P14" s="53">
        <f t="shared" si="2"/>
        <v>42</v>
      </c>
      <c r="Q14" s="53">
        <f t="shared" si="3"/>
        <v>50.4</v>
      </c>
      <c r="R14" s="54">
        <f t="shared" si="4"/>
        <v>57.6</v>
      </c>
      <c r="T14" s="49"/>
    </row>
    <row r="15" spans="1:29" x14ac:dyDescent="0.25">
      <c r="B15" s="50" t="s">
        <v>473</v>
      </c>
      <c r="C15" s="51">
        <v>7.68</v>
      </c>
      <c r="D15" s="51">
        <v>9.86</v>
      </c>
      <c r="E15" s="51">
        <v>12.1</v>
      </c>
      <c r="F15" s="51">
        <v>13.7</v>
      </c>
      <c r="G15" s="51">
        <v>15.9</v>
      </c>
      <c r="H15" s="51">
        <v>19.100000000000001</v>
      </c>
      <c r="I15" s="52">
        <v>21.7</v>
      </c>
      <c r="K15" s="50" t="s">
        <v>473</v>
      </c>
      <c r="L15" s="53">
        <f t="shared" si="0"/>
        <v>23.04</v>
      </c>
      <c r="M15" s="53">
        <v>26.389626172098328</v>
      </c>
      <c r="N15" s="53">
        <v>35.212619676008742</v>
      </c>
      <c r="O15" s="53">
        <f t="shared" si="1"/>
        <v>41.099999999999994</v>
      </c>
      <c r="P15" s="53">
        <f t="shared" si="2"/>
        <v>47.7</v>
      </c>
      <c r="Q15" s="53">
        <f t="shared" si="3"/>
        <v>57.300000000000004</v>
      </c>
      <c r="R15" s="54">
        <f t="shared" si="4"/>
        <v>65.099999999999994</v>
      </c>
      <c r="T15" s="49"/>
    </row>
    <row r="16" spans="1:29" x14ac:dyDescent="0.25">
      <c r="B16" s="50" t="s">
        <v>474</v>
      </c>
      <c r="C16" s="51">
        <v>4.84</v>
      </c>
      <c r="D16" s="51">
        <v>6.21</v>
      </c>
      <c r="E16" s="51">
        <v>7.61</v>
      </c>
      <c r="F16" s="51">
        <v>8.5500000000000007</v>
      </c>
      <c r="G16" s="51">
        <v>9.91</v>
      </c>
      <c r="H16" s="51">
        <v>11.8</v>
      </c>
      <c r="I16" s="52">
        <v>13.4</v>
      </c>
      <c r="K16" s="50" t="s">
        <v>474</v>
      </c>
      <c r="L16" s="53">
        <f t="shared" si="0"/>
        <v>29.04</v>
      </c>
      <c r="M16" s="53">
        <v>33.264209247330342</v>
      </c>
      <c r="N16" s="53">
        <v>44.158881622651755</v>
      </c>
      <c r="O16" s="53">
        <f t="shared" si="1"/>
        <v>51.300000000000004</v>
      </c>
      <c r="P16" s="53">
        <f t="shared" si="2"/>
        <v>59.46</v>
      </c>
      <c r="Q16" s="53">
        <f t="shared" si="3"/>
        <v>70.800000000000011</v>
      </c>
      <c r="R16" s="54">
        <f t="shared" si="4"/>
        <v>80.400000000000006</v>
      </c>
      <c r="T16" s="49"/>
    </row>
    <row r="17" spans="1:20" x14ac:dyDescent="0.25">
      <c r="B17" s="50" t="s">
        <v>475</v>
      </c>
      <c r="C17" s="51">
        <v>3.07</v>
      </c>
      <c r="D17" s="51">
        <v>3.94</v>
      </c>
      <c r="E17" s="51">
        <v>4.82</v>
      </c>
      <c r="F17" s="51">
        <v>5.41</v>
      </c>
      <c r="G17" s="51">
        <v>6.27</v>
      </c>
      <c r="H17" s="51">
        <v>7.49</v>
      </c>
      <c r="I17" s="52">
        <v>8.49</v>
      </c>
      <c r="K17" s="50" t="s">
        <v>475</v>
      </c>
      <c r="L17" s="53">
        <f t="shared" si="0"/>
        <v>36.839999999999996</v>
      </c>
      <c r="M17" s="53">
        <v>42.19827560375446</v>
      </c>
      <c r="N17" s="53">
        <v>55.934937730904693</v>
      </c>
      <c r="O17" s="53">
        <f t="shared" si="1"/>
        <v>64.92</v>
      </c>
      <c r="P17" s="53">
        <f t="shared" si="2"/>
        <v>75.239999999999995</v>
      </c>
      <c r="Q17" s="53">
        <f t="shared" si="3"/>
        <v>89.88</v>
      </c>
      <c r="R17" s="54">
        <f t="shared" si="4"/>
        <v>101.88</v>
      </c>
      <c r="T17" s="49"/>
    </row>
    <row r="18" spans="1:20" x14ac:dyDescent="0.25">
      <c r="B18" s="50" t="s">
        <v>476</v>
      </c>
      <c r="C18" s="51">
        <v>1.96</v>
      </c>
      <c r="D18" s="51">
        <v>2.52</v>
      </c>
      <c r="E18" s="51">
        <v>3.09</v>
      </c>
      <c r="F18" s="51">
        <v>3.47</v>
      </c>
      <c r="G18" s="51">
        <v>4.03</v>
      </c>
      <c r="H18" s="51">
        <v>4.82</v>
      </c>
      <c r="I18" s="52">
        <v>5.47</v>
      </c>
      <c r="K18" s="50" t="s">
        <v>476</v>
      </c>
      <c r="L18" s="53">
        <f t="shared" si="0"/>
        <v>47.04</v>
      </c>
      <c r="M18" s="53">
        <v>53.945642579151844</v>
      </c>
      <c r="N18" s="53">
        <v>71.683108969559498</v>
      </c>
      <c r="O18" s="53">
        <f t="shared" si="1"/>
        <v>83.28</v>
      </c>
      <c r="P18" s="53">
        <f t="shared" si="2"/>
        <v>96.72</v>
      </c>
      <c r="Q18" s="53">
        <f t="shared" si="3"/>
        <v>115.68</v>
      </c>
      <c r="R18" s="54">
        <f t="shared" si="4"/>
        <v>131.28</v>
      </c>
      <c r="T18" s="49"/>
    </row>
    <row r="19" spans="1:20" x14ac:dyDescent="0.25">
      <c r="B19" s="50" t="s">
        <v>477</v>
      </c>
      <c r="C19" s="51">
        <v>1.23</v>
      </c>
      <c r="D19" s="51">
        <v>1.58</v>
      </c>
      <c r="E19" s="51">
        <v>1.95</v>
      </c>
      <c r="F19" s="51">
        <v>2.2000000000000002</v>
      </c>
      <c r="G19" s="51">
        <v>2.57</v>
      </c>
      <c r="H19" s="51">
        <v>3.09</v>
      </c>
      <c r="I19" s="52">
        <v>3.52</v>
      </c>
      <c r="K19" s="50" t="s">
        <v>477</v>
      </c>
      <c r="L19" s="53">
        <f t="shared" si="0"/>
        <v>59.04</v>
      </c>
      <c r="M19" s="53">
        <v>67.703514441798504</v>
      </c>
      <c r="N19" s="53">
        <v>90.523420971459132</v>
      </c>
      <c r="O19" s="53">
        <f t="shared" si="1"/>
        <v>105.60000000000001</v>
      </c>
      <c r="P19" s="53">
        <f t="shared" si="2"/>
        <v>123.35999999999999</v>
      </c>
      <c r="Q19" s="53">
        <f t="shared" si="3"/>
        <v>148.32</v>
      </c>
      <c r="R19" s="54">
        <f t="shared" si="4"/>
        <v>168.96</v>
      </c>
      <c r="T19" s="49"/>
    </row>
    <row r="20" spans="1:20" ht="15.75" thickBot="1" x14ac:dyDescent="0.3">
      <c r="B20" s="55" t="s">
        <v>478</v>
      </c>
      <c r="C20" s="56">
        <v>0.91100000000000003</v>
      </c>
      <c r="D20" s="56">
        <v>1.17</v>
      </c>
      <c r="E20" s="56">
        <v>1.45</v>
      </c>
      <c r="F20" s="56">
        <v>1.64</v>
      </c>
      <c r="G20" s="56">
        <v>1.91</v>
      </c>
      <c r="H20" s="56">
        <v>2.31</v>
      </c>
      <c r="I20" s="57">
        <v>2.64</v>
      </c>
      <c r="K20" s="55" t="s">
        <v>478</v>
      </c>
      <c r="L20" s="58">
        <f t="shared" si="0"/>
        <v>65.591999999999999</v>
      </c>
      <c r="M20" s="58">
        <v>75.231658317968908</v>
      </c>
      <c r="N20" s="58">
        <v>100.98094805428696</v>
      </c>
      <c r="O20" s="58">
        <f t="shared" si="1"/>
        <v>118.08</v>
      </c>
      <c r="P20" s="58">
        <f t="shared" si="2"/>
        <v>137.51999999999998</v>
      </c>
      <c r="Q20" s="58">
        <f t="shared" si="3"/>
        <v>166.32</v>
      </c>
      <c r="R20" s="59">
        <f t="shared" si="4"/>
        <v>190.08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4.875</v>
      </c>
      <c r="D25" s="69">
        <f t="shared" si="5"/>
        <v>6.45</v>
      </c>
      <c r="E25" s="69">
        <f t="shared" si="5"/>
        <v>8.5</v>
      </c>
      <c r="F25" s="68">
        <f t="shared" si="5"/>
        <v>9.9166666666666661</v>
      </c>
      <c r="G25" s="68">
        <f t="shared" si="5"/>
        <v>12</v>
      </c>
      <c r="H25" s="68">
        <f t="shared" si="5"/>
        <v>15</v>
      </c>
      <c r="I25" s="70">
        <f t="shared" si="5"/>
        <v>17.583333333333332</v>
      </c>
      <c r="J25" s="60"/>
      <c r="K25" s="46" t="s">
        <v>468</v>
      </c>
      <c r="L25" s="71">
        <v>5.6</v>
      </c>
      <c r="M25" s="71">
        <v>6.2</v>
      </c>
      <c r="N25" s="71">
        <v>8</v>
      </c>
      <c r="O25" s="71">
        <v>9.4</v>
      </c>
      <c r="P25" s="71">
        <v>10.8</v>
      </c>
      <c r="Q25" s="71">
        <v>12.8</v>
      </c>
      <c r="R25" s="72">
        <v>14.4</v>
      </c>
    </row>
    <row r="26" spans="1:20" x14ac:dyDescent="0.25">
      <c r="A26" s="64">
        <f>10/60</f>
        <v>0.16666666666666666</v>
      </c>
      <c r="B26" s="73" t="s">
        <v>469</v>
      </c>
      <c r="C26" s="30">
        <f t="shared" ref="C26:I26" si="6">$A$26*C11</f>
        <v>7.25</v>
      </c>
      <c r="D26" s="74">
        <f t="shared" si="6"/>
        <v>9.5499999999999989</v>
      </c>
      <c r="E26" s="74">
        <f t="shared" si="6"/>
        <v>12.416666666666666</v>
      </c>
      <c r="F26" s="30">
        <f t="shared" si="6"/>
        <v>14.45</v>
      </c>
      <c r="G26" s="30">
        <f t="shared" si="6"/>
        <v>17.333333333333332</v>
      </c>
      <c r="H26" s="30">
        <f t="shared" si="6"/>
        <v>21.5</v>
      </c>
      <c r="I26" s="75">
        <f t="shared" si="6"/>
        <v>25.166666666666664</v>
      </c>
      <c r="J26" s="60"/>
      <c r="K26" s="50" t="s">
        <v>469</v>
      </c>
      <c r="L26" s="76">
        <v>8.1</v>
      </c>
      <c r="M26" s="76">
        <v>9</v>
      </c>
      <c r="N26" s="76">
        <v>11.8</v>
      </c>
      <c r="O26" s="76">
        <v>13.9</v>
      </c>
      <c r="P26" s="76">
        <v>16</v>
      </c>
      <c r="Q26" s="76">
        <v>18.8</v>
      </c>
      <c r="R26" s="77">
        <v>21.2</v>
      </c>
    </row>
    <row r="27" spans="1:20" x14ac:dyDescent="0.25">
      <c r="A27" s="64">
        <f>0.5</f>
        <v>0.5</v>
      </c>
      <c r="B27" s="73" t="s">
        <v>470</v>
      </c>
      <c r="C27" s="30">
        <f t="shared" ref="C27:I27" si="7">$A$27*C12</f>
        <v>12.05</v>
      </c>
      <c r="D27" s="74">
        <f t="shared" si="7"/>
        <v>15.7</v>
      </c>
      <c r="E27" s="74">
        <f t="shared" si="7"/>
        <v>19.850000000000001</v>
      </c>
      <c r="F27" s="30">
        <f t="shared" si="7"/>
        <v>22.7</v>
      </c>
      <c r="G27" s="30">
        <f t="shared" si="7"/>
        <v>26.75</v>
      </c>
      <c r="H27" s="30">
        <f t="shared" si="7"/>
        <v>32.6</v>
      </c>
      <c r="I27" s="75">
        <f t="shared" si="7"/>
        <v>37.549999999999997</v>
      </c>
      <c r="J27" s="60"/>
      <c r="K27" s="50" t="s">
        <v>470</v>
      </c>
      <c r="L27" s="76">
        <v>13.2</v>
      </c>
      <c r="M27" s="76">
        <v>14.5</v>
      </c>
      <c r="N27" s="76">
        <v>19</v>
      </c>
      <c r="O27" s="76">
        <v>22.2</v>
      </c>
      <c r="P27" s="76">
        <v>25.5</v>
      </c>
      <c r="Q27" s="76">
        <v>30.1</v>
      </c>
      <c r="R27" s="77">
        <v>33.799999999999997</v>
      </c>
    </row>
    <row r="28" spans="1:20" x14ac:dyDescent="0.25">
      <c r="A28" s="64">
        <v>1</v>
      </c>
      <c r="B28" s="73" t="s">
        <v>471</v>
      </c>
      <c r="C28" s="30">
        <f t="shared" ref="C28:I28" si="8">$A$28*C13</f>
        <v>15.8</v>
      </c>
      <c r="D28" s="74">
        <f t="shared" si="8"/>
        <v>20.399999999999999</v>
      </c>
      <c r="E28" s="74">
        <f t="shared" si="8"/>
        <v>25.4</v>
      </c>
      <c r="F28" s="30">
        <f t="shared" si="8"/>
        <v>28.8</v>
      </c>
      <c r="G28" s="30">
        <f t="shared" si="8"/>
        <v>33.700000000000003</v>
      </c>
      <c r="H28" s="30">
        <f t="shared" si="8"/>
        <v>40.799999999999997</v>
      </c>
      <c r="I28" s="75">
        <f t="shared" si="8"/>
        <v>46.7</v>
      </c>
      <c r="J28" s="60"/>
      <c r="K28" s="50" t="s">
        <v>471</v>
      </c>
      <c r="L28" s="76">
        <v>17</v>
      </c>
      <c r="M28" s="76">
        <v>18.7</v>
      </c>
      <c r="N28" s="76">
        <v>24.3</v>
      </c>
      <c r="O28" s="76">
        <v>28.5</v>
      </c>
      <c r="P28" s="76">
        <v>32.700000000000003</v>
      </c>
      <c r="Q28" s="76">
        <v>38.799999999999997</v>
      </c>
      <c r="R28" s="77">
        <v>43.8</v>
      </c>
    </row>
    <row r="29" spans="1:20" x14ac:dyDescent="0.25">
      <c r="A29" s="64">
        <v>2</v>
      </c>
      <c r="B29" s="73" t="s">
        <v>472</v>
      </c>
      <c r="C29" s="30">
        <f t="shared" ref="C29:I29" si="9">$A$29*C14</f>
        <v>20.2</v>
      </c>
      <c r="D29" s="74">
        <f t="shared" si="9"/>
        <v>25.8</v>
      </c>
      <c r="E29" s="74">
        <f t="shared" si="9"/>
        <v>32</v>
      </c>
      <c r="F29" s="30">
        <f t="shared" si="9"/>
        <v>36</v>
      </c>
      <c r="G29" s="30">
        <f t="shared" si="9"/>
        <v>42</v>
      </c>
      <c r="H29" s="30">
        <f t="shared" si="9"/>
        <v>50.4</v>
      </c>
      <c r="I29" s="75">
        <f t="shared" si="9"/>
        <v>57.6</v>
      </c>
      <c r="J29" s="60"/>
      <c r="K29" s="50" t="s">
        <v>472</v>
      </c>
      <c r="L29" s="76">
        <v>21.8</v>
      </c>
      <c r="M29" s="76">
        <v>23.8</v>
      </c>
      <c r="N29" s="76">
        <v>31</v>
      </c>
      <c r="O29" s="76">
        <v>36.200000000000003</v>
      </c>
      <c r="P29" s="76">
        <v>42</v>
      </c>
      <c r="Q29" s="76">
        <v>50.4</v>
      </c>
      <c r="R29" s="77">
        <v>57.4</v>
      </c>
    </row>
    <row r="30" spans="1:20" x14ac:dyDescent="0.25">
      <c r="A30" s="64">
        <v>3</v>
      </c>
      <c r="B30" s="73" t="s">
        <v>473</v>
      </c>
      <c r="C30" s="30">
        <f t="shared" ref="C30:I30" si="10">$A$30*C15</f>
        <v>23.04</v>
      </c>
      <c r="D30" s="74">
        <f t="shared" si="10"/>
        <v>29.58</v>
      </c>
      <c r="E30" s="74">
        <f t="shared" si="10"/>
        <v>36.299999999999997</v>
      </c>
      <c r="F30" s="30">
        <f t="shared" si="10"/>
        <v>41.099999999999994</v>
      </c>
      <c r="G30" s="30">
        <f t="shared" si="10"/>
        <v>47.7</v>
      </c>
      <c r="H30" s="30">
        <f t="shared" si="10"/>
        <v>57.300000000000004</v>
      </c>
      <c r="I30" s="75">
        <f t="shared" si="10"/>
        <v>65.099999999999994</v>
      </c>
      <c r="J30" s="60"/>
      <c r="K30" s="50" t="s">
        <v>473</v>
      </c>
      <c r="L30" s="76">
        <v>25</v>
      </c>
      <c r="M30" s="76">
        <v>27.4</v>
      </c>
      <c r="N30" s="76">
        <v>35.4</v>
      </c>
      <c r="O30" s="76">
        <v>42</v>
      </c>
      <c r="P30" s="76">
        <v>48.6</v>
      </c>
      <c r="Q30" s="76">
        <v>58.8</v>
      </c>
      <c r="R30" s="77">
        <v>67.5</v>
      </c>
    </row>
    <row r="31" spans="1:20" x14ac:dyDescent="0.25">
      <c r="A31" s="64">
        <v>6</v>
      </c>
      <c r="B31" s="73" t="s">
        <v>474</v>
      </c>
      <c r="C31" s="30">
        <f t="shared" ref="C31:I31" si="11">$A$31*C16</f>
        <v>29.04</v>
      </c>
      <c r="D31" s="74">
        <f t="shared" si="11"/>
        <v>37.26</v>
      </c>
      <c r="E31" s="74">
        <f t="shared" si="11"/>
        <v>45.660000000000004</v>
      </c>
      <c r="F31" s="30">
        <f t="shared" si="11"/>
        <v>51.300000000000004</v>
      </c>
      <c r="G31" s="30">
        <f t="shared" si="11"/>
        <v>59.46</v>
      </c>
      <c r="H31" s="30">
        <f t="shared" si="11"/>
        <v>70.800000000000011</v>
      </c>
      <c r="I31" s="75">
        <f t="shared" si="11"/>
        <v>80.400000000000006</v>
      </c>
      <c r="J31" s="60"/>
      <c r="K31" s="50" t="s">
        <v>474</v>
      </c>
      <c r="L31" s="76">
        <v>31.7</v>
      </c>
      <c r="M31" s="76">
        <v>34.700000000000003</v>
      </c>
      <c r="N31" s="76">
        <v>45.2</v>
      </c>
      <c r="O31" s="76">
        <v>53.6</v>
      </c>
      <c r="P31" s="76">
        <v>63</v>
      </c>
      <c r="Q31" s="76">
        <v>76.8</v>
      </c>
      <c r="R31" s="77">
        <v>88.8</v>
      </c>
    </row>
    <row r="32" spans="1:20" x14ac:dyDescent="0.25">
      <c r="A32" s="64">
        <v>12</v>
      </c>
      <c r="B32" s="73" t="s">
        <v>475</v>
      </c>
      <c r="C32" s="30">
        <f t="shared" ref="C32:I32" si="12">$A$32*C17</f>
        <v>36.839999999999996</v>
      </c>
      <c r="D32" s="74">
        <f t="shared" si="12"/>
        <v>47.28</v>
      </c>
      <c r="E32" s="74">
        <f t="shared" si="12"/>
        <v>57.84</v>
      </c>
      <c r="F32" s="30">
        <f t="shared" si="12"/>
        <v>64.92</v>
      </c>
      <c r="G32" s="30">
        <f t="shared" si="12"/>
        <v>75.239999999999995</v>
      </c>
      <c r="H32" s="30">
        <f t="shared" si="12"/>
        <v>89.88</v>
      </c>
      <c r="I32" s="75">
        <f t="shared" si="12"/>
        <v>101.88</v>
      </c>
      <c r="J32" s="60"/>
      <c r="K32" s="50" t="s">
        <v>475</v>
      </c>
      <c r="L32" s="76">
        <v>40.1</v>
      </c>
      <c r="M32" s="76">
        <v>43.8</v>
      </c>
      <c r="N32" s="76">
        <v>57.2</v>
      </c>
      <c r="O32" s="76">
        <v>67.900000000000006</v>
      </c>
      <c r="P32" s="76">
        <v>79.8</v>
      </c>
      <c r="Q32" s="76">
        <v>97.8</v>
      </c>
      <c r="R32" s="77">
        <v>113.6</v>
      </c>
    </row>
    <row r="33" spans="1:19" x14ac:dyDescent="0.25">
      <c r="A33" s="64">
        <v>24</v>
      </c>
      <c r="B33" s="73" t="s">
        <v>476</v>
      </c>
      <c r="C33" s="30">
        <f t="shared" ref="C33:I33" si="13">$A$33*C18</f>
        <v>47.04</v>
      </c>
      <c r="D33" s="74">
        <f t="shared" si="13"/>
        <v>60.480000000000004</v>
      </c>
      <c r="E33" s="74">
        <f t="shared" si="13"/>
        <v>74.16</v>
      </c>
      <c r="F33" s="30">
        <f t="shared" si="13"/>
        <v>83.28</v>
      </c>
      <c r="G33" s="30">
        <f t="shared" si="13"/>
        <v>96.72</v>
      </c>
      <c r="H33" s="30">
        <f t="shared" si="13"/>
        <v>115.68</v>
      </c>
      <c r="I33" s="75">
        <f t="shared" si="13"/>
        <v>131.28</v>
      </c>
      <c r="J33" s="60"/>
      <c r="K33" s="50" t="s">
        <v>476</v>
      </c>
      <c r="L33" s="76">
        <v>50.2</v>
      </c>
      <c r="M33" s="76">
        <v>55</v>
      </c>
      <c r="N33" s="76">
        <v>71.8</v>
      </c>
      <c r="O33" s="76">
        <v>84.2</v>
      </c>
      <c r="P33" s="76">
        <v>97.7</v>
      </c>
      <c r="Q33" s="76">
        <v>118.3</v>
      </c>
      <c r="R33" s="77">
        <v>136.1</v>
      </c>
    </row>
    <row r="34" spans="1:19" x14ac:dyDescent="0.25">
      <c r="A34" s="64">
        <v>48</v>
      </c>
      <c r="B34" s="73" t="s">
        <v>477</v>
      </c>
      <c r="C34" s="30">
        <f t="shared" ref="C34:I34" si="14">$A$34*C19</f>
        <v>59.04</v>
      </c>
      <c r="D34" s="74">
        <f t="shared" si="14"/>
        <v>75.84</v>
      </c>
      <c r="E34" s="74">
        <f t="shared" si="14"/>
        <v>93.6</v>
      </c>
      <c r="F34" s="30">
        <f t="shared" si="14"/>
        <v>105.60000000000001</v>
      </c>
      <c r="G34" s="30">
        <f t="shared" si="14"/>
        <v>123.35999999999999</v>
      </c>
      <c r="H34" s="30">
        <f t="shared" si="14"/>
        <v>148.32</v>
      </c>
      <c r="I34" s="75">
        <f t="shared" si="14"/>
        <v>168.96</v>
      </c>
      <c r="J34" s="60"/>
      <c r="K34" s="50" t="s">
        <v>477</v>
      </c>
      <c r="L34" s="76">
        <v>62.4</v>
      </c>
      <c r="M34" s="76">
        <v>68.599999999999994</v>
      </c>
      <c r="N34" s="76">
        <v>88.3</v>
      </c>
      <c r="O34" s="76">
        <v>101.8</v>
      </c>
      <c r="P34" s="76">
        <v>115.2</v>
      </c>
      <c r="Q34" s="76">
        <v>135.80000000000001</v>
      </c>
      <c r="R34" s="77">
        <v>152.6</v>
      </c>
    </row>
    <row r="35" spans="1:19" ht="15.75" thickBot="1" x14ac:dyDescent="0.3">
      <c r="A35" s="64">
        <v>72</v>
      </c>
      <c r="B35" s="78" t="s">
        <v>478</v>
      </c>
      <c r="C35" s="79">
        <f t="shared" ref="C35:I35" si="15">$A$35*C20</f>
        <v>65.591999999999999</v>
      </c>
      <c r="D35" s="80">
        <f t="shared" si="15"/>
        <v>84.24</v>
      </c>
      <c r="E35" s="80">
        <f t="shared" si="15"/>
        <v>104.39999999999999</v>
      </c>
      <c r="F35" s="79">
        <f t="shared" si="15"/>
        <v>118.08</v>
      </c>
      <c r="G35" s="79">
        <f t="shared" si="15"/>
        <v>137.51999999999998</v>
      </c>
      <c r="H35" s="79">
        <f t="shared" si="15"/>
        <v>166.32</v>
      </c>
      <c r="I35" s="81">
        <f t="shared" si="15"/>
        <v>190.08</v>
      </c>
      <c r="J35" s="60"/>
      <c r="K35" s="55" t="s">
        <v>478</v>
      </c>
      <c r="L35" s="82">
        <v>71.400000000000006</v>
      </c>
      <c r="M35" s="82">
        <v>78.5</v>
      </c>
      <c r="N35" s="82">
        <v>99.4</v>
      </c>
      <c r="O35" s="82">
        <v>113</v>
      </c>
      <c r="P35" s="82">
        <v>126.7</v>
      </c>
      <c r="Q35" s="82">
        <v>146.9</v>
      </c>
      <c r="R35" s="83">
        <v>162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14.871794871794863</v>
      </c>
      <c r="D40" s="198" t="e">
        <v>#REF!</v>
      </c>
      <c r="E40" s="198">
        <f>(M25-M10)/ABS(M10)*100</f>
        <v>8.6215225217893874</v>
      </c>
      <c r="F40" s="198" t="e">
        <f>(#REF! -#REF!)/ABS(#REF!)</f>
        <v>#REF!</v>
      </c>
      <c r="G40" s="198">
        <f>(N25-N10)/ABS(N10)*100</f>
        <v>-2.4440470020693059</v>
      </c>
      <c r="H40" s="198" t="e">
        <f>(#REF! -#REF!)/ABS(#REF!)</f>
        <v>#REF!</v>
      </c>
      <c r="I40" s="198">
        <f>(O25-O10)/ABS(O10)*100</f>
        <v>-5.2100840336134357</v>
      </c>
      <c r="J40" s="198" t="e">
        <f>(#REF! -#REF!)/ABS(#REF!)</f>
        <v>#REF!</v>
      </c>
      <c r="K40" s="200">
        <f>(P25-P10)/ABS(P10)*100</f>
        <v>-9.9999999999999929</v>
      </c>
      <c r="L40" s="200" t="e">
        <f>(#REF! -#REF!)/ABS(#REF!)</f>
        <v>#REF!</v>
      </c>
      <c r="M40" s="200">
        <f>(Q25-Q10)/ABS(Q10)*100</f>
        <v>-14.666666666666661</v>
      </c>
      <c r="N40" s="200" t="e">
        <f>(#REF! -#REF!)/ABS(#REF!)</f>
        <v>#REF!</v>
      </c>
      <c r="O40" s="200">
        <f>(R25 -R10)/ABS(R10)*100</f>
        <v>-18.104265402843595</v>
      </c>
      <c r="P40" s="200"/>
      <c r="Q40" s="205"/>
    </row>
    <row r="41" spans="1:19" x14ac:dyDescent="0.25">
      <c r="A41" s="88"/>
      <c r="B41" s="50" t="s">
        <v>469</v>
      </c>
      <c r="C41" s="198">
        <f t="shared" ref="C41:C50" si="16">(L26-L11)/ABS(L11)*100</f>
        <v>11.724137931034479</v>
      </c>
      <c r="D41" s="198" t="e">
        <v>#REF!</v>
      </c>
      <c r="E41" s="198">
        <f t="shared" ref="E41:E50" si="17">(M26-M11)/ABS(M11)*100</f>
        <v>6.4248003929207984</v>
      </c>
      <c r="F41" s="198" t="e">
        <f>(#REF! -#REF!)/ABS(#REF!)</f>
        <v>#REF!</v>
      </c>
      <c r="G41" s="200">
        <f t="shared" ref="G41:G50" si="18">(N26-N11)/ABS(N11)*100</f>
        <v>-1.7147545943450513</v>
      </c>
      <c r="H41" s="200" t="e">
        <f>(#REF! -#REF!)/ABS(#REF!)</f>
        <v>#REF!</v>
      </c>
      <c r="I41" s="200">
        <f t="shared" ref="I41:I50" si="19">(O26-O11)/ABS(O11)*100</f>
        <v>-3.8062283737024152</v>
      </c>
      <c r="J41" s="200" t="e">
        <f>(#REF! -#REF!)/ABS(#REF!)</f>
        <v>#REF!</v>
      </c>
      <c r="K41" s="200">
        <f t="shared" ref="K41:K50" si="20">(P26-P11)/ABS(P11)*100</f>
        <v>-7.6923076923076854</v>
      </c>
      <c r="L41" s="200" t="e">
        <f>(#REF! -#REF!)/ABS(#REF!)</f>
        <v>#REF!</v>
      </c>
      <c r="M41" s="200">
        <f t="shared" ref="M41:M50" si="21">(Q26-Q11)/ABS(Q11)*100</f>
        <v>-12.558139534883717</v>
      </c>
      <c r="N41" s="200" t="e">
        <f>(#REF! -#REF!)/ABS(#REF!)</f>
        <v>#REF!</v>
      </c>
      <c r="O41" s="200">
        <f t="shared" ref="O41:O50" si="22">(R26 -R11)/ABS(R11)*100</f>
        <v>-15.761589403973506</v>
      </c>
      <c r="P41" s="200"/>
      <c r="Q41" s="205"/>
    </row>
    <row r="42" spans="1:19" x14ac:dyDescent="0.25">
      <c r="A42" s="60"/>
      <c r="B42" s="50" t="s">
        <v>470</v>
      </c>
      <c r="C42" s="198">
        <f t="shared" si="16"/>
        <v>9.5435684647302779</v>
      </c>
      <c r="D42" s="198" t="e">
        <v>#REF!</v>
      </c>
      <c r="E42" s="200">
        <f t="shared" si="17"/>
        <v>3.9667211535132205</v>
      </c>
      <c r="F42" s="200" t="e">
        <f>(#REF! -#REF!)/ABS(#REF!)</f>
        <v>#REF!</v>
      </c>
      <c r="G42" s="198">
        <f t="shared" si="18"/>
        <v>-0.94576696232924873</v>
      </c>
      <c r="H42" s="198" t="e">
        <f>(#REF! -#REF!)/ABS(#REF!)</f>
        <v>#REF!</v>
      </c>
      <c r="I42" s="198">
        <f t="shared" si="19"/>
        <v>-2.2026431718061676</v>
      </c>
      <c r="J42" s="198" t="e">
        <f>(#REF! -#REF!)/ABS(#REF!)</f>
        <v>#REF!</v>
      </c>
      <c r="K42" s="198">
        <f t="shared" si="20"/>
        <v>-4.6728971962616823</v>
      </c>
      <c r="L42" s="198" t="e">
        <f>(#REF! -#REF!)/ABS(#REF!)</f>
        <v>#REF!</v>
      </c>
      <c r="M42" s="198">
        <f t="shared" si="21"/>
        <v>-7.6687116564417179</v>
      </c>
      <c r="N42" s="198" t="e">
        <f>(#REF! -#REF!)/ABS(#REF!)</f>
        <v>#REF!</v>
      </c>
      <c r="O42" s="198">
        <f t="shared" si="22"/>
        <v>-9.9866844207723044</v>
      </c>
      <c r="P42" s="198"/>
      <c r="Q42" s="206"/>
    </row>
    <row r="43" spans="1:19" x14ac:dyDescent="0.25">
      <c r="B43" s="50" t="s">
        <v>471</v>
      </c>
      <c r="C43" s="198">
        <f t="shared" si="16"/>
        <v>7.5949367088607538</v>
      </c>
      <c r="D43" s="198" t="e">
        <v>#REF!</v>
      </c>
      <c r="E43" s="200">
        <f t="shared" si="17"/>
        <v>2.8642789598428409</v>
      </c>
      <c r="F43" s="200" t="e">
        <f>(#REF! -#REF!)/ABS(#REF!)</f>
        <v>#REF!</v>
      </c>
      <c r="G43" s="198">
        <f t="shared" si="18"/>
        <v>-1.0500967711708789</v>
      </c>
      <c r="H43" s="198" t="e">
        <f>(#REF! -#REF!)/ABS(#REF!)</f>
        <v>#REF!</v>
      </c>
      <c r="I43" s="198">
        <f t="shared" si="19"/>
        <v>-1.041666666666669</v>
      </c>
      <c r="J43" s="198" t="e">
        <f>(#REF! -#REF!)/ABS(#REF!)</f>
        <v>#REF!</v>
      </c>
      <c r="K43" s="198">
        <f t="shared" si="20"/>
        <v>-2.9673590504451037</v>
      </c>
      <c r="L43" s="198" t="e">
        <f>(#REF! -#REF!)/ABS(#REF!)</f>
        <v>#REF!</v>
      </c>
      <c r="M43" s="198">
        <f t="shared" si="21"/>
        <v>-4.9019607843137258</v>
      </c>
      <c r="N43" s="198" t="e">
        <f>(#REF! -#REF!)/ABS(#REF!)</f>
        <v>#REF!</v>
      </c>
      <c r="O43" s="198">
        <f t="shared" si="22"/>
        <v>-6.2098501070663925</v>
      </c>
      <c r="P43" s="198"/>
      <c r="Q43" s="206"/>
    </row>
    <row r="44" spans="1:19" x14ac:dyDescent="0.25">
      <c r="B44" s="50" t="s">
        <v>472</v>
      </c>
      <c r="C44" s="198">
        <f t="shared" si="16"/>
        <v>7.9207920792079278</v>
      </c>
      <c r="D44" s="198" t="e">
        <v>#REF!</v>
      </c>
      <c r="E44" s="200">
        <f t="shared" si="17"/>
        <v>2.9751700514131842</v>
      </c>
      <c r="F44" s="200" t="e">
        <f>(#REF! -#REF!)/ABS(#REF!)</f>
        <v>#REF!</v>
      </c>
      <c r="G44" s="198">
        <f t="shared" si="18"/>
        <v>0.37033961387802167</v>
      </c>
      <c r="H44" s="198" t="e">
        <f>(#REF! -#REF!)/ABS(#REF!)</f>
        <v>#REF!</v>
      </c>
      <c r="I44" s="198">
        <f t="shared" si="19"/>
        <v>0.55555555555556346</v>
      </c>
      <c r="J44" s="198" t="e">
        <f>(#REF! -#REF!)/ABS(#REF!)</f>
        <v>#REF!</v>
      </c>
      <c r="K44" s="198">
        <f t="shared" si="20"/>
        <v>0</v>
      </c>
      <c r="L44" s="198" t="e">
        <f>(#REF! -#REF!)/ABS(#REF!)</f>
        <v>#REF!</v>
      </c>
      <c r="M44" s="198">
        <f t="shared" si="21"/>
        <v>0</v>
      </c>
      <c r="N44" s="198" t="e">
        <f>(#REF! -#REF!)/ABS(#REF!)</f>
        <v>#REF!</v>
      </c>
      <c r="O44" s="198">
        <f t="shared" si="22"/>
        <v>-0.34722222222222715</v>
      </c>
      <c r="P44" s="198"/>
      <c r="Q44" s="206"/>
    </row>
    <row r="45" spans="1:19" x14ac:dyDescent="0.25">
      <c r="B45" s="50" t="s">
        <v>473</v>
      </c>
      <c r="C45" s="198">
        <f t="shared" si="16"/>
        <v>8.5069444444444482</v>
      </c>
      <c r="D45" s="198" t="e">
        <v>#REF!</v>
      </c>
      <c r="E45" s="200">
        <f t="shared" si="17"/>
        <v>3.828678062025507</v>
      </c>
      <c r="F45" s="200" t="e">
        <f>(#REF! -#REF!)/ABS(#REF!)</f>
        <v>#REF!</v>
      </c>
      <c r="G45" s="198">
        <f t="shared" si="18"/>
        <v>0.5321396866104886</v>
      </c>
      <c r="H45" s="198" t="e">
        <f>(#REF! -#REF!)/ABS(#REF!)</f>
        <v>#REF!</v>
      </c>
      <c r="I45" s="198">
        <f t="shared" si="19"/>
        <v>2.189781021897824</v>
      </c>
      <c r="J45" s="198" t="e">
        <f>(#REF! -#REF!)/ABS(#REF!)</f>
        <v>#REF!</v>
      </c>
      <c r="K45" s="198">
        <f t="shared" si="20"/>
        <v>1.8867924528301856</v>
      </c>
      <c r="L45" s="198" t="e">
        <f>(#REF! -#REF!)/ABS(#REF!)</f>
        <v>#REF!</v>
      </c>
      <c r="M45" s="198">
        <f t="shared" si="21"/>
        <v>2.6178010471204063</v>
      </c>
      <c r="N45" s="198" t="e">
        <f>(#REF! -#REF!)/ABS(#REF!)</f>
        <v>#REF!</v>
      </c>
      <c r="O45" s="198">
        <f t="shared" si="22"/>
        <v>3.6866359447004697</v>
      </c>
      <c r="P45" s="198"/>
      <c r="Q45" s="206"/>
    </row>
    <row r="46" spans="1:19" x14ac:dyDescent="0.25">
      <c r="B46" s="50" t="s">
        <v>474</v>
      </c>
      <c r="C46" s="198">
        <f t="shared" si="16"/>
        <v>9.1597796143250694</v>
      </c>
      <c r="D46" s="198" t="e">
        <v>#REF!</v>
      </c>
      <c r="E46" s="201">
        <f t="shared" si="17"/>
        <v>4.3163231147149297</v>
      </c>
      <c r="F46" s="201" t="e">
        <f>(#REF! -#REF!)/ABS(#REF!)</f>
        <v>#REF!</v>
      </c>
      <c r="G46" s="198">
        <f t="shared" si="18"/>
        <v>2.3576647303816576</v>
      </c>
      <c r="H46" s="198" t="e">
        <f>(#REF! -#REF!)/ABS(#REF!)</f>
        <v>#REF!</v>
      </c>
      <c r="I46" s="198">
        <f t="shared" si="19"/>
        <v>4.4834307992202671</v>
      </c>
      <c r="J46" s="198" t="e">
        <f>(#REF! -#REF!)/ABS(#REF!)</f>
        <v>#REF!</v>
      </c>
      <c r="K46" s="198">
        <f t="shared" si="20"/>
        <v>5.9535822401614515</v>
      </c>
      <c r="L46" s="198" t="e">
        <f>(#REF! -#REF!)/ABS(#REF!)</f>
        <v>#REF!</v>
      </c>
      <c r="M46" s="198">
        <f t="shared" si="21"/>
        <v>8.4745762711864199</v>
      </c>
      <c r="N46" s="198" t="e">
        <f>(#REF! -#REF!)/ABS(#REF!)</f>
        <v>#REF!</v>
      </c>
      <c r="O46" s="198">
        <f t="shared" si="22"/>
        <v>10.447761194029839</v>
      </c>
      <c r="P46" s="198"/>
      <c r="Q46" s="206"/>
    </row>
    <row r="47" spans="1:19" x14ac:dyDescent="0.25">
      <c r="B47" s="50" t="s">
        <v>475</v>
      </c>
      <c r="C47" s="198">
        <f t="shared" si="16"/>
        <v>8.8490770901194509</v>
      </c>
      <c r="D47" s="198" t="e">
        <v>#REF!</v>
      </c>
      <c r="E47" s="198">
        <f t="shared" si="17"/>
        <v>3.795710543449383</v>
      </c>
      <c r="F47" s="198" t="e">
        <f>(#REF! -#REF!)/ABS(#REF!)</f>
        <v>#REF!</v>
      </c>
      <c r="G47" s="198">
        <f t="shared" si="18"/>
        <v>2.2616674307949549</v>
      </c>
      <c r="H47" s="198" t="e">
        <f>(#REF! -#REF!)/ABS(#REF!)</f>
        <v>#REF!</v>
      </c>
      <c r="I47" s="198">
        <f t="shared" si="19"/>
        <v>4.5902649414664261</v>
      </c>
      <c r="J47" s="198" t="e">
        <f>(#REF! -#REF!)/ABS(#REF!)</f>
        <v>#REF!</v>
      </c>
      <c r="K47" s="198">
        <f t="shared" si="20"/>
        <v>6.0606060606060641</v>
      </c>
      <c r="L47" s="198" t="e">
        <f>(#REF! -#REF!)/ABS(#REF!)</f>
        <v>#REF!</v>
      </c>
      <c r="M47" s="198">
        <f t="shared" si="21"/>
        <v>8.8117489986648891</v>
      </c>
      <c r="N47" s="198" t="e">
        <f>(#REF! -#REF!)/ABS(#REF!)</f>
        <v>#REF!</v>
      </c>
      <c r="O47" s="198">
        <f t="shared" si="22"/>
        <v>11.503729878288182</v>
      </c>
      <c r="P47" s="198"/>
      <c r="Q47" s="206"/>
    </row>
    <row r="48" spans="1:19" x14ac:dyDescent="0.25">
      <c r="B48" s="50" t="s">
        <v>476</v>
      </c>
      <c r="C48" s="198">
        <f t="shared" si="16"/>
        <v>6.7176870748299393</v>
      </c>
      <c r="D48" s="198" t="e">
        <v>#REF!</v>
      </c>
      <c r="E48" s="198">
        <f t="shared" si="17"/>
        <v>1.954481159995727</v>
      </c>
      <c r="F48" s="198" t="e">
        <f>(#REF! -#REF!)/ABS(#REF!)</f>
        <v>#REF!</v>
      </c>
      <c r="G48" s="198">
        <f t="shared" si="18"/>
        <v>0.16306635150288623</v>
      </c>
      <c r="H48" s="198" t="e">
        <f>(#REF! -#REF!)/ABS(#REF!)</f>
        <v>#REF!</v>
      </c>
      <c r="I48" s="198">
        <f t="shared" si="19"/>
        <v>1.1047070124879943</v>
      </c>
      <c r="J48" s="198" t="e">
        <f>(#REF! -#REF!)/ABS(#REF!)</f>
        <v>#REF!</v>
      </c>
      <c r="K48" s="198">
        <f t="shared" si="20"/>
        <v>1.0132340777502109</v>
      </c>
      <c r="L48" s="198" t="e">
        <f>(#REF! -#REF!)/ABS(#REF!)</f>
        <v>#REF!</v>
      </c>
      <c r="M48" s="198">
        <f t="shared" si="21"/>
        <v>2.2648686030428684</v>
      </c>
      <c r="N48" s="198" t="e">
        <f>(#REF! -#REF!)/ABS(#REF!)</f>
        <v>#REF!</v>
      </c>
      <c r="O48" s="198">
        <f t="shared" si="22"/>
        <v>3.671541742839727</v>
      </c>
      <c r="P48" s="198"/>
      <c r="Q48" s="206"/>
    </row>
    <row r="49" spans="1:18" x14ac:dyDescent="0.25">
      <c r="B49" s="50" t="s">
        <v>477</v>
      </c>
      <c r="C49" s="198">
        <f t="shared" si="16"/>
        <v>5.6910569105691051</v>
      </c>
      <c r="D49" s="198" t="e">
        <v>#REF!</v>
      </c>
      <c r="E49" s="198">
        <f t="shared" si="17"/>
        <v>1.3241344494341671</v>
      </c>
      <c r="F49" s="198" t="e">
        <f>(#REF! -#REF!)/ABS(#REF!)</f>
        <v>#REF!</v>
      </c>
      <c r="G49" s="198">
        <f t="shared" si="18"/>
        <v>-2.4561831044367515</v>
      </c>
      <c r="H49" s="198" t="e">
        <f>(#REF! -#REF!)/ABS(#REF!)</f>
        <v>#REF!</v>
      </c>
      <c r="I49" s="198">
        <f t="shared" si="19"/>
        <v>-3.5984848484848593</v>
      </c>
      <c r="J49" s="198" t="e">
        <f>(#REF! -#REF!)/ABS(#REF!)</f>
        <v>#REF!</v>
      </c>
      <c r="K49" s="198">
        <f t="shared" si="20"/>
        <v>-6.6147859922178851</v>
      </c>
      <c r="L49" s="198" t="e">
        <f>(#REF! -#REF!)/ABS(#REF!)</f>
        <v>#REF!</v>
      </c>
      <c r="M49" s="198">
        <f t="shared" si="21"/>
        <v>-8.4412081984897398</v>
      </c>
      <c r="N49" s="198" t="e">
        <f>(#REF! -#REF!)/ABS(#REF!)</f>
        <v>#REF!</v>
      </c>
      <c r="O49" s="198">
        <f t="shared" si="22"/>
        <v>-9.6827651515151594</v>
      </c>
      <c r="P49" s="198"/>
      <c r="Q49" s="206"/>
    </row>
    <row r="50" spans="1:18" ht="15.75" thickBot="1" x14ac:dyDescent="0.3">
      <c r="B50" s="55" t="s">
        <v>478</v>
      </c>
      <c r="C50" s="198">
        <f t="shared" si="16"/>
        <v>8.8547383827296109</v>
      </c>
      <c r="D50" s="198" t="e">
        <v>#REF!</v>
      </c>
      <c r="E50" s="202">
        <f t="shared" si="17"/>
        <v>4.3443701163908237</v>
      </c>
      <c r="F50" s="202" t="e">
        <f>(#REF! -#REF!)/ABS(#REF!)</f>
        <v>#REF!</v>
      </c>
      <c r="G50" s="202">
        <f t="shared" si="18"/>
        <v>-1.5655904254701967</v>
      </c>
      <c r="H50" s="202" t="e">
        <f>(#REF! -#REF!)/ABS(#REF!)</f>
        <v>#REF!</v>
      </c>
      <c r="I50" s="202">
        <f t="shared" si="19"/>
        <v>-4.3021680216802149</v>
      </c>
      <c r="J50" s="202" t="e">
        <f>(#REF! -#REF!)/ABS(#REF!)</f>
        <v>#REF!</v>
      </c>
      <c r="K50" s="202">
        <f t="shared" si="20"/>
        <v>-7.867946480511911</v>
      </c>
      <c r="L50" s="202" t="e">
        <f>(#REF! -#REF!)/ABS(#REF!)</f>
        <v>#REF!</v>
      </c>
      <c r="M50" s="202">
        <f t="shared" si="21"/>
        <v>-11.676286676286669</v>
      </c>
      <c r="N50" s="202" t="e">
        <f>(#REF! -#REF!)/ABS(#REF!)</f>
        <v>#REF!</v>
      </c>
      <c r="O50" s="202">
        <f t="shared" si="22"/>
        <v>-14.772727272727279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VuIVoGvf0tVVJLqZ5oqhU3hfLrBmRd10ZFcA6BBcPWFBbziv/0mLMNe1SEjmXaC9A+yU03aBMG2KV4iQW2Ye/A==" saltValue="9LtuJFzdHgQYbeii24Kk5w=="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K3:R3"/>
    <mergeCell ref="C4:D4"/>
    <mergeCell ref="E4:F4"/>
    <mergeCell ref="C5:D5"/>
    <mergeCell ref="E5:F5"/>
    <mergeCell ref="C3:G3"/>
    <mergeCell ref="B8:I8"/>
    <mergeCell ref="B23:I23"/>
    <mergeCell ref="C6:D6"/>
    <mergeCell ref="E6:F6"/>
    <mergeCell ref="K8:R8"/>
  </mergeCells>
  <conditionalFormatting sqref="C40:Q50">
    <cfRule type="cellIs" dxfId="438" priority="1" operator="greaterThan">
      <formula>0.5</formula>
    </cfRule>
    <cfRule type="cellIs" dxfId="437" priority="2" operator="between">
      <formula>-0.49</formula>
      <formula>0.49</formula>
    </cfRule>
    <cfRule type="cellIs" dxfId="436" priority="3" operator="lessThan">
      <formula>-0.5</formula>
    </cfRule>
  </conditionalFormatting>
  <hyperlinks>
    <hyperlink ref="A2" location="Index!A1" display="Index" xr:uid="{00000000-0004-0000-2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182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388366.82970487198</v>
      </c>
      <c r="D5" s="212"/>
      <c r="E5" s="212">
        <v>6463656.1421652203</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58.7</v>
      </c>
      <c r="D10" s="94">
        <v>77.599999999999994</v>
      </c>
      <c r="E10" s="94">
        <v>102</v>
      </c>
      <c r="F10" s="94">
        <v>120</v>
      </c>
      <c r="G10" s="94">
        <v>144</v>
      </c>
      <c r="H10" s="94">
        <v>180</v>
      </c>
      <c r="I10" s="95">
        <v>211</v>
      </c>
      <c r="K10" s="46" t="s">
        <v>468</v>
      </c>
      <c r="L10" s="47">
        <f t="shared" ref="L10:L20" si="0">C25</f>
        <v>4.8916666666666666</v>
      </c>
      <c r="M10" s="47">
        <v>5.7192972118061354</v>
      </c>
      <c r="N10" s="47">
        <v>8.2373636908027059</v>
      </c>
      <c r="O10" s="47">
        <f t="shared" ref="O10:O20" si="1">F25</f>
        <v>10</v>
      </c>
      <c r="P10" s="47">
        <f t="shared" ref="P10:P20" si="2">G25</f>
        <v>12</v>
      </c>
      <c r="Q10" s="47">
        <f t="shared" ref="Q10:Q20" si="3">H25</f>
        <v>15</v>
      </c>
      <c r="R10" s="48">
        <f t="shared" ref="R10:R20" si="4">I25</f>
        <v>17.583333333333332</v>
      </c>
      <c r="T10" s="49"/>
    </row>
    <row r="11" spans="1:29" x14ac:dyDescent="0.25">
      <c r="B11" s="50" t="s">
        <v>469</v>
      </c>
      <c r="C11" s="96">
        <v>43.7</v>
      </c>
      <c r="D11" s="96">
        <v>57.5</v>
      </c>
      <c r="E11" s="96">
        <v>74.7</v>
      </c>
      <c r="F11" s="96">
        <v>87</v>
      </c>
      <c r="G11" s="96">
        <v>104</v>
      </c>
      <c r="H11" s="96">
        <v>129</v>
      </c>
      <c r="I11" s="97">
        <v>151</v>
      </c>
      <c r="K11" s="50" t="s">
        <v>469</v>
      </c>
      <c r="L11" s="53">
        <f t="shared" si="0"/>
        <v>7.2833333333333332</v>
      </c>
      <c r="M11" s="53">
        <v>8.4892727321163548</v>
      </c>
      <c r="N11" s="53">
        <v>12.045618853674029</v>
      </c>
      <c r="O11" s="53">
        <f t="shared" si="1"/>
        <v>14.5</v>
      </c>
      <c r="P11" s="53">
        <f t="shared" si="2"/>
        <v>17.333333333333332</v>
      </c>
      <c r="Q11" s="53">
        <f t="shared" si="3"/>
        <v>21.5</v>
      </c>
      <c r="R11" s="54">
        <f t="shared" si="4"/>
        <v>25.166666666666664</v>
      </c>
      <c r="T11" s="49"/>
    </row>
    <row r="12" spans="1:29" x14ac:dyDescent="0.25">
      <c r="B12" s="50" t="s">
        <v>470</v>
      </c>
      <c r="C12" s="96">
        <v>24.2</v>
      </c>
      <c r="D12" s="96">
        <v>31.4</v>
      </c>
      <c r="E12" s="96">
        <v>39.700000000000003</v>
      </c>
      <c r="F12" s="96">
        <v>45.4</v>
      </c>
      <c r="G12" s="96">
        <v>53.4</v>
      </c>
      <c r="H12" s="96">
        <v>65.099999999999994</v>
      </c>
      <c r="I12" s="97">
        <v>74.900000000000006</v>
      </c>
      <c r="K12" s="50" t="s">
        <v>470</v>
      </c>
      <c r="L12" s="53">
        <f t="shared" si="0"/>
        <v>12.1</v>
      </c>
      <c r="M12" s="53">
        <v>13.973951677954702</v>
      </c>
      <c r="N12" s="53">
        <v>19.187368501457293</v>
      </c>
      <c r="O12" s="53">
        <f t="shared" si="1"/>
        <v>22.7</v>
      </c>
      <c r="P12" s="53">
        <f t="shared" si="2"/>
        <v>26.7</v>
      </c>
      <c r="Q12" s="53">
        <f t="shared" si="3"/>
        <v>32.549999999999997</v>
      </c>
      <c r="R12" s="54">
        <f t="shared" si="4"/>
        <v>37.450000000000003</v>
      </c>
      <c r="T12" s="49"/>
    </row>
    <row r="13" spans="1:29" x14ac:dyDescent="0.25">
      <c r="B13" s="50" t="s">
        <v>471</v>
      </c>
      <c r="C13" s="96">
        <v>15.8</v>
      </c>
      <c r="D13" s="96">
        <v>20.399999999999999</v>
      </c>
      <c r="E13" s="96">
        <v>25.4</v>
      </c>
      <c r="F13" s="96">
        <v>28.8</v>
      </c>
      <c r="G13" s="96">
        <v>33.700000000000003</v>
      </c>
      <c r="H13" s="96">
        <v>40.700000000000003</v>
      </c>
      <c r="I13" s="97">
        <v>46.5</v>
      </c>
      <c r="K13" s="50" t="s">
        <v>471</v>
      </c>
      <c r="L13" s="53">
        <f t="shared" si="0"/>
        <v>15.8</v>
      </c>
      <c r="M13" s="53">
        <v>18.179294298364049</v>
      </c>
      <c r="N13" s="53">
        <v>24.557881520919143</v>
      </c>
      <c r="O13" s="53">
        <f t="shared" si="1"/>
        <v>28.8</v>
      </c>
      <c r="P13" s="53">
        <f t="shared" si="2"/>
        <v>33.700000000000003</v>
      </c>
      <c r="Q13" s="53">
        <f t="shared" si="3"/>
        <v>40.700000000000003</v>
      </c>
      <c r="R13" s="54">
        <f t="shared" si="4"/>
        <v>46.5</v>
      </c>
      <c r="T13" s="49"/>
    </row>
    <row r="14" spans="1:29" x14ac:dyDescent="0.25">
      <c r="B14" s="50" t="s">
        <v>472</v>
      </c>
      <c r="C14" s="96">
        <v>10.1</v>
      </c>
      <c r="D14" s="96">
        <v>13</v>
      </c>
      <c r="E14" s="96">
        <v>16</v>
      </c>
      <c r="F14" s="96">
        <v>18</v>
      </c>
      <c r="G14" s="96">
        <v>21</v>
      </c>
      <c r="H14" s="96">
        <v>25.1</v>
      </c>
      <c r="I14" s="97">
        <v>28.6</v>
      </c>
      <c r="K14" s="50" t="s">
        <v>472</v>
      </c>
      <c r="L14" s="53">
        <f t="shared" si="0"/>
        <v>20.2</v>
      </c>
      <c r="M14" s="53">
        <v>23.185501391555956</v>
      </c>
      <c r="N14" s="53">
        <v>30.924929553584988</v>
      </c>
      <c r="O14" s="53">
        <f t="shared" si="1"/>
        <v>36</v>
      </c>
      <c r="P14" s="53">
        <f t="shared" si="2"/>
        <v>42</v>
      </c>
      <c r="Q14" s="53">
        <f t="shared" si="3"/>
        <v>50.2</v>
      </c>
      <c r="R14" s="54">
        <f t="shared" si="4"/>
        <v>57.2</v>
      </c>
      <c r="T14" s="49"/>
    </row>
    <row r="15" spans="1:29" x14ac:dyDescent="0.25">
      <c r="B15" s="50" t="s">
        <v>473</v>
      </c>
      <c r="C15" s="96">
        <v>7.78</v>
      </c>
      <c r="D15" s="96">
        <v>10</v>
      </c>
      <c r="E15" s="96">
        <v>12.2</v>
      </c>
      <c r="F15" s="96">
        <v>13.7</v>
      </c>
      <c r="G15" s="96">
        <v>15.9</v>
      </c>
      <c r="H15" s="96">
        <v>18.899999999999999</v>
      </c>
      <c r="I15" s="97">
        <v>21.5</v>
      </c>
      <c r="K15" s="50" t="s">
        <v>473</v>
      </c>
      <c r="L15" s="53">
        <f t="shared" si="0"/>
        <v>23.34</v>
      </c>
      <c r="M15" s="53">
        <v>26.747076710086468</v>
      </c>
      <c r="N15" s="53">
        <v>35.422068830754682</v>
      </c>
      <c r="O15" s="53">
        <f t="shared" si="1"/>
        <v>41.099999999999994</v>
      </c>
      <c r="P15" s="53">
        <f t="shared" si="2"/>
        <v>47.7</v>
      </c>
      <c r="Q15" s="53">
        <f t="shared" si="3"/>
        <v>56.699999999999996</v>
      </c>
      <c r="R15" s="54">
        <f t="shared" si="4"/>
        <v>64.5</v>
      </c>
      <c r="T15" s="49"/>
    </row>
    <row r="16" spans="1:29" x14ac:dyDescent="0.25">
      <c r="B16" s="50" t="s">
        <v>474</v>
      </c>
      <c r="C16" s="96">
        <v>4.9400000000000004</v>
      </c>
      <c r="D16" s="96">
        <v>6.31</v>
      </c>
      <c r="E16" s="96">
        <v>7.66</v>
      </c>
      <c r="F16" s="96">
        <v>8.56</v>
      </c>
      <c r="G16" s="96">
        <v>9.8800000000000008</v>
      </c>
      <c r="H16" s="96">
        <v>11.7</v>
      </c>
      <c r="I16" s="97">
        <v>13.3</v>
      </c>
      <c r="K16" s="50" t="s">
        <v>474</v>
      </c>
      <c r="L16" s="53">
        <f t="shared" si="0"/>
        <v>29.64</v>
      </c>
      <c r="M16" s="53">
        <v>33.848069469651406</v>
      </c>
      <c r="N16" s="53">
        <v>44.462174805575025</v>
      </c>
      <c r="O16" s="53">
        <f t="shared" si="1"/>
        <v>51.36</v>
      </c>
      <c r="P16" s="53">
        <f t="shared" si="2"/>
        <v>59.28</v>
      </c>
      <c r="Q16" s="53">
        <f t="shared" si="3"/>
        <v>70.199999999999989</v>
      </c>
      <c r="R16" s="54">
        <f t="shared" si="4"/>
        <v>79.800000000000011</v>
      </c>
      <c r="T16" s="49"/>
    </row>
    <row r="17" spans="1:20" x14ac:dyDescent="0.25">
      <c r="B17" s="50" t="s">
        <v>475</v>
      </c>
      <c r="C17" s="96">
        <v>3.15</v>
      </c>
      <c r="D17" s="96">
        <v>4.0199999999999996</v>
      </c>
      <c r="E17" s="96">
        <v>4.87</v>
      </c>
      <c r="F17" s="96">
        <v>5.44</v>
      </c>
      <c r="G17" s="96">
        <v>6.27</v>
      </c>
      <c r="H17" s="96">
        <v>7.44</v>
      </c>
      <c r="I17" s="97">
        <v>8.4</v>
      </c>
      <c r="K17" s="50" t="s">
        <v>475</v>
      </c>
      <c r="L17" s="53">
        <f t="shared" si="0"/>
        <v>37.799999999999997</v>
      </c>
      <c r="M17" s="53">
        <v>43.137904818177027</v>
      </c>
      <c r="N17" s="53">
        <v>56.559042523998016</v>
      </c>
      <c r="O17" s="53">
        <f t="shared" si="1"/>
        <v>65.28</v>
      </c>
      <c r="P17" s="53">
        <f t="shared" si="2"/>
        <v>75.239999999999995</v>
      </c>
      <c r="Q17" s="53">
        <f t="shared" si="3"/>
        <v>89.28</v>
      </c>
      <c r="R17" s="54">
        <f t="shared" si="4"/>
        <v>100.80000000000001</v>
      </c>
      <c r="T17" s="49"/>
    </row>
    <row r="18" spans="1:20" x14ac:dyDescent="0.25">
      <c r="B18" s="50" t="s">
        <v>476</v>
      </c>
      <c r="C18" s="96">
        <v>2</v>
      </c>
      <c r="D18" s="96">
        <v>2.56</v>
      </c>
      <c r="E18" s="96">
        <v>3.12</v>
      </c>
      <c r="F18" s="96">
        <v>3.51</v>
      </c>
      <c r="G18" s="96">
        <v>4.05</v>
      </c>
      <c r="H18" s="96">
        <v>4.83</v>
      </c>
      <c r="I18" s="97">
        <v>5.48</v>
      </c>
      <c r="K18" s="50" t="s">
        <v>476</v>
      </c>
      <c r="L18" s="53">
        <f t="shared" si="0"/>
        <v>48</v>
      </c>
      <c r="M18" s="53">
        <v>54.874515427062683</v>
      </c>
      <c r="N18" s="53">
        <v>72.571122539888137</v>
      </c>
      <c r="O18" s="53">
        <f t="shared" si="1"/>
        <v>84.24</v>
      </c>
      <c r="P18" s="53">
        <f t="shared" si="2"/>
        <v>97.199999999999989</v>
      </c>
      <c r="Q18" s="53">
        <f t="shared" si="3"/>
        <v>115.92</v>
      </c>
      <c r="R18" s="54">
        <f t="shared" si="4"/>
        <v>131.52000000000001</v>
      </c>
      <c r="T18" s="49"/>
    </row>
    <row r="19" spans="1:20" x14ac:dyDescent="0.25">
      <c r="B19" s="50" t="s">
        <v>477</v>
      </c>
      <c r="C19" s="96">
        <v>1.24</v>
      </c>
      <c r="D19" s="96">
        <v>1.6</v>
      </c>
      <c r="E19" s="96">
        <v>1.98</v>
      </c>
      <c r="F19" s="96">
        <v>2.2400000000000002</v>
      </c>
      <c r="G19" s="96">
        <v>2.61</v>
      </c>
      <c r="H19" s="96">
        <v>3.14</v>
      </c>
      <c r="I19" s="97">
        <v>3.59</v>
      </c>
      <c r="K19" s="50" t="s">
        <v>477</v>
      </c>
      <c r="L19" s="53">
        <f t="shared" si="0"/>
        <v>59.519999999999996</v>
      </c>
      <c r="M19" s="53">
        <v>68.42267602731431</v>
      </c>
      <c r="N19" s="53">
        <v>91.937190275872382</v>
      </c>
      <c r="O19" s="53">
        <f t="shared" si="1"/>
        <v>107.52000000000001</v>
      </c>
      <c r="P19" s="53">
        <f t="shared" si="2"/>
        <v>125.28</v>
      </c>
      <c r="Q19" s="53">
        <f t="shared" si="3"/>
        <v>150.72</v>
      </c>
      <c r="R19" s="54">
        <f t="shared" si="4"/>
        <v>172.32</v>
      </c>
      <c r="T19" s="49"/>
    </row>
    <row r="20" spans="1:20" ht="15.75" thickBot="1" x14ac:dyDescent="0.3">
      <c r="B20" s="55" t="s">
        <v>478</v>
      </c>
      <c r="C20" s="98">
        <v>0.91</v>
      </c>
      <c r="D20" s="98">
        <v>1.18</v>
      </c>
      <c r="E20" s="98">
        <v>1.47</v>
      </c>
      <c r="F20" s="98">
        <v>1.67</v>
      </c>
      <c r="G20" s="98">
        <v>1.96</v>
      </c>
      <c r="H20" s="98">
        <v>2.37</v>
      </c>
      <c r="I20" s="99">
        <v>2.72</v>
      </c>
      <c r="K20" s="55" t="s">
        <v>478</v>
      </c>
      <c r="L20" s="58">
        <f t="shared" si="0"/>
        <v>65.52</v>
      </c>
      <c r="M20" s="58">
        <v>75.550881417195882</v>
      </c>
      <c r="N20" s="58">
        <v>102.37159221011393</v>
      </c>
      <c r="O20" s="58">
        <f t="shared" si="1"/>
        <v>120.24</v>
      </c>
      <c r="P20" s="58">
        <f t="shared" si="2"/>
        <v>141.12</v>
      </c>
      <c r="Q20" s="58">
        <f t="shared" si="3"/>
        <v>170.64000000000001</v>
      </c>
      <c r="R20" s="59">
        <f t="shared" si="4"/>
        <v>195.84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4.8916666666666666</v>
      </c>
      <c r="D25" s="69">
        <f t="shared" si="5"/>
        <v>6.4666666666666659</v>
      </c>
      <c r="E25" s="69">
        <f t="shared" si="5"/>
        <v>8.5</v>
      </c>
      <c r="F25" s="68">
        <f t="shared" si="5"/>
        <v>10</v>
      </c>
      <c r="G25" s="68">
        <f t="shared" si="5"/>
        <v>12</v>
      </c>
      <c r="H25" s="68">
        <f t="shared" si="5"/>
        <v>15</v>
      </c>
      <c r="I25" s="70">
        <f t="shared" si="5"/>
        <v>17.583333333333332</v>
      </c>
      <c r="J25" s="60"/>
      <c r="K25" s="46" t="s">
        <v>468</v>
      </c>
      <c r="L25" s="71">
        <v>5.7</v>
      </c>
      <c r="M25" s="71">
        <v>6.2</v>
      </c>
      <c r="N25" s="71">
        <v>8.1</v>
      </c>
      <c r="O25" s="71">
        <v>9.5</v>
      </c>
      <c r="P25" s="71">
        <v>10.8</v>
      </c>
      <c r="Q25" s="71">
        <v>12.8</v>
      </c>
      <c r="R25" s="72">
        <v>14.4</v>
      </c>
    </row>
    <row r="26" spans="1:20" x14ac:dyDescent="0.25">
      <c r="A26" s="64">
        <f>10/60</f>
        <v>0.16666666666666666</v>
      </c>
      <c r="B26" s="73" t="s">
        <v>469</v>
      </c>
      <c r="C26" s="30">
        <f t="shared" ref="C26:I26" si="6">$A$26*C11</f>
        <v>7.2833333333333332</v>
      </c>
      <c r="D26" s="74">
        <f t="shared" si="6"/>
        <v>9.5833333333333321</v>
      </c>
      <c r="E26" s="74">
        <f t="shared" si="6"/>
        <v>12.45</v>
      </c>
      <c r="F26" s="30">
        <f t="shared" si="6"/>
        <v>14.5</v>
      </c>
      <c r="G26" s="30">
        <f t="shared" si="6"/>
        <v>17.333333333333332</v>
      </c>
      <c r="H26" s="30">
        <f t="shared" si="6"/>
        <v>21.5</v>
      </c>
      <c r="I26" s="75">
        <f t="shared" si="6"/>
        <v>25.166666666666664</v>
      </c>
      <c r="J26" s="60"/>
      <c r="K26" s="50" t="s">
        <v>469</v>
      </c>
      <c r="L26" s="76">
        <v>8.3000000000000007</v>
      </c>
      <c r="M26" s="76">
        <v>9.1</v>
      </c>
      <c r="N26" s="76">
        <v>12</v>
      </c>
      <c r="O26" s="76">
        <v>14</v>
      </c>
      <c r="P26" s="76">
        <v>16</v>
      </c>
      <c r="Q26" s="76">
        <v>18.8</v>
      </c>
      <c r="R26" s="77">
        <v>21.2</v>
      </c>
    </row>
    <row r="27" spans="1:20" x14ac:dyDescent="0.25">
      <c r="A27" s="64">
        <f>0.5</f>
        <v>0.5</v>
      </c>
      <c r="B27" s="73" t="s">
        <v>470</v>
      </c>
      <c r="C27" s="30">
        <f t="shared" ref="C27:I27" si="7">$A$27*C12</f>
        <v>12.1</v>
      </c>
      <c r="D27" s="74">
        <f t="shared" si="7"/>
        <v>15.7</v>
      </c>
      <c r="E27" s="74">
        <f t="shared" si="7"/>
        <v>19.850000000000001</v>
      </c>
      <c r="F27" s="30">
        <f t="shared" si="7"/>
        <v>22.7</v>
      </c>
      <c r="G27" s="30">
        <f t="shared" si="7"/>
        <v>26.7</v>
      </c>
      <c r="H27" s="30">
        <f t="shared" si="7"/>
        <v>32.549999999999997</v>
      </c>
      <c r="I27" s="75">
        <f t="shared" si="7"/>
        <v>37.450000000000003</v>
      </c>
      <c r="J27" s="60"/>
      <c r="K27" s="50" t="s">
        <v>470</v>
      </c>
      <c r="L27" s="76">
        <v>13.4</v>
      </c>
      <c r="M27" s="76">
        <v>14.7</v>
      </c>
      <c r="N27" s="76">
        <v>19.2</v>
      </c>
      <c r="O27" s="76">
        <v>22.4</v>
      </c>
      <c r="P27" s="76">
        <v>25.6</v>
      </c>
      <c r="Q27" s="76">
        <v>30.1</v>
      </c>
      <c r="R27" s="77">
        <v>33.700000000000003</v>
      </c>
    </row>
    <row r="28" spans="1:20" x14ac:dyDescent="0.25">
      <c r="A28" s="64">
        <v>1</v>
      </c>
      <c r="B28" s="73" t="s">
        <v>471</v>
      </c>
      <c r="C28" s="30">
        <f t="shared" ref="C28:I28" si="8">$A$28*C13</f>
        <v>15.8</v>
      </c>
      <c r="D28" s="74">
        <f t="shared" si="8"/>
        <v>20.399999999999999</v>
      </c>
      <c r="E28" s="74">
        <f t="shared" si="8"/>
        <v>25.4</v>
      </c>
      <c r="F28" s="30">
        <f t="shared" si="8"/>
        <v>28.8</v>
      </c>
      <c r="G28" s="30">
        <f t="shared" si="8"/>
        <v>33.700000000000003</v>
      </c>
      <c r="H28" s="30">
        <f t="shared" si="8"/>
        <v>40.700000000000003</v>
      </c>
      <c r="I28" s="75">
        <f t="shared" si="8"/>
        <v>46.5</v>
      </c>
      <c r="J28" s="60"/>
      <c r="K28" s="50" t="s">
        <v>471</v>
      </c>
      <c r="L28" s="76">
        <v>17.3</v>
      </c>
      <c r="M28" s="76">
        <v>19</v>
      </c>
      <c r="N28" s="76">
        <v>24.6</v>
      </c>
      <c r="O28" s="76">
        <v>28.7</v>
      </c>
      <c r="P28" s="76">
        <v>32.9</v>
      </c>
      <c r="Q28" s="76">
        <v>38.9</v>
      </c>
      <c r="R28" s="77">
        <v>43.8</v>
      </c>
    </row>
    <row r="29" spans="1:20" x14ac:dyDescent="0.25">
      <c r="A29" s="64">
        <v>2</v>
      </c>
      <c r="B29" s="73" t="s">
        <v>472</v>
      </c>
      <c r="C29" s="30">
        <f t="shared" ref="C29:I29" si="9">$A$29*C14</f>
        <v>20.2</v>
      </c>
      <c r="D29" s="74">
        <f t="shared" si="9"/>
        <v>26</v>
      </c>
      <c r="E29" s="74">
        <f t="shared" si="9"/>
        <v>32</v>
      </c>
      <c r="F29" s="30">
        <f t="shared" si="9"/>
        <v>36</v>
      </c>
      <c r="G29" s="30">
        <f t="shared" si="9"/>
        <v>42</v>
      </c>
      <c r="H29" s="30">
        <f t="shared" si="9"/>
        <v>50.2</v>
      </c>
      <c r="I29" s="75">
        <f t="shared" si="9"/>
        <v>57.2</v>
      </c>
      <c r="J29" s="60"/>
      <c r="K29" s="50" t="s">
        <v>472</v>
      </c>
      <c r="L29" s="76">
        <v>22.2</v>
      </c>
      <c r="M29" s="76">
        <v>24.2</v>
      </c>
      <c r="N29" s="76">
        <v>31.2</v>
      </c>
      <c r="O29" s="76">
        <v>36.6</v>
      </c>
      <c r="P29" s="76">
        <v>42.2</v>
      </c>
      <c r="Q29" s="76">
        <v>50.6</v>
      </c>
      <c r="R29" s="77">
        <v>57.4</v>
      </c>
    </row>
    <row r="30" spans="1:20" x14ac:dyDescent="0.25">
      <c r="A30" s="64">
        <v>3</v>
      </c>
      <c r="B30" s="73" t="s">
        <v>473</v>
      </c>
      <c r="C30" s="30">
        <f t="shared" ref="C30:I30" si="10">$A$30*C15</f>
        <v>23.34</v>
      </c>
      <c r="D30" s="74">
        <f t="shared" si="10"/>
        <v>30</v>
      </c>
      <c r="E30" s="74">
        <f t="shared" si="10"/>
        <v>36.599999999999994</v>
      </c>
      <c r="F30" s="30">
        <f t="shared" si="10"/>
        <v>41.099999999999994</v>
      </c>
      <c r="G30" s="30">
        <f t="shared" si="10"/>
        <v>47.7</v>
      </c>
      <c r="H30" s="30">
        <f t="shared" si="10"/>
        <v>56.699999999999996</v>
      </c>
      <c r="I30" s="75">
        <f t="shared" si="10"/>
        <v>64.5</v>
      </c>
      <c r="J30" s="60"/>
      <c r="K30" s="50" t="s">
        <v>473</v>
      </c>
      <c r="L30" s="76">
        <v>25.5</v>
      </c>
      <c r="M30" s="76">
        <v>27.8</v>
      </c>
      <c r="N30" s="76">
        <v>36</v>
      </c>
      <c r="O30" s="76">
        <v>42.3</v>
      </c>
      <c r="P30" s="76">
        <v>49.2</v>
      </c>
      <c r="Q30" s="76">
        <v>59.1</v>
      </c>
      <c r="R30" s="77">
        <v>67.8</v>
      </c>
    </row>
    <row r="31" spans="1:20" x14ac:dyDescent="0.25">
      <c r="A31" s="64">
        <v>6</v>
      </c>
      <c r="B31" s="73" t="s">
        <v>474</v>
      </c>
      <c r="C31" s="30">
        <f t="shared" ref="C31:I31" si="11">$A$31*C16</f>
        <v>29.64</v>
      </c>
      <c r="D31" s="74">
        <f t="shared" si="11"/>
        <v>37.86</v>
      </c>
      <c r="E31" s="74">
        <f t="shared" si="11"/>
        <v>45.96</v>
      </c>
      <c r="F31" s="30">
        <f t="shared" si="11"/>
        <v>51.36</v>
      </c>
      <c r="G31" s="30">
        <f t="shared" si="11"/>
        <v>59.28</v>
      </c>
      <c r="H31" s="30">
        <f t="shared" si="11"/>
        <v>70.199999999999989</v>
      </c>
      <c r="I31" s="75">
        <f t="shared" si="11"/>
        <v>79.800000000000011</v>
      </c>
      <c r="J31" s="60"/>
      <c r="K31" s="50" t="s">
        <v>474</v>
      </c>
      <c r="L31" s="76">
        <v>32.299999999999997</v>
      </c>
      <c r="M31" s="76">
        <v>35.299999999999997</v>
      </c>
      <c r="N31" s="76">
        <v>46</v>
      </c>
      <c r="O31" s="76">
        <v>54.4</v>
      </c>
      <c r="P31" s="76">
        <v>63.6</v>
      </c>
      <c r="Q31" s="76">
        <v>77.400000000000006</v>
      </c>
      <c r="R31" s="77">
        <v>90</v>
      </c>
    </row>
    <row r="32" spans="1:20" x14ac:dyDescent="0.25">
      <c r="A32" s="64">
        <v>12</v>
      </c>
      <c r="B32" s="73" t="s">
        <v>475</v>
      </c>
      <c r="C32" s="30">
        <f t="shared" ref="C32:I32" si="12">$A$32*C17</f>
        <v>37.799999999999997</v>
      </c>
      <c r="D32" s="74">
        <f t="shared" si="12"/>
        <v>48.239999999999995</v>
      </c>
      <c r="E32" s="74">
        <f t="shared" si="12"/>
        <v>58.44</v>
      </c>
      <c r="F32" s="30">
        <f t="shared" si="12"/>
        <v>65.28</v>
      </c>
      <c r="G32" s="30">
        <f t="shared" si="12"/>
        <v>75.239999999999995</v>
      </c>
      <c r="H32" s="30">
        <f t="shared" si="12"/>
        <v>89.28</v>
      </c>
      <c r="I32" s="75">
        <f t="shared" si="12"/>
        <v>100.80000000000001</v>
      </c>
      <c r="J32" s="60"/>
      <c r="K32" s="50" t="s">
        <v>475</v>
      </c>
      <c r="L32" s="76">
        <v>40.799999999999997</v>
      </c>
      <c r="M32" s="76">
        <v>44.6</v>
      </c>
      <c r="N32" s="76">
        <v>58.4</v>
      </c>
      <c r="O32" s="76">
        <v>69.2</v>
      </c>
      <c r="P32" s="76">
        <v>81.2</v>
      </c>
      <c r="Q32" s="76">
        <v>99.4</v>
      </c>
      <c r="R32" s="77">
        <v>115.1</v>
      </c>
    </row>
    <row r="33" spans="1:19" x14ac:dyDescent="0.25">
      <c r="A33" s="64">
        <v>24</v>
      </c>
      <c r="B33" s="73" t="s">
        <v>476</v>
      </c>
      <c r="C33" s="30">
        <f t="shared" ref="C33:I33" si="13">$A$33*C18</f>
        <v>48</v>
      </c>
      <c r="D33" s="74">
        <f t="shared" si="13"/>
        <v>61.44</v>
      </c>
      <c r="E33" s="74">
        <f t="shared" si="13"/>
        <v>74.88</v>
      </c>
      <c r="F33" s="30">
        <f t="shared" si="13"/>
        <v>84.24</v>
      </c>
      <c r="G33" s="30">
        <f t="shared" si="13"/>
        <v>97.199999999999989</v>
      </c>
      <c r="H33" s="30">
        <f t="shared" si="13"/>
        <v>115.92</v>
      </c>
      <c r="I33" s="75">
        <f t="shared" si="13"/>
        <v>131.52000000000001</v>
      </c>
      <c r="J33" s="60"/>
      <c r="K33" s="50" t="s">
        <v>476</v>
      </c>
      <c r="L33" s="76">
        <v>51.1</v>
      </c>
      <c r="M33" s="76">
        <v>56.2</v>
      </c>
      <c r="N33" s="76">
        <v>73.2</v>
      </c>
      <c r="O33" s="76">
        <v>85.9</v>
      </c>
      <c r="P33" s="76">
        <v>99.6</v>
      </c>
      <c r="Q33" s="76">
        <v>120.5</v>
      </c>
      <c r="R33" s="77">
        <v>138.19999999999999</v>
      </c>
    </row>
    <row r="34" spans="1:19" x14ac:dyDescent="0.25">
      <c r="A34" s="64">
        <v>48</v>
      </c>
      <c r="B34" s="73" t="s">
        <v>477</v>
      </c>
      <c r="C34" s="30">
        <f t="shared" ref="C34:I34" si="14">$A$34*C19</f>
        <v>59.519999999999996</v>
      </c>
      <c r="D34" s="74">
        <f t="shared" si="14"/>
        <v>76.800000000000011</v>
      </c>
      <c r="E34" s="74">
        <f t="shared" si="14"/>
        <v>95.039999999999992</v>
      </c>
      <c r="F34" s="30">
        <f t="shared" si="14"/>
        <v>107.52000000000001</v>
      </c>
      <c r="G34" s="30">
        <f t="shared" si="14"/>
        <v>125.28</v>
      </c>
      <c r="H34" s="30">
        <f t="shared" si="14"/>
        <v>150.72</v>
      </c>
      <c r="I34" s="75">
        <f t="shared" si="14"/>
        <v>172.32</v>
      </c>
      <c r="J34" s="60"/>
      <c r="K34" s="50" t="s">
        <v>477</v>
      </c>
      <c r="L34" s="76">
        <v>63.4</v>
      </c>
      <c r="M34" s="76">
        <v>69.599999999999994</v>
      </c>
      <c r="N34" s="76">
        <v>89.8</v>
      </c>
      <c r="O34" s="76">
        <v>103.7</v>
      </c>
      <c r="P34" s="76">
        <v>117.6</v>
      </c>
      <c r="Q34" s="76">
        <v>138.19999999999999</v>
      </c>
      <c r="R34" s="77">
        <v>155</v>
      </c>
    </row>
    <row r="35" spans="1:19" ht="15.75" thickBot="1" x14ac:dyDescent="0.3">
      <c r="A35" s="64">
        <v>72</v>
      </c>
      <c r="B35" s="78" t="s">
        <v>478</v>
      </c>
      <c r="C35" s="79">
        <f t="shared" ref="C35:I35" si="15">$A$35*C20</f>
        <v>65.52</v>
      </c>
      <c r="D35" s="80">
        <f t="shared" si="15"/>
        <v>84.96</v>
      </c>
      <c r="E35" s="80">
        <f t="shared" si="15"/>
        <v>105.84</v>
      </c>
      <c r="F35" s="79">
        <f t="shared" si="15"/>
        <v>120.24</v>
      </c>
      <c r="G35" s="79">
        <f t="shared" si="15"/>
        <v>141.12</v>
      </c>
      <c r="H35" s="79">
        <f t="shared" si="15"/>
        <v>170.64000000000001</v>
      </c>
      <c r="I35" s="81">
        <f t="shared" si="15"/>
        <v>195.84</v>
      </c>
      <c r="J35" s="60"/>
      <c r="K35" s="55" t="s">
        <v>478</v>
      </c>
      <c r="L35" s="82">
        <v>72</v>
      </c>
      <c r="M35" s="82">
        <v>79.2</v>
      </c>
      <c r="N35" s="82">
        <v>100.8</v>
      </c>
      <c r="O35" s="82">
        <v>115.2</v>
      </c>
      <c r="P35" s="82">
        <v>128.9</v>
      </c>
      <c r="Q35" s="82">
        <v>149</v>
      </c>
      <c r="R35" s="83">
        <v>164.2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16.524701873935268</v>
      </c>
      <c r="D40" s="198" t="e">
        <v>#REF!</v>
      </c>
      <c r="E40" s="198">
        <f>(M25-M10)/ABS(M10)*100</f>
        <v>8.4049275704988311</v>
      </c>
      <c r="F40" s="198" t="e">
        <f>(#REF! -#REF!)/ABS(#REF!)</f>
        <v>#REF!</v>
      </c>
      <c r="G40" s="198">
        <f>(N25-N10)/ABS(N10)*100</f>
        <v>-1.6675686051846594</v>
      </c>
      <c r="H40" s="198" t="e">
        <f>(#REF! -#REF!)/ABS(#REF!)</f>
        <v>#REF!</v>
      </c>
      <c r="I40" s="198">
        <f>(O25-O10)/ABS(O10)*100</f>
        <v>-5</v>
      </c>
      <c r="J40" s="198" t="e">
        <f>(#REF! -#REF!)/ABS(#REF!)</f>
        <v>#REF!</v>
      </c>
      <c r="K40" s="200">
        <f>(P25-P10)/ABS(P10)*100</f>
        <v>-9.9999999999999929</v>
      </c>
      <c r="L40" s="200" t="e">
        <f>(#REF! -#REF!)/ABS(#REF!)</f>
        <v>#REF!</v>
      </c>
      <c r="M40" s="200">
        <f>(Q25-Q10)/ABS(Q10)*100</f>
        <v>-14.666666666666661</v>
      </c>
      <c r="N40" s="200" t="e">
        <f>(#REF! -#REF!)/ABS(#REF!)</f>
        <v>#REF!</v>
      </c>
      <c r="O40" s="200">
        <f>(R25 -R10)/ABS(R10)*100</f>
        <v>-18.104265402843595</v>
      </c>
      <c r="P40" s="200"/>
      <c r="Q40" s="205"/>
    </row>
    <row r="41" spans="1:19" x14ac:dyDescent="0.25">
      <c r="A41" s="88"/>
      <c r="B41" s="50" t="s">
        <v>469</v>
      </c>
      <c r="C41" s="198">
        <f t="shared" ref="C41:C50" si="16">(L26-L11)/ABS(L11)*100</f>
        <v>13.958810068649896</v>
      </c>
      <c r="D41" s="198" t="e">
        <v>#REF!</v>
      </c>
      <c r="E41" s="198">
        <f t="shared" ref="E41:E50" si="17">(M26-M11)/ABS(M11)*100</f>
        <v>7.1941058693185846</v>
      </c>
      <c r="F41" s="198" t="e">
        <f>(#REF! -#REF!)/ABS(#REF!)</f>
        <v>#REF!</v>
      </c>
      <c r="G41" s="200">
        <f t="shared" ref="G41:G50" si="18">(N26-N11)/ABS(N11)*100</f>
        <v>-0.37871739283959105</v>
      </c>
      <c r="H41" s="200" t="e">
        <f>(#REF! -#REF!)/ABS(#REF!)</f>
        <v>#REF!</v>
      </c>
      <c r="I41" s="200">
        <f t="shared" ref="I41:I50" si="19">(O26-O11)/ABS(O11)*100</f>
        <v>-3.4482758620689653</v>
      </c>
      <c r="J41" s="200" t="e">
        <f>(#REF! -#REF!)/ABS(#REF!)</f>
        <v>#REF!</v>
      </c>
      <c r="K41" s="200">
        <f t="shared" ref="K41:K50" si="20">(P26-P11)/ABS(P11)*100</f>
        <v>-7.6923076923076854</v>
      </c>
      <c r="L41" s="200" t="e">
        <f>(#REF! -#REF!)/ABS(#REF!)</f>
        <v>#REF!</v>
      </c>
      <c r="M41" s="200">
        <f t="shared" ref="M41:M50" si="21">(Q26-Q11)/ABS(Q11)*100</f>
        <v>-12.558139534883717</v>
      </c>
      <c r="N41" s="200" t="e">
        <f>(#REF! -#REF!)/ABS(#REF!)</f>
        <v>#REF!</v>
      </c>
      <c r="O41" s="200">
        <f t="shared" ref="O41:O50" si="22">(R26 -R11)/ABS(R11)*100</f>
        <v>-15.761589403973506</v>
      </c>
      <c r="P41" s="200"/>
      <c r="Q41" s="205"/>
    </row>
    <row r="42" spans="1:19" x14ac:dyDescent="0.25">
      <c r="A42" s="60"/>
      <c r="B42" s="50" t="s">
        <v>470</v>
      </c>
      <c r="C42" s="198">
        <f t="shared" si="16"/>
        <v>10.743801652892568</v>
      </c>
      <c r="D42" s="198" t="e">
        <v>#REF!</v>
      </c>
      <c r="E42" s="200">
        <f t="shared" si="17"/>
        <v>5.1957265831304609</v>
      </c>
      <c r="F42" s="200" t="e">
        <f>(#REF! -#REF!)/ABS(#REF!)</f>
        <v>#REF!</v>
      </c>
      <c r="G42" s="198">
        <f t="shared" si="18"/>
        <v>6.5832365400951873E-2</v>
      </c>
      <c r="H42" s="198" t="e">
        <f>(#REF! -#REF!)/ABS(#REF!)</f>
        <v>#REF!</v>
      </c>
      <c r="I42" s="198">
        <f t="shared" si="19"/>
        <v>-1.3215859030837036</v>
      </c>
      <c r="J42" s="198" t="e">
        <f>(#REF! -#REF!)/ABS(#REF!)</f>
        <v>#REF!</v>
      </c>
      <c r="K42" s="198">
        <f t="shared" si="20"/>
        <v>-4.1198501872659099</v>
      </c>
      <c r="L42" s="198" t="e">
        <f>(#REF! -#REF!)/ABS(#REF!)</f>
        <v>#REF!</v>
      </c>
      <c r="M42" s="198">
        <f t="shared" si="21"/>
        <v>-7.5268817204300955</v>
      </c>
      <c r="N42" s="198" t="e">
        <f>(#REF! -#REF!)/ABS(#REF!)</f>
        <v>#REF!</v>
      </c>
      <c r="O42" s="198">
        <f t="shared" si="22"/>
        <v>-10.013351134846461</v>
      </c>
      <c r="P42" s="198"/>
      <c r="Q42" s="206"/>
    </row>
    <row r="43" spans="1:19" x14ac:dyDescent="0.25">
      <c r="B43" s="50" t="s">
        <v>471</v>
      </c>
      <c r="C43" s="198">
        <f t="shared" si="16"/>
        <v>9.4936708860759484</v>
      </c>
      <c r="D43" s="198" t="e">
        <v>#REF!</v>
      </c>
      <c r="E43" s="200">
        <f t="shared" si="17"/>
        <v>4.5145080340649226</v>
      </c>
      <c r="F43" s="200" t="e">
        <f>(#REF! -#REF!)/ABS(#REF!)</f>
        <v>#REF!</v>
      </c>
      <c r="G43" s="198">
        <f t="shared" si="18"/>
        <v>0.17150697239491555</v>
      </c>
      <c r="H43" s="198" t="e">
        <f>(#REF! -#REF!)/ABS(#REF!)</f>
        <v>#REF!</v>
      </c>
      <c r="I43" s="198">
        <f t="shared" si="19"/>
        <v>-0.34722222222222715</v>
      </c>
      <c r="J43" s="198" t="e">
        <f>(#REF! -#REF!)/ABS(#REF!)</f>
        <v>#REF!</v>
      </c>
      <c r="K43" s="198">
        <f t="shared" si="20"/>
        <v>-2.3738872403560958</v>
      </c>
      <c r="L43" s="198" t="e">
        <f>(#REF! -#REF!)/ABS(#REF!)</f>
        <v>#REF!</v>
      </c>
      <c r="M43" s="198">
        <f t="shared" si="21"/>
        <v>-4.422604422604433</v>
      </c>
      <c r="N43" s="198" t="e">
        <f>(#REF! -#REF!)/ABS(#REF!)</f>
        <v>#REF!</v>
      </c>
      <c r="O43" s="198">
        <f t="shared" si="22"/>
        <v>-5.8064516129032313</v>
      </c>
      <c r="P43" s="198"/>
      <c r="Q43" s="206"/>
    </row>
    <row r="44" spans="1:19" x14ac:dyDescent="0.25">
      <c r="B44" s="50" t="s">
        <v>472</v>
      </c>
      <c r="C44" s="198">
        <f t="shared" si="16"/>
        <v>9.9009900990099009</v>
      </c>
      <c r="D44" s="198" t="e">
        <v>#REF!</v>
      </c>
      <c r="E44" s="200">
        <f t="shared" si="17"/>
        <v>4.3755733003622632</v>
      </c>
      <c r="F44" s="200" t="e">
        <f>(#REF! -#REF!)/ABS(#REF!)</f>
        <v>#REF!</v>
      </c>
      <c r="G44" s="198">
        <f t="shared" si="18"/>
        <v>0.88947800491633922</v>
      </c>
      <c r="H44" s="198" t="e">
        <f>(#REF! -#REF!)/ABS(#REF!)</f>
        <v>#REF!</v>
      </c>
      <c r="I44" s="198">
        <f t="shared" si="19"/>
        <v>1.6666666666666705</v>
      </c>
      <c r="J44" s="198" t="e">
        <f>(#REF! -#REF!)/ABS(#REF!)</f>
        <v>#REF!</v>
      </c>
      <c r="K44" s="198">
        <f t="shared" si="20"/>
        <v>0.47619047619048299</v>
      </c>
      <c r="L44" s="198" t="e">
        <f>(#REF! -#REF!)/ABS(#REF!)</f>
        <v>#REF!</v>
      </c>
      <c r="M44" s="198">
        <f t="shared" si="21"/>
        <v>0.79681274900398125</v>
      </c>
      <c r="N44" s="198" t="e">
        <f>(#REF! -#REF!)/ABS(#REF!)</f>
        <v>#REF!</v>
      </c>
      <c r="O44" s="198">
        <f t="shared" si="22"/>
        <v>0.3496503496503422</v>
      </c>
      <c r="P44" s="198"/>
      <c r="Q44" s="206"/>
    </row>
    <row r="45" spans="1:19" x14ac:dyDescent="0.25">
      <c r="B45" s="50" t="s">
        <v>473</v>
      </c>
      <c r="C45" s="198">
        <f t="shared" si="16"/>
        <v>9.2544987146529571</v>
      </c>
      <c r="D45" s="198" t="e">
        <v>#REF!</v>
      </c>
      <c r="E45" s="200">
        <f t="shared" si="17"/>
        <v>3.9365920295748431</v>
      </c>
      <c r="F45" s="200" t="e">
        <f>(#REF! -#REF!)/ABS(#REF!)</f>
        <v>#REF!</v>
      </c>
      <c r="G45" s="198">
        <f t="shared" si="18"/>
        <v>1.6315567902220822</v>
      </c>
      <c r="H45" s="198" t="e">
        <f>(#REF! -#REF!)/ABS(#REF!)</f>
        <v>#REF!</v>
      </c>
      <c r="I45" s="198">
        <f t="shared" si="19"/>
        <v>2.9197080291970874</v>
      </c>
      <c r="J45" s="198" t="e">
        <f>(#REF! -#REF!)/ABS(#REF!)</f>
        <v>#REF!</v>
      </c>
      <c r="K45" s="198">
        <f t="shared" si="20"/>
        <v>3.1446540880503147</v>
      </c>
      <c r="L45" s="198" t="e">
        <f>(#REF! -#REF!)/ABS(#REF!)</f>
        <v>#REF!</v>
      </c>
      <c r="M45" s="198">
        <f t="shared" si="21"/>
        <v>4.2328042328042432</v>
      </c>
      <c r="N45" s="198" t="e">
        <f>(#REF! -#REF!)/ABS(#REF!)</f>
        <v>#REF!</v>
      </c>
      <c r="O45" s="198">
        <f t="shared" si="22"/>
        <v>5.1162790697674376</v>
      </c>
      <c r="P45" s="198"/>
      <c r="Q45" s="206"/>
    </row>
    <row r="46" spans="1:19" x14ac:dyDescent="0.25">
      <c r="B46" s="50" t="s">
        <v>474</v>
      </c>
      <c r="C46" s="198">
        <f t="shared" si="16"/>
        <v>8.9743589743589638</v>
      </c>
      <c r="D46" s="198" t="e">
        <v>#REF!</v>
      </c>
      <c r="E46" s="201">
        <f t="shared" si="17"/>
        <v>4.2895519688365376</v>
      </c>
      <c r="F46" s="201" t="e">
        <f>(#REF! -#REF!)/ABS(#REF!)</f>
        <v>#REF!</v>
      </c>
      <c r="G46" s="198">
        <f t="shared" si="18"/>
        <v>3.4587268867292353</v>
      </c>
      <c r="H46" s="198" t="e">
        <f>(#REF! -#REF!)/ABS(#REF!)</f>
        <v>#REF!</v>
      </c>
      <c r="I46" s="198">
        <f t="shared" si="19"/>
        <v>5.9190031152647959</v>
      </c>
      <c r="J46" s="198" t="e">
        <f>(#REF! -#REF!)/ABS(#REF!)</f>
        <v>#REF!</v>
      </c>
      <c r="K46" s="198">
        <f t="shared" si="20"/>
        <v>7.287449392712551</v>
      </c>
      <c r="L46" s="198" t="e">
        <f>(#REF! -#REF!)/ABS(#REF!)</f>
        <v>#REF!</v>
      </c>
      <c r="M46" s="198">
        <f t="shared" si="21"/>
        <v>10.256410256410282</v>
      </c>
      <c r="N46" s="198" t="e">
        <f>(#REF! -#REF!)/ABS(#REF!)</f>
        <v>#REF!</v>
      </c>
      <c r="O46" s="198">
        <f t="shared" si="22"/>
        <v>12.781954887218028</v>
      </c>
      <c r="P46" s="198"/>
      <c r="Q46" s="206"/>
    </row>
    <row r="47" spans="1:19" x14ac:dyDescent="0.25">
      <c r="B47" s="50" t="s">
        <v>475</v>
      </c>
      <c r="C47" s="198">
        <f t="shared" si="16"/>
        <v>7.9365079365079376</v>
      </c>
      <c r="D47" s="198" t="e">
        <v>#REF!</v>
      </c>
      <c r="E47" s="198">
        <f t="shared" si="17"/>
        <v>3.3893514021730859</v>
      </c>
      <c r="F47" s="198" t="e">
        <f>(#REF! -#REF!)/ABS(#REF!)</f>
        <v>#REF!</v>
      </c>
      <c r="G47" s="198">
        <f t="shared" si="18"/>
        <v>3.2549304122693794</v>
      </c>
      <c r="H47" s="198" t="e">
        <f>(#REF! -#REF!)/ABS(#REF!)</f>
        <v>#REF!</v>
      </c>
      <c r="I47" s="198">
        <f t="shared" si="19"/>
        <v>6.0049019607843164</v>
      </c>
      <c r="J47" s="198" t="e">
        <f>(#REF! -#REF!)/ABS(#REF!)</f>
        <v>#REF!</v>
      </c>
      <c r="K47" s="198">
        <f t="shared" si="20"/>
        <v>7.9213184476342482</v>
      </c>
      <c r="L47" s="198" t="e">
        <f>(#REF! -#REF!)/ABS(#REF!)</f>
        <v>#REF!</v>
      </c>
      <c r="M47" s="198">
        <f t="shared" si="21"/>
        <v>11.335125448028679</v>
      </c>
      <c r="N47" s="198" t="e">
        <f>(#REF! -#REF!)/ABS(#REF!)</f>
        <v>#REF!</v>
      </c>
      <c r="O47" s="198">
        <f t="shared" si="22"/>
        <v>14.186507936507917</v>
      </c>
      <c r="P47" s="198"/>
      <c r="Q47" s="206"/>
    </row>
    <row r="48" spans="1:19" x14ac:dyDescent="0.25">
      <c r="B48" s="50" t="s">
        <v>476</v>
      </c>
      <c r="C48" s="198">
        <f t="shared" si="16"/>
        <v>6.4583333333333366</v>
      </c>
      <c r="D48" s="198" t="e">
        <v>#REF!</v>
      </c>
      <c r="E48" s="198">
        <f t="shared" si="17"/>
        <v>2.4154829662215582</v>
      </c>
      <c r="F48" s="198" t="e">
        <f>(#REF! -#REF!)/ABS(#REF!)</f>
        <v>#REF!</v>
      </c>
      <c r="G48" s="198">
        <f t="shared" si="18"/>
        <v>0.8665670835754381</v>
      </c>
      <c r="H48" s="198" t="e">
        <f>(#REF! -#REF!)/ABS(#REF!)</f>
        <v>#REF!</v>
      </c>
      <c r="I48" s="198">
        <f t="shared" si="19"/>
        <v>1.9705603038936501</v>
      </c>
      <c r="J48" s="198" t="e">
        <f>(#REF! -#REF!)/ABS(#REF!)</f>
        <v>#REF!</v>
      </c>
      <c r="K48" s="198">
        <f t="shared" si="20"/>
        <v>2.4691358024691419</v>
      </c>
      <c r="L48" s="198" t="e">
        <f>(#REF! -#REF!)/ABS(#REF!)</f>
        <v>#REF!</v>
      </c>
      <c r="M48" s="198">
        <f t="shared" si="21"/>
        <v>3.9510006901311234</v>
      </c>
      <c r="N48" s="198" t="e">
        <f>(#REF! -#REF!)/ABS(#REF!)</f>
        <v>#REF!</v>
      </c>
      <c r="O48" s="198">
        <f t="shared" si="22"/>
        <v>5.0790754257907373</v>
      </c>
      <c r="P48" s="198"/>
      <c r="Q48" s="206"/>
    </row>
    <row r="49" spans="1:18" x14ac:dyDescent="0.25">
      <c r="B49" s="50" t="s">
        <v>477</v>
      </c>
      <c r="C49" s="198">
        <f t="shared" si="16"/>
        <v>6.5188172043010804</v>
      </c>
      <c r="D49" s="198" t="e">
        <v>#REF!</v>
      </c>
      <c r="E49" s="198">
        <f t="shared" si="17"/>
        <v>1.7206634423589293</v>
      </c>
      <c r="F49" s="198" t="e">
        <f>(#REF! -#REF!)/ABS(#REF!)</f>
        <v>#REF!</v>
      </c>
      <c r="G49" s="198">
        <f t="shared" si="18"/>
        <v>-2.3246199600612116</v>
      </c>
      <c r="H49" s="198" t="e">
        <f>(#REF! -#REF!)/ABS(#REF!)</f>
        <v>#REF!</v>
      </c>
      <c r="I49" s="198">
        <f t="shared" si="19"/>
        <v>-3.5528273809523876</v>
      </c>
      <c r="J49" s="198" t="e">
        <f>(#REF! -#REF!)/ABS(#REF!)</f>
        <v>#REF!</v>
      </c>
      <c r="K49" s="198">
        <f t="shared" si="20"/>
        <v>-6.130268199233722</v>
      </c>
      <c r="L49" s="198" t="e">
        <f>(#REF! -#REF!)/ABS(#REF!)</f>
        <v>#REF!</v>
      </c>
      <c r="M49" s="198">
        <f t="shared" si="21"/>
        <v>-8.3067940552017046</v>
      </c>
      <c r="N49" s="198" t="e">
        <f>(#REF! -#REF!)/ABS(#REF!)</f>
        <v>#REF!</v>
      </c>
      <c r="O49" s="198">
        <f t="shared" si="22"/>
        <v>-10.051067780872792</v>
      </c>
      <c r="P49" s="198"/>
      <c r="Q49" s="206"/>
    </row>
    <row r="50" spans="1:18" ht="15.75" thickBot="1" x14ac:dyDescent="0.3">
      <c r="B50" s="55" t="s">
        <v>478</v>
      </c>
      <c r="C50" s="198">
        <f t="shared" si="16"/>
        <v>9.8901098901098958</v>
      </c>
      <c r="D50" s="198" t="e">
        <v>#REF!</v>
      </c>
      <c r="E50" s="202">
        <f t="shared" si="17"/>
        <v>4.8300145734283353</v>
      </c>
      <c r="F50" s="202" t="e">
        <f>(#REF! -#REF!)/ABS(#REF!)</f>
        <v>#REF!</v>
      </c>
      <c r="G50" s="202">
        <f t="shared" si="18"/>
        <v>-1.5351839081376197</v>
      </c>
      <c r="H50" s="202" t="e">
        <f>(#REF! -#REF!)/ABS(#REF!)</f>
        <v>#REF!</v>
      </c>
      <c r="I50" s="202">
        <f t="shared" si="19"/>
        <v>-4.1916167664670594</v>
      </c>
      <c r="J50" s="202" t="e">
        <f>(#REF! -#REF!)/ABS(#REF!)</f>
        <v>#REF!</v>
      </c>
      <c r="K50" s="202">
        <f t="shared" si="20"/>
        <v>-8.6592970521541943</v>
      </c>
      <c r="L50" s="202" t="e">
        <f>(#REF! -#REF!)/ABS(#REF!)</f>
        <v>#REF!</v>
      </c>
      <c r="M50" s="202">
        <f t="shared" si="21"/>
        <v>-12.681669010782942</v>
      </c>
      <c r="N50" s="202" t="e">
        <f>(#REF! -#REF!)/ABS(#REF!)</f>
        <v>#REF!</v>
      </c>
      <c r="O50" s="202">
        <f t="shared" si="22"/>
        <v>-16.156045751633993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G799Wi5ctcQKShUvoHVFeI5TJruR+2Rw/N6bPJ0SUMpACSaKt9uBkRF2BcOERh55p4Fav8tTkhdF01Y9aIVTMQ==" saltValue="YPLrJVZkcj3ZFzHTi7FKF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35" priority="1" operator="greaterThan">
      <formula>0.5</formula>
    </cfRule>
    <cfRule type="cellIs" dxfId="434" priority="2" operator="between">
      <formula>-0.49</formula>
      <formula>0.49</formula>
    </cfRule>
    <cfRule type="cellIs" dxfId="433" priority="3" operator="lessThan">
      <formula>-0.5</formula>
    </cfRule>
  </conditionalFormatting>
  <hyperlinks>
    <hyperlink ref="A2" location="Index!A1" display="Index" xr:uid="{00000000-0004-0000-2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190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411663.40449715999</v>
      </c>
      <c r="D5" s="212"/>
      <c r="E5" s="212">
        <v>6487840.2520858003</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55.1</v>
      </c>
      <c r="D10" s="94">
        <v>73.2</v>
      </c>
      <c r="E10" s="94">
        <v>97.9</v>
      </c>
      <c r="F10" s="94">
        <v>116</v>
      </c>
      <c r="G10" s="94">
        <v>141</v>
      </c>
      <c r="H10" s="94">
        <v>178</v>
      </c>
      <c r="I10" s="95">
        <v>211</v>
      </c>
      <c r="K10" s="46" t="s">
        <v>468</v>
      </c>
      <c r="L10" s="47">
        <f t="shared" ref="L10:L20" si="0">C25</f>
        <v>4.5916666666666668</v>
      </c>
      <c r="M10" s="47">
        <v>5.3907883524065614</v>
      </c>
      <c r="N10" s="47">
        <v>7.8988670079941503</v>
      </c>
      <c r="O10" s="47">
        <f t="shared" ref="O10:O20" si="1">F25</f>
        <v>9.6666666666666661</v>
      </c>
      <c r="P10" s="47">
        <f t="shared" ref="P10:P20" si="2">G25</f>
        <v>11.75</v>
      </c>
      <c r="Q10" s="47">
        <f t="shared" ref="Q10:Q20" si="3">H25</f>
        <v>14.833333333333332</v>
      </c>
      <c r="R10" s="48">
        <f t="shared" ref="R10:R20" si="4">I25</f>
        <v>17.583333333333332</v>
      </c>
      <c r="T10" s="49"/>
    </row>
    <row r="11" spans="1:29" x14ac:dyDescent="0.25">
      <c r="B11" s="50" t="s">
        <v>469</v>
      </c>
      <c r="C11" s="96">
        <v>41</v>
      </c>
      <c r="D11" s="96">
        <v>54.4</v>
      </c>
      <c r="E11" s="96">
        <v>71.8</v>
      </c>
      <c r="F11" s="96">
        <v>84.4</v>
      </c>
      <c r="G11" s="96">
        <v>102</v>
      </c>
      <c r="H11" s="96">
        <v>128</v>
      </c>
      <c r="I11" s="97">
        <v>151</v>
      </c>
      <c r="K11" s="50" t="s">
        <v>469</v>
      </c>
      <c r="L11" s="53">
        <f t="shared" si="0"/>
        <v>6.833333333333333</v>
      </c>
      <c r="M11" s="53">
        <v>8.009656734988539</v>
      </c>
      <c r="N11" s="53">
        <v>11.578714631794011</v>
      </c>
      <c r="O11" s="53">
        <f t="shared" si="1"/>
        <v>14.066666666666666</v>
      </c>
      <c r="P11" s="53">
        <f t="shared" si="2"/>
        <v>17</v>
      </c>
      <c r="Q11" s="53">
        <f t="shared" si="3"/>
        <v>21.333333333333332</v>
      </c>
      <c r="R11" s="54">
        <f t="shared" si="4"/>
        <v>25.166666666666664</v>
      </c>
      <c r="T11" s="49"/>
    </row>
    <row r="12" spans="1:29" x14ac:dyDescent="0.25">
      <c r="B12" s="50" t="s">
        <v>470</v>
      </c>
      <c r="C12" s="96">
        <v>22.6</v>
      </c>
      <c r="D12" s="96">
        <v>29.6</v>
      </c>
      <c r="E12" s="96">
        <v>38.1</v>
      </c>
      <c r="F12" s="96">
        <v>44.1</v>
      </c>
      <c r="G12" s="96">
        <v>52.5</v>
      </c>
      <c r="H12" s="96">
        <v>64.8</v>
      </c>
      <c r="I12" s="97">
        <v>75.3</v>
      </c>
      <c r="K12" s="50" t="s">
        <v>470</v>
      </c>
      <c r="L12" s="53">
        <f t="shared" si="0"/>
        <v>11.3</v>
      </c>
      <c r="M12" s="53">
        <v>13.130877803330803</v>
      </c>
      <c r="N12" s="53">
        <v>18.424991700058246</v>
      </c>
      <c r="O12" s="53">
        <f t="shared" si="1"/>
        <v>22.05</v>
      </c>
      <c r="P12" s="53">
        <f t="shared" si="2"/>
        <v>26.25</v>
      </c>
      <c r="Q12" s="53">
        <f t="shared" si="3"/>
        <v>32.4</v>
      </c>
      <c r="R12" s="54">
        <f t="shared" si="4"/>
        <v>37.65</v>
      </c>
      <c r="T12" s="49"/>
    </row>
    <row r="13" spans="1:29" x14ac:dyDescent="0.25">
      <c r="B13" s="50" t="s">
        <v>471</v>
      </c>
      <c r="C13" s="96">
        <v>14.9</v>
      </c>
      <c r="D13" s="96">
        <v>19.399999999999999</v>
      </c>
      <c r="E13" s="96">
        <v>24.6</v>
      </c>
      <c r="F13" s="96">
        <v>28.2</v>
      </c>
      <c r="G13" s="96">
        <v>33.200000000000003</v>
      </c>
      <c r="H13" s="96">
        <v>40.6</v>
      </c>
      <c r="I13" s="97">
        <v>46.9</v>
      </c>
      <c r="K13" s="50" t="s">
        <v>471</v>
      </c>
      <c r="L13" s="53">
        <f t="shared" si="0"/>
        <v>14.9</v>
      </c>
      <c r="M13" s="53">
        <v>17.24218301342761</v>
      </c>
      <c r="N13" s="53">
        <v>23.782277880425688</v>
      </c>
      <c r="O13" s="53">
        <f t="shared" si="1"/>
        <v>28.2</v>
      </c>
      <c r="P13" s="53">
        <f t="shared" si="2"/>
        <v>33.200000000000003</v>
      </c>
      <c r="Q13" s="53">
        <f t="shared" si="3"/>
        <v>40.6</v>
      </c>
      <c r="R13" s="54">
        <f t="shared" si="4"/>
        <v>46.9</v>
      </c>
      <c r="T13" s="49"/>
    </row>
    <row r="14" spans="1:29" x14ac:dyDescent="0.25">
      <c r="B14" s="50" t="s">
        <v>472</v>
      </c>
      <c r="C14" s="96">
        <v>9.82</v>
      </c>
      <c r="D14" s="96">
        <v>12.7</v>
      </c>
      <c r="E14" s="96">
        <v>15.8</v>
      </c>
      <c r="F14" s="96">
        <v>18</v>
      </c>
      <c r="G14" s="96">
        <v>21</v>
      </c>
      <c r="H14" s="96">
        <v>25.4</v>
      </c>
      <c r="I14" s="97">
        <v>29.1</v>
      </c>
      <c r="K14" s="50" t="s">
        <v>472</v>
      </c>
      <c r="L14" s="53">
        <f t="shared" si="0"/>
        <v>19.64</v>
      </c>
      <c r="M14" s="53">
        <v>22.606942810194333</v>
      </c>
      <c r="N14" s="53">
        <v>30.618539160118161</v>
      </c>
      <c r="O14" s="53">
        <f t="shared" si="1"/>
        <v>36</v>
      </c>
      <c r="P14" s="53">
        <f t="shared" si="2"/>
        <v>42</v>
      </c>
      <c r="Q14" s="53">
        <f t="shared" si="3"/>
        <v>50.8</v>
      </c>
      <c r="R14" s="54">
        <f t="shared" si="4"/>
        <v>58.2</v>
      </c>
      <c r="T14" s="49"/>
    </row>
    <row r="15" spans="1:29" x14ac:dyDescent="0.25">
      <c r="B15" s="50" t="s">
        <v>473</v>
      </c>
      <c r="C15" s="96">
        <v>7.72</v>
      </c>
      <c r="D15" s="96">
        <v>9.94</v>
      </c>
      <c r="E15" s="96">
        <v>12.3</v>
      </c>
      <c r="F15" s="96">
        <v>13.8</v>
      </c>
      <c r="G15" s="96">
        <v>16.100000000000001</v>
      </c>
      <c r="H15" s="96">
        <v>19.399999999999999</v>
      </c>
      <c r="I15" s="97">
        <v>22.1</v>
      </c>
      <c r="K15" s="50" t="s">
        <v>473</v>
      </c>
      <c r="L15" s="53">
        <f t="shared" si="0"/>
        <v>23.16</v>
      </c>
      <c r="M15" s="53">
        <v>26.609820917465186</v>
      </c>
      <c r="N15" s="53">
        <v>35.570373989235684</v>
      </c>
      <c r="O15" s="53">
        <f t="shared" si="1"/>
        <v>41.400000000000006</v>
      </c>
      <c r="P15" s="53">
        <f t="shared" si="2"/>
        <v>48.300000000000004</v>
      </c>
      <c r="Q15" s="53">
        <f t="shared" si="3"/>
        <v>58.199999999999996</v>
      </c>
      <c r="R15" s="54">
        <f t="shared" si="4"/>
        <v>66.300000000000011</v>
      </c>
      <c r="T15" s="49"/>
    </row>
    <row r="16" spans="1:29" x14ac:dyDescent="0.25">
      <c r="B16" s="50" t="s">
        <v>474</v>
      </c>
      <c r="C16" s="96">
        <v>5.13</v>
      </c>
      <c r="D16" s="96">
        <v>6.56</v>
      </c>
      <c r="E16" s="96">
        <v>7.97</v>
      </c>
      <c r="F16" s="96">
        <v>8.9</v>
      </c>
      <c r="G16" s="96">
        <v>10.3</v>
      </c>
      <c r="H16" s="96">
        <v>12.2</v>
      </c>
      <c r="I16" s="97">
        <v>13.8</v>
      </c>
      <c r="K16" s="50" t="s">
        <v>474</v>
      </c>
      <c r="L16" s="53">
        <f t="shared" si="0"/>
        <v>30.78</v>
      </c>
      <c r="M16" s="53">
        <v>35.175717855686997</v>
      </c>
      <c r="N16" s="53">
        <v>46.233827341337232</v>
      </c>
      <c r="O16" s="53">
        <f t="shared" si="1"/>
        <v>53.400000000000006</v>
      </c>
      <c r="P16" s="53">
        <f t="shared" si="2"/>
        <v>61.800000000000004</v>
      </c>
      <c r="Q16" s="53">
        <f t="shared" si="3"/>
        <v>73.199999999999989</v>
      </c>
      <c r="R16" s="54">
        <f t="shared" si="4"/>
        <v>82.800000000000011</v>
      </c>
      <c r="T16" s="49"/>
    </row>
    <row r="17" spans="1:29" x14ac:dyDescent="0.25">
      <c r="B17" s="50" t="s">
        <v>475</v>
      </c>
      <c r="C17" s="96">
        <v>3.37</v>
      </c>
      <c r="D17" s="96">
        <v>4.29</v>
      </c>
      <c r="E17" s="96">
        <v>5.16</v>
      </c>
      <c r="F17" s="96">
        <v>5.72</v>
      </c>
      <c r="G17" s="96">
        <v>6.58</v>
      </c>
      <c r="H17" s="96">
        <v>7.78</v>
      </c>
      <c r="I17" s="97">
        <v>8.76</v>
      </c>
      <c r="K17" s="50" t="s">
        <v>475</v>
      </c>
      <c r="L17" s="53">
        <f t="shared" si="0"/>
        <v>40.44</v>
      </c>
      <c r="M17" s="53">
        <v>46.077120967821344</v>
      </c>
      <c r="N17" s="53">
        <v>59.844427553158226</v>
      </c>
      <c r="O17" s="53">
        <f t="shared" si="1"/>
        <v>68.64</v>
      </c>
      <c r="P17" s="53">
        <f t="shared" si="2"/>
        <v>78.960000000000008</v>
      </c>
      <c r="Q17" s="53">
        <f t="shared" si="3"/>
        <v>93.36</v>
      </c>
      <c r="R17" s="54">
        <f t="shared" si="4"/>
        <v>105.12</v>
      </c>
      <c r="T17" s="49"/>
    </row>
    <row r="18" spans="1:29" x14ac:dyDescent="0.25">
      <c r="B18" s="50" t="s">
        <v>476</v>
      </c>
      <c r="C18" s="96">
        <v>2.14</v>
      </c>
      <c r="D18" s="96">
        <v>2.72</v>
      </c>
      <c r="E18" s="96">
        <v>3.27</v>
      </c>
      <c r="F18" s="96">
        <v>3.63</v>
      </c>
      <c r="G18" s="96">
        <v>4.17</v>
      </c>
      <c r="H18" s="96">
        <v>4.93</v>
      </c>
      <c r="I18" s="97">
        <v>5.54</v>
      </c>
      <c r="K18" s="50" t="s">
        <v>476</v>
      </c>
      <c r="L18" s="53">
        <f t="shared" si="0"/>
        <v>51.36</v>
      </c>
      <c r="M18" s="53">
        <v>58.464117157641283</v>
      </c>
      <c r="N18" s="53">
        <v>75.916703584906344</v>
      </c>
      <c r="O18" s="53">
        <f t="shared" si="1"/>
        <v>87.12</v>
      </c>
      <c r="P18" s="53">
        <f t="shared" si="2"/>
        <v>100.08</v>
      </c>
      <c r="Q18" s="53">
        <f t="shared" si="3"/>
        <v>118.32</v>
      </c>
      <c r="R18" s="54">
        <f t="shared" si="4"/>
        <v>132.96</v>
      </c>
      <c r="T18" s="49"/>
    </row>
    <row r="19" spans="1:29" x14ac:dyDescent="0.25">
      <c r="B19" s="50" t="s">
        <v>477</v>
      </c>
      <c r="C19" s="96">
        <v>1.3</v>
      </c>
      <c r="D19" s="96">
        <v>1.65</v>
      </c>
      <c r="E19" s="96">
        <v>2</v>
      </c>
      <c r="F19" s="96">
        <v>2.23</v>
      </c>
      <c r="G19" s="96">
        <v>2.57</v>
      </c>
      <c r="H19" s="96">
        <v>3.05</v>
      </c>
      <c r="I19" s="97">
        <v>3.44</v>
      </c>
      <c r="K19" s="50" t="s">
        <v>477</v>
      </c>
      <c r="L19" s="53">
        <f t="shared" si="0"/>
        <v>62.400000000000006</v>
      </c>
      <c r="M19" s="53">
        <v>71.02282743477214</v>
      </c>
      <c r="N19" s="53">
        <v>92.863246282392709</v>
      </c>
      <c r="O19" s="53">
        <f t="shared" si="1"/>
        <v>107.03999999999999</v>
      </c>
      <c r="P19" s="53">
        <f t="shared" si="2"/>
        <v>123.35999999999999</v>
      </c>
      <c r="Q19" s="53">
        <f t="shared" si="3"/>
        <v>146.39999999999998</v>
      </c>
      <c r="R19" s="54">
        <f t="shared" si="4"/>
        <v>165.12</v>
      </c>
      <c r="T19" s="49"/>
    </row>
    <row r="20" spans="1:29" ht="15.75" thickBot="1" x14ac:dyDescent="0.3">
      <c r="B20" s="55" t="s">
        <v>478</v>
      </c>
      <c r="C20" s="98">
        <v>0.95099999999999996</v>
      </c>
      <c r="D20" s="98">
        <v>1.21</v>
      </c>
      <c r="E20" s="98">
        <v>1.47</v>
      </c>
      <c r="F20" s="98">
        <v>1.64</v>
      </c>
      <c r="G20" s="98">
        <v>1.89</v>
      </c>
      <c r="H20" s="98">
        <v>2.25</v>
      </c>
      <c r="I20" s="99">
        <v>2.54</v>
      </c>
      <c r="K20" s="55" t="s">
        <v>478</v>
      </c>
      <c r="L20" s="58">
        <f t="shared" si="0"/>
        <v>68.471999999999994</v>
      </c>
      <c r="M20" s="58">
        <v>78.049445485872553</v>
      </c>
      <c r="N20" s="58">
        <v>102.32893620916411</v>
      </c>
      <c r="O20" s="58">
        <f t="shared" si="1"/>
        <v>118.08</v>
      </c>
      <c r="P20" s="58">
        <f t="shared" si="2"/>
        <v>136.07999999999998</v>
      </c>
      <c r="Q20" s="58">
        <f t="shared" si="3"/>
        <v>162</v>
      </c>
      <c r="R20" s="59">
        <f t="shared" si="4"/>
        <v>182.88</v>
      </c>
      <c r="T20" s="49"/>
    </row>
    <row r="21" spans="1:29" x14ac:dyDescent="0.25"/>
    <row r="22" spans="1:29" x14ac:dyDescent="0.25">
      <c r="A22" s="60"/>
    </row>
    <row r="23" spans="1:29" ht="16.5" thickBot="1" x14ac:dyDescent="0.3">
      <c r="A23" s="61"/>
      <c r="B23" s="188" t="s">
        <v>493</v>
      </c>
      <c r="C23" s="189"/>
      <c r="D23" s="189"/>
      <c r="E23" s="189"/>
      <c r="F23" s="189"/>
      <c r="G23" s="189"/>
      <c r="H23" s="189"/>
      <c r="I23" s="190"/>
      <c r="J23" s="62"/>
      <c r="K23" s="180" t="s">
        <v>510</v>
      </c>
      <c r="L23" s="180"/>
      <c r="M23" s="180"/>
      <c r="N23" s="180"/>
      <c r="O23" s="180"/>
      <c r="P23" s="180"/>
      <c r="Q23" s="180"/>
      <c r="R23" s="180"/>
      <c r="W23" s="63"/>
      <c r="X23" s="63"/>
      <c r="Y23" s="63"/>
      <c r="Z23" s="63"/>
      <c r="AA23" s="63"/>
      <c r="AB23" s="63"/>
      <c r="AC23" s="63"/>
    </row>
    <row r="24" spans="1:29"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9" x14ac:dyDescent="0.25">
      <c r="A25" s="64">
        <f>5/60</f>
        <v>8.3333333333333329E-2</v>
      </c>
      <c r="B25" s="67" t="s">
        <v>468</v>
      </c>
      <c r="C25" s="68">
        <f t="shared" ref="C25:I25" si="5">$A$25*C10</f>
        <v>4.5916666666666668</v>
      </c>
      <c r="D25" s="69">
        <f t="shared" si="5"/>
        <v>6.1</v>
      </c>
      <c r="E25" s="69">
        <f t="shared" si="5"/>
        <v>8.1583333333333332</v>
      </c>
      <c r="F25" s="68">
        <f t="shared" si="5"/>
        <v>9.6666666666666661</v>
      </c>
      <c r="G25" s="68">
        <f t="shared" si="5"/>
        <v>11.75</v>
      </c>
      <c r="H25" s="68">
        <f t="shared" si="5"/>
        <v>14.833333333333332</v>
      </c>
      <c r="I25" s="70">
        <f t="shared" si="5"/>
        <v>17.583333333333332</v>
      </c>
      <c r="J25" s="60"/>
      <c r="K25" s="46" t="s">
        <v>468</v>
      </c>
      <c r="L25" s="71">
        <v>4.8</v>
      </c>
      <c r="M25" s="71">
        <v>5.3</v>
      </c>
      <c r="N25" s="71">
        <v>7.1</v>
      </c>
      <c r="O25" s="71">
        <v>8.3000000000000007</v>
      </c>
      <c r="P25" s="71">
        <v>9.6999999999999993</v>
      </c>
      <c r="Q25" s="71">
        <v>11.6</v>
      </c>
      <c r="R25" s="72">
        <v>13.1</v>
      </c>
      <c r="W25" s="163"/>
      <c r="X25" s="163"/>
      <c r="Y25" s="163"/>
      <c r="Z25" s="163"/>
      <c r="AA25" s="163"/>
      <c r="AB25" s="163"/>
    </row>
    <row r="26" spans="1:29" x14ac:dyDescent="0.25">
      <c r="A26" s="64">
        <f>10/60</f>
        <v>0.16666666666666666</v>
      </c>
      <c r="B26" s="73" t="s">
        <v>469</v>
      </c>
      <c r="C26" s="30">
        <f t="shared" ref="C26:I26" si="6">$A$26*C11</f>
        <v>6.833333333333333</v>
      </c>
      <c r="D26" s="74">
        <f t="shared" si="6"/>
        <v>9.0666666666666664</v>
      </c>
      <c r="E26" s="74">
        <f t="shared" si="6"/>
        <v>11.966666666666665</v>
      </c>
      <c r="F26" s="30">
        <f t="shared" si="6"/>
        <v>14.066666666666666</v>
      </c>
      <c r="G26" s="30">
        <f t="shared" si="6"/>
        <v>17</v>
      </c>
      <c r="H26" s="30">
        <f t="shared" si="6"/>
        <v>21.333333333333332</v>
      </c>
      <c r="I26" s="75">
        <f t="shared" si="6"/>
        <v>25.166666666666664</v>
      </c>
      <c r="J26" s="60"/>
      <c r="K26" s="50" t="s">
        <v>469</v>
      </c>
      <c r="L26" s="76">
        <v>7.1</v>
      </c>
      <c r="M26" s="76">
        <v>7.9</v>
      </c>
      <c r="N26" s="76">
        <v>10.5</v>
      </c>
      <c r="O26" s="76">
        <v>12.5</v>
      </c>
      <c r="P26" s="76">
        <v>14.5</v>
      </c>
      <c r="Q26" s="76">
        <v>17.3</v>
      </c>
      <c r="R26" s="77">
        <v>19.7</v>
      </c>
      <c r="W26" s="163"/>
      <c r="X26" s="163"/>
      <c r="Y26" s="163"/>
      <c r="Z26" s="163"/>
      <c r="AA26" s="163"/>
      <c r="AB26" s="163"/>
    </row>
    <row r="27" spans="1:29" x14ac:dyDescent="0.25">
      <c r="A27" s="64">
        <f>0.5</f>
        <v>0.5</v>
      </c>
      <c r="B27" s="73" t="s">
        <v>470</v>
      </c>
      <c r="C27" s="30">
        <f t="shared" ref="C27:I27" si="7">$A$27*C12</f>
        <v>11.3</v>
      </c>
      <c r="D27" s="74">
        <f t="shared" si="7"/>
        <v>14.8</v>
      </c>
      <c r="E27" s="74">
        <f t="shared" si="7"/>
        <v>19.05</v>
      </c>
      <c r="F27" s="30">
        <f t="shared" si="7"/>
        <v>22.05</v>
      </c>
      <c r="G27" s="30">
        <f t="shared" si="7"/>
        <v>26.25</v>
      </c>
      <c r="H27" s="30">
        <f t="shared" si="7"/>
        <v>32.4</v>
      </c>
      <c r="I27" s="75">
        <f t="shared" si="7"/>
        <v>37.65</v>
      </c>
      <c r="J27" s="60"/>
      <c r="K27" s="50" t="s">
        <v>470</v>
      </c>
      <c r="L27" s="76">
        <v>11.3</v>
      </c>
      <c r="M27" s="76">
        <v>12.6</v>
      </c>
      <c r="N27" s="76">
        <v>16.7</v>
      </c>
      <c r="O27" s="76">
        <v>19.7</v>
      </c>
      <c r="P27" s="76">
        <v>22.9</v>
      </c>
      <c r="Q27" s="76">
        <v>27.3</v>
      </c>
      <c r="R27" s="77">
        <v>30.9</v>
      </c>
      <c r="W27" s="163"/>
      <c r="X27" s="163"/>
      <c r="Y27" s="163"/>
      <c r="Z27" s="163"/>
      <c r="AA27" s="163"/>
      <c r="AB27" s="163"/>
    </row>
    <row r="28" spans="1:29" x14ac:dyDescent="0.25">
      <c r="A28" s="64">
        <v>1</v>
      </c>
      <c r="B28" s="73" t="s">
        <v>471</v>
      </c>
      <c r="C28" s="30">
        <f t="shared" ref="C28:I28" si="8">$A$28*C13</f>
        <v>14.9</v>
      </c>
      <c r="D28" s="74">
        <f t="shared" si="8"/>
        <v>19.399999999999999</v>
      </c>
      <c r="E28" s="74">
        <f t="shared" si="8"/>
        <v>24.6</v>
      </c>
      <c r="F28" s="30">
        <f t="shared" si="8"/>
        <v>28.2</v>
      </c>
      <c r="G28" s="30">
        <f t="shared" si="8"/>
        <v>33.200000000000003</v>
      </c>
      <c r="H28" s="30">
        <f t="shared" si="8"/>
        <v>40.6</v>
      </c>
      <c r="I28" s="75">
        <f t="shared" si="8"/>
        <v>46.9</v>
      </c>
      <c r="J28" s="60"/>
      <c r="K28" s="50" t="s">
        <v>471</v>
      </c>
      <c r="L28" s="76">
        <v>14.5</v>
      </c>
      <c r="M28" s="76">
        <v>16</v>
      </c>
      <c r="N28" s="76">
        <v>21.1</v>
      </c>
      <c r="O28" s="76">
        <v>24.9</v>
      </c>
      <c r="P28" s="76">
        <v>28.9</v>
      </c>
      <c r="Q28" s="76">
        <v>34.6</v>
      </c>
      <c r="R28" s="77">
        <v>39.299999999999997</v>
      </c>
      <c r="W28" s="163"/>
      <c r="X28" s="163"/>
      <c r="Y28" s="163"/>
      <c r="Z28" s="163"/>
      <c r="AA28" s="163"/>
      <c r="AB28" s="163"/>
    </row>
    <row r="29" spans="1:29" x14ac:dyDescent="0.25">
      <c r="A29" s="64">
        <v>2</v>
      </c>
      <c r="B29" s="73" t="s">
        <v>472</v>
      </c>
      <c r="C29" s="30">
        <f t="shared" ref="C29:I29" si="9">$A$29*C14</f>
        <v>19.64</v>
      </c>
      <c r="D29" s="74">
        <f t="shared" si="9"/>
        <v>25.4</v>
      </c>
      <c r="E29" s="74">
        <f t="shared" si="9"/>
        <v>31.6</v>
      </c>
      <c r="F29" s="30">
        <f t="shared" si="9"/>
        <v>36</v>
      </c>
      <c r="G29" s="30">
        <f t="shared" si="9"/>
        <v>42</v>
      </c>
      <c r="H29" s="30">
        <f t="shared" si="9"/>
        <v>50.8</v>
      </c>
      <c r="I29" s="75">
        <f t="shared" si="9"/>
        <v>58.2</v>
      </c>
      <c r="J29" s="60"/>
      <c r="K29" s="50" t="s">
        <v>472</v>
      </c>
      <c r="L29" s="76">
        <v>18.5</v>
      </c>
      <c r="M29" s="76">
        <v>20.399999999999999</v>
      </c>
      <c r="N29" s="76">
        <v>26.8</v>
      </c>
      <c r="O29" s="76">
        <v>31.6</v>
      </c>
      <c r="P29" s="76">
        <v>36.799999999999997</v>
      </c>
      <c r="Q29" s="76">
        <v>44.6</v>
      </c>
      <c r="R29" s="77">
        <v>51</v>
      </c>
      <c r="W29" s="163"/>
      <c r="X29" s="163"/>
      <c r="Y29" s="163"/>
      <c r="Z29" s="163"/>
      <c r="AA29" s="163"/>
      <c r="AB29" s="163"/>
    </row>
    <row r="30" spans="1:29" x14ac:dyDescent="0.25">
      <c r="A30" s="64">
        <v>3</v>
      </c>
      <c r="B30" s="73" t="s">
        <v>473</v>
      </c>
      <c r="C30" s="30">
        <f t="shared" ref="C30:I30" si="10">$A$30*C15</f>
        <v>23.16</v>
      </c>
      <c r="D30" s="74">
        <f t="shared" si="10"/>
        <v>29.82</v>
      </c>
      <c r="E30" s="74">
        <f t="shared" si="10"/>
        <v>36.900000000000006</v>
      </c>
      <c r="F30" s="30">
        <f t="shared" si="10"/>
        <v>41.400000000000006</v>
      </c>
      <c r="G30" s="30">
        <f t="shared" si="10"/>
        <v>48.300000000000004</v>
      </c>
      <c r="H30" s="30">
        <f t="shared" si="10"/>
        <v>58.199999999999996</v>
      </c>
      <c r="I30" s="75">
        <f t="shared" si="10"/>
        <v>66.300000000000011</v>
      </c>
      <c r="J30" s="60"/>
      <c r="K30" s="50" t="s">
        <v>473</v>
      </c>
      <c r="L30" s="76">
        <v>21.5</v>
      </c>
      <c r="M30" s="76">
        <v>23.6</v>
      </c>
      <c r="N30" s="76">
        <v>30.9</v>
      </c>
      <c r="O30" s="76">
        <v>36.6</v>
      </c>
      <c r="P30" s="76">
        <v>42.9</v>
      </c>
      <c r="Q30" s="76">
        <v>52.2</v>
      </c>
      <c r="R30" s="77">
        <v>60.3</v>
      </c>
      <c r="W30" s="163"/>
      <c r="X30" s="163"/>
      <c r="Y30" s="163"/>
      <c r="Z30" s="163"/>
      <c r="AA30" s="163"/>
      <c r="AB30" s="163"/>
    </row>
    <row r="31" spans="1:29" x14ac:dyDescent="0.25">
      <c r="A31" s="64">
        <v>6</v>
      </c>
      <c r="B31" s="73" t="s">
        <v>474</v>
      </c>
      <c r="C31" s="30">
        <f t="shared" ref="C31:I31" si="11">$A$31*C16</f>
        <v>30.78</v>
      </c>
      <c r="D31" s="74">
        <f t="shared" si="11"/>
        <v>39.36</v>
      </c>
      <c r="E31" s="74">
        <f t="shared" si="11"/>
        <v>47.82</v>
      </c>
      <c r="F31" s="30">
        <f t="shared" si="11"/>
        <v>53.400000000000006</v>
      </c>
      <c r="G31" s="30">
        <f t="shared" si="11"/>
        <v>61.800000000000004</v>
      </c>
      <c r="H31" s="30">
        <f t="shared" si="11"/>
        <v>73.199999999999989</v>
      </c>
      <c r="I31" s="75">
        <f t="shared" si="11"/>
        <v>82.800000000000011</v>
      </c>
      <c r="J31" s="60"/>
      <c r="K31" s="50" t="s">
        <v>474</v>
      </c>
      <c r="L31" s="76">
        <v>28</v>
      </c>
      <c r="M31" s="76">
        <v>30.7</v>
      </c>
      <c r="N31" s="76">
        <v>40.299999999999997</v>
      </c>
      <c r="O31" s="76">
        <v>48.1</v>
      </c>
      <c r="P31" s="76">
        <v>56.6</v>
      </c>
      <c r="Q31" s="76">
        <v>69.599999999999994</v>
      </c>
      <c r="R31" s="77">
        <v>81.599999999999994</v>
      </c>
      <c r="W31" s="163"/>
      <c r="X31" s="163"/>
      <c r="Y31" s="163"/>
      <c r="Z31" s="163"/>
      <c r="AA31" s="163"/>
      <c r="AB31" s="163"/>
    </row>
    <row r="32" spans="1:29" x14ac:dyDescent="0.25">
      <c r="A32" s="64">
        <v>12</v>
      </c>
      <c r="B32" s="73" t="s">
        <v>475</v>
      </c>
      <c r="C32" s="30">
        <f t="shared" ref="C32:I32" si="12">$A$32*C17</f>
        <v>40.44</v>
      </c>
      <c r="D32" s="74">
        <f t="shared" si="12"/>
        <v>51.480000000000004</v>
      </c>
      <c r="E32" s="74">
        <f t="shared" si="12"/>
        <v>61.92</v>
      </c>
      <c r="F32" s="30">
        <f t="shared" si="12"/>
        <v>68.64</v>
      </c>
      <c r="G32" s="30">
        <f t="shared" si="12"/>
        <v>78.960000000000008</v>
      </c>
      <c r="H32" s="30">
        <f t="shared" si="12"/>
        <v>93.36</v>
      </c>
      <c r="I32" s="75">
        <f t="shared" si="12"/>
        <v>105.12</v>
      </c>
      <c r="J32" s="60"/>
      <c r="K32" s="50" t="s">
        <v>475</v>
      </c>
      <c r="L32" s="76">
        <v>36.700000000000003</v>
      </c>
      <c r="M32" s="76">
        <v>40.200000000000003</v>
      </c>
      <c r="N32" s="76">
        <v>52.9</v>
      </c>
      <c r="O32" s="76">
        <v>63.1</v>
      </c>
      <c r="P32" s="76">
        <v>74.400000000000006</v>
      </c>
      <c r="Q32" s="76">
        <v>92.2</v>
      </c>
      <c r="R32" s="77">
        <v>107.9</v>
      </c>
      <c r="W32" s="163"/>
      <c r="X32" s="163"/>
      <c r="Y32" s="163"/>
      <c r="Z32" s="163"/>
      <c r="AA32" s="163"/>
      <c r="AB32" s="163"/>
    </row>
    <row r="33" spans="1:28" x14ac:dyDescent="0.25">
      <c r="A33" s="64">
        <v>24</v>
      </c>
      <c r="B33" s="73" t="s">
        <v>476</v>
      </c>
      <c r="C33" s="30">
        <f t="shared" ref="C33:I33" si="13">$A$33*C18</f>
        <v>51.36</v>
      </c>
      <c r="D33" s="74">
        <f t="shared" si="13"/>
        <v>65.28</v>
      </c>
      <c r="E33" s="74">
        <f t="shared" si="13"/>
        <v>78.48</v>
      </c>
      <c r="F33" s="30">
        <f t="shared" si="13"/>
        <v>87.12</v>
      </c>
      <c r="G33" s="30">
        <f t="shared" si="13"/>
        <v>100.08</v>
      </c>
      <c r="H33" s="30">
        <f t="shared" si="13"/>
        <v>118.32</v>
      </c>
      <c r="I33" s="75">
        <f t="shared" si="13"/>
        <v>132.96</v>
      </c>
      <c r="J33" s="60"/>
      <c r="K33" s="50" t="s">
        <v>476</v>
      </c>
      <c r="L33" s="76">
        <v>47.8</v>
      </c>
      <c r="M33" s="76">
        <v>52.3</v>
      </c>
      <c r="N33" s="76">
        <v>68.400000000000006</v>
      </c>
      <c r="O33" s="76">
        <v>80.900000000000006</v>
      </c>
      <c r="P33" s="76">
        <v>94.6</v>
      </c>
      <c r="Q33" s="76">
        <v>115.7</v>
      </c>
      <c r="R33" s="77">
        <v>134.19999999999999</v>
      </c>
      <c r="W33" s="163"/>
      <c r="X33" s="163"/>
      <c r="Y33" s="163"/>
      <c r="Z33" s="163"/>
      <c r="AA33" s="163"/>
      <c r="AB33" s="163"/>
    </row>
    <row r="34" spans="1:28" x14ac:dyDescent="0.25">
      <c r="A34" s="64">
        <v>48</v>
      </c>
      <c r="B34" s="73" t="s">
        <v>477</v>
      </c>
      <c r="C34" s="30">
        <f t="shared" ref="C34:I34" si="14">$A$34*C19</f>
        <v>62.400000000000006</v>
      </c>
      <c r="D34" s="74">
        <f t="shared" si="14"/>
        <v>79.199999999999989</v>
      </c>
      <c r="E34" s="74">
        <f t="shared" si="14"/>
        <v>96</v>
      </c>
      <c r="F34" s="30">
        <f t="shared" si="14"/>
        <v>107.03999999999999</v>
      </c>
      <c r="G34" s="30">
        <f t="shared" si="14"/>
        <v>123.35999999999999</v>
      </c>
      <c r="H34" s="30">
        <f t="shared" si="14"/>
        <v>146.39999999999998</v>
      </c>
      <c r="I34" s="75">
        <f t="shared" si="14"/>
        <v>165.12</v>
      </c>
      <c r="J34" s="60"/>
      <c r="K34" s="50" t="s">
        <v>477</v>
      </c>
      <c r="L34" s="76">
        <v>61</v>
      </c>
      <c r="M34" s="76">
        <v>66.7</v>
      </c>
      <c r="N34" s="76">
        <v>86.4</v>
      </c>
      <c r="O34" s="76">
        <v>100.3</v>
      </c>
      <c r="P34" s="76">
        <v>114.2</v>
      </c>
      <c r="Q34" s="76">
        <v>136.30000000000001</v>
      </c>
      <c r="R34" s="77">
        <v>154.1</v>
      </c>
      <c r="W34" s="163"/>
      <c r="X34" s="163"/>
      <c r="Y34" s="163"/>
      <c r="Z34" s="163"/>
      <c r="AA34" s="163"/>
      <c r="AB34" s="163"/>
    </row>
    <row r="35" spans="1:28" ht="15.75" thickBot="1" x14ac:dyDescent="0.3">
      <c r="A35" s="64">
        <v>72</v>
      </c>
      <c r="B35" s="78" t="s">
        <v>478</v>
      </c>
      <c r="C35" s="79">
        <f t="shared" ref="C35:I35" si="15">$A$35*C20</f>
        <v>68.471999999999994</v>
      </c>
      <c r="D35" s="80">
        <f t="shared" si="15"/>
        <v>87.12</v>
      </c>
      <c r="E35" s="80">
        <f t="shared" si="15"/>
        <v>105.84</v>
      </c>
      <c r="F35" s="79">
        <f t="shared" si="15"/>
        <v>118.08</v>
      </c>
      <c r="G35" s="79">
        <f t="shared" si="15"/>
        <v>136.07999999999998</v>
      </c>
      <c r="H35" s="79">
        <f t="shared" si="15"/>
        <v>162</v>
      </c>
      <c r="I35" s="81">
        <f t="shared" si="15"/>
        <v>182.88</v>
      </c>
      <c r="J35" s="60"/>
      <c r="K35" s="55" t="s">
        <v>478</v>
      </c>
      <c r="L35" s="82">
        <v>69.8</v>
      </c>
      <c r="M35" s="82">
        <v>76.3</v>
      </c>
      <c r="N35" s="82">
        <v>97.9</v>
      </c>
      <c r="O35" s="82">
        <v>112.3</v>
      </c>
      <c r="P35" s="82">
        <v>126</v>
      </c>
      <c r="Q35" s="82">
        <v>147.6</v>
      </c>
      <c r="R35" s="83">
        <v>164.2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4.5372050816696845</v>
      </c>
      <c r="D40" s="198" t="e">
        <v>#REF!</v>
      </c>
      <c r="E40" s="198">
        <f>(M25-M10)/ABS(M10)*100</f>
        <v>-1.6841386912552734</v>
      </c>
      <c r="F40" s="198" t="e">
        <f>(#REF! -#REF!)/ABS(#REF!)</f>
        <v>#REF!</v>
      </c>
      <c r="G40" s="198">
        <f>(N25-N10)/ABS(N10)*100</f>
        <v>-10.113691079817485</v>
      </c>
      <c r="H40" s="198" t="e">
        <f>(#REF! -#REF!)/ABS(#REF!)</f>
        <v>#REF!</v>
      </c>
      <c r="I40" s="198">
        <f>(O25-O10)/ABS(O10)*100</f>
        <v>-14.137931034482746</v>
      </c>
      <c r="J40" s="198" t="e">
        <f>(#REF! -#REF!)/ABS(#REF!)</f>
        <v>#REF!</v>
      </c>
      <c r="K40" s="200">
        <f>(P25-P10)/ABS(P10)*100</f>
        <v>-17.446808510638302</v>
      </c>
      <c r="L40" s="200" t="e">
        <f>(#REF! -#REF!)/ABS(#REF!)</f>
        <v>#REF!</v>
      </c>
      <c r="M40" s="200">
        <f>(Q25-Q10)/ABS(Q10)*100</f>
        <v>-21.797752808988761</v>
      </c>
      <c r="N40" s="200" t="e">
        <f>(#REF! -#REF!)/ABS(#REF!)</f>
        <v>#REF!</v>
      </c>
      <c r="O40" s="200">
        <f>(R25 -R10)/ABS(R10)*100</f>
        <v>-25.497630331753552</v>
      </c>
      <c r="P40" s="200"/>
      <c r="Q40" s="205"/>
    </row>
    <row r="41" spans="1:28" x14ac:dyDescent="0.25">
      <c r="A41" s="88"/>
      <c r="B41" s="50" t="s">
        <v>469</v>
      </c>
      <c r="C41" s="198">
        <f t="shared" ref="C41:C50" si="16">(L26-L11)/ABS(L11)*100</f>
        <v>3.9024390243902434</v>
      </c>
      <c r="D41" s="198" t="e">
        <v>#REF!</v>
      </c>
      <c r="E41" s="198">
        <f t="shared" ref="E41:E50" si="17">(M26-M11)/ABS(M11)*100</f>
        <v>-1.3690566102480493</v>
      </c>
      <c r="F41" s="198" t="e">
        <f>(#REF! -#REF!)/ABS(#REF!)</f>
        <v>#REF!</v>
      </c>
      <c r="G41" s="200">
        <f t="shared" ref="G41:G50" si="18">(N26-N11)/ABS(N11)*100</f>
        <v>-9.3163590786836252</v>
      </c>
      <c r="H41" s="200" t="e">
        <f>(#REF! -#REF!)/ABS(#REF!)</f>
        <v>#REF!</v>
      </c>
      <c r="I41" s="200">
        <f t="shared" ref="I41:I50" si="19">(O26-O11)/ABS(O11)*100</f>
        <v>-11.137440758293838</v>
      </c>
      <c r="J41" s="200" t="e">
        <f>(#REF! -#REF!)/ABS(#REF!)</f>
        <v>#REF!</v>
      </c>
      <c r="K41" s="200">
        <f t="shared" ref="K41:K50" si="20">(P26-P11)/ABS(P11)*100</f>
        <v>-14.705882352941178</v>
      </c>
      <c r="L41" s="200" t="e">
        <f>(#REF! -#REF!)/ABS(#REF!)</f>
        <v>#REF!</v>
      </c>
      <c r="M41" s="200">
        <f t="shared" ref="M41:M50" si="21">(Q26-Q11)/ABS(Q11)*100</f>
        <v>-18.906249999999993</v>
      </c>
      <c r="N41" s="200" t="e">
        <f>(#REF! -#REF!)/ABS(#REF!)</f>
        <v>#REF!</v>
      </c>
      <c r="O41" s="200">
        <f t="shared" ref="O41:O50" si="22">(R26 -R11)/ABS(R11)*100</f>
        <v>-21.721854304635755</v>
      </c>
      <c r="P41" s="200"/>
      <c r="Q41" s="205"/>
    </row>
    <row r="42" spans="1:28" x14ac:dyDescent="0.25">
      <c r="A42" s="60"/>
      <c r="B42" s="50" t="s">
        <v>470</v>
      </c>
      <c r="C42" s="198">
        <f t="shared" si="16"/>
        <v>0</v>
      </c>
      <c r="D42" s="198" t="e">
        <v>#REF!</v>
      </c>
      <c r="E42" s="200">
        <f t="shared" si="17"/>
        <v>-4.0429726883616235</v>
      </c>
      <c r="F42" s="200" t="e">
        <f>(#REF! -#REF!)/ABS(#REF!)</f>
        <v>#REF!</v>
      </c>
      <c r="G42" s="198">
        <f t="shared" si="18"/>
        <v>-9.3622386817834702</v>
      </c>
      <c r="H42" s="198" t="e">
        <f>(#REF! -#REF!)/ABS(#REF!)</f>
        <v>#REF!</v>
      </c>
      <c r="I42" s="198">
        <f t="shared" si="19"/>
        <v>-10.657596371882093</v>
      </c>
      <c r="J42" s="198" t="e">
        <f>(#REF! -#REF!)/ABS(#REF!)</f>
        <v>#REF!</v>
      </c>
      <c r="K42" s="198">
        <f t="shared" si="20"/>
        <v>-12.761904761904766</v>
      </c>
      <c r="L42" s="198" t="e">
        <f>(#REF! -#REF!)/ABS(#REF!)</f>
        <v>#REF!</v>
      </c>
      <c r="M42" s="198">
        <f t="shared" si="21"/>
        <v>-15.740740740740735</v>
      </c>
      <c r="N42" s="198" t="e">
        <f>(#REF! -#REF!)/ABS(#REF!)</f>
        <v>#REF!</v>
      </c>
      <c r="O42" s="198">
        <f t="shared" si="22"/>
        <v>-17.928286852589643</v>
      </c>
      <c r="P42" s="198"/>
      <c r="Q42" s="206"/>
    </row>
    <row r="43" spans="1:28" x14ac:dyDescent="0.25">
      <c r="B43" s="50" t="s">
        <v>471</v>
      </c>
      <c r="C43" s="198">
        <f t="shared" si="16"/>
        <v>-2.6845637583892641</v>
      </c>
      <c r="D43" s="198" t="e">
        <v>#REF!</v>
      </c>
      <c r="E43" s="200">
        <f t="shared" si="17"/>
        <v>-7.2043256498335584</v>
      </c>
      <c r="F43" s="200" t="e">
        <f>(#REF! -#REF!)/ABS(#REF!)</f>
        <v>#REF!</v>
      </c>
      <c r="G43" s="198">
        <f t="shared" si="18"/>
        <v>-11.278473382204362</v>
      </c>
      <c r="H43" s="198" t="e">
        <f>(#REF! -#REF!)/ABS(#REF!)</f>
        <v>#REF!</v>
      </c>
      <c r="I43" s="198">
        <f t="shared" si="19"/>
        <v>-11.702127659574471</v>
      </c>
      <c r="J43" s="198" t="e">
        <f>(#REF! -#REF!)/ABS(#REF!)</f>
        <v>#REF!</v>
      </c>
      <c r="K43" s="198">
        <f t="shared" si="20"/>
        <v>-12.951807228915674</v>
      </c>
      <c r="L43" s="198" t="e">
        <f>(#REF! -#REF!)/ABS(#REF!)</f>
        <v>#REF!</v>
      </c>
      <c r="M43" s="198">
        <f t="shared" si="21"/>
        <v>-14.778325123152708</v>
      </c>
      <c r="N43" s="198" t="e">
        <f>(#REF! -#REF!)/ABS(#REF!)</f>
        <v>#REF!</v>
      </c>
      <c r="O43" s="198">
        <f t="shared" si="22"/>
        <v>-16.204690831556505</v>
      </c>
      <c r="P43" s="198"/>
      <c r="Q43" s="206"/>
    </row>
    <row r="44" spans="1:28" x14ac:dyDescent="0.25">
      <c r="B44" s="50" t="s">
        <v>472</v>
      </c>
      <c r="C44" s="198">
        <f t="shared" si="16"/>
        <v>-5.8044806517311631</v>
      </c>
      <c r="D44" s="198" t="e">
        <v>#REF!</v>
      </c>
      <c r="E44" s="200">
        <f t="shared" si="17"/>
        <v>-9.7622346759737013</v>
      </c>
      <c r="F44" s="200" t="e">
        <f>(#REF! -#REF!)/ABS(#REF!)</f>
        <v>#REF!</v>
      </c>
      <c r="G44" s="198">
        <f t="shared" si="18"/>
        <v>-12.471330327515938</v>
      </c>
      <c r="H44" s="198" t="e">
        <f>(#REF! -#REF!)/ABS(#REF!)</f>
        <v>#REF!</v>
      </c>
      <c r="I44" s="198">
        <f t="shared" si="19"/>
        <v>-12.222222222222218</v>
      </c>
      <c r="J44" s="198" t="e">
        <f>(#REF! -#REF!)/ABS(#REF!)</f>
        <v>#REF!</v>
      </c>
      <c r="K44" s="198">
        <f t="shared" si="20"/>
        <v>-12.380952380952388</v>
      </c>
      <c r="L44" s="198" t="e">
        <f>(#REF! -#REF!)/ABS(#REF!)</f>
        <v>#REF!</v>
      </c>
      <c r="M44" s="198">
        <f t="shared" si="21"/>
        <v>-12.204724409448811</v>
      </c>
      <c r="N44" s="198" t="e">
        <f>(#REF! -#REF!)/ABS(#REF!)</f>
        <v>#REF!</v>
      </c>
      <c r="O44" s="198">
        <f t="shared" si="22"/>
        <v>-12.371134020618561</v>
      </c>
      <c r="P44" s="198"/>
      <c r="Q44" s="206"/>
    </row>
    <row r="45" spans="1:28" x14ac:dyDescent="0.25">
      <c r="B45" s="50" t="s">
        <v>473</v>
      </c>
      <c r="C45" s="198">
        <f t="shared" si="16"/>
        <v>-7.1675302245250441</v>
      </c>
      <c r="D45" s="198" t="e">
        <v>#REF!</v>
      </c>
      <c r="E45" s="200">
        <f t="shared" si="17"/>
        <v>-11.310940148002677</v>
      </c>
      <c r="F45" s="200" t="e">
        <f>(#REF! -#REF!)/ABS(#REF!)</f>
        <v>#REF!</v>
      </c>
      <c r="G45" s="198">
        <f t="shared" si="18"/>
        <v>-13.12995469389508</v>
      </c>
      <c r="H45" s="198" t="e">
        <f>(#REF! -#REF!)/ABS(#REF!)</f>
        <v>#REF!</v>
      </c>
      <c r="I45" s="198">
        <f t="shared" si="19"/>
        <v>-11.594202898550733</v>
      </c>
      <c r="J45" s="198" t="e">
        <f>(#REF! -#REF!)/ABS(#REF!)</f>
        <v>#REF!</v>
      </c>
      <c r="K45" s="198">
        <f t="shared" si="20"/>
        <v>-11.180124223602496</v>
      </c>
      <c r="L45" s="198" t="e">
        <f>(#REF! -#REF!)/ABS(#REF!)</f>
        <v>#REF!</v>
      </c>
      <c r="M45" s="198">
        <f t="shared" si="21"/>
        <v>-10.309278350515452</v>
      </c>
      <c r="N45" s="198" t="e">
        <f>(#REF! -#REF!)/ABS(#REF!)</f>
        <v>#REF!</v>
      </c>
      <c r="O45" s="198">
        <f t="shared" si="22"/>
        <v>-9.049773755656128</v>
      </c>
      <c r="P45" s="198"/>
      <c r="Q45" s="206"/>
    </row>
    <row r="46" spans="1:28" x14ac:dyDescent="0.25">
      <c r="B46" s="50" t="s">
        <v>474</v>
      </c>
      <c r="C46" s="198">
        <f t="shared" si="16"/>
        <v>-9.0318388564002632</v>
      </c>
      <c r="D46" s="198" t="e">
        <v>#REF!</v>
      </c>
      <c r="E46" s="201">
        <f t="shared" si="17"/>
        <v>-12.723884908473563</v>
      </c>
      <c r="F46" s="201" t="e">
        <f>(#REF! -#REF!)/ABS(#REF!)</f>
        <v>#REF!</v>
      </c>
      <c r="G46" s="198">
        <f t="shared" si="18"/>
        <v>-12.834384870473087</v>
      </c>
      <c r="H46" s="198" t="e">
        <f>(#REF! -#REF!)/ABS(#REF!)</f>
        <v>#REF!</v>
      </c>
      <c r="I46" s="198">
        <f t="shared" si="19"/>
        <v>-9.9250936329588093</v>
      </c>
      <c r="J46" s="198" t="e">
        <f>(#REF! -#REF!)/ABS(#REF!)</f>
        <v>#REF!</v>
      </c>
      <c r="K46" s="198">
        <f t="shared" si="20"/>
        <v>-8.4142394822006512</v>
      </c>
      <c r="L46" s="198" t="e">
        <f>(#REF! -#REF!)/ABS(#REF!)</f>
        <v>#REF!</v>
      </c>
      <c r="M46" s="198">
        <f t="shared" si="21"/>
        <v>-4.9180327868852389</v>
      </c>
      <c r="N46" s="198" t="e">
        <f>(#REF! -#REF!)/ABS(#REF!)</f>
        <v>#REF!</v>
      </c>
      <c r="O46" s="198">
        <f t="shared" si="22"/>
        <v>-1.4492753623188608</v>
      </c>
      <c r="P46" s="198"/>
      <c r="Q46" s="206"/>
    </row>
    <row r="47" spans="1:28" x14ac:dyDescent="0.25">
      <c r="B47" s="50" t="s">
        <v>475</v>
      </c>
      <c r="C47" s="198">
        <f t="shared" si="16"/>
        <v>-9.248269040553895</v>
      </c>
      <c r="D47" s="198" t="e">
        <v>#REF!</v>
      </c>
      <c r="E47" s="198">
        <f t="shared" si="17"/>
        <v>-12.754965684435271</v>
      </c>
      <c r="F47" s="198" t="e">
        <f>(#REF! -#REF!)/ABS(#REF!)</f>
        <v>#REF!</v>
      </c>
      <c r="G47" s="198">
        <f t="shared" si="18"/>
        <v>-11.604133980544264</v>
      </c>
      <c r="H47" s="198" t="e">
        <f>(#REF! -#REF!)/ABS(#REF!)</f>
        <v>#REF!</v>
      </c>
      <c r="I47" s="198">
        <f t="shared" si="19"/>
        <v>-8.0710955710955705</v>
      </c>
      <c r="J47" s="198" t="e">
        <f>(#REF! -#REF!)/ABS(#REF!)</f>
        <v>#REF!</v>
      </c>
      <c r="K47" s="198">
        <f t="shared" si="20"/>
        <v>-5.7750759878419471</v>
      </c>
      <c r="L47" s="198" t="e">
        <f>(#REF! -#REF!)/ABS(#REF!)</f>
        <v>#REF!</v>
      </c>
      <c r="M47" s="198">
        <f t="shared" si="21"/>
        <v>-1.2425021422450693</v>
      </c>
      <c r="N47" s="198" t="e">
        <f>(#REF! -#REF!)/ABS(#REF!)</f>
        <v>#REF!</v>
      </c>
      <c r="O47" s="198">
        <f t="shared" si="22"/>
        <v>2.6445966514459673</v>
      </c>
      <c r="P47" s="198"/>
      <c r="Q47" s="206"/>
    </row>
    <row r="48" spans="1:28" x14ac:dyDescent="0.25">
      <c r="B48" s="50" t="s">
        <v>476</v>
      </c>
      <c r="C48" s="198">
        <f t="shared" si="16"/>
        <v>-6.9314641744548338</v>
      </c>
      <c r="D48" s="198" t="e">
        <v>#REF!</v>
      </c>
      <c r="E48" s="198">
        <f t="shared" si="17"/>
        <v>-10.543419549157825</v>
      </c>
      <c r="F48" s="198" t="e">
        <f>(#REF! -#REF!)/ABS(#REF!)</f>
        <v>#REF!</v>
      </c>
      <c r="G48" s="198">
        <f t="shared" si="18"/>
        <v>-9.9012512793044927</v>
      </c>
      <c r="H48" s="198" t="e">
        <f>(#REF! -#REF!)/ABS(#REF!)</f>
        <v>#REF!</v>
      </c>
      <c r="I48" s="198">
        <f t="shared" si="19"/>
        <v>-7.1395775941230459</v>
      </c>
      <c r="J48" s="198" t="e">
        <f>(#REF! -#REF!)/ABS(#REF!)</f>
        <v>#REF!</v>
      </c>
      <c r="K48" s="198">
        <f t="shared" si="20"/>
        <v>-5.4756195043964864</v>
      </c>
      <c r="L48" s="198" t="e">
        <f>(#REF! -#REF!)/ABS(#REF!)</f>
        <v>#REF!</v>
      </c>
      <c r="M48" s="198">
        <f t="shared" si="21"/>
        <v>-2.2143340094658472</v>
      </c>
      <c r="N48" s="198" t="e">
        <f>(#REF! -#REF!)/ABS(#REF!)</f>
        <v>#REF!</v>
      </c>
      <c r="O48" s="198">
        <f t="shared" si="22"/>
        <v>0.93261131167266897</v>
      </c>
      <c r="P48" s="198"/>
      <c r="Q48" s="206"/>
    </row>
    <row r="49" spans="1:18" x14ac:dyDescent="0.25">
      <c r="B49" s="50" t="s">
        <v>477</v>
      </c>
      <c r="C49" s="198">
        <f t="shared" si="16"/>
        <v>-2.2435897435897525</v>
      </c>
      <c r="D49" s="198" t="e">
        <v>#REF!</v>
      </c>
      <c r="E49" s="198">
        <f t="shared" si="17"/>
        <v>-6.0865324444345044</v>
      </c>
      <c r="F49" s="198" t="e">
        <f>(#REF! -#REF!)/ABS(#REF!)</f>
        <v>#REF!</v>
      </c>
      <c r="G49" s="198">
        <f t="shared" si="18"/>
        <v>-6.9599616006727549</v>
      </c>
      <c r="H49" s="198" t="e">
        <f>(#REF! -#REF!)/ABS(#REF!)</f>
        <v>#REF!</v>
      </c>
      <c r="I49" s="198">
        <f t="shared" si="19"/>
        <v>-6.2967115097159896</v>
      </c>
      <c r="J49" s="198" t="e">
        <f>(#REF! -#REF!)/ABS(#REF!)</f>
        <v>#REF!</v>
      </c>
      <c r="K49" s="198">
        <f t="shared" si="20"/>
        <v>-7.4254215304798823</v>
      </c>
      <c r="L49" s="198" t="e">
        <f>(#REF! -#REF!)/ABS(#REF!)</f>
        <v>#REF!</v>
      </c>
      <c r="M49" s="198">
        <f t="shared" si="21"/>
        <v>-6.8989071038251133</v>
      </c>
      <c r="N49" s="198" t="e">
        <f>(#REF! -#REF!)/ABS(#REF!)</f>
        <v>#REF!</v>
      </c>
      <c r="O49" s="198">
        <f t="shared" si="22"/>
        <v>-6.6739341085271384</v>
      </c>
      <c r="P49" s="198"/>
      <c r="Q49" s="206"/>
    </row>
    <row r="50" spans="1:18" ht="15.75" thickBot="1" x14ac:dyDescent="0.3">
      <c r="B50" s="55" t="s">
        <v>478</v>
      </c>
      <c r="C50" s="198">
        <f t="shared" si="16"/>
        <v>1.9394789110877484</v>
      </c>
      <c r="D50" s="198" t="e">
        <v>#REF!</v>
      </c>
      <c r="E50" s="202">
        <f t="shared" si="17"/>
        <v>-2.2414579309076794</v>
      </c>
      <c r="F50" s="202" t="e">
        <f>(#REF! -#REF!)/ABS(#REF!)</f>
        <v>#REF!</v>
      </c>
      <c r="G50" s="202">
        <f t="shared" si="18"/>
        <v>-4.328136667140952</v>
      </c>
      <c r="H50" s="202" t="e">
        <f>(#REF! -#REF!)/ABS(#REF!)</f>
        <v>#REF!</v>
      </c>
      <c r="I50" s="202">
        <f t="shared" si="19"/>
        <v>-4.8949864498644997</v>
      </c>
      <c r="J50" s="202" t="e">
        <f>(#REF! -#REF!)/ABS(#REF!)</f>
        <v>#REF!</v>
      </c>
      <c r="K50" s="202">
        <f t="shared" si="20"/>
        <v>-7.4074074074073959</v>
      </c>
      <c r="L50" s="202" t="e">
        <f>(#REF! -#REF!)/ABS(#REF!)</f>
        <v>#REF!</v>
      </c>
      <c r="M50" s="202">
        <f t="shared" si="21"/>
        <v>-8.8888888888888928</v>
      </c>
      <c r="N50" s="202" t="e">
        <f>(#REF! -#REF!)/ABS(#REF!)</f>
        <v>#REF!</v>
      </c>
      <c r="O50" s="202">
        <f t="shared" si="22"/>
        <v>-10.214348206474194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Os/yMyZdNSbvzH9njnB2UfWId0Bc+/MMMupBF16/JQ310TTNW3tL9GsOaMSmpuHEhGOUQXnB2TdiQi39B4/jQg==" saltValue="DxVNbCpSIuPiwPc39oKtRg=="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432" priority="1" operator="greaterThan">
      <formula>0.5</formula>
    </cfRule>
    <cfRule type="cellIs" dxfId="431" priority="2" operator="between">
      <formula>-0.49</formula>
      <formula>0.49</formula>
    </cfRule>
    <cfRule type="cellIs" dxfId="430" priority="3" operator="lessThan">
      <formula>-0.5</formula>
    </cfRule>
  </conditionalFormatting>
  <hyperlinks>
    <hyperlink ref="A2" location="Index!A1" display="Index" xr:uid="{00000000-0004-0000-2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191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406500.054</v>
      </c>
      <c r="D5" s="212"/>
      <c r="E5" s="212">
        <v>6496015.6279999996</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55.4</v>
      </c>
      <c r="D10" s="94">
        <v>73.7</v>
      </c>
      <c r="E10" s="94">
        <v>98.6</v>
      </c>
      <c r="F10" s="94">
        <v>117</v>
      </c>
      <c r="G10" s="94">
        <v>142</v>
      </c>
      <c r="H10" s="94">
        <v>180</v>
      </c>
      <c r="I10" s="95">
        <v>213</v>
      </c>
      <c r="K10" s="46" t="s">
        <v>468</v>
      </c>
      <c r="L10" s="47">
        <f t="shared" ref="L10:L20" si="0">C25</f>
        <v>4.6166666666666663</v>
      </c>
      <c r="M10" s="47">
        <v>5.4236856443781072</v>
      </c>
      <c r="N10" s="47">
        <v>7.959457810326966</v>
      </c>
      <c r="O10" s="47">
        <f t="shared" ref="O10:O20" si="1">F25</f>
        <v>9.75</v>
      </c>
      <c r="P10" s="47">
        <f t="shared" ref="P10:P20" si="2">G25</f>
        <v>11.833333333333332</v>
      </c>
      <c r="Q10" s="47">
        <f t="shared" ref="Q10:Q20" si="3">H25</f>
        <v>15</v>
      </c>
      <c r="R10" s="48">
        <f t="shared" ref="R10:R20" si="4">I25</f>
        <v>17.75</v>
      </c>
      <c r="T10" s="49"/>
    </row>
    <row r="11" spans="1:29" x14ac:dyDescent="0.25">
      <c r="B11" s="50" t="s">
        <v>469</v>
      </c>
      <c r="C11" s="96">
        <v>41.3</v>
      </c>
      <c r="D11" s="96">
        <v>54.6</v>
      </c>
      <c r="E11" s="96">
        <v>72.400000000000006</v>
      </c>
      <c r="F11" s="96">
        <v>85.2</v>
      </c>
      <c r="G11" s="96">
        <v>103</v>
      </c>
      <c r="H11" s="96">
        <v>129</v>
      </c>
      <c r="I11" s="97">
        <v>152</v>
      </c>
      <c r="K11" s="50" t="s">
        <v>469</v>
      </c>
      <c r="L11" s="53">
        <f t="shared" si="0"/>
        <v>6.8833333333333329</v>
      </c>
      <c r="M11" s="53">
        <v>8.0563800312683611</v>
      </c>
      <c r="N11" s="53">
        <v>11.672199101306798</v>
      </c>
      <c r="O11" s="53">
        <f t="shared" si="1"/>
        <v>14.2</v>
      </c>
      <c r="P11" s="53">
        <f t="shared" si="2"/>
        <v>17.166666666666664</v>
      </c>
      <c r="Q11" s="53">
        <f t="shared" si="3"/>
        <v>21.5</v>
      </c>
      <c r="R11" s="54">
        <f t="shared" si="4"/>
        <v>25.333333333333332</v>
      </c>
      <c r="T11" s="49"/>
    </row>
    <row r="12" spans="1:29" x14ac:dyDescent="0.25">
      <c r="B12" s="50" t="s">
        <v>470</v>
      </c>
      <c r="C12" s="96">
        <v>22.8</v>
      </c>
      <c r="D12" s="96">
        <v>29.9</v>
      </c>
      <c r="E12" s="96">
        <v>38.5</v>
      </c>
      <c r="F12" s="96">
        <v>44.7</v>
      </c>
      <c r="G12" s="96">
        <v>53.2</v>
      </c>
      <c r="H12" s="96">
        <v>65.900000000000006</v>
      </c>
      <c r="I12" s="97">
        <v>76.599999999999994</v>
      </c>
      <c r="K12" s="50" t="s">
        <v>470</v>
      </c>
      <c r="L12" s="53">
        <f t="shared" si="0"/>
        <v>11.4</v>
      </c>
      <c r="M12" s="53">
        <v>13.252960860201805</v>
      </c>
      <c r="N12" s="53">
        <v>18.640710601388463</v>
      </c>
      <c r="O12" s="53">
        <f t="shared" si="1"/>
        <v>22.35</v>
      </c>
      <c r="P12" s="53">
        <f t="shared" si="2"/>
        <v>26.6</v>
      </c>
      <c r="Q12" s="53">
        <f t="shared" si="3"/>
        <v>32.950000000000003</v>
      </c>
      <c r="R12" s="54">
        <f t="shared" si="4"/>
        <v>38.299999999999997</v>
      </c>
      <c r="T12" s="49"/>
    </row>
    <row r="13" spans="1:29" x14ac:dyDescent="0.25">
      <c r="B13" s="50" t="s">
        <v>471</v>
      </c>
      <c r="C13" s="96">
        <v>15</v>
      </c>
      <c r="D13" s="96">
        <v>19.5</v>
      </c>
      <c r="E13" s="96">
        <v>24.8</v>
      </c>
      <c r="F13" s="96">
        <v>28.5</v>
      </c>
      <c r="G13" s="96">
        <v>33.700000000000003</v>
      </c>
      <c r="H13" s="96">
        <v>41.4</v>
      </c>
      <c r="I13" s="97">
        <v>47.8</v>
      </c>
      <c r="K13" s="50" t="s">
        <v>471</v>
      </c>
      <c r="L13" s="53">
        <f t="shared" si="0"/>
        <v>15</v>
      </c>
      <c r="M13" s="53">
        <v>17.345964429339162</v>
      </c>
      <c r="N13" s="53">
        <v>23.988093992299468</v>
      </c>
      <c r="O13" s="53">
        <f t="shared" si="1"/>
        <v>28.5</v>
      </c>
      <c r="P13" s="53">
        <f t="shared" si="2"/>
        <v>33.700000000000003</v>
      </c>
      <c r="Q13" s="53">
        <f t="shared" si="3"/>
        <v>41.4</v>
      </c>
      <c r="R13" s="54">
        <f t="shared" si="4"/>
        <v>47.8</v>
      </c>
      <c r="T13" s="49"/>
    </row>
    <row r="14" spans="1:29" x14ac:dyDescent="0.25">
      <c r="B14" s="50" t="s">
        <v>472</v>
      </c>
      <c r="C14" s="96">
        <v>9.69</v>
      </c>
      <c r="D14" s="96">
        <v>12.6</v>
      </c>
      <c r="E14" s="96">
        <v>15.8</v>
      </c>
      <c r="F14" s="96">
        <v>18</v>
      </c>
      <c r="G14" s="96">
        <v>21.2</v>
      </c>
      <c r="H14" s="96">
        <v>25.8</v>
      </c>
      <c r="I14" s="97">
        <v>29.7</v>
      </c>
      <c r="K14" s="50" t="s">
        <v>472</v>
      </c>
      <c r="L14" s="53">
        <f t="shared" si="0"/>
        <v>19.38</v>
      </c>
      <c r="M14" s="53">
        <v>22.392361878554073</v>
      </c>
      <c r="N14" s="53">
        <v>30.5484411739283</v>
      </c>
      <c r="O14" s="53">
        <f t="shared" si="1"/>
        <v>36</v>
      </c>
      <c r="P14" s="53">
        <f t="shared" si="2"/>
        <v>42.4</v>
      </c>
      <c r="Q14" s="53">
        <f t="shared" si="3"/>
        <v>51.6</v>
      </c>
      <c r="R14" s="54">
        <f t="shared" si="4"/>
        <v>59.4</v>
      </c>
      <c r="T14" s="49"/>
    </row>
    <row r="15" spans="1:29" x14ac:dyDescent="0.25">
      <c r="B15" s="50" t="s">
        <v>473</v>
      </c>
      <c r="C15" s="96">
        <v>7.51</v>
      </c>
      <c r="D15" s="96">
        <v>9.7100000000000009</v>
      </c>
      <c r="E15" s="96">
        <v>12.1</v>
      </c>
      <c r="F15" s="96">
        <v>13.8</v>
      </c>
      <c r="G15" s="96">
        <v>16.2</v>
      </c>
      <c r="H15" s="96">
        <v>19.600000000000001</v>
      </c>
      <c r="I15" s="97">
        <v>22.5</v>
      </c>
      <c r="K15" s="50" t="s">
        <v>473</v>
      </c>
      <c r="L15" s="53">
        <f t="shared" si="0"/>
        <v>22.53</v>
      </c>
      <c r="M15" s="53">
        <v>25.932835838616729</v>
      </c>
      <c r="N15" s="53">
        <v>35.176679901623842</v>
      </c>
      <c r="O15" s="53">
        <f t="shared" si="1"/>
        <v>41.400000000000006</v>
      </c>
      <c r="P15" s="53">
        <f t="shared" si="2"/>
        <v>48.599999999999994</v>
      </c>
      <c r="Q15" s="53">
        <f t="shared" si="3"/>
        <v>58.800000000000004</v>
      </c>
      <c r="R15" s="54">
        <f t="shared" si="4"/>
        <v>67.5</v>
      </c>
      <c r="T15" s="49"/>
    </row>
    <row r="16" spans="1:29" x14ac:dyDescent="0.25">
      <c r="B16" s="50" t="s">
        <v>474</v>
      </c>
      <c r="C16" s="96">
        <v>4.87</v>
      </c>
      <c r="D16" s="96">
        <v>6.27</v>
      </c>
      <c r="E16" s="96">
        <v>7.76</v>
      </c>
      <c r="F16" s="96">
        <v>8.77</v>
      </c>
      <c r="G16" s="96">
        <v>10.199999999999999</v>
      </c>
      <c r="H16" s="96">
        <v>12.3</v>
      </c>
      <c r="I16" s="97">
        <v>14.1</v>
      </c>
      <c r="K16" s="50" t="s">
        <v>474</v>
      </c>
      <c r="L16" s="53">
        <f t="shared" si="0"/>
        <v>29.22</v>
      </c>
      <c r="M16" s="53">
        <v>33.554447949032998</v>
      </c>
      <c r="N16" s="53">
        <v>45.025690130236612</v>
      </c>
      <c r="O16" s="53">
        <f t="shared" si="1"/>
        <v>52.62</v>
      </c>
      <c r="P16" s="53">
        <f t="shared" si="2"/>
        <v>61.199999999999996</v>
      </c>
      <c r="Q16" s="53">
        <f t="shared" si="3"/>
        <v>73.800000000000011</v>
      </c>
      <c r="R16" s="54">
        <f t="shared" si="4"/>
        <v>84.6</v>
      </c>
      <c r="T16" s="49"/>
    </row>
    <row r="17" spans="1:28" x14ac:dyDescent="0.25">
      <c r="B17" s="50" t="s">
        <v>475</v>
      </c>
      <c r="C17" s="96">
        <v>3.15</v>
      </c>
      <c r="D17" s="96">
        <v>4.04</v>
      </c>
      <c r="E17" s="96">
        <v>4.97</v>
      </c>
      <c r="F17" s="96">
        <v>5.59</v>
      </c>
      <c r="G17" s="96">
        <v>6.49</v>
      </c>
      <c r="H17" s="96">
        <v>7.79</v>
      </c>
      <c r="I17" s="97">
        <v>8.86</v>
      </c>
      <c r="K17" s="50" t="s">
        <v>475</v>
      </c>
      <c r="L17" s="53">
        <f t="shared" si="0"/>
        <v>37.799999999999997</v>
      </c>
      <c r="M17" s="53">
        <v>43.30418288509194</v>
      </c>
      <c r="N17" s="53">
        <v>57.653734175975224</v>
      </c>
      <c r="O17" s="53">
        <f t="shared" si="1"/>
        <v>67.08</v>
      </c>
      <c r="P17" s="53">
        <f t="shared" si="2"/>
        <v>77.88</v>
      </c>
      <c r="Q17" s="53">
        <f t="shared" si="3"/>
        <v>93.48</v>
      </c>
      <c r="R17" s="54">
        <f t="shared" si="4"/>
        <v>106.32</v>
      </c>
      <c r="T17" s="49"/>
    </row>
    <row r="18" spans="1:28" x14ac:dyDescent="0.25">
      <c r="B18" s="50" t="s">
        <v>476</v>
      </c>
      <c r="C18" s="96">
        <v>2.0099999999999998</v>
      </c>
      <c r="D18" s="96">
        <v>2.57</v>
      </c>
      <c r="E18" s="96">
        <v>3.15</v>
      </c>
      <c r="F18" s="96">
        <v>3.54</v>
      </c>
      <c r="G18" s="96">
        <v>4.0999999999999996</v>
      </c>
      <c r="H18" s="96">
        <v>4.91</v>
      </c>
      <c r="I18" s="97">
        <v>5.57</v>
      </c>
      <c r="K18" s="50" t="s">
        <v>476</v>
      </c>
      <c r="L18" s="53">
        <f t="shared" si="0"/>
        <v>48.239999999999995</v>
      </c>
      <c r="M18" s="53">
        <v>55.156405491686833</v>
      </c>
      <c r="N18" s="53">
        <v>73.139027547587702</v>
      </c>
      <c r="O18" s="53">
        <f t="shared" si="1"/>
        <v>84.960000000000008</v>
      </c>
      <c r="P18" s="53">
        <f t="shared" si="2"/>
        <v>98.399999999999991</v>
      </c>
      <c r="Q18" s="53">
        <f t="shared" si="3"/>
        <v>117.84</v>
      </c>
      <c r="R18" s="54">
        <f t="shared" si="4"/>
        <v>133.68</v>
      </c>
      <c r="T18" s="49"/>
    </row>
    <row r="19" spans="1:28" x14ac:dyDescent="0.25">
      <c r="B19" s="50" t="s">
        <v>477</v>
      </c>
      <c r="C19" s="96">
        <v>1.24</v>
      </c>
      <c r="D19" s="96">
        <v>1.59</v>
      </c>
      <c r="E19" s="96">
        <v>1.95</v>
      </c>
      <c r="F19" s="96">
        <v>2.19</v>
      </c>
      <c r="G19" s="96">
        <v>2.5299999999999998</v>
      </c>
      <c r="H19" s="96">
        <v>3.03</v>
      </c>
      <c r="I19" s="97">
        <v>3.44</v>
      </c>
      <c r="K19" s="50" t="s">
        <v>477</v>
      </c>
      <c r="L19" s="53">
        <f t="shared" si="0"/>
        <v>59.519999999999996</v>
      </c>
      <c r="M19" s="53">
        <v>68.163353259842111</v>
      </c>
      <c r="N19" s="53">
        <v>90.494083438449138</v>
      </c>
      <c r="O19" s="53">
        <f t="shared" si="1"/>
        <v>105.12</v>
      </c>
      <c r="P19" s="53">
        <f t="shared" si="2"/>
        <v>121.44</v>
      </c>
      <c r="Q19" s="53">
        <f t="shared" si="3"/>
        <v>145.44</v>
      </c>
      <c r="R19" s="54">
        <f t="shared" si="4"/>
        <v>165.12</v>
      </c>
      <c r="T19" s="49"/>
    </row>
    <row r="20" spans="1:28" ht="15.75" thickBot="1" x14ac:dyDescent="0.3">
      <c r="B20" s="55" t="s">
        <v>478</v>
      </c>
      <c r="C20" s="98">
        <v>0.91100000000000003</v>
      </c>
      <c r="D20" s="98">
        <v>1.17</v>
      </c>
      <c r="E20" s="98">
        <v>1.43</v>
      </c>
      <c r="F20" s="98">
        <v>1.6</v>
      </c>
      <c r="G20" s="98">
        <v>1.86</v>
      </c>
      <c r="H20" s="98">
        <v>2.2200000000000002</v>
      </c>
      <c r="I20" s="99">
        <v>2.52</v>
      </c>
      <c r="K20" s="55" t="s">
        <v>478</v>
      </c>
      <c r="L20" s="58">
        <f t="shared" si="0"/>
        <v>65.591999999999999</v>
      </c>
      <c r="M20" s="58">
        <v>75.169445485872558</v>
      </c>
      <c r="N20" s="58">
        <v>99.448936209164117</v>
      </c>
      <c r="O20" s="58">
        <f t="shared" si="1"/>
        <v>115.2</v>
      </c>
      <c r="P20" s="58">
        <f t="shared" si="2"/>
        <v>133.92000000000002</v>
      </c>
      <c r="Q20" s="58">
        <f t="shared" si="3"/>
        <v>159.84</v>
      </c>
      <c r="R20" s="59">
        <f t="shared" si="4"/>
        <v>181.44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4.6166666666666663</v>
      </c>
      <c r="D25" s="69">
        <f t="shared" si="5"/>
        <v>6.1416666666666666</v>
      </c>
      <c r="E25" s="69">
        <f t="shared" si="5"/>
        <v>8.216666666666665</v>
      </c>
      <c r="F25" s="68">
        <f t="shared" si="5"/>
        <v>9.75</v>
      </c>
      <c r="G25" s="68">
        <f t="shared" si="5"/>
        <v>11.833333333333332</v>
      </c>
      <c r="H25" s="68">
        <f t="shared" si="5"/>
        <v>15</v>
      </c>
      <c r="I25" s="70">
        <f t="shared" si="5"/>
        <v>17.75</v>
      </c>
      <c r="J25" s="60"/>
      <c r="K25" s="46" t="s">
        <v>468</v>
      </c>
      <c r="L25" s="71">
        <v>4.8</v>
      </c>
      <c r="M25" s="71">
        <v>5.3</v>
      </c>
      <c r="N25" s="71">
        <v>7.1</v>
      </c>
      <c r="O25" s="71">
        <v>8.4</v>
      </c>
      <c r="P25" s="71">
        <v>9.8000000000000007</v>
      </c>
      <c r="Q25" s="71">
        <v>11.8</v>
      </c>
      <c r="R25" s="72">
        <v>13.4</v>
      </c>
      <c r="W25" s="163"/>
      <c r="X25" s="163"/>
      <c r="Y25" s="163"/>
      <c r="Z25" s="163"/>
      <c r="AA25" s="163"/>
      <c r="AB25" s="163"/>
    </row>
    <row r="26" spans="1:28" x14ac:dyDescent="0.25">
      <c r="A26" s="64">
        <f>10/60</f>
        <v>0.16666666666666666</v>
      </c>
      <c r="B26" s="73" t="s">
        <v>469</v>
      </c>
      <c r="C26" s="30">
        <f t="shared" ref="C26:I26" si="6">$A$26*C11</f>
        <v>6.8833333333333329</v>
      </c>
      <c r="D26" s="74">
        <f t="shared" si="6"/>
        <v>9.1</v>
      </c>
      <c r="E26" s="74">
        <f t="shared" si="6"/>
        <v>12.066666666666666</v>
      </c>
      <c r="F26" s="30">
        <f t="shared" si="6"/>
        <v>14.2</v>
      </c>
      <c r="G26" s="30">
        <f t="shared" si="6"/>
        <v>17.166666666666664</v>
      </c>
      <c r="H26" s="30">
        <f t="shared" si="6"/>
        <v>21.5</v>
      </c>
      <c r="I26" s="75">
        <f t="shared" si="6"/>
        <v>25.333333333333332</v>
      </c>
      <c r="J26" s="60"/>
      <c r="K26" s="50" t="s">
        <v>469</v>
      </c>
      <c r="L26" s="76">
        <v>7.1</v>
      </c>
      <c r="M26" s="76">
        <v>7.9</v>
      </c>
      <c r="N26" s="76">
        <v>10.6</v>
      </c>
      <c r="O26" s="76">
        <v>12.6</v>
      </c>
      <c r="P26" s="76">
        <v>14.7</v>
      </c>
      <c r="Q26" s="76">
        <v>17.7</v>
      </c>
      <c r="R26" s="77">
        <v>20.2</v>
      </c>
      <c r="W26" s="163"/>
      <c r="X26" s="163"/>
      <c r="Y26" s="163"/>
      <c r="Z26" s="163"/>
      <c r="AA26" s="163"/>
      <c r="AB26" s="163"/>
    </row>
    <row r="27" spans="1:28" x14ac:dyDescent="0.25">
      <c r="A27" s="64">
        <f>0.5</f>
        <v>0.5</v>
      </c>
      <c r="B27" s="73" t="s">
        <v>470</v>
      </c>
      <c r="C27" s="30">
        <f t="shared" ref="C27:I27" si="7">$A$27*C12</f>
        <v>11.4</v>
      </c>
      <c r="D27" s="74">
        <f t="shared" si="7"/>
        <v>14.95</v>
      </c>
      <c r="E27" s="74">
        <f t="shared" si="7"/>
        <v>19.25</v>
      </c>
      <c r="F27" s="30">
        <f t="shared" si="7"/>
        <v>22.35</v>
      </c>
      <c r="G27" s="30">
        <f t="shared" si="7"/>
        <v>26.6</v>
      </c>
      <c r="H27" s="30">
        <f t="shared" si="7"/>
        <v>32.950000000000003</v>
      </c>
      <c r="I27" s="75">
        <f t="shared" si="7"/>
        <v>38.299999999999997</v>
      </c>
      <c r="J27" s="60"/>
      <c r="K27" s="50" t="s">
        <v>470</v>
      </c>
      <c r="L27" s="76">
        <v>11.4</v>
      </c>
      <c r="M27" s="76">
        <v>12.7</v>
      </c>
      <c r="N27" s="76">
        <v>16.899999999999999</v>
      </c>
      <c r="O27" s="76">
        <v>20.100000000000001</v>
      </c>
      <c r="P27" s="76">
        <v>23.3</v>
      </c>
      <c r="Q27" s="76">
        <v>27.9</v>
      </c>
      <c r="R27" s="77">
        <v>31.7</v>
      </c>
      <c r="W27" s="163"/>
      <c r="X27" s="163"/>
      <c r="Y27" s="163"/>
      <c r="Z27" s="163"/>
      <c r="AA27" s="163"/>
      <c r="AB27" s="163"/>
    </row>
    <row r="28" spans="1:28" x14ac:dyDescent="0.25">
      <c r="A28" s="64">
        <v>1</v>
      </c>
      <c r="B28" s="73" t="s">
        <v>471</v>
      </c>
      <c r="C28" s="30">
        <f t="shared" ref="C28:I28" si="8">$A$28*C13</f>
        <v>15</v>
      </c>
      <c r="D28" s="74">
        <f t="shared" si="8"/>
        <v>19.5</v>
      </c>
      <c r="E28" s="74">
        <f t="shared" si="8"/>
        <v>24.8</v>
      </c>
      <c r="F28" s="30">
        <f t="shared" si="8"/>
        <v>28.5</v>
      </c>
      <c r="G28" s="30">
        <f t="shared" si="8"/>
        <v>33.700000000000003</v>
      </c>
      <c r="H28" s="30">
        <f t="shared" si="8"/>
        <v>41.4</v>
      </c>
      <c r="I28" s="75">
        <f t="shared" si="8"/>
        <v>47.8</v>
      </c>
      <c r="J28" s="60"/>
      <c r="K28" s="50" t="s">
        <v>471</v>
      </c>
      <c r="L28" s="76">
        <v>14.6</v>
      </c>
      <c r="M28" s="76">
        <v>16.2</v>
      </c>
      <c r="N28" s="76">
        <v>21.5</v>
      </c>
      <c r="O28" s="76">
        <v>25.4</v>
      </c>
      <c r="P28" s="76">
        <v>29.6</v>
      </c>
      <c r="Q28" s="76">
        <v>35.5</v>
      </c>
      <c r="R28" s="77">
        <v>40.4</v>
      </c>
      <c r="W28" s="163"/>
      <c r="X28" s="163"/>
      <c r="Y28" s="163"/>
      <c r="Z28" s="163"/>
      <c r="AA28" s="163"/>
      <c r="AB28" s="163"/>
    </row>
    <row r="29" spans="1:28" x14ac:dyDescent="0.25">
      <c r="A29" s="64">
        <v>2</v>
      </c>
      <c r="B29" s="73" t="s">
        <v>472</v>
      </c>
      <c r="C29" s="30">
        <f t="shared" ref="C29:I29" si="9">$A$29*C14</f>
        <v>19.38</v>
      </c>
      <c r="D29" s="74">
        <f t="shared" si="9"/>
        <v>25.2</v>
      </c>
      <c r="E29" s="74">
        <f t="shared" si="9"/>
        <v>31.6</v>
      </c>
      <c r="F29" s="30">
        <f t="shared" si="9"/>
        <v>36</v>
      </c>
      <c r="G29" s="30">
        <f t="shared" si="9"/>
        <v>42.4</v>
      </c>
      <c r="H29" s="30">
        <f t="shared" si="9"/>
        <v>51.6</v>
      </c>
      <c r="I29" s="75">
        <f t="shared" si="9"/>
        <v>59.4</v>
      </c>
      <c r="J29" s="60"/>
      <c r="K29" s="50" t="s">
        <v>472</v>
      </c>
      <c r="L29" s="76">
        <v>18.600000000000001</v>
      </c>
      <c r="M29" s="76">
        <v>20.6</v>
      </c>
      <c r="N29" s="76">
        <v>27.2</v>
      </c>
      <c r="O29" s="76">
        <v>32.200000000000003</v>
      </c>
      <c r="P29" s="76">
        <v>37.799999999999997</v>
      </c>
      <c r="Q29" s="76">
        <v>45.8</v>
      </c>
      <c r="R29" s="77">
        <v>52.6</v>
      </c>
      <c r="W29" s="163"/>
      <c r="X29" s="163"/>
      <c r="Y29" s="163"/>
      <c r="Z29" s="163"/>
      <c r="AA29" s="163"/>
      <c r="AB29" s="163"/>
    </row>
    <row r="30" spans="1:28" x14ac:dyDescent="0.25">
      <c r="A30" s="64">
        <v>3</v>
      </c>
      <c r="B30" s="73" t="s">
        <v>473</v>
      </c>
      <c r="C30" s="30">
        <f t="shared" ref="C30:I30" si="10">$A$30*C15</f>
        <v>22.53</v>
      </c>
      <c r="D30" s="74">
        <f t="shared" si="10"/>
        <v>29.130000000000003</v>
      </c>
      <c r="E30" s="74">
        <f t="shared" si="10"/>
        <v>36.299999999999997</v>
      </c>
      <c r="F30" s="30">
        <f t="shared" si="10"/>
        <v>41.400000000000006</v>
      </c>
      <c r="G30" s="30">
        <f t="shared" si="10"/>
        <v>48.599999999999994</v>
      </c>
      <c r="H30" s="30">
        <f t="shared" si="10"/>
        <v>58.800000000000004</v>
      </c>
      <c r="I30" s="75">
        <f t="shared" si="10"/>
        <v>67.5</v>
      </c>
      <c r="J30" s="60"/>
      <c r="K30" s="50" t="s">
        <v>473</v>
      </c>
      <c r="L30" s="76">
        <v>21.5</v>
      </c>
      <c r="M30" s="76">
        <v>23.7</v>
      </c>
      <c r="N30" s="76">
        <v>31.5</v>
      </c>
      <c r="O30" s="76">
        <v>37.5</v>
      </c>
      <c r="P30" s="76">
        <v>43.8</v>
      </c>
      <c r="Q30" s="76">
        <v>53.7</v>
      </c>
      <c r="R30" s="77">
        <v>62.1</v>
      </c>
      <c r="W30" s="163"/>
      <c r="X30" s="163"/>
      <c r="Y30" s="163"/>
      <c r="Z30" s="163"/>
      <c r="AA30" s="163"/>
      <c r="AB30" s="163"/>
    </row>
    <row r="31" spans="1:28" x14ac:dyDescent="0.25">
      <c r="A31" s="64">
        <v>6</v>
      </c>
      <c r="B31" s="73" t="s">
        <v>474</v>
      </c>
      <c r="C31" s="30">
        <f t="shared" ref="C31:I31" si="11">$A$31*C16</f>
        <v>29.22</v>
      </c>
      <c r="D31" s="74">
        <f t="shared" si="11"/>
        <v>37.619999999999997</v>
      </c>
      <c r="E31" s="74">
        <f t="shared" si="11"/>
        <v>46.56</v>
      </c>
      <c r="F31" s="30">
        <f t="shared" si="11"/>
        <v>52.62</v>
      </c>
      <c r="G31" s="30">
        <f t="shared" si="11"/>
        <v>61.199999999999996</v>
      </c>
      <c r="H31" s="30">
        <f t="shared" si="11"/>
        <v>73.800000000000011</v>
      </c>
      <c r="I31" s="75">
        <f t="shared" si="11"/>
        <v>84.6</v>
      </c>
      <c r="J31" s="60"/>
      <c r="K31" s="50" t="s">
        <v>474</v>
      </c>
      <c r="L31" s="76">
        <v>27.8</v>
      </c>
      <c r="M31" s="76">
        <v>30.6</v>
      </c>
      <c r="N31" s="76">
        <v>40.6</v>
      </c>
      <c r="O31" s="76">
        <v>48.5</v>
      </c>
      <c r="P31" s="76">
        <v>57.5</v>
      </c>
      <c r="Q31" s="76">
        <v>71.400000000000006</v>
      </c>
      <c r="R31" s="77">
        <v>83.4</v>
      </c>
      <c r="W31" s="163"/>
      <c r="X31" s="163"/>
      <c r="Y31" s="163"/>
      <c r="Z31" s="163"/>
      <c r="AA31" s="163"/>
      <c r="AB31" s="163"/>
    </row>
    <row r="32" spans="1:28" x14ac:dyDescent="0.25">
      <c r="A32" s="64">
        <v>12</v>
      </c>
      <c r="B32" s="73" t="s">
        <v>475</v>
      </c>
      <c r="C32" s="30">
        <f t="shared" ref="C32:I32" si="12">$A$32*C17</f>
        <v>37.799999999999997</v>
      </c>
      <c r="D32" s="74">
        <f t="shared" si="12"/>
        <v>48.480000000000004</v>
      </c>
      <c r="E32" s="74">
        <f t="shared" si="12"/>
        <v>59.64</v>
      </c>
      <c r="F32" s="30">
        <f t="shared" si="12"/>
        <v>67.08</v>
      </c>
      <c r="G32" s="30">
        <f t="shared" si="12"/>
        <v>77.88</v>
      </c>
      <c r="H32" s="30">
        <f t="shared" si="12"/>
        <v>93.48</v>
      </c>
      <c r="I32" s="75">
        <f t="shared" si="12"/>
        <v>106.32</v>
      </c>
      <c r="J32" s="60"/>
      <c r="K32" s="50" t="s">
        <v>475</v>
      </c>
      <c r="L32" s="76">
        <v>36</v>
      </c>
      <c r="M32" s="76">
        <v>39.6</v>
      </c>
      <c r="N32" s="76">
        <v>52.4</v>
      </c>
      <c r="O32" s="76">
        <v>63</v>
      </c>
      <c r="P32" s="76">
        <v>74.8</v>
      </c>
      <c r="Q32" s="76">
        <v>93</v>
      </c>
      <c r="R32" s="77">
        <v>109.2</v>
      </c>
      <c r="W32" s="163"/>
      <c r="X32" s="163"/>
      <c r="Y32" s="163"/>
      <c r="Z32" s="163"/>
      <c r="AA32" s="163"/>
      <c r="AB32" s="163"/>
    </row>
    <row r="33" spans="1:28" x14ac:dyDescent="0.25">
      <c r="A33" s="64">
        <v>24</v>
      </c>
      <c r="B33" s="73" t="s">
        <v>476</v>
      </c>
      <c r="C33" s="30">
        <f t="shared" ref="C33:I33" si="13">$A$33*C18</f>
        <v>48.239999999999995</v>
      </c>
      <c r="D33" s="74">
        <f t="shared" si="13"/>
        <v>61.679999999999993</v>
      </c>
      <c r="E33" s="74">
        <f t="shared" si="13"/>
        <v>75.599999999999994</v>
      </c>
      <c r="F33" s="30">
        <f t="shared" si="13"/>
        <v>84.960000000000008</v>
      </c>
      <c r="G33" s="30">
        <f t="shared" si="13"/>
        <v>98.399999999999991</v>
      </c>
      <c r="H33" s="30">
        <f t="shared" si="13"/>
        <v>117.84</v>
      </c>
      <c r="I33" s="75">
        <f t="shared" si="13"/>
        <v>133.68</v>
      </c>
      <c r="J33" s="60"/>
      <c r="K33" s="50" t="s">
        <v>476</v>
      </c>
      <c r="L33" s="76">
        <v>46.1</v>
      </c>
      <c r="M33" s="76">
        <v>50.6</v>
      </c>
      <c r="N33" s="76">
        <v>67</v>
      </c>
      <c r="O33" s="76">
        <v>79.400000000000006</v>
      </c>
      <c r="P33" s="76">
        <v>93.4</v>
      </c>
      <c r="Q33" s="76">
        <v>114.7</v>
      </c>
      <c r="R33" s="77">
        <v>133.69999999999999</v>
      </c>
      <c r="W33" s="163"/>
      <c r="X33" s="163"/>
      <c r="Y33" s="163"/>
      <c r="Z33" s="163"/>
      <c r="AA33" s="163"/>
      <c r="AB33" s="163"/>
    </row>
    <row r="34" spans="1:28" x14ac:dyDescent="0.25">
      <c r="A34" s="64">
        <v>48</v>
      </c>
      <c r="B34" s="73" t="s">
        <v>477</v>
      </c>
      <c r="C34" s="30">
        <f t="shared" ref="C34:I34" si="14">$A$34*C19</f>
        <v>59.519999999999996</v>
      </c>
      <c r="D34" s="74">
        <f t="shared" si="14"/>
        <v>76.320000000000007</v>
      </c>
      <c r="E34" s="74">
        <f t="shared" si="14"/>
        <v>93.6</v>
      </c>
      <c r="F34" s="30">
        <f t="shared" si="14"/>
        <v>105.12</v>
      </c>
      <c r="G34" s="30">
        <f t="shared" si="14"/>
        <v>121.44</v>
      </c>
      <c r="H34" s="30">
        <f t="shared" si="14"/>
        <v>145.44</v>
      </c>
      <c r="I34" s="75">
        <f t="shared" si="14"/>
        <v>165.12</v>
      </c>
      <c r="J34" s="60"/>
      <c r="K34" s="50" t="s">
        <v>477</v>
      </c>
      <c r="L34" s="76">
        <v>58.1</v>
      </c>
      <c r="M34" s="76">
        <v>63.8</v>
      </c>
      <c r="N34" s="76">
        <v>82.6</v>
      </c>
      <c r="O34" s="76">
        <v>96.5</v>
      </c>
      <c r="P34" s="76">
        <v>110.4</v>
      </c>
      <c r="Q34" s="76">
        <v>132</v>
      </c>
      <c r="R34" s="77">
        <v>150.19999999999999</v>
      </c>
      <c r="W34" s="163"/>
      <c r="X34" s="163"/>
      <c r="Y34" s="163"/>
      <c r="Z34" s="163"/>
      <c r="AA34" s="163"/>
      <c r="AB34" s="163"/>
    </row>
    <row r="35" spans="1:28" ht="15.75" thickBot="1" x14ac:dyDescent="0.3">
      <c r="A35" s="64">
        <v>72</v>
      </c>
      <c r="B35" s="78" t="s">
        <v>478</v>
      </c>
      <c r="C35" s="79">
        <f t="shared" ref="C35:I35" si="15">$A$35*C20</f>
        <v>65.591999999999999</v>
      </c>
      <c r="D35" s="80">
        <f t="shared" si="15"/>
        <v>84.24</v>
      </c>
      <c r="E35" s="80">
        <f t="shared" si="15"/>
        <v>102.96</v>
      </c>
      <c r="F35" s="79">
        <f t="shared" si="15"/>
        <v>115.2</v>
      </c>
      <c r="G35" s="79">
        <f t="shared" si="15"/>
        <v>133.92000000000002</v>
      </c>
      <c r="H35" s="79">
        <f t="shared" si="15"/>
        <v>159.84</v>
      </c>
      <c r="I35" s="81">
        <f t="shared" si="15"/>
        <v>181.44</v>
      </c>
      <c r="J35" s="60"/>
      <c r="K35" s="55" t="s">
        <v>478</v>
      </c>
      <c r="L35" s="82">
        <v>66.2</v>
      </c>
      <c r="M35" s="82">
        <v>72.7</v>
      </c>
      <c r="N35" s="82">
        <v>92.9</v>
      </c>
      <c r="O35" s="82">
        <v>107.3</v>
      </c>
      <c r="P35" s="82">
        <v>121</v>
      </c>
      <c r="Q35" s="82">
        <v>141.80000000000001</v>
      </c>
      <c r="R35" s="83">
        <v>158.4</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3.971119133574013</v>
      </c>
      <c r="D40" s="198" t="e">
        <v>#REF!</v>
      </c>
      <c r="E40" s="200">
        <f>(M25-M10)/ABS(M10)*100</f>
        <v>-2.2804722192244506</v>
      </c>
      <c r="F40" s="200" t="e">
        <f>(#REF! -#REF!)/ABS(#REF!)</f>
        <v>#REF!</v>
      </c>
      <c r="G40" s="200">
        <f>(N25-N10)/ABS(N10)*100</f>
        <v>-10.797944166647461</v>
      </c>
      <c r="H40" s="200" t="e">
        <f>(#REF! -#REF!)/ABS(#REF!)</f>
        <v>#REF!</v>
      </c>
      <c r="I40" s="200">
        <f>(O25-O10)/ABS(O10)*100</f>
        <v>-13.846153846153841</v>
      </c>
      <c r="J40" s="200" t="e">
        <f>(#REF! -#REF!)/ABS(#REF!)</f>
        <v>#REF!</v>
      </c>
      <c r="K40" s="200">
        <f>(P25-P10)/ABS(P10)*100</f>
        <v>-17.183098591549282</v>
      </c>
      <c r="L40" s="200" t="e">
        <f>(#REF! -#REF!)/ABS(#REF!)</f>
        <v>#REF!</v>
      </c>
      <c r="M40" s="200">
        <f>(Q25-Q10)/ABS(Q10)*100</f>
        <v>-21.333333333333329</v>
      </c>
      <c r="N40" s="200" t="e">
        <f>(#REF! -#REF!)/ABS(#REF!)</f>
        <v>#REF!</v>
      </c>
      <c r="O40" s="200">
        <f>(R25 -R10)/ABS(R10)*100</f>
        <v>-24.507042253521124</v>
      </c>
      <c r="P40" s="200"/>
      <c r="Q40" s="205"/>
    </row>
    <row r="41" spans="1:28" x14ac:dyDescent="0.25">
      <c r="A41" s="88"/>
      <c r="B41" s="50" t="s">
        <v>469</v>
      </c>
      <c r="C41" s="198">
        <f t="shared" ref="C41:C50" si="16">(L26-L11)/ABS(L11)*100</f>
        <v>3.1476997578692512</v>
      </c>
      <c r="D41" s="198" t="e">
        <v>#REF!</v>
      </c>
      <c r="E41" s="200">
        <f t="shared" ref="E41:E50" si="17">(M26-M11)/ABS(M11)*100</f>
        <v>-1.9410706875969079</v>
      </c>
      <c r="F41" s="200" t="e">
        <f>(#REF! -#REF!)/ABS(#REF!)</f>
        <v>#REF!</v>
      </c>
      <c r="G41" s="200">
        <f t="shared" ref="G41:G50" si="18">(N26-N11)/ABS(N11)*100</f>
        <v>-9.1859219672388672</v>
      </c>
      <c r="H41" s="200" t="e">
        <f>(#REF! -#REF!)/ABS(#REF!)</f>
        <v>#REF!</v>
      </c>
      <c r="I41" s="200">
        <f t="shared" ref="I41:I50" si="19">(O26-O11)/ABS(O11)*100</f>
        <v>-11.267605633802814</v>
      </c>
      <c r="J41" s="200" t="e">
        <f>(#REF! -#REF!)/ABS(#REF!)</f>
        <v>#REF!</v>
      </c>
      <c r="K41" s="200">
        <f t="shared" ref="K41:K50" si="20">(P26-P11)/ABS(P11)*100</f>
        <v>-14.368932038834945</v>
      </c>
      <c r="L41" s="200" t="e">
        <f>(#REF! -#REF!)/ABS(#REF!)</f>
        <v>#REF!</v>
      </c>
      <c r="M41" s="200">
        <f t="shared" ref="M41:M50" si="21">(Q26-Q11)/ABS(Q11)*100</f>
        <v>-17.674418604651166</v>
      </c>
      <c r="N41" s="200" t="e">
        <f>(#REF! -#REF!)/ABS(#REF!)</f>
        <v>#REF!</v>
      </c>
      <c r="O41" s="200">
        <f t="shared" ref="O41:O50" si="22">(R26 -R11)/ABS(R11)*100</f>
        <v>-20.263157894736842</v>
      </c>
      <c r="P41" s="200"/>
      <c r="Q41" s="205"/>
    </row>
    <row r="42" spans="1:28" x14ac:dyDescent="0.25">
      <c r="A42" s="60"/>
      <c r="B42" s="50" t="s">
        <v>470</v>
      </c>
      <c r="C42" s="198">
        <f t="shared" si="16"/>
        <v>0</v>
      </c>
      <c r="D42" s="198" t="e">
        <v>#REF!</v>
      </c>
      <c r="E42" s="200">
        <f t="shared" si="17"/>
        <v>-4.1723571512410356</v>
      </c>
      <c r="F42" s="200" t="e">
        <f>(#REF! -#REF!)/ABS(#REF!)</f>
        <v>#REF!</v>
      </c>
      <c r="G42" s="200">
        <f t="shared" si="18"/>
        <v>-9.3382201924148038</v>
      </c>
      <c r="H42" s="200" t="e">
        <f>(#REF! -#REF!)/ABS(#REF!)</f>
        <v>#REF!</v>
      </c>
      <c r="I42" s="200">
        <f t="shared" si="19"/>
        <v>-10.067114093959731</v>
      </c>
      <c r="J42" s="200" t="e">
        <f>(#REF! -#REF!)/ABS(#REF!)</f>
        <v>#REF!</v>
      </c>
      <c r="K42" s="200">
        <f t="shared" si="20"/>
        <v>-12.406015037593987</v>
      </c>
      <c r="L42" s="200" t="e">
        <f>(#REF! -#REF!)/ABS(#REF!)</f>
        <v>#REF!</v>
      </c>
      <c r="M42" s="200">
        <f t="shared" si="21"/>
        <v>-15.326251896813364</v>
      </c>
      <c r="N42" s="200" t="e">
        <f>(#REF! -#REF!)/ABS(#REF!)</f>
        <v>#REF!</v>
      </c>
      <c r="O42" s="200">
        <f t="shared" si="22"/>
        <v>-17.232375979112266</v>
      </c>
      <c r="P42" s="200"/>
      <c r="Q42" s="205"/>
    </row>
    <row r="43" spans="1:28" x14ac:dyDescent="0.25">
      <c r="B43" s="50" t="s">
        <v>471</v>
      </c>
      <c r="C43" s="198">
        <f t="shared" si="16"/>
        <v>-2.6666666666666687</v>
      </c>
      <c r="D43" s="198" t="e">
        <v>#REF!</v>
      </c>
      <c r="E43" s="200">
        <f t="shared" si="17"/>
        <v>-6.6065189629979022</v>
      </c>
      <c r="F43" s="200" t="e">
        <f>(#REF! -#REF!)/ABS(#REF!)</f>
        <v>#REF!</v>
      </c>
      <c r="G43" s="200">
        <f t="shared" si="18"/>
        <v>-10.372203782001952</v>
      </c>
      <c r="H43" s="200" t="e">
        <f>(#REF! -#REF!)/ABS(#REF!)</f>
        <v>#REF!</v>
      </c>
      <c r="I43" s="200">
        <f t="shared" si="19"/>
        <v>-10.877192982456146</v>
      </c>
      <c r="J43" s="200" t="e">
        <f>(#REF! -#REF!)/ABS(#REF!)</f>
        <v>#REF!</v>
      </c>
      <c r="K43" s="200">
        <f t="shared" si="20"/>
        <v>-12.166172106824929</v>
      </c>
      <c r="L43" s="200" t="e">
        <f>(#REF! -#REF!)/ABS(#REF!)</f>
        <v>#REF!</v>
      </c>
      <c r="M43" s="200">
        <f t="shared" si="21"/>
        <v>-14.251207729468597</v>
      </c>
      <c r="N43" s="200" t="e">
        <f>(#REF! -#REF!)/ABS(#REF!)</f>
        <v>#REF!</v>
      </c>
      <c r="O43" s="200">
        <f t="shared" si="22"/>
        <v>-15.481171548117153</v>
      </c>
      <c r="P43" s="200"/>
      <c r="Q43" s="205"/>
    </row>
    <row r="44" spans="1:28" x14ac:dyDescent="0.25">
      <c r="B44" s="50" t="s">
        <v>472</v>
      </c>
      <c r="C44" s="198">
        <f t="shared" si="16"/>
        <v>-4.024767801857573</v>
      </c>
      <c r="D44" s="198" t="e">
        <v>#REF!</v>
      </c>
      <c r="E44" s="200">
        <f t="shared" si="17"/>
        <v>-8.0043449113363856</v>
      </c>
      <c r="F44" s="200" t="e">
        <f>(#REF! -#REF!)/ABS(#REF!)</f>
        <v>#REF!</v>
      </c>
      <c r="G44" s="200">
        <f t="shared" si="18"/>
        <v>-10.96108686811176</v>
      </c>
      <c r="H44" s="200" t="e">
        <f>(#REF! -#REF!)/ABS(#REF!)</f>
        <v>#REF!</v>
      </c>
      <c r="I44" s="200">
        <f t="shared" si="19"/>
        <v>-10.555555555555546</v>
      </c>
      <c r="J44" s="200" t="e">
        <f>(#REF! -#REF!)/ABS(#REF!)</f>
        <v>#REF!</v>
      </c>
      <c r="K44" s="200">
        <f t="shared" si="20"/>
        <v>-10.849056603773588</v>
      </c>
      <c r="L44" s="200" t="e">
        <f>(#REF! -#REF!)/ABS(#REF!)</f>
        <v>#REF!</v>
      </c>
      <c r="M44" s="200">
        <f t="shared" si="21"/>
        <v>-11.240310077519387</v>
      </c>
      <c r="N44" s="200" t="e">
        <f>(#REF! -#REF!)/ABS(#REF!)</f>
        <v>#REF!</v>
      </c>
      <c r="O44" s="200">
        <f t="shared" si="22"/>
        <v>-11.447811447811443</v>
      </c>
      <c r="P44" s="200"/>
      <c r="Q44" s="205"/>
    </row>
    <row r="45" spans="1:28" x14ac:dyDescent="0.25">
      <c r="B45" s="50" t="s">
        <v>473</v>
      </c>
      <c r="C45" s="198">
        <f t="shared" si="16"/>
        <v>-4.5716822015091036</v>
      </c>
      <c r="D45" s="198" t="e">
        <v>#REF!</v>
      </c>
      <c r="E45" s="200">
        <f t="shared" si="17"/>
        <v>-8.6100720048973631</v>
      </c>
      <c r="F45" s="200" t="e">
        <f>(#REF! -#REF!)/ABS(#REF!)</f>
        <v>#REF!</v>
      </c>
      <c r="G45" s="200">
        <f t="shared" si="18"/>
        <v>-10.452037861180065</v>
      </c>
      <c r="H45" s="200" t="e">
        <f>(#REF! -#REF!)/ABS(#REF!)</f>
        <v>#REF!</v>
      </c>
      <c r="I45" s="200">
        <f t="shared" si="19"/>
        <v>-9.4202898550724772</v>
      </c>
      <c r="J45" s="200" t="e">
        <f>(#REF! -#REF!)/ABS(#REF!)</f>
        <v>#REF!</v>
      </c>
      <c r="K45" s="200">
        <f t="shared" si="20"/>
        <v>-9.8765432098765391</v>
      </c>
      <c r="L45" s="200" t="e">
        <f>(#REF! -#REF!)/ABS(#REF!)</f>
        <v>#REF!</v>
      </c>
      <c r="M45" s="200">
        <f t="shared" si="21"/>
        <v>-8.6734693877551035</v>
      </c>
      <c r="N45" s="200" t="e">
        <f>(#REF! -#REF!)/ABS(#REF!)</f>
        <v>#REF!</v>
      </c>
      <c r="O45" s="200">
        <f t="shared" si="22"/>
        <v>-7.9999999999999973</v>
      </c>
      <c r="P45" s="200"/>
      <c r="Q45" s="205"/>
    </row>
    <row r="46" spans="1:28" x14ac:dyDescent="0.25">
      <c r="B46" s="50" t="s">
        <v>474</v>
      </c>
      <c r="C46" s="198">
        <f t="shared" si="16"/>
        <v>-4.8596851471594738</v>
      </c>
      <c r="D46" s="198" t="e">
        <v>#REF!</v>
      </c>
      <c r="E46" s="200">
        <f t="shared" si="17"/>
        <v>-8.8049368403277217</v>
      </c>
      <c r="F46" s="200" t="e">
        <f>(#REF! -#REF!)/ABS(#REF!)</f>
        <v>#REF!</v>
      </c>
      <c r="G46" s="200">
        <f t="shared" si="18"/>
        <v>-9.8292555148745553</v>
      </c>
      <c r="H46" s="200" t="e">
        <f>(#REF! -#REF!)/ABS(#REF!)</f>
        <v>#REF!</v>
      </c>
      <c r="I46" s="200">
        <f t="shared" si="19"/>
        <v>-7.829722538958567</v>
      </c>
      <c r="J46" s="200" t="e">
        <f>(#REF! -#REF!)/ABS(#REF!)</f>
        <v>#REF!</v>
      </c>
      <c r="K46" s="200">
        <f t="shared" si="20"/>
        <v>-6.0457516339869217</v>
      </c>
      <c r="L46" s="200" t="e">
        <f>(#REF! -#REF!)/ABS(#REF!)</f>
        <v>#REF!</v>
      </c>
      <c r="M46" s="200">
        <f t="shared" si="21"/>
        <v>-3.2520325203252107</v>
      </c>
      <c r="N46" s="200" t="e">
        <f>(#REF! -#REF!)/ABS(#REF!)</f>
        <v>#REF!</v>
      </c>
      <c r="O46" s="200">
        <f t="shared" si="22"/>
        <v>-1.4184397163120432</v>
      </c>
      <c r="P46" s="200"/>
      <c r="Q46" s="205"/>
    </row>
    <row r="47" spans="1:28" x14ac:dyDescent="0.25">
      <c r="B47" s="50" t="s">
        <v>475</v>
      </c>
      <c r="C47" s="198">
        <f t="shared" si="16"/>
        <v>-4.7619047619047548</v>
      </c>
      <c r="D47" s="198" t="e">
        <v>#REF!</v>
      </c>
      <c r="E47" s="200">
        <f t="shared" si="17"/>
        <v>-8.5538685602751663</v>
      </c>
      <c r="F47" s="200" t="e">
        <f>(#REF! -#REF!)/ABS(#REF!)</f>
        <v>#REF!</v>
      </c>
      <c r="G47" s="200">
        <f t="shared" si="18"/>
        <v>-9.112565302256689</v>
      </c>
      <c r="H47" s="200" t="e">
        <f>(#REF! -#REF!)/ABS(#REF!)</f>
        <v>#REF!</v>
      </c>
      <c r="I47" s="200">
        <f t="shared" si="19"/>
        <v>-6.082289803220033</v>
      </c>
      <c r="J47" s="200" t="e">
        <f>(#REF! -#REF!)/ABS(#REF!)</f>
        <v>#REF!</v>
      </c>
      <c r="K47" s="200">
        <f t="shared" si="20"/>
        <v>-3.9548022598870038</v>
      </c>
      <c r="L47" s="200" t="e">
        <f>(#REF! -#REF!)/ABS(#REF!)</f>
        <v>#REF!</v>
      </c>
      <c r="M47" s="200">
        <f t="shared" si="21"/>
        <v>-0.5134788189987205</v>
      </c>
      <c r="N47" s="200" t="e">
        <f>(#REF! -#REF!)/ABS(#REF!)</f>
        <v>#REF!</v>
      </c>
      <c r="O47" s="198">
        <f t="shared" si="22"/>
        <v>2.7088036117381584</v>
      </c>
      <c r="P47" s="198"/>
      <c r="Q47" s="206"/>
    </row>
    <row r="48" spans="1:28" x14ac:dyDescent="0.25">
      <c r="B48" s="50" t="s">
        <v>476</v>
      </c>
      <c r="C48" s="198">
        <f t="shared" si="16"/>
        <v>-4.4361525704809157</v>
      </c>
      <c r="D48" s="198" t="e">
        <v>#REF!</v>
      </c>
      <c r="E48" s="200">
        <f t="shared" si="17"/>
        <v>-8.2608818523780929</v>
      </c>
      <c r="F48" s="200" t="e">
        <f>(#REF! -#REF!)/ABS(#REF!)</f>
        <v>#REF!</v>
      </c>
      <c r="G48" s="200">
        <f t="shared" si="18"/>
        <v>-8.3936411973667013</v>
      </c>
      <c r="H48" s="200" t="e">
        <f>(#REF! -#REF!)/ABS(#REF!)</f>
        <v>#REF!</v>
      </c>
      <c r="I48" s="200">
        <f t="shared" si="19"/>
        <v>-6.5442561205273089</v>
      </c>
      <c r="J48" s="200" t="e">
        <f>(#REF! -#REF!)/ABS(#REF!)</f>
        <v>#REF!</v>
      </c>
      <c r="K48" s="200">
        <f t="shared" si="20"/>
        <v>-5.0813008130081165</v>
      </c>
      <c r="L48" s="200" t="e">
        <f>(#REF! -#REF!)/ABS(#REF!)</f>
        <v>#REF!</v>
      </c>
      <c r="M48" s="200">
        <f t="shared" si="21"/>
        <v>-2.6646300067888666</v>
      </c>
      <c r="N48" s="200" t="e">
        <f>(#REF! -#REF!)/ABS(#REF!)</f>
        <v>#REF!</v>
      </c>
      <c r="O48" s="200">
        <f t="shared" si="22"/>
        <v>1.4961101137030079E-2</v>
      </c>
      <c r="P48" s="200"/>
      <c r="Q48" s="205"/>
    </row>
    <row r="49" spans="1:18" x14ac:dyDescent="0.25">
      <c r="B49" s="50" t="s">
        <v>477</v>
      </c>
      <c r="C49" s="198">
        <f t="shared" si="16"/>
        <v>-2.3857526881720341</v>
      </c>
      <c r="D49" s="198" t="e">
        <v>#REF!</v>
      </c>
      <c r="E49" s="200">
        <f t="shared" si="17"/>
        <v>-6.4013183788197647</v>
      </c>
      <c r="F49" s="200" t="e">
        <f>(#REF! -#REF!)/ABS(#REF!)</f>
        <v>#REF!</v>
      </c>
      <c r="G49" s="200">
        <f t="shared" si="18"/>
        <v>-8.7233144295211513</v>
      </c>
      <c r="H49" s="200" t="e">
        <f>(#REF! -#REF!)/ABS(#REF!)</f>
        <v>#REF!</v>
      </c>
      <c r="I49" s="200">
        <f t="shared" si="19"/>
        <v>-8.2001522070015262</v>
      </c>
      <c r="J49" s="200" t="e">
        <f>(#REF! -#REF!)/ABS(#REF!)</f>
        <v>#REF!</v>
      </c>
      <c r="K49" s="200">
        <f t="shared" si="20"/>
        <v>-9.0909090909090846</v>
      </c>
      <c r="L49" s="200" t="e">
        <f>(#REF! -#REF!)/ABS(#REF!)</f>
        <v>#REF!</v>
      </c>
      <c r="M49" s="200">
        <f t="shared" si="21"/>
        <v>-9.2409240924092391</v>
      </c>
      <c r="N49" s="200" t="e">
        <f>(#REF! -#REF!)/ABS(#REF!)</f>
        <v>#REF!</v>
      </c>
      <c r="O49" s="200">
        <f t="shared" si="22"/>
        <v>-9.0358527131783042</v>
      </c>
      <c r="P49" s="200"/>
      <c r="Q49" s="205"/>
    </row>
    <row r="50" spans="1:18" ht="15.75" thickBot="1" x14ac:dyDescent="0.3">
      <c r="B50" s="55" t="s">
        <v>478</v>
      </c>
      <c r="C50" s="198">
        <f t="shared" si="16"/>
        <v>0.9269423100378158</v>
      </c>
      <c r="D50" s="198" t="e">
        <v>#REF!</v>
      </c>
      <c r="E50" s="216">
        <f t="shared" si="17"/>
        <v>-3.285171880557062</v>
      </c>
      <c r="F50" s="216" t="e">
        <f>(#REF! -#REF!)/ABS(#REF!)</f>
        <v>#REF!</v>
      </c>
      <c r="G50" s="216">
        <f t="shared" si="18"/>
        <v>-6.585224999682433</v>
      </c>
      <c r="H50" s="216" t="e">
        <f>(#REF! -#REF!)/ABS(#REF!)</f>
        <v>#REF!</v>
      </c>
      <c r="I50" s="216">
        <f t="shared" si="19"/>
        <v>-6.8576388888888937</v>
      </c>
      <c r="J50" s="216" t="e">
        <f>(#REF! -#REF!)/ABS(#REF!)</f>
        <v>#REF!</v>
      </c>
      <c r="K50" s="216">
        <f t="shared" si="20"/>
        <v>-9.6475507765830457</v>
      </c>
      <c r="L50" s="216" t="e">
        <f>(#REF! -#REF!)/ABS(#REF!)</f>
        <v>#REF!</v>
      </c>
      <c r="M50" s="216">
        <f t="shared" si="21"/>
        <v>-11.286286286286282</v>
      </c>
      <c r="N50" s="216" t="e">
        <f>(#REF! -#REF!)/ABS(#REF!)</f>
        <v>#REF!</v>
      </c>
      <c r="O50" s="216">
        <f t="shared" si="22"/>
        <v>-12.698412698412694</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rp0mWZv/RU/zF3oae0Mm7rnZGdjdMki85VrPC5Ad4u9q/WoTZiSxV7ccwBbWomU59NRHRmff+psFmEA0zx6PNg==" saltValue="S17sF12PI/1VI7Za86xKQA=="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hyperlinks>
    <hyperlink ref="A2" location="Index!A1" display="Index" xr:uid="{00000000-0004-0000-2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180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391532.79913635598</v>
      </c>
      <c r="D5" s="212"/>
      <c r="E5" s="212">
        <v>6466648.3083345396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58.8</v>
      </c>
      <c r="D10" s="44">
        <v>77.8</v>
      </c>
      <c r="E10" s="44">
        <v>102</v>
      </c>
      <c r="F10" s="44">
        <v>120</v>
      </c>
      <c r="G10" s="44">
        <v>145</v>
      </c>
      <c r="H10" s="44">
        <v>181</v>
      </c>
      <c r="I10" s="45">
        <v>213</v>
      </c>
      <c r="K10" s="46" t="s">
        <v>468</v>
      </c>
      <c r="L10" s="47">
        <v>4.8999999999999995</v>
      </c>
      <c r="M10" s="47">
        <v>5.7</v>
      </c>
      <c r="N10" s="47">
        <v>8.1999999999999993</v>
      </c>
      <c r="O10" s="47">
        <v>10</v>
      </c>
      <c r="P10" s="47">
        <v>12.083333333333332</v>
      </c>
      <c r="Q10" s="47">
        <v>15.083333333333332</v>
      </c>
      <c r="R10" s="48">
        <v>17.75</v>
      </c>
      <c r="T10" s="49"/>
    </row>
    <row r="11" spans="1:29" x14ac:dyDescent="0.25">
      <c r="B11" s="50" t="s">
        <v>469</v>
      </c>
      <c r="C11" s="51">
        <v>43.8</v>
      </c>
      <c r="D11" s="51">
        <v>57.6</v>
      </c>
      <c r="E11" s="51">
        <v>74.900000000000006</v>
      </c>
      <c r="F11" s="51">
        <v>87.4</v>
      </c>
      <c r="G11" s="51">
        <v>105</v>
      </c>
      <c r="H11" s="51">
        <v>130</v>
      </c>
      <c r="I11" s="52">
        <v>152</v>
      </c>
      <c r="K11" s="50" t="s">
        <v>469</v>
      </c>
      <c r="L11" s="53">
        <v>7.2999999999999989</v>
      </c>
      <c r="M11" s="53">
        <v>8.5</v>
      </c>
      <c r="N11" s="53">
        <v>12.1</v>
      </c>
      <c r="O11" s="53">
        <v>14.566666666666666</v>
      </c>
      <c r="P11" s="53">
        <v>17.5</v>
      </c>
      <c r="Q11" s="53">
        <v>21.666666666666664</v>
      </c>
      <c r="R11" s="54">
        <v>25.333333333333332</v>
      </c>
      <c r="T11" s="49"/>
    </row>
    <row r="12" spans="1:29" x14ac:dyDescent="0.25">
      <c r="B12" s="50" t="s">
        <v>470</v>
      </c>
      <c r="C12" s="51">
        <v>24.3</v>
      </c>
      <c r="D12" s="51">
        <v>31.5</v>
      </c>
      <c r="E12" s="51">
        <v>39.9</v>
      </c>
      <c r="F12" s="51">
        <v>45.7</v>
      </c>
      <c r="G12" s="51">
        <v>53.8</v>
      </c>
      <c r="H12" s="51">
        <v>65.7</v>
      </c>
      <c r="I12" s="52">
        <v>75.7</v>
      </c>
      <c r="K12" s="50" t="s">
        <v>470</v>
      </c>
      <c r="L12" s="53">
        <v>12.15</v>
      </c>
      <c r="M12" s="53">
        <v>14</v>
      </c>
      <c r="N12" s="53">
        <v>19.3</v>
      </c>
      <c r="O12" s="53">
        <v>22.85</v>
      </c>
      <c r="P12" s="53">
        <v>26.9</v>
      </c>
      <c r="Q12" s="53">
        <v>32.85</v>
      </c>
      <c r="R12" s="54">
        <v>37.85</v>
      </c>
      <c r="T12" s="49"/>
    </row>
    <row r="13" spans="1:29" x14ac:dyDescent="0.25">
      <c r="B13" s="50" t="s">
        <v>471</v>
      </c>
      <c r="C13" s="51">
        <v>15.9</v>
      </c>
      <c r="D13" s="51">
        <v>20.5</v>
      </c>
      <c r="E13" s="51">
        <v>25.6</v>
      </c>
      <c r="F13" s="51">
        <v>29</v>
      </c>
      <c r="G13" s="51">
        <v>34</v>
      </c>
      <c r="H13" s="51">
        <v>41.1</v>
      </c>
      <c r="I13" s="52">
        <v>47.1</v>
      </c>
      <c r="K13" s="50" t="s">
        <v>471</v>
      </c>
      <c r="L13" s="53">
        <v>15.9</v>
      </c>
      <c r="M13" s="53">
        <v>18.3</v>
      </c>
      <c r="N13" s="53">
        <v>24.7</v>
      </c>
      <c r="O13" s="53">
        <v>29</v>
      </c>
      <c r="P13" s="53">
        <v>34</v>
      </c>
      <c r="Q13" s="53">
        <v>41.1</v>
      </c>
      <c r="R13" s="54">
        <v>47.1</v>
      </c>
      <c r="T13" s="49"/>
    </row>
    <row r="14" spans="1:29" x14ac:dyDescent="0.25">
      <c r="B14" s="50" t="s">
        <v>472</v>
      </c>
      <c r="C14" s="51">
        <v>10.199999999999999</v>
      </c>
      <c r="D14" s="51">
        <v>13.1</v>
      </c>
      <c r="E14" s="51">
        <v>16.100000000000001</v>
      </c>
      <c r="F14" s="51">
        <v>18.2</v>
      </c>
      <c r="G14" s="51">
        <v>21.1</v>
      </c>
      <c r="H14" s="51">
        <v>25.4</v>
      </c>
      <c r="I14" s="52">
        <v>28.9</v>
      </c>
      <c r="K14" s="50" t="s">
        <v>472</v>
      </c>
      <c r="L14" s="53">
        <v>20.399999999999999</v>
      </c>
      <c r="M14" s="53">
        <v>23.4</v>
      </c>
      <c r="N14" s="53">
        <v>31.2</v>
      </c>
      <c r="O14" s="53">
        <v>36.4</v>
      </c>
      <c r="P14" s="53">
        <v>42.2</v>
      </c>
      <c r="Q14" s="53">
        <v>50.8</v>
      </c>
      <c r="R14" s="54">
        <v>57.8</v>
      </c>
      <c r="T14" s="49"/>
    </row>
    <row r="15" spans="1:29" x14ac:dyDescent="0.25">
      <c r="B15" s="50" t="s">
        <v>473</v>
      </c>
      <c r="C15" s="51">
        <v>7.78</v>
      </c>
      <c r="D15" s="51">
        <v>10</v>
      </c>
      <c r="E15" s="51">
        <v>12.2</v>
      </c>
      <c r="F15" s="51">
        <v>13.8</v>
      </c>
      <c r="G15" s="51">
        <v>16</v>
      </c>
      <c r="H15" s="51">
        <v>19.100000000000001</v>
      </c>
      <c r="I15" s="52">
        <v>21.7</v>
      </c>
      <c r="K15" s="50" t="s">
        <v>473</v>
      </c>
      <c r="L15" s="53">
        <v>23.34</v>
      </c>
      <c r="M15" s="53">
        <v>26.7</v>
      </c>
      <c r="N15" s="53">
        <v>35.5</v>
      </c>
      <c r="O15" s="53">
        <v>41.400000000000006</v>
      </c>
      <c r="P15" s="53">
        <v>48</v>
      </c>
      <c r="Q15" s="53">
        <v>57.300000000000004</v>
      </c>
      <c r="R15" s="54">
        <v>65.099999999999994</v>
      </c>
      <c r="T15" s="49"/>
    </row>
    <row r="16" spans="1:29" x14ac:dyDescent="0.25">
      <c r="B16" s="50" t="s">
        <v>474</v>
      </c>
      <c r="C16" s="51">
        <v>4.93</v>
      </c>
      <c r="D16" s="51">
        <v>6.31</v>
      </c>
      <c r="E16" s="51">
        <v>7.69</v>
      </c>
      <c r="F16" s="51">
        <v>8.61</v>
      </c>
      <c r="G16" s="51">
        <v>10</v>
      </c>
      <c r="H16" s="51">
        <v>11.9</v>
      </c>
      <c r="I16" s="52">
        <v>13.4</v>
      </c>
      <c r="K16" s="50" t="s">
        <v>474</v>
      </c>
      <c r="L16" s="53">
        <v>29.58</v>
      </c>
      <c r="M16" s="53">
        <v>33.799999999999997</v>
      </c>
      <c r="N16" s="53">
        <v>44.6</v>
      </c>
      <c r="O16" s="53">
        <v>51.66</v>
      </c>
      <c r="P16" s="53">
        <v>60</v>
      </c>
      <c r="Q16" s="53">
        <v>71.400000000000006</v>
      </c>
      <c r="R16" s="54">
        <v>80.400000000000006</v>
      </c>
      <c r="T16" s="49"/>
    </row>
    <row r="17" spans="1:20" x14ac:dyDescent="0.25">
      <c r="B17" s="50" t="s">
        <v>475</v>
      </c>
      <c r="C17" s="51">
        <v>3.14</v>
      </c>
      <c r="D17" s="51">
        <v>4.0199999999999996</v>
      </c>
      <c r="E17" s="51">
        <v>4.8899999999999997</v>
      </c>
      <c r="F17" s="51">
        <v>5.47</v>
      </c>
      <c r="G17" s="51">
        <v>6.31</v>
      </c>
      <c r="H17" s="51">
        <v>7.51</v>
      </c>
      <c r="I17" s="52">
        <v>8.49</v>
      </c>
      <c r="K17" s="50" t="s">
        <v>475</v>
      </c>
      <c r="L17" s="53">
        <v>37.68</v>
      </c>
      <c r="M17" s="53">
        <v>43.1</v>
      </c>
      <c r="N17" s="53">
        <v>56.8</v>
      </c>
      <c r="O17" s="53">
        <v>65.64</v>
      </c>
      <c r="P17" s="53">
        <v>75.72</v>
      </c>
      <c r="Q17" s="53">
        <v>90.12</v>
      </c>
      <c r="R17" s="54">
        <v>101.88</v>
      </c>
      <c r="T17" s="49"/>
    </row>
    <row r="18" spans="1:20" x14ac:dyDescent="0.25">
      <c r="B18" s="50" t="s">
        <v>476</v>
      </c>
      <c r="C18" s="51">
        <v>2</v>
      </c>
      <c r="D18" s="51">
        <v>2.57</v>
      </c>
      <c r="E18" s="51">
        <v>3.14</v>
      </c>
      <c r="F18" s="51">
        <v>3.52</v>
      </c>
      <c r="G18" s="51">
        <v>4.08</v>
      </c>
      <c r="H18" s="51">
        <v>4.87</v>
      </c>
      <c r="I18" s="52">
        <v>5.52</v>
      </c>
      <c r="K18" s="50" t="s">
        <v>476</v>
      </c>
      <c r="L18" s="53">
        <v>48</v>
      </c>
      <c r="M18" s="53">
        <v>55</v>
      </c>
      <c r="N18" s="53">
        <v>72.900000000000006</v>
      </c>
      <c r="O18" s="53">
        <v>84.48</v>
      </c>
      <c r="P18" s="53">
        <v>97.92</v>
      </c>
      <c r="Q18" s="53">
        <v>116.88</v>
      </c>
      <c r="R18" s="54">
        <v>132.47999999999999</v>
      </c>
      <c r="T18" s="49"/>
    </row>
    <row r="19" spans="1:20" x14ac:dyDescent="0.25">
      <c r="B19" s="50" t="s">
        <v>477</v>
      </c>
      <c r="C19" s="51">
        <v>1.25</v>
      </c>
      <c r="D19" s="51">
        <v>1.61</v>
      </c>
      <c r="E19" s="51">
        <v>1.99</v>
      </c>
      <c r="F19" s="51">
        <v>2.25</v>
      </c>
      <c r="G19" s="51">
        <v>2.62</v>
      </c>
      <c r="H19" s="51">
        <v>3.16</v>
      </c>
      <c r="I19" s="52">
        <v>3.6</v>
      </c>
      <c r="K19" s="50" t="s">
        <v>477</v>
      </c>
      <c r="L19" s="53">
        <v>60</v>
      </c>
      <c r="M19" s="53">
        <v>68.900000000000006</v>
      </c>
      <c r="N19" s="53">
        <v>92.4</v>
      </c>
      <c r="O19" s="53">
        <v>108</v>
      </c>
      <c r="P19" s="53">
        <v>125.76</v>
      </c>
      <c r="Q19" s="53">
        <v>151.68</v>
      </c>
      <c r="R19" s="54">
        <v>172.8</v>
      </c>
      <c r="T19" s="49"/>
    </row>
    <row r="20" spans="1:20" ht="15.75" thickBot="1" x14ac:dyDescent="0.3">
      <c r="B20" s="55" t="s">
        <v>478</v>
      </c>
      <c r="C20" s="56">
        <v>0.92</v>
      </c>
      <c r="D20" s="56">
        <v>1.19</v>
      </c>
      <c r="E20" s="56">
        <v>1.48</v>
      </c>
      <c r="F20" s="56">
        <v>1.68</v>
      </c>
      <c r="G20" s="56">
        <v>1.97</v>
      </c>
      <c r="H20" s="56">
        <v>2.38</v>
      </c>
      <c r="I20" s="57">
        <v>2.73</v>
      </c>
      <c r="K20" s="55" t="s">
        <v>478</v>
      </c>
      <c r="L20" s="58">
        <v>66.240000000000009</v>
      </c>
      <c r="M20" s="58">
        <v>76.3</v>
      </c>
      <c r="N20" s="58">
        <v>103.1</v>
      </c>
      <c r="O20" s="58">
        <v>120.96</v>
      </c>
      <c r="P20" s="58">
        <v>141.84</v>
      </c>
      <c r="Q20" s="58">
        <v>171.35999999999999</v>
      </c>
      <c r="R20" s="59">
        <v>196.56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0">$A$25*C10</f>
        <v>4.8999999999999995</v>
      </c>
      <c r="D25" s="69">
        <f t="shared" si="0"/>
        <v>6.4833333333333325</v>
      </c>
      <c r="E25" s="69">
        <f t="shared" si="0"/>
        <v>8.5</v>
      </c>
      <c r="F25" s="68">
        <f t="shared" si="0"/>
        <v>10</v>
      </c>
      <c r="G25" s="68">
        <f t="shared" si="0"/>
        <v>12.083333333333332</v>
      </c>
      <c r="H25" s="68">
        <f t="shared" si="0"/>
        <v>15.083333333333332</v>
      </c>
      <c r="I25" s="70">
        <f t="shared" si="0"/>
        <v>17.75</v>
      </c>
      <c r="J25" s="60"/>
      <c r="K25" s="46" t="s">
        <v>468</v>
      </c>
      <c r="L25" s="71">
        <v>5.6</v>
      </c>
      <c r="M25" s="71">
        <v>6.2</v>
      </c>
      <c r="N25" s="71">
        <v>8</v>
      </c>
      <c r="O25" s="71">
        <v>9.4</v>
      </c>
      <c r="P25" s="71">
        <v>10.8</v>
      </c>
      <c r="Q25" s="71">
        <v>12.8</v>
      </c>
      <c r="R25" s="72">
        <v>14.3</v>
      </c>
    </row>
    <row r="26" spans="1:20" x14ac:dyDescent="0.25">
      <c r="A26" s="64">
        <f>10/60</f>
        <v>0.16666666666666666</v>
      </c>
      <c r="B26" s="73" t="s">
        <v>469</v>
      </c>
      <c r="C26" s="30">
        <f t="shared" ref="C26:I26" si="1">$A$26*C11</f>
        <v>7.2999999999999989</v>
      </c>
      <c r="D26" s="74">
        <f t="shared" si="1"/>
        <v>9.6</v>
      </c>
      <c r="E26" s="74">
        <f t="shared" si="1"/>
        <v>12.483333333333334</v>
      </c>
      <c r="F26" s="30">
        <f t="shared" si="1"/>
        <v>14.566666666666666</v>
      </c>
      <c r="G26" s="30">
        <f t="shared" si="1"/>
        <v>17.5</v>
      </c>
      <c r="H26" s="30">
        <f t="shared" si="1"/>
        <v>21.666666666666664</v>
      </c>
      <c r="I26" s="75">
        <f t="shared" si="1"/>
        <v>25.333333333333332</v>
      </c>
      <c r="J26" s="60"/>
      <c r="K26" s="50" t="s">
        <v>469</v>
      </c>
      <c r="L26" s="76">
        <v>8.1</v>
      </c>
      <c r="M26" s="76">
        <v>9</v>
      </c>
      <c r="N26" s="76">
        <v>11.8</v>
      </c>
      <c r="O26" s="76">
        <v>13.8</v>
      </c>
      <c r="P26" s="76">
        <v>15.9</v>
      </c>
      <c r="Q26" s="76">
        <v>18.8</v>
      </c>
      <c r="R26" s="77">
        <v>21.2</v>
      </c>
    </row>
    <row r="27" spans="1:20" x14ac:dyDescent="0.25">
      <c r="A27" s="64">
        <f>0.5</f>
        <v>0.5</v>
      </c>
      <c r="B27" s="73" t="s">
        <v>470</v>
      </c>
      <c r="C27" s="30">
        <f t="shared" ref="C27:I27" si="2">$A$27*C12</f>
        <v>12.15</v>
      </c>
      <c r="D27" s="74">
        <f t="shared" si="2"/>
        <v>15.75</v>
      </c>
      <c r="E27" s="74">
        <f t="shared" si="2"/>
        <v>19.95</v>
      </c>
      <c r="F27" s="30">
        <f t="shared" si="2"/>
        <v>22.85</v>
      </c>
      <c r="G27" s="30">
        <f t="shared" si="2"/>
        <v>26.9</v>
      </c>
      <c r="H27" s="30">
        <f t="shared" si="2"/>
        <v>32.85</v>
      </c>
      <c r="I27" s="75">
        <f t="shared" si="2"/>
        <v>37.85</v>
      </c>
      <c r="J27" s="60"/>
      <c r="K27" s="50" t="s">
        <v>470</v>
      </c>
      <c r="L27" s="76">
        <v>13.1</v>
      </c>
      <c r="M27" s="76">
        <v>14.5</v>
      </c>
      <c r="N27" s="76">
        <v>18.899999999999999</v>
      </c>
      <c r="O27" s="76">
        <v>22.1</v>
      </c>
      <c r="P27" s="76">
        <v>25.4</v>
      </c>
      <c r="Q27" s="76">
        <v>29.9</v>
      </c>
      <c r="R27" s="77">
        <v>33.5</v>
      </c>
    </row>
    <row r="28" spans="1:20" x14ac:dyDescent="0.25">
      <c r="A28" s="64">
        <v>1</v>
      </c>
      <c r="B28" s="73" t="s">
        <v>471</v>
      </c>
      <c r="C28" s="30">
        <f t="shared" ref="C28:I28" si="3">$A$28*C13</f>
        <v>15.9</v>
      </c>
      <c r="D28" s="74">
        <f t="shared" si="3"/>
        <v>20.5</v>
      </c>
      <c r="E28" s="74">
        <f t="shared" si="3"/>
        <v>25.6</v>
      </c>
      <c r="F28" s="30">
        <f t="shared" si="3"/>
        <v>29</v>
      </c>
      <c r="G28" s="30">
        <f t="shared" si="3"/>
        <v>34</v>
      </c>
      <c r="H28" s="30">
        <f t="shared" si="3"/>
        <v>41.1</v>
      </c>
      <c r="I28" s="75">
        <f t="shared" si="3"/>
        <v>47.1</v>
      </c>
      <c r="J28" s="60"/>
      <c r="K28" s="50" t="s">
        <v>471</v>
      </c>
      <c r="L28" s="76">
        <v>17</v>
      </c>
      <c r="M28" s="76">
        <v>18.7</v>
      </c>
      <c r="N28" s="76">
        <v>24.3</v>
      </c>
      <c r="O28" s="76">
        <v>28.3</v>
      </c>
      <c r="P28" s="76">
        <v>32.5</v>
      </c>
      <c r="Q28" s="76">
        <v>38.5</v>
      </c>
      <c r="R28" s="77">
        <v>43.4</v>
      </c>
    </row>
    <row r="29" spans="1:20" x14ac:dyDescent="0.25">
      <c r="A29" s="64">
        <v>2</v>
      </c>
      <c r="B29" s="73" t="s">
        <v>472</v>
      </c>
      <c r="C29" s="30">
        <f t="shared" ref="C29:I29" si="4">$A$29*C14</f>
        <v>20.399999999999999</v>
      </c>
      <c r="D29" s="74">
        <f t="shared" si="4"/>
        <v>26.2</v>
      </c>
      <c r="E29" s="74">
        <f t="shared" si="4"/>
        <v>32.200000000000003</v>
      </c>
      <c r="F29" s="30">
        <f t="shared" si="4"/>
        <v>36.4</v>
      </c>
      <c r="G29" s="30">
        <f t="shared" si="4"/>
        <v>42.2</v>
      </c>
      <c r="H29" s="30">
        <f t="shared" si="4"/>
        <v>50.8</v>
      </c>
      <c r="I29" s="75">
        <f t="shared" si="4"/>
        <v>57.8</v>
      </c>
      <c r="J29" s="60"/>
      <c r="K29" s="50" t="s">
        <v>472</v>
      </c>
      <c r="L29" s="76">
        <v>21.8</v>
      </c>
      <c r="M29" s="76">
        <v>23.8</v>
      </c>
      <c r="N29" s="76">
        <v>30.8</v>
      </c>
      <c r="O29" s="76">
        <v>36.200000000000003</v>
      </c>
      <c r="P29" s="76">
        <v>41.8</v>
      </c>
      <c r="Q29" s="76">
        <v>50</v>
      </c>
      <c r="R29" s="77">
        <v>57</v>
      </c>
    </row>
    <row r="30" spans="1:20" x14ac:dyDescent="0.25">
      <c r="A30" s="64">
        <v>3</v>
      </c>
      <c r="B30" s="73" t="s">
        <v>473</v>
      </c>
      <c r="C30" s="30">
        <f t="shared" ref="C30:I30" si="5">$A$30*C15</f>
        <v>23.34</v>
      </c>
      <c r="D30" s="74">
        <f t="shared" si="5"/>
        <v>30</v>
      </c>
      <c r="E30" s="74">
        <f t="shared" si="5"/>
        <v>36.599999999999994</v>
      </c>
      <c r="F30" s="30">
        <f t="shared" si="5"/>
        <v>41.400000000000006</v>
      </c>
      <c r="G30" s="30">
        <f t="shared" si="5"/>
        <v>48</v>
      </c>
      <c r="H30" s="30">
        <f t="shared" si="5"/>
        <v>57.300000000000004</v>
      </c>
      <c r="I30" s="75">
        <f t="shared" si="5"/>
        <v>65.099999999999994</v>
      </c>
      <c r="J30" s="60"/>
      <c r="K30" s="50" t="s">
        <v>473</v>
      </c>
      <c r="L30" s="76">
        <v>25.1</v>
      </c>
      <c r="M30" s="76">
        <v>27.5</v>
      </c>
      <c r="N30" s="76">
        <v>35.700000000000003</v>
      </c>
      <c r="O30" s="76">
        <v>42</v>
      </c>
      <c r="P30" s="76">
        <v>48.6</v>
      </c>
      <c r="Q30" s="76">
        <v>58.8</v>
      </c>
      <c r="R30" s="77">
        <v>67.2</v>
      </c>
    </row>
    <row r="31" spans="1:20" x14ac:dyDescent="0.25">
      <c r="A31" s="64">
        <v>6</v>
      </c>
      <c r="B31" s="73" t="s">
        <v>474</v>
      </c>
      <c r="C31" s="30">
        <f t="shared" ref="C31:I31" si="6">$A$31*C16</f>
        <v>29.58</v>
      </c>
      <c r="D31" s="74">
        <f t="shared" si="6"/>
        <v>37.86</v>
      </c>
      <c r="E31" s="74">
        <f t="shared" si="6"/>
        <v>46.14</v>
      </c>
      <c r="F31" s="30">
        <f t="shared" si="6"/>
        <v>51.66</v>
      </c>
      <c r="G31" s="30">
        <f t="shared" si="6"/>
        <v>60</v>
      </c>
      <c r="H31" s="30">
        <f t="shared" si="6"/>
        <v>71.400000000000006</v>
      </c>
      <c r="I31" s="75">
        <f t="shared" si="6"/>
        <v>80.400000000000006</v>
      </c>
      <c r="J31" s="60"/>
      <c r="K31" s="50" t="s">
        <v>474</v>
      </c>
      <c r="L31" s="76">
        <v>32.1</v>
      </c>
      <c r="M31" s="76">
        <v>35</v>
      </c>
      <c r="N31" s="76">
        <v>45.6</v>
      </c>
      <c r="O31" s="76">
        <v>53.9</v>
      </c>
      <c r="P31" s="76">
        <v>63</v>
      </c>
      <c r="Q31" s="76">
        <v>76.8</v>
      </c>
      <c r="R31" s="77">
        <v>89.4</v>
      </c>
    </row>
    <row r="32" spans="1:20" x14ac:dyDescent="0.25">
      <c r="A32" s="64">
        <v>12</v>
      </c>
      <c r="B32" s="73" t="s">
        <v>475</v>
      </c>
      <c r="C32" s="30">
        <f t="shared" ref="C32:I32" si="7">$A$32*C17</f>
        <v>37.68</v>
      </c>
      <c r="D32" s="74">
        <f t="shared" si="7"/>
        <v>48.239999999999995</v>
      </c>
      <c r="E32" s="74">
        <f t="shared" si="7"/>
        <v>58.679999999999993</v>
      </c>
      <c r="F32" s="30">
        <f t="shared" si="7"/>
        <v>65.64</v>
      </c>
      <c r="G32" s="30">
        <f t="shared" si="7"/>
        <v>75.72</v>
      </c>
      <c r="H32" s="30">
        <f t="shared" si="7"/>
        <v>90.12</v>
      </c>
      <c r="I32" s="75">
        <f t="shared" si="7"/>
        <v>101.88</v>
      </c>
      <c r="J32" s="60"/>
      <c r="K32" s="50" t="s">
        <v>475</v>
      </c>
      <c r="L32" s="76">
        <v>40.799999999999997</v>
      </c>
      <c r="M32" s="76">
        <v>44.6</v>
      </c>
      <c r="N32" s="76">
        <v>58.3</v>
      </c>
      <c r="O32" s="76">
        <v>69</v>
      </c>
      <c r="P32" s="76">
        <v>80.900000000000006</v>
      </c>
      <c r="Q32" s="76">
        <v>99.1</v>
      </c>
      <c r="R32" s="77">
        <v>115</v>
      </c>
    </row>
    <row r="33" spans="1:19" x14ac:dyDescent="0.25">
      <c r="A33" s="64">
        <v>24</v>
      </c>
      <c r="B33" s="73" t="s">
        <v>476</v>
      </c>
      <c r="C33" s="30">
        <f t="shared" ref="C33:I33" si="8">$A$33*C18</f>
        <v>48</v>
      </c>
      <c r="D33" s="74">
        <f t="shared" si="8"/>
        <v>61.679999999999993</v>
      </c>
      <c r="E33" s="74">
        <f t="shared" si="8"/>
        <v>75.36</v>
      </c>
      <c r="F33" s="30">
        <f t="shared" si="8"/>
        <v>84.48</v>
      </c>
      <c r="G33" s="30">
        <f t="shared" si="8"/>
        <v>97.92</v>
      </c>
      <c r="H33" s="30">
        <f t="shared" si="8"/>
        <v>116.88</v>
      </c>
      <c r="I33" s="75">
        <f t="shared" si="8"/>
        <v>132.47999999999999</v>
      </c>
      <c r="J33" s="60"/>
      <c r="K33" s="50" t="s">
        <v>476</v>
      </c>
      <c r="L33" s="76">
        <v>51.6</v>
      </c>
      <c r="M33" s="76">
        <v>56.4</v>
      </c>
      <c r="N33" s="76">
        <v>73.400000000000006</v>
      </c>
      <c r="O33" s="76">
        <v>86.4</v>
      </c>
      <c r="P33" s="76">
        <v>100.1</v>
      </c>
      <c r="Q33" s="76">
        <v>121</v>
      </c>
      <c r="R33" s="77">
        <v>139</v>
      </c>
    </row>
    <row r="34" spans="1:19" x14ac:dyDescent="0.25">
      <c r="A34" s="64">
        <v>48</v>
      </c>
      <c r="B34" s="73" t="s">
        <v>477</v>
      </c>
      <c r="C34" s="30">
        <f t="shared" ref="C34:I34" si="9">$A$34*C19</f>
        <v>60</v>
      </c>
      <c r="D34" s="74">
        <f t="shared" si="9"/>
        <v>77.28</v>
      </c>
      <c r="E34" s="74">
        <f t="shared" si="9"/>
        <v>95.52</v>
      </c>
      <c r="F34" s="30">
        <f t="shared" si="9"/>
        <v>108</v>
      </c>
      <c r="G34" s="30">
        <f t="shared" si="9"/>
        <v>125.76</v>
      </c>
      <c r="H34" s="30">
        <f t="shared" si="9"/>
        <v>151.68</v>
      </c>
      <c r="I34" s="75">
        <f t="shared" si="9"/>
        <v>172.8</v>
      </c>
      <c r="J34" s="60"/>
      <c r="K34" s="50" t="s">
        <v>477</v>
      </c>
      <c r="L34" s="76">
        <v>64.3</v>
      </c>
      <c r="M34" s="76">
        <v>70.599999999999994</v>
      </c>
      <c r="N34" s="76">
        <v>90.7</v>
      </c>
      <c r="O34" s="76">
        <v>105.1</v>
      </c>
      <c r="P34" s="76">
        <v>119</v>
      </c>
      <c r="Q34" s="76">
        <v>140.19999999999999</v>
      </c>
      <c r="R34" s="77">
        <v>157</v>
      </c>
    </row>
    <row r="35" spans="1:19" ht="15.75" thickBot="1" x14ac:dyDescent="0.3">
      <c r="A35" s="64">
        <v>72</v>
      </c>
      <c r="B35" s="78" t="s">
        <v>478</v>
      </c>
      <c r="C35" s="79">
        <f t="shared" ref="C35:I35" si="10">$A$35*C20</f>
        <v>66.240000000000009</v>
      </c>
      <c r="D35" s="80">
        <f t="shared" si="10"/>
        <v>85.679999999999993</v>
      </c>
      <c r="E35" s="80">
        <f t="shared" si="10"/>
        <v>106.56</v>
      </c>
      <c r="F35" s="79">
        <f t="shared" si="10"/>
        <v>120.96</v>
      </c>
      <c r="G35" s="79">
        <f t="shared" si="10"/>
        <v>141.84</v>
      </c>
      <c r="H35" s="79">
        <f t="shared" si="10"/>
        <v>171.35999999999999</v>
      </c>
      <c r="I35" s="81">
        <f t="shared" si="10"/>
        <v>196.56</v>
      </c>
      <c r="J35" s="60"/>
      <c r="K35" s="55" t="s">
        <v>478</v>
      </c>
      <c r="L35" s="82">
        <v>73.400000000000006</v>
      </c>
      <c r="M35" s="82">
        <v>80.599999999999994</v>
      </c>
      <c r="N35" s="82">
        <v>103</v>
      </c>
      <c r="O35" s="82">
        <v>117.4</v>
      </c>
      <c r="P35" s="82">
        <v>131</v>
      </c>
      <c r="Q35" s="82">
        <v>151.19999999999999</v>
      </c>
      <c r="R35" s="83">
        <v>167</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14.28571428571429</v>
      </c>
      <c r="D40" s="198" t="e">
        <v>#REF!</v>
      </c>
      <c r="E40" s="198">
        <f>(M25-M10)/ABS(M10)*100</f>
        <v>8.7719298245614024</v>
      </c>
      <c r="F40" s="198" t="e">
        <f>(#REF! -#REF!)/ABS(#REF!)</f>
        <v>#REF!</v>
      </c>
      <c r="G40" s="200">
        <f>(N25-N10)/ABS(N10)*100</f>
        <v>-2.4390243902438939</v>
      </c>
      <c r="H40" s="200" t="e">
        <f>(#REF! -#REF!)/ABS(#REF!)</f>
        <v>#REF!</v>
      </c>
      <c r="I40" s="200">
        <f>(O25-O10)/ABS(O10)*100</f>
        <v>-5.9999999999999964</v>
      </c>
      <c r="J40" s="200" t="e">
        <f>(#REF! -#REF!)/ABS(#REF!)</f>
        <v>#REF!</v>
      </c>
      <c r="K40" s="200">
        <f>(P25-P10)/ABS(P10)*100</f>
        <v>-10.620689655172399</v>
      </c>
      <c r="L40" s="200" t="e">
        <f>(#REF! -#REF!)/ABS(#REF!)</f>
        <v>#REF!</v>
      </c>
      <c r="M40" s="200">
        <f>(Q25-Q10)/ABS(Q10)*100</f>
        <v>-15.138121546961314</v>
      </c>
      <c r="N40" s="200" t="e">
        <f>(#REF! -#REF!)/ABS(#REF!)</f>
        <v>#REF!</v>
      </c>
      <c r="O40" s="200">
        <f>(R25 -R10)/ABS(R10)*100</f>
        <v>-19.436619718309856</v>
      </c>
      <c r="P40" s="200"/>
      <c r="Q40" s="205"/>
    </row>
    <row r="41" spans="1:19" x14ac:dyDescent="0.25">
      <c r="A41" s="88"/>
      <c r="B41" s="50" t="s">
        <v>469</v>
      </c>
      <c r="C41" s="198">
        <f t="shared" ref="C41:C50" si="11">(L26-L11)/ABS(L11)*100</f>
        <v>10.958904109589053</v>
      </c>
      <c r="D41" s="198" t="e">
        <v>#REF!</v>
      </c>
      <c r="E41" s="198">
        <f t="shared" ref="E41:E50" si="12">(M26-M11)/ABS(M11)*100</f>
        <v>5.8823529411764701</v>
      </c>
      <c r="F41" s="198" t="e">
        <f>(#REF! -#REF!)/ABS(#REF!)</f>
        <v>#REF!</v>
      </c>
      <c r="G41" s="200">
        <f t="shared" ref="G41:G50" si="13">(N26-N11)/ABS(N11)*100</f>
        <v>-2.4793388429751979</v>
      </c>
      <c r="H41" s="200" t="e">
        <f>(#REF! -#REF!)/ABS(#REF!)</f>
        <v>#REF!</v>
      </c>
      <c r="I41" s="200">
        <f t="shared" ref="I41:I50" si="14">(O26-O11)/ABS(O11)*100</f>
        <v>-5.2631578947368354</v>
      </c>
      <c r="J41" s="200" t="e">
        <f>(#REF! -#REF!)/ABS(#REF!)</f>
        <v>#REF!</v>
      </c>
      <c r="K41" s="200">
        <f t="shared" ref="K41:K50" si="15">(P26-P11)/ABS(P11)*100</f>
        <v>-9.1428571428571423</v>
      </c>
      <c r="L41" s="200" t="e">
        <f>(#REF! -#REF!)/ABS(#REF!)</f>
        <v>#REF!</v>
      </c>
      <c r="M41" s="200">
        <f t="shared" ref="M41:M50" si="16">(Q26-Q11)/ABS(Q11)*100</f>
        <v>-13.230769230769218</v>
      </c>
      <c r="N41" s="200" t="e">
        <f>(#REF! -#REF!)/ABS(#REF!)</f>
        <v>#REF!</v>
      </c>
      <c r="O41" s="200">
        <f t="shared" ref="O41:O50" si="17">(R26 -R11)/ABS(R11)*100</f>
        <v>-16.315789473684209</v>
      </c>
      <c r="P41" s="200"/>
      <c r="Q41" s="205"/>
    </row>
    <row r="42" spans="1:19" x14ac:dyDescent="0.25">
      <c r="A42" s="60"/>
      <c r="B42" s="50" t="s">
        <v>470</v>
      </c>
      <c r="C42" s="198">
        <f t="shared" si="11"/>
        <v>7.8189300411522566</v>
      </c>
      <c r="D42" s="198" t="e">
        <v>#REF!</v>
      </c>
      <c r="E42" s="198">
        <f t="shared" si="12"/>
        <v>3.5714285714285712</v>
      </c>
      <c r="F42" s="198" t="e">
        <f>(#REF! -#REF!)/ABS(#REF!)</f>
        <v>#REF!</v>
      </c>
      <c r="G42" s="200">
        <f t="shared" si="13"/>
        <v>-2.0725388601036379</v>
      </c>
      <c r="H42" s="200" t="e">
        <f>(#REF! -#REF!)/ABS(#REF!)</f>
        <v>#REF!</v>
      </c>
      <c r="I42" s="200">
        <f t="shared" si="14"/>
        <v>-3.2822757111597372</v>
      </c>
      <c r="J42" s="200" t="e">
        <f>(#REF! -#REF!)/ABS(#REF!)</f>
        <v>#REF!</v>
      </c>
      <c r="K42" s="200">
        <f t="shared" si="15"/>
        <v>-5.5762081784386623</v>
      </c>
      <c r="L42" s="200" t="e">
        <f>(#REF! -#REF!)/ABS(#REF!)</f>
        <v>#REF!</v>
      </c>
      <c r="M42" s="200">
        <f t="shared" si="16"/>
        <v>-8.9802130898021382</v>
      </c>
      <c r="N42" s="200" t="e">
        <f>(#REF! -#REF!)/ABS(#REF!)</f>
        <v>#REF!</v>
      </c>
      <c r="O42" s="200">
        <f t="shared" si="17"/>
        <v>-11.492734478203438</v>
      </c>
      <c r="P42" s="200"/>
      <c r="Q42" s="205"/>
    </row>
    <row r="43" spans="1:19" x14ac:dyDescent="0.25">
      <c r="B43" s="50" t="s">
        <v>471</v>
      </c>
      <c r="C43" s="198">
        <f t="shared" si="11"/>
        <v>6.9182389937106885</v>
      </c>
      <c r="D43" s="198" t="e">
        <v>#REF!</v>
      </c>
      <c r="E43" s="198">
        <f t="shared" si="12"/>
        <v>2.1857923497267682</v>
      </c>
      <c r="F43" s="198" t="e">
        <f>(#REF! -#REF!)/ABS(#REF!)</f>
        <v>#REF!</v>
      </c>
      <c r="G43" s="200">
        <f t="shared" si="13"/>
        <v>-1.6194331983805612</v>
      </c>
      <c r="H43" s="200" t="e">
        <f>(#REF! -#REF!)/ABS(#REF!)</f>
        <v>#REF!</v>
      </c>
      <c r="I43" s="200">
        <f t="shared" si="14"/>
        <v>-2.4137931034482736</v>
      </c>
      <c r="J43" s="200" t="e">
        <f>(#REF! -#REF!)/ABS(#REF!)</f>
        <v>#REF!</v>
      </c>
      <c r="K43" s="200">
        <f t="shared" si="15"/>
        <v>-4.4117647058823533</v>
      </c>
      <c r="L43" s="200" t="e">
        <f>(#REF! -#REF!)/ABS(#REF!)</f>
        <v>#REF!</v>
      </c>
      <c r="M43" s="200">
        <f t="shared" si="16"/>
        <v>-6.3260340632603445</v>
      </c>
      <c r="N43" s="200" t="e">
        <f>(#REF! -#REF!)/ABS(#REF!)</f>
        <v>#REF!</v>
      </c>
      <c r="O43" s="200">
        <f t="shared" si="17"/>
        <v>-7.8556263269639119</v>
      </c>
      <c r="P43" s="200"/>
      <c r="Q43" s="205"/>
    </row>
    <row r="44" spans="1:19" x14ac:dyDescent="0.25">
      <c r="B44" s="50" t="s">
        <v>472</v>
      </c>
      <c r="C44" s="198">
        <f t="shared" si="11"/>
        <v>6.8627450980392259</v>
      </c>
      <c r="D44" s="198" t="e">
        <v>#REF!</v>
      </c>
      <c r="E44" s="198">
        <f t="shared" si="12"/>
        <v>1.7094017094017186</v>
      </c>
      <c r="F44" s="198" t="e">
        <f>(#REF! -#REF!)/ABS(#REF!)</f>
        <v>#REF!</v>
      </c>
      <c r="G44" s="200">
        <f t="shared" si="13"/>
        <v>-1.2820512820512775</v>
      </c>
      <c r="H44" s="200" t="e">
        <f>(#REF! -#REF!)/ABS(#REF!)</f>
        <v>#REF!</v>
      </c>
      <c r="I44" s="200">
        <f t="shared" si="14"/>
        <v>-0.54945054945053773</v>
      </c>
      <c r="J44" s="200" t="e">
        <f>(#REF! -#REF!)/ABS(#REF!)</f>
        <v>#REF!</v>
      </c>
      <c r="K44" s="200">
        <f t="shared" si="15"/>
        <v>-0.9478672985782125</v>
      </c>
      <c r="L44" s="200" t="e">
        <f>(#REF! -#REF!)/ABS(#REF!)</f>
        <v>#REF!</v>
      </c>
      <c r="M44" s="200">
        <f t="shared" si="16"/>
        <v>-1.5748031496062938</v>
      </c>
      <c r="N44" s="200" t="e">
        <f>(#REF! -#REF!)/ABS(#REF!)</f>
        <v>#REF!</v>
      </c>
      <c r="O44" s="200">
        <f t="shared" si="17"/>
        <v>-1.3840830449826942</v>
      </c>
      <c r="P44" s="200"/>
      <c r="Q44" s="205"/>
    </row>
    <row r="45" spans="1:19" x14ac:dyDescent="0.25">
      <c r="B45" s="50" t="s">
        <v>473</v>
      </c>
      <c r="C45" s="198">
        <f t="shared" si="11"/>
        <v>7.5407026563838979</v>
      </c>
      <c r="D45" s="198" t="e">
        <v>#REF!</v>
      </c>
      <c r="E45" s="198">
        <f t="shared" si="12"/>
        <v>2.996254681647943</v>
      </c>
      <c r="F45" s="198" t="e">
        <f>(#REF! -#REF!)/ABS(#REF!)</f>
        <v>#REF!</v>
      </c>
      <c r="G45" s="201">
        <f t="shared" si="13"/>
        <v>0.56338028169014887</v>
      </c>
      <c r="H45" s="201" t="e">
        <f>(#REF! -#REF!)/ABS(#REF!)</f>
        <v>#REF!</v>
      </c>
      <c r="I45" s="201">
        <f t="shared" si="14"/>
        <v>1.4492753623188268</v>
      </c>
      <c r="J45" s="201" t="e">
        <f>(#REF! -#REF!)/ABS(#REF!)</f>
        <v>#REF!</v>
      </c>
      <c r="K45" s="198">
        <f t="shared" si="15"/>
        <v>1.2500000000000031</v>
      </c>
      <c r="L45" s="198" t="e">
        <f>(#REF! -#REF!)/ABS(#REF!)</f>
        <v>#REF!</v>
      </c>
      <c r="M45" s="198">
        <f t="shared" si="16"/>
        <v>2.6178010471204063</v>
      </c>
      <c r="N45" s="198" t="e">
        <f>(#REF! -#REF!)/ABS(#REF!)</f>
        <v>#REF!</v>
      </c>
      <c r="O45" s="198">
        <f t="shared" si="17"/>
        <v>3.2258064516129163</v>
      </c>
      <c r="P45" s="198"/>
      <c r="Q45" s="206"/>
    </row>
    <row r="46" spans="1:19" x14ac:dyDescent="0.25">
      <c r="B46" s="50" t="s">
        <v>474</v>
      </c>
      <c r="C46" s="198">
        <f t="shared" si="11"/>
        <v>8.5192697768762784</v>
      </c>
      <c r="D46" s="198" t="e">
        <v>#REF!</v>
      </c>
      <c r="E46" s="198">
        <f t="shared" si="12"/>
        <v>3.550295857988174</v>
      </c>
      <c r="F46" s="198" t="e">
        <f>(#REF! -#REF!)/ABS(#REF!)</f>
        <v>#REF!</v>
      </c>
      <c r="G46" s="198">
        <f t="shared" si="13"/>
        <v>2.2421524663677128</v>
      </c>
      <c r="H46" s="198" t="e">
        <f>(#REF! -#REF!)/ABS(#REF!)</f>
        <v>#REF!</v>
      </c>
      <c r="I46" s="198">
        <f t="shared" si="14"/>
        <v>4.3360433604336084</v>
      </c>
      <c r="J46" s="198" t="e">
        <f>(#REF! -#REF!)/ABS(#REF!)</f>
        <v>#REF!</v>
      </c>
      <c r="K46" s="198">
        <f t="shared" si="15"/>
        <v>5</v>
      </c>
      <c r="L46" s="198" t="e">
        <f>(#REF! -#REF!)/ABS(#REF!)</f>
        <v>#REF!</v>
      </c>
      <c r="M46" s="198">
        <f t="shared" si="16"/>
        <v>7.563025210084021</v>
      </c>
      <c r="N46" s="198" t="e">
        <f>(#REF! -#REF!)/ABS(#REF!)</f>
        <v>#REF!</v>
      </c>
      <c r="O46" s="198">
        <f t="shared" si="17"/>
        <v>11.194029850746269</v>
      </c>
      <c r="P46" s="198"/>
      <c r="Q46" s="206"/>
    </row>
    <row r="47" spans="1:19" x14ac:dyDescent="0.25">
      <c r="B47" s="50" t="s">
        <v>475</v>
      </c>
      <c r="C47" s="198">
        <f t="shared" si="11"/>
        <v>8.2802547770700556</v>
      </c>
      <c r="D47" s="198" t="e">
        <v>#REF!</v>
      </c>
      <c r="E47" s="198">
        <f t="shared" si="12"/>
        <v>3.4802784222737819</v>
      </c>
      <c r="F47" s="198" t="e">
        <f>(#REF! -#REF!)/ABS(#REF!)</f>
        <v>#REF!</v>
      </c>
      <c r="G47" s="198">
        <f t="shared" si="13"/>
        <v>2.6408450704225355</v>
      </c>
      <c r="H47" s="198" t="e">
        <f>(#REF! -#REF!)/ABS(#REF!)</f>
        <v>#REF!</v>
      </c>
      <c r="I47" s="198">
        <f t="shared" si="14"/>
        <v>5.1188299817184628</v>
      </c>
      <c r="J47" s="198" t="e">
        <f>(#REF! -#REF!)/ABS(#REF!)</f>
        <v>#REF!</v>
      </c>
      <c r="K47" s="198">
        <f t="shared" si="15"/>
        <v>6.8409931325937752</v>
      </c>
      <c r="L47" s="198" t="e">
        <f>(#REF! -#REF!)/ABS(#REF!)</f>
        <v>#REF!</v>
      </c>
      <c r="M47" s="198">
        <f t="shared" si="16"/>
        <v>9.9644917887261304</v>
      </c>
      <c r="N47" s="198" t="e">
        <f>(#REF! -#REF!)/ABS(#REF!)</f>
        <v>#REF!</v>
      </c>
      <c r="O47" s="198">
        <f t="shared" si="17"/>
        <v>12.877895563407938</v>
      </c>
      <c r="P47" s="198"/>
      <c r="Q47" s="206"/>
    </row>
    <row r="48" spans="1:19" x14ac:dyDescent="0.25">
      <c r="B48" s="50" t="s">
        <v>476</v>
      </c>
      <c r="C48" s="198">
        <f t="shared" si="11"/>
        <v>7.5000000000000027</v>
      </c>
      <c r="D48" s="198" t="e">
        <v>#REF!</v>
      </c>
      <c r="E48" s="198">
        <f t="shared" si="12"/>
        <v>2.5454545454545427</v>
      </c>
      <c r="F48" s="198" t="e">
        <f>(#REF! -#REF!)/ABS(#REF!)</f>
        <v>#REF!</v>
      </c>
      <c r="G48" s="201">
        <f t="shared" si="13"/>
        <v>0.68587105624142664</v>
      </c>
      <c r="H48" s="201" t="e">
        <f>(#REF! -#REF!)/ABS(#REF!)</f>
        <v>#REF!</v>
      </c>
      <c r="I48" s="198">
        <f t="shared" si="14"/>
        <v>2.2727272727272747</v>
      </c>
      <c r="J48" s="198" t="e">
        <f>(#REF! -#REF!)/ABS(#REF!)</f>
        <v>#REF!</v>
      </c>
      <c r="K48" s="198">
        <f t="shared" si="15"/>
        <v>2.2263071895424762</v>
      </c>
      <c r="L48" s="198" t="e">
        <f>(#REF! -#REF!)/ABS(#REF!)</f>
        <v>#REF!</v>
      </c>
      <c r="M48" s="198">
        <f t="shared" si="16"/>
        <v>3.5249828884325844</v>
      </c>
      <c r="N48" s="198" t="e">
        <f>(#REF! -#REF!)/ABS(#REF!)</f>
        <v>#REF!</v>
      </c>
      <c r="O48" s="198">
        <f t="shared" si="17"/>
        <v>4.9214975845410711</v>
      </c>
      <c r="P48" s="198"/>
      <c r="Q48" s="206"/>
    </row>
    <row r="49" spans="1:18" x14ac:dyDescent="0.25">
      <c r="B49" s="50" t="s">
        <v>477</v>
      </c>
      <c r="C49" s="198">
        <f t="shared" si="11"/>
        <v>7.1666666666666616</v>
      </c>
      <c r="D49" s="198" t="e">
        <v>#REF!</v>
      </c>
      <c r="E49" s="198">
        <f t="shared" si="12"/>
        <v>2.4673439767779226</v>
      </c>
      <c r="F49" s="198" t="e">
        <f>(#REF! -#REF!)/ABS(#REF!)</f>
        <v>#REF!</v>
      </c>
      <c r="G49" s="200">
        <f t="shared" si="13"/>
        <v>-1.8398268398268427</v>
      </c>
      <c r="H49" s="200" t="e">
        <f>(#REF! -#REF!)/ABS(#REF!)</f>
        <v>#REF!</v>
      </c>
      <c r="I49" s="200">
        <f t="shared" si="14"/>
        <v>-2.6851851851851904</v>
      </c>
      <c r="J49" s="200" t="e">
        <f>(#REF! -#REF!)/ABS(#REF!)</f>
        <v>#REF!</v>
      </c>
      <c r="K49" s="200">
        <f t="shared" si="15"/>
        <v>-5.3753180661577646</v>
      </c>
      <c r="L49" s="200" t="e">
        <f>(#REF! -#REF!)/ABS(#REF!)</f>
        <v>#REF!</v>
      </c>
      <c r="M49" s="200">
        <f t="shared" si="16"/>
        <v>-7.5685654008438936</v>
      </c>
      <c r="N49" s="200" t="e">
        <f>(#REF! -#REF!)/ABS(#REF!)</f>
        <v>#REF!</v>
      </c>
      <c r="O49" s="200">
        <f t="shared" si="17"/>
        <v>-9.1435185185185244</v>
      </c>
      <c r="P49" s="200"/>
      <c r="Q49" s="205"/>
    </row>
    <row r="50" spans="1:18" ht="15.75" thickBot="1" x14ac:dyDescent="0.3">
      <c r="B50" s="55" t="s">
        <v>478</v>
      </c>
      <c r="C50" s="198">
        <f t="shared" si="11"/>
        <v>10.809178743961347</v>
      </c>
      <c r="D50" s="198" t="e">
        <v>#REF!</v>
      </c>
      <c r="E50" s="202">
        <f t="shared" si="12"/>
        <v>5.635648754914806</v>
      </c>
      <c r="F50" s="202" t="e">
        <f>(#REF! -#REF!)/ABS(#REF!)</f>
        <v>#REF!</v>
      </c>
      <c r="G50" s="216">
        <f t="shared" si="13"/>
        <v>-9.699321047526123E-2</v>
      </c>
      <c r="H50" s="216" t="e">
        <f>(#REF! -#REF!)/ABS(#REF!)</f>
        <v>#REF!</v>
      </c>
      <c r="I50" s="216">
        <f t="shared" si="14"/>
        <v>-2.9431216931216833</v>
      </c>
      <c r="J50" s="216" t="e">
        <f>(#REF! -#REF!)/ABS(#REF!)</f>
        <v>#REF!</v>
      </c>
      <c r="K50" s="216">
        <f t="shared" si="15"/>
        <v>-7.642413987591655</v>
      </c>
      <c r="L50" s="216" t="e">
        <f>(#REF! -#REF!)/ABS(#REF!)</f>
        <v>#REF!</v>
      </c>
      <c r="M50" s="216">
        <f t="shared" si="16"/>
        <v>-11.76470588235294</v>
      </c>
      <c r="N50" s="216" t="e">
        <f>(#REF! -#REF!)/ABS(#REF!)</f>
        <v>#REF!</v>
      </c>
      <c r="O50" s="216">
        <f t="shared" si="17"/>
        <v>-15.038665038665039</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pp2WmCXEebAWb5ZS7JuXT9VK1ogox6Z+PmJvgtsGj+ASIXgEL/jHrthyVHXXsCDHpQ23MWf9z2nT7XJvYQB4zg==" saltValue="zXADSfL/4n5HIphwe9X7T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2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188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382682.04020159499</v>
      </c>
      <c r="D5" s="212"/>
      <c r="E5" s="212">
        <v>6501894.6420494299</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v>
      </c>
      <c r="D10" s="94">
        <v>76.8</v>
      </c>
      <c r="E10" s="94">
        <v>101</v>
      </c>
      <c r="F10" s="94">
        <v>119</v>
      </c>
      <c r="G10" s="94">
        <v>143</v>
      </c>
      <c r="H10" s="94">
        <v>179</v>
      </c>
      <c r="I10" s="95">
        <v>210</v>
      </c>
      <c r="K10" s="46" t="s">
        <v>468</v>
      </c>
      <c r="L10" s="47">
        <f t="shared" ref="L10:L20" si="0">C25</f>
        <v>4.833333333333333</v>
      </c>
      <c r="M10" s="47">
        <v>5.6557579587544389</v>
      </c>
      <c r="N10" s="47">
        <v>8.1603181765502271</v>
      </c>
      <c r="O10" s="47">
        <f t="shared" ref="O10:O20" si="1">F25</f>
        <v>9.9166666666666661</v>
      </c>
      <c r="P10" s="47">
        <f t="shared" ref="P10:P20" si="2">G25</f>
        <v>11.916666666666666</v>
      </c>
      <c r="Q10" s="47">
        <f t="shared" ref="Q10:Q20" si="3">H25</f>
        <v>14.916666666666666</v>
      </c>
      <c r="R10" s="48">
        <f t="shared" ref="R10:R20" si="4">I25</f>
        <v>17.5</v>
      </c>
      <c r="T10" s="49"/>
    </row>
    <row r="11" spans="1:29" x14ac:dyDescent="0.25">
      <c r="B11" s="50" t="s">
        <v>469</v>
      </c>
      <c r="C11" s="96">
        <v>43.1</v>
      </c>
      <c r="D11" s="96">
        <v>56.9</v>
      </c>
      <c r="E11" s="96">
        <v>74.099999999999994</v>
      </c>
      <c r="F11" s="96">
        <v>86.4</v>
      </c>
      <c r="G11" s="96">
        <v>103</v>
      </c>
      <c r="H11" s="96">
        <v>129</v>
      </c>
      <c r="I11" s="97">
        <v>150</v>
      </c>
      <c r="K11" s="50" t="s">
        <v>469</v>
      </c>
      <c r="L11" s="53">
        <f t="shared" si="0"/>
        <v>7.1833333333333336</v>
      </c>
      <c r="M11" s="53">
        <v>8.3892727321163552</v>
      </c>
      <c r="N11" s="53">
        <v>11.945618853674029</v>
      </c>
      <c r="O11" s="53">
        <f t="shared" si="1"/>
        <v>14.4</v>
      </c>
      <c r="P11" s="53">
        <f t="shared" si="2"/>
        <v>17.166666666666664</v>
      </c>
      <c r="Q11" s="53">
        <f t="shared" si="3"/>
        <v>21.5</v>
      </c>
      <c r="R11" s="54">
        <f t="shared" si="4"/>
        <v>25</v>
      </c>
      <c r="T11" s="49"/>
    </row>
    <row r="12" spans="1:29" x14ac:dyDescent="0.25">
      <c r="B12" s="50" t="s">
        <v>470</v>
      </c>
      <c r="C12" s="96">
        <v>24</v>
      </c>
      <c r="D12" s="96">
        <v>31.2</v>
      </c>
      <c r="E12" s="96">
        <v>39.6</v>
      </c>
      <c r="F12" s="96">
        <v>45.5</v>
      </c>
      <c r="G12" s="96">
        <v>53.7</v>
      </c>
      <c r="H12" s="96">
        <v>65.8</v>
      </c>
      <c r="I12" s="97">
        <v>75.900000000000006</v>
      </c>
      <c r="K12" s="50" t="s">
        <v>470</v>
      </c>
      <c r="L12" s="53">
        <f t="shared" si="0"/>
        <v>12</v>
      </c>
      <c r="M12" s="53">
        <v>13.874142979978894</v>
      </c>
      <c r="N12" s="53">
        <v>19.159744527210044</v>
      </c>
      <c r="O12" s="53">
        <f t="shared" si="1"/>
        <v>22.75</v>
      </c>
      <c r="P12" s="53">
        <f t="shared" si="2"/>
        <v>26.85</v>
      </c>
      <c r="Q12" s="53">
        <f t="shared" si="3"/>
        <v>32.9</v>
      </c>
      <c r="R12" s="54">
        <f t="shared" si="4"/>
        <v>37.950000000000003</v>
      </c>
      <c r="T12" s="49"/>
    </row>
    <row r="13" spans="1:29" x14ac:dyDescent="0.25">
      <c r="B13" s="50" t="s">
        <v>471</v>
      </c>
      <c r="C13" s="96">
        <v>15.6</v>
      </c>
      <c r="D13" s="96">
        <v>20.3</v>
      </c>
      <c r="E13" s="96">
        <v>25.4</v>
      </c>
      <c r="F13" s="96">
        <v>28.9</v>
      </c>
      <c r="G13" s="96">
        <v>33.9</v>
      </c>
      <c r="H13" s="96">
        <v>41.2</v>
      </c>
      <c r="I13" s="97">
        <v>47.3</v>
      </c>
      <c r="K13" s="50" t="s">
        <v>471</v>
      </c>
      <c r="L13" s="53">
        <f t="shared" si="0"/>
        <v>15.6</v>
      </c>
      <c r="M13" s="53">
        <v>18.028749831035149</v>
      </c>
      <c r="N13" s="53">
        <v>24.551933497033929</v>
      </c>
      <c r="O13" s="53">
        <f t="shared" si="1"/>
        <v>28.9</v>
      </c>
      <c r="P13" s="53">
        <f t="shared" si="2"/>
        <v>33.9</v>
      </c>
      <c r="Q13" s="53">
        <f t="shared" si="3"/>
        <v>41.2</v>
      </c>
      <c r="R13" s="54">
        <f t="shared" si="4"/>
        <v>47.3</v>
      </c>
      <c r="T13" s="49"/>
    </row>
    <row r="14" spans="1:29" x14ac:dyDescent="0.25">
      <c r="B14" s="50" t="s">
        <v>472</v>
      </c>
      <c r="C14" s="96">
        <v>9.92</v>
      </c>
      <c r="D14" s="96">
        <v>12.8</v>
      </c>
      <c r="E14" s="96">
        <v>15.9</v>
      </c>
      <c r="F14" s="96">
        <v>18.100000000000001</v>
      </c>
      <c r="G14" s="96">
        <v>21.1</v>
      </c>
      <c r="H14" s="96">
        <v>25.5</v>
      </c>
      <c r="I14" s="97">
        <v>29.2</v>
      </c>
      <c r="K14" s="50" t="s">
        <v>472</v>
      </c>
      <c r="L14" s="53">
        <f t="shared" si="0"/>
        <v>19.84</v>
      </c>
      <c r="M14" s="53">
        <v>22.806942810194336</v>
      </c>
      <c r="N14" s="53">
        <v>30.818539160118156</v>
      </c>
      <c r="O14" s="53">
        <f t="shared" si="1"/>
        <v>36.200000000000003</v>
      </c>
      <c r="P14" s="53">
        <f t="shared" si="2"/>
        <v>42.2</v>
      </c>
      <c r="Q14" s="53">
        <f t="shared" si="3"/>
        <v>51</v>
      </c>
      <c r="R14" s="54">
        <f t="shared" si="4"/>
        <v>58.4</v>
      </c>
      <c r="T14" s="49"/>
    </row>
    <row r="15" spans="1:29" x14ac:dyDescent="0.25">
      <c r="B15" s="50" t="s">
        <v>473</v>
      </c>
      <c r="C15" s="96">
        <v>7.54</v>
      </c>
      <c r="D15" s="96">
        <v>9.7200000000000006</v>
      </c>
      <c r="E15" s="96">
        <v>12.1</v>
      </c>
      <c r="F15" s="96">
        <v>13.7</v>
      </c>
      <c r="G15" s="96">
        <v>16</v>
      </c>
      <c r="H15" s="96">
        <v>19.3</v>
      </c>
      <c r="I15" s="97">
        <v>22.1</v>
      </c>
      <c r="K15" s="50" t="s">
        <v>473</v>
      </c>
      <c r="L15" s="53">
        <f t="shared" si="0"/>
        <v>22.62</v>
      </c>
      <c r="M15" s="53">
        <v>26.006884121399029</v>
      </c>
      <c r="N15" s="53">
        <v>35.079686708527305</v>
      </c>
      <c r="O15" s="53">
        <f t="shared" si="1"/>
        <v>41.099999999999994</v>
      </c>
      <c r="P15" s="53">
        <f t="shared" si="2"/>
        <v>48</v>
      </c>
      <c r="Q15" s="53">
        <f t="shared" si="3"/>
        <v>57.900000000000006</v>
      </c>
      <c r="R15" s="54">
        <f t="shared" si="4"/>
        <v>66.300000000000011</v>
      </c>
      <c r="T15" s="49"/>
    </row>
    <row r="16" spans="1:29" x14ac:dyDescent="0.25">
      <c r="B16" s="50" t="s">
        <v>474</v>
      </c>
      <c r="C16" s="96">
        <v>4.72</v>
      </c>
      <c r="D16" s="96">
        <v>6.08</v>
      </c>
      <c r="E16" s="96">
        <v>7.54</v>
      </c>
      <c r="F16" s="96">
        <v>8.5399999999999991</v>
      </c>
      <c r="G16" s="96">
        <v>10</v>
      </c>
      <c r="H16" s="96">
        <v>12</v>
      </c>
      <c r="I16" s="97">
        <v>13.7</v>
      </c>
      <c r="K16" s="50" t="s">
        <v>474</v>
      </c>
      <c r="L16" s="53">
        <f t="shared" si="0"/>
        <v>28.32</v>
      </c>
      <c r="M16" s="53">
        <v>32.532039753143017</v>
      </c>
      <c r="N16" s="53">
        <v>43.768568084235532</v>
      </c>
      <c r="O16" s="53">
        <f t="shared" si="1"/>
        <v>51.239999999999995</v>
      </c>
      <c r="P16" s="53">
        <f t="shared" si="2"/>
        <v>60</v>
      </c>
      <c r="Q16" s="53">
        <f t="shared" si="3"/>
        <v>72</v>
      </c>
      <c r="R16" s="54">
        <f t="shared" si="4"/>
        <v>82.199999999999989</v>
      </c>
      <c r="T16" s="49"/>
    </row>
    <row r="17" spans="1:28" x14ac:dyDescent="0.25">
      <c r="B17" s="50" t="s">
        <v>475</v>
      </c>
      <c r="C17" s="96">
        <v>2.98</v>
      </c>
      <c r="D17" s="96">
        <v>3.84</v>
      </c>
      <c r="E17" s="96">
        <v>4.75</v>
      </c>
      <c r="F17" s="96">
        <v>5.37</v>
      </c>
      <c r="G17" s="96">
        <v>6.26</v>
      </c>
      <c r="H17" s="96">
        <v>7.53</v>
      </c>
      <c r="I17" s="97">
        <v>8.59</v>
      </c>
      <c r="K17" s="50" t="s">
        <v>475</v>
      </c>
      <c r="L17" s="53">
        <f t="shared" si="0"/>
        <v>35.76</v>
      </c>
      <c r="M17" s="53">
        <v>41.080011032445491</v>
      </c>
      <c r="N17" s="53">
        <v>55.133332560857795</v>
      </c>
      <c r="O17" s="53">
        <f t="shared" si="1"/>
        <v>64.44</v>
      </c>
      <c r="P17" s="53">
        <f t="shared" si="2"/>
        <v>75.12</v>
      </c>
      <c r="Q17" s="53">
        <f t="shared" si="3"/>
        <v>90.36</v>
      </c>
      <c r="R17" s="54">
        <f t="shared" si="4"/>
        <v>103.08</v>
      </c>
      <c r="T17" s="49"/>
    </row>
    <row r="18" spans="1:28" x14ac:dyDescent="0.25">
      <c r="B18" s="50" t="s">
        <v>476</v>
      </c>
      <c r="C18" s="96">
        <v>1.91</v>
      </c>
      <c r="D18" s="96">
        <v>2.4500000000000002</v>
      </c>
      <c r="E18" s="96">
        <v>3.02</v>
      </c>
      <c r="F18" s="96">
        <v>3.39</v>
      </c>
      <c r="G18" s="96">
        <v>3.93</v>
      </c>
      <c r="H18" s="96">
        <v>4.71</v>
      </c>
      <c r="I18" s="97">
        <v>5.35</v>
      </c>
      <c r="K18" s="50" t="s">
        <v>476</v>
      </c>
      <c r="L18" s="53">
        <f t="shared" si="0"/>
        <v>45.839999999999996</v>
      </c>
      <c r="M18" s="53">
        <v>52.53818893848311</v>
      </c>
      <c r="N18" s="53">
        <v>69.969210747024235</v>
      </c>
      <c r="O18" s="53">
        <f t="shared" si="1"/>
        <v>81.36</v>
      </c>
      <c r="P18" s="53">
        <f t="shared" si="2"/>
        <v>94.320000000000007</v>
      </c>
      <c r="Q18" s="53">
        <f t="shared" si="3"/>
        <v>113.03999999999999</v>
      </c>
      <c r="R18" s="54">
        <f t="shared" si="4"/>
        <v>128.39999999999998</v>
      </c>
      <c r="T18" s="49"/>
    </row>
    <row r="19" spans="1:28" x14ac:dyDescent="0.25">
      <c r="B19" s="50" t="s">
        <v>477</v>
      </c>
      <c r="C19" s="96">
        <v>1.21</v>
      </c>
      <c r="D19" s="96">
        <v>1.54</v>
      </c>
      <c r="E19" s="96">
        <v>1.88</v>
      </c>
      <c r="F19" s="96">
        <v>2.1</v>
      </c>
      <c r="G19" s="96">
        <v>2.42</v>
      </c>
      <c r="H19" s="96">
        <v>2.88</v>
      </c>
      <c r="I19" s="97">
        <v>3.25</v>
      </c>
      <c r="K19" s="50" t="s">
        <v>477</v>
      </c>
      <c r="L19" s="53">
        <f t="shared" si="0"/>
        <v>58.08</v>
      </c>
      <c r="M19" s="53">
        <v>66.245394731924108</v>
      </c>
      <c r="N19" s="53">
        <v>87.188044452669047</v>
      </c>
      <c r="O19" s="53">
        <f t="shared" si="1"/>
        <v>100.80000000000001</v>
      </c>
      <c r="P19" s="53">
        <f t="shared" si="2"/>
        <v>116.16</v>
      </c>
      <c r="Q19" s="53">
        <f t="shared" si="3"/>
        <v>138.24</v>
      </c>
      <c r="R19" s="54">
        <f t="shared" si="4"/>
        <v>156</v>
      </c>
      <c r="T19" s="49"/>
    </row>
    <row r="20" spans="1:28" ht="15.75" thickBot="1" x14ac:dyDescent="0.3">
      <c r="B20" s="55" t="s">
        <v>478</v>
      </c>
      <c r="C20" s="98">
        <v>0.9</v>
      </c>
      <c r="D20" s="98">
        <v>1.1399999999999999</v>
      </c>
      <c r="E20" s="98">
        <v>1.38</v>
      </c>
      <c r="F20" s="98">
        <v>1.54</v>
      </c>
      <c r="G20" s="98">
        <v>1.77</v>
      </c>
      <c r="H20" s="98">
        <v>2.11</v>
      </c>
      <c r="I20" s="99">
        <v>2.37</v>
      </c>
      <c r="K20" s="55" t="s">
        <v>478</v>
      </c>
      <c r="L20" s="58">
        <f t="shared" si="0"/>
        <v>64.8</v>
      </c>
      <c r="M20" s="58">
        <v>73.661989020287933</v>
      </c>
      <c r="N20" s="58">
        <v>96.197015586805975</v>
      </c>
      <c r="O20" s="58">
        <f t="shared" si="1"/>
        <v>110.88</v>
      </c>
      <c r="P20" s="58">
        <f t="shared" si="2"/>
        <v>127.44</v>
      </c>
      <c r="Q20" s="58">
        <f t="shared" si="3"/>
        <v>151.91999999999999</v>
      </c>
      <c r="R20" s="59">
        <f t="shared" si="4"/>
        <v>170.64000000000001</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4.833333333333333</v>
      </c>
      <c r="D25" s="69">
        <f t="shared" si="5"/>
        <v>6.3999999999999995</v>
      </c>
      <c r="E25" s="69">
        <f t="shared" si="5"/>
        <v>8.4166666666666661</v>
      </c>
      <c r="F25" s="68">
        <f t="shared" si="5"/>
        <v>9.9166666666666661</v>
      </c>
      <c r="G25" s="68">
        <f t="shared" si="5"/>
        <v>11.916666666666666</v>
      </c>
      <c r="H25" s="68">
        <f t="shared" si="5"/>
        <v>14.916666666666666</v>
      </c>
      <c r="I25" s="70">
        <f t="shared" si="5"/>
        <v>17.5</v>
      </c>
      <c r="J25" s="60"/>
      <c r="K25" s="46" t="s">
        <v>468</v>
      </c>
      <c r="L25" s="71">
        <v>5.6</v>
      </c>
      <c r="M25" s="71">
        <v>6.3</v>
      </c>
      <c r="N25" s="71">
        <v>8.3000000000000007</v>
      </c>
      <c r="O25" s="71">
        <v>9.8000000000000007</v>
      </c>
      <c r="P25" s="71">
        <v>11.5</v>
      </c>
      <c r="Q25" s="71">
        <v>13.8</v>
      </c>
      <c r="R25" s="72">
        <v>15.7</v>
      </c>
      <c r="W25" s="163"/>
      <c r="X25" s="163"/>
      <c r="Y25" s="163"/>
      <c r="Z25" s="163"/>
      <c r="AA25" s="163"/>
      <c r="AB25" s="163"/>
    </row>
    <row r="26" spans="1:28" x14ac:dyDescent="0.25">
      <c r="A26" s="64">
        <f>10/60</f>
        <v>0.16666666666666666</v>
      </c>
      <c r="B26" s="73" t="s">
        <v>469</v>
      </c>
      <c r="C26" s="30">
        <f t="shared" ref="C26:I26" si="6">$A$26*C11</f>
        <v>7.1833333333333336</v>
      </c>
      <c r="D26" s="74">
        <f t="shared" si="6"/>
        <v>9.4833333333333325</v>
      </c>
      <c r="E26" s="74">
        <f t="shared" si="6"/>
        <v>12.349999999999998</v>
      </c>
      <c r="F26" s="30">
        <f t="shared" si="6"/>
        <v>14.4</v>
      </c>
      <c r="G26" s="30">
        <f t="shared" si="6"/>
        <v>17.166666666666664</v>
      </c>
      <c r="H26" s="30">
        <f t="shared" si="6"/>
        <v>21.5</v>
      </c>
      <c r="I26" s="75">
        <f t="shared" si="6"/>
        <v>25</v>
      </c>
      <c r="J26" s="60"/>
      <c r="K26" s="50" t="s">
        <v>469</v>
      </c>
      <c r="L26" s="76">
        <v>8.1999999999999993</v>
      </c>
      <c r="M26" s="76">
        <v>9.1</v>
      </c>
      <c r="N26" s="76">
        <v>12.2</v>
      </c>
      <c r="O26" s="76">
        <v>14.5</v>
      </c>
      <c r="P26" s="76">
        <v>17</v>
      </c>
      <c r="Q26" s="76">
        <v>20.3</v>
      </c>
      <c r="R26" s="77">
        <v>23.2</v>
      </c>
      <c r="W26" s="163"/>
      <c r="X26" s="163"/>
      <c r="Y26" s="163"/>
      <c r="Z26" s="163"/>
      <c r="AA26" s="163"/>
      <c r="AB26" s="163"/>
    </row>
    <row r="27" spans="1:28" x14ac:dyDescent="0.25">
      <c r="A27" s="64">
        <f>0.5</f>
        <v>0.5</v>
      </c>
      <c r="B27" s="73" t="s">
        <v>470</v>
      </c>
      <c r="C27" s="30">
        <f t="shared" ref="C27:I27" si="7">$A$27*C12</f>
        <v>12</v>
      </c>
      <c r="D27" s="74">
        <f t="shared" si="7"/>
        <v>15.6</v>
      </c>
      <c r="E27" s="74">
        <f t="shared" si="7"/>
        <v>19.8</v>
      </c>
      <c r="F27" s="30">
        <f t="shared" si="7"/>
        <v>22.75</v>
      </c>
      <c r="G27" s="30">
        <f t="shared" si="7"/>
        <v>26.85</v>
      </c>
      <c r="H27" s="30">
        <f t="shared" si="7"/>
        <v>32.9</v>
      </c>
      <c r="I27" s="75">
        <f t="shared" si="7"/>
        <v>37.950000000000003</v>
      </c>
      <c r="J27" s="60"/>
      <c r="K27" s="50" t="s">
        <v>470</v>
      </c>
      <c r="L27" s="76">
        <v>13.3</v>
      </c>
      <c r="M27" s="76">
        <v>14.8</v>
      </c>
      <c r="N27" s="76">
        <v>19.7</v>
      </c>
      <c r="O27" s="76">
        <v>23.4</v>
      </c>
      <c r="P27" s="76">
        <v>27.1</v>
      </c>
      <c r="Q27" s="76">
        <v>32.5</v>
      </c>
      <c r="R27" s="77">
        <v>36.9</v>
      </c>
      <c r="W27" s="163"/>
      <c r="X27" s="163"/>
      <c r="Y27" s="163"/>
      <c r="Z27" s="163"/>
      <c r="AA27" s="163"/>
      <c r="AB27" s="163"/>
    </row>
    <row r="28" spans="1:28" x14ac:dyDescent="0.25">
      <c r="A28" s="64">
        <v>1</v>
      </c>
      <c r="B28" s="73" t="s">
        <v>471</v>
      </c>
      <c r="C28" s="30">
        <f t="shared" ref="C28:I28" si="8">$A$28*C13</f>
        <v>15.6</v>
      </c>
      <c r="D28" s="74">
        <f t="shared" si="8"/>
        <v>20.3</v>
      </c>
      <c r="E28" s="74">
        <f t="shared" si="8"/>
        <v>25.4</v>
      </c>
      <c r="F28" s="30">
        <f t="shared" si="8"/>
        <v>28.9</v>
      </c>
      <c r="G28" s="30">
        <f t="shared" si="8"/>
        <v>33.9</v>
      </c>
      <c r="H28" s="30">
        <f t="shared" si="8"/>
        <v>41.2</v>
      </c>
      <c r="I28" s="75">
        <f t="shared" si="8"/>
        <v>47.3</v>
      </c>
      <c r="J28" s="60"/>
      <c r="K28" s="50" t="s">
        <v>471</v>
      </c>
      <c r="L28" s="76">
        <v>17.399999999999999</v>
      </c>
      <c r="M28" s="76">
        <v>19.2</v>
      </c>
      <c r="N28" s="76">
        <v>25.5</v>
      </c>
      <c r="O28" s="76">
        <v>30.2</v>
      </c>
      <c r="P28" s="76">
        <v>35.1</v>
      </c>
      <c r="Q28" s="76">
        <v>42.2</v>
      </c>
      <c r="R28" s="77">
        <v>48.2</v>
      </c>
      <c r="W28" s="163"/>
      <c r="X28" s="163"/>
      <c r="Y28" s="163"/>
      <c r="Z28" s="163"/>
      <c r="AA28" s="163"/>
      <c r="AB28" s="163"/>
    </row>
    <row r="29" spans="1:28" x14ac:dyDescent="0.25">
      <c r="A29" s="64">
        <v>2</v>
      </c>
      <c r="B29" s="73" t="s">
        <v>472</v>
      </c>
      <c r="C29" s="30">
        <f t="shared" ref="C29:I29" si="9">$A$29*C14</f>
        <v>19.84</v>
      </c>
      <c r="D29" s="74">
        <f t="shared" si="9"/>
        <v>25.6</v>
      </c>
      <c r="E29" s="74">
        <f t="shared" si="9"/>
        <v>31.8</v>
      </c>
      <c r="F29" s="30">
        <f t="shared" si="9"/>
        <v>36.200000000000003</v>
      </c>
      <c r="G29" s="30">
        <f t="shared" si="9"/>
        <v>42.2</v>
      </c>
      <c r="H29" s="30">
        <f t="shared" si="9"/>
        <v>51</v>
      </c>
      <c r="I29" s="75">
        <f t="shared" si="9"/>
        <v>58.4</v>
      </c>
      <c r="J29" s="60"/>
      <c r="K29" s="50" t="s">
        <v>472</v>
      </c>
      <c r="L29" s="76">
        <v>22.2</v>
      </c>
      <c r="M29" s="76">
        <v>24.6</v>
      </c>
      <c r="N29" s="76">
        <v>32.6</v>
      </c>
      <c r="O29" s="76">
        <v>38.799999999999997</v>
      </c>
      <c r="P29" s="76">
        <v>45.4</v>
      </c>
      <c r="Q29" s="76">
        <v>55.2</v>
      </c>
      <c r="R29" s="77">
        <v>63.8</v>
      </c>
      <c r="W29" s="163"/>
      <c r="X29" s="163"/>
      <c r="Y29" s="163"/>
      <c r="Z29" s="163"/>
      <c r="AA29" s="163"/>
      <c r="AB29" s="163"/>
    </row>
    <row r="30" spans="1:28" x14ac:dyDescent="0.25">
      <c r="A30" s="64">
        <v>3</v>
      </c>
      <c r="B30" s="73" t="s">
        <v>473</v>
      </c>
      <c r="C30" s="30">
        <f t="shared" ref="C30:I30" si="10">$A$30*C15</f>
        <v>22.62</v>
      </c>
      <c r="D30" s="74">
        <f t="shared" si="10"/>
        <v>29.160000000000004</v>
      </c>
      <c r="E30" s="74">
        <f t="shared" si="10"/>
        <v>36.299999999999997</v>
      </c>
      <c r="F30" s="30">
        <f t="shared" si="10"/>
        <v>41.099999999999994</v>
      </c>
      <c r="G30" s="30">
        <f t="shared" si="10"/>
        <v>48</v>
      </c>
      <c r="H30" s="30">
        <f t="shared" si="10"/>
        <v>57.900000000000006</v>
      </c>
      <c r="I30" s="75">
        <f t="shared" si="10"/>
        <v>66.300000000000011</v>
      </c>
      <c r="J30" s="60"/>
      <c r="K30" s="50" t="s">
        <v>473</v>
      </c>
      <c r="L30" s="76">
        <v>25.6</v>
      </c>
      <c r="M30" s="76">
        <v>28.2</v>
      </c>
      <c r="N30" s="76">
        <v>37.5</v>
      </c>
      <c r="O30" s="76">
        <v>44.7</v>
      </c>
      <c r="P30" s="76">
        <v>52.8</v>
      </c>
      <c r="Q30" s="76">
        <v>64.8</v>
      </c>
      <c r="R30" s="77">
        <v>75.3</v>
      </c>
      <c r="W30" s="163"/>
      <c r="X30" s="163"/>
      <c r="Y30" s="163"/>
      <c r="Z30" s="163"/>
      <c r="AA30" s="163"/>
      <c r="AB30" s="163"/>
    </row>
    <row r="31" spans="1:28" x14ac:dyDescent="0.25">
      <c r="A31" s="64">
        <v>6</v>
      </c>
      <c r="B31" s="73" t="s">
        <v>474</v>
      </c>
      <c r="C31" s="30">
        <f t="shared" ref="C31:I31" si="11">$A$31*C16</f>
        <v>28.32</v>
      </c>
      <c r="D31" s="74">
        <f t="shared" si="11"/>
        <v>36.480000000000004</v>
      </c>
      <c r="E31" s="74">
        <f t="shared" si="11"/>
        <v>45.24</v>
      </c>
      <c r="F31" s="30">
        <f t="shared" si="11"/>
        <v>51.239999999999995</v>
      </c>
      <c r="G31" s="30">
        <f t="shared" si="11"/>
        <v>60</v>
      </c>
      <c r="H31" s="30">
        <f t="shared" si="11"/>
        <v>72</v>
      </c>
      <c r="I31" s="75">
        <f t="shared" si="11"/>
        <v>82.199999999999989</v>
      </c>
      <c r="J31" s="60"/>
      <c r="K31" s="50" t="s">
        <v>474</v>
      </c>
      <c r="L31" s="76">
        <v>32.200000000000003</v>
      </c>
      <c r="M31" s="76">
        <v>35.5</v>
      </c>
      <c r="N31" s="76">
        <v>47.5</v>
      </c>
      <c r="O31" s="76">
        <v>57.2</v>
      </c>
      <c r="P31" s="76">
        <v>68.400000000000006</v>
      </c>
      <c r="Q31" s="76">
        <v>84.6</v>
      </c>
      <c r="R31" s="77">
        <v>99.6</v>
      </c>
      <c r="W31" s="163"/>
      <c r="X31" s="163"/>
      <c r="Y31" s="163"/>
      <c r="Z31" s="163"/>
      <c r="AA31" s="163"/>
      <c r="AB31" s="163"/>
    </row>
    <row r="32" spans="1:28" x14ac:dyDescent="0.25">
      <c r="A32" s="64">
        <v>12</v>
      </c>
      <c r="B32" s="73" t="s">
        <v>475</v>
      </c>
      <c r="C32" s="30">
        <f t="shared" ref="C32:I32" si="12">$A$32*C17</f>
        <v>35.76</v>
      </c>
      <c r="D32" s="74">
        <f t="shared" si="12"/>
        <v>46.08</v>
      </c>
      <c r="E32" s="74">
        <f t="shared" si="12"/>
        <v>57</v>
      </c>
      <c r="F32" s="30">
        <f t="shared" si="12"/>
        <v>64.44</v>
      </c>
      <c r="G32" s="30">
        <f t="shared" si="12"/>
        <v>75.12</v>
      </c>
      <c r="H32" s="30">
        <f t="shared" si="12"/>
        <v>90.36</v>
      </c>
      <c r="I32" s="75">
        <f t="shared" si="12"/>
        <v>103.08</v>
      </c>
      <c r="J32" s="60"/>
      <c r="K32" s="50" t="s">
        <v>475</v>
      </c>
      <c r="L32" s="76">
        <v>40.1</v>
      </c>
      <c r="M32" s="76">
        <v>44.2</v>
      </c>
      <c r="N32" s="76">
        <v>59.3</v>
      </c>
      <c r="O32" s="76">
        <v>71.5</v>
      </c>
      <c r="P32" s="76">
        <v>85.3</v>
      </c>
      <c r="Q32" s="76">
        <v>106.4</v>
      </c>
      <c r="R32" s="77">
        <v>124.8</v>
      </c>
      <c r="W32" s="163"/>
      <c r="X32" s="163"/>
      <c r="Y32" s="163"/>
      <c r="Z32" s="163"/>
      <c r="AA32" s="163"/>
      <c r="AB32" s="163"/>
    </row>
    <row r="33" spans="1:28" x14ac:dyDescent="0.25">
      <c r="A33" s="64">
        <v>24</v>
      </c>
      <c r="B33" s="73" t="s">
        <v>476</v>
      </c>
      <c r="C33" s="30">
        <f t="shared" ref="C33:I33" si="13">$A$33*C18</f>
        <v>45.839999999999996</v>
      </c>
      <c r="D33" s="74">
        <f t="shared" si="13"/>
        <v>58.800000000000004</v>
      </c>
      <c r="E33" s="74">
        <f t="shared" si="13"/>
        <v>72.48</v>
      </c>
      <c r="F33" s="30">
        <f t="shared" si="13"/>
        <v>81.36</v>
      </c>
      <c r="G33" s="30">
        <f t="shared" si="13"/>
        <v>94.320000000000007</v>
      </c>
      <c r="H33" s="30">
        <f t="shared" si="13"/>
        <v>113.03999999999999</v>
      </c>
      <c r="I33" s="75">
        <f t="shared" si="13"/>
        <v>128.39999999999998</v>
      </c>
      <c r="J33" s="60"/>
      <c r="K33" s="50" t="s">
        <v>476</v>
      </c>
      <c r="L33" s="76">
        <v>49</v>
      </c>
      <c r="M33" s="76">
        <v>54.2</v>
      </c>
      <c r="N33" s="76">
        <v>72</v>
      </c>
      <c r="O33" s="76">
        <v>86.2</v>
      </c>
      <c r="P33" s="76">
        <v>101.3</v>
      </c>
      <c r="Q33" s="76">
        <v>124.8</v>
      </c>
      <c r="R33" s="77">
        <v>145.4</v>
      </c>
      <c r="W33" s="163"/>
      <c r="X33" s="163"/>
      <c r="Y33" s="163"/>
      <c r="Z33" s="163"/>
      <c r="AA33" s="163"/>
      <c r="AB33" s="163"/>
    </row>
    <row r="34" spans="1:28" x14ac:dyDescent="0.25">
      <c r="A34" s="64">
        <v>48</v>
      </c>
      <c r="B34" s="73" t="s">
        <v>477</v>
      </c>
      <c r="C34" s="30">
        <f t="shared" ref="C34:I34" si="14">$A$34*C19</f>
        <v>58.08</v>
      </c>
      <c r="D34" s="74">
        <f t="shared" si="14"/>
        <v>73.92</v>
      </c>
      <c r="E34" s="74">
        <f t="shared" si="14"/>
        <v>90.24</v>
      </c>
      <c r="F34" s="30">
        <f t="shared" si="14"/>
        <v>100.80000000000001</v>
      </c>
      <c r="G34" s="30">
        <f t="shared" si="14"/>
        <v>116.16</v>
      </c>
      <c r="H34" s="30">
        <f t="shared" si="14"/>
        <v>138.24</v>
      </c>
      <c r="I34" s="75">
        <f t="shared" si="14"/>
        <v>156</v>
      </c>
      <c r="J34" s="60"/>
      <c r="K34" s="50" t="s">
        <v>477</v>
      </c>
      <c r="L34" s="76">
        <v>59.5</v>
      </c>
      <c r="M34" s="76">
        <v>65.8</v>
      </c>
      <c r="N34" s="76">
        <v>85.9</v>
      </c>
      <c r="O34" s="76">
        <v>99.8</v>
      </c>
      <c r="P34" s="76">
        <v>114.7</v>
      </c>
      <c r="Q34" s="76">
        <v>136.80000000000001</v>
      </c>
      <c r="R34" s="77">
        <v>155.5</v>
      </c>
      <c r="W34" s="163"/>
      <c r="X34" s="163"/>
      <c r="Y34" s="163"/>
      <c r="Z34" s="163"/>
      <c r="AA34" s="163"/>
      <c r="AB34" s="163"/>
    </row>
    <row r="35" spans="1:28" ht="15.75" thickBot="1" x14ac:dyDescent="0.3">
      <c r="A35" s="64">
        <v>72</v>
      </c>
      <c r="B35" s="78" t="s">
        <v>478</v>
      </c>
      <c r="C35" s="79">
        <f t="shared" ref="C35:I35" si="15">$A$35*C20</f>
        <v>64.8</v>
      </c>
      <c r="D35" s="80">
        <f t="shared" si="15"/>
        <v>82.08</v>
      </c>
      <c r="E35" s="80">
        <f t="shared" si="15"/>
        <v>99.359999999999985</v>
      </c>
      <c r="F35" s="79">
        <f t="shared" si="15"/>
        <v>110.88</v>
      </c>
      <c r="G35" s="79">
        <f t="shared" si="15"/>
        <v>127.44</v>
      </c>
      <c r="H35" s="79">
        <f t="shared" si="15"/>
        <v>151.91999999999999</v>
      </c>
      <c r="I35" s="81">
        <f t="shared" si="15"/>
        <v>170.64000000000001</v>
      </c>
      <c r="J35" s="60"/>
      <c r="K35" s="55" t="s">
        <v>478</v>
      </c>
      <c r="L35" s="82">
        <v>67.5</v>
      </c>
      <c r="M35" s="82">
        <v>74.2</v>
      </c>
      <c r="N35" s="82">
        <v>95</v>
      </c>
      <c r="O35" s="82">
        <v>108.7</v>
      </c>
      <c r="P35" s="82">
        <v>122.4</v>
      </c>
      <c r="Q35" s="82">
        <v>143.30000000000001</v>
      </c>
      <c r="R35" s="83">
        <v>160.6</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15.86206896551724</v>
      </c>
      <c r="D40" s="198" t="e">
        <v>#REF!</v>
      </c>
      <c r="E40" s="198">
        <f>(M25-M10)/ABS(M10)*100</f>
        <v>11.390905444394965</v>
      </c>
      <c r="F40" s="198" t="e">
        <f>(#REF! -#REF!)/ABS(#REF!)</f>
        <v>#REF!</v>
      </c>
      <c r="G40" s="198">
        <f>(N25-N10)/ABS(N10)*100</f>
        <v>1.7117203082983721</v>
      </c>
      <c r="H40" s="198" t="e">
        <f>(#REF! -#REF!)/ABS(#REF!)</f>
        <v>#REF!</v>
      </c>
      <c r="I40" s="201">
        <f>(O25-O10)/ABS(O10)*100</f>
        <v>-1.1764705882352811</v>
      </c>
      <c r="J40" s="201" t="e">
        <f>(#REF! -#REF!)/ABS(#REF!)</f>
        <v>#REF!</v>
      </c>
      <c r="K40" s="200">
        <f>(P25-P10)/ABS(P10)*100</f>
        <v>-3.4965034965034918</v>
      </c>
      <c r="L40" s="200" t="e">
        <f>(#REF! -#REF!)/ABS(#REF!)</f>
        <v>#REF!</v>
      </c>
      <c r="M40" s="200">
        <f>(Q25-Q10)/ABS(Q10)*100</f>
        <v>-7.4860335195530645</v>
      </c>
      <c r="N40" s="200" t="e">
        <f>(#REF! -#REF!)/ABS(#REF!)</f>
        <v>#REF!</v>
      </c>
      <c r="O40" s="200">
        <f>(R25 -R10)/ABS(R10)*100</f>
        <v>-10.28571428571429</v>
      </c>
      <c r="P40" s="200"/>
      <c r="Q40" s="205"/>
    </row>
    <row r="41" spans="1:28" x14ac:dyDescent="0.25">
      <c r="A41" s="88"/>
      <c r="B41" s="50" t="s">
        <v>469</v>
      </c>
      <c r="C41" s="198">
        <f t="shared" ref="C41:C50" si="16">(L26-L11)/ABS(L11)*100</f>
        <v>14.153132250580033</v>
      </c>
      <c r="D41" s="198" t="e">
        <v>#REF!</v>
      </c>
      <c r="E41" s="198">
        <f t="shared" ref="E41:E50" si="17">(M26-M11)/ABS(M11)*100</f>
        <v>8.4718579378495171</v>
      </c>
      <c r="F41" s="198" t="e">
        <f>(#REF! -#REF!)/ABS(#REF!)</f>
        <v>#REF!</v>
      </c>
      <c r="G41" s="198">
        <f t="shared" ref="G41:G50" si="18">(N26-N11)/ABS(N11)*100</f>
        <v>2.1294932430204923</v>
      </c>
      <c r="H41" s="198" t="e">
        <f>(#REF! -#REF!)/ABS(#REF!)</f>
        <v>#REF!</v>
      </c>
      <c r="I41" s="198">
        <f t="shared" ref="I41:I50" si="19">(O26-O11)/ABS(O11)*100</f>
        <v>0.69444444444444198</v>
      </c>
      <c r="J41" s="198" t="e">
        <f>(#REF! -#REF!)/ABS(#REF!)</f>
        <v>#REF!</v>
      </c>
      <c r="K41" s="200">
        <f t="shared" ref="K41:K50" si="20">(P26-P11)/ABS(P11)*100</f>
        <v>-0.97087378640775335</v>
      </c>
      <c r="L41" s="200" t="e">
        <f>(#REF! -#REF!)/ABS(#REF!)</f>
        <v>#REF!</v>
      </c>
      <c r="M41" s="200">
        <f t="shared" ref="M41:M50" si="21">(Q26-Q11)/ABS(Q11)*100</f>
        <v>-5.5813953488372059</v>
      </c>
      <c r="N41" s="200" t="e">
        <f>(#REF! -#REF!)/ABS(#REF!)</f>
        <v>#REF!</v>
      </c>
      <c r="O41" s="200">
        <f t="shared" ref="O41:O50" si="22">(R26 -R11)/ABS(R11)*100</f>
        <v>-7.200000000000002</v>
      </c>
      <c r="P41" s="200"/>
      <c r="Q41" s="205"/>
    </row>
    <row r="42" spans="1:28" x14ac:dyDescent="0.25">
      <c r="A42" s="60"/>
      <c r="B42" s="50" t="s">
        <v>470</v>
      </c>
      <c r="C42" s="198">
        <f t="shared" si="16"/>
        <v>10.833333333333339</v>
      </c>
      <c r="D42" s="198" t="e">
        <v>#REF!</v>
      </c>
      <c r="E42" s="198">
        <f t="shared" si="17"/>
        <v>6.6732555759095664</v>
      </c>
      <c r="F42" s="198" t="e">
        <f>(#REF! -#REF!)/ABS(#REF!)</f>
        <v>#REF!</v>
      </c>
      <c r="G42" s="198">
        <f t="shared" si="18"/>
        <v>2.8197425702764551</v>
      </c>
      <c r="H42" s="198" t="e">
        <f>(#REF! -#REF!)/ABS(#REF!)</f>
        <v>#REF!</v>
      </c>
      <c r="I42" s="198">
        <f t="shared" si="19"/>
        <v>2.857142857142851</v>
      </c>
      <c r="J42" s="198" t="e">
        <f>(#REF! -#REF!)/ABS(#REF!)</f>
        <v>#REF!</v>
      </c>
      <c r="K42" s="198">
        <f t="shared" si="20"/>
        <v>0.93109869646182486</v>
      </c>
      <c r="L42" s="198" t="e">
        <f>(#REF! -#REF!)/ABS(#REF!)</f>
        <v>#REF!</v>
      </c>
      <c r="M42" s="200">
        <f t="shared" si="21"/>
        <v>-1.2158054711246158</v>
      </c>
      <c r="N42" s="200" t="e">
        <f>(#REF! -#REF!)/ABS(#REF!)</f>
        <v>#REF!</v>
      </c>
      <c r="O42" s="200">
        <f t="shared" si="22"/>
        <v>-2.7667984189723431</v>
      </c>
      <c r="P42" s="200"/>
      <c r="Q42" s="205"/>
    </row>
    <row r="43" spans="1:28" x14ac:dyDescent="0.25">
      <c r="B43" s="50" t="s">
        <v>471</v>
      </c>
      <c r="C43" s="198">
        <f t="shared" si="16"/>
        <v>11.538461538461533</v>
      </c>
      <c r="D43" s="198" t="e">
        <v>#REF!</v>
      </c>
      <c r="E43" s="198">
        <f t="shared" si="17"/>
        <v>6.4965689797782309</v>
      </c>
      <c r="F43" s="198" t="e">
        <f>(#REF! -#REF!)/ABS(#REF!)</f>
        <v>#REF!</v>
      </c>
      <c r="G43" s="198">
        <f t="shared" si="18"/>
        <v>3.8614738960603869</v>
      </c>
      <c r="H43" s="198" t="e">
        <f>(#REF! -#REF!)/ABS(#REF!)</f>
        <v>#REF!</v>
      </c>
      <c r="I43" s="198">
        <f t="shared" si="19"/>
        <v>4.4982698961937748</v>
      </c>
      <c r="J43" s="198" t="e">
        <f>(#REF! -#REF!)/ABS(#REF!)</f>
        <v>#REF!</v>
      </c>
      <c r="K43" s="198">
        <f t="shared" si="20"/>
        <v>3.5398230088495657</v>
      </c>
      <c r="L43" s="198" t="e">
        <f>(#REF! -#REF!)/ABS(#REF!)</f>
        <v>#REF!</v>
      </c>
      <c r="M43" s="198">
        <f t="shared" si="21"/>
        <v>2.4271844660194173</v>
      </c>
      <c r="N43" s="198" t="e">
        <f>(#REF! -#REF!)/ABS(#REF!)</f>
        <v>#REF!</v>
      </c>
      <c r="O43" s="198">
        <f t="shared" si="22"/>
        <v>1.9027484143763336</v>
      </c>
      <c r="P43" s="198"/>
      <c r="Q43" s="206"/>
    </row>
    <row r="44" spans="1:28" x14ac:dyDescent="0.25">
      <c r="B44" s="50" t="s">
        <v>472</v>
      </c>
      <c r="C44" s="198">
        <f t="shared" si="16"/>
        <v>11.895161290322578</v>
      </c>
      <c r="D44" s="198" t="e">
        <v>#REF!</v>
      </c>
      <c r="E44" s="198">
        <f t="shared" si="17"/>
        <v>7.8618919016370663</v>
      </c>
      <c r="F44" s="198" t="e">
        <f>(#REF! -#REF!)/ABS(#REF!)</f>
        <v>#REF!</v>
      </c>
      <c r="G44" s="198">
        <f t="shared" si="18"/>
        <v>5.7804843721704007</v>
      </c>
      <c r="H44" s="198" t="e">
        <f>(#REF! -#REF!)/ABS(#REF!)</f>
        <v>#REF!</v>
      </c>
      <c r="I44" s="198">
        <f t="shared" si="19"/>
        <v>7.1823204419889333</v>
      </c>
      <c r="J44" s="198" t="e">
        <f>(#REF! -#REF!)/ABS(#REF!)</f>
        <v>#REF!</v>
      </c>
      <c r="K44" s="198">
        <f t="shared" si="20"/>
        <v>7.5829383886255819</v>
      </c>
      <c r="L44" s="198" t="e">
        <f>(#REF! -#REF!)/ABS(#REF!)</f>
        <v>#REF!</v>
      </c>
      <c r="M44" s="198">
        <f t="shared" si="21"/>
        <v>8.2352941176470651</v>
      </c>
      <c r="N44" s="198" t="e">
        <f>(#REF! -#REF!)/ABS(#REF!)</f>
        <v>#REF!</v>
      </c>
      <c r="O44" s="198">
        <f t="shared" si="22"/>
        <v>9.2465753424657517</v>
      </c>
      <c r="P44" s="198"/>
      <c r="Q44" s="206"/>
    </row>
    <row r="45" spans="1:28" x14ac:dyDescent="0.25">
      <c r="B45" s="50" t="s">
        <v>473</v>
      </c>
      <c r="C45" s="198">
        <f t="shared" si="16"/>
        <v>13.174182139699383</v>
      </c>
      <c r="D45" s="198" t="e">
        <v>#REF!</v>
      </c>
      <c r="E45" s="198">
        <f t="shared" si="17"/>
        <v>8.4328282787111242</v>
      </c>
      <c r="F45" s="198" t="e">
        <f>(#REF! -#REF!)/ABS(#REF!)</f>
        <v>#REF!</v>
      </c>
      <c r="G45" s="198">
        <f t="shared" si="18"/>
        <v>6.8994723686752764</v>
      </c>
      <c r="H45" s="198" t="e">
        <f>(#REF! -#REF!)/ABS(#REF!)</f>
        <v>#REF!</v>
      </c>
      <c r="I45" s="198">
        <f t="shared" si="19"/>
        <v>8.7591240875912639</v>
      </c>
      <c r="J45" s="198" t="e">
        <f>(#REF! -#REF!)/ABS(#REF!)</f>
        <v>#REF!</v>
      </c>
      <c r="K45" s="198">
        <f t="shared" si="20"/>
        <v>9.9999999999999929</v>
      </c>
      <c r="L45" s="198" t="e">
        <f>(#REF! -#REF!)/ABS(#REF!)</f>
        <v>#REF!</v>
      </c>
      <c r="M45" s="198">
        <f t="shared" si="21"/>
        <v>11.917098445595839</v>
      </c>
      <c r="N45" s="198" t="e">
        <f>(#REF! -#REF!)/ABS(#REF!)</f>
        <v>#REF!</v>
      </c>
      <c r="O45" s="198">
        <f t="shared" si="22"/>
        <v>13.57466063348414</v>
      </c>
      <c r="P45" s="198"/>
      <c r="Q45" s="206"/>
    </row>
    <row r="46" spans="1:28" x14ac:dyDescent="0.25">
      <c r="B46" s="50" t="s">
        <v>474</v>
      </c>
      <c r="C46" s="198">
        <f t="shared" si="16"/>
        <v>13.700564971751422</v>
      </c>
      <c r="D46" s="198" t="e">
        <v>#REF!</v>
      </c>
      <c r="E46" s="198">
        <f t="shared" si="17"/>
        <v>9.1231913811068033</v>
      </c>
      <c r="F46" s="198" t="e">
        <f>(#REF! -#REF!)/ABS(#REF!)</f>
        <v>#REF!</v>
      </c>
      <c r="G46" s="198">
        <f t="shared" si="18"/>
        <v>8.5253689556009178</v>
      </c>
      <c r="H46" s="198" t="e">
        <f>(#REF! -#REF!)/ABS(#REF!)</f>
        <v>#REF!</v>
      </c>
      <c r="I46" s="198">
        <f t="shared" si="19"/>
        <v>11.631537861046075</v>
      </c>
      <c r="J46" s="198" t="e">
        <f>(#REF! -#REF!)/ABS(#REF!)</f>
        <v>#REF!</v>
      </c>
      <c r="K46" s="198">
        <f t="shared" si="20"/>
        <v>14.000000000000009</v>
      </c>
      <c r="L46" s="198" t="e">
        <f>(#REF! -#REF!)/ABS(#REF!)</f>
        <v>#REF!</v>
      </c>
      <c r="M46" s="198">
        <f t="shared" si="21"/>
        <v>17.499999999999993</v>
      </c>
      <c r="N46" s="198" t="e">
        <f>(#REF! -#REF!)/ABS(#REF!)</f>
        <v>#REF!</v>
      </c>
      <c r="O46" s="198">
        <f t="shared" si="22"/>
        <v>21.167883211678841</v>
      </c>
      <c r="P46" s="198"/>
      <c r="Q46" s="206"/>
    </row>
    <row r="47" spans="1:28" x14ac:dyDescent="0.25">
      <c r="B47" s="50" t="s">
        <v>475</v>
      </c>
      <c r="C47" s="198">
        <f t="shared" si="16"/>
        <v>12.136465324384798</v>
      </c>
      <c r="D47" s="198" t="e">
        <v>#REF!</v>
      </c>
      <c r="E47" s="198">
        <f t="shared" si="17"/>
        <v>7.594907813170515</v>
      </c>
      <c r="F47" s="198" t="e">
        <f>(#REF! -#REF!)/ABS(#REF!)</f>
        <v>#REF!</v>
      </c>
      <c r="G47" s="198">
        <f t="shared" si="18"/>
        <v>7.5574380245252035</v>
      </c>
      <c r="H47" s="198" t="e">
        <f>(#REF! -#REF!)/ABS(#REF!)</f>
        <v>#REF!</v>
      </c>
      <c r="I47" s="198">
        <f t="shared" si="19"/>
        <v>10.955927995034145</v>
      </c>
      <c r="J47" s="198" t="e">
        <f>(#REF! -#REF!)/ABS(#REF!)</f>
        <v>#REF!</v>
      </c>
      <c r="K47" s="198">
        <f t="shared" si="20"/>
        <v>13.551650692225762</v>
      </c>
      <c r="L47" s="198" t="e">
        <f>(#REF! -#REF!)/ABS(#REF!)</f>
        <v>#REF!</v>
      </c>
      <c r="M47" s="198">
        <f t="shared" si="21"/>
        <v>17.751217352810986</v>
      </c>
      <c r="N47" s="198" t="e">
        <f>(#REF! -#REF!)/ABS(#REF!)</f>
        <v>#REF!</v>
      </c>
      <c r="O47" s="198">
        <f t="shared" si="22"/>
        <v>21.071012805587891</v>
      </c>
      <c r="P47" s="198"/>
      <c r="Q47" s="206"/>
    </row>
    <row r="48" spans="1:28" x14ac:dyDescent="0.25">
      <c r="B48" s="50" t="s">
        <v>476</v>
      </c>
      <c r="C48" s="198">
        <f t="shared" si="16"/>
        <v>6.8935427574171122</v>
      </c>
      <c r="D48" s="198" t="e">
        <v>#REF!</v>
      </c>
      <c r="E48" s="198">
        <f t="shared" si="17"/>
        <v>3.1630535713035433</v>
      </c>
      <c r="F48" s="198" t="e">
        <f>(#REF! -#REF!)/ABS(#REF!)</f>
        <v>#REF!</v>
      </c>
      <c r="G48" s="198">
        <f t="shared" si="18"/>
        <v>2.9024041164593726</v>
      </c>
      <c r="H48" s="198" t="e">
        <f>(#REF! -#REF!)/ABS(#REF!)</f>
        <v>#REF!</v>
      </c>
      <c r="I48" s="198">
        <f t="shared" si="19"/>
        <v>5.9488692232055111</v>
      </c>
      <c r="J48" s="198" t="e">
        <f>(#REF! -#REF!)/ABS(#REF!)</f>
        <v>#REF!</v>
      </c>
      <c r="K48" s="198">
        <f t="shared" si="20"/>
        <v>7.4003392705682662</v>
      </c>
      <c r="L48" s="198" t="e">
        <f>(#REF! -#REF!)/ABS(#REF!)</f>
        <v>#REF!</v>
      </c>
      <c r="M48" s="198">
        <f t="shared" si="21"/>
        <v>10.403397027600853</v>
      </c>
      <c r="N48" s="198" t="e">
        <f>(#REF! -#REF!)/ABS(#REF!)</f>
        <v>#REF!</v>
      </c>
      <c r="O48" s="198">
        <f t="shared" si="22"/>
        <v>13.239875389408123</v>
      </c>
      <c r="P48" s="198"/>
      <c r="Q48" s="206"/>
    </row>
    <row r="49" spans="1:18" x14ac:dyDescent="0.25">
      <c r="B49" s="50" t="s">
        <v>477</v>
      </c>
      <c r="C49" s="198">
        <f t="shared" si="16"/>
        <v>2.4449035812672206</v>
      </c>
      <c r="D49" s="198" t="e">
        <v>#REF!</v>
      </c>
      <c r="E49" s="200">
        <f t="shared" si="17"/>
        <v>-0.67234067171988965</v>
      </c>
      <c r="F49" s="200" t="e">
        <f>(#REF! -#REF!)/ABS(#REF!)</f>
        <v>#REF!</v>
      </c>
      <c r="G49" s="200">
        <f t="shared" si="18"/>
        <v>-1.4773177455175861</v>
      </c>
      <c r="H49" s="200" t="e">
        <f>(#REF! -#REF!)/ABS(#REF!)</f>
        <v>#REF!</v>
      </c>
      <c r="I49" s="200">
        <f t="shared" si="19"/>
        <v>-0.99206349206350608</v>
      </c>
      <c r="J49" s="200" t="e">
        <f>(#REF! -#REF!)/ABS(#REF!)</f>
        <v>#REF!</v>
      </c>
      <c r="K49" s="200">
        <f t="shared" si="20"/>
        <v>-1.2568870523415925</v>
      </c>
      <c r="L49" s="200" t="e">
        <f>(#REF! -#REF!)/ABS(#REF!)</f>
        <v>#REF!</v>
      </c>
      <c r="M49" s="200">
        <f t="shared" si="21"/>
        <v>-1.041666666666665</v>
      </c>
      <c r="N49" s="200" t="e">
        <f>(#REF! -#REF!)/ABS(#REF!)</f>
        <v>#REF!</v>
      </c>
      <c r="O49" s="200">
        <f t="shared" si="22"/>
        <v>-0.32051282051282048</v>
      </c>
      <c r="P49" s="200"/>
      <c r="Q49" s="205"/>
    </row>
    <row r="50" spans="1:18" ht="15.75" thickBot="1" x14ac:dyDescent="0.3">
      <c r="B50" s="55" t="s">
        <v>478</v>
      </c>
      <c r="C50" s="198">
        <f t="shared" si="16"/>
        <v>4.1666666666666714</v>
      </c>
      <c r="D50" s="198" t="e">
        <v>#REF!</v>
      </c>
      <c r="E50" s="202">
        <f t="shared" si="17"/>
        <v>0.73037802381889383</v>
      </c>
      <c r="F50" s="202" t="e">
        <f>(#REF! -#REF!)/ABS(#REF!)</f>
        <v>#REF!</v>
      </c>
      <c r="G50" s="216">
        <f t="shared" si="18"/>
        <v>-1.2443375498752511</v>
      </c>
      <c r="H50" s="216" t="e">
        <f>(#REF! -#REF!)/ABS(#REF!)</f>
        <v>#REF!</v>
      </c>
      <c r="I50" s="216">
        <f t="shared" si="19"/>
        <v>-1.9660894660894594</v>
      </c>
      <c r="J50" s="216" t="e">
        <f>(#REF! -#REF!)/ABS(#REF!)</f>
        <v>#REF!</v>
      </c>
      <c r="K50" s="216">
        <f t="shared" si="20"/>
        <v>-3.9548022598869998</v>
      </c>
      <c r="L50" s="216" t="e">
        <f>(#REF! -#REF!)/ABS(#REF!)</f>
        <v>#REF!</v>
      </c>
      <c r="M50" s="216">
        <f t="shared" si="21"/>
        <v>-5.6740389678778156</v>
      </c>
      <c r="N50" s="216" t="e">
        <f>(#REF! -#REF!)/ABS(#REF!)</f>
        <v>#REF!</v>
      </c>
      <c r="O50" s="216">
        <f t="shared" si="22"/>
        <v>-5.883731833098933</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AlDUBMHK9G/3a4PN8sl+dZA1TPMvdJumF+wHXIleGrTYGc3pLC2MIMMM0m3vY4QSp5vWmlTff6T8jq/6flQ/SA==" saltValue="5O9IO0MME5JKbKhuxZYGFw=="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hyperlinks>
    <hyperlink ref="A2" location="Index!A1" display="Index" xr:uid="{00000000-0004-0000-2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189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386643.03499999997</v>
      </c>
      <c r="D5" s="212"/>
      <c r="E5" s="212">
        <v>6485948.2120000003</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58.3</v>
      </c>
      <c r="D10" s="94">
        <v>77.099999999999994</v>
      </c>
      <c r="E10" s="94">
        <v>101</v>
      </c>
      <c r="F10" s="94">
        <v>119</v>
      </c>
      <c r="G10" s="94">
        <v>143</v>
      </c>
      <c r="H10" s="94">
        <v>179</v>
      </c>
      <c r="I10" s="95">
        <v>209</v>
      </c>
      <c r="K10" s="46" t="s">
        <v>468</v>
      </c>
      <c r="L10" s="47">
        <f t="shared" ref="L10:L20" si="0">C25</f>
        <v>4.8583333333333325</v>
      </c>
      <c r="M10" s="47">
        <v>5.6784811339664376</v>
      </c>
      <c r="N10" s="47">
        <v>8.168173114642034</v>
      </c>
      <c r="O10" s="47">
        <f t="shared" ref="O10:O20" si="1">F25</f>
        <v>9.9166666666666661</v>
      </c>
      <c r="P10" s="47">
        <f t="shared" ref="P10:P20" si="2">G25</f>
        <v>11.916666666666666</v>
      </c>
      <c r="Q10" s="47">
        <f t="shared" ref="Q10:Q20" si="3">H25</f>
        <v>14.916666666666666</v>
      </c>
      <c r="R10" s="48">
        <f t="shared" ref="R10:R20" si="4">I25</f>
        <v>17.416666666666664</v>
      </c>
      <c r="T10" s="49"/>
    </row>
    <row r="11" spans="1:29" x14ac:dyDescent="0.25">
      <c r="B11" s="50" t="s">
        <v>469</v>
      </c>
      <c r="C11" s="96">
        <v>43.5</v>
      </c>
      <c r="D11" s="96">
        <v>57.1</v>
      </c>
      <c r="E11" s="96">
        <v>73.8</v>
      </c>
      <c r="F11" s="96">
        <v>85.6</v>
      </c>
      <c r="G11" s="96">
        <v>102</v>
      </c>
      <c r="H11" s="96">
        <v>126</v>
      </c>
      <c r="I11" s="97">
        <v>147</v>
      </c>
      <c r="K11" s="50" t="s">
        <v>469</v>
      </c>
      <c r="L11" s="53">
        <f t="shared" si="0"/>
        <v>7.25</v>
      </c>
      <c r="M11" s="53">
        <v>8.4372029239887709</v>
      </c>
      <c r="N11" s="53">
        <v>11.894351799416318</v>
      </c>
      <c r="O11" s="53">
        <f t="shared" si="1"/>
        <v>14.266666666666666</v>
      </c>
      <c r="P11" s="53">
        <f t="shared" si="2"/>
        <v>17</v>
      </c>
      <c r="Q11" s="53">
        <f t="shared" si="3"/>
        <v>21</v>
      </c>
      <c r="R11" s="54">
        <f t="shared" si="4"/>
        <v>24.5</v>
      </c>
      <c r="T11" s="49"/>
    </row>
    <row r="12" spans="1:29" x14ac:dyDescent="0.25">
      <c r="B12" s="50" t="s">
        <v>470</v>
      </c>
      <c r="C12" s="96">
        <v>24.1</v>
      </c>
      <c r="D12" s="96">
        <v>31.3</v>
      </c>
      <c r="E12" s="96">
        <v>39.5</v>
      </c>
      <c r="F12" s="96">
        <v>45.2</v>
      </c>
      <c r="G12" s="96">
        <v>53.2</v>
      </c>
      <c r="H12" s="96">
        <v>64.900000000000006</v>
      </c>
      <c r="I12" s="97">
        <v>74.7</v>
      </c>
      <c r="K12" s="50" t="s">
        <v>470</v>
      </c>
      <c r="L12" s="53">
        <f t="shared" si="0"/>
        <v>12.05</v>
      </c>
      <c r="M12" s="53">
        <v>13.919361564067341</v>
      </c>
      <c r="N12" s="53">
        <v>19.102928415336265</v>
      </c>
      <c r="O12" s="53">
        <f t="shared" si="1"/>
        <v>22.6</v>
      </c>
      <c r="P12" s="53">
        <f t="shared" si="2"/>
        <v>26.6</v>
      </c>
      <c r="Q12" s="53">
        <f t="shared" si="3"/>
        <v>32.450000000000003</v>
      </c>
      <c r="R12" s="54">
        <f t="shared" si="4"/>
        <v>37.35</v>
      </c>
      <c r="T12" s="49"/>
    </row>
    <row r="13" spans="1:29" x14ac:dyDescent="0.25">
      <c r="B13" s="50" t="s">
        <v>471</v>
      </c>
      <c r="C13" s="96">
        <v>15.7</v>
      </c>
      <c r="D13" s="96">
        <v>20.3</v>
      </c>
      <c r="E13" s="96">
        <v>25.3</v>
      </c>
      <c r="F13" s="96">
        <v>28.7</v>
      </c>
      <c r="G13" s="96">
        <v>33.6</v>
      </c>
      <c r="H13" s="96">
        <v>40.6</v>
      </c>
      <c r="I13" s="97">
        <v>46.5</v>
      </c>
      <c r="K13" s="50" t="s">
        <v>471</v>
      </c>
      <c r="L13" s="53">
        <f t="shared" si="0"/>
        <v>15.7</v>
      </c>
      <c r="M13" s="53">
        <v>18.079294298364051</v>
      </c>
      <c r="N13" s="53">
        <v>24.457881520919145</v>
      </c>
      <c r="O13" s="53">
        <f t="shared" si="1"/>
        <v>28.7</v>
      </c>
      <c r="P13" s="53">
        <f t="shared" si="2"/>
        <v>33.6</v>
      </c>
      <c r="Q13" s="53">
        <f t="shared" si="3"/>
        <v>40.6</v>
      </c>
      <c r="R13" s="54">
        <f t="shared" si="4"/>
        <v>46.5</v>
      </c>
      <c r="T13" s="49"/>
    </row>
    <row r="14" spans="1:29" x14ac:dyDescent="0.25">
      <c r="B14" s="50" t="s">
        <v>472</v>
      </c>
      <c r="C14" s="96">
        <v>10</v>
      </c>
      <c r="D14" s="96">
        <v>12.8</v>
      </c>
      <c r="E14" s="96">
        <v>15.9</v>
      </c>
      <c r="F14" s="96">
        <v>18</v>
      </c>
      <c r="G14" s="96">
        <v>21</v>
      </c>
      <c r="H14" s="96">
        <v>25.2</v>
      </c>
      <c r="I14" s="97">
        <v>28.8</v>
      </c>
      <c r="K14" s="50" t="s">
        <v>472</v>
      </c>
      <c r="L14" s="53">
        <f t="shared" si="0"/>
        <v>20</v>
      </c>
      <c r="M14" s="53">
        <v>22.903715989859968</v>
      </c>
      <c r="N14" s="53">
        <v>30.762090048850528</v>
      </c>
      <c r="O14" s="53">
        <f t="shared" si="1"/>
        <v>36</v>
      </c>
      <c r="P14" s="53">
        <f t="shared" si="2"/>
        <v>42</v>
      </c>
      <c r="Q14" s="53">
        <f t="shared" si="3"/>
        <v>50.4</v>
      </c>
      <c r="R14" s="54">
        <f t="shared" si="4"/>
        <v>57.6</v>
      </c>
      <c r="T14" s="49"/>
    </row>
    <row r="15" spans="1:29" x14ac:dyDescent="0.25">
      <c r="B15" s="50" t="s">
        <v>473</v>
      </c>
      <c r="C15" s="96">
        <v>7.58</v>
      </c>
      <c r="D15" s="96">
        <v>9.76</v>
      </c>
      <c r="E15" s="96">
        <v>12.1</v>
      </c>
      <c r="F15" s="96">
        <v>13.6</v>
      </c>
      <c r="G15" s="96">
        <v>15.9</v>
      </c>
      <c r="H15" s="96">
        <v>19.100000000000001</v>
      </c>
      <c r="I15" s="97">
        <v>21.8</v>
      </c>
      <c r="K15" s="50" t="s">
        <v>473</v>
      </c>
      <c r="L15" s="53">
        <f t="shared" si="0"/>
        <v>22.740000000000002</v>
      </c>
      <c r="M15" s="53">
        <v>26.129962183587068</v>
      </c>
      <c r="N15" s="53">
        <v>35.00380278848867</v>
      </c>
      <c r="O15" s="53">
        <f t="shared" si="1"/>
        <v>40.799999999999997</v>
      </c>
      <c r="P15" s="53">
        <f t="shared" si="2"/>
        <v>47.7</v>
      </c>
      <c r="Q15" s="53">
        <f t="shared" si="3"/>
        <v>57.300000000000004</v>
      </c>
      <c r="R15" s="54">
        <f t="shared" si="4"/>
        <v>65.400000000000006</v>
      </c>
      <c r="T15" s="49"/>
    </row>
    <row r="16" spans="1:29" x14ac:dyDescent="0.25">
      <c r="B16" s="50" t="s">
        <v>474</v>
      </c>
      <c r="C16" s="96">
        <v>4.75</v>
      </c>
      <c r="D16" s="96">
        <v>6.11</v>
      </c>
      <c r="E16" s="96">
        <v>7.54</v>
      </c>
      <c r="F16" s="96">
        <v>8.52</v>
      </c>
      <c r="G16" s="96">
        <v>9.92</v>
      </c>
      <c r="H16" s="96">
        <v>11.9</v>
      </c>
      <c r="I16" s="97">
        <v>13.6</v>
      </c>
      <c r="K16" s="50" t="s">
        <v>474</v>
      </c>
      <c r="L16" s="53">
        <f t="shared" si="0"/>
        <v>28.5</v>
      </c>
      <c r="M16" s="53">
        <v>32.701244967420223</v>
      </c>
      <c r="N16" s="53">
        <v>43.779670593868268</v>
      </c>
      <c r="O16" s="53">
        <f t="shared" si="1"/>
        <v>51.12</v>
      </c>
      <c r="P16" s="53">
        <f t="shared" si="2"/>
        <v>59.519999999999996</v>
      </c>
      <c r="Q16" s="53">
        <f t="shared" si="3"/>
        <v>71.400000000000006</v>
      </c>
      <c r="R16" s="54">
        <f t="shared" si="4"/>
        <v>81.599999999999994</v>
      </c>
      <c r="T16" s="49"/>
    </row>
    <row r="17" spans="1:28" x14ac:dyDescent="0.25">
      <c r="B17" s="50" t="s">
        <v>475</v>
      </c>
      <c r="C17" s="96">
        <v>3</v>
      </c>
      <c r="D17" s="96">
        <v>3.86</v>
      </c>
      <c r="E17" s="96">
        <v>4.7699999999999996</v>
      </c>
      <c r="F17" s="96">
        <v>5.38</v>
      </c>
      <c r="G17" s="96">
        <v>6.27</v>
      </c>
      <c r="H17" s="96">
        <v>7.53</v>
      </c>
      <c r="I17" s="97">
        <v>8.58</v>
      </c>
      <c r="K17" s="50" t="s">
        <v>475</v>
      </c>
      <c r="L17" s="53">
        <f t="shared" si="0"/>
        <v>36</v>
      </c>
      <c r="M17" s="53">
        <v>41.32460209233404</v>
      </c>
      <c r="N17" s="53">
        <v>55.326849523768587</v>
      </c>
      <c r="O17" s="53">
        <f t="shared" si="1"/>
        <v>64.56</v>
      </c>
      <c r="P17" s="53">
        <f t="shared" si="2"/>
        <v>75.239999999999995</v>
      </c>
      <c r="Q17" s="53">
        <f t="shared" si="3"/>
        <v>90.36</v>
      </c>
      <c r="R17" s="54">
        <f t="shared" si="4"/>
        <v>102.96000000000001</v>
      </c>
      <c r="T17" s="49"/>
    </row>
    <row r="18" spans="1:28" x14ac:dyDescent="0.25">
      <c r="B18" s="50" t="s">
        <v>476</v>
      </c>
      <c r="C18" s="96">
        <v>1.92</v>
      </c>
      <c r="D18" s="96">
        <v>2.46</v>
      </c>
      <c r="E18" s="96">
        <v>3.04</v>
      </c>
      <c r="F18" s="96">
        <v>3.43</v>
      </c>
      <c r="G18" s="96">
        <v>3.98</v>
      </c>
      <c r="H18" s="96">
        <v>4.78</v>
      </c>
      <c r="I18" s="97">
        <v>5.45</v>
      </c>
      <c r="K18" s="50" t="s">
        <v>476</v>
      </c>
      <c r="L18" s="53">
        <f t="shared" si="0"/>
        <v>46.08</v>
      </c>
      <c r="M18" s="53">
        <v>52.777769731241015</v>
      </c>
      <c r="N18" s="53">
        <v>70.55609539923087</v>
      </c>
      <c r="O18" s="53">
        <f t="shared" si="1"/>
        <v>82.320000000000007</v>
      </c>
      <c r="P18" s="53">
        <f t="shared" si="2"/>
        <v>95.52</v>
      </c>
      <c r="Q18" s="53">
        <f t="shared" si="3"/>
        <v>114.72</v>
      </c>
      <c r="R18" s="54">
        <f t="shared" si="4"/>
        <v>130.80000000000001</v>
      </c>
      <c r="T18" s="49"/>
    </row>
    <row r="19" spans="1:28" x14ac:dyDescent="0.25">
      <c r="B19" s="50" t="s">
        <v>477</v>
      </c>
      <c r="C19" s="96">
        <v>1.21</v>
      </c>
      <c r="D19" s="96">
        <v>1.55</v>
      </c>
      <c r="E19" s="96">
        <v>1.91</v>
      </c>
      <c r="F19" s="96">
        <v>2.15</v>
      </c>
      <c r="G19" s="96">
        <v>2.5</v>
      </c>
      <c r="H19" s="96">
        <v>2.99</v>
      </c>
      <c r="I19" s="97">
        <v>3.4</v>
      </c>
      <c r="K19" s="50" t="s">
        <v>477</v>
      </c>
      <c r="L19" s="53">
        <f t="shared" si="0"/>
        <v>58.08</v>
      </c>
      <c r="M19" s="53">
        <v>66.504717499396293</v>
      </c>
      <c r="N19" s="53">
        <v>88.631151290092305</v>
      </c>
      <c r="O19" s="53">
        <f t="shared" si="1"/>
        <v>103.19999999999999</v>
      </c>
      <c r="P19" s="53">
        <f t="shared" si="2"/>
        <v>120</v>
      </c>
      <c r="Q19" s="53">
        <f t="shared" si="3"/>
        <v>143.52000000000001</v>
      </c>
      <c r="R19" s="54">
        <f t="shared" si="4"/>
        <v>163.19999999999999</v>
      </c>
      <c r="T19" s="49"/>
    </row>
    <row r="20" spans="1:28" ht="15.75" thickBot="1" x14ac:dyDescent="0.3">
      <c r="B20" s="55" t="s">
        <v>478</v>
      </c>
      <c r="C20" s="98">
        <v>0.9</v>
      </c>
      <c r="D20" s="98">
        <v>1.1499999999999999</v>
      </c>
      <c r="E20" s="98">
        <v>1.41</v>
      </c>
      <c r="F20" s="98">
        <v>1.59</v>
      </c>
      <c r="G20" s="98">
        <v>1.85</v>
      </c>
      <c r="H20" s="98">
        <v>2.21</v>
      </c>
      <c r="I20" s="99">
        <v>2.5099999999999998</v>
      </c>
      <c r="K20" s="55" t="s">
        <v>478</v>
      </c>
      <c r="L20" s="58">
        <f t="shared" si="0"/>
        <v>64.8</v>
      </c>
      <c r="M20" s="58">
        <v>74.050290849939429</v>
      </c>
      <c r="N20" s="58">
        <v>98.360426031417632</v>
      </c>
      <c r="O20" s="58">
        <f t="shared" si="1"/>
        <v>114.48</v>
      </c>
      <c r="P20" s="58">
        <f t="shared" si="2"/>
        <v>133.20000000000002</v>
      </c>
      <c r="Q20" s="58">
        <f t="shared" si="3"/>
        <v>159.12</v>
      </c>
      <c r="R20" s="59">
        <f t="shared" si="4"/>
        <v>180.71999999999997</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4.8583333333333325</v>
      </c>
      <c r="D25" s="69">
        <f t="shared" si="5"/>
        <v>6.4249999999999989</v>
      </c>
      <c r="E25" s="69">
        <f t="shared" si="5"/>
        <v>8.4166666666666661</v>
      </c>
      <c r="F25" s="68">
        <f t="shared" si="5"/>
        <v>9.9166666666666661</v>
      </c>
      <c r="G25" s="68">
        <f t="shared" si="5"/>
        <v>11.916666666666666</v>
      </c>
      <c r="H25" s="68">
        <f t="shared" si="5"/>
        <v>14.916666666666666</v>
      </c>
      <c r="I25" s="70">
        <f t="shared" si="5"/>
        <v>17.416666666666664</v>
      </c>
      <c r="J25" s="60"/>
      <c r="K25" s="46" t="s">
        <v>468</v>
      </c>
      <c r="L25" s="71">
        <v>5.6</v>
      </c>
      <c r="M25" s="71">
        <v>6.1</v>
      </c>
      <c r="N25" s="71">
        <v>8.1</v>
      </c>
      <c r="O25" s="71">
        <v>9.5</v>
      </c>
      <c r="P25" s="71">
        <v>10.9</v>
      </c>
      <c r="Q25" s="71">
        <v>13</v>
      </c>
      <c r="R25" s="72">
        <v>14.8</v>
      </c>
      <c r="W25" s="163"/>
      <c r="X25" s="163"/>
      <c r="Y25" s="163"/>
      <c r="Z25" s="163"/>
      <c r="AA25" s="163"/>
      <c r="AB25" s="163"/>
    </row>
    <row r="26" spans="1:28" x14ac:dyDescent="0.25">
      <c r="A26" s="64">
        <f>10/60</f>
        <v>0.16666666666666666</v>
      </c>
      <c r="B26" s="73" t="s">
        <v>469</v>
      </c>
      <c r="C26" s="30">
        <f t="shared" ref="C26:I26" si="6">$A$26*C11</f>
        <v>7.25</v>
      </c>
      <c r="D26" s="74">
        <f t="shared" si="6"/>
        <v>9.5166666666666657</v>
      </c>
      <c r="E26" s="74">
        <f t="shared" si="6"/>
        <v>12.299999999999999</v>
      </c>
      <c r="F26" s="30">
        <f t="shared" si="6"/>
        <v>14.266666666666666</v>
      </c>
      <c r="G26" s="30">
        <f t="shared" si="6"/>
        <v>17</v>
      </c>
      <c r="H26" s="30">
        <f t="shared" si="6"/>
        <v>21</v>
      </c>
      <c r="I26" s="75">
        <f t="shared" si="6"/>
        <v>24.5</v>
      </c>
      <c r="J26" s="60"/>
      <c r="K26" s="50" t="s">
        <v>469</v>
      </c>
      <c r="L26" s="76">
        <v>8.1</v>
      </c>
      <c r="M26" s="76">
        <v>9</v>
      </c>
      <c r="N26" s="76">
        <v>11.9</v>
      </c>
      <c r="O26" s="76">
        <v>14</v>
      </c>
      <c r="P26" s="76">
        <v>16.100000000000001</v>
      </c>
      <c r="Q26" s="76">
        <v>19.2</v>
      </c>
      <c r="R26" s="77">
        <v>21.7</v>
      </c>
      <c r="W26" s="163"/>
      <c r="X26" s="163"/>
      <c r="Y26" s="163"/>
      <c r="Z26" s="163"/>
      <c r="AA26" s="163"/>
      <c r="AB26" s="163"/>
    </row>
    <row r="27" spans="1:28" x14ac:dyDescent="0.25">
      <c r="A27" s="64">
        <f>0.5</f>
        <v>0.5</v>
      </c>
      <c r="B27" s="73" t="s">
        <v>470</v>
      </c>
      <c r="C27" s="30">
        <f t="shared" ref="C27:I27" si="7">$A$27*C12</f>
        <v>12.05</v>
      </c>
      <c r="D27" s="74">
        <f t="shared" si="7"/>
        <v>15.65</v>
      </c>
      <c r="E27" s="74">
        <f t="shared" si="7"/>
        <v>19.75</v>
      </c>
      <c r="F27" s="30">
        <f t="shared" si="7"/>
        <v>22.6</v>
      </c>
      <c r="G27" s="30">
        <f t="shared" si="7"/>
        <v>26.6</v>
      </c>
      <c r="H27" s="30">
        <f t="shared" si="7"/>
        <v>32.450000000000003</v>
      </c>
      <c r="I27" s="75">
        <f t="shared" si="7"/>
        <v>37.35</v>
      </c>
      <c r="J27" s="60"/>
      <c r="K27" s="50" t="s">
        <v>470</v>
      </c>
      <c r="L27" s="76">
        <v>13.1</v>
      </c>
      <c r="M27" s="76">
        <v>14.5</v>
      </c>
      <c r="N27" s="76">
        <v>19.100000000000001</v>
      </c>
      <c r="O27" s="76">
        <v>22.4</v>
      </c>
      <c r="P27" s="76">
        <v>25.8</v>
      </c>
      <c r="Q27" s="76">
        <v>30.6</v>
      </c>
      <c r="R27" s="77">
        <v>34.6</v>
      </c>
      <c r="W27" s="163"/>
      <c r="X27" s="163"/>
      <c r="Y27" s="163"/>
      <c r="Z27" s="163"/>
      <c r="AA27" s="163"/>
      <c r="AB27" s="163"/>
    </row>
    <row r="28" spans="1:28" x14ac:dyDescent="0.25">
      <c r="A28" s="64">
        <v>1</v>
      </c>
      <c r="B28" s="73" t="s">
        <v>471</v>
      </c>
      <c r="C28" s="30">
        <f t="shared" ref="C28:I28" si="8">$A$28*C13</f>
        <v>15.7</v>
      </c>
      <c r="D28" s="74">
        <f t="shared" si="8"/>
        <v>20.3</v>
      </c>
      <c r="E28" s="74">
        <f t="shared" si="8"/>
        <v>25.3</v>
      </c>
      <c r="F28" s="30">
        <f t="shared" si="8"/>
        <v>28.7</v>
      </c>
      <c r="G28" s="30">
        <f t="shared" si="8"/>
        <v>33.6</v>
      </c>
      <c r="H28" s="30">
        <f t="shared" si="8"/>
        <v>40.6</v>
      </c>
      <c r="I28" s="75">
        <f t="shared" si="8"/>
        <v>46.5</v>
      </c>
      <c r="J28" s="60"/>
      <c r="K28" s="50" t="s">
        <v>471</v>
      </c>
      <c r="L28" s="76">
        <v>17</v>
      </c>
      <c r="M28" s="76">
        <v>18.7</v>
      </c>
      <c r="N28" s="76">
        <v>24.5</v>
      </c>
      <c r="O28" s="76">
        <v>28.8</v>
      </c>
      <c r="P28" s="76">
        <v>33.200000000000003</v>
      </c>
      <c r="Q28" s="76">
        <v>39.6</v>
      </c>
      <c r="R28" s="77">
        <v>44.9</v>
      </c>
      <c r="W28" s="163"/>
      <c r="X28" s="163"/>
      <c r="Y28" s="163"/>
      <c r="Z28" s="163"/>
      <c r="AA28" s="163"/>
      <c r="AB28" s="163"/>
    </row>
    <row r="29" spans="1:28" x14ac:dyDescent="0.25">
      <c r="A29" s="64">
        <v>2</v>
      </c>
      <c r="B29" s="73" t="s">
        <v>472</v>
      </c>
      <c r="C29" s="30">
        <f t="shared" ref="C29:I29" si="9">$A$29*C14</f>
        <v>20</v>
      </c>
      <c r="D29" s="74">
        <f t="shared" si="9"/>
        <v>25.6</v>
      </c>
      <c r="E29" s="74">
        <f t="shared" si="9"/>
        <v>31.8</v>
      </c>
      <c r="F29" s="30">
        <f t="shared" si="9"/>
        <v>36</v>
      </c>
      <c r="G29" s="30">
        <f t="shared" si="9"/>
        <v>42</v>
      </c>
      <c r="H29" s="30">
        <f t="shared" si="9"/>
        <v>50.4</v>
      </c>
      <c r="I29" s="75">
        <f t="shared" si="9"/>
        <v>57.6</v>
      </c>
      <c r="J29" s="60"/>
      <c r="K29" s="50" t="s">
        <v>472</v>
      </c>
      <c r="L29" s="76">
        <v>21.8</v>
      </c>
      <c r="M29" s="76">
        <v>23.8</v>
      </c>
      <c r="N29" s="76">
        <v>31.2</v>
      </c>
      <c r="O29" s="76">
        <v>36.6</v>
      </c>
      <c r="P29" s="76">
        <v>42.6</v>
      </c>
      <c r="Q29" s="76">
        <v>51.4</v>
      </c>
      <c r="R29" s="77">
        <v>58.8</v>
      </c>
      <c r="W29" s="163"/>
      <c r="X29" s="163"/>
      <c r="Y29" s="163"/>
      <c r="Z29" s="163"/>
      <c r="AA29" s="163"/>
      <c r="AB29" s="163"/>
    </row>
    <row r="30" spans="1:28" x14ac:dyDescent="0.25">
      <c r="A30" s="64">
        <v>3</v>
      </c>
      <c r="B30" s="73" t="s">
        <v>473</v>
      </c>
      <c r="C30" s="30">
        <f t="shared" ref="C30:I30" si="10">$A$30*C15</f>
        <v>22.740000000000002</v>
      </c>
      <c r="D30" s="74">
        <f t="shared" si="10"/>
        <v>29.28</v>
      </c>
      <c r="E30" s="74">
        <f t="shared" si="10"/>
        <v>36.299999999999997</v>
      </c>
      <c r="F30" s="30">
        <f t="shared" si="10"/>
        <v>40.799999999999997</v>
      </c>
      <c r="G30" s="30">
        <f t="shared" si="10"/>
        <v>47.7</v>
      </c>
      <c r="H30" s="30">
        <f t="shared" si="10"/>
        <v>57.300000000000004</v>
      </c>
      <c r="I30" s="75">
        <f t="shared" si="10"/>
        <v>65.400000000000006</v>
      </c>
      <c r="J30" s="60"/>
      <c r="K30" s="50" t="s">
        <v>473</v>
      </c>
      <c r="L30" s="76">
        <v>25.1</v>
      </c>
      <c r="M30" s="76">
        <v>27.5</v>
      </c>
      <c r="N30" s="76">
        <v>35.700000000000003</v>
      </c>
      <c r="O30" s="76">
        <v>42.3</v>
      </c>
      <c r="P30" s="76">
        <v>49.5</v>
      </c>
      <c r="Q30" s="76">
        <v>60</v>
      </c>
      <c r="R30" s="77">
        <v>69.3</v>
      </c>
      <c r="W30" s="163"/>
      <c r="X30" s="163"/>
      <c r="Y30" s="163"/>
      <c r="Z30" s="163"/>
      <c r="AA30" s="163"/>
      <c r="AB30" s="163"/>
    </row>
    <row r="31" spans="1:28" x14ac:dyDescent="0.25">
      <c r="A31" s="64">
        <v>6</v>
      </c>
      <c r="B31" s="73" t="s">
        <v>474</v>
      </c>
      <c r="C31" s="30">
        <f t="shared" ref="C31:I31" si="11">$A$31*C16</f>
        <v>28.5</v>
      </c>
      <c r="D31" s="74">
        <f t="shared" si="11"/>
        <v>36.660000000000004</v>
      </c>
      <c r="E31" s="74">
        <f t="shared" si="11"/>
        <v>45.24</v>
      </c>
      <c r="F31" s="30">
        <f t="shared" si="11"/>
        <v>51.12</v>
      </c>
      <c r="G31" s="30">
        <f t="shared" si="11"/>
        <v>59.519999999999996</v>
      </c>
      <c r="H31" s="30">
        <f t="shared" si="11"/>
        <v>71.400000000000006</v>
      </c>
      <c r="I31" s="75">
        <f t="shared" si="11"/>
        <v>81.599999999999994</v>
      </c>
      <c r="J31" s="60"/>
      <c r="K31" s="50" t="s">
        <v>474</v>
      </c>
      <c r="L31" s="76">
        <v>31.8</v>
      </c>
      <c r="M31" s="76">
        <v>34.700000000000003</v>
      </c>
      <c r="N31" s="76">
        <v>45.5</v>
      </c>
      <c r="O31" s="76">
        <v>54.1</v>
      </c>
      <c r="P31" s="76">
        <v>63.6</v>
      </c>
      <c r="Q31" s="76">
        <v>78</v>
      </c>
      <c r="R31" s="77">
        <v>91.2</v>
      </c>
      <c r="W31" s="163"/>
      <c r="X31" s="163"/>
      <c r="Y31" s="163"/>
      <c r="Z31" s="163"/>
      <c r="AA31" s="163"/>
      <c r="AB31" s="163"/>
    </row>
    <row r="32" spans="1:28" x14ac:dyDescent="0.25">
      <c r="A32" s="64">
        <v>12</v>
      </c>
      <c r="B32" s="73" t="s">
        <v>475</v>
      </c>
      <c r="C32" s="30">
        <f t="shared" ref="C32:I32" si="12">$A$32*C17</f>
        <v>36</v>
      </c>
      <c r="D32" s="74">
        <f t="shared" si="12"/>
        <v>46.32</v>
      </c>
      <c r="E32" s="74">
        <f t="shared" si="12"/>
        <v>57.239999999999995</v>
      </c>
      <c r="F32" s="30">
        <f t="shared" si="12"/>
        <v>64.56</v>
      </c>
      <c r="G32" s="30">
        <f t="shared" si="12"/>
        <v>75.239999999999995</v>
      </c>
      <c r="H32" s="30">
        <f t="shared" si="12"/>
        <v>90.36</v>
      </c>
      <c r="I32" s="75">
        <f t="shared" si="12"/>
        <v>102.96000000000001</v>
      </c>
      <c r="J32" s="60"/>
      <c r="K32" s="50" t="s">
        <v>475</v>
      </c>
      <c r="L32" s="76">
        <v>40.1</v>
      </c>
      <c r="M32" s="76">
        <v>43.9</v>
      </c>
      <c r="N32" s="76">
        <v>57.5</v>
      </c>
      <c r="O32" s="76">
        <v>68.3</v>
      </c>
      <c r="P32" s="76">
        <v>80.400000000000006</v>
      </c>
      <c r="Q32" s="76">
        <v>99.1</v>
      </c>
      <c r="R32" s="77">
        <v>115.6</v>
      </c>
      <c r="W32" s="163"/>
      <c r="X32" s="163"/>
      <c r="Y32" s="163"/>
      <c r="Z32" s="163"/>
      <c r="AA32" s="163"/>
      <c r="AB32" s="163"/>
    </row>
    <row r="33" spans="1:28" x14ac:dyDescent="0.25">
      <c r="A33" s="64">
        <v>24</v>
      </c>
      <c r="B33" s="73" t="s">
        <v>476</v>
      </c>
      <c r="C33" s="30">
        <f t="shared" ref="C33:I33" si="13">$A$33*C18</f>
        <v>46.08</v>
      </c>
      <c r="D33" s="74">
        <f t="shared" si="13"/>
        <v>59.04</v>
      </c>
      <c r="E33" s="74">
        <f t="shared" si="13"/>
        <v>72.960000000000008</v>
      </c>
      <c r="F33" s="30">
        <f t="shared" si="13"/>
        <v>82.320000000000007</v>
      </c>
      <c r="G33" s="30">
        <f t="shared" si="13"/>
        <v>95.52</v>
      </c>
      <c r="H33" s="30">
        <f t="shared" si="13"/>
        <v>114.72</v>
      </c>
      <c r="I33" s="75">
        <f t="shared" si="13"/>
        <v>130.80000000000001</v>
      </c>
      <c r="J33" s="60"/>
      <c r="K33" s="50" t="s">
        <v>476</v>
      </c>
      <c r="L33" s="76">
        <v>50.4</v>
      </c>
      <c r="M33" s="76">
        <v>55.2</v>
      </c>
      <c r="N33" s="76">
        <v>71.8</v>
      </c>
      <c r="O33" s="76">
        <v>84.5</v>
      </c>
      <c r="P33" s="76">
        <v>97.9</v>
      </c>
      <c r="Q33" s="76">
        <v>119.3</v>
      </c>
      <c r="R33" s="77">
        <v>137.5</v>
      </c>
      <c r="W33" s="163"/>
      <c r="X33" s="163"/>
      <c r="Y33" s="163"/>
      <c r="Z33" s="163"/>
      <c r="AA33" s="163"/>
      <c r="AB33" s="163"/>
    </row>
    <row r="34" spans="1:28" x14ac:dyDescent="0.25">
      <c r="A34" s="64">
        <v>48</v>
      </c>
      <c r="B34" s="73" t="s">
        <v>477</v>
      </c>
      <c r="C34" s="30">
        <f t="shared" ref="C34:I34" si="14">$A$34*C19</f>
        <v>58.08</v>
      </c>
      <c r="D34" s="74">
        <f t="shared" si="14"/>
        <v>74.400000000000006</v>
      </c>
      <c r="E34" s="74">
        <f t="shared" si="14"/>
        <v>91.679999999999993</v>
      </c>
      <c r="F34" s="30">
        <f t="shared" si="14"/>
        <v>103.19999999999999</v>
      </c>
      <c r="G34" s="30">
        <f t="shared" si="14"/>
        <v>120</v>
      </c>
      <c r="H34" s="30">
        <f t="shared" si="14"/>
        <v>143.52000000000001</v>
      </c>
      <c r="I34" s="75">
        <f t="shared" si="14"/>
        <v>163.19999999999999</v>
      </c>
      <c r="J34" s="60"/>
      <c r="K34" s="50" t="s">
        <v>477</v>
      </c>
      <c r="L34" s="76">
        <v>62.9</v>
      </c>
      <c r="M34" s="76">
        <v>69.099999999999994</v>
      </c>
      <c r="N34" s="76">
        <v>88.3</v>
      </c>
      <c r="O34" s="76">
        <v>101.8</v>
      </c>
      <c r="P34" s="76">
        <v>115.2</v>
      </c>
      <c r="Q34" s="76">
        <v>136.30000000000001</v>
      </c>
      <c r="R34" s="77">
        <v>153.6</v>
      </c>
      <c r="W34" s="163"/>
      <c r="X34" s="163"/>
      <c r="Y34" s="163"/>
      <c r="Z34" s="163"/>
      <c r="AA34" s="163"/>
      <c r="AB34" s="163"/>
    </row>
    <row r="35" spans="1:28" ht="15.75" thickBot="1" x14ac:dyDescent="0.3">
      <c r="A35" s="64">
        <v>72</v>
      </c>
      <c r="B35" s="78" t="s">
        <v>478</v>
      </c>
      <c r="C35" s="79">
        <f t="shared" ref="C35:I35" si="15">$A$35*C20</f>
        <v>64.8</v>
      </c>
      <c r="D35" s="80">
        <f t="shared" si="15"/>
        <v>82.8</v>
      </c>
      <c r="E35" s="80">
        <f t="shared" si="15"/>
        <v>101.52</v>
      </c>
      <c r="F35" s="79">
        <f t="shared" si="15"/>
        <v>114.48</v>
      </c>
      <c r="G35" s="79">
        <f t="shared" si="15"/>
        <v>133.20000000000002</v>
      </c>
      <c r="H35" s="79">
        <f t="shared" si="15"/>
        <v>159.12</v>
      </c>
      <c r="I35" s="81">
        <f t="shared" si="15"/>
        <v>180.71999999999997</v>
      </c>
      <c r="J35" s="60"/>
      <c r="K35" s="55" t="s">
        <v>478</v>
      </c>
      <c r="L35" s="82">
        <v>71.900000000000006</v>
      </c>
      <c r="M35" s="82">
        <v>78.5</v>
      </c>
      <c r="N35" s="82">
        <v>100.1</v>
      </c>
      <c r="O35" s="82">
        <v>113.8</v>
      </c>
      <c r="P35" s="82">
        <v>126.7</v>
      </c>
      <c r="Q35" s="82">
        <v>146.9</v>
      </c>
      <c r="R35" s="83">
        <v>163.4</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15.26586620926245</v>
      </c>
      <c r="D40" s="198" t="e">
        <v>#REF!</v>
      </c>
      <c r="E40" s="198">
        <f>(M25-M10)/ABS(M10)*100</f>
        <v>7.423091775584183</v>
      </c>
      <c r="F40" s="198" t="e">
        <f>(#REF! -#REF!)/ABS(#REF!)</f>
        <v>#REF!</v>
      </c>
      <c r="G40" s="200">
        <f>(N25-N10)/ABS(N10)*100</f>
        <v>-0.83461887603519525</v>
      </c>
      <c r="H40" s="200" t="e">
        <f>(#REF! -#REF!)/ABS(#REF!)</f>
        <v>#REF!</v>
      </c>
      <c r="I40" s="200">
        <f>(O25-O10)/ABS(O10)*100</f>
        <v>-4.2016806722689015</v>
      </c>
      <c r="J40" s="200" t="e">
        <f>(#REF! -#REF!)/ABS(#REF!)</f>
        <v>#REF!</v>
      </c>
      <c r="K40" s="200">
        <f>(P25-P10)/ABS(P10)*100</f>
        <v>-8.5314685314685246</v>
      </c>
      <c r="L40" s="200" t="e">
        <f>(#REF! -#REF!)/ABS(#REF!)</f>
        <v>#REF!</v>
      </c>
      <c r="M40" s="200">
        <f>(Q25-Q10)/ABS(Q10)*100</f>
        <v>-12.849162011173181</v>
      </c>
      <c r="N40" s="200" t="e">
        <f>(#REF! -#REF!)/ABS(#REF!)</f>
        <v>#REF!</v>
      </c>
      <c r="O40" s="200">
        <f>(R25 -R10)/ABS(R10)*100</f>
        <v>-15.023923444976061</v>
      </c>
      <c r="P40" s="200"/>
      <c r="Q40" s="205"/>
    </row>
    <row r="41" spans="1:28" x14ac:dyDescent="0.25">
      <c r="A41" s="88"/>
      <c r="B41" s="50" t="s">
        <v>469</v>
      </c>
      <c r="C41" s="198">
        <f t="shared" ref="C41:C50" si="16">(L26-L11)/ABS(L11)*100</f>
        <v>11.724137931034479</v>
      </c>
      <c r="D41" s="198" t="e">
        <v>#REF!</v>
      </c>
      <c r="E41" s="198">
        <f t="shared" ref="E41:E50" si="17">(M26-M11)/ABS(M11)*100</f>
        <v>6.6704224265019958</v>
      </c>
      <c r="F41" s="198" t="e">
        <f>(#REF! -#REF!)/ABS(#REF!)</f>
        <v>#REF!</v>
      </c>
      <c r="G41" s="200">
        <f t="shared" ref="G41:G50" si="18">(N26-N11)/ABS(N11)*100</f>
        <v>4.7486409338919615E-2</v>
      </c>
      <c r="H41" s="200" t="e">
        <f>(#REF! -#REF!)/ABS(#REF!)</f>
        <v>#REF!</v>
      </c>
      <c r="I41" s="200">
        <f t="shared" ref="I41:I50" si="19">(O26-O11)/ABS(O11)*100</f>
        <v>-1.8691588785046664</v>
      </c>
      <c r="J41" s="200" t="e">
        <f>(#REF! -#REF!)/ABS(#REF!)</f>
        <v>#REF!</v>
      </c>
      <c r="K41" s="200">
        <f t="shared" ref="K41:K50" si="20">(P26-P11)/ABS(P11)*100</f>
        <v>-5.2941176470588154</v>
      </c>
      <c r="L41" s="200" t="e">
        <f>(#REF! -#REF!)/ABS(#REF!)</f>
        <v>#REF!</v>
      </c>
      <c r="M41" s="200">
        <f t="shared" ref="M41:M50" si="21">(Q26-Q11)/ABS(Q11)*100</f>
        <v>-8.5714285714285747</v>
      </c>
      <c r="N41" s="200" t="e">
        <f>(#REF! -#REF!)/ABS(#REF!)</f>
        <v>#REF!</v>
      </c>
      <c r="O41" s="200">
        <f t="shared" ref="O41:O50" si="22">(R26 -R11)/ABS(R11)*100</f>
        <v>-11.428571428571431</v>
      </c>
      <c r="P41" s="200"/>
      <c r="Q41" s="205"/>
    </row>
    <row r="42" spans="1:28" x14ac:dyDescent="0.25">
      <c r="A42" s="60"/>
      <c r="B42" s="50" t="s">
        <v>470</v>
      </c>
      <c r="C42" s="198">
        <f t="shared" si="16"/>
        <v>8.7136929460580816</v>
      </c>
      <c r="D42" s="198" t="e">
        <v>#REF!</v>
      </c>
      <c r="E42" s="198">
        <f t="shared" si="17"/>
        <v>4.1714444535413913</v>
      </c>
      <c r="F42" s="198" t="e">
        <f>(#REF! -#REF!)/ABS(#REF!)</f>
        <v>#REF!</v>
      </c>
      <c r="G42" s="200">
        <f t="shared" si="18"/>
        <v>-1.5329667120109549E-2</v>
      </c>
      <c r="H42" s="200" t="e">
        <f>(#REF! -#REF!)/ABS(#REF!)</f>
        <v>#REF!</v>
      </c>
      <c r="I42" s="200">
        <f t="shared" si="19"/>
        <v>-0.88495575221240186</v>
      </c>
      <c r="J42" s="200" t="e">
        <f>(#REF! -#REF!)/ABS(#REF!)</f>
        <v>#REF!</v>
      </c>
      <c r="K42" s="200">
        <f t="shared" si="20"/>
        <v>-3.0075187969924837</v>
      </c>
      <c r="L42" s="200" t="e">
        <f>(#REF! -#REF!)/ABS(#REF!)</f>
        <v>#REF!</v>
      </c>
      <c r="M42" s="200">
        <f t="shared" si="21"/>
        <v>-5.7010785824345183</v>
      </c>
      <c r="N42" s="200" t="e">
        <f>(#REF! -#REF!)/ABS(#REF!)</f>
        <v>#REF!</v>
      </c>
      <c r="O42" s="200">
        <f t="shared" si="22"/>
        <v>-7.3627844712182062</v>
      </c>
      <c r="P42" s="200"/>
      <c r="Q42" s="205"/>
    </row>
    <row r="43" spans="1:28" x14ac:dyDescent="0.25">
      <c r="B43" s="50" t="s">
        <v>471</v>
      </c>
      <c r="C43" s="198">
        <f t="shared" si="16"/>
        <v>8.2802547770700681</v>
      </c>
      <c r="D43" s="198" t="e">
        <v>#REF!</v>
      </c>
      <c r="E43" s="198">
        <f t="shared" si="17"/>
        <v>3.4332407636735831</v>
      </c>
      <c r="F43" s="198" t="e">
        <f>(#REF! -#REF!)/ABS(#REF!)</f>
        <v>#REF!</v>
      </c>
      <c r="G43" s="201">
        <f t="shared" si="18"/>
        <v>0.17220820636010858</v>
      </c>
      <c r="H43" s="201" t="e">
        <f>(#REF! -#REF!)/ABS(#REF!)</f>
        <v>#REF!</v>
      </c>
      <c r="I43" s="201">
        <f t="shared" si="19"/>
        <v>0.34843205574913388</v>
      </c>
      <c r="J43" s="201" t="e">
        <f>(#REF! -#REF!)/ABS(#REF!)</f>
        <v>#REF!</v>
      </c>
      <c r="K43" s="200">
        <f t="shared" si="20"/>
        <v>-1.1904761904761862</v>
      </c>
      <c r="L43" s="200" t="e">
        <f>(#REF! -#REF!)/ABS(#REF!)</f>
        <v>#REF!</v>
      </c>
      <c r="M43" s="200">
        <f t="shared" si="21"/>
        <v>-2.4630541871921179</v>
      </c>
      <c r="N43" s="200" t="e">
        <f>(#REF! -#REF!)/ABS(#REF!)</f>
        <v>#REF!</v>
      </c>
      <c r="O43" s="200">
        <f t="shared" si="22"/>
        <v>-3.4408602150537662</v>
      </c>
      <c r="P43" s="200"/>
      <c r="Q43" s="205"/>
    </row>
    <row r="44" spans="1:28" x14ac:dyDescent="0.25">
      <c r="B44" s="50" t="s">
        <v>472</v>
      </c>
      <c r="C44" s="198">
        <f t="shared" si="16"/>
        <v>9.0000000000000036</v>
      </c>
      <c r="D44" s="198" t="e">
        <v>#REF!</v>
      </c>
      <c r="E44" s="198">
        <f t="shared" si="17"/>
        <v>3.9132689670830674</v>
      </c>
      <c r="F44" s="198" t="e">
        <f>(#REF! -#REF!)/ABS(#REF!)</f>
        <v>#REF!</v>
      </c>
      <c r="G44" s="198">
        <f t="shared" si="18"/>
        <v>1.4235377064889474</v>
      </c>
      <c r="H44" s="198" t="e">
        <f>(#REF! -#REF!)/ABS(#REF!)</f>
        <v>#REF!</v>
      </c>
      <c r="I44" s="198">
        <f t="shared" si="19"/>
        <v>1.6666666666666705</v>
      </c>
      <c r="J44" s="198" t="e">
        <f>(#REF! -#REF!)/ABS(#REF!)</f>
        <v>#REF!</v>
      </c>
      <c r="K44" s="198">
        <f t="shared" si="20"/>
        <v>1.4285714285714319</v>
      </c>
      <c r="L44" s="198" t="e">
        <f>(#REF! -#REF!)/ABS(#REF!)</f>
        <v>#REF!</v>
      </c>
      <c r="M44" s="198">
        <f t="shared" si="21"/>
        <v>1.984126984126984</v>
      </c>
      <c r="N44" s="198" t="e">
        <f>(#REF! -#REF!)/ABS(#REF!)</f>
        <v>#REF!</v>
      </c>
      <c r="O44" s="200">
        <f t="shared" si="22"/>
        <v>2.0833333333333259</v>
      </c>
      <c r="P44" s="200"/>
      <c r="Q44" s="205"/>
    </row>
    <row r="45" spans="1:28" x14ac:dyDescent="0.25">
      <c r="B45" s="50" t="s">
        <v>473</v>
      </c>
      <c r="C45" s="198">
        <f t="shared" si="16"/>
        <v>10.37818821459982</v>
      </c>
      <c r="D45" s="198" t="e">
        <v>#REF!</v>
      </c>
      <c r="E45" s="198">
        <f t="shared" si="17"/>
        <v>5.2431680030271508</v>
      </c>
      <c r="F45" s="198" t="e">
        <f>(#REF! -#REF!)/ABS(#REF!)</f>
        <v>#REF!</v>
      </c>
      <c r="G45" s="198">
        <f t="shared" si="18"/>
        <v>1.988918791818481</v>
      </c>
      <c r="H45" s="198" t="e">
        <f>(#REF! -#REF!)/ABS(#REF!)</f>
        <v>#REF!</v>
      </c>
      <c r="I45" s="198">
        <f t="shared" si="19"/>
        <v>3.6764705882352944</v>
      </c>
      <c r="J45" s="198" t="e">
        <f>(#REF! -#REF!)/ABS(#REF!)</f>
        <v>#REF!</v>
      </c>
      <c r="K45" s="198">
        <f t="shared" si="20"/>
        <v>3.7735849056603712</v>
      </c>
      <c r="L45" s="198" t="e">
        <f>(#REF! -#REF!)/ABS(#REF!)</f>
        <v>#REF!</v>
      </c>
      <c r="M45" s="198">
        <f t="shared" si="21"/>
        <v>4.7120418848167462</v>
      </c>
      <c r="N45" s="198" t="e">
        <f>(#REF! -#REF!)/ABS(#REF!)</f>
        <v>#REF!</v>
      </c>
      <c r="O45" s="198">
        <f t="shared" si="22"/>
        <v>5.9633027522935649</v>
      </c>
      <c r="P45" s="198"/>
      <c r="Q45" s="206"/>
    </row>
    <row r="46" spans="1:28" x14ac:dyDescent="0.25">
      <c r="B46" s="50" t="s">
        <v>474</v>
      </c>
      <c r="C46" s="198">
        <f t="shared" si="16"/>
        <v>11.578947368421055</v>
      </c>
      <c r="D46" s="198" t="e">
        <v>#REF!</v>
      </c>
      <c r="E46" s="198">
        <f t="shared" si="17"/>
        <v>6.1121680063591173</v>
      </c>
      <c r="F46" s="198" t="e">
        <f>(#REF! -#REF!)/ABS(#REF!)</f>
        <v>#REF!</v>
      </c>
      <c r="G46" s="198">
        <f t="shared" si="18"/>
        <v>3.9295165605304478</v>
      </c>
      <c r="H46" s="198" t="e">
        <f>(#REF! -#REF!)/ABS(#REF!)</f>
        <v>#REF!</v>
      </c>
      <c r="I46" s="198">
        <f t="shared" si="19"/>
        <v>5.8294209702660487</v>
      </c>
      <c r="J46" s="198" t="e">
        <f>(#REF! -#REF!)/ABS(#REF!)</f>
        <v>#REF!</v>
      </c>
      <c r="K46" s="198">
        <f t="shared" si="20"/>
        <v>6.8548387096774288</v>
      </c>
      <c r="L46" s="198" t="e">
        <f>(#REF! -#REF!)/ABS(#REF!)</f>
        <v>#REF!</v>
      </c>
      <c r="M46" s="198">
        <f t="shared" si="21"/>
        <v>9.2436974789915869</v>
      </c>
      <c r="N46" s="198" t="e">
        <f>(#REF! -#REF!)/ABS(#REF!)</f>
        <v>#REF!</v>
      </c>
      <c r="O46" s="198">
        <f t="shared" si="22"/>
        <v>11.764705882352953</v>
      </c>
      <c r="P46" s="198"/>
      <c r="Q46" s="206"/>
    </row>
    <row r="47" spans="1:28" x14ac:dyDescent="0.25">
      <c r="B47" s="50" t="s">
        <v>475</v>
      </c>
      <c r="C47" s="198">
        <f t="shared" si="16"/>
        <v>11.388888888888893</v>
      </c>
      <c r="D47" s="198" t="e">
        <v>#REF!</v>
      </c>
      <c r="E47" s="198">
        <f t="shared" si="17"/>
        <v>6.2321178602315221</v>
      </c>
      <c r="F47" s="198" t="e">
        <f>(#REF! -#REF!)/ABS(#REF!)</f>
        <v>#REF!</v>
      </c>
      <c r="G47" s="198">
        <f t="shared" si="18"/>
        <v>3.927840632418119</v>
      </c>
      <c r="H47" s="198" t="e">
        <f>(#REF! -#REF!)/ABS(#REF!)</f>
        <v>#REF!</v>
      </c>
      <c r="I47" s="198">
        <f t="shared" si="19"/>
        <v>5.7930607187112679</v>
      </c>
      <c r="J47" s="198" t="e">
        <f>(#REF! -#REF!)/ABS(#REF!)</f>
        <v>#REF!</v>
      </c>
      <c r="K47" s="198">
        <f t="shared" si="20"/>
        <v>6.8580542264752937</v>
      </c>
      <c r="L47" s="198" t="e">
        <f>(#REF! -#REF!)/ABS(#REF!)</f>
        <v>#REF!</v>
      </c>
      <c r="M47" s="198">
        <f t="shared" si="21"/>
        <v>9.6724214254094676</v>
      </c>
      <c r="N47" s="198" t="e">
        <f>(#REF! -#REF!)/ABS(#REF!)</f>
        <v>#REF!</v>
      </c>
      <c r="O47" s="198">
        <f t="shared" si="22"/>
        <v>12.276612276612262</v>
      </c>
      <c r="P47" s="198"/>
      <c r="Q47" s="206"/>
    </row>
    <row r="48" spans="1:28" x14ac:dyDescent="0.25">
      <c r="B48" s="50" t="s">
        <v>476</v>
      </c>
      <c r="C48" s="198">
        <f t="shared" si="16"/>
        <v>9.3750000000000018</v>
      </c>
      <c r="D48" s="198" t="e">
        <v>#REF!</v>
      </c>
      <c r="E48" s="198">
        <f t="shared" si="17"/>
        <v>4.5894896299969723</v>
      </c>
      <c r="F48" s="198" t="e">
        <f>(#REF! -#REF!)/ABS(#REF!)</f>
        <v>#REF!</v>
      </c>
      <c r="G48" s="198">
        <f t="shared" si="18"/>
        <v>1.7630009054932585</v>
      </c>
      <c r="H48" s="198" t="e">
        <f>(#REF! -#REF!)/ABS(#REF!)</f>
        <v>#REF!</v>
      </c>
      <c r="I48" s="198">
        <f t="shared" si="19"/>
        <v>2.6482021379980472</v>
      </c>
      <c r="J48" s="198" t="e">
        <f>(#REF! -#REF!)/ABS(#REF!)</f>
        <v>#REF!</v>
      </c>
      <c r="K48" s="198">
        <f t="shared" si="20"/>
        <v>2.4916247906197757</v>
      </c>
      <c r="L48" s="198" t="e">
        <f>(#REF! -#REF!)/ABS(#REF!)</f>
        <v>#REF!</v>
      </c>
      <c r="M48" s="198">
        <f t="shared" si="21"/>
        <v>3.9923291492329134</v>
      </c>
      <c r="N48" s="198" t="e">
        <f>(#REF! -#REF!)/ABS(#REF!)</f>
        <v>#REF!</v>
      </c>
      <c r="O48" s="198">
        <f t="shared" si="22"/>
        <v>5.1223241590213977</v>
      </c>
      <c r="P48" s="198"/>
      <c r="Q48" s="206"/>
    </row>
    <row r="49" spans="1:18" x14ac:dyDescent="0.25">
      <c r="B49" s="50" t="s">
        <v>477</v>
      </c>
      <c r="C49" s="198">
        <f t="shared" si="16"/>
        <v>8.2988980716253451</v>
      </c>
      <c r="D49" s="198" t="e">
        <v>#REF!</v>
      </c>
      <c r="E49" s="198">
        <f t="shared" si="17"/>
        <v>3.9024036161453668</v>
      </c>
      <c r="F49" s="198" t="e">
        <f>(#REF! -#REF!)/ABS(#REF!)</f>
        <v>#REF!</v>
      </c>
      <c r="G49" s="201">
        <f t="shared" si="18"/>
        <v>-0.37362855527898992</v>
      </c>
      <c r="H49" s="201" t="e">
        <f>(#REF! -#REF!)/ABS(#REF!)</f>
        <v>#REF!</v>
      </c>
      <c r="I49" s="200">
        <f t="shared" si="19"/>
        <v>-1.3565891472868135</v>
      </c>
      <c r="J49" s="200" t="e">
        <f>(#REF! -#REF!)/ABS(#REF!)</f>
        <v>#REF!</v>
      </c>
      <c r="K49" s="200">
        <f t="shared" si="20"/>
        <v>-3.9999999999999973</v>
      </c>
      <c r="L49" s="200" t="e">
        <f>(#REF! -#REF!)/ABS(#REF!)</f>
        <v>#REF!</v>
      </c>
      <c r="M49" s="200">
        <f t="shared" si="21"/>
        <v>-5.0306577480490517</v>
      </c>
      <c r="N49" s="200" t="e">
        <f>(#REF! -#REF!)/ABS(#REF!)</f>
        <v>#REF!</v>
      </c>
      <c r="O49" s="200">
        <f t="shared" si="22"/>
        <v>-5.8823529411764675</v>
      </c>
      <c r="P49" s="200"/>
      <c r="Q49" s="205"/>
    </row>
    <row r="50" spans="1:18" ht="15.75" thickBot="1" x14ac:dyDescent="0.3">
      <c r="B50" s="55" t="s">
        <v>478</v>
      </c>
      <c r="C50" s="198">
        <f t="shared" si="16"/>
        <v>10.956790123456804</v>
      </c>
      <c r="D50" s="198" t="e">
        <v>#REF!</v>
      </c>
      <c r="E50" s="202">
        <f t="shared" si="17"/>
        <v>6.0090366951802592</v>
      </c>
      <c r="F50" s="202" t="e">
        <f>(#REF! -#REF!)/ABS(#REF!)</f>
        <v>#REF!</v>
      </c>
      <c r="G50" s="216">
        <f t="shared" si="18"/>
        <v>1.7685709982861599</v>
      </c>
      <c r="H50" s="216" t="e">
        <f>(#REF! -#REF!)/ABS(#REF!)</f>
        <v>#REF!</v>
      </c>
      <c r="I50" s="216">
        <f t="shared" si="19"/>
        <v>-0.59399021663173202</v>
      </c>
      <c r="J50" s="216" t="e">
        <f>(#REF! -#REF!)/ABS(#REF!)</f>
        <v>#REF!</v>
      </c>
      <c r="K50" s="216">
        <f t="shared" si="20"/>
        <v>-4.8798798798798897</v>
      </c>
      <c r="L50" s="216" t="e">
        <f>(#REF! -#REF!)/ABS(#REF!)</f>
        <v>#REF!</v>
      </c>
      <c r="M50" s="216">
        <f t="shared" si="21"/>
        <v>-7.6797385620915026</v>
      </c>
      <c r="N50" s="216" t="e">
        <f>(#REF! -#REF!)/ABS(#REF!)</f>
        <v>#REF!</v>
      </c>
      <c r="O50" s="216">
        <f t="shared" si="22"/>
        <v>-9.5838866755201249</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5OPnXVb+hVC5vk+u1J+4BPSPGQ8A2oh9fNCjBDAOev8yVipubXXWafHF8GAfBSYIU064MdRN6rVgI9OyRBkckw==" saltValue="Q7WBw07M4bpwzGpzGosMbA=="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hyperlinks>
    <hyperlink ref="A2" location="Index!A1" display="Index" xr:uid="{00000000-0004-0000-2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250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374278.24300000002</v>
      </c>
      <c r="D5" s="212"/>
      <c r="E5" s="212">
        <v>6509267.9528000001</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57.8</v>
      </c>
      <c r="D10" s="94">
        <v>76.400000000000006</v>
      </c>
      <c r="E10" s="94">
        <v>100</v>
      </c>
      <c r="F10" s="94">
        <v>117</v>
      </c>
      <c r="G10" s="94">
        <v>141</v>
      </c>
      <c r="H10" s="94">
        <v>177</v>
      </c>
      <c r="I10" s="95">
        <v>207</v>
      </c>
      <c r="K10" s="46" t="s">
        <v>468</v>
      </c>
      <c r="L10" s="47">
        <f t="shared" ref="L10:L20" si="0">C25</f>
        <v>4.8166666666666664</v>
      </c>
      <c r="M10" s="47">
        <v>5.6308301924188893</v>
      </c>
      <c r="N10" s="47">
        <v>8.063092188492833</v>
      </c>
      <c r="O10" s="47">
        <f t="shared" ref="O10:O20" si="1">F25</f>
        <v>9.75</v>
      </c>
      <c r="P10" s="47">
        <f t="shared" ref="P10:P20" si="2">G25</f>
        <v>11.75</v>
      </c>
      <c r="Q10" s="47">
        <f t="shared" ref="Q10:Q20" si="3">H25</f>
        <v>14.75</v>
      </c>
      <c r="R10" s="48">
        <f t="shared" ref="R10:R20" si="4">I25</f>
        <v>17.25</v>
      </c>
      <c r="T10" s="49"/>
    </row>
    <row r="11" spans="1:29" x14ac:dyDescent="0.25">
      <c r="B11" s="50" t="s">
        <v>469</v>
      </c>
      <c r="C11" s="96">
        <v>43</v>
      </c>
      <c r="D11" s="96">
        <v>56.6</v>
      </c>
      <c r="E11" s="96">
        <v>73.5</v>
      </c>
      <c r="F11" s="96">
        <v>85.5</v>
      </c>
      <c r="G11" s="96">
        <v>102</v>
      </c>
      <c r="H11" s="96">
        <v>127</v>
      </c>
      <c r="I11" s="97">
        <v>148</v>
      </c>
      <c r="K11" s="50" t="s">
        <v>469</v>
      </c>
      <c r="L11" s="53">
        <f t="shared" si="0"/>
        <v>7.1666666666666661</v>
      </c>
      <c r="M11" s="53">
        <v>8.3553057530850499</v>
      </c>
      <c r="N11" s="53">
        <v>11.846390528504482</v>
      </c>
      <c r="O11" s="53">
        <f t="shared" si="1"/>
        <v>14.25</v>
      </c>
      <c r="P11" s="53">
        <f t="shared" si="2"/>
        <v>17</v>
      </c>
      <c r="Q11" s="53">
        <f t="shared" si="3"/>
        <v>21.166666666666664</v>
      </c>
      <c r="R11" s="54">
        <f t="shared" si="4"/>
        <v>24.666666666666664</v>
      </c>
      <c r="T11" s="49"/>
    </row>
    <row r="12" spans="1:29" x14ac:dyDescent="0.25">
      <c r="B12" s="50" t="s">
        <v>470</v>
      </c>
      <c r="C12" s="96">
        <v>23.9</v>
      </c>
      <c r="D12" s="96">
        <v>31</v>
      </c>
      <c r="E12" s="96">
        <v>39.200000000000003</v>
      </c>
      <c r="F12" s="96">
        <v>44.9</v>
      </c>
      <c r="G12" s="96">
        <v>52.9</v>
      </c>
      <c r="H12" s="96">
        <v>64.599999999999994</v>
      </c>
      <c r="I12" s="97">
        <v>74.400000000000006</v>
      </c>
      <c r="K12" s="50" t="s">
        <v>470</v>
      </c>
      <c r="L12" s="53">
        <f t="shared" si="0"/>
        <v>11.95</v>
      </c>
      <c r="M12" s="53">
        <v>13.796542737843247</v>
      </c>
      <c r="N12" s="53">
        <v>18.958885464368084</v>
      </c>
      <c r="O12" s="53">
        <f t="shared" si="1"/>
        <v>22.45</v>
      </c>
      <c r="P12" s="53">
        <f t="shared" si="2"/>
        <v>26.45</v>
      </c>
      <c r="Q12" s="53">
        <f t="shared" si="3"/>
        <v>32.299999999999997</v>
      </c>
      <c r="R12" s="54">
        <f t="shared" si="4"/>
        <v>37.200000000000003</v>
      </c>
      <c r="T12" s="49"/>
    </row>
    <row r="13" spans="1:29" x14ac:dyDescent="0.25">
      <c r="B13" s="50" t="s">
        <v>471</v>
      </c>
      <c r="C13" s="96">
        <v>15.6</v>
      </c>
      <c r="D13" s="96">
        <v>20.2</v>
      </c>
      <c r="E13" s="96">
        <v>25.1</v>
      </c>
      <c r="F13" s="96">
        <v>28.5</v>
      </c>
      <c r="G13" s="96">
        <v>33.4</v>
      </c>
      <c r="H13" s="96">
        <v>40.4</v>
      </c>
      <c r="I13" s="97">
        <v>46.2</v>
      </c>
      <c r="K13" s="50" t="s">
        <v>471</v>
      </c>
      <c r="L13" s="53">
        <f t="shared" si="0"/>
        <v>15.6</v>
      </c>
      <c r="M13" s="53">
        <v>17.970186999212043</v>
      </c>
      <c r="N13" s="53">
        <v>24.289301273286373</v>
      </c>
      <c r="O13" s="53">
        <f t="shared" si="1"/>
        <v>28.5</v>
      </c>
      <c r="P13" s="53">
        <f t="shared" si="2"/>
        <v>33.4</v>
      </c>
      <c r="Q13" s="53">
        <f t="shared" si="3"/>
        <v>40.4</v>
      </c>
      <c r="R13" s="54">
        <f t="shared" si="4"/>
        <v>46.2</v>
      </c>
      <c r="T13" s="49"/>
    </row>
    <row r="14" spans="1:29" x14ac:dyDescent="0.25">
      <c r="B14" s="50" t="s">
        <v>472</v>
      </c>
      <c r="C14" s="96">
        <v>9.91</v>
      </c>
      <c r="D14" s="96">
        <v>12.8</v>
      </c>
      <c r="E14" s="96">
        <v>15.8</v>
      </c>
      <c r="F14" s="96">
        <v>17.899999999999999</v>
      </c>
      <c r="G14" s="96">
        <v>20.8</v>
      </c>
      <c r="H14" s="96">
        <v>25</v>
      </c>
      <c r="I14" s="97">
        <v>28.6</v>
      </c>
      <c r="K14" s="50" t="s">
        <v>472</v>
      </c>
      <c r="L14" s="53">
        <f t="shared" si="0"/>
        <v>19.82</v>
      </c>
      <c r="M14" s="53">
        <v>22.78811480172314</v>
      </c>
      <c r="N14" s="53">
        <v>30.604154109218804</v>
      </c>
      <c r="O14" s="53">
        <f t="shared" si="1"/>
        <v>35.799999999999997</v>
      </c>
      <c r="P14" s="53">
        <f t="shared" si="2"/>
        <v>41.6</v>
      </c>
      <c r="Q14" s="53">
        <f t="shared" si="3"/>
        <v>50</v>
      </c>
      <c r="R14" s="54">
        <f t="shared" si="4"/>
        <v>57.2</v>
      </c>
      <c r="T14" s="49"/>
    </row>
    <row r="15" spans="1:29" x14ac:dyDescent="0.25">
      <c r="B15" s="50" t="s">
        <v>473</v>
      </c>
      <c r="C15" s="96">
        <v>7.56</v>
      </c>
      <c r="D15" s="96">
        <v>9.73</v>
      </c>
      <c r="E15" s="96">
        <v>12</v>
      </c>
      <c r="F15" s="96">
        <v>13.6</v>
      </c>
      <c r="G15" s="96">
        <v>15.8</v>
      </c>
      <c r="H15" s="96">
        <v>19</v>
      </c>
      <c r="I15" s="97">
        <v>21.6</v>
      </c>
      <c r="K15" s="50" t="s">
        <v>473</v>
      </c>
      <c r="L15" s="53">
        <f t="shared" si="0"/>
        <v>22.68</v>
      </c>
      <c r="M15" s="53">
        <v>26.023716859876135</v>
      </c>
      <c r="N15" s="53">
        <v>34.887456143375466</v>
      </c>
      <c r="O15" s="53">
        <f t="shared" si="1"/>
        <v>40.799999999999997</v>
      </c>
      <c r="P15" s="53">
        <f t="shared" si="2"/>
        <v>47.400000000000006</v>
      </c>
      <c r="Q15" s="53">
        <f t="shared" si="3"/>
        <v>57</v>
      </c>
      <c r="R15" s="54">
        <f t="shared" si="4"/>
        <v>64.800000000000011</v>
      </c>
      <c r="T15" s="49"/>
    </row>
    <row r="16" spans="1:29" x14ac:dyDescent="0.25">
      <c r="B16" s="50" t="s">
        <v>474</v>
      </c>
      <c r="C16" s="96">
        <v>4.75</v>
      </c>
      <c r="D16" s="96">
        <v>6.1</v>
      </c>
      <c r="E16" s="96">
        <v>7.52</v>
      </c>
      <c r="F16" s="96">
        <v>8.48</v>
      </c>
      <c r="G16" s="96">
        <v>9.86</v>
      </c>
      <c r="H16" s="96">
        <v>11.8</v>
      </c>
      <c r="I16" s="97">
        <v>13.5</v>
      </c>
      <c r="K16" s="50" t="s">
        <v>474</v>
      </c>
      <c r="L16" s="53">
        <f t="shared" si="0"/>
        <v>28.5</v>
      </c>
      <c r="M16" s="53">
        <v>32.674145299175017</v>
      </c>
      <c r="N16" s="53">
        <v>43.640207912272004</v>
      </c>
      <c r="O16" s="53">
        <f t="shared" si="1"/>
        <v>50.88</v>
      </c>
      <c r="P16" s="53">
        <f t="shared" si="2"/>
        <v>59.16</v>
      </c>
      <c r="Q16" s="53">
        <f t="shared" si="3"/>
        <v>70.800000000000011</v>
      </c>
      <c r="R16" s="54">
        <f t="shared" si="4"/>
        <v>81</v>
      </c>
      <c r="T16" s="49"/>
    </row>
    <row r="17" spans="1:28" x14ac:dyDescent="0.25">
      <c r="B17" s="50" t="s">
        <v>475</v>
      </c>
      <c r="C17" s="96">
        <v>3</v>
      </c>
      <c r="D17" s="96">
        <v>3.85</v>
      </c>
      <c r="E17" s="96">
        <v>4.7300000000000004</v>
      </c>
      <c r="F17" s="96">
        <v>5.32</v>
      </c>
      <c r="G17" s="96">
        <v>6.18</v>
      </c>
      <c r="H17" s="96">
        <v>7.41</v>
      </c>
      <c r="I17" s="97">
        <v>8.42</v>
      </c>
      <c r="K17" s="50" t="s">
        <v>475</v>
      </c>
      <c r="L17" s="53">
        <f t="shared" si="0"/>
        <v>36</v>
      </c>
      <c r="M17" s="53">
        <v>41.249457723531556</v>
      </c>
      <c r="N17" s="53">
        <v>54.883971656726274</v>
      </c>
      <c r="O17" s="53">
        <f t="shared" si="1"/>
        <v>63.84</v>
      </c>
      <c r="P17" s="53">
        <f t="shared" si="2"/>
        <v>74.16</v>
      </c>
      <c r="Q17" s="53">
        <f t="shared" si="3"/>
        <v>88.92</v>
      </c>
      <c r="R17" s="54">
        <f t="shared" si="4"/>
        <v>101.03999999999999</v>
      </c>
      <c r="T17" s="49"/>
    </row>
    <row r="18" spans="1:28" x14ac:dyDescent="0.25">
      <c r="B18" s="50" t="s">
        <v>476</v>
      </c>
      <c r="C18" s="96">
        <v>1.9</v>
      </c>
      <c r="D18" s="96">
        <v>2.4300000000000002</v>
      </c>
      <c r="E18" s="96">
        <v>2.97</v>
      </c>
      <c r="F18" s="96">
        <v>3.33</v>
      </c>
      <c r="G18" s="96">
        <v>3.85</v>
      </c>
      <c r="H18" s="96">
        <v>4.5999999999999996</v>
      </c>
      <c r="I18" s="97">
        <v>5.21</v>
      </c>
      <c r="K18" s="50" t="s">
        <v>476</v>
      </c>
      <c r="L18" s="53">
        <f t="shared" si="0"/>
        <v>45.599999999999994</v>
      </c>
      <c r="M18" s="53">
        <v>52.13708272421465</v>
      </c>
      <c r="N18" s="53">
        <v>68.935920710164453</v>
      </c>
      <c r="O18" s="53">
        <f t="shared" si="1"/>
        <v>79.92</v>
      </c>
      <c r="P18" s="53">
        <f t="shared" si="2"/>
        <v>92.4</v>
      </c>
      <c r="Q18" s="53">
        <f t="shared" si="3"/>
        <v>110.39999999999999</v>
      </c>
      <c r="R18" s="54">
        <f t="shared" si="4"/>
        <v>125.03999999999999</v>
      </c>
      <c r="T18" s="49"/>
    </row>
    <row r="19" spans="1:28" x14ac:dyDescent="0.25">
      <c r="B19" s="50" t="s">
        <v>477</v>
      </c>
      <c r="C19" s="96">
        <v>1.17</v>
      </c>
      <c r="D19" s="96">
        <v>1.5</v>
      </c>
      <c r="E19" s="96">
        <v>1.82</v>
      </c>
      <c r="F19" s="96">
        <v>2.0299999999999998</v>
      </c>
      <c r="G19" s="96">
        <v>2.34</v>
      </c>
      <c r="H19" s="96">
        <v>2.77</v>
      </c>
      <c r="I19" s="97">
        <v>3.13</v>
      </c>
      <c r="K19" s="50" t="s">
        <v>477</v>
      </c>
      <c r="L19" s="53">
        <f t="shared" si="0"/>
        <v>56.16</v>
      </c>
      <c r="M19" s="53">
        <v>64.261978842229979</v>
      </c>
      <c r="N19" s="53">
        <v>84.428302288913045</v>
      </c>
      <c r="O19" s="53">
        <f t="shared" si="1"/>
        <v>97.44</v>
      </c>
      <c r="P19" s="53">
        <f t="shared" si="2"/>
        <v>112.32</v>
      </c>
      <c r="Q19" s="53">
        <f t="shared" si="3"/>
        <v>132.96</v>
      </c>
      <c r="R19" s="54">
        <f t="shared" si="4"/>
        <v>150.24</v>
      </c>
      <c r="T19" s="49"/>
    </row>
    <row r="20" spans="1:28" ht="15.75" thickBot="1" x14ac:dyDescent="0.3">
      <c r="B20" s="55" t="s">
        <v>478</v>
      </c>
      <c r="C20" s="98">
        <v>0.86</v>
      </c>
      <c r="D20" s="98">
        <v>1.0900000000000001</v>
      </c>
      <c r="E20" s="98">
        <v>1.32</v>
      </c>
      <c r="F20" s="98">
        <v>1.47</v>
      </c>
      <c r="G20" s="98">
        <v>1.7</v>
      </c>
      <c r="H20" s="98">
        <v>2.0099999999999998</v>
      </c>
      <c r="I20" s="99">
        <v>2.27</v>
      </c>
      <c r="K20" s="55" t="s">
        <v>478</v>
      </c>
      <c r="L20" s="58">
        <f t="shared" si="0"/>
        <v>61.92</v>
      </c>
      <c r="M20" s="58">
        <v>70.423246642014234</v>
      </c>
      <c r="N20" s="58">
        <v>91.916361630186088</v>
      </c>
      <c r="O20" s="58">
        <f t="shared" si="1"/>
        <v>105.84</v>
      </c>
      <c r="P20" s="58">
        <f t="shared" si="2"/>
        <v>122.39999999999999</v>
      </c>
      <c r="Q20" s="58">
        <f t="shared" si="3"/>
        <v>144.71999999999997</v>
      </c>
      <c r="R20" s="59">
        <f t="shared" si="4"/>
        <v>163.44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4.8166666666666664</v>
      </c>
      <c r="D25" s="69">
        <f t="shared" si="5"/>
        <v>6.3666666666666671</v>
      </c>
      <c r="E25" s="69">
        <f t="shared" si="5"/>
        <v>8.3333333333333321</v>
      </c>
      <c r="F25" s="68">
        <f t="shared" si="5"/>
        <v>9.75</v>
      </c>
      <c r="G25" s="68">
        <f t="shared" si="5"/>
        <v>11.75</v>
      </c>
      <c r="H25" s="68">
        <f t="shared" si="5"/>
        <v>14.75</v>
      </c>
      <c r="I25" s="70">
        <f t="shared" si="5"/>
        <v>17.25</v>
      </c>
      <c r="J25" s="60"/>
      <c r="K25" s="46" t="s">
        <v>468</v>
      </c>
      <c r="L25" s="71">
        <v>5.6</v>
      </c>
      <c r="M25" s="71">
        <v>6.2</v>
      </c>
      <c r="N25" s="71">
        <v>8.3000000000000007</v>
      </c>
      <c r="O25" s="71">
        <v>9.9</v>
      </c>
      <c r="P25" s="71">
        <v>11.6</v>
      </c>
      <c r="Q25" s="71">
        <v>14</v>
      </c>
      <c r="R25" s="72">
        <v>16</v>
      </c>
      <c r="W25" s="163"/>
      <c r="X25" s="163"/>
      <c r="Y25" s="163"/>
      <c r="Z25" s="163"/>
      <c r="AA25" s="163"/>
      <c r="AB25" s="163"/>
    </row>
    <row r="26" spans="1:28" x14ac:dyDescent="0.25">
      <c r="A26" s="64">
        <f>10/60</f>
        <v>0.16666666666666666</v>
      </c>
      <c r="B26" s="73" t="s">
        <v>469</v>
      </c>
      <c r="C26" s="30">
        <f t="shared" ref="C26:I26" si="6">$A$26*C11</f>
        <v>7.1666666666666661</v>
      </c>
      <c r="D26" s="74">
        <f t="shared" si="6"/>
        <v>9.4333333333333336</v>
      </c>
      <c r="E26" s="74">
        <f t="shared" si="6"/>
        <v>12.25</v>
      </c>
      <c r="F26" s="30">
        <f t="shared" si="6"/>
        <v>14.25</v>
      </c>
      <c r="G26" s="30">
        <f t="shared" si="6"/>
        <v>17</v>
      </c>
      <c r="H26" s="30">
        <f t="shared" si="6"/>
        <v>21.166666666666664</v>
      </c>
      <c r="I26" s="75">
        <f t="shared" si="6"/>
        <v>24.666666666666664</v>
      </c>
      <c r="J26" s="60"/>
      <c r="K26" s="50" t="s">
        <v>469</v>
      </c>
      <c r="L26" s="76">
        <v>8.1999999999999993</v>
      </c>
      <c r="M26" s="76">
        <v>9.1</v>
      </c>
      <c r="N26" s="76">
        <v>12.4</v>
      </c>
      <c r="O26" s="76">
        <v>14.8</v>
      </c>
      <c r="P26" s="76">
        <v>17.3</v>
      </c>
      <c r="Q26" s="76">
        <v>20.8</v>
      </c>
      <c r="R26" s="77">
        <v>23.7</v>
      </c>
      <c r="W26" s="163"/>
      <c r="X26" s="163"/>
      <c r="Y26" s="163"/>
      <c r="Z26" s="163"/>
      <c r="AA26" s="163"/>
      <c r="AB26" s="163"/>
    </row>
    <row r="27" spans="1:28" x14ac:dyDescent="0.25">
      <c r="A27" s="64">
        <f>0.5</f>
        <v>0.5</v>
      </c>
      <c r="B27" s="73" t="s">
        <v>470</v>
      </c>
      <c r="C27" s="30">
        <f t="shared" ref="C27:I27" si="7">$A$27*C12</f>
        <v>11.95</v>
      </c>
      <c r="D27" s="74">
        <f t="shared" si="7"/>
        <v>15.5</v>
      </c>
      <c r="E27" s="74">
        <f t="shared" si="7"/>
        <v>19.600000000000001</v>
      </c>
      <c r="F27" s="30">
        <f t="shared" si="7"/>
        <v>22.45</v>
      </c>
      <c r="G27" s="30">
        <f t="shared" si="7"/>
        <v>26.45</v>
      </c>
      <c r="H27" s="30">
        <f t="shared" si="7"/>
        <v>32.299999999999997</v>
      </c>
      <c r="I27" s="75">
        <f t="shared" si="7"/>
        <v>37.200000000000003</v>
      </c>
      <c r="J27" s="60"/>
      <c r="K27" s="50" t="s">
        <v>470</v>
      </c>
      <c r="L27" s="76">
        <v>13.3</v>
      </c>
      <c r="M27" s="76">
        <v>14.8</v>
      </c>
      <c r="N27" s="76">
        <v>20</v>
      </c>
      <c r="O27" s="76">
        <v>23.8</v>
      </c>
      <c r="P27" s="76">
        <v>27.7</v>
      </c>
      <c r="Q27" s="76">
        <v>33.299999999999997</v>
      </c>
      <c r="R27" s="77">
        <v>37.9</v>
      </c>
      <c r="W27" s="163"/>
      <c r="X27" s="163"/>
      <c r="Y27" s="163"/>
      <c r="Z27" s="163"/>
      <c r="AA27" s="163"/>
      <c r="AB27" s="163"/>
    </row>
    <row r="28" spans="1:28" x14ac:dyDescent="0.25">
      <c r="A28" s="64">
        <v>1</v>
      </c>
      <c r="B28" s="73" t="s">
        <v>471</v>
      </c>
      <c r="C28" s="30">
        <f t="shared" ref="C28:I28" si="8">$A$28*C13</f>
        <v>15.6</v>
      </c>
      <c r="D28" s="74">
        <f t="shared" si="8"/>
        <v>20.2</v>
      </c>
      <c r="E28" s="74">
        <f t="shared" si="8"/>
        <v>25.1</v>
      </c>
      <c r="F28" s="30">
        <f t="shared" si="8"/>
        <v>28.5</v>
      </c>
      <c r="G28" s="30">
        <f t="shared" si="8"/>
        <v>33.4</v>
      </c>
      <c r="H28" s="30">
        <f t="shared" si="8"/>
        <v>40.4</v>
      </c>
      <c r="I28" s="75">
        <f t="shared" si="8"/>
        <v>46.2</v>
      </c>
      <c r="J28" s="60"/>
      <c r="K28" s="50" t="s">
        <v>471</v>
      </c>
      <c r="L28" s="76">
        <v>17.3</v>
      </c>
      <c r="M28" s="76">
        <v>19.2</v>
      </c>
      <c r="N28" s="76">
        <v>25.7</v>
      </c>
      <c r="O28" s="76">
        <v>30.5</v>
      </c>
      <c r="P28" s="76">
        <v>35.6</v>
      </c>
      <c r="Q28" s="76">
        <v>43.1</v>
      </c>
      <c r="R28" s="77">
        <v>49.4</v>
      </c>
      <c r="W28" s="163"/>
      <c r="X28" s="163"/>
      <c r="Y28" s="163"/>
      <c r="Z28" s="163"/>
      <c r="AA28" s="163"/>
      <c r="AB28" s="163"/>
    </row>
    <row r="29" spans="1:28" x14ac:dyDescent="0.25">
      <c r="A29" s="64">
        <v>2</v>
      </c>
      <c r="B29" s="73" t="s">
        <v>472</v>
      </c>
      <c r="C29" s="30">
        <f t="shared" ref="C29:I29" si="9">$A$29*C14</f>
        <v>19.82</v>
      </c>
      <c r="D29" s="74">
        <f t="shared" si="9"/>
        <v>25.6</v>
      </c>
      <c r="E29" s="74">
        <f t="shared" si="9"/>
        <v>31.6</v>
      </c>
      <c r="F29" s="30">
        <f t="shared" si="9"/>
        <v>35.799999999999997</v>
      </c>
      <c r="G29" s="30">
        <f t="shared" si="9"/>
        <v>41.6</v>
      </c>
      <c r="H29" s="30">
        <f t="shared" si="9"/>
        <v>50</v>
      </c>
      <c r="I29" s="75">
        <f t="shared" si="9"/>
        <v>57.2</v>
      </c>
      <c r="J29" s="60"/>
      <c r="K29" s="50" t="s">
        <v>472</v>
      </c>
      <c r="L29" s="76">
        <v>22</v>
      </c>
      <c r="M29" s="76">
        <v>24.4</v>
      </c>
      <c r="N29" s="76">
        <v>32.6</v>
      </c>
      <c r="O29" s="76">
        <v>39</v>
      </c>
      <c r="P29" s="76">
        <v>46</v>
      </c>
      <c r="Q29" s="76">
        <v>56.2</v>
      </c>
      <c r="R29" s="77">
        <v>65.2</v>
      </c>
      <c r="W29" s="163"/>
      <c r="X29" s="163"/>
      <c r="Y29" s="163"/>
      <c r="Z29" s="163"/>
      <c r="AA29" s="163"/>
      <c r="AB29" s="163"/>
    </row>
    <row r="30" spans="1:28" x14ac:dyDescent="0.25">
      <c r="A30" s="64">
        <v>3</v>
      </c>
      <c r="B30" s="73" t="s">
        <v>473</v>
      </c>
      <c r="C30" s="30">
        <f t="shared" ref="C30:I30" si="10">$A$30*C15</f>
        <v>22.68</v>
      </c>
      <c r="D30" s="74">
        <f t="shared" si="10"/>
        <v>29.19</v>
      </c>
      <c r="E30" s="74">
        <f t="shared" si="10"/>
        <v>36</v>
      </c>
      <c r="F30" s="30">
        <f t="shared" si="10"/>
        <v>40.799999999999997</v>
      </c>
      <c r="G30" s="30">
        <f t="shared" si="10"/>
        <v>47.400000000000006</v>
      </c>
      <c r="H30" s="30">
        <f t="shared" si="10"/>
        <v>57</v>
      </c>
      <c r="I30" s="75">
        <f t="shared" si="10"/>
        <v>64.800000000000011</v>
      </c>
      <c r="J30" s="60"/>
      <c r="K30" s="50" t="s">
        <v>473</v>
      </c>
      <c r="L30" s="76">
        <v>25.2</v>
      </c>
      <c r="M30" s="76">
        <v>27.9</v>
      </c>
      <c r="N30" s="76">
        <v>37.5</v>
      </c>
      <c r="O30" s="76">
        <v>45</v>
      </c>
      <c r="P30" s="76">
        <v>53.4</v>
      </c>
      <c r="Q30" s="76">
        <v>66</v>
      </c>
      <c r="R30" s="77">
        <v>77.099999999999994</v>
      </c>
      <c r="W30" s="163"/>
      <c r="X30" s="163"/>
      <c r="Y30" s="163"/>
      <c r="Z30" s="163"/>
      <c r="AA30" s="163"/>
      <c r="AB30" s="163"/>
    </row>
    <row r="31" spans="1:28" x14ac:dyDescent="0.25">
      <c r="A31" s="64">
        <v>6</v>
      </c>
      <c r="B31" s="73" t="s">
        <v>474</v>
      </c>
      <c r="C31" s="30">
        <f t="shared" ref="C31:I31" si="11">$A$31*C16</f>
        <v>28.5</v>
      </c>
      <c r="D31" s="74">
        <f t="shared" si="11"/>
        <v>36.599999999999994</v>
      </c>
      <c r="E31" s="74">
        <f t="shared" si="11"/>
        <v>45.12</v>
      </c>
      <c r="F31" s="30">
        <f t="shared" si="11"/>
        <v>50.88</v>
      </c>
      <c r="G31" s="30">
        <f t="shared" si="11"/>
        <v>59.16</v>
      </c>
      <c r="H31" s="30">
        <f t="shared" si="11"/>
        <v>70.800000000000011</v>
      </c>
      <c r="I31" s="75">
        <f t="shared" si="11"/>
        <v>81</v>
      </c>
      <c r="J31" s="60"/>
      <c r="K31" s="50" t="s">
        <v>474</v>
      </c>
      <c r="L31" s="76">
        <v>31.5</v>
      </c>
      <c r="M31" s="76">
        <v>34.9</v>
      </c>
      <c r="N31" s="76">
        <v>47.3</v>
      </c>
      <c r="O31" s="76">
        <v>57.4</v>
      </c>
      <c r="P31" s="76">
        <v>69</v>
      </c>
      <c r="Q31" s="76">
        <v>85.8</v>
      </c>
      <c r="R31" s="77">
        <v>101.4</v>
      </c>
      <c r="W31" s="163"/>
      <c r="X31" s="163"/>
      <c r="Y31" s="163"/>
      <c r="Z31" s="163"/>
      <c r="AA31" s="163"/>
      <c r="AB31" s="163"/>
    </row>
    <row r="32" spans="1:28" x14ac:dyDescent="0.25">
      <c r="A32" s="64">
        <v>12</v>
      </c>
      <c r="B32" s="73" t="s">
        <v>475</v>
      </c>
      <c r="C32" s="30">
        <f t="shared" ref="C32:I32" si="12">$A$32*C17</f>
        <v>36</v>
      </c>
      <c r="D32" s="74">
        <f t="shared" si="12"/>
        <v>46.2</v>
      </c>
      <c r="E32" s="74">
        <f t="shared" si="12"/>
        <v>56.760000000000005</v>
      </c>
      <c r="F32" s="30">
        <f t="shared" si="12"/>
        <v>63.84</v>
      </c>
      <c r="G32" s="30">
        <f t="shared" si="12"/>
        <v>74.16</v>
      </c>
      <c r="H32" s="30">
        <f t="shared" si="12"/>
        <v>88.92</v>
      </c>
      <c r="I32" s="75">
        <f t="shared" si="12"/>
        <v>101.03999999999999</v>
      </c>
      <c r="J32" s="60"/>
      <c r="K32" s="50" t="s">
        <v>475</v>
      </c>
      <c r="L32" s="76">
        <v>38.9</v>
      </c>
      <c r="M32" s="76">
        <v>43.2</v>
      </c>
      <c r="N32" s="76">
        <v>58.8</v>
      </c>
      <c r="O32" s="76">
        <v>71.599999999999994</v>
      </c>
      <c r="P32" s="76">
        <v>86</v>
      </c>
      <c r="Q32" s="76">
        <v>108</v>
      </c>
      <c r="R32" s="77">
        <v>127.2</v>
      </c>
      <c r="W32" s="163"/>
      <c r="X32" s="163"/>
      <c r="Y32" s="163"/>
      <c r="Z32" s="163"/>
      <c r="AA32" s="163"/>
      <c r="AB32" s="163"/>
    </row>
    <row r="33" spans="1:28" x14ac:dyDescent="0.25">
      <c r="A33" s="64">
        <v>24</v>
      </c>
      <c r="B33" s="73" t="s">
        <v>476</v>
      </c>
      <c r="C33" s="30">
        <f t="shared" ref="C33:I33" si="13">$A$33*C18</f>
        <v>45.599999999999994</v>
      </c>
      <c r="D33" s="74">
        <f t="shared" si="13"/>
        <v>58.320000000000007</v>
      </c>
      <c r="E33" s="74">
        <f t="shared" si="13"/>
        <v>71.28</v>
      </c>
      <c r="F33" s="30">
        <f t="shared" si="13"/>
        <v>79.92</v>
      </c>
      <c r="G33" s="30">
        <f t="shared" si="13"/>
        <v>92.4</v>
      </c>
      <c r="H33" s="30">
        <f t="shared" si="13"/>
        <v>110.39999999999999</v>
      </c>
      <c r="I33" s="75">
        <f t="shared" si="13"/>
        <v>125.03999999999999</v>
      </c>
      <c r="J33" s="60"/>
      <c r="K33" s="50" t="s">
        <v>476</v>
      </c>
      <c r="L33" s="76">
        <v>47.3</v>
      </c>
      <c r="M33" s="76">
        <v>52.6</v>
      </c>
      <c r="N33" s="76">
        <v>71</v>
      </c>
      <c r="O33" s="76">
        <v>85.7</v>
      </c>
      <c r="P33" s="76">
        <v>101.8</v>
      </c>
      <c r="Q33" s="76">
        <v>126</v>
      </c>
      <c r="R33" s="77">
        <v>147.4</v>
      </c>
      <c r="W33" s="163"/>
      <c r="X33" s="163"/>
      <c r="Y33" s="163"/>
      <c r="Z33" s="163"/>
      <c r="AA33" s="163"/>
      <c r="AB33" s="163"/>
    </row>
    <row r="34" spans="1:28" x14ac:dyDescent="0.25">
      <c r="A34" s="64">
        <v>48</v>
      </c>
      <c r="B34" s="73" t="s">
        <v>477</v>
      </c>
      <c r="C34" s="30">
        <f t="shared" ref="C34:I34" si="14">$A$34*C19</f>
        <v>56.16</v>
      </c>
      <c r="D34" s="74">
        <f t="shared" si="14"/>
        <v>72</v>
      </c>
      <c r="E34" s="74">
        <f t="shared" si="14"/>
        <v>87.36</v>
      </c>
      <c r="F34" s="30">
        <f t="shared" si="14"/>
        <v>97.44</v>
      </c>
      <c r="G34" s="30">
        <f t="shared" si="14"/>
        <v>112.32</v>
      </c>
      <c r="H34" s="30">
        <f t="shared" si="14"/>
        <v>132.96</v>
      </c>
      <c r="I34" s="75">
        <f t="shared" si="14"/>
        <v>150.24</v>
      </c>
      <c r="J34" s="60"/>
      <c r="K34" s="50" t="s">
        <v>477</v>
      </c>
      <c r="L34" s="76">
        <v>57.1</v>
      </c>
      <c r="M34" s="76">
        <v>63.4</v>
      </c>
      <c r="N34" s="76">
        <v>83.5</v>
      </c>
      <c r="O34" s="76">
        <v>98.4</v>
      </c>
      <c r="P34" s="76">
        <v>113.8</v>
      </c>
      <c r="Q34" s="76">
        <v>136.30000000000001</v>
      </c>
      <c r="R34" s="77">
        <v>155.5</v>
      </c>
      <c r="W34" s="163"/>
      <c r="X34" s="163"/>
      <c r="Y34" s="163"/>
      <c r="Z34" s="163"/>
      <c r="AA34" s="163"/>
      <c r="AB34" s="163"/>
    </row>
    <row r="35" spans="1:28" ht="15.75" thickBot="1" x14ac:dyDescent="0.3">
      <c r="A35" s="64">
        <v>72</v>
      </c>
      <c r="B35" s="78" t="s">
        <v>478</v>
      </c>
      <c r="C35" s="79">
        <f t="shared" ref="C35:I35" si="15">$A$35*C20</f>
        <v>61.92</v>
      </c>
      <c r="D35" s="80">
        <f t="shared" si="15"/>
        <v>78.48</v>
      </c>
      <c r="E35" s="80">
        <f t="shared" si="15"/>
        <v>95.04</v>
      </c>
      <c r="F35" s="79">
        <f t="shared" si="15"/>
        <v>105.84</v>
      </c>
      <c r="G35" s="79">
        <f t="shared" si="15"/>
        <v>122.39999999999999</v>
      </c>
      <c r="H35" s="79">
        <f t="shared" si="15"/>
        <v>144.71999999999997</v>
      </c>
      <c r="I35" s="81">
        <f t="shared" si="15"/>
        <v>163.44</v>
      </c>
      <c r="J35" s="60"/>
      <c r="K35" s="55" t="s">
        <v>478</v>
      </c>
      <c r="L35" s="82">
        <v>64.400000000000006</v>
      </c>
      <c r="M35" s="82">
        <v>71</v>
      </c>
      <c r="N35" s="82">
        <v>92.2</v>
      </c>
      <c r="O35" s="82">
        <v>105.8</v>
      </c>
      <c r="P35" s="82">
        <v>120.2</v>
      </c>
      <c r="Q35" s="82">
        <v>141.1</v>
      </c>
      <c r="R35" s="83">
        <v>158.4</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16.262975778546711</v>
      </c>
      <c r="D40" s="198" t="e">
        <v>#REF!</v>
      </c>
      <c r="E40" s="198">
        <f>(M25-M10)/ABS(M10)*100</f>
        <v>10.10809752969317</v>
      </c>
      <c r="F40" s="198" t="e">
        <f>(#REF! -#REF!)/ABS(#REF!)</f>
        <v>#REF!</v>
      </c>
      <c r="G40" s="198">
        <f>(N25-N10)/ABS(N10)*100</f>
        <v>2.9381756523293689</v>
      </c>
      <c r="H40" s="198" t="e">
        <f>(#REF! -#REF!)/ABS(#REF!)</f>
        <v>#REF!</v>
      </c>
      <c r="I40" s="198">
        <f>(O25-O10)/ABS(O10)*100</f>
        <v>1.5384615384615421</v>
      </c>
      <c r="J40" s="198" t="e">
        <f>(#REF! -#REF!)/ABS(#REF!)</f>
        <v>#REF!</v>
      </c>
      <c r="K40" s="200">
        <f>(P25-P10)/ABS(P10)*100</f>
        <v>-1.276595744680854</v>
      </c>
      <c r="L40" s="200" t="e">
        <f>(#REF! -#REF!)/ABS(#REF!)</f>
        <v>#REF!</v>
      </c>
      <c r="M40" s="200">
        <f>(Q25-Q10)/ABS(Q10)*100</f>
        <v>-5.0847457627118651</v>
      </c>
      <c r="N40" s="200" t="e">
        <f>(#REF! -#REF!)/ABS(#REF!)</f>
        <v>#REF!</v>
      </c>
      <c r="O40" s="200">
        <f>(R25 -R10)/ABS(R10)*100</f>
        <v>-7.2463768115942031</v>
      </c>
      <c r="P40" s="200"/>
      <c r="Q40" s="205"/>
    </row>
    <row r="41" spans="1:28" x14ac:dyDescent="0.25">
      <c r="A41" s="88"/>
      <c r="B41" s="50" t="s">
        <v>469</v>
      </c>
      <c r="C41" s="198">
        <f t="shared" ref="C41:C50" si="16">(L26-L11)/ABS(L11)*100</f>
        <v>14.41860465116279</v>
      </c>
      <c r="D41" s="198" t="e">
        <v>#REF!</v>
      </c>
      <c r="E41" s="198">
        <f t="shared" ref="E41:E50" si="17">(M26-M11)/ABS(M11)*100</f>
        <v>8.9128305883956962</v>
      </c>
      <c r="F41" s="198" t="e">
        <f>(#REF! -#REF!)/ABS(#REF!)</f>
        <v>#REF!</v>
      </c>
      <c r="G41" s="198">
        <f t="shared" ref="G41:G50" si="18">(N26-N11)/ABS(N11)*100</f>
        <v>4.673233337727952</v>
      </c>
      <c r="H41" s="198" t="e">
        <f>(#REF! -#REF!)/ABS(#REF!)</f>
        <v>#REF!</v>
      </c>
      <c r="I41" s="198">
        <f t="shared" ref="I41:I50" si="19">(O26-O11)/ABS(O11)*100</f>
        <v>3.8596491228070224</v>
      </c>
      <c r="J41" s="198" t="e">
        <f>(#REF! -#REF!)/ABS(#REF!)</f>
        <v>#REF!</v>
      </c>
      <c r="K41" s="198">
        <f t="shared" ref="K41:K50" si="20">(P26-P11)/ABS(P11)*100</f>
        <v>1.7647058823529453</v>
      </c>
      <c r="L41" s="198" t="e">
        <f>(#REF! -#REF!)/ABS(#REF!)</f>
        <v>#REF!</v>
      </c>
      <c r="M41" s="200">
        <f t="shared" ref="M41:M50" si="21">(Q26-Q11)/ABS(Q11)*100</f>
        <v>-1.732283464566915</v>
      </c>
      <c r="N41" s="200" t="e">
        <f>(#REF! -#REF!)/ABS(#REF!)</f>
        <v>#REF!</v>
      </c>
      <c r="O41" s="200">
        <f t="shared" ref="O41:O50" si="22">(R26 -R11)/ABS(R11)*100</f>
        <v>-3.9189189189189131</v>
      </c>
      <c r="P41" s="200"/>
      <c r="Q41" s="205"/>
    </row>
    <row r="42" spans="1:28" x14ac:dyDescent="0.25">
      <c r="A42" s="60"/>
      <c r="B42" s="50" t="s">
        <v>470</v>
      </c>
      <c r="C42" s="198">
        <f t="shared" si="16"/>
        <v>11.297071129707126</v>
      </c>
      <c r="D42" s="198" t="e">
        <v>#REF!</v>
      </c>
      <c r="E42" s="198">
        <f t="shared" si="17"/>
        <v>7.2732515763120826</v>
      </c>
      <c r="F42" s="198" t="e">
        <f>(#REF! -#REF!)/ABS(#REF!)</f>
        <v>#REF!</v>
      </c>
      <c r="G42" s="198">
        <f t="shared" si="18"/>
        <v>5.4914332258012681</v>
      </c>
      <c r="H42" s="198" t="e">
        <f>(#REF! -#REF!)/ABS(#REF!)</f>
        <v>#REF!</v>
      </c>
      <c r="I42" s="198">
        <f t="shared" si="19"/>
        <v>6.0133630289532354</v>
      </c>
      <c r="J42" s="198" t="e">
        <f>(#REF! -#REF!)/ABS(#REF!)</f>
        <v>#REF!</v>
      </c>
      <c r="K42" s="198">
        <f t="shared" si="20"/>
        <v>4.7258979206049148</v>
      </c>
      <c r="L42" s="198" t="e">
        <f>(#REF! -#REF!)/ABS(#REF!)</f>
        <v>#REF!</v>
      </c>
      <c r="M42" s="198">
        <f t="shared" si="21"/>
        <v>3.0959752321981426</v>
      </c>
      <c r="N42" s="198" t="e">
        <f>(#REF! -#REF!)/ABS(#REF!)</f>
        <v>#REF!</v>
      </c>
      <c r="O42" s="198">
        <f t="shared" si="22"/>
        <v>1.8817204301075152</v>
      </c>
      <c r="P42" s="198"/>
      <c r="Q42" s="206"/>
    </row>
    <row r="43" spans="1:28" x14ac:dyDescent="0.25">
      <c r="B43" s="50" t="s">
        <v>471</v>
      </c>
      <c r="C43" s="198">
        <f t="shared" si="16"/>
        <v>10.897435897435905</v>
      </c>
      <c r="D43" s="198" t="e">
        <v>#REF!</v>
      </c>
      <c r="E43" s="198">
        <f t="shared" si="17"/>
        <v>6.8436294004168206</v>
      </c>
      <c r="F43" s="198" t="e">
        <f>(#REF! -#REF!)/ABS(#REF!)</f>
        <v>#REF!</v>
      </c>
      <c r="G43" s="198">
        <f t="shared" si="18"/>
        <v>5.8079016388385263</v>
      </c>
      <c r="H43" s="198" t="e">
        <f>(#REF! -#REF!)/ABS(#REF!)</f>
        <v>#REF!</v>
      </c>
      <c r="I43" s="198">
        <f t="shared" si="19"/>
        <v>7.0175438596491224</v>
      </c>
      <c r="J43" s="198" t="e">
        <f>(#REF! -#REF!)/ABS(#REF!)</f>
        <v>#REF!</v>
      </c>
      <c r="K43" s="198">
        <f t="shared" si="20"/>
        <v>6.5868263473053981</v>
      </c>
      <c r="L43" s="198" t="e">
        <f>(#REF! -#REF!)/ABS(#REF!)</f>
        <v>#REF!</v>
      </c>
      <c r="M43" s="198">
        <f t="shared" si="21"/>
        <v>6.6831683168316909</v>
      </c>
      <c r="N43" s="198" t="e">
        <f>(#REF! -#REF!)/ABS(#REF!)</f>
        <v>#REF!</v>
      </c>
      <c r="O43" s="198">
        <f t="shared" si="22"/>
        <v>6.9264069264069166</v>
      </c>
      <c r="P43" s="198"/>
      <c r="Q43" s="206"/>
    </row>
    <row r="44" spans="1:28" x14ac:dyDescent="0.25">
      <c r="B44" s="50" t="s">
        <v>472</v>
      </c>
      <c r="C44" s="198">
        <f t="shared" si="16"/>
        <v>10.998990918264377</v>
      </c>
      <c r="D44" s="198" t="e">
        <v>#REF!</v>
      </c>
      <c r="E44" s="198">
        <f t="shared" si="17"/>
        <v>7.0733591273420089</v>
      </c>
      <c r="F44" s="198" t="e">
        <f>(#REF! -#REF!)/ABS(#REF!)</f>
        <v>#REF!</v>
      </c>
      <c r="G44" s="198">
        <f t="shared" si="18"/>
        <v>6.5214868663205232</v>
      </c>
      <c r="H44" s="198" t="e">
        <f>(#REF! -#REF!)/ABS(#REF!)</f>
        <v>#REF!</v>
      </c>
      <c r="I44" s="198">
        <f t="shared" si="19"/>
        <v>8.9385474860335279</v>
      </c>
      <c r="J44" s="198" t="e">
        <f>(#REF! -#REF!)/ABS(#REF!)</f>
        <v>#REF!</v>
      </c>
      <c r="K44" s="198">
        <f t="shared" si="20"/>
        <v>10.576923076923073</v>
      </c>
      <c r="L44" s="198" t="e">
        <f>(#REF! -#REF!)/ABS(#REF!)</f>
        <v>#REF!</v>
      </c>
      <c r="M44" s="198">
        <f t="shared" si="21"/>
        <v>12.400000000000006</v>
      </c>
      <c r="N44" s="198" t="e">
        <f>(#REF! -#REF!)/ABS(#REF!)</f>
        <v>#REF!</v>
      </c>
      <c r="O44" s="198">
        <f t="shared" si="22"/>
        <v>13.986013986013985</v>
      </c>
      <c r="P44" s="198"/>
      <c r="Q44" s="206"/>
    </row>
    <row r="45" spans="1:28" x14ac:dyDescent="0.25">
      <c r="B45" s="50" t="s">
        <v>473</v>
      </c>
      <c r="C45" s="198">
        <f t="shared" si="16"/>
        <v>11.111111111111109</v>
      </c>
      <c r="D45" s="198" t="e">
        <v>#REF!</v>
      </c>
      <c r="E45" s="198">
        <f t="shared" si="17"/>
        <v>7.2098968422791012</v>
      </c>
      <c r="F45" s="198" t="e">
        <f>(#REF! -#REF!)/ABS(#REF!)</f>
        <v>#REF!</v>
      </c>
      <c r="G45" s="198">
        <f t="shared" si="18"/>
        <v>7.4884905505516812</v>
      </c>
      <c r="H45" s="198" t="e">
        <f>(#REF! -#REF!)/ABS(#REF!)</f>
        <v>#REF!</v>
      </c>
      <c r="I45" s="198">
        <f t="shared" si="19"/>
        <v>10.294117647058831</v>
      </c>
      <c r="J45" s="198" t="e">
        <f>(#REF! -#REF!)/ABS(#REF!)</f>
        <v>#REF!</v>
      </c>
      <c r="K45" s="198">
        <f t="shared" si="20"/>
        <v>12.65822784810125</v>
      </c>
      <c r="L45" s="198" t="e">
        <f>(#REF! -#REF!)/ABS(#REF!)</f>
        <v>#REF!</v>
      </c>
      <c r="M45" s="198">
        <f t="shared" si="21"/>
        <v>15.789473684210526</v>
      </c>
      <c r="N45" s="198" t="e">
        <f>(#REF! -#REF!)/ABS(#REF!)</f>
        <v>#REF!</v>
      </c>
      <c r="O45" s="198">
        <f t="shared" si="22"/>
        <v>18.981481481481453</v>
      </c>
      <c r="P45" s="198"/>
      <c r="Q45" s="206"/>
    </row>
    <row r="46" spans="1:28" x14ac:dyDescent="0.25">
      <c r="B46" s="50" t="s">
        <v>474</v>
      </c>
      <c r="C46" s="198">
        <f t="shared" si="16"/>
        <v>10.526315789473683</v>
      </c>
      <c r="D46" s="198" t="e">
        <v>#REF!</v>
      </c>
      <c r="E46" s="198">
        <f t="shared" si="17"/>
        <v>6.8122813326694187</v>
      </c>
      <c r="F46" s="198" t="e">
        <f>(#REF! -#REF!)/ABS(#REF!)</f>
        <v>#REF!</v>
      </c>
      <c r="G46" s="198">
        <f t="shared" si="18"/>
        <v>8.3862847195529238</v>
      </c>
      <c r="H46" s="198" t="e">
        <f>(#REF! -#REF!)/ABS(#REF!)</f>
        <v>#REF!</v>
      </c>
      <c r="I46" s="198">
        <f t="shared" si="19"/>
        <v>12.814465408805024</v>
      </c>
      <c r="J46" s="198" t="e">
        <f>(#REF! -#REF!)/ABS(#REF!)</f>
        <v>#REF!</v>
      </c>
      <c r="K46" s="198">
        <f t="shared" si="20"/>
        <v>16.632860040567959</v>
      </c>
      <c r="L46" s="198" t="e">
        <f>(#REF! -#REF!)/ABS(#REF!)</f>
        <v>#REF!</v>
      </c>
      <c r="M46" s="198">
        <f t="shared" si="21"/>
        <v>21.186440677966079</v>
      </c>
      <c r="N46" s="198" t="e">
        <f>(#REF! -#REF!)/ABS(#REF!)</f>
        <v>#REF!</v>
      </c>
      <c r="O46" s="198">
        <f t="shared" si="22"/>
        <v>25.185185185185194</v>
      </c>
      <c r="P46" s="198"/>
      <c r="Q46" s="206"/>
    </row>
    <row r="47" spans="1:28" x14ac:dyDescent="0.25">
      <c r="B47" s="50" t="s">
        <v>475</v>
      </c>
      <c r="C47" s="198">
        <f t="shared" si="16"/>
        <v>8.0555555555555518</v>
      </c>
      <c r="D47" s="198" t="e">
        <v>#REF!</v>
      </c>
      <c r="E47" s="198">
        <f t="shared" si="17"/>
        <v>4.728649500174452</v>
      </c>
      <c r="F47" s="198" t="e">
        <f>(#REF! -#REF!)/ABS(#REF!)</f>
        <v>#REF!</v>
      </c>
      <c r="G47" s="198">
        <f t="shared" si="18"/>
        <v>7.1351037927186818</v>
      </c>
      <c r="H47" s="198" t="e">
        <f>(#REF! -#REF!)/ABS(#REF!)</f>
        <v>#REF!</v>
      </c>
      <c r="I47" s="198">
        <f t="shared" si="19"/>
        <v>12.155388471177931</v>
      </c>
      <c r="J47" s="198" t="e">
        <f>(#REF! -#REF!)/ABS(#REF!)</f>
        <v>#REF!</v>
      </c>
      <c r="K47" s="198">
        <f t="shared" si="20"/>
        <v>15.965480043149952</v>
      </c>
      <c r="L47" s="198" t="e">
        <f>(#REF! -#REF!)/ABS(#REF!)</f>
        <v>#REF!</v>
      </c>
      <c r="M47" s="198">
        <f t="shared" si="21"/>
        <v>21.457489878542507</v>
      </c>
      <c r="N47" s="198" t="e">
        <f>(#REF! -#REF!)/ABS(#REF!)</f>
        <v>#REF!</v>
      </c>
      <c r="O47" s="198">
        <f t="shared" si="22"/>
        <v>25.890736342042768</v>
      </c>
      <c r="P47" s="198"/>
      <c r="Q47" s="206"/>
    </row>
    <row r="48" spans="1:28" x14ac:dyDescent="0.25">
      <c r="B48" s="50" t="s">
        <v>476</v>
      </c>
      <c r="C48" s="198">
        <f t="shared" si="16"/>
        <v>3.7280701754386034</v>
      </c>
      <c r="D48" s="198" t="e">
        <v>#REF!</v>
      </c>
      <c r="E48" s="198">
        <f t="shared" si="17"/>
        <v>0.88788488269281851</v>
      </c>
      <c r="F48" s="198" t="e">
        <f>(#REF! -#REF!)/ABS(#REF!)</f>
        <v>#REF!</v>
      </c>
      <c r="G48" s="198">
        <f t="shared" si="18"/>
        <v>2.9941999302711904</v>
      </c>
      <c r="H48" s="198" t="e">
        <f>(#REF! -#REF!)/ABS(#REF!)</f>
        <v>#REF!</v>
      </c>
      <c r="I48" s="198">
        <f t="shared" si="19"/>
        <v>7.2322322322322332</v>
      </c>
      <c r="J48" s="198" t="e">
        <f>(#REF! -#REF!)/ABS(#REF!)</f>
        <v>#REF!</v>
      </c>
      <c r="K48" s="198">
        <f t="shared" si="20"/>
        <v>10.173160173160163</v>
      </c>
      <c r="L48" s="198" t="e">
        <f>(#REF! -#REF!)/ABS(#REF!)</f>
        <v>#REF!</v>
      </c>
      <c r="M48" s="198">
        <f t="shared" si="21"/>
        <v>14.130434782608706</v>
      </c>
      <c r="N48" s="198" t="e">
        <f>(#REF! -#REF!)/ABS(#REF!)</f>
        <v>#REF!</v>
      </c>
      <c r="O48" s="198">
        <f t="shared" si="22"/>
        <v>17.882277671145246</v>
      </c>
      <c r="P48" s="198"/>
      <c r="Q48" s="206"/>
    </row>
    <row r="49" spans="1:18" x14ac:dyDescent="0.25">
      <c r="B49" s="50" t="s">
        <v>477</v>
      </c>
      <c r="C49" s="198">
        <f t="shared" si="16"/>
        <v>1.6737891737891826</v>
      </c>
      <c r="D49" s="198" t="e">
        <v>#REF!</v>
      </c>
      <c r="E49" s="200">
        <f t="shared" si="17"/>
        <v>-1.341351227832916</v>
      </c>
      <c r="F49" s="200" t="e">
        <f>(#REF! -#REF!)/ABS(#REF!)</f>
        <v>#REF!</v>
      </c>
      <c r="G49" s="200">
        <f t="shared" si="18"/>
        <v>-1.0995155223379967</v>
      </c>
      <c r="H49" s="200" t="e">
        <f>(#REF! -#REF!)/ABS(#REF!)</f>
        <v>#REF!</v>
      </c>
      <c r="I49" s="198">
        <f t="shared" si="19"/>
        <v>0.98522167487685541</v>
      </c>
      <c r="J49" s="198" t="e">
        <f>(#REF! -#REF!)/ABS(#REF!)</f>
        <v>#REF!</v>
      </c>
      <c r="K49" s="198">
        <f t="shared" si="20"/>
        <v>1.3176638176638213</v>
      </c>
      <c r="L49" s="198" t="e">
        <f>(#REF! -#REF!)/ABS(#REF!)</f>
        <v>#REF!</v>
      </c>
      <c r="M49" s="198">
        <f t="shared" si="21"/>
        <v>2.5120336943441663</v>
      </c>
      <c r="N49" s="198" t="e">
        <f>(#REF! -#REF!)/ABS(#REF!)</f>
        <v>#REF!</v>
      </c>
      <c r="O49" s="198">
        <f t="shared" si="22"/>
        <v>3.5010649627262982</v>
      </c>
      <c r="P49" s="198"/>
      <c r="Q49" s="206"/>
    </row>
    <row r="50" spans="1:18" ht="15.75" thickBot="1" x14ac:dyDescent="0.3">
      <c r="B50" s="55" t="s">
        <v>478</v>
      </c>
      <c r="C50" s="198">
        <f t="shared" si="16"/>
        <v>4.0051679586563376</v>
      </c>
      <c r="D50" s="198" t="e">
        <v>#REF!</v>
      </c>
      <c r="E50" s="202">
        <f t="shared" si="17"/>
        <v>0.81898149472943615</v>
      </c>
      <c r="F50" s="202" t="e">
        <f>(#REF! -#REF!)/ABS(#REF!)</f>
        <v>#REF!</v>
      </c>
      <c r="G50" s="218">
        <f t="shared" si="18"/>
        <v>0.30858311271620792</v>
      </c>
      <c r="H50" s="218" t="e">
        <f>(#REF! -#REF!)/ABS(#REF!)</f>
        <v>#REF!</v>
      </c>
      <c r="I50" s="218">
        <f t="shared" si="19"/>
        <v>-3.7792894935757985E-2</v>
      </c>
      <c r="J50" s="218" t="e">
        <f>(#REF! -#REF!)/ABS(#REF!)</f>
        <v>#REF!</v>
      </c>
      <c r="K50" s="216">
        <f t="shared" si="20"/>
        <v>-1.7973856209150236</v>
      </c>
      <c r="L50" s="216" t="e">
        <f>(#REF! -#REF!)/ABS(#REF!)</f>
        <v>#REF!</v>
      </c>
      <c r="M50" s="216">
        <f t="shared" si="21"/>
        <v>-2.5013819789939036</v>
      </c>
      <c r="N50" s="216" t="e">
        <f>(#REF! -#REF!)/ABS(#REF!)</f>
        <v>#REF!</v>
      </c>
      <c r="O50" s="216">
        <f t="shared" si="22"/>
        <v>-3.0837004405286295</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0j+DZUqPqveCuZN24SdISy6GtEo7nCJzrQ7wmqo7nCTZ5vmuyFtjEhLU3RjOXxIuGfuO+0M8U/2I8RN3VI97ow==" saltValue="tGg7T6TlsOAG+0iw7PKUeQ=="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hyperlinks>
    <hyperlink ref="A2" location="Index!A1" display="Index" xr:uid="{00000000-0004-0000-2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178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400251.69410386297</v>
      </c>
      <c r="D5" s="212"/>
      <c r="E5" s="212">
        <v>6469725.9727221802</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59.2</v>
      </c>
      <c r="D10" s="44">
        <v>78.2</v>
      </c>
      <c r="E10" s="44">
        <v>103</v>
      </c>
      <c r="F10" s="44">
        <v>121</v>
      </c>
      <c r="G10" s="44">
        <v>146</v>
      </c>
      <c r="H10" s="44">
        <v>184</v>
      </c>
      <c r="I10" s="45">
        <v>216</v>
      </c>
      <c r="K10" s="46" t="s">
        <v>468</v>
      </c>
      <c r="L10" s="47">
        <f t="shared" ref="L10:L20" si="0">C25</f>
        <v>4.9333333333333336</v>
      </c>
      <c r="M10" s="47">
        <v>5.7677088599460467</v>
      </c>
      <c r="N10" s="47">
        <v>8.3091559255591001</v>
      </c>
      <c r="O10" s="47">
        <f t="shared" ref="O10:O20" si="1">F25</f>
        <v>10.083333333333332</v>
      </c>
      <c r="P10" s="47">
        <f t="shared" ref="P10:P20" si="2">G25</f>
        <v>12.166666666666666</v>
      </c>
      <c r="Q10" s="47">
        <f t="shared" ref="Q10:Q20" si="3">H25</f>
        <v>15.333333333333332</v>
      </c>
      <c r="R10" s="48">
        <f t="shared" ref="R10:R20" si="4">I25</f>
        <v>18</v>
      </c>
      <c r="T10" s="49"/>
    </row>
    <row r="11" spans="1:29" x14ac:dyDescent="0.25">
      <c r="B11" s="50" t="s">
        <v>469</v>
      </c>
      <c r="C11" s="51">
        <v>44.1</v>
      </c>
      <c r="D11" s="51">
        <v>58</v>
      </c>
      <c r="E11" s="51">
        <v>75.8</v>
      </c>
      <c r="F11" s="51">
        <v>88.4</v>
      </c>
      <c r="G11" s="51">
        <v>106</v>
      </c>
      <c r="H11" s="51">
        <v>132</v>
      </c>
      <c r="I11" s="52">
        <v>155</v>
      </c>
      <c r="K11" s="50" t="s">
        <v>469</v>
      </c>
      <c r="L11" s="53">
        <f t="shared" si="0"/>
        <v>7.35</v>
      </c>
      <c r="M11" s="53">
        <v>8.570096109108059</v>
      </c>
      <c r="N11" s="53">
        <v>12.21428967746747</v>
      </c>
      <c r="O11" s="53">
        <f t="shared" si="1"/>
        <v>14.733333333333334</v>
      </c>
      <c r="P11" s="53">
        <f t="shared" si="2"/>
        <v>17.666666666666664</v>
      </c>
      <c r="Q11" s="53">
        <f t="shared" si="3"/>
        <v>22</v>
      </c>
      <c r="R11" s="54">
        <f t="shared" si="4"/>
        <v>25.833333333333332</v>
      </c>
      <c r="T11" s="49"/>
    </row>
    <row r="12" spans="1:29" x14ac:dyDescent="0.25">
      <c r="B12" s="50" t="s">
        <v>470</v>
      </c>
      <c r="C12" s="51">
        <v>24.4</v>
      </c>
      <c r="D12" s="51">
        <v>31.8</v>
      </c>
      <c r="E12" s="51">
        <v>40.4</v>
      </c>
      <c r="F12" s="51">
        <v>46.4</v>
      </c>
      <c r="G12" s="51">
        <v>54.9</v>
      </c>
      <c r="H12" s="51">
        <v>67.3</v>
      </c>
      <c r="I12" s="52">
        <v>77.7</v>
      </c>
      <c r="K12" s="50" t="s">
        <v>470</v>
      </c>
      <c r="L12" s="53">
        <f t="shared" si="0"/>
        <v>12.2</v>
      </c>
      <c r="M12" s="53">
        <v>14.125779686425899</v>
      </c>
      <c r="N12" s="53">
        <v>19.534753552356648</v>
      </c>
      <c r="O12" s="53">
        <f t="shared" si="1"/>
        <v>23.2</v>
      </c>
      <c r="P12" s="53">
        <f t="shared" si="2"/>
        <v>27.45</v>
      </c>
      <c r="Q12" s="53">
        <f t="shared" si="3"/>
        <v>33.65</v>
      </c>
      <c r="R12" s="54">
        <f t="shared" si="4"/>
        <v>38.85</v>
      </c>
      <c r="T12" s="49"/>
    </row>
    <row r="13" spans="1:29" x14ac:dyDescent="0.25">
      <c r="B13" s="50" t="s">
        <v>471</v>
      </c>
      <c r="C13" s="51">
        <v>16</v>
      </c>
      <c r="D13" s="51">
        <v>20.7</v>
      </c>
      <c r="E13" s="51">
        <v>26</v>
      </c>
      <c r="F13" s="51">
        <v>29.6</v>
      </c>
      <c r="G13" s="51">
        <v>34.700000000000003</v>
      </c>
      <c r="H13" s="51">
        <v>42.2</v>
      </c>
      <c r="I13" s="52">
        <v>48.5</v>
      </c>
      <c r="K13" s="50" t="s">
        <v>471</v>
      </c>
      <c r="L13" s="53">
        <f t="shared" si="0"/>
        <v>16</v>
      </c>
      <c r="M13" s="53">
        <v>18.441638546098709</v>
      </c>
      <c r="N13" s="53">
        <v>25.12632985654048</v>
      </c>
      <c r="O13" s="53">
        <f t="shared" si="1"/>
        <v>29.6</v>
      </c>
      <c r="P13" s="53">
        <f t="shared" si="2"/>
        <v>34.700000000000003</v>
      </c>
      <c r="Q13" s="53">
        <f t="shared" si="3"/>
        <v>42.2</v>
      </c>
      <c r="R13" s="54">
        <f t="shared" si="4"/>
        <v>48.5</v>
      </c>
      <c r="T13" s="49"/>
    </row>
    <row r="14" spans="1:29" x14ac:dyDescent="0.25">
      <c r="B14" s="50" t="s">
        <v>472</v>
      </c>
      <c r="C14" s="51">
        <v>10.3</v>
      </c>
      <c r="D14" s="51">
        <v>13.3</v>
      </c>
      <c r="E14" s="51">
        <v>16.399999999999999</v>
      </c>
      <c r="F14" s="51">
        <v>18.600000000000001</v>
      </c>
      <c r="G14" s="51">
        <v>21.7</v>
      </c>
      <c r="H14" s="51">
        <v>26.1</v>
      </c>
      <c r="I14" s="52">
        <v>29.8</v>
      </c>
      <c r="K14" s="50" t="s">
        <v>472</v>
      </c>
      <c r="L14" s="53">
        <f t="shared" si="0"/>
        <v>20.6</v>
      </c>
      <c r="M14" s="53">
        <v>23.676724226105886</v>
      </c>
      <c r="N14" s="53">
        <v>31.790355271991935</v>
      </c>
      <c r="O14" s="53">
        <f t="shared" si="1"/>
        <v>37.200000000000003</v>
      </c>
      <c r="P14" s="53">
        <f t="shared" si="2"/>
        <v>43.4</v>
      </c>
      <c r="Q14" s="53">
        <f t="shared" si="3"/>
        <v>52.2</v>
      </c>
      <c r="R14" s="54">
        <f t="shared" si="4"/>
        <v>59.6</v>
      </c>
      <c r="T14" s="49"/>
    </row>
    <row r="15" spans="1:29" x14ac:dyDescent="0.25">
      <c r="B15" s="50" t="s">
        <v>473</v>
      </c>
      <c r="C15" s="51">
        <v>7.93</v>
      </c>
      <c r="D15" s="51">
        <v>10.199999999999999</v>
      </c>
      <c r="E15" s="51">
        <v>12.5</v>
      </c>
      <c r="F15" s="51">
        <v>14.1</v>
      </c>
      <c r="G15" s="51">
        <v>16.399999999999999</v>
      </c>
      <c r="H15" s="51">
        <v>19.7</v>
      </c>
      <c r="I15" s="52">
        <v>22.4</v>
      </c>
      <c r="K15" s="50" t="s">
        <v>473</v>
      </c>
      <c r="L15" s="53">
        <f t="shared" si="0"/>
        <v>23.79</v>
      </c>
      <c r="M15" s="53">
        <v>27.278950365116128</v>
      </c>
      <c r="N15" s="53">
        <v>36.323945943889846</v>
      </c>
      <c r="O15" s="53">
        <f t="shared" si="1"/>
        <v>42.3</v>
      </c>
      <c r="P15" s="53">
        <f t="shared" si="2"/>
        <v>49.199999999999996</v>
      </c>
      <c r="Q15" s="53">
        <f t="shared" si="3"/>
        <v>59.099999999999994</v>
      </c>
      <c r="R15" s="54">
        <f t="shared" si="4"/>
        <v>67.199999999999989</v>
      </c>
      <c r="T15" s="49"/>
    </row>
    <row r="16" spans="1:29" x14ac:dyDescent="0.25">
      <c r="B16" s="50" t="s">
        <v>474</v>
      </c>
      <c r="C16" s="51">
        <v>5.08</v>
      </c>
      <c r="D16" s="51">
        <v>6.5</v>
      </c>
      <c r="E16" s="51">
        <v>7.91</v>
      </c>
      <c r="F16" s="51">
        <v>8.86</v>
      </c>
      <c r="G16" s="51">
        <v>10.199999999999999</v>
      </c>
      <c r="H16" s="51">
        <v>12.2</v>
      </c>
      <c r="I16" s="52">
        <v>13.8</v>
      </c>
      <c r="K16" s="50" t="s">
        <v>474</v>
      </c>
      <c r="L16" s="53">
        <f t="shared" si="0"/>
        <v>30.48</v>
      </c>
      <c r="M16" s="53">
        <v>34.842922325742727</v>
      </c>
      <c r="N16" s="53">
        <v>45.926568859881833</v>
      </c>
      <c r="O16" s="53">
        <f t="shared" si="1"/>
        <v>53.16</v>
      </c>
      <c r="P16" s="53">
        <f t="shared" si="2"/>
        <v>61.199999999999996</v>
      </c>
      <c r="Q16" s="53">
        <f t="shared" si="3"/>
        <v>73.199999999999989</v>
      </c>
      <c r="R16" s="54">
        <f t="shared" si="4"/>
        <v>82.800000000000011</v>
      </c>
      <c r="T16" s="49"/>
    </row>
    <row r="17" spans="1:20" x14ac:dyDescent="0.25">
      <c r="B17" s="50" t="s">
        <v>475</v>
      </c>
      <c r="C17" s="51">
        <v>3.26</v>
      </c>
      <c r="D17" s="51">
        <v>4.16</v>
      </c>
      <c r="E17" s="51">
        <v>5.04</v>
      </c>
      <c r="F17" s="51">
        <v>5.63</v>
      </c>
      <c r="G17" s="51">
        <v>6.5</v>
      </c>
      <c r="H17" s="51">
        <v>7.72</v>
      </c>
      <c r="I17" s="52">
        <v>8.74</v>
      </c>
      <c r="K17" s="50" t="s">
        <v>475</v>
      </c>
      <c r="L17" s="53">
        <f t="shared" si="0"/>
        <v>39.119999999999997</v>
      </c>
      <c r="M17" s="53">
        <v>44.642502424088832</v>
      </c>
      <c r="N17" s="53">
        <v>58.532386842172329</v>
      </c>
      <c r="O17" s="53">
        <f t="shared" si="1"/>
        <v>67.56</v>
      </c>
      <c r="P17" s="53">
        <f t="shared" si="2"/>
        <v>78</v>
      </c>
      <c r="Q17" s="53">
        <f t="shared" si="3"/>
        <v>92.64</v>
      </c>
      <c r="R17" s="54">
        <f t="shared" si="4"/>
        <v>104.88</v>
      </c>
      <c r="T17" s="49"/>
    </row>
    <row r="18" spans="1:20" x14ac:dyDescent="0.25">
      <c r="B18" s="50" t="s">
        <v>476</v>
      </c>
      <c r="C18" s="51">
        <v>2.08</v>
      </c>
      <c r="D18" s="51">
        <v>2.67</v>
      </c>
      <c r="E18" s="51">
        <v>3.25</v>
      </c>
      <c r="F18" s="51">
        <v>3.64</v>
      </c>
      <c r="G18" s="51">
        <v>4.2</v>
      </c>
      <c r="H18" s="51">
        <v>5.01</v>
      </c>
      <c r="I18" s="52">
        <v>5.66</v>
      </c>
      <c r="K18" s="50" t="s">
        <v>476</v>
      </c>
      <c r="L18" s="53">
        <f t="shared" si="0"/>
        <v>49.92</v>
      </c>
      <c r="M18" s="53">
        <v>57.163859132355569</v>
      </c>
      <c r="N18" s="53">
        <v>75.45292577012296</v>
      </c>
      <c r="O18" s="53">
        <f t="shared" si="1"/>
        <v>87.36</v>
      </c>
      <c r="P18" s="53">
        <f t="shared" si="2"/>
        <v>100.80000000000001</v>
      </c>
      <c r="Q18" s="53">
        <f t="shared" si="3"/>
        <v>120.24</v>
      </c>
      <c r="R18" s="54">
        <f t="shared" si="4"/>
        <v>135.84</v>
      </c>
      <c r="T18" s="49"/>
    </row>
    <row r="19" spans="1:20" x14ac:dyDescent="0.25">
      <c r="B19" s="50" t="s">
        <v>477</v>
      </c>
      <c r="C19" s="51">
        <v>1.3</v>
      </c>
      <c r="D19" s="51">
        <v>1.67</v>
      </c>
      <c r="E19" s="51">
        <v>2.06</v>
      </c>
      <c r="F19" s="51">
        <v>2.3199999999999998</v>
      </c>
      <c r="G19" s="51">
        <v>2.69</v>
      </c>
      <c r="H19" s="51">
        <v>3.24</v>
      </c>
      <c r="I19" s="52">
        <v>3.68</v>
      </c>
      <c r="K19" s="50" t="s">
        <v>477</v>
      </c>
      <c r="L19" s="53">
        <f t="shared" si="0"/>
        <v>62.400000000000006</v>
      </c>
      <c r="M19" s="53">
        <v>71.562837209270697</v>
      </c>
      <c r="N19" s="53">
        <v>95.56652780888237</v>
      </c>
      <c r="O19" s="53">
        <f t="shared" si="1"/>
        <v>111.35999999999999</v>
      </c>
      <c r="P19" s="53">
        <f t="shared" si="2"/>
        <v>129.12</v>
      </c>
      <c r="Q19" s="53">
        <f t="shared" si="3"/>
        <v>155.52000000000001</v>
      </c>
      <c r="R19" s="54">
        <f t="shared" si="4"/>
        <v>176.64000000000001</v>
      </c>
      <c r="T19" s="49"/>
    </row>
    <row r="20" spans="1:20" ht="15.75" thickBot="1" x14ac:dyDescent="0.3">
      <c r="B20" s="55" t="s">
        <v>478</v>
      </c>
      <c r="C20" s="56">
        <v>0.96099999999999997</v>
      </c>
      <c r="D20" s="56">
        <v>1.24</v>
      </c>
      <c r="E20" s="56">
        <v>1.53</v>
      </c>
      <c r="F20" s="56">
        <v>1.73</v>
      </c>
      <c r="G20" s="56">
        <v>2.02</v>
      </c>
      <c r="H20" s="56">
        <v>2.4300000000000002</v>
      </c>
      <c r="I20" s="57">
        <v>2.78</v>
      </c>
      <c r="K20" s="55" t="s">
        <v>478</v>
      </c>
      <c r="L20" s="58">
        <f t="shared" si="0"/>
        <v>69.191999999999993</v>
      </c>
      <c r="M20" s="58">
        <v>79.517489693797742</v>
      </c>
      <c r="N20" s="58">
        <v>106.61400061039566</v>
      </c>
      <c r="O20" s="58">
        <f t="shared" si="1"/>
        <v>124.56</v>
      </c>
      <c r="P20" s="58">
        <f t="shared" si="2"/>
        <v>145.44</v>
      </c>
      <c r="Q20" s="58">
        <f t="shared" si="3"/>
        <v>174.96</v>
      </c>
      <c r="R20" s="59">
        <f t="shared" si="4"/>
        <v>200.16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4.9333333333333336</v>
      </c>
      <c r="D25" s="69">
        <f t="shared" si="5"/>
        <v>6.5166666666666666</v>
      </c>
      <c r="E25" s="69">
        <f t="shared" si="5"/>
        <v>8.5833333333333321</v>
      </c>
      <c r="F25" s="68">
        <f t="shared" si="5"/>
        <v>10.083333333333332</v>
      </c>
      <c r="G25" s="68">
        <f t="shared" si="5"/>
        <v>12.166666666666666</v>
      </c>
      <c r="H25" s="68">
        <f t="shared" si="5"/>
        <v>15.333333333333332</v>
      </c>
      <c r="I25" s="70">
        <f t="shared" si="5"/>
        <v>18</v>
      </c>
      <c r="J25" s="60"/>
      <c r="K25" s="46" t="s">
        <v>468</v>
      </c>
      <c r="L25" s="71">
        <v>5.4</v>
      </c>
      <c r="M25" s="71">
        <v>5.9</v>
      </c>
      <c r="N25" s="71">
        <v>7.8</v>
      </c>
      <c r="O25" s="71">
        <v>9.1</v>
      </c>
      <c r="P25" s="71">
        <v>10.5</v>
      </c>
      <c r="Q25" s="71">
        <v>12.4</v>
      </c>
      <c r="R25" s="72">
        <v>14</v>
      </c>
    </row>
    <row r="26" spans="1:20" x14ac:dyDescent="0.25">
      <c r="A26" s="64">
        <f>10/60</f>
        <v>0.16666666666666666</v>
      </c>
      <c r="B26" s="73" t="s">
        <v>469</v>
      </c>
      <c r="C26" s="30">
        <f t="shared" ref="C26:I26" si="6">$A$26*C11</f>
        <v>7.35</v>
      </c>
      <c r="D26" s="74">
        <f t="shared" si="6"/>
        <v>9.6666666666666661</v>
      </c>
      <c r="E26" s="74">
        <f t="shared" si="6"/>
        <v>12.633333333333333</v>
      </c>
      <c r="F26" s="30">
        <f t="shared" si="6"/>
        <v>14.733333333333334</v>
      </c>
      <c r="G26" s="30">
        <f t="shared" si="6"/>
        <v>17.666666666666664</v>
      </c>
      <c r="H26" s="30">
        <f t="shared" si="6"/>
        <v>22</v>
      </c>
      <c r="I26" s="75">
        <f t="shared" si="6"/>
        <v>25.833333333333332</v>
      </c>
      <c r="J26" s="60"/>
      <c r="K26" s="50" t="s">
        <v>469</v>
      </c>
      <c r="L26" s="76">
        <v>7.8</v>
      </c>
      <c r="M26" s="76">
        <v>8.6999999999999993</v>
      </c>
      <c r="N26" s="76">
        <v>11.5</v>
      </c>
      <c r="O26" s="76">
        <v>13.5</v>
      </c>
      <c r="P26" s="76">
        <v>15.5</v>
      </c>
      <c r="Q26" s="76">
        <v>18.3</v>
      </c>
      <c r="R26" s="77">
        <v>20.7</v>
      </c>
    </row>
    <row r="27" spans="1:20" x14ac:dyDescent="0.25">
      <c r="A27" s="64">
        <f>0.5</f>
        <v>0.5</v>
      </c>
      <c r="B27" s="73" t="s">
        <v>470</v>
      </c>
      <c r="C27" s="30">
        <f t="shared" ref="C27:I27" si="7">$A$27*C12</f>
        <v>12.2</v>
      </c>
      <c r="D27" s="74">
        <f t="shared" si="7"/>
        <v>15.9</v>
      </c>
      <c r="E27" s="74">
        <f t="shared" si="7"/>
        <v>20.2</v>
      </c>
      <c r="F27" s="30">
        <f t="shared" si="7"/>
        <v>23.2</v>
      </c>
      <c r="G27" s="30">
        <f t="shared" si="7"/>
        <v>27.45</v>
      </c>
      <c r="H27" s="30">
        <f t="shared" si="7"/>
        <v>33.65</v>
      </c>
      <c r="I27" s="75">
        <f t="shared" si="7"/>
        <v>38.85</v>
      </c>
      <c r="J27" s="60"/>
      <c r="K27" s="50" t="s">
        <v>470</v>
      </c>
      <c r="L27" s="76">
        <v>12.6</v>
      </c>
      <c r="M27" s="76">
        <v>13.9</v>
      </c>
      <c r="N27" s="76">
        <v>18.3</v>
      </c>
      <c r="O27" s="76">
        <v>21.5</v>
      </c>
      <c r="P27" s="76">
        <v>24.7</v>
      </c>
      <c r="Q27" s="76">
        <v>29.2</v>
      </c>
      <c r="R27" s="77">
        <v>32.799999999999997</v>
      </c>
    </row>
    <row r="28" spans="1:20" x14ac:dyDescent="0.25">
      <c r="A28" s="64">
        <v>1</v>
      </c>
      <c r="B28" s="73" t="s">
        <v>471</v>
      </c>
      <c r="C28" s="30">
        <f t="shared" ref="C28:I28" si="8">$A$28*C13</f>
        <v>16</v>
      </c>
      <c r="D28" s="74">
        <f t="shared" si="8"/>
        <v>20.7</v>
      </c>
      <c r="E28" s="74">
        <f t="shared" si="8"/>
        <v>26</v>
      </c>
      <c r="F28" s="30">
        <f t="shared" si="8"/>
        <v>29.6</v>
      </c>
      <c r="G28" s="30">
        <f t="shared" si="8"/>
        <v>34.700000000000003</v>
      </c>
      <c r="H28" s="30">
        <f t="shared" si="8"/>
        <v>42.2</v>
      </c>
      <c r="I28" s="75">
        <f t="shared" si="8"/>
        <v>48.5</v>
      </c>
      <c r="J28" s="60"/>
      <c r="K28" s="50" t="s">
        <v>471</v>
      </c>
      <c r="L28" s="76">
        <v>16.3</v>
      </c>
      <c r="M28" s="76">
        <v>17.899999999999999</v>
      </c>
      <c r="N28" s="76">
        <v>23.4</v>
      </c>
      <c r="O28" s="76">
        <v>27.4</v>
      </c>
      <c r="P28" s="76">
        <v>31.6</v>
      </c>
      <c r="Q28" s="76">
        <v>37.5</v>
      </c>
      <c r="R28" s="77">
        <v>42.3</v>
      </c>
    </row>
    <row r="29" spans="1:20" x14ac:dyDescent="0.25">
      <c r="A29" s="64">
        <v>2</v>
      </c>
      <c r="B29" s="73" t="s">
        <v>472</v>
      </c>
      <c r="C29" s="30">
        <f t="shared" ref="C29:I29" si="9">$A$29*C14</f>
        <v>20.6</v>
      </c>
      <c r="D29" s="74">
        <f t="shared" si="9"/>
        <v>26.6</v>
      </c>
      <c r="E29" s="74">
        <f t="shared" si="9"/>
        <v>32.799999999999997</v>
      </c>
      <c r="F29" s="30">
        <f t="shared" si="9"/>
        <v>37.200000000000003</v>
      </c>
      <c r="G29" s="30">
        <f t="shared" si="9"/>
        <v>43.4</v>
      </c>
      <c r="H29" s="30">
        <f t="shared" si="9"/>
        <v>52.2</v>
      </c>
      <c r="I29" s="75">
        <f t="shared" si="9"/>
        <v>59.6</v>
      </c>
      <c r="J29" s="60"/>
      <c r="K29" s="50" t="s">
        <v>472</v>
      </c>
      <c r="L29" s="76">
        <v>20.8</v>
      </c>
      <c r="M29" s="76">
        <v>22.8</v>
      </c>
      <c r="N29" s="76">
        <v>29.8</v>
      </c>
      <c r="O29" s="76">
        <v>35</v>
      </c>
      <c r="P29" s="76">
        <v>40.4</v>
      </c>
      <c r="Q29" s="76">
        <v>48.6</v>
      </c>
      <c r="R29" s="77">
        <v>55.4</v>
      </c>
    </row>
    <row r="30" spans="1:20" x14ac:dyDescent="0.25">
      <c r="A30" s="64">
        <v>3</v>
      </c>
      <c r="B30" s="73" t="s">
        <v>473</v>
      </c>
      <c r="C30" s="30">
        <f t="shared" ref="C30:I30" si="10">$A$30*C15</f>
        <v>23.79</v>
      </c>
      <c r="D30" s="74">
        <f t="shared" si="10"/>
        <v>30.599999999999998</v>
      </c>
      <c r="E30" s="74">
        <f t="shared" si="10"/>
        <v>37.5</v>
      </c>
      <c r="F30" s="30">
        <f t="shared" si="10"/>
        <v>42.3</v>
      </c>
      <c r="G30" s="30">
        <f t="shared" si="10"/>
        <v>49.199999999999996</v>
      </c>
      <c r="H30" s="30">
        <f t="shared" si="10"/>
        <v>59.099999999999994</v>
      </c>
      <c r="I30" s="75">
        <f t="shared" si="10"/>
        <v>67.199999999999989</v>
      </c>
      <c r="J30" s="60"/>
      <c r="K30" s="50" t="s">
        <v>473</v>
      </c>
      <c r="L30" s="76">
        <v>24.2</v>
      </c>
      <c r="M30" s="76">
        <v>26.4</v>
      </c>
      <c r="N30" s="76">
        <v>34.200000000000003</v>
      </c>
      <c r="O30" s="76">
        <v>40.5</v>
      </c>
      <c r="P30" s="76">
        <v>47.1</v>
      </c>
      <c r="Q30" s="76">
        <v>57</v>
      </c>
      <c r="R30" s="77">
        <v>65.400000000000006</v>
      </c>
    </row>
    <row r="31" spans="1:20" x14ac:dyDescent="0.25">
      <c r="A31" s="64">
        <v>6</v>
      </c>
      <c r="B31" s="73" t="s">
        <v>474</v>
      </c>
      <c r="C31" s="30">
        <f t="shared" ref="C31:I31" si="11">$A$31*C16</f>
        <v>30.48</v>
      </c>
      <c r="D31" s="74">
        <f t="shared" si="11"/>
        <v>39</v>
      </c>
      <c r="E31" s="74">
        <f t="shared" si="11"/>
        <v>47.46</v>
      </c>
      <c r="F31" s="30">
        <f t="shared" si="11"/>
        <v>53.16</v>
      </c>
      <c r="G31" s="30">
        <f t="shared" si="11"/>
        <v>61.199999999999996</v>
      </c>
      <c r="H31" s="30">
        <f t="shared" si="11"/>
        <v>73.199999999999989</v>
      </c>
      <c r="I31" s="75">
        <f t="shared" si="11"/>
        <v>82.800000000000011</v>
      </c>
      <c r="J31" s="60"/>
      <c r="K31" s="50" t="s">
        <v>474</v>
      </c>
      <c r="L31" s="76">
        <v>31</v>
      </c>
      <c r="M31" s="76">
        <v>33.9</v>
      </c>
      <c r="N31" s="76">
        <v>44.2</v>
      </c>
      <c r="O31" s="76">
        <v>52.3</v>
      </c>
      <c r="P31" s="76">
        <v>61.2</v>
      </c>
      <c r="Q31" s="76">
        <v>75</v>
      </c>
      <c r="R31" s="77">
        <v>87</v>
      </c>
    </row>
    <row r="32" spans="1:20" x14ac:dyDescent="0.25">
      <c r="A32" s="64">
        <v>12</v>
      </c>
      <c r="B32" s="73" t="s">
        <v>475</v>
      </c>
      <c r="C32" s="30">
        <f t="shared" ref="C32:I32" si="12">$A$32*C17</f>
        <v>39.119999999999997</v>
      </c>
      <c r="D32" s="74">
        <f t="shared" si="12"/>
        <v>49.92</v>
      </c>
      <c r="E32" s="74">
        <f t="shared" si="12"/>
        <v>60.480000000000004</v>
      </c>
      <c r="F32" s="30">
        <f t="shared" si="12"/>
        <v>67.56</v>
      </c>
      <c r="G32" s="30">
        <f t="shared" si="12"/>
        <v>78</v>
      </c>
      <c r="H32" s="30">
        <f t="shared" si="12"/>
        <v>92.64</v>
      </c>
      <c r="I32" s="75">
        <f t="shared" si="12"/>
        <v>104.88</v>
      </c>
      <c r="J32" s="60"/>
      <c r="K32" s="50" t="s">
        <v>475</v>
      </c>
      <c r="L32" s="76">
        <v>39.799999999999997</v>
      </c>
      <c r="M32" s="76">
        <v>43.6</v>
      </c>
      <c r="N32" s="76">
        <v>56.9</v>
      </c>
      <c r="O32" s="76">
        <v>67.400000000000006</v>
      </c>
      <c r="P32" s="76">
        <v>79.2</v>
      </c>
      <c r="Q32" s="76">
        <v>97.1</v>
      </c>
      <c r="R32" s="77">
        <v>112.8</v>
      </c>
    </row>
    <row r="33" spans="1:19" x14ac:dyDescent="0.25">
      <c r="A33" s="64">
        <v>24</v>
      </c>
      <c r="B33" s="73" t="s">
        <v>476</v>
      </c>
      <c r="C33" s="30">
        <f t="shared" ref="C33:I33" si="13">$A$33*C18</f>
        <v>49.92</v>
      </c>
      <c r="D33" s="74">
        <f t="shared" si="13"/>
        <v>64.08</v>
      </c>
      <c r="E33" s="74">
        <f t="shared" si="13"/>
        <v>78</v>
      </c>
      <c r="F33" s="30">
        <f t="shared" si="13"/>
        <v>87.36</v>
      </c>
      <c r="G33" s="30">
        <f t="shared" si="13"/>
        <v>100.80000000000001</v>
      </c>
      <c r="H33" s="30">
        <f t="shared" si="13"/>
        <v>120.24</v>
      </c>
      <c r="I33" s="75">
        <f t="shared" si="13"/>
        <v>135.84</v>
      </c>
      <c r="J33" s="60"/>
      <c r="K33" s="50" t="s">
        <v>476</v>
      </c>
      <c r="L33" s="76">
        <v>50.6</v>
      </c>
      <c r="M33" s="76">
        <v>55.7</v>
      </c>
      <c r="N33" s="76">
        <v>72.2</v>
      </c>
      <c r="O33" s="76">
        <v>85</v>
      </c>
      <c r="P33" s="76">
        <v>98.6</v>
      </c>
      <c r="Q33" s="76">
        <v>119.5</v>
      </c>
      <c r="R33" s="77">
        <v>137.5</v>
      </c>
    </row>
    <row r="34" spans="1:19" x14ac:dyDescent="0.25">
      <c r="A34" s="64">
        <v>48</v>
      </c>
      <c r="B34" s="73" t="s">
        <v>477</v>
      </c>
      <c r="C34" s="30">
        <f t="shared" ref="C34:I34" si="14">$A$34*C19</f>
        <v>62.400000000000006</v>
      </c>
      <c r="D34" s="74">
        <f t="shared" si="14"/>
        <v>80.16</v>
      </c>
      <c r="E34" s="74">
        <f t="shared" si="14"/>
        <v>98.88</v>
      </c>
      <c r="F34" s="30">
        <f t="shared" si="14"/>
        <v>111.35999999999999</v>
      </c>
      <c r="G34" s="30">
        <f t="shared" si="14"/>
        <v>129.12</v>
      </c>
      <c r="H34" s="30">
        <f t="shared" si="14"/>
        <v>155.52000000000001</v>
      </c>
      <c r="I34" s="75">
        <f t="shared" si="14"/>
        <v>176.64000000000001</v>
      </c>
      <c r="J34" s="60"/>
      <c r="K34" s="50" t="s">
        <v>477</v>
      </c>
      <c r="L34" s="76">
        <v>63.8</v>
      </c>
      <c r="M34" s="76">
        <v>70.099999999999994</v>
      </c>
      <c r="N34" s="76">
        <v>90.2</v>
      </c>
      <c r="O34" s="76">
        <v>104.2</v>
      </c>
      <c r="P34" s="76">
        <v>118.1</v>
      </c>
      <c r="Q34" s="76">
        <v>139.19999999999999</v>
      </c>
      <c r="R34" s="77">
        <v>156.5</v>
      </c>
    </row>
    <row r="35" spans="1:19" ht="15.75" thickBot="1" x14ac:dyDescent="0.3">
      <c r="A35" s="64">
        <v>72</v>
      </c>
      <c r="B35" s="78" t="s">
        <v>478</v>
      </c>
      <c r="C35" s="79">
        <f t="shared" ref="C35:I35" si="15">$A$35*C20</f>
        <v>69.191999999999993</v>
      </c>
      <c r="D35" s="80">
        <f t="shared" si="15"/>
        <v>89.28</v>
      </c>
      <c r="E35" s="80">
        <f t="shared" si="15"/>
        <v>110.16</v>
      </c>
      <c r="F35" s="79">
        <f t="shared" si="15"/>
        <v>124.56</v>
      </c>
      <c r="G35" s="79">
        <f t="shared" si="15"/>
        <v>145.44</v>
      </c>
      <c r="H35" s="79">
        <f t="shared" si="15"/>
        <v>174.96</v>
      </c>
      <c r="I35" s="81">
        <f t="shared" si="15"/>
        <v>200.16</v>
      </c>
      <c r="J35" s="60"/>
      <c r="K35" s="55" t="s">
        <v>478</v>
      </c>
      <c r="L35" s="82">
        <v>73.400000000000006</v>
      </c>
      <c r="M35" s="82">
        <v>79.900000000000006</v>
      </c>
      <c r="N35" s="82">
        <v>102.2</v>
      </c>
      <c r="O35" s="82">
        <v>116.6</v>
      </c>
      <c r="P35" s="82">
        <v>130.30000000000001</v>
      </c>
      <c r="Q35" s="82">
        <v>151.19999999999999</v>
      </c>
      <c r="R35" s="83">
        <v>167</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9.4594594594594614</v>
      </c>
      <c r="D40" s="198" t="e">
        <v>#REF!</v>
      </c>
      <c r="E40" s="198">
        <f>(M25-M10)/ABS(M10)*100</f>
        <v>2.2936514873809219</v>
      </c>
      <c r="F40" s="198" t="e">
        <f>(#REF! -#REF!)/ABS(#REF!)</f>
        <v>#REF!</v>
      </c>
      <c r="G40" s="200">
        <f>(N25-N10)/ABS(N10)*100</f>
        <v>-6.1276491874815857</v>
      </c>
      <c r="H40" s="200" t="e">
        <f>(#REF! -#REF!)/ABS(#REF!)</f>
        <v>#REF!</v>
      </c>
      <c r="I40" s="200">
        <f>(O25-O10)/ABS(O10)*100</f>
        <v>-9.7520661157024726</v>
      </c>
      <c r="J40" s="200" t="e">
        <f>(#REF! -#REF!)/ABS(#REF!)</f>
        <v>#REF!</v>
      </c>
      <c r="K40" s="200">
        <f>(P25-P10)/ABS(P10)*100</f>
        <v>-13.698630136986298</v>
      </c>
      <c r="L40" s="200" t="e">
        <f>(#REF! -#REF!)/ABS(#REF!)</f>
        <v>#REF!</v>
      </c>
      <c r="M40" s="200">
        <f>(Q25-Q10)/ABS(Q10)*100</f>
        <v>-19.130434782608688</v>
      </c>
      <c r="N40" s="200" t="e">
        <f>(#REF! -#REF!)/ABS(#REF!)</f>
        <v>#REF!</v>
      </c>
      <c r="O40" s="200">
        <f>(R25 -R10)/ABS(R10)*100</f>
        <v>-22.222222222222221</v>
      </c>
      <c r="P40" s="200"/>
      <c r="Q40" s="205"/>
    </row>
    <row r="41" spans="1:19" x14ac:dyDescent="0.25">
      <c r="A41" s="88"/>
      <c r="B41" s="50" t="s">
        <v>469</v>
      </c>
      <c r="C41" s="198">
        <f t="shared" ref="C41:C50" si="16">(L26-L11)/ABS(L11)*100</f>
        <v>6.1224489795918391</v>
      </c>
      <c r="D41" s="198" t="e">
        <v>#REF!</v>
      </c>
      <c r="E41" s="198">
        <f t="shared" ref="E41:E50" si="17">(M26-M11)/ABS(M11)*100</f>
        <v>1.5157810278683117</v>
      </c>
      <c r="F41" s="198" t="e">
        <f>(#REF! -#REF!)/ABS(#REF!)</f>
        <v>#REF!</v>
      </c>
      <c r="G41" s="200">
        <f t="shared" ref="G41:G50" si="18">(N26-N11)/ABS(N11)*100</f>
        <v>-5.8479837659750968</v>
      </c>
      <c r="H41" s="200" t="e">
        <f>(#REF! -#REF!)/ABS(#REF!)</f>
        <v>#REF!</v>
      </c>
      <c r="I41" s="200">
        <f t="shared" ref="I41:I50" si="19">(O26-O11)/ABS(O11)*100</f>
        <v>-8.3710407239819062</v>
      </c>
      <c r="J41" s="200" t="e">
        <f>(#REF! -#REF!)/ABS(#REF!)</f>
        <v>#REF!</v>
      </c>
      <c r="K41" s="200">
        <f t="shared" ref="K41:K50" si="20">(P26-P11)/ABS(P11)*100</f>
        <v>-12.264150943396213</v>
      </c>
      <c r="L41" s="200" t="e">
        <f>(#REF! -#REF!)/ABS(#REF!)</f>
        <v>#REF!</v>
      </c>
      <c r="M41" s="200">
        <f t="shared" ref="M41:M50" si="21">(Q26-Q11)/ABS(Q11)*100</f>
        <v>-16.818181818181817</v>
      </c>
      <c r="N41" s="200" t="e">
        <f>(#REF! -#REF!)/ABS(#REF!)</f>
        <v>#REF!</v>
      </c>
      <c r="O41" s="200">
        <f t="shared" ref="O41:O50" si="22">(R26 -R11)/ABS(R11)*100</f>
        <v>-19.870967741935484</v>
      </c>
      <c r="P41" s="200"/>
      <c r="Q41" s="205"/>
    </row>
    <row r="42" spans="1:19" x14ac:dyDescent="0.25">
      <c r="A42" s="60"/>
      <c r="B42" s="50" t="s">
        <v>470</v>
      </c>
      <c r="C42" s="198">
        <f t="shared" si="16"/>
        <v>3.2786885245901667</v>
      </c>
      <c r="D42" s="198" t="e">
        <v>#REF!</v>
      </c>
      <c r="E42" s="200">
        <f t="shared" si="17"/>
        <v>-1.5983520303864036</v>
      </c>
      <c r="F42" s="200" t="e">
        <f>(#REF! -#REF!)/ABS(#REF!)</f>
        <v>#REF!</v>
      </c>
      <c r="G42" s="200">
        <f t="shared" si="18"/>
        <v>-6.3208043502943916</v>
      </c>
      <c r="H42" s="200" t="e">
        <f>(#REF! -#REF!)/ABS(#REF!)</f>
        <v>#REF!</v>
      </c>
      <c r="I42" s="200">
        <f t="shared" si="19"/>
        <v>-7.327586206896548</v>
      </c>
      <c r="J42" s="200" t="e">
        <f>(#REF! -#REF!)/ABS(#REF!)</f>
        <v>#REF!</v>
      </c>
      <c r="K42" s="200">
        <f t="shared" si="20"/>
        <v>-10.018214936247723</v>
      </c>
      <c r="L42" s="200" t="e">
        <f>(#REF! -#REF!)/ABS(#REF!)</f>
        <v>#REF!</v>
      </c>
      <c r="M42" s="200">
        <f t="shared" si="21"/>
        <v>-13.224368499257055</v>
      </c>
      <c r="N42" s="200" t="e">
        <f>(#REF! -#REF!)/ABS(#REF!)</f>
        <v>#REF!</v>
      </c>
      <c r="O42" s="200">
        <f t="shared" si="22"/>
        <v>-15.572715572715584</v>
      </c>
      <c r="P42" s="200"/>
      <c r="Q42" s="205"/>
    </row>
    <row r="43" spans="1:19" x14ac:dyDescent="0.25">
      <c r="B43" s="50" t="s">
        <v>471</v>
      </c>
      <c r="C43" s="198">
        <f t="shared" si="16"/>
        <v>1.8750000000000044</v>
      </c>
      <c r="D43" s="198" t="e">
        <v>#REF!</v>
      </c>
      <c r="E43" s="200">
        <f t="shared" si="17"/>
        <v>-2.9370413303827205</v>
      </c>
      <c r="F43" s="200" t="e">
        <f>(#REF! -#REF!)/ABS(#REF!)</f>
        <v>#REF!</v>
      </c>
      <c r="G43" s="200">
        <f t="shared" si="18"/>
        <v>-6.8706009448933143</v>
      </c>
      <c r="H43" s="200" t="e">
        <f>(#REF! -#REF!)/ABS(#REF!)</f>
        <v>#REF!</v>
      </c>
      <c r="I43" s="200">
        <f t="shared" si="19"/>
        <v>-7.4324324324324413</v>
      </c>
      <c r="J43" s="200" t="e">
        <f>(#REF! -#REF!)/ABS(#REF!)</f>
        <v>#REF!</v>
      </c>
      <c r="K43" s="200">
        <f t="shared" si="20"/>
        <v>-8.9337175792507253</v>
      </c>
      <c r="L43" s="200" t="e">
        <f>(#REF! -#REF!)/ABS(#REF!)</f>
        <v>#REF!</v>
      </c>
      <c r="M43" s="200">
        <f t="shared" si="21"/>
        <v>-11.137440758293844</v>
      </c>
      <c r="N43" s="200" t="e">
        <f>(#REF! -#REF!)/ABS(#REF!)</f>
        <v>#REF!</v>
      </c>
      <c r="O43" s="200">
        <f t="shared" si="22"/>
        <v>-12.78350515463918</v>
      </c>
      <c r="P43" s="200"/>
      <c r="Q43" s="205"/>
    </row>
    <row r="44" spans="1:19" x14ac:dyDescent="0.25">
      <c r="B44" s="50" t="s">
        <v>472</v>
      </c>
      <c r="C44" s="198">
        <f t="shared" si="16"/>
        <v>0.97087378640776345</v>
      </c>
      <c r="D44" s="198" t="e">
        <v>#REF!</v>
      </c>
      <c r="E44" s="200">
        <f t="shared" si="17"/>
        <v>-3.7028949517400376</v>
      </c>
      <c r="F44" s="200" t="e">
        <f>(#REF! -#REF!)/ABS(#REF!)</f>
        <v>#REF!</v>
      </c>
      <c r="G44" s="200">
        <f t="shared" si="18"/>
        <v>-6.2608777252183927</v>
      </c>
      <c r="H44" s="200" t="e">
        <f>(#REF! -#REF!)/ABS(#REF!)</f>
        <v>#REF!</v>
      </c>
      <c r="I44" s="200">
        <f t="shared" si="19"/>
        <v>-5.9139784946236631</v>
      </c>
      <c r="J44" s="200" t="e">
        <f>(#REF! -#REF!)/ABS(#REF!)</f>
        <v>#REF!</v>
      </c>
      <c r="K44" s="200">
        <f t="shared" si="20"/>
        <v>-6.9124423963133648</v>
      </c>
      <c r="L44" s="200" t="e">
        <f>(#REF! -#REF!)/ABS(#REF!)</f>
        <v>#REF!</v>
      </c>
      <c r="M44" s="200">
        <f t="shared" si="21"/>
        <v>-6.8965517241379342</v>
      </c>
      <c r="N44" s="200" t="e">
        <f>(#REF! -#REF!)/ABS(#REF!)</f>
        <v>#REF!</v>
      </c>
      <c r="O44" s="200">
        <f t="shared" si="22"/>
        <v>-7.0469798657718172</v>
      </c>
      <c r="P44" s="200"/>
      <c r="Q44" s="205"/>
    </row>
    <row r="45" spans="1:19" x14ac:dyDescent="0.25">
      <c r="B45" s="50" t="s">
        <v>473</v>
      </c>
      <c r="C45" s="198">
        <f t="shared" si="16"/>
        <v>1.7234131988230355</v>
      </c>
      <c r="D45" s="198" t="e">
        <v>#REF!</v>
      </c>
      <c r="E45" s="200">
        <f t="shared" si="17"/>
        <v>-3.222082790399869</v>
      </c>
      <c r="F45" s="200" t="e">
        <f>(#REF! -#REF!)/ABS(#REF!)</f>
        <v>#REF!</v>
      </c>
      <c r="G45" s="200">
        <f t="shared" si="18"/>
        <v>-5.8472335224007193</v>
      </c>
      <c r="H45" s="200" t="e">
        <f>(#REF! -#REF!)/ABS(#REF!)</f>
        <v>#REF!</v>
      </c>
      <c r="I45" s="200">
        <f t="shared" si="19"/>
        <v>-4.2553191489361639</v>
      </c>
      <c r="J45" s="200" t="e">
        <f>(#REF! -#REF!)/ABS(#REF!)</f>
        <v>#REF!</v>
      </c>
      <c r="K45" s="200">
        <f t="shared" si="20"/>
        <v>-4.268292682926818</v>
      </c>
      <c r="L45" s="200" t="e">
        <f>(#REF! -#REF!)/ABS(#REF!)</f>
        <v>#REF!</v>
      </c>
      <c r="M45" s="200">
        <f t="shared" si="21"/>
        <v>-3.5532994923857775</v>
      </c>
      <c r="N45" s="200" t="e">
        <f>(#REF! -#REF!)/ABS(#REF!)</f>
        <v>#REF!</v>
      </c>
      <c r="O45" s="200">
        <f t="shared" si="22"/>
        <v>-2.678571428571404</v>
      </c>
      <c r="P45" s="200"/>
      <c r="Q45" s="205"/>
    </row>
    <row r="46" spans="1:19" x14ac:dyDescent="0.25">
      <c r="B46" s="50" t="s">
        <v>474</v>
      </c>
      <c r="C46" s="198">
        <f t="shared" si="16"/>
        <v>1.7060367454068228</v>
      </c>
      <c r="D46" s="198" t="e">
        <v>#REF!</v>
      </c>
      <c r="E46" s="200">
        <f t="shared" si="17"/>
        <v>-2.7062090743349509</v>
      </c>
      <c r="F46" s="200" t="e">
        <f>(#REF! -#REF!)/ABS(#REF!)</f>
        <v>#REF!</v>
      </c>
      <c r="G46" s="200">
        <f t="shared" si="18"/>
        <v>-3.7594118235774356</v>
      </c>
      <c r="H46" s="200" t="e">
        <f>(#REF! -#REF!)/ABS(#REF!)</f>
        <v>#REF!</v>
      </c>
      <c r="I46" s="200">
        <f t="shared" si="19"/>
        <v>-1.6177577125658382</v>
      </c>
      <c r="J46" s="200" t="e">
        <f>(#REF! -#REF!)/ABS(#REF!)</f>
        <v>#REF!</v>
      </c>
      <c r="K46" s="201">
        <f t="shared" si="20"/>
        <v>1.1610175420916671E-14</v>
      </c>
      <c r="L46" s="201" t="e">
        <f>(#REF! -#REF!)/ABS(#REF!)</f>
        <v>#REF!</v>
      </c>
      <c r="M46" s="198">
        <f t="shared" si="21"/>
        <v>2.459016393442639</v>
      </c>
      <c r="N46" s="198" t="e">
        <f>(#REF! -#REF!)/ABS(#REF!)</f>
        <v>#REF!</v>
      </c>
      <c r="O46" s="198">
        <f t="shared" si="22"/>
        <v>5.0724637681159281</v>
      </c>
      <c r="P46" s="198"/>
      <c r="Q46" s="206"/>
    </row>
    <row r="47" spans="1:19" x14ac:dyDescent="0.25">
      <c r="B47" s="50" t="s">
        <v>475</v>
      </c>
      <c r="C47" s="198">
        <f t="shared" si="16"/>
        <v>1.7382413087934554</v>
      </c>
      <c r="D47" s="198" t="e">
        <v>#REF!</v>
      </c>
      <c r="E47" s="200">
        <f t="shared" si="17"/>
        <v>-2.3352239849491552</v>
      </c>
      <c r="F47" s="200" t="e">
        <f>(#REF! -#REF!)/ABS(#REF!)</f>
        <v>#REF!</v>
      </c>
      <c r="G47" s="200">
        <f t="shared" si="18"/>
        <v>-2.7888608858099784</v>
      </c>
      <c r="H47" s="200" t="e">
        <f>(#REF! -#REF!)/ABS(#REF!)</f>
        <v>#REF!</v>
      </c>
      <c r="I47" s="201">
        <f t="shared" si="19"/>
        <v>-0.23682652457074688</v>
      </c>
      <c r="J47" s="201" t="e">
        <f>(#REF! -#REF!)/ABS(#REF!)</f>
        <v>#REF!</v>
      </c>
      <c r="K47" s="198">
        <f t="shared" si="20"/>
        <v>1.5384615384615421</v>
      </c>
      <c r="L47" s="198" t="e">
        <f>(#REF! -#REF!)/ABS(#REF!)</f>
        <v>#REF!</v>
      </c>
      <c r="M47" s="198">
        <f t="shared" si="21"/>
        <v>4.8143350604490429</v>
      </c>
      <c r="N47" s="198" t="e">
        <f>(#REF! -#REF!)/ABS(#REF!)</f>
        <v>#REF!</v>
      </c>
      <c r="O47" s="198">
        <f t="shared" si="22"/>
        <v>7.5514874141876449</v>
      </c>
      <c r="P47" s="198"/>
      <c r="Q47" s="206"/>
    </row>
    <row r="48" spans="1:19" x14ac:dyDescent="0.25">
      <c r="B48" s="50" t="s">
        <v>476</v>
      </c>
      <c r="C48" s="198">
        <f t="shared" si="16"/>
        <v>1.3621794871794866</v>
      </c>
      <c r="D48" s="198" t="e">
        <v>#REF!</v>
      </c>
      <c r="E48" s="200">
        <f t="shared" si="17"/>
        <v>-2.5608122939464044</v>
      </c>
      <c r="F48" s="200" t="e">
        <f>(#REF! -#REF!)/ABS(#REF!)</f>
        <v>#REF!</v>
      </c>
      <c r="G48" s="200">
        <f t="shared" si="18"/>
        <v>-4.3111989852234665</v>
      </c>
      <c r="H48" s="200" t="e">
        <f>(#REF! -#REF!)/ABS(#REF!)</f>
        <v>#REF!</v>
      </c>
      <c r="I48" s="200">
        <f t="shared" si="19"/>
        <v>-2.7014652014652007</v>
      </c>
      <c r="J48" s="200" t="e">
        <f>(#REF! -#REF!)/ABS(#REF!)</f>
        <v>#REF!</v>
      </c>
      <c r="K48" s="200">
        <f t="shared" si="20"/>
        <v>-2.1825396825396992</v>
      </c>
      <c r="L48" s="200" t="e">
        <f>(#REF! -#REF!)/ABS(#REF!)</f>
        <v>#REF!</v>
      </c>
      <c r="M48" s="200">
        <f t="shared" si="21"/>
        <v>-0.61543579507650947</v>
      </c>
      <c r="N48" s="200" t="e">
        <f>(#REF! -#REF!)/ABS(#REF!)</f>
        <v>#REF!</v>
      </c>
      <c r="O48" s="201">
        <f t="shared" si="22"/>
        <v>1.222025912838631</v>
      </c>
      <c r="P48" s="201"/>
      <c r="Q48" s="219"/>
    </row>
    <row r="49" spans="1:18" x14ac:dyDescent="0.25">
      <c r="B49" s="50" t="s">
        <v>477</v>
      </c>
      <c r="C49" s="198">
        <f t="shared" si="16"/>
        <v>2.2435897435897298</v>
      </c>
      <c r="D49" s="198" t="e">
        <v>#REF!</v>
      </c>
      <c r="E49" s="200">
        <f t="shared" si="17"/>
        <v>-2.0441296995994418</v>
      </c>
      <c r="F49" s="200" t="e">
        <f>(#REF! -#REF!)/ABS(#REF!)</f>
        <v>#REF!</v>
      </c>
      <c r="G49" s="200">
        <f t="shared" si="18"/>
        <v>-5.6154889498701435</v>
      </c>
      <c r="H49" s="200" t="e">
        <f>(#REF! -#REF!)/ABS(#REF!)</f>
        <v>#REF!</v>
      </c>
      <c r="I49" s="200">
        <f t="shared" si="19"/>
        <v>-6.4295977011494099</v>
      </c>
      <c r="J49" s="200" t="e">
        <f>(#REF! -#REF!)/ABS(#REF!)</f>
        <v>#REF!</v>
      </c>
      <c r="K49" s="200">
        <f t="shared" si="20"/>
        <v>-8.5346964064436257</v>
      </c>
      <c r="L49" s="200" t="e">
        <f>(#REF! -#REF!)/ABS(#REF!)</f>
        <v>#REF!</v>
      </c>
      <c r="M49" s="200">
        <f t="shared" si="21"/>
        <v>-10.49382716049384</v>
      </c>
      <c r="N49" s="200" t="e">
        <f>(#REF! -#REF!)/ABS(#REF!)</f>
        <v>#REF!</v>
      </c>
      <c r="O49" s="200">
        <f t="shared" si="22"/>
        <v>-11.401721014492761</v>
      </c>
      <c r="P49" s="200"/>
      <c r="Q49" s="205"/>
    </row>
    <row r="50" spans="1:18" ht="15.75" thickBot="1" x14ac:dyDescent="0.3">
      <c r="B50" s="55" t="s">
        <v>478</v>
      </c>
      <c r="C50" s="198">
        <f t="shared" si="16"/>
        <v>6.0816279338652057</v>
      </c>
      <c r="D50" s="198" t="e">
        <v>#REF!</v>
      </c>
      <c r="E50" s="202">
        <f t="shared" si="17"/>
        <v>0.48103921247415682</v>
      </c>
      <c r="F50" s="202" t="e">
        <f>(#REF! -#REF!)/ABS(#REF!)</f>
        <v>#REF!</v>
      </c>
      <c r="G50" s="216">
        <f t="shared" si="18"/>
        <v>-4.1401697573716811</v>
      </c>
      <c r="H50" s="216" t="e">
        <f>(#REF! -#REF!)/ABS(#REF!)</f>
        <v>#REF!</v>
      </c>
      <c r="I50" s="216">
        <f t="shared" si="19"/>
        <v>-6.390494540783564</v>
      </c>
      <c r="J50" s="216" t="e">
        <f>(#REF! -#REF!)/ABS(#REF!)</f>
        <v>#REF!</v>
      </c>
      <c r="K50" s="216">
        <f t="shared" si="20"/>
        <v>-10.409790979097901</v>
      </c>
      <c r="L50" s="216" t="e">
        <f>(#REF! -#REF!)/ABS(#REF!)</f>
        <v>#REF!</v>
      </c>
      <c r="M50" s="216">
        <f t="shared" si="21"/>
        <v>-13.580246913580257</v>
      </c>
      <c r="N50" s="216" t="e">
        <f>(#REF! -#REF!)/ABS(#REF!)</f>
        <v>#REF!</v>
      </c>
      <c r="O50" s="216">
        <f t="shared" si="22"/>
        <v>-16.566746602717824</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VR4szdQ4ZJbneo558hxHezxzt9GNKAzNzbhNeDtE8PzfcrfJ8eBBH3/RNlSPBbDLMFZII5Ae07DNlwWlc+95gw==" saltValue="OaAN4UguxgVQIzT+Z3s4S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2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184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385873.23</v>
      </c>
      <c r="D5" s="212"/>
      <c r="E5" s="212">
        <v>6466200.4299999997</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58.6</v>
      </c>
      <c r="D10" s="44">
        <v>77.400000000000006</v>
      </c>
      <c r="E10" s="44">
        <v>102</v>
      </c>
      <c r="F10" s="44">
        <v>119</v>
      </c>
      <c r="G10" s="44">
        <v>143</v>
      </c>
      <c r="H10" s="44">
        <v>179</v>
      </c>
      <c r="I10" s="45">
        <v>209</v>
      </c>
      <c r="K10" s="46" t="s">
        <v>468</v>
      </c>
      <c r="L10" s="47">
        <f t="shared" ref="L10:L20" si="0">C25</f>
        <v>4.8833333333333329</v>
      </c>
      <c r="M10" s="47">
        <v>5.7124623480982848</v>
      </c>
      <c r="N10" s="47">
        <v>8.2014733408141787</v>
      </c>
      <c r="O10" s="47">
        <f t="shared" ref="O10:O20" si="1">F25</f>
        <v>9.9166666666666661</v>
      </c>
      <c r="P10" s="47">
        <f t="shared" ref="P10:P20" si="2">G25</f>
        <v>11.916666666666666</v>
      </c>
      <c r="Q10" s="47">
        <f t="shared" ref="Q10:Q20" si="3">H25</f>
        <v>14.916666666666666</v>
      </c>
      <c r="R10" s="48">
        <f t="shared" ref="R10:R20" si="4">I25</f>
        <v>17.416666666666664</v>
      </c>
      <c r="T10" s="49"/>
    </row>
    <row r="11" spans="1:29" x14ac:dyDescent="0.25">
      <c r="B11" s="50" t="s">
        <v>469</v>
      </c>
      <c r="C11" s="51">
        <v>43.6</v>
      </c>
      <c r="D11" s="51">
        <v>57.3</v>
      </c>
      <c r="E11" s="51">
        <v>74.400000000000006</v>
      </c>
      <c r="F11" s="51">
        <v>86.5</v>
      </c>
      <c r="G11" s="51">
        <v>103</v>
      </c>
      <c r="H11" s="51">
        <v>128</v>
      </c>
      <c r="I11" s="52">
        <v>149</v>
      </c>
      <c r="K11" s="50" t="s">
        <v>469</v>
      </c>
      <c r="L11" s="53">
        <f t="shared" si="0"/>
        <v>7.2666666666666666</v>
      </c>
      <c r="M11" s="53">
        <v>8.465045046492687</v>
      </c>
      <c r="N11" s="53">
        <v>11.990179219897289</v>
      </c>
      <c r="O11" s="53">
        <f t="shared" si="1"/>
        <v>14.416666666666666</v>
      </c>
      <c r="P11" s="53">
        <f t="shared" si="2"/>
        <v>17.166666666666664</v>
      </c>
      <c r="Q11" s="53">
        <f t="shared" si="3"/>
        <v>21.333333333333332</v>
      </c>
      <c r="R11" s="54">
        <f t="shared" si="4"/>
        <v>24.833333333333332</v>
      </c>
      <c r="T11" s="49"/>
    </row>
    <row r="12" spans="1:29" x14ac:dyDescent="0.25">
      <c r="B12" s="50" t="s">
        <v>470</v>
      </c>
      <c r="C12" s="51">
        <v>24.2</v>
      </c>
      <c r="D12" s="51">
        <v>31.4</v>
      </c>
      <c r="E12" s="51">
        <v>39.5</v>
      </c>
      <c r="F12" s="51">
        <v>45.1</v>
      </c>
      <c r="G12" s="51">
        <v>53</v>
      </c>
      <c r="H12" s="51">
        <v>64.5</v>
      </c>
      <c r="I12" s="52">
        <v>74.099999999999994</v>
      </c>
      <c r="K12" s="50" t="s">
        <v>470</v>
      </c>
      <c r="L12" s="53">
        <f t="shared" si="0"/>
        <v>12.1</v>
      </c>
      <c r="M12" s="53">
        <v>13.967989088267244</v>
      </c>
      <c r="N12" s="53">
        <v>19.100595340551699</v>
      </c>
      <c r="O12" s="53">
        <f t="shared" si="1"/>
        <v>22.55</v>
      </c>
      <c r="P12" s="53">
        <f t="shared" si="2"/>
        <v>26.5</v>
      </c>
      <c r="Q12" s="53">
        <f t="shared" si="3"/>
        <v>32.25</v>
      </c>
      <c r="R12" s="54">
        <f t="shared" si="4"/>
        <v>37.049999999999997</v>
      </c>
      <c r="T12" s="49"/>
    </row>
    <row r="13" spans="1:29" x14ac:dyDescent="0.25">
      <c r="B13" s="50" t="s">
        <v>471</v>
      </c>
      <c r="C13" s="51">
        <v>15.8</v>
      </c>
      <c r="D13" s="51">
        <v>20.399999999999999</v>
      </c>
      <c r="E13" s="51">
        <v>25.3</v>
      </c>
      <c r="F13" s="51">
        <v>28.6</v>
      </c>
      <c r="G13" s="51">
        <v>33.4</v>
      </c>
      <c r="H13" s="51">
        <v>40.299999999999997</v>
      </c>
      <c r="I13" s="52">
        <v>46</v>
      </c>
      <c r="K13" s="50" t="s">
        <v>471</v>
      </c>
      <c r="L13" s="53">
        <f t="shared" si="0"/>
        <v>15.8</v>
      </c>
      <c r="M13" s="53">
        <v>18.174512882452497</v>
      </c>
      <c r="N13" s="53">
        <v>24.451065409045366</v>
      </c>
      <c r="O13" s="53">
        <f t="shared" si="1"/>
        <v>28.6</v>
      </c>
      <c r="P13" s="53">
        <f t="shared" si="2"/>
        <v>33.4</v>
      </c>
      <c r="Q13" s="53">
        <f t="shared" si="3"/>
        <v>40.299999999999997</v>
      </c>
      <c r="R13" s="54">
        <f t="shared" si="4"/>
        <v>46</v>
      </c>
      <c r="T13" s="49"/>
    </row>
    <row r="14" spans="1:29" x14ac:dyDescent="0.25">
      <c r="B14" s="50" t="s">
        <v>472</v>
      </c>
      <c r="C14" s="51">
        <v>10.1</v>
      </c>
      <c r="D14" s="51">
        <v>13</v>
      </c>
      <c r="E14" s="51">
        <v>15.9</v>
      </c>
      <c r="F14" s="51">
        <v>17.899999999999999</v>
      </c>
      <c r="G14" s="51">
        <v>20.8</v>
      </c>
      <c r="H14" s="51">
        <v>24.9</v>
      </c>
      <c r="I14" s="52">
        <v>28.3</v>
      </c>
      <c r="K14" s="50" t="s">
        <v>472</v>
      </c>
      <c r="L14" s="53">
        <f t="shared" si="0"/>
        <v>20.2</v>
      </c>
      <c r="M14" s="53">
        <v>23.168213864629223</v>
      </c>
      <c r="N14" s="53">
        <v>30.788469133710166</v>
      </c>
      <c r="O14" s="53">
        <f t="shared" si="1"/>
        <v>35.799999999999997</v>
      </c>
      <c r="P14" s="53">
        <f t="shared" si="2"/>
        <v>41.6</v>
      </c>
      <c r="Q14" s="53">
        <f t="shared" si="3"/>
        <v>49.8</v>
      </c>
      <c r="R14" s="54">
        <f t="shared" si="4"/>
        <v>56.6</v>
      </c>
      <c r="T14" s="49"/>
    </row>
    <row r="15" spans="1:29" x14ac:dyDescent="0.25">
      <c r="B15" s="50" t="s">
        <v>473</v>
      </c>
      <c r="C15" s="51">
        <v>7.74</v>
      </c>
      <c r="D15" s="51">
        <v>9.91</v>
      </c>
      <c r="E15" s="51">
        <v>12.1</v>
      </c>
      <c r="F15" s="51">
        <v>13.6</v>
      </c>
      <c r="G15" s="51">
        <v>15.7</v>
      </c>
      <c r="H15" s="51">
        <v>18.8</v>
      </c>
      <c r="I15" s="52">
        <v>21.3</v>
      </c>
      <c r="K15" s="50" t="s">
        <v>473</v>
      </c>
      <c r="L15" s="53">
        <f t="shared" si="0"/>
        <v>23.22</v>
      </c>
      <c r="M15" s="53">
        <v>26.556858870219497</v>
      </c>
      <c r="N15" s="53">
        <v>35.150245933716583</v>
      </c>
      <c r="O15" s="53">
        <f t="shared" si="1"/>
        <v>40.799999999999997</v>
      </c>
      <c r="P15" s="53">
        <f t="shared" si="2"/>
        <v>47.099999999999994</v>
      </c>
      <c r="Q15" s="53">
        <f t="shared" si="3"/>
        <v>56.400000000000006</v>
      </c>
      <c r="R15" s="54">
        <f t="shared" si="4"/>
        <v>63.900000000000006</v>
      </c>
      <c r="T15" s="49"/>
    </row>
    <row r="16" spans="1:29" x14ac:dyDescent="0.25">
      <c r="B16" s="50" t="s">
        <v>474</v>
      </c>
      <c r="C16" s="51">
        <v>4.9000000000000004</v>
      </c>
      <c r="D16" s="51">
        <v>6.27</v>
      </c>
      <c r="E16" s="51">
        <v>7.61</v>
      </c>
      <c r="F16" s="51">
        <v>8.5</v>
      </c>
      <c r="G16" s="51">
        <v>9.81</v>
      </c>
      <c r="H16" s="51">
        <v>11.7</v>
      </c>
      <c r="I16" s="52">
        <v>13.2</v>
      </c>
      <c r="K16" s="50" t="s">
        <v>474</v>
      </c>
      <c r="L16" s="53">
        <f t="shared" si="0"/>
        <v>29.400000000000002</v>
      </c>
      <c r="M16" s="53">
        <v>33.605415205829019</v>
      </c>
      <c r="N16" s="53">
        <v>44.158345123372612</v>
      </c>
      <c r="O16" s="53">
        <f t="shared" si="1"/>
        <v>51</v>
      </c>
      <c r="P16" s="53">
        <f t="shared" si="2"/>
        <v>58.86</v>
      </c>
      <c r="Q16" s="53">
        <f t="shared" si="3"/>
        <v>70.199999999999989</v>
      </c>
      <c r="R16" s="54">
        <f t="shared" si="4"/>
        <v>79.199999999999989</v>
      </c>
      <c r="T16" s="49"/>
    </row>
    <row r="17" spans="1:20" x14ac:dyDescent="0.25">
      <c r="B17" s="50" t="s">
        <v>475</v>
      </c>
      <c r="C17" s="51">
        <v>3.11</v>
      </c>
      <c r="D17" s="51">
        <v>3.98</v>
      </c>
      <c r="E17" s="51">
        <v>4.83</v>
      </c>
      <c r="F17" s="51">
        <v>5.39</v>
      </c>
      <c r="G17" s="51">
        <v>6.22</v>
      </c>
      <c r="H17" s="51">
        <v>7.38</v>
      </c>
      <c r="I17" s="52">
        <v>8.34</v>
      </c>
      <c r="K17" s="50" t="s">
        <v>475</v>
      </c>
      <c r="L17" s="53">
        <f t="shared" si="0"/>
        <v>37.32</v>
      </c>
      <c r="M17" s="53">
        <v>42.663495878065575</v>
      </c>
      <c r="N17" s="53">
        <v>56.033559486908814</v>
      </c>
      <c r="O17" s="53">
        <f t="shared" si="1"/>
        <v>64.679999999999993</v>
      </c>
      <c r="P17" s="53">
        <f t="shared" si="2"/>
        <v>74.64</v>
      </c>
      <c r="Q17" s="53">
        <f t="shared" si="3"/>
        <v>88.56</v>
      </c>
      <c r="R17" s="54">
        <f t="shared" si="4"/>
        <v>100.08</v>
      </c>
      <c r="T17" s="49"/>
    </row>
    <row r="18" spans="1:20" x14ac:dyDescent="0.25">
      <c r="B18" s="50" t="s">
        <v>476</v>
      </c>
      <c r="C18" s="51">
        <v>1.98</v>
      </c>
      <c r="D18" s="51">
        <v>2.5299999999999998</v>
      </c>
      <c r="E18" s="51">
        <v>3.1</v>
      </c>
      <c r="F18" s="51">
        <v>3.47</v>
      </c>
      <c r="G18" s="51">
        <v>4.01</v>
      </c>
      <c r="H18" s="51">
        <v>4.7699999999999996</v>
      </c>
      <c r="I18" s="52">
        <v>5.41</v>
      </c>
      <c r="K18" s="50" t="s">
        <v>476</v>
      </c>
      <c r="L18" s="53">
        <f t="shared" si="0"/>
        <v>47.519999999999996</v>
      </c>
      <c r="M18" s="53">
        <v>54.328006818706022</v>
      </c>
      <c r="N18" s="53">
        <v>71.861176821202662</v>
      </c>
      <c r="O18" s="53">
        <f t="shared" si="1"/>
        <v>83.28</v>
      </c>
      <c r="P18" s="53">
        <f t="shared" si="2"/>
        <v>96.24</v>
      </c>
      <c r="Q18" s="53">
        <f t="shared" si="3"/>
        <v>114.47999999999999</v>
      </c>
      <c r="R18" s="54">
        <f t="shared" si="4"/>
        <v>129.84</v>
      </c>
      <c r="T18" s="49"/>
    </row>
    <row r="19" spans="1:20" x14ac:dyDescent="0.25">
      <c r="B19" s="50" t="s">
        <v>477</v>
      </c>
      <c r="C19" s="51">
        <v>1.23</v>
      </c>
      <c r="D19" s="51">
        <v>1.58</v>
      </c>
      <c r="E19" s="51">
        <v>1.96</v>
      </c>
      <c r="F19" s="51">
        <v>2.21</v>
      </c>
      <c r="G19" s="51">
        <v>2.57</v>
      </c>
      <c r="H19" s="51">
        <v>3.08</v>
      </c>
      <c r="I19" s="52">
        <v>3.51</v>
      </c>
      <c r="K19" s="50" t="s">
        <v>477</v>
      </c>
      <c r="L19" s="53">
        <f t="shared" si="0"/>
        <v>59.04</v>
      </c>
      <c r="M19" s="53">
        <v>67.745404506422659</v>
      </c>
      <c r="N19" s="53">
        <v>90.851325979158702</v>
      </c>
      <c r="O19" s="53">
        <f t="shared" si="1"/>
        <v>106.08</v>
      </c>
      <c r="P19" s="53">
        <f t="shared" si="2"/>
        <v>123.35999999999999</v>
      </c>
      <c r="Q19" s="53">
        <f t="shared" si="3"/>
        <v>147.84</v>
      </c>
      <c r="R19" s="54">
        <f t="shared" si="4"/>
        <v>168.48</v>
      </c>
      <c r="T19" s="49"/>
    </row>
    <row r="20" spans="1:20" ht="15.75" thickBot="1" x14ac:dyDescent="0.3">
      <c r="B20" s="55" t="s">
        <v>478</v>
      </c>
      <c r="C20" s="56">
        <v>0.91100000000000003</v>
      </c>
      <c r="D20" s="56">
        <v>1.17</v>
      </c>
      <c r="E20" s="56">
        <v>1.45</v>
      </c>
      <c r="F20" s="56">
        <v>1.65</v>
      </c>
      <c r="G20" s="56">
        <v>1.92</v>
      </c>
      <c r="H20" s="56">
        <v>2.3199999999999998</v>
      </c>
      <c r="I20" s="57">
        <v>2.65</v>
      </c>
      <c r="K20" s="55" t="s">
        <v>478</v>
      </c>
      <c r="L20" s="58">
        <f t="shared" si="0"/>
        <v>65.591999999999999</v>
      </c>
      <c r="M20" s="58">
        <v>75.19911195863763</v>
      </c>
      <c r="N20" s="58">
        <v>101.25484627682221</v>
      </c>
      <c r="O20" s="58">
        <f t="shared" si="1"/>
        <v>118.8</v>
      </c>
      <c r="P20" s="58">
        <f t="shared" si="2"/>
        <v>138.24</v>
      </c>
      <c r="Q20" s="58">
        <f t="shared" si="3"/>
        <v>167.04</v>
      </c>
      <c r="R20" s="59">
        <f t="shared" si="4"/>
        <v>190.79999999999998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4.8833333333333329</v>
      </c>
      <c r="D25" s="69">
        <f t="shared" si="5"/>
        <v>6.45</v>
      </c>
      <c r="E25" s="69">
        <f t="shared" si="5"/>
        <v>8.5</v>
      </c>
      <c r="F25" s="68">
        <f t="shared" si="5"/>
        <v>9.9166666666666661</v>
      </c>
      <c r="G25" s="68">
        <f t="shared" si="5"/>
        <v>11.916666666666666</v>
      </c>
      <c r="H25" s="68">
        <f t="shared" si="5"/>
        <v>14.916666666666666</v>
      </c>
      <c r="I25" s="70">
        <f t="shared" si="5"/>
        <v>17.416666666666664</v>
      </c>
      <c r="J25" s="60"/>
      <c r="K25" s="46" t="s">
        <v>468</v>
      </c>
      <c r="L25" s="71">
        <v>5.7</v>
      </c>
      <c r="M25" s="71">
        <v>6.3</v>
      </c>
      <c r="N25" s="71">
        <v>8.1</v>
      </c>
      <c r="O25" s="71">
        <v>9.5</v>
      </c>
      <c r="P25" s="71">
        <v>10.9</v>
      </c>
      <c r="Q25" s="71">
        <v>12.9</v>
      </c>
      <c r="R25" s="72">
        <v>14.5</v>
      </c>
    </row>
    <row r="26" spans="1:20" x14ac:dyDescent="0.25">
      <c r="A26" s="64">
        <f>10/60</f>
        <v>0.16666666666666666</v>
      </c>
      <c r="B26" s="73" t="s">
        <v>469</v>
      </c>
      <c r="C26" s="30">
        <f t="shared" ref="C26:I26" si="6">$A$26*C11</f>
        <v>7.2666666666666666</v>
      </c>
      <c r="D26" s="74">
        <f t="shared" si="6"/>
        <v>9.5499999999999989</v>
      </c>
      <c r="E26" s="74">
        <f t="shared" si="6"/>
        <v>12.4</v>
      </c>
      <c r="F26" s="30">
        <f t="shared" si="6"/>
        <v>14.416666666666666</v>
      </c>
      <c r="G26" s="30">
        <f t="shared" si="6"/>
        <v>17.166666666666664</v>
      </c>
      <c r="H26" s="30">
        <f t="shared" si="6"/>
        <v>21.333333333333332</v>
      </c>
      <c r="I26" s="75">
        <f t="shared" si="6"/>
        <v>24.833333333333332</v>
      </c>
      <c r="J26" s="60"/>
      <c r="K26" s="50" t="s">
        <v>469</v>
      </c>
      <c r="L26" s="76">
        <v>8.3000000000000007</v>
      </c>
      <c r="M26" s="76">
        <v>9.1999999999999993</v>
      </c>
      <c r="N26" s="76">
        <v>12</v>
      </c>
      <c r="O26" s="76">
        <v>14</v>
      </c>
      <c r="P26" s="76">
        <v>16.100000000000001</v>
      </c>
      <c r="Q26" s="76">
        <v>19</v>
      </c>
      <c r="R26" s="77">
        <v>21.3</v>
      </c>
    </row>
    <row r="27" spans="1:20" x14ac:dyDescent="0.25">
      <c r="A27" s="64">
        <f>0.5</f>
        <v>0.5</v>
      </c>
      <c r="B27" s="73" t="s">
        <v>470</v>
      </c>
      <c r="C27" s="30">
        <f t="shared" ref="C27:I27" si="7">$A$27*C12</f>
        <v>12.1</v>
      </c>
      <c r="D27" s="74">
        <f t="shared" si="7"/>
        <v>15.7</v>
      </c>
      <c r="E27" s="74">
        <f t="shared" si="7"/>
        <v>19.75</v>
      </c>
      <c r="F27" s="30">
        <f t="shared" si="7"/>
        <v>22.55</v>
      </c>
      <c r="G27" s="30">
        <f t="shared" si="7"/>
        <v>26.5</v>
      </c>
      <c r="H27" s="30">
        <f t="shared" si="7"/>
        <v>32.25</v>
      </c>
      <c r="I27" s="75">
        <f t="shared" si="7"/>
        <v>37.049999999999997</v>
      </c>
      <c r="J27" s="60"/>
      <c r="K27" s="50" t="s">
        <v>470</v>
      </c>
      <c r="L27" s="76">
        <v>13.4</v>
      </c>
      <c r="M27" s="76">
        <v>14.8</v>
      </c>
      <c r="N27" s="76">
        <v>19.2</v>
      </c>
      <c r="O27" s="76">
        <v>22.4</v>
      </c>
      <c r="P27" s="76">
        <v>25.7</v>
      </c>
      <c r="Q27" s="76">
        <v>30.2</v>
      </c>
      <c r="R27" s="77">
        <v>33.9</v>
      </c>
    </row>
    <row r="28" spans="1:20" x14ac:dyDescent="0.25">
      <c r="A28" s="64">
        <v>1</v>
      </c>
      <c r="B28" s="73" t="s">
        <v>471</v>
      </c>
      <c r="C28" s="30">
        <f t="shared" ref="C28:I28" si="8">$A$28*C13</f>
        <v>15.8</v>
      </c>
      <c r="D28" s="74">
        <f t="shared" si="8"/>
        <v>20.399999999999999</v>
      </c>
      <c r="E28" s="74">
        <f t="shared" si="8"/>
        <v>25.3</v>
      </c>
      <c r="F28" s="30">
        <f t="shared" si="8"/>
        <v>28.6</v>
      </c>
      <c r="G28" s="30">
        <f t="shared" si="8"/>
        <v>33.4</v>
      </c>
      <c r="H28" s="30">
        <f t="shared" si="8"/>
        <v>40.299999999999997</v>
      </c>
      <c r="I28" s="75">
        <f t="shared" si="8"/>
        <v>46</v>
      </c>
      <c r="J28" s="60"/>
      <c r="K28" s="50" t="s">
        <v>471</v>
      </c>
      <c r="L28" s="76">
        <v>17.399999999999999</v>
      </c>
      <c r="M28" s="76">
        <v>19.100000000000001</v>
      </c>
      <c r="N28" s="76">
        <v>24.7</v>
      </c>
      <c r="O28" s="76">
        <v>28.8</v>
      </c>
      <c r="P28" s="76">
        <v>33</v>
      </c>
      <c r="Q28" s="76">
        <v>39.1</v>
      </c>
      <c r="R28" s="77">
        <v>44</v>
      </c>
    </row>
    <row r="29" spans="1:20" x14ac:dyDescent="0.25">
      <c r="A29" s="64">
        <v>2</v>
      </c>
      <c r="B29" s="73" t="s">
        <v>472</v>
      </c>
      <c r="C29" s="30">
        <f t="shared" ref="C29:I29" si="9">$A$29*C14</f>
        <v>20.2</v>
      </c>
      <c r="D29" s="74">
        <f t="shared" si="9"/>
        <v>26</v>
      </c>
      <c r="E29" s="74">
        <f t="shared" si="9"/>
        <v>31.8</v>
      </c>
      <c r="F29" s="30">
        <f t="shared" si="9"/>
        <v>35.799999999999997</v>
      </c>
      <c r="G29" s="30">
        <f t="shared" si="9"/>
        <v>41.6</v>
      </c>
      <c r="H29" s="30">
        <f t="shared" si="9"/>
        <v>49.8</v>
      </c>
      <c r="I29" s="75">
        <f t="shared" si="9"/>
        <v>56.6</v>
      </c>
      <c r="J29" s="60"/>
      <c r="K29" s="50" t="s">
        <v>472</v>
      </c>
      <c r="L29" s="76">
        <v>22.2</v>
      </c>
      <c r="M29" s="76">
        <v>24.2</v>
      </c>
      <c r="N29" s="76">
        <v>31.4</v>
      </c>
      <c r="O29" s="76">
        <v>36.799999999999997</v>
      </c>
      <c r="P29" s="76">
        <v>42.4</v>
      </c>
      <c r="Q29" s="76">
        <v>50.8</v>
      </c>
      <c r="R29" s="77">
        <v>57.8</v>
      </c>
    </row>
    <row r="30" spans="1:20" x14ac:dyDescent="0.25">
      <c r="A30" s="64">
        <v>3</v>
      </c>
      <c r="B30" s="73" t="s">
        <v>473</v>
      </c>
      <c r="C30" s="30">
        <f t="shared" ref="C30:I30" si="10">$A$30*C15</f>
        <v>23.22</v>
      </c>
      <c r="D30" s="74">
        <f t="shared" si="10"/>
        <v>29.73</v>
      </c>
      <c r="E30" s="74">
        <f t="shared" si="10"/>
        <v>36.299999999999997</v>
      </c>
      <c r="F30" s="30">
        <f t="shared" si="10"/>
        <v>40.799999999999997</v>
      </c>
      <c r="G30" s="30">
        <f t="shared" si="10"/>
        <v>47.099999999999994</v>
      </c>
      <c r="H30" s="30">
        <f t="shared" si="10"/>
        <v>56.400000000000006</v>
      </c>
      <c r="I30" s="75">
        <f t="shared" si="10"/>
        <v>63.900000000000006</v>
      </c>
      <c r="J30" s="60"/>
      <c r="K30" s="50" t="s">
        <v>473</v>
      </c>
      <c r="L30" s="76">
        <v>25.5</v>
      </c>
      <c r="M30" s="76">
        <v>27.9</v>
      </c>
      <c r="N30" s="76">
        <v>36</v>
      </c>
      <c r="O30" s="76">
        <v>42.6</v>
      </c>
      <c r="P30" s="76">
        <v>49.2</v>
      </c>
      <c r="Q30" s="76">
        <v>59.4</v>
      </c>
      <c r="R30" s="77">
        <v>68.099999999999994</v>
      </c>
    </row>
    <row r="31" spans="1:20" x14ac:dyDescent="0.25">
      <c r="A31" s="64">
        <v>6</v>
      </c>
      <c r="B31" s="73" t="s">
        <v>474</v>
      </c>
      <c r="C31" s="30">
        <f t="shared" ref="C31:I31" si="11">$A$31*C16</f>
        <v>29.400000000000002</v>
      </c>
      <c r="D31" s="74">
        <f t="shared" si="11"/>
        <v>37.619999999999997</v>
      </c>
      <c r="E31" s="74">
        <f t="shared" si="11"/>
        <v>45.660000000000004</v>
      </c>
      <c r="F31" s="30">
        <f t="shared" si="11"/>
        <v>51</v>
      </c>
      <c r="G31" s="30">
        <f t="shared" si="11"/>
        <v>58.86</v>
      </c>
      <c r="H31" s="30">
        <f t="shared" si="11"/>
        <v>70.199999999999989</v>
      </c>
      <c r="I31" s="75">
        <f t="shared" si="11"/>
        <v>79.199999999999989</v>
      </c>
      <c r="J31" s="60"/>
      <c r="K31" s="50" t="s">
        <v>474</v>
      </c>
      <c r="L31" s="76">
        <v>32.299999999999997</v>
      </c>
      <c r="M31" s="76">
        <v>35.299999999999997</v>
      </c>
      <c r="N31" s="76">
        <v>46</v>
      </c>
      <c r="O31" s="76">
        <v>54.4</v>
      </c>
      <c r="P31" s="76">
        <v>63.6</v>
      </c>
      <c r="Q31" s="76">
        <v>78</v>
      </c>
      <c r="R31" s="77">
        <v>90</v>
      </c>
    </row>
    <row r="32" spans="1:20" x14ac:dyDescent="0.25">
      <c r="A32" s="64">
        <v>12</v>
      </c>
      <c r="B32" s="73" t="s">
        <v>475</v>
      </c>
      <c r="C32" s="30">
        <f t="shared" ref="C32:I32" si="12">$A$32*C17</f>
        <v>37.32</v>
      </c>
      <c r="D32" s="74">
        <f t="shared" si="12"/>
        <v>47.76</v>
      </c>
      <c r="E32" s="74">
        <f t="shared" si="12"/>
        <v>57.96</v>
      </c>
      <c r="F32" s="30">
        <f t="shared" si="12"/>
        <v>64.679999999999993</v>
      </c>
      <c r="G32" s="30">
        <f t="shared" si="12"/>
        <v>74.64</v>
      </c>
      <c r="H32" s="30">
        <f t="shared" si="12"/>
        <v>88.56</v>
      </c>
      <c r="I32" s="75">
        <f t="shared" si="12"/>
        <v>100.08</v>
      </c>
      <c r="J32" s="60"/>
      <c r="K32" s="50" t="s">
        <v>475</v>
      </c>
      <c r="L32" s="76">
        <v>40.700000000000003</v>
      </c>
      <c r="M32" s="76">
        <v>44.5</v>
      </c>
      <c r="N32" s="76">
        <v>58.2</v>
      </c>
      <c r="O32" s="76">
        <v>69.099999999999994</v>
      </c>
      <c r="P32" s="76">
        <v>81</v>
      </c>
      <c r="Q32" s="76">
        <v>99.1</v>
      </c>
      <c r="R32" s="77">
        <v>115</v>
      </c>
    </row>
    <row r="33" spans="1:19" x14ac:dyDescent="0.25">
      <c r="A33" s="64">
        <v>24</v>
      </c>
      <c r="B33" s="73" t="s">
        <v>476</v>
      </c>
      <c r="C33" s="30">
        <f t="shared" ref="C33:I33" si="13">$A$33*C18</f>
        <v>47.519999999999996</v>
      </c>
      <c r="D33" s="74">
        <f t="shared" si="13"/>
        <v>60.72</v>
      </c>
      <c r="E33" s="74">
        <f t="shared" si="13"/>
        <v>74.400000000000006</v>
      </c>
      <c r="F33" s="30">
        <f t="shared" si="13"/>
        <v>83.28</v>
      </c>
      <c r="G33" s="30">
        <f t="shared" si="13"/>
        <v>96.24</v>
      </c>
      <c r="H33" s="30">
        <f t="shared" si="13"/>
        <v>114.47999999999999</v>
      </c>
      <c r="I33" s="75">
        <f t="shared" si="13"/>
        <v>129.84</v>
      </c>
      <c r="J33" s="60"/>
      <c r="K33" s="50" t="s">
        <v>476</v>
      </c>
      <c r="L33" s="76">
        <v>50.9</v>
      </c>
      <c r="M33" s="76">
        <v>55.7</v>
      </c>
      <c r="N33" s="76">
        <v>72.7</v>
      </c>
      <c r="O33" s="76">
        <v>85.4</v>
      </c>
      <c r="P33" s="76">
        <v>99.1</v>
      </c>
      <c r="Q33" s="76">
        <v>119.8</v>
      </c>
      <c r="R33" s="77">
        <v>137.5</v>
      </c>
    </row>
    <row r="34" spans="1:19" x14ac:dyDescent="0.25">
      <c r="A34" s="64">
        <v>48</v>
      </c>
      <c r="B34" s="73" t="s">
        <v>477</v>
      </c>
      <c r="C34" s="30">
        <f t="shared" ref="C34:I34" si="14">$A$34*C19</f>
        <v>59.04</v>
      </c>
      <c r="D34" s="74">
        <f t="shared" si="14"/>
        <v>75.84</v>
      </c>
      <c r="E34" s="74">
        <f t="shared" si="14"/>
        <v>94.08</v>
      </c>
      <c r="F34" s="30">
        <f t="shared" si="14"/>
        <v>106.08</v>
      </c>
      <c r="G34" s="30">
        <f t="shared" si="14"/>
        <v>123.35999999999999</v>
      </c>
      <c r="H34" s="30">
        <f t="shared" si="14"/>
        <v>147.84</v>
      </c>
      <c r="I34" s="75">
        <f t="shared" si="14"/>
        <v>168.48</v>
      </c>
      <c r="J34" s="60"/>
      <c r="K34" s="50" t="s">
        <v>477</v>
      </c>
      <c r="L34" s="76">
        <v>62.9</v>
      </c>
      <c r="M34" s="76">
        <v>69.099999999999994</v>
      </c>
      <c r="N34" s="76">
        <v>88.8</v>
      </c>
      <c r="O34" s="76">
        <v>102.7</v>
      </c>
      <c r="P34" s="76">
        <v>116.6</v>
      </c>
      <c r="Q34" s="76">
        <v>137.30000000000001</v>
      </c>
      <c r="R34" s="77">
        <v>153.6</v>
      </c>
    </row>
    <row r="35" spans="1:19" ht="15.75" thickBot="1" x14ac:dyDescent="0.3">
      <c r="A35" s="64">
        <v>72</v>
      </c>
      <c r="B35" s="78" t="s">
        <v>478</v>
      </c>
      <c r="C35" s="79">
        <f t="shared" ref="C35:I35" si="15">$A$35*C20</f>
        <v>65.591999999999999</v>
      </c>
      <c r="D35" s="80">
        <f t="shared" si="15"/>
        <v>84.24</v>
      </c>
      <c r="E35" s="80">
        <f t="shared" si="15"/>
        <v>104.39999999999999</v>
      </c>
      <c r="F35" s="79">
        <f t="shared" si="15"/>
        <v>118.8</v>
      </c>
      <c r="G35" s="79">
        <f t="shared" si="15"/>
        <v>138.24</v>
      </c>
      <c r="H35" s="79">
        <f t="shared" si="15"/>
        <v>167.04</v>
      </c>
      <c r="I35" s="81">
        <f t="shared" si="15"/>
        <v>190.79999999999998</v>
      </c>
      <c r="J35" s="60"/>
      <c r="K35" s="55" t="s">
        <v>478</v>
      </c>
      <c r="L35" s="82">
        <v>71.7</v>
      </c>
      <c r="M35" s="82">
        <v>78.5</v>
      </c>
      <c r="N35" s="82">
        <v>100.1</v>
      </c>
      <c r="O35" s="82">
        <v>113.8</v>
      </c>
      <c r="P35" s="82">
        <v>127.4</v>
      </c>
      <c r="Q35" s="82">
        <v>147.6</v>
      </c>
      <c r="R35" s="83">
        <v>162.69999999999999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16.723549488054623</v>
      </c>
      <c r="D40" s="198" t="e">
        <v>#REF!</v>
      </c>
      <c r="E40" s="198">
        <f>(M25-M10)/ABS(M10)*100</f>
        <v>10.285190800378931</v>
      </c>
      <c r="F40" s="198" t="e">
        <f>(#REF! -#REF!)/ABS(#REF!)</f>
        <v>#REF!</v>
      </c>
      <c r="G40" s="200">
        <f>(N25-N10)/ABS(N10)*100</f>
        <v>-1.2372574609150109</v>
      </c>
      <c r="H40" s="200" t="e">
        <f>(#REF! -#REF!)/ABS(#REF!)</f>
        <v>#REF!</v>
      </c>
      <c r="I40" s="200">
        <f>(O25-O10)/ABS(O10)*100</f>
        <v>-4.2016806722689015</v>
      </c>
      <c r="J40" s="200" t="e">
        <f>(#REF! -#REF!)/ABS(#REF!)</f>
        <v>#REF!</v>
      </c>
      <c r="K40" s="200">
        <f>(P25-P10)/ABS(P10)*100</f>
        <v>-8.5314685314685246</v>
      </c>
      <c r="L40" s="200" t="e">
        <f>(#REF! -#REF!)/ABS(#REF!)</f>
        <v>#REF!</v>
      </c>
      <c r="M40" s="200">
        <f>(Q25-Q10)/ABS(Q10)*100</f>
        <v>-13.519553072625692</v>
      </c>
      <c r="N40" s="200" t="e">
        <f>(#REF! -#REF!)/ABS(#REF!)</f>
        <v>#REF!</v>
      </c>
      <c r="O40" s="200">
        <f>(R25 -R10)/ABS(R10)*100</f>
        <v>-16.746411483253574</v>
      </c>
      <c r="P40" s="200"/>
      <c r="Q40" s="205"/>
    </row>
    <row r="41" spans="1:19" x14ac:dyDescent="0.25">
      <c r="A41" s="88"/>
      <c r="B41" s="50" t="s">
        <v>469</v>
      </c>
      <c r="C41" s="198">
        <f t="shared" ref="C41:C50" si="16">(L26-L11)/ABS(L11)*100</f>
        <v>14.220183486238543</v>
      </c>
      <c r="D41" s="198" t="e">
        <v>#REF!</v>
      </c>
      <c r="E41" s="198">
        <f t="shared" ref="E41:E50" si="17">(M26-M11)/ABS(M11)*100</f>
        <v>8.6822332246397842</v>
      </c>
      <c r="F41" s="198" t="e">
        <f>(#REF! -#REF!)/ABS(#REF!)</f>
        <v>#REF!</v>
      </c>
      <c r="G41" s="201">
        <f t="shared" ref="G41:G50" si="18">(N26-N11)/ABS(N11)*100</f>
        <v>8.1906866633098929E-2</v>
      </c>
      <c r="H41" s="201" t="e">
        <f>(#REF! -#REF!)/ABS(#REF!)</f>
        <v>#REF!</v>
      </c>
      <c r="I41" s="200">
        <f t="shared" ref="I41:I50" si="19">(O26-O11)/ABS(O11)*100</f>
        <v>-2.8901734104046204</v>
      </c>
      <c r="J41" s="200" t="e">
        <f>(#REF! -#REF!)/ABS(#REF!)</f>
        <v>#REF!</v>
      </c>
      <c r="K41" s="200">
        <f t="shared" ref="K41:K50" si="20">(P26-P11)/ABS(P11)*100</f>
        <v>-6.2135922330096873</v>
      </c>
      <c r="L41" s="200" t="e">
        <f>(#REF! -#REF!)/ABS(#REF!)</f>
        <v>#REF!</v>
      </c>
      <c r="M41" s="200">
        <f t="shared" ref="M41:M50" si="21">(Q26-Q11)/ABS(Q11)*100</f>
        <v>-10.937499999999995</v>
      </c>
      <c r="N41" s="200" t="e">
        <f>(#REF! -#REF!)/ABS(#REF!)</f>
        <v>#REF!</v>
      </c>
      <c r="O41" s="200">
        <f t="shared" ref="O41:O50" si="22">(R26 -R11)/ABS(R11)*100</f>
        <v>-14.228187919463082</v>
      </c>
      <c r="P41" s="200"/>
      <c r="Q41" s="205"/>
    </row>
    <row r="42" spans="1:19" x14ac:dyDescent="0.25">
      <c r="A42" s="60"/>
      <c r="B42" s="50" t="s">
        <v>470</v>
      </c>
      <c r="C42" s="198">
        <f t="shared" si="16"/>
        <v>10.743801652892568</v>
      </c>
      <c r="D42" s="198" t="e">
        <v>#REF!</v>
      </c>
      <c r="E42" s="198">
        <f t="shared" si="17"/>
        <v>5.9565547085916997</v>
      </c>
      <c r="F42" s="198" t="e">
        <f>(#REF! -#REF!)/ABS(#REF!)</f>
        <v>#REF!</v>
      </c>
      <c r="G42" s="198">
        <f t="shared" si="18"/>
        <v>0.52042702165025312</v>
      </c>
      <c r="H42" s="198" t="e">
        <f>(#REF! -#REF!)/ABS(#REF!)</f>
        <v>#REF!</v>
      </c>
      <c r="I42" s="200">
        <f t="shared" si="19"/>
        <v>-0.66518847006652826</v>
      </c>
      <c r="J42" s="200" t="e">
        <f>(#REF! -#REF!)/ABS(#REF!)</f>
        <v>#REF!</v>
      </c>
      <c r="K42" s="200">
        <f t="shared" si="20"/>
        <v>-3.0188679245283048</v>
      </c>
      <c r="L42" s="200" t="e">
        <f>(#REF! -#REF!)/ABS(#REF!)</f>
        <v>#REF!</v>
      </c>
      <c r="M42" s="200">
        <f t="shared" si="21"/>
        <v>-6.3565891472868241</v>
      </c>
      <c r="N42" s="200" t="e">
        <f>(#REF! -#REF!)/ABS(#REF!)</f>
        <v>#REF!</v>
      </c>
      <c r="O42" s="200">
        <f t="shared" si="22"/>
        <v>-8.5020242914979729</v>
      </c>
      <c r="P42" s="200"/>
      <c r="Q42" s="205"/>
    </row>
    <row r="43" spans="1:19" x14ac:dyDescent="0.25">
      <c r="B43" s="50" t="s">
        <v>471</v>
      </c>
      <c r="C43" s="198">
        <f t="shared" si="16"/>
        <v>10.126582278480999</v>
      </c>
      <c r="D43" s="198" t="e">
        <v>#REF!</v>
      </c>
      <c r="E43" s="198">
        <f t="shared" si="17"/>
        <v>5.0922251591186409</v>
      </c>
      <c r="F43" s="198" t="e">
        <f>(#REF! -#REF!)/ABS(#REF!)</f>
        <v>#REF!</v>
      </c>
      <c r="G43" s="198">
        <f t="shared" si="18"/>
        <v>1.0180930229017453</v>
      </c>
      <c r="H43" s="198" t="e">
        <f>(#REF! -#REF!)/ABS(#REF!)</f>
        <v>#REF!</v>
      </c>
      <c r="I43" s="198">
        <f t="shared" si="19"/>
        <v>0.69930069930069683</v>
      </c>
      <c r="J43" s="198" t="e">
        <f>(#REF! -#REF!)/ABS(#REF!)</f>
        <v>#REF!</v>
      </c>
      <c r="K43" s="200">
        <f t="shared" si="20"/>
        <v>-1.1976047904191574</v>
      </c>
      <c r="L43" s="200" t="e">
        <f>(#REF! -#REF!)/ABS(#REF!)</f>
        <v>#REF!</v>
      </c>
      <c r="M43" s="200">
        <f t="shared" si="21"/>
        <v>-2.9776674937965155</v>
      </c>
      <c r="N43" s="200" t="e">
        <f>(#REF! -#REF!)/ABS(#REF!)</f>
        <v>#REF!</v>
      </c>
      <c r="O43" s="200">
        <f t="shared" si="22"/>
        <v>-4.3478260869565215</v>
      </c>
      <c r="P43" s="200"/>
      <c r="Q43" s="205"/>
    </row>
    <row r="44" spans="1:19" x14ac:dyDescent="0.25">
      <c r="B44" s="50" t="s">
        <v>472</v>
      </c>
      <c r="C44" s="198">
        <f t="shared" si="16"/>
        <v>9.9009900990099009</v>
      </c>
      <c r="D44" s="198" t="e">
        <v>#REF!</v>
      </c>
      <c r="E44" s="198">
        <f t="shared" si="17"/>
        <v>4.4534556759509121</v>
      </c>
      <c r="F44" s="198" t="e">
        <f>(#REF! -#REF!)/ABS(#REF!)</f>
        <v>#REF!</v>
      </c>
      <c r="G44" s="198">
        <f t="shared" si="18"/>
        <v>1.9862334292557282</v>
      </c>
      <c r="H44" s="198" t="e">
        <f>(#REF! -#REF!)/ABS(#REF!)</f>
        <v>#REF!</v>
      </c>
      <c r="I44" s="198">
        <f t="shared" si="19"/>
        <v>2.7932960893854752</v>
      </c>
      <c r="J44" s="198" t="e">
        <f>(#REF! -#REF!)/ABS(#REF!)</f>
        <v>#REF!</v>
      </c>
      <c r="K44" s="198">
        <f t="shared" si="20"/>
        <v>1.9230769230769162</v>
      </c>
      <c r="L44" s="198" t="e">
        <f>(#REF! -#REF!)/ABS(#REF!)</f>
        <v>#REF!</v>
      </c>
      <c r="M44" s="198">
        <f t="shared" si="21"/>
        <v>2.0080321285140563</v>
      </c>
      <c r="N44" s="198" t="e">
        <f>(#REF! -#REF!)/ABS(#REF!)</f>
        <v>#REF!</v>
      </c>
      <c r="O44" s="198">
        <f t="shared" si="22"/>
        <v>2.1201413427561762</v>
      </c>
      <c r="P44" s="198"/>
      <c r="Q44" s="206"/>
    </row>
    <row r="45" spans="1:19" x14ac:dyDescent="0.25">
      <c r="B45" s="50" t="s">
        <v>473</v>
      </c>
      <c r="C45" s="198">
        <f t="shared" si="16"/>
        <v>9.8191214470284294</v>
      </c>
      <c r="D45" s="198" t="e">
        <v>#REF!</v>
      </c>
      <c r="E45" s="198">
        <f t="shared" si="17"/>
        <v>5.0576054056102331</v>
      </c>
      <c r="F45" s="198" t="e">
        <f>(#REF! -#REF!)/ABS(#REF!)</f>
        <v>#REF!</v>
      </c>
      <c r="G45" s="198">
        <f t="shared" si="18"/>
        <v>2.4174910977459807</v>
      </c>
      <c r="H45" s="198" t="e">
        <f>(#REF! -#REF!)/ABS(#REF!)</f>
        <v>#REF!</v>
      </c>
      <c r="I45" s="198">
        <f t="shared" si="19"/>
        <v>4.4117647058823639</v>
      </c>
      <c r="J45" s="198" t="e">
        <f>(#REF! -#REF!)/ABS(#REF!)</f>
        <v>#REF!</v>
      </c>
      <c r="K45" s="198">
        <f t="shared" si="20"/>
        <v>4.4585987261146682</v>
      </c>
      <c r="L45" s="198" t="e">
        <f>(#REF! -#REF!)/ABS(#REF!)</f>
        <v>#REF!</v>
      </c>
      <c r="M45" s="198">
        <f t="shared" si="21"/>
        <v>5.3191489361701993</v>
      </c>
      <c r="N45" s="198" t="e">
        <f>(#REF! -#REF!)/ABS(#REF!)</f>
        <v>#REF!</v>
      </c>
      <c r="O45" s="198">
        <f t="shared" si="22"/>
        <v>6.5727699530516244</v>
      </c>
      <c r="P45" s="198"/>
      <c r="Q45" s="206"/>
    </row>
    <row r="46" spans="1:19" x14ac:dyDescent="0.25">
      <c r="B46" s="50" t="s">
        <v>474</v>
      </c>
      <c r="C46" s="198">
        <f t="shared" si="16"/>
        <v>9.8639455782312737</v>
      </c>
      <c r="D46" s="198" t="e">
        <v>#REF!</v>
      </c>
      <c r="E46" s="198">
        <f t="shared" si="17"/>
        <v>5.042594426498991</v>
      </c>
      <c r="F46" s="198" t="e">
        <f>(#REF! -#REF!)/ABS(#REF!)</f>
        <v>#REF!</v>
      </c>
      <c r="G46" s="198">
        <f t="shared" si="18"/>
        <v>4.1705704130941639</v>
      </c>
      <c r="H46" s="198" t="e">
        <f>(#REF! -#REF!)/ABS(#REF!)</f>
        <v>#REF!</v>
      </c>
      <c r="I46" s="198">
        <f t="shared" si="19"/>
        <v>6.6666666666666634</v>
      </c>
      <c r="J46" s="198" t="e">
        <f>(#REF! -#REF!)/ABS(#REF!)</f>
        <v>#REF!</v>
      </c>
      <c r="K46" s="198">
        <f t="shared" si="20"/>
        <v>8.0530071355759461</v>
      </c>
      <c r="L46" s="198" t="e">
        <f>(#REF! -#REF!)/ABS(#REF!)</f>
        <v>#REF!</v>
      </c>
      <c r="M46" s="198">
        <f t="shared" si="21"/>
        <v>11.111111111111128</v>
      </c>
      <c r="N46" s="198" t="e">
        <f>(#REF! -#REF!)/ABS(#REF!)</f>
        <v>#REF!</v>
      </c>
      <c r="O46" s="198">
        <f t="shared" si="22"/>
        <v>13.636363636363653</v>
      </c>
      <c r="P46" s="198"/>
      <c r="Q46" s="206"/>
    </row>
    <row r="47" spans="1:19" x14ac:dyDescent="0.25">
      <c r="B47" s="50" t="s">
        <v>475</v>
      </c>
      <c r="C47" s="198">
        <f t="shared" si="16"/>
        <v>9.0568060021436292</v>
      </c>
      <c r="D47" s="198" t="e">
        <v>#REF!</v>
      </c>
      <c r="E47" s="198">
        <f t="shared" si="17"/>
        <v>4.3046264356377328</v>
      </c>
      <c r="F47" s="198" t="e">
        <f>(#REF! -#REF!)/ABS(#REF!)</f>
        <v>#REF!</v>
      </c>
      <c r="G47" s="198">
        <f t="shared" si="18"/>
        <v>3.8663267743990759</v>
      </c>
      <c r="H47" s="198" t="e">
        <f>(#REF! -#REF!)/ABS(#REF!)</f>
        <v>#REF!</v>
      </c>
      <c r="I47" s="198">
        <f t="shared" si="19"/>
        <v>6.8336425479282665</v>
      </c>
      <c r="J47" s="198" t="e">
        <f>(#REF! -#REF!)/ABS(#REF!)</f>
        <v>#REF!</v>
      </c>
      <c r="K47" s="198">
        <f t="shared" si="20"/>
        <v>8.520900321543408</v>
      </c>
      <c r="L47" s="198" t="e">
        <f>(#REF! -#REF!)/ABS(#REF!)</f>
        <v>#REF!</v>
      </c>
      <c r="M47" s="198">
        <f t="shared" si="21"/>
        <v>11.901535682023477</v>
      </c>
      <c r="N47" s="198" t="e">
        <f>(#REF! -#REF!)/ABS(#REF!)</f>
        <v>#REF!</v>
      </c>
      <c r="O47" s="198">
        <f t="shared" si="22"/>
        <v>14.908073541167068</v>
      </c>
      <c r="P47" s="198"/>
      <c r="Q47" s="206"/>
    </row>
    <row r="48" spans="1:19" x14ac:dyDescent="0.25">
      <c r="B48" s="50" t="s">
        <v>476</v>
      </c>
      <c r="C48" s="198">
        <f t="shared" si="16"/>
        <v>7.1127946127946196</v>
      </c>
      <c r="D48" s="198" t="e">
        <v>#REF!</v>
      </c>
      <c r="E48" s="198">
        <f t="shared" si="17"/>
        <v>2.5253883984228569</v>
      </c>
      <c r="F48" s="198" t="e">
        <f>(#REF! -#REF!)/ABS(#REF!)</f>
        <v>#REF!</v>
      </c>
      <c r="G48" s="198">
        <f t="shared" si="18"/>
        <v>1.1672828304557434</v>
      </c>
      <c r="H48" s="198" t="e">
        <f>(#REF! -#REF!)/ABS(#REF!)</f>
        <v>#REF!</v>
      </c>
      <c r="I48" s="198">
        <f t="shared" si="19"/>
        <v>2.5456292026897267</v>
      </c>
      <c r="J48" s="198" t="e">
        <f>(#REF! -#REF!)/ABS(#REF!)</f>
        <v>#REF!</v>
      </c>
      <c r="K48" s="198">
        <f t="shared" si="20"/>
        <v>2.9717373233582709</v>
      </c>
      <c r="L48" s="198" t="e">
        <f>(#REF! -#REF!)/ABS(#REF!)</f>
        <v>#REF!</v>
      </c>
      <c r="M48" s="198">
        <f t="shared" si="21"/>
        <v>4.647099930118805</v>
      </c>
      <c r="N48" s="198" t="e">
        <f>(#REF! -#REF!)/ABS(#REF!)</f>
        <v>#REF!</v>
      </c>
      <c r="O48" s="198">
        <f t="shared" si="22"/>
        <v>5.8995686999383832</v>
      </c>
      <c r="P48" s="198"/>
      <c r="Q48" s="206"/>
    </row>
    <row r="49" spans="1:18" x14ac:dyDescent="0.25">
      <c r="B49" s="50" t="s">
        <v>477</v>
      </c>
      <c r="C49" s="198">
        <f t="shared" si="16"/>
        <v>6.5379403794037936</v>
      </c>
      <c r="D49" s="198" t="e">
        <v>#REF!</v>
      </c>
      <c r="E49" s="198">
        <f t="shared" si="17"/>
        <v>1.9995385715778131</v>
      </c>
      <c r="F49" s="198" t="e">
        <f>(#REF! -#REF!)/ABS(#REF!)</f>
        <v>#REF!</v>
      </c>
      <c r="G49" s="200">
        <f t="shared" si="18"/>
        <v>-2.2578932745893865</v>
      </c>
      <c r="H49" s="200" t="e">
        <f>(#REF! -#REF!)/ABS(#REF!)</f>
        <v>#REF!</v>
      </c>
      <c r="I49" s="200">
        <f t="shared" si="19"/>
        <v>-3.1862745098039174</v>
      </c>
      <c r="J49" s="200" t="e">
        <f>(#REF! -#REF!)/ABS(#REF!)</f>
        <v>#REF!</v>
      </c>
      <c r="K49" s="200">
        <f t="shared" si="20"/>
        <v>-5.4798962386510954</v>
      </c>
      <c r="L49" s="200" t="e">
        <f>(#REF! -#REF!)/ABS(#REF!)</f>
        <v>#REF!</v>
      </c>
      <c r="M49" s="200">
        <f t="shared" si="21"/>
        <v>-7.1293290043289996</v>
      </c>
      <c r="N49" s="200" t="e">
        <f>(#REF! -#REF!)/ABS(#REF!)</f>
        <v>#REF!</v>
      </c>
      <c r="O49" s="200">
        <f t="shared" si="22"/>
        <v>-8.8319088319088301</v>
      </c>
      <c r="P49" s="200"/>
      <c r="Q49" s="205"/>
    </row>
    <row r="50" spans="1:18" ht="15.75" thickBot="1" x14ac:dyDescent="0.3">
      <c r="B50" s="55" t="s">
        <v>478</v>
      </c>
      <c r="C50" s="198">
        <f t="shared" si="16"/>
        <v>9.3121112330772107</v>
      </c>
      <c r="D50" s="198" t="e">
        <v>#REF!</v>
      </c>
      <c r="E50" s="202">
        <f t="shared" si="17"/>
        <v>4.3895306146407469</v>
      </c>
      <c r="F50" s="202" t="e">
        <f>(#REF! -#REF!)/ABS(#REF!)</f>
        <v>#REF!</v>
      </c>
      <c r="G50" s="216">
        <f t="shared" si="18"/>
        <v>-1.1405343243176331</v>
      </c>
      <c r="H50" s="216" t="e">
        <f>(#REF! -#REF!)/ABS(#REF!)</f>
        <v>#REF!</v>
      </c>
      <c r="I50" s="216">
        <f t="shared" si="19"/>
        <v>-4.2087542087542094</v>
      </c>
      <c r="J50" s="216" t="e">
        <f>(#REF! -#REF!)/ABS(#REF!)</f>
        <v>#REF!</v>
      </c>
      <c r="K50" s="216">
        <f t="shared" si="20"/>
        <v>-7.8414351851851878</v>
      </c>
      <c r="L50" s="216" t="e">
        <f>(#REF! -#REF!)/ABS(#REF!)</f>
        <v>#REF!</v>
      </c>
      <c r="M50" s="216">
        <f t="shared" si="21"/>
        <v>-11.637931034482758</v>
      </c>
      <c r="N50" s="216" t="e">
        <f>(#REF! -#REF!)/ABS(#REF!)</f>
        <v>#REF!</v>
      </c>
      <c r="O50" s="216">
        <f t="shared" si="22"/>
        <v>-14.727463312368972</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Ulx+Ieu0AoGG36pmDERFUJdocjz3LSnpPI28KwgLM3N6oIVOKVQeGYeB1PyhRk4lXQioU57hQU6AQH8Z0oRoGQ==" saltValue="oAA9HIRJmXrCNgFH3Phkb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3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170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418620.46694284299</v>
      </c>
      <c r="D5" s="212"/>
      <c r="E5" s="212">
        <v>6440661.2206273498</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66.3</v>
      </c>
      <c r="D10" s="94">
        <v>86.3</v>
      </c>
      <c r="E10" s="94">
        <v>109</v>
      </c>
      <c r="F10" s="94">
        <v>125</v>
      </c>
      <c r="G10" s="94">
        <v>147</v>
      </c>
      <c r="H10" s="94">
        <v>180</v>
      </c>
      <c r="I10" s="95">
        <v>208</v>
      </c>
      <c r="K10" s="46" t="s">
        <v>468</v>
      </c>
      <c r="L10" s="47">
        <f t="shared" ref="L10:L20" si="0">C25</f>
        <v>5.5249999999999995</v>
      </c>
      <c r="M10" s="47">
        <v>6.3894577569747337</v>
      </c>
      <c r="N10" s="47">
        <v>8.7913022908485932</v>
      </c>
      <c r="O10" s="47">
        <f t="shared" ref="O10:O20" si="1">F25</f>
        <v>10.416666666666666</v>
      </c>
      <c r="P10" s="47">
        <f t="shared" ref="P10:P20" si="2">G25</f>
        <v>12.25</v>
      </c>
      <c r="Q10" s="47">
        <f t="shared" ref="Q10:Q20" si="3">H25</f>
        <v>15</v>
      </c>
      <c r="R10" s="48">
        <f t="shared" ref="R10:R20" si="4">I25</f>
        <v>17.333333333333332</v>
      </c>
      <c r="T10" s="49"/>
    </row>
    <row r="11" spans="1:29" x14ac:dyDescent="0.25">
      <c r="B11" s="50" t="s">
        <v>469</v>
      </c>
      <c r="C11" s="96">
        <v>49.6</v>
      </c>
      <c r="D11" s="96">
        <v>64.2</v>
      </c>
      <c r="E11" s="96">
        <v>80.3</v>
      </c>
      <c r="F11" s="96">
        <v>91.2</v>
      </c>
      <c r="G11" s="96">
        <v>107</v>
      </c>
      <c r="H11" s="96">
        <v>130</v>
      </c>
      <c r="I11" s="97">
        <v>149</v>
      </c>
      <c r="K11" s="50" t="s">
        <v>469</v>
      </c>
      <c r="L11" s="53">
        <f t="shared" si="0"/>
        <v>8.2666666666666657</v>
      </c>
      <c r="M11" s="53">
        <v>9.5276564121410097</v>
      </c>
      <c r="N11" s="53">
        <v>12.932369214671397</v>
      </c>
      <c r="O11" s="53">
        <f t="shared" si="1"/>
        <v>15.2</v>
      </c>
      <c r="P11" s="53">
        <f t="shared" si="2"/>
        <v>17.833333333333332</v>
      </c>
      <c r="Q11" s="53">
        <f t="shared" si="3"/>
        <v>21.666666666666664</v>
      </c>
      <c r="R11" s="54">
        <f t="shared" si="4"/>
        <v>24.833333333333332</v>
      </c>
      <c r="T11" s="49"/>
    </row>
    <row r="12" spans="1:29" x14ac:dyDescent="0.25">
      <c r="B12" s="50" t="s">
        <v>470</v>
      </c>
      <c r="C12" s="96">
        <v>27.6</v>
      </c>
      <c r="D12" s="96">
        <v>35.200000000000003</v>
      </c>
      <c r="E12" s="96">
        <v>42.5</v>
      </c>
      <c r="F12" s="96">
        <v>47.4</v>
      </c>
      <c r="G12" s="96">
        <v>54.5</v>
      </c>
      <c r="H12" s="96">
        <v>64.7</v>
      </c>
      <c r="I12" s="97">
        <v>73</v>
      </c>
      <c r="K12" s="50" t="s">
        <v>470</v>
      </c>
      <c r="L12" s="53">
        <f t="shared" si="0"/>
        <v>13.8</v>
      </c>
      <c r="M12" s="53">
        <v>15.739030484364218</v>
      </c>
      <c r="N12" s="53">
        <v>20.569845572506789</v>
      </c>
      <c r="O12" s="53">
        <f t="shared" si="1"/>
        <v>23.7</v>
      </c>
      <c r="P12" s="53">
        <f t="shared" si="2"/>
        <v>27.25</v>
      </c>
      <c r="Q12" s="53">
        <f t="shared" si="3"/>
        <v>32.35</v>
      </c>
      <c r="R12" s="54">
        <f t="shared" si="4"/>
        <v>36.5</v>
      </c>
      <c r="T12" s="49"/>
    </row>
    <row r="13" spans="1:29" x14ac:dyDescent="0.25">
      <c r="B13" s="50" t="s">
        <v>471</v>
      </c>
      <c r="C13" s="96">
        <v>18.3</v>
      </c>
      <c r="D13" s="96">
        <v>23.1</v>
      </c>
      <c r="E13" s="96">
        <v>27.6</v>
      </c>
      <c r="F13" s="96">
        <v>30.5</v>
      </c>
      <c r="G13" s="96">
        <v>34.799999999999997</v>
      </c>
      <c r="H13" s="96">
        <v>40.9</v>
      </c>
      <c r="I13" s="97">
        <v>45.9</v>
      </c>
      <c r="K13" s="50" t="s">
        <v>471</v>
      </c>
      <c r="L13" s="53">
        <f t="shared" si="0"/>
        <v>18.3</v>
      </c>
      <c r="M13" s="53">
        <v>20.748698988014016</v>
      </c>
      <c r="N13" s="53">
        <v>26.702122727727627</v>
      </c>
      <c r="O13" s="53">
        <f t="shared" si="1"/>
        <v>30.5</v>
      </c>
      <c r="P13" s="53">
        <f t="shared" si="2"/>
        <v>34.799999999999997</v>
      </c>
      <c r="Q13" s="53">
        <f t="shared" si="3"/>
        <v>40.9</v>
      </c>
      <c r="R13" s="54">
        <f t="shared" si="4"/>
        <v>45.9</v>
      </c>
      <c r="T13" s="49"/>
    </row>
    <row r="14" spans="1:29" x14ac:dyDescent="0.25">
      <c r="B14" s="50" t="s">
        <v>472</v>
      </c>
      <c r="C14" s="96">
        <v>12</v>
      </c>
      <c r="D14" s="96">
        <v>15.1</v>
      </c>
      <c r="E14" s="96">
        <v>17.899999999999999</v>
      </c>
      <c r="F14" s="96">
        <v>19.7</v>
      </c>
      <c r="G14" s="96">
        <v>22.4</v>
      </c>
      <c r="H14" s="96">
        <v>26.2</v>
      </c>
      <c r="I14" s="97">
        <v>29.4</v>
      </c>
      <c r="K14" s="50" t="s">
        <v>472</v>
      </c>
      <c r="L14" s="53">
        <f t="shared" si="0"/>
        <v>24</v>
      </c>
      <c r="M14" s="53">
        <v>27.151035730636568</v>
      </c>
      <c r="N14" s="53">
        <v>34.65245860074927</v>
      </c>
      <c r="O14" s="53">
        <f t="shared" si="1"/>
        <v>39.4</v>
      </c>
      <c r="P14" s="53">
        <f t="shared" si="2"/>
        <v>44.8</v>
      </c>
      <c r="Q14" s="53">
        <f t="shared" si="3"/>
        <v>52.4</v>
      </c>
      <c r="R14" s="54">
        <f t="shared" si="4"/>
        <v>58.8</v>
      </c>
      <c r="T14" s="49"/>
    </row>
    <row r="15" spans="1:29" x14ac:dyDescent="0.25">
      <c r="B15" s="50" t="s">
        <v>473</v>
      </c>
      <c r="C15" s="96">
        <v>9.35</v>
      </c>
      <c r="D15" s="96">
        <v>11.8</v>
      </c>
      <c r="E15" s="96">
        <v>14</v>
      </c>
      <c r="F15" s="96">
        <v>15.3</v>
      </c>
      <c r="G15" s="96">
        <v>17.5</v>
      </c>
      <c r="H15" s="96">
        <v>20.399999999999999</v>
      </c>
      <c r="I15" s="97">
        <v>22.8</v>
      </c>
      <c r="K15" s="50" t="s">
        <v>473</v>
      </c>
      <c r="L15" s="53">
        <f t="shared" si="0"/>
        <v>28.049999999999997</v>
      </c>
      <c r="M15" s="53">
        <v>31.798401647325736</v>
      </c>
      <c r="N15" s="53">
        <v>40.511756089723903</v>
      </c>
      <c r="O15" s="53">
        <f t="shared" si="1"/>
        <v>45.900000000000006</v>
      </c>
      <c r="P15" s="53">
        <f t="shared" si="2"/>
        <v>52.5</v>
      </c>
      <c r="Q15" s="53">
        <f t="shared" si="3"/>
        <v>61.199999999999996</v>
      </c>
      <c r="R15" s="54">
        <f t="shared" si="4"/>
        <v>68.400000000000006</v>
      </c>
      <c r="T15" s="49"/>
    </row>
    <row r="16" spans="1:29" x14ac:dyDescent="0.25">
      <c r="B16" s="50" t="s">
        <v>474</v>
      </c>
      <c r="C16" s="96">
        <v>6.14</v>
      </c>
      <c r="D16" s="96">
        <v>7.76</v>
      </c>
      <c r="E16" s="96">
        <v>9.17</v>
      </c>
      <c r="F16" s="96">
        <v>10.1</v>
      </c>
      <c r="G16" s="96">
        <v>11.5</v>
      </c>
      <c r="H16" s="96">
        <v>13.4</v>
      </c>
      <c r="I16" s="97">
        <v>15</v>
      </c>
      <c r="K16" s="50" t="s">
        <v>474</v>
      </c>
      <c r="L16" s="53">
        <f t="shared" si="0"/>
        <v>36.839999999999996</v>
      </c>
      <c r="M16" s="53">
        <v>41.754420465189035</v>
      </c>
      <c r="N16" s="53">
        <v>53.297166382161507</v>
      </c>
      <c r="O16" s="53">
        <f t="shared" si="1"/>
        <v>60.599999999999994</v>
      </c>
      <c r="P16" s="53">
        <f t="shared" si="2"/>
        <v>69</v>
      </c>
      <c r="Q16" s="53">
        <f t="shared" si="3"/>
        <v>80.400000000000006</v>
      </c>
      <c r="R16" s="54">
        <f t="shared" si="4"/>
        <v>90</v>
      </c>
      <c r="T16" s="49"/>
    </row>
    <row r="17" spans="1:29" x14ac:dyDescent="0.25">
      <c r="B17" s="50" t="s">
        <v>475</v>
      </c>
      <c r="C17" s="96">
        <v>4.04</v>
      </c>
      <c r="D17" s="96">
        <v>5.1100000000000003</v>
      </c>
      <c r="E17" s="96">
        <v>6.05</v>
      </c>
      <c r="F17" s="96">
        <v>6.67</v>
      </c>
      <c r="G17" s="96">
        <v>7.6</v>
      </c>
      <c r="H17" s="96">
        <v>8.9</v>
      </c>
      <c r="I17" s="97">
        <v>10</v>
      </c>
      <c r="K17" s="50" t="s">
        <v>475</v>
      </c>
      <c r="L17" s="53">
        <f t="shared" si="0"/>
        <v>48.480000000000004</v>
      </c>
      <c r="M17" s="53">
        <v>54.978516323254176</v>
      </c>
      <c r="N17" s="53">
        <v>70.318905095505897</v>
      </c>
      <c r="O17" s="53">
        <f t="shared" si="1"/>
        <v>80.039999999999992</v>
      </c>
      <c r="P17" s="53">
        <f t="shared" si="2"/>
        <v>91.199999999999989</v>
      </c>
      <c r="Q17" s="53">
        <f t="shared" si="3"/>
        <v>106.80000000000001</v>
      </c>
      <c r="R17" s="54">
        <f t="shared" si="4"/>
        <v>120</v>
      </c>
      <c r="T17" s="49"/>
    </row>
    <row r="18" spans="1:29" x14ac:dyDescent="0.25">
      <c r="B18" s="50" t="s">
        <v>476</v>
      </c>
      <c r="C18" s="96">
        <v>2.63</v>
      </c>
      <c r="D18" s="96">
        <v>3.34</v>
      </c>
      <c r="E18" s="96">
        <v>3.98</v>
      </c>
      <c r="F18" s="96">
        <v>4.4000000000000004</v>
      </c>
      <c r="G18" s="96">
        <v>5.03</v>
      </c>
      <c r="H18" s="96">
        <v>5.92</v>
      </c>
      <c r="I18" s="97">
        <v>6.65</v>
      </c>
      <c r="K18" s="50" t="s">
        <v>476</v>
      </c>
      <c r="L18" s="53">
        <f t="shared" si="0"/>
        <v>63.12</v>
      </c>
      <c r="M18" s="53">
        <v>71.76806824334453</v>
      </c>
      <c r="N18" s="53">
        <v>92.445132659805154</v>
      </c>
      <c r="O18" s="53">
        <f t="shared" si="1"/>
        <v>105.60000000000001</v>
      </c>
      <c r="P18" s="53">
        <f t="shared" si="2"/>
        <v>120.72</v>
      </c>
      <c r="Q18" s="53">
        <f t="shared" si="3"/>
        <v>142.07999999999998</v>
      </c>
      <c r="R18" s="54">
        <f t="shared" si="4"/>
        <v>159.60000000000002</v>
      </c>
      <c r="T18" s="49"/>
    </row>
    <row r="19" spans="1:29" x14ac:dyDescent="0.25">
      <c r="B19" s="50" t="s">
        <v>477</v>
      </c>
      <c r="C19" s="96">
        <v>1.67</v>
      </c>
      <c r="D19" s="96">
        <v>2.13</v>
      </c>
      <c r="E19" s="96">
        <v>2.56</v>
      </c>
      <c r="F19" s="96">
        <v>2.85</v>
      </c>
      <c r="G19" s="96">
        <v>3.28</v>
      </c>
      <c r="H19" s="96">
        <v>3.89</v>
      </c>
      <c r="I19" s="97">
        <v>4.3899999999999997</v>
      </c>
      <c r="K19" s="50" t="s">
        <v>477</v>
      </c>
      <c r="L19" s="53">
        <f t="shared" si="0"/>
        <v>80.16</v>
      </c>
      <c r="M19" s="53">
        <v>91.392297306890015</v>
      </c>
      <c r="N19" s="53">
        <v>118.98933437386992</v>
      </c>
      <c r="O19" s="53">
        <f t="shared" si="1"/>
        <v>136.80000000000001</v>
      </c>
      <c r="P19" s="53">
        <f t="shared" si="2"/>
        <v>157.44</v>
      </c>
      <c r="Q19" s="53">
        <f t="shared" si="3"/>
        <v>186.72</v>
      </c>
      <c r="R19" s="54">
        <f t="shared" si="4"/>
        <v>210.71999999999997</v>
      </c>
      <c r="T19" s="49"/>
    </row>
    <row r="20" spans="1:29" ht="15.75" thickBot="1" x14ac:dyDescent="0.3">
      <c r="B20" s="55" t="s">
        <v>478</v>
      </c>
      <c r="C20" s="98">
        <v>1.25</v>
      </c>
      <c r="D20" s="98">
        <v>1.6</v>
      </c>
      <c r="E20" s="98">
        <v>1.94</v>
      </c>
      <c r="F20" s="98">
        <v>2.17</v>
      </c>
      <c r="G20" s="98">
        <v>2.5</v>
      </c>
      <c r="H20" s="98">
        <v>2.99</v>
      </c>
      <c r="I20" s="99">
        <v>3.38</v>
      </c>
      <c r="K20" s="55" t="s">
        <v>478</v>
      </c>
      <c r="L20" s="58">
        <f t="shared" si="0"/>
        <v>90</v>
      </c>
      <c r="M20" s="58">
        <v>102.81758837677877</v>
      </c>
      <c r="N20" s="58">
        <v>135.14976172356293</v>
      </c>
      <c r="O20" s="58">
        <f t="shared" si="1"/>
        <v>156.24</v>
      </c>
      <c r="P20" s="58">
        <f t="shared" si="2"/>
        <v>180</v>
      </c>
      <c r="Q20" s="58">
        <f t="shared" si="3"/>
        <v>215.28000000000003</v>
      </c>
      <c r="R20" s="59">
        <f t="shared" si="4"/>
        <v>243.35999999999999</v>
      </c>
      <c r="T20" s="49"/>
    </row>
    <row r="21" spans="1:29" x14ac:dyDescent="0.25"/>
    <row r="22" spans="1:29" x14ac:dyDescent="0.25">
      <c r="A22" s="60"/>
    </row>
    <row r="23" spans="1:29" ht="16.5" thickBot="1" x14ac:dyDescent="0.3">
      <c r="A23" s="61"/>
      <c r="B23" s="188" t="s">
        <v>493</v>
      </c>
      <c r="C23" s="189"/>
      <c r="D23" s="189"/>
      <c r="E23" s="189"/>
      <c r="F23" s="189"/>
      <c r="G23" s="189"/>
      <c r="H23" s="189"/>
      <c r="I23" s="190"/>
      <c r="J23" s="62"/>
      <c r="K23" s="180" t="s">
        <v>510</v>
      </c>
      <c r="L23" s="180"/>
      <c r="M23" s="180"/>
      <c r="N23" s="180"/>
      <c r="O23" s="180"/>
      <c r="P23" s="180"/>
      <c r="Q23" s="180"/>
      <c r="R23" s="180"/>
      <c r="W23" s="63"/>
      <c r="X23" s="63"/>
      <c r="Y23" s="63"/>
      <c r="Z23" s="63"/>
      <c r="AA23" s="63"/>
      <c r="AB23" s="63"/>
      <c r="AC23" s="63"/>
    </row>
    <row r="24" spans="1:29"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9" x14ac:dyDescent="0.25">
      <c r="A25" s="64">
        <f>5/60</f>
        <v>8.3333333333333329E-2</v>
      </c>
      <c r="B25" s="67" t="s">
        <v>468</v>
      </c>
      <c r="C25" s="68">
        <f t="shared" ref="C25:I25" si="5">$A$25*C10</f>
        <v>5.5249999999999995</v>
      </c>
      <c r="D25" s="69">
        <f t="shared" si="5"/>
        <v>7.1916666666666664</v>
      </c>
      <c r="E25" s="69">
        <f t="shared" si="5"/>
        <v>9.0833333333333321</v>
      </c>
      <c r="F25" s="68">
        <f t="shared" si="5"/>
        <v>10.416666666666666</v>
      </c>
      <c r="G25" s="68">
        <f t="shared" si="5"/>
        <v>12.25</v>
      </c>
      <c r="H25" s="68">
        <f t="shared" si="5"/>
        <v>15</v>
      </c>
      <c r="I25" s="70">
        <f t="shared" si="5"/>
        <v>17.333333333333332</v>
      </c>
      <c r="J25" s="60"/>
      <c r="K25" s="46" t="s">
        <v>468</v>
      </c>
      <c r="L25" s="71">
        <v>5.9</v>
      </c>
      <c r="M25" s="71">
        <v>6.4</v>
      </c>
      <c r="N25" s="71">
        <v>8.3000000000000007</v>
      </c>
      <c r="O25" s="71">
        <v>9.8000000000000007</v>
      </c>
      <c r="P25" s="71">
        <v>11.3</v>
      </c>
      <c r="Q25" s="71">
        <v>13.4</v>
      </c>
      <c r="R25" s="72">
        <v>15.2</v>
      </c>
    </row>
    <row r="26" spans="1:29" x14ac:dyDescent="0.25">
      <c r="A26" s="64">
        <f>10/60</f>
        <v>0.16666666666666666</v>
      </c>
      <c r="B26" s="73" t="s">
        <v>469</v>
      </c>
      <c r="C26" s="30">
        <f t="shared" ref="C26:I26" si="6">$A$26*C11</f>
        <v>8.2666666666666657</v>
      </c>
      <c r="D26" s="74">
        <f t="shared" si="6"/>
        <v>10.7</v>
      </c>
      <c r="E26" s="74">
        <f t="shared" si="6"/>
        <v>13.383333333333333</v>
      </c>
      <c r="F26" s="30">
        <f t="shared" si="6"/>
        <v>15.2</v>
      </c>
      <c r="G26" s="30">
        <f t="shared" si="6"/>
        <v>17.833333333333332</v>
      </c>
      <c r="H26" s="30">
        <f t="shared" si="6"/>
        <v>21.666666666666664</v>
      </c>
      <c r="I26" s="75">
        <f t="shared" si="6"/>
        <v>24.833333333333332</v>
      </c>
      <c r="J26" s="60"/>
      <c r="K26" s="50" t="s">
        <v>469</v>
      </c>
      <c r="L26" s="76">
        <v>8.5</v>
      </c>
      <c r="M26" s="76">
        <v>9.4</v>
      </c>
      <c r="N26" s="76">
        <v>12.3</v>
      </c>
      <c r="O26" s="76">
        <v>14.5</v>
      </c>
      <c r="P26" s="76">
        <v>16.7</v>
      </c>
      <c r="Q26" s="76">
        <v>19.8</v>
      </c>
      <c r="R26" s="77">
        <v>22.3</v>
      </c>
    </row>
    <row r="27" spans="1:29" x14ac:dyDescent="0.25">
      <c r="A27" s="64">
        <f>0.5</f>
        <v>0.5</v>
      </c>
      <c r="B27" s="73" t="s">
        <v>470</v>
      </c>
      <c r="C27" s="30">
        <f t="shared" ref="C27:I27" si="7">$A$27*C12</f>
        <v>13.8</v>
      </c>
      <c r="D27" s="74">
        <f t="shared" si="7"/>
        <v>17.600000000000001</v>
      </c>
      <c r="E27" s="74">
        <f t="shared" si="7"/>
        <v>21.25</v>
      </c>
      <c r="F27" s="30">
        <f t="shared" si="7"/>
        <v>23.7</v>
      </c>
      <c r="G27" s="30">
        <f t="shared" si="7"/>
        <v>27.25</v>
      </c>
      <c r="H27" s="30">
        <f t="shared" si="7"/>
        <v>32.35</v>
      </c>
      <c r="I27" s="75">
        <f t="shared" si="7"/>
        <v>36.5</v>
      </c>
      <c r="J27" s="60"/>
      <c r="K27" s="50" t="s">
        <v>470</v>
      </c>
      <c r="L27" s="76">
        <v>13.6</v>
      </c>
      <c r="M27" s="76">
        <v>15</v>
      </c>
      <c r="N27" s="76">
        <v>19.600000000000001</v>
      </c>
      <c r="O27" s="76">
        <v>22.9</v>
      </c>
      <c r="P27" s="76">
        <v>26.4</v>
      </c>
      <c r="Q27" s="76">
        <v>31.4</v>
      </c>
      <c r="R27" s="77">
        <v>35.5</v>
      </c>
    </row>
    <row r="28" spans="1:29" x14ac:dyDescent="0.25">
      <c r="A28" s="64">
        <v>1</v>
      </c>
      <c r="B28" s="73" t="s">
        <v>471</v>
      </c>
      <c r="C28" s="30">
        <f t="shared" ref="C28:I28" si="8">$A$28*C13</f>
        <v>18.3</v>
      </c>
      <c r="D28" s="74">
        <f t="shared" si="8"/>
        <v>23.1</v>
      </c>
      <c r="E28" s="74">
        <f t="shared" si="8"/>
        <v>27.6</v>
      </c>
      <c r="F28" s="30">
        <f t="shared" si="8"/>
        <v>30.5</v>
      </c>
      <c r="G28" s="30">
        <f t="shared" si="8"/>
        <v>34.799999999999997</v>
      </c>
      <c r="H28" s="30">
        <f t="shared" si="8"/>
        <v>40.9</v>
      </c>
      <c r="I28" s="75">
        <f t="shared" si="8"/>
        <v>45.9</v>
      </c>
      <c r="J28" s="60"/>
      <c r="K28" s="50" t="s">
        <v>471</v>
      </c>
      <c r="L28" s="76">
        <v>17.8</v>
      </c>
      <c r="M28" s="76">
        <v>19.399999999999999</v>
      </c>
      <c r="N28" s="76">
        <v>25</v>
      </c>
      <c r="O28" s="76">
        <v>29.3</v>
      </c>
      <c r="P28" s="76">
        <v>33.799999999999997</v>
      </c>
      <c r="Q28" s="76">
        <v>40.4</v>
      </c>
      <c r="R28" s="77">
        <v>45.9</v>
      </c>
    </row>
    <row r="29" spans="1:29" x14ac:dyDescent="0.25">
      <c r="A29" s="64">
        <v>2</v>
      </c>
      <c r="B29" s="73" t="s">
        <v>472</v>
      </c>
      <c r="C29" s="30">
        <f t="shared" ref="C29:I29" si="9">$A$29*C14</f>
        <v>24</v>
      </c>
      <c r="D29" s="74">
        <f t="shared" si="9"/>
        <v>30.2</v>
      </c>
      <c r="E29" s="74">
        <f t="shared" si="9"/>
        <v>35.799999999999997</v>
      </c>
      <c r="F29" s="30">
        <f t="shared" si="9"/>
        <v>39.4</v>
      </c>
      <c r="G29" s="30">
        <f t="shared" si="9"/>
        <v>44.8</v>
      </c>
      <c r="H29" s="30">
        <f t="shared" si="9"/>
        <v>52.4</v>
      </c>
      <c r="I29" s="75">
        <f t="shared" si="9"/>
        <v>58.8</v>
      </c>
      <c r="J29" s="60"/>
      <c r="K29" s="50" t="s">
        <v>472</v>
      </c>
      <c r="L29" s="76">
        <v>23.2</v>
      </c>
      <c r="M29" s="76">
        <v>25.2</v>
      </c>
      <c r="N29" s="76">
        <v>32.200000000000003</v>
      </c>
      <c r="O29" s="76">
        <v>37.6</v>
      </c>
      <c r="P29" s="76">
        <v>43.6</v>
      </c>
      <c r="Q29" s="76">
        <v>52.4</v>
      </c>
      <c r="R29" s="77">
        <v>60</v>
      </c>
    </row>
    <row r="30" spans="1:29" x14ac:dyDescent="0.25">
      <c r="A30" s="64">
        <v>3</v>
      </c>
      <c r="B30" s="73" t="s">
        <v>473</v>
      </c>
      <c r="C30" s="30">
        <f t="shared" ref="C30:I30" si="10">$A$30*C15</f>
        <v>28.049999999999997</v>
      </c>
      <c r="D30" s="74">
        <f t="shared" si="10"/>
        <v>35.400000000000006</v>
      </c>
      <c r="E30" s="74">
        <f t="shared" si="10"/>
        <v>42</v>
      </c>
      <c r="F30" s="30">
        <f t="shared" si="10"/>
        <v>45.900000000000006</v>
      </c>
      <c r="G30" s="30">
        <f t="shared" si="10"/>
        <v>52.5</v>
      </c>
      <c r="H30" s="30">
        <f t="shared" si="10"/>
        <v>61.199999999999996</v>
      </c>
      <c r="I30" s="75">
        <f t="shared" si="10"/>
        <v>68.400000000000006</v>
      </c>
      <c r="J30" s="60"/>
      <c r="K30" s="50" t="s">
        <v>473</v>
      </c>
      <c r="L30" s="76">
        <v>27.2</v>
      </c>
      <c r="M30" s="76">
        <v>29.5</v>
      </c>
      <c r="N30" s="76">
        <v>37.5</v>
      </c>
      <c r="O30" s="76">
        <v>43.8</v>
      </c>
      <c r="P30" s="76">
        <v>51</v>
      </c>
      <c r="Q30" s="76">
        <v>61.5</v>
      </c>
      <c r="R30" s="77">
        <v>70.8</v>
      </c>
    </row>
    <row r="31" spans="1:29" x14ac:dyDescent="0.25">
      <c r="A31" s="64">
        <v>6</v>
      </c>
      <c r="B31" s="73" t="s">
        <v>474</v>
      </c>
      <c r="C31" s="30">
        <f t="shared" ref="C31:I31" si="11">$A$31*C16</f>
        <v>36.839999999999996</v>
      </c>
      <c r="D31" s="74">
        <f t="shared" si="11"/>
        <v>46.56</v>
      </c>
      <c r="E31" s="74">
        <f t="shared" si="11"/>
        <v>55.019999999999996</v>
      </c>
      <c r="F31" s="30">
        <f t="shared" si="11"/>
        <v>60.599999999999994</v>
      </c>
      <c r="G31" s="30">
        <f t="shared" si="11"/>
        <v>69</v>
      </c>
      <c r="H31" s="30">
        <f t="shared" si="11"/>
        <v>80.400000000000006</v>
      </c>
      <c r="I31" s="75">
        <f t="shared" si="11"/>
        <v>90</v>
      </c>
      <c r="J31" s="60"/>
      <c r="K31" s="50" t="s">
        <v>474</v>
      </c>
      <c r="L31" s="76">
        <v>36</v>
      </c>
      <c r="M31" s="76">
        <v>38.9</v>
      </c>
      <c r="N31" s="76">
        <v>49.4</v>
      </c>
      <c r="O31" s="76">
        <v>57.8</v>
      </c>
      <c r="P31" s="76">
        <v>67.2</v>
      </c>
      <c r="Q31" s="76">
        <v>81.599999999999994</v>
      </c>
      <c r="R31" s="77">
        <v>94.8</v>
      </c>
    </row>
    <row r="32" spans="1:29" x14ac:dyDescent="0.25">
      <c r="A32" s="64">
        <v>12</v>
      </c>
      <c r="B32" s="73" t="s">
        <v>475</v>
      </c>
      <c r="C32" s="30">
        <f t="shared" ref="C32:I32" si="12">$A$32*C17</f>
        <v>48.480000000000004</v>
      </c>
      <c r="D32" s="74">
        <f t="shared" si="12"/>
        <v>61.320000000000007</v>
      </c>
      <c r="E32" s="74">
        <f t="shared" si="12"/>
        <v>72.599999999999994</v>
      </c>
      <c r="F32" s="30">
        <f t="shared" si="12"/>
        <v>80.039999999999992</v>
      </c>
      <c r="G32" s="30">
        <f t="shared" si="12"/>
        <v>91.199999999999989</v>
      </c>
      <c r="H32" s="30">
        <f t="shared" si="12"/>
        <v>106.80000000000001</v>
      </c>
      <c r="I32" s="75">
        <f t="shared" si="12"/>
        <v>120</v>
      </c>
      <c r="J32" s="60"/>
      <c r="K32" s="50" t="s">
        <v>475</v>
      </c>
      <c r="L32" s="76">
        <v>47.3</v>
      </c>
      <c r="M32" s="76">
        <v>51.1</v>
      </c>
      <c r="N32" s="76">
        <v>65.2</v>
      </c>
      <c r="O32" s="76">
        <v>76.2</v>
      </c>
      <c r="P32" s="76">
        <v>88.4</v>
      </c>
      <c r="Q32" s="76">
        <v>107.9</v>
      </c>
      <c r="R32" s="77">
        <v>124.8</v>
      </c>
    </row>
    <row r="33" spans="1:19" x14ac:dyDescent="0.25">
      <c r="A33" s="64">
        <v>24</v>
      </c>
      <c r="B33" s="73" t="s">
        <v>476</v>
      </c>
      <c r="C33" s="30">
        <f t="shared" ref="C33:I33" si="13">$A$33*C18</f>
        <v>63.12</v>
      </c>
      <c r="D33" s="74">
        <f t="shared" si="13"/>
        <v>80.16</v>
      </c>
      <c r="E33" s="74">
        <f t="shared" si="13"/>
        <v>95.52</v>
      </c>
      <c r="F33" s="30">
        <f t="shared" si="13"/>
        <v>105.60000000000001</v>
      </c>
      <c r="G33" s="30">
        <f t="shared" si="13"/>
        <v>120.72</v>
      </c>
      <c r="H33" s="30">
        <f t="shared" si="13"/>
        <v>142.07999999999998</v>
      </c>
      <c r="I33" s="75">
        <f t="shared" si="13"/>
        <v>159.60000000000002</v>
      </c>
      <c r="J33" s="60"/>
      <c r="K33" s="50" t="s">
        <v>476</v>
      </c>
      <c r="L33" s="76">
        <v>61</v>
      </c>
      <c r="M33" s="76">
        <v>66.2</v>
      </c>
      <c r="N33" s="76">
        <v>84.7</v>
      </c>
      <c r="O33" s="76">
        <v>98.6</v>
      </c>
      <c r="P33" s="76">
        <v>113.5</v>
      </c>
      <c r="Q33" s="76">
        <v>136.80000000000001</v>
      </c>
      <c r="R33" s="77">
        <v>156.69999999999999</v>
      </c>
    </row>
    <row r="34" spans="1:19" x14ac:dyDescent="0.25">
      <c r="A34" s="64">
        <v>48</v>
      </c>
      <c r="B34" s="73" t="s">
        <v>477</v>
      </c>
      <c r="C34" s="30">
        <f t="shared" ref="C34:I34" si="14">$A$34*C19</f>
        <v>80.16</v>
      </c>
      <c r="D34" s="74">
        <f t="shared" si="14"/>
        <v>102.24</v>
      </c>
      <c r="E34" s="74">
        <f t="shared" si="14"/>
        <v>122.88</v>
      </c>
      <c r="F34" s="30">
        <f t="shared" si="14"/>
        <v>136.80000000000001</v>
      </c>
      <c r="G34" s="30">
        <f t="shared" si="14"/>
        <v>157.44</v>
      </c>
      <c r="H34" s="30">
        <f t="shared" si="14"/>
        <v>186.72</v>
      </c>
      <c r="I34" s="75">
        <f t="shared" si="14"/>
        <v>210.71999999999997</v>
      </c>
      <c r="J34" s="60"/>
      <c r="K34" s="50" t="s">
        <v>477</v>
      </c>
      <c r="L34" s="76">
        <v>76.8</v>
      </c>
      <c r="M34" s="76">
        <v>84</v>
      </c>
      <c r="N34" s="76">
        <v>107</v>
      </c>
      <c r="O34" s="76">
        <v>123.4</v>
      </c>
      <c r="P34" s="76">
        <v>139.69999999999999</v>
      </c>
      <c r="Q34" s="76">
        <v>165.1</v>
      </c>
      <c r="R34" s="77">
        <v>185.8</v>
      </c>
    </row>
    <row r="35" spans="1:19" ht="15.75" thickBot="1" x14ac:dyDescent="0.3">
      <c r="A35" s="64">
        <v>72</v>
      </c>
      <c r="B35" s="78" t="s">
        <v>478</v>
      </c>
      <c r="C35" s="79">
        <f t="shared" ref="C35:I35" si="15">$A$35*C20</f>
        <v>90</v>
      </c>
      <c r="D35" s="80">
        <f t="shared" si="15"/>
        <v>115.2</v>
      </c>
      <c r="E35" s="80">
        <f t="shared" si="15"/>
        <v>139.68</v>
      </c>
      <c r="F35" s="79">
        <f t="shared" si="15"/>
        <v>156.24</v>
      </c>
      <c r="G35" s="79">
        <f t="shared" si="15"/>
        <v>180</v>
      </c>
      <c r="H35" s="79">
        <f t="shared" si="15"/>
        <v>215.28000000000003</v>
      </c>
      <c r="I35" s="81">
        <f t="shared" si="15"/>
        <v>243.35999999999999</v>
      </c>
      <c r="J35" s="60"/>
      <c r="K35" s="55" t="s">
        <v>478</v>
      </c>
      <c r="L35" s="82">
        <v>87.8</v>
      </c>
      <c r="M35" s="82">
        <v>95.8</v>
      </c>
      <c r="N35" s="82">
        <v>121.7</v>
      </c>
      <c r="O35" s="82">
        <v>139</v>
      </c>
      <c r="P35" s="82">
        <v>156.19999999999999</v>
      </c>
      <c r="Q35" s="82">
        <v>182.2</v>
      </c>
      <c r="R35" s="83">
        <v>202.3</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6.7873303167420973</v>
      </c>
      <c r="D40" s="198" t="e">
        <v>#REF!</v>
      </c>
      <c r="E40" s="198">
        <f>(M25-M10)/ABS(M10)*100</f>
        <v>0.16499433013323725</v>
      </c>
      <c r="F40" s="198" t="e">
        <f>(#REF! -#REF!)/ABS(#REF!)</f>
        <v>#REF!</v>
      </c>
      <c r="G40" s="198">
        <f>(N25-N10)/ABS(N10)*100</f>
        <v>-5.5885041213975679</v>
      </c>
      <c r="H40" s="198" t="e">
        <f>(#REF! -#REF!)/ABS(#REF!)</f>
        <v>#REF!</v>
      </c>
      <c r="I40" s="198">
        <f>(O25-O10)/ABS(O10)*100</f>
        <v>-5.9199999999999875</v>
      </c>
      <c r="J40" s="198" t="e">
        <f>(#REF! -#REF!)/ABS(#REF!)</f>
        <v>#REF!</v>
      </c>
      <c r="K40" s="200">
        <f>(P25-P10)/ABS(P10)*100</f>
        <v>-7.7551020408163209</v>
      </c>
      <c r="L40" s="200" t="e">
        <f>(#REF! -#REF!)/ABS(#REF!)</f>
        <v>#REF!</v>
      </c>
      <c r="M40" s="200">
        <f>(Q25-Q10)/ABS(Q10)*100</f>
        <v>-10.666666666666664</v>
      </c>
      <c r="N40" s="200" t="e">
        <f>(#REF! -#REF!)/ABS(#REF!)</f>
        <v>#REF!</v>
      </c>
      <c r="O40" s="200">
        <f>(R25 -R10)/ABS(R10)*100</f>
        <v>-12.307692307692305</v>
      </c>
      <c r="P40" s="200"/>
      <c r="Q40" s="205"/>
    </row>
    <row r="41" spans="1:19" x14ac:dyDescent="0.25">
      <c r="A41" s="88"/>
      <c r="B41" s="50" t="s">
        <v>469</v>
      </c>
      <c r="C41" s="198">
        <f t="shared" ref="C41:C50" si="16">(L26-L11)/ABS(L11)*100</f>
        <v>2.822580645161302</v>
      </c>
      <c r="D41" s="198" t="e">
        <v>#REF!</v>
      </c>
      <c r="E41" s="198">
        <f t="shared" ref="E41:E50" si="17">(M26-M11)/ABS(M11)*100</f>
        <v>-1.3398511304242442</v>
      </c>
      <c r="F41" s="198" t="e">
        <f>(#REF! -#REF!)/ABS(#REF!)</f>
        <v>#REF!</v>
      </c>
      <c r="G41" s="200">
        <f t="shared" ref="G41:G50" si="18">(N26-N11)/ABS(N11)*100</f>
        <v>-4.8898172034401197</v>
      </c>
      <c r="H41" s="200" t="e">
        <f>(#REF! -#REF!)/ABS(#REF!)</f>
        <v>#REF!</v>
      </c>
      <c r="I41" s="200">
        <f t="shared" ref="I41:I50" si="19">(O26-O11)/ABS(O11)*100</f>
        <v>-4.6052631578947327</v>
      </c>
      <c r="J41" s="200" t="e">
        <f>(#REF! -#REF!)/ABS(#REF!)</f>
        <v>#REF!</v>
      </c>
      <c r="K41" s="200">
        <f t="shared" ref="K41:K50" si="20">(P26-P11)/ABS(P11)*100</f>
        <v>-6.355140186915885</v>
      </c>
      <c r="L41" s="200" t="e">
        <f>(#REF! -#REF!)/ABS(#REF!)</f>
        <v>#REF!</v>
      </c>
      <c r="M41" s="200">
        <f t="shared" ref="M41:M50" si="21">(Q26-Q11)/ABS(Q11)*100</f>
        <v>-8.6153846153846025</v>
      </c>
      <c r="N41" s="200" t="e">
        <f>(#REF! -#REF!)/ABS(#REF!)</f>
        <v>#REF!</v>
      </c>
      <c r="O41" s="200">
        <f t="shared" ref="O41:O50" si="22">(R26 -R11)/ABS(R11)*100</f>
        <v>-10.201342281879187</v>
      </c>
      <c r="P41" s="200"/>
      <c r="Q41" s="205"/>
    </row>
    <row r="42" spans="1:19" x14ac:dyDescent="0.25">
      <c r="A42" s="60"/>
      <c r="B42" s="50" t="s">
        <v>470</v>
      </c>
      <c r="C42" s="198">
        <f t="shared" si="16"/>
        <v>-1.4492753623188481</v>
      </c>
      <c r="D42" s="198" t="e">
        <v>#REF!</v>
      </c>
      <c r="E42" s="200">
        <f t="shared" si="17"/>
        <v>-4.6955273712596215</v>
      </c>
      <c r="F42" s="200" t="e">
        <f>(#REF! -#REF!)/ABS(#REF!)</f>
        <v>#REF!</v>
      </c>
      <c r="G42" s="198">
        <f t="shared" si="18"/>
        <v>-4.714889905654239</v>
      </c>
      <c r="H42" s="198" t="e">
        <f>(#REF! -#REF!)/ABS(#REF!)</f>
        <v>#REF!</v>
      </c>
      <c r="I42" s="198">
        <f t="shared" si="19"/>
        <v>-3.3755274261603407</v>
      </c>
      <c r="J42" s="198" t="e">
        <f>(#REF! -#REF!)/ABS(#REF!)</f>
        <v>#REF!</v>
      </c>
      <c r="K42" s="198">
        <f t="shared" si="20"/>
        <v>-3.1192660550458768</v>
      </c>
      <c r="L42" s="198" t="e">
        <f>(#REF! -#REF!)/ABS(#REF!)</f>
        <v>#REF!</v>
      </c>
      <c r="M42" s="198">
        <f t="shared" si="21"/>
        <v>-2.9366306027820794</v>
      </c>
      <c r="N42" s="198" t="e">
        <f>(#REF! -#REF!)/ABS(#REF!)</f>
        <v>#REF!</v>
      </c>
      <c r="O42" s="198">
        <f t="shared" si="22"/>
        <v>-2.7397260273972601</v>
      </c>
      <c r="P42" s="198"/>
      <c r="Q42" s="206"/>
    </row>
    <row r="43" spans="1:19" x14ac:dyDescent="0.25">
      <c r="B43" s="50" t="s">
        <v>471</v>
      </c>
      <c r="C43" s="198">
        <f t="shared" si="16"/>
        <v>-2.7322404371584699</v>
      </c>
      <c r="D43" s="198" t="e">
        <v>#REF!</v>
      </c>
      <c r="E43" s="200">
        <f t="shared" si="17"/>
        <v>-6.5001617151664606</v>
      </c>
      <c r="F43" s="200" t="e">
        <f>(#REF! -#REF!)/ABS(#REF!)</f>
        <v>#REF!</v>
      </c>
      <c r="G43" s="198">
        <f t="shared" si="18"/>
        <v>-6.3744846995259046</v>
      </c>
      <c r="H43" s="198" t="e">
        <f>(#REF! -#REF!)/ABS(#REF!)</f>
        <v>#REF!</v>
      </c>
      <c r="I43" s="198">
        <f t="shared" si="19"/>
        <v>-3.9344262295081944</v>
      </c>
      <c r="J43" s="198" t="e">
        <f>(#REF! -#REF!)/ABS(#REF!)</f>
        <v>#REF!</v>
      </c>
      <c r="K43" s="198">
        <f t="shared" si="20"/>
        <v>-2.8735632183908049</v>
      </c>
      <c r="L43" s="198" t="e">
        <f>(#REF! -#REF!)/ABS(#REF!)</f>
        <v>#REF!</v>
      </c>
      <c r="M43" s="198">
        <f t="shared" si="21"/>
        <v>-1.2224938875305624</v>
      </c>
      <c r="N43" s="198" t="e">
        <f>(#REF! -#REF!)/ABS(#REF!)</f>
        <v>#REF!</v>
      </c>
      <c r="O43" s="198">
        <f t="shared" si="22"/>
        <v>0</v>
      </c>
      <c r="P43" s="198"/>
      <c r="Q43" s="206"/>
    </row>
    <row r="44" spans="1:19" x14ac:dyDescent="0.25">
      <c r="B44" s="50" t="s">
        <v>472</v>
      </c>
      <c r="C44" s="198">
        <f t="shared" si="16"/>
        <v>-3.3333333333333361</v>
      </c>
      <c r="D44" s="198" t="e">
        <v>#REF!</v>
      </c>
      <c r="E44" s="200">
        <f t="shared" si="17"/>
        <v>-7.1858611582727496</v>
      </c>
      <c r="F44" s="200" t="e">
        <f>(#REF! -#REF!)/ABS(#REF!)</f>
        <v>#REF!</v>
      </c>
      <c r="G44" s="198">
        <f t="shared" si="18"/>
        <v>-7.077300427670778</v>
      </c>
      <c r="H44" s="198" t="e">
        <f>(#REF! -#REF!)/ABS(#REF!)</f>
        <v>#REF!</v>
      </c>
      <c r="I44" s="198">
        <f t="shared" si="19"/>
        <v>-4.5685279187817187</v>
      </c>
      <c r="J44" s="198" t="e">
        <f>(#REF! -#REF!)/ABS(#REF!)</f>
        <v>#REF!</v>
      </c>
      <c r="K44" s="198">
        <f t="shared" si="20"/>
        <v>-2.6785714285714191</v>
      </c>
      <c r="L44" s="198" t="e">
        <f>(#REF! -#REF!)/ABS(#REF!)</f>
        <v>#REF!</v>
      </c>
      <c r="M44" s="198">
        <f t="shared" si="21"/>
        <v>0</v>
      </c>
      <c r="N44" s="198" t="e">
        <f>(#REF! -#REF!)/ABS(#REF!)</f>
        <v>#REF!</v>
      </c>
      <c r="O44" s="198">
        <f t="shared" si="22"/>
        <v>2.0408163265306172</v>
      </c>
      <c r="P44" s="198"/>
      <c r="Q44" s="206"/>
    </row>
    <row r="45" spans="1:19" x14ac:dyDescent="0.25">
      <c r="B45" s="50" t="s">
        <v>473</v>
      </c>
      <c r="C45" s="198">
        <f t="shared" si="16"/>
        <v>-3.0303030303030232</v>
      </c>
      <c r="D45" s="198" t="e">
        <v>#REF!</v>
      </c>
      <c r="E45" s="200">
        <f t="shared" si="17"/>
        <v>-7.2280414368532675</v>
      </c>
      <c r="F45" s="200" t="e">
        <f>(#REF! -#REF!)/ABS(#REF!)</f>
        <v>#REF!</v>
      </c>
      <c r="G45" s="198">
        <f t="shared" si="18"/>
        <v>-7.43427681350959</v>
      </c>
      <c r="H45" s="198" t="e">
        <f>(#REF! -#REF!)/ABS(#REF!)</f>
        <v>#REF!</v>
      </c>
      <c r="I45" s="198">
        <f t="shared" si="19"/>
        <v>-4.575163398692828</v>
      </c>
      <c r="J45" s="198" t="e">
        <f>(#REF! -#REF!)/ABS(#REF!)</f>
        <v>#REF!</v>
      </c>
      <c r="K45" s="198">
        <f t="shared" si="20"/>
        <v>-2.8571428571428572</v>
      </c>
      <c r="L45" s="198" t="e">
        <f>(#REF! -#REF!)/ABS(#REF!)</f>
        <v>#REF!</v>
      </c>
      <c r="M45" s="198">
        <f t="shared" si="21"/>
        <v>0.49019607843137958</v>
      </c>
      <c r="N45" s="198" t="e">
        <f>(#REF! -#REF!)/ABS(#REF!)</f>
        <v>#REF!</v>
      </c>
      <c r="O45" s="198">
        <f t="shared" si="22"/>
        <v>3.5087719298245488</v>
      </c>
      <c r="P45" s="198"/>
      <c r="Q45" s="206"/>
    </row>
    <row r="46" spans="1:19" x14ac:dyDescent="0.25">
      <c r="B46" s="50" t="s">
        <v>474</v>
      </c>
      <c r="C46" s="198">
        <f t="shared" si="16"/>
        <v>-2.2801302931595995</v>
      </c>
      <c r="D46" s="198" t="e">
        <v>#REF!</v>
      </c>
      <c r="E46" s="201">
        <f t="shared" si="17"/>
        <v>-6.8362114319579366</v>
      </c>
      <c r="F46" s="201" t="e">
        <f>(#REF! -#REF!)/ABS(#REF!)</f>
        <v>#REF!</v>
      </c>
      <c r="G46" s="198">
        <f t="shared" si="18"/>
        <v>-7.312145554263247</v>
      </c>
      <c r="H46" s="198" t="e">
        <f>(#REF! -#REF!)/ABS(#REF!)</f>
        <v>#REF!</v>
      </c>
      <c r="I46" s="198">
        <f t="shared" si="19"/>
        <v>-4.620462046204616</v>
      </c>
      <c r="J46" s="198" t="e">
        <f>(#REF! -#REF!)/ABS(#REF!)</f>
        <v>#REF!</v>
      </c>
      <c r="K46" s="198">
        <f t="shared" si="20"/>
        <v>-2.6086956521739091</v>
      </c>
      <c r="L46" s="198" t="e">
        <f>(#REF! -#REF!)/ABS(#REF!)</f>
        <v>#REF!</v>
      </c>
      <c r="M46" s="198">
        <f t="shared" si="21"/>
        <v>1.4925373134328215</v>
      </c>
      <c r="N46" s="198" t="e">
        <f>(#REF! -#REF!)/ABS(#REF!)</f>
        <v>#REF!</v>
      </c>
      <c r="O46" s="198">
        <f t="shared" si="22"/>
        <v>5.3333333333333304</v>
      </c>
      <c r="P46" s="198"/>
      <c r="Q46" s="206"/>
    </row>
    <row r="47" spans="1:19" x14ac:dyDescent="0.25">
      <c r="B47" s="50" t="s">
        <v>475</v>
      </c>
      <c r="C47" s="198">
        <f t="shared" si="16"/>
        <v>-2.4339933993399478</v>
      </c>
      <c r="D47" s="198" t="e">
        <v>#REF!</v>
      </c>
      <c r="E47" s="198">
        <f t="shared" si="17"/>
        <v>-7.0546034753827742</v>
      </c>
      <c r="F47" s="198" t="e">
        <f>(#REF! -#REF!)/ABS(#REF!)</f>
        <v>#REF!</v>
      </c>
      <c r="G47" s="198">
        <f t="shared" si="18"/>
        <v>-7.2795574512337593</v>
      </c>
      <c r="H47" s="198" t="e">
        <f>(#REF! -#REF!)/ABS(#REF!)</f>
        <v>#REF!</v>
      </c>
      <c r="I47" s="198">
        <f t="shared" si="19"/>
        <v>-4.7976011994002867</v>
      </c>
      <c r="J47" s="198" t="e">
        <f>(#REF! -#REF!)/ABS(#REF!)</f>
        <v>#REF!</v>
      </c>
      <c r="K47" s="198">
        <f t="shared" si="20"/>
        <v>-3.0701754385964728</v>
      </c>
      <c r="L47" s="198" t="e">
        <f>(#REF! -#REF!)/ABS(#REF!)</f>
        <v>#REF!</v>
      </c>
      <c r="M47" s="198">
        <f t="shared" si="21"/>
        <v>1.0299625468164739</v>
      </c>
      <c r="N47" s="198" t="e">
        <f>(#REF! -#REF!)/ABS(#REF!)</f>
        <v>#REF!</v>
      </c>
      <c r="O47" s="198">
        <f t="shared" si="22"/>
        <v>3.9999999999999973</v>
      </c>
      <c r="P47" s="198"/>
      <c r="Q47" s="206"/>
    </row>
    <row r="48" spans="1:19" x14ac:dyDescent="0.25">
      <c r="B48" s="50" t="s">
        <v>476</v>
      </c>
      <c r="C48" s="198">
        <f t="shared" si="16"/>
        <v>-3.3586818757921382</v>
      </c>
      <c r="D48" s="198" t="e">
        <v>#REF!</v>
      </c>
      <c r="E48" s="198">
        <f t="shared" si="17"/>
        <v>-7.758420115844328</v>
      </c>
      <c r="F48" s="198" t="e">
        <f>(#REF! -#REF!)/ABS(#REF!)</f>
        <v>#REF!</v>
      </c>
      <c r="G48" s="198">
        <f t="shared" si="18"/>
        <v>-8.3780859380741735</v>
      </c>
      <c r="H48" s="198" t="e">
        <f>(#REF! -#REF!)/ABS(#REF!)</f>
        <v>#REF!</v>
      </c>
      <c r="I48" s="198">
        <f t="shared" si="19"/>
        <v>-6.6287878787878922</v>
      </c>
      <c r="J48" s="198" t="e">
        <f>(#REF! -#REF!)/ABS(#REF!)</f>
        <v>#REF!</v>
      </c>
      <c r="K48" s="198">
        <f t="shared" si="20"/>
        <v>-5.9807819748177593</v>
      </c>
      <c r="L48" s="198" t="e">
        <f>(#REF! -#REF!)/ABS(#REF!)</f>
        <v>#REF!</v>
      </c>
      <c r="M48" s="198">
        <f t="shared" si="21"/>
        <v>-3.7162162162161976</v>
      </c>
      <c r="N48" s="198" t="e">
        <f>(#REF! -#REF!)/ABS(#REF!)</f>
        <v>#REF!</v>
      </c>
      <c r="O48" s="198">
        <f t="shared" si="22"/>
        <v>-1.8170426065163119</v>
      </c>
      <c r="P48" s="198"/>
      <c r="Q48" s="206"/>
    </row>
    <row r="49" spans="1:18" x14ac:dyDescent="0.25">
      <c r="B49" s="50" t="s">
        <v>477</v>
      </c>
      <c r="C49" s="198">
        <f t="shared" si="16"/>
        <v>-4.1916167664670656</v>
      </c>
      <c r="D49" s="198" t="e">
        <v>#REF!</v>
      </c>
      <c r="E49" s="198">
        <f t="shared" si="17"/>
        <v>-8.0885342908791422</v>
      </c>
      <c r="F49" s="198" t="e">
        <f>(#REF! -#REF!)/ABS(#REF!)</f>
        <v>#REF!</v>
      </c>
      <c r="G49" s="198">
        <f t="shared" si="18"/>
        <v>-10.07597398284361</v>
      </c>
      <c r="H49" s="198" t="e">
        <f>(#REF! -#REF!)/ABS(#REF!)</f>
        <v>#REF!</v>
      </c>
      <c r="I49" s="198">
        <f t="shared" si="19"/>
        <v>-9.7953216374269036</v>
      </c>
      <c r="J49" s="198" t="e">
        <f>(#REF! -#REF!)/ABS(#REF!)</f>
        <v>#REF!</v>
      </c>
      <c r="K49" s="198">
        <f t="shared" si="20"/>
        <v>-11.267784552845535</v>
      </c>
      <c r="L49" s="198" t="e">
        <f>(#REF! -#REF!)/ABS(#REF!)</f>
        <v>#REF!</v>
      </c>
      <c r="M49" s="198">
        <f t="shared" si="21"/>
        <v>-11.57883461868038</v>
      </c>
      <c r="N49" s="198" t="e">
        <f>(#REF! -#REF!)/ABS(#REF!)</f>
        <v>#REF!</v>
      </c>
      <c r="O49" s="198">
        <f t="shared" si="22"/>
        <v>-11.826119969627925</v>
      </c>
      <c r="P49" s="198"/>
      <c r="Q49" s="206"/>
    </row>
    <row r="50" spans="1:18" ht="15.75" thickBot="1" x14ac:dyDescent="0.3">
      <c r="B50" s="55" t="s">
        <v>478</v>
      </c>
      <c r="C50" s="198">
        <f t="shared" si="16"/>
        <v>-2.4444444444444478</v>
      </c>
      <c r="D50" s="198" t="e">
        <v>#REF!</v>
      </c>
      <c r="E50" s="202">
        <f t="shared" si="17"/>
        <v>-6.8252800786015015</v>
      </c>
      <c r="F50" s="202" t="e">
        <f>(#REF! -#REF!)/ABS(#REF!)</f>
        <v>#REF!</v>
      </c>
      <c r="G50" s="202">
        <f t="shared" si="18"/>
        <v>-9.9517465306918158</v>
      </c>
      <c r="H50" s="202" t="e">
        <f>(#REF! -#REF!)/ABS(#REF!)</f>
        <v>#REF!</v>
      </c>
      <c r="I50" s="202">
        <f t="shared" si="19"/>
        <v>-11.034306195596523</v>
      </c>
      <c r="J50" s="202" t="e">
        <f>(#REF! -#REF!)/ABS(#REF!)</f>
        <v>#REF!</v>
      </c>
      <c r="K50" s="202">
        <f t="shared" si="20"/>
        <v>-13.22222222222223</v>
      </c>
      <c r="L50" s="202" t="e">
        <f>(#REF! -#REF!)/ABS(#REF!)</f>
        <v>#REF!</v>
      </c>
      <c r="M50" s="202">
        <f t="shared" si="21"/>
        <v>-15.36603493125234</v>
      </c>
      <c r="N50" s="202" t="e">
        <f>(#REF! -#REF!)/ABS(#REF!)</f>
        <v>#REF!</v>
      </c>
      <c r="O50" s="202">
        <f t="shared" si="22"/>
        <v>-16.872123602892824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18OoPsglBnj+kHdf0SkdEZGpR2gmTEoPhNcAuz2uH4Q6OROJK2UxIaLfr1sv96U7sl1XFpruV0WxcY1PkKMRkg==" saltValue="9L09AERH0gbBCZf98K054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43" priority="1" operator="greaterThan">
      <formula>0.5</formula>
    </cfRule>
    <cfRule type="cellIs" dxfId="542" priority="2" operator="between">
      <formula>-0.49</formula>
      <formula>0.49</formula>
    </cfRule>
    <cfRule type="cellIs" dxfId="541" priority="3" operator="lessThan">
      <formula>-0.5</formula>
    </cfRule>
  </conditionalFormatting>
  <hyperlinks>
    <hyperlink ref="A2" location="Index!A1" display="Index" xr:uid="{00000000-0004-0000-0400-000000000000}"/>
  </hyperlinks>
  <pageMargins left="0.7" right="0.7" top="0.75" bottom="0.75" header="0.3" footer="0.3"/>
  <pageSetup paperSize="9" scale="60" fitToWidth="0" fitToHeight="0" orientation="landscape" r:id="rId1"/>
  <headerFooter>
    <oddHeader>&amp;R&amp;G</oddHeader>
    <oddFooter xml:space="preserve">&amp;L
J6203&amp;R©  COPYRIGHT JIM DAVIES &amp; ASSOCIATES PTY. LTD. 2016          
</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1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370</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384735.31734859099</v>
      </c>
      <c r="D5" s="212"/>
      <c r="E5" s="212">
        <v>6461112.9477218203</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58.4</v>
      </c>
      <c r="D10" s="94">
        <v>77.099999999999994</v>
      </c>
      <c r="E10" s="94">
        <v>101</v>
      </c>
      <c r="F10" s="94">
        <v>119</v>
      </c>
      <c r="G10" s="94">
        <v>143</v>
      </c>
      <c r="H10" s="94">
        <v>178</v>
      </c>
      <c r="I10" s="95">
        <v>209</v>
      </c>
      <c r="K10" s="46" t="s">
        <v>468</v>
      </c>
      <c r="L10" s="47">
        <f t="shared" ref="L10:L20" si="0">C25</f>
        <v>4.8666666666666663</v>
      </c>
      <c r="M10" s="47">
        <v>5.6830507403143145</v>
      </c>
      <c r="N10" s="47">
        <v>8.1692242831981101</v>
      </c>
      <c r="O10" s="47">
        <f t="shared" ref="O10:O20" si="1">F25</f>
        <v>9.9166666666666661</v>
      </c>
      <c r="P10" s="47">
        <f t="shared" ref="P10:P20" si="2">G25</f>
        <v>11.916666666666666</v>
      </c>
      <c r="Q10" s="47">
        <f t="shared" ref="Q10:Q20" si="3">H25</f>
        <v>14.833333333333332</v>
      </c>
      <c r="R10" s="48">
        <f t="shared" ref="R10:R20" si="4">I25</f>
        <v>17.416666666666664</v>
      </c>
      <c r="T10" s="49"/>
    </row>
    <row r="11" spans="1:29" x14ac:dyDescent="0.25">
      <c r="B11" s="50" t="s">
        <v>469</v>
      </c>
      <c r="C11" s="96">
        <v>43.5</v>
      </c>
      <c r="D11" s="96">
        <v>57.1</v>
      </c>
      <c r="E11" s="96">
        <v>74.099999999999994</v>
      </c>
      <c r="F11" s="96">
        <v>86.1</v>
      </c>
      <c r="G11" s="96">
        <v>103</v>
      </c>
      <c r="H11" s="96">
        <v>128</v>
      </c>
      <c r="I11" s="97">
        <v>149</v>
      </c>
      <c r="K11" s="50" t="s">
        <v>469</v>
      </c>
      <c r="L11" s="53">
        <f t="shared" si="0"/>
        <v>7.25</v>
      </c>
      <c r="M11" s="53">
        <v>8.4401146124846242</v>
      </c>
      <c r="N11" s="53">
        <v>11.941187211313039</v>
      </c>
      <c r="O11" s="53">
        <f t="shared" si="1"/>
        <v>14.349999999999998</v>
      </c>
      <c r="P11" s="53">
        <f t="shared" si="2"/>
        <v>17.166666666666664</v>
      </c>
      <c r="Q11" s="53">
        <f t="shared" si="3"/>
        <v>21.333333333333332</v>
      </c>
      <c r="R11" s="54">
        <f t="shared" si="4"/>
        <v>24.833333333333332</v>
      </c>
      <c r="T11" s="49"/>
    </row>
    <row r="12" spans="1:29" x14ac:dyDescent="0.25">
      <c r="B12" s="50" t="s">
        <v>470</v>
      </c>
      <c r="C12" s="96">
        <v>24.1</v>
      </c>
      <c r="D12" s="96">
        <v>31.2</v>
      </c>
      <c r="E12" s="96">
        <v>39.299999999999997</v>
      </c>
      <c r="F12" s="96">
        <v>44.8</v>
      </c>
      <c r="G12" s="96">
        <v>52.6</v>
      </c>
      <c r="H12" s="96">
        <v>63.9</v>
      </c>
      <c r="I12" s="97">
        <v>73.3</v>
      </c>
      <c r="K12" s="50" t="s">
        <v>470</v>
      </c>
      <c r="L12" s="53">
        <f t="shared" si="0"/>
        <v>12.05</v>
      </c>
      <c r="M12" s="53">
        <v>13.897314971507697</v>
      </c>
      <c r="N12" s="53">
        <v>18.98735947631069</v>
      </c>
      <c r="O12" s="53">
        <f t="shared" si="1"/>
        <v>22.4</v>
      </c>
      <c r="P12" s="53">
        <f t="shared" si="2"/>
        <v>26.3</v>
      </c>
      <c r="Q12" s="53">
        <f t="shared" si="3"/>
        <v>31.95</v>
      </c>
      <c r="R12" s="54">
        <f t="shared" si="4"/>
        <v>36.65</v>
      </c>
      <c r="T12" s="49"/>
    </row>
    <row r="13" spans="1:29" x14ac:dyDescent="0.25">
      <c r="B13" s="50" t="s">
        <v>471</v>
      </c>
      <c r="C13" s="96">
        <v>15.8</v>
      </c>
      <c r="D13" s="96">
        <v>20.3</v>
      </c>
      <c r="E13" s="96">
        <v>25.1</v>
      </c>
      <c r="F13" s="96">
        <v>28.4</v>
      </c>
      <c r="G13" s="96">
        <v>33.1</v>
      </c>
      <c r="H13" s="96">
        <v>39.799999999999997</v>
      </c>
      <c r="I13" s="97">
        <v>45.4</v>
      </c>
      <c r="K13" s="50" t="s">
        <v>471</v>
      </c>
      <c r="L13" s="53">
        <f t="shared" si="0"/>
        <v>15.8</v>
      </c>
      <c r="M13" s="53">
        <v>18.120731466540946</v>
      </c>
      <c r="N13" s="53">
        <v>24.295249297171587</v>
      </c>
      <c r="O13" s="53">
        <f t="shared" si="1"/>
        <v>28.4</v>
      </c>
      <c r="P13" s="53">
        <f t="shared" si="2"/>
        <v>33.1</v>
      </c>
      <c r="Q13" s="53">
        <f t="shared" si="3"/>
        <v>39.799999999999997</v>
      </c>
      <c r="R13" s="54">
        <f t="shared" si="4"/>
        <v>45.4</v>
      </c>
      <c r="T13" s="49"/>
    </row>
    <row r="14" spans="1:29" x14ac:dyDescent="0.25">
      <c r="B14" s="50" t="s">
        <v>472</v>
      </c>
      <c r="C14" s="96">
        <v>10.1</v>
      </c>
      <c r="D14" s="96">
        <v>13</v>
      </c>
      <c r="E14" s="96">
        <v>15.9</v>
      </c>
      <c r="F14" s="96">
        <v>17.8</v>
      </c>
      <c r="G14" s="96">
        <v>20.6</v>
      </c>
      <c r="H14" s="96">
        <v>24.6</v>
      </c>
      <c r="I14" s="97">
        <v>27.9</v>
      </c>
      <c r="K14" s="50" t="s">
        <v>472</v>
      </c>
      <c r="L14" s="53">
        <f t="shared" si="0"/>
        <v>20.2</v>
      </c>
      <c r="M14" s="53">
        <v>23.176938559732847</v>
      </c>
      <c r="N14" s="53">
        <v>30.712297329837433</v>
      </c>
      <c r="O14" s="53">
        <f t="shared" si="1"/>
        <v>35.6</v>
      </c>
      <c r="P14" s="53">
        <f t="shared" si="2"/>
        <v>41.2</v>
      </c>
      <c r="Q14" s="53">
        <f t="shared" si="3"/>
        <v>49.2</v>
      </c>
      <c r="R14" s="54">
        <f t="shared" si="4"/>
        <v>55.8</v>
      </c>
      <c r="T14" s="49"/>
    </row>
    <row r="15" spans="1:29" x14ac:dyDescent="0.25">
      <c r="B15" s="50" t="s">
        <v>473</v>
      </c>
      <c r="C15" s="96">
        <v>7.77</v>
      </c>
      <c r="D15" s="96">
        <v>9.93</v>
      </c>
      <c r="E15" s="96">
        <v>12.1</v>
      </c>
      <c r="F15" s="96">
        <v>13.5</v>
      </c>
      <c r="G15" s="96">
        <v>15.6</v>
      </c>
      <c r="H15" s="96">
        <v>18.5</v>
      </c>
      <c r="I15" s="97">
        <v>21</v>
      </c>
      <c r="K15" s="50" t="s">
        <v>473</v>
      </c>
      <c r="L15" s="53">
        <f t="shared" si="0"/>
        <v>23.31</v>
      </c>
      <c r="M15" s="53">
        <v>26.691266258990652</v>
      </c>
      <c r="N15" s="53">
        <v>35.108504436911126</v>
      </c>
      <c r="O15" s="53">
        <f t="shared" si="1"/>
        <v>40.5</v>
      </c>
      <c r="P15" s="53">
        <f t="shared" si="2"/>
        <v>46.8</v>
      </c>
      <c r="Q15" s="53">
        <f t="shared" si="3"/>
        <v>55.5</v>
      </c>
      <c r="R15" s="54">
        <f t="shared" si="4"/>
        <v>63</v>
      </c>
      <c r="T15" s="49"/>
    </row>
    <row r="16" spans="1:29" x14ac:dyDescent="0.25">
      <c r="B16" s="50" t="s">
        <v>474</v>
      </c>
      <c r="C16" s="96">
        <v>4.95</v>
      </c>
      <c r="D16" s="96">
        <v>6.3</v>
      </c>
      <c r="E16" s="96">
        <v>7.61</v>
      </c>
      <c r="F16" s="96">
        <v>8.4700000000000006</v>
      </c>
      <c r="G16" s="96">
        <v>9.74</v>
      </c>
      <c r="H16" s="96">
        <v>11.5</v>
      </c>
      <c r="I16" s="97">
        <v>13</v>
      </c>
      <c r="K16" s="50" t="s">
        <v>474</v>
      </c>
      <c r="L16" s="53">
        <f t="shared" si="0"/>
        <v>29.700000000000003</v>
      </c>
      <c r="M16" s="53">
        <v>33.844007009939041</v>
      </c>
      <c r="N16" s="53">
        <v>44.162223077371536</v>
      </c>
      <c r="O16" s="53">
        <f t="shared" si="1"/>
        <v>50.820000000000007</v>
      </c>
      <c r="P16" s="53">
        <f t="shared" si="2"/>
        <v>58.44</v>
      </c>
      <c r="Q16" s="53">
        <f t="shared" si="3"/>
        <v>69</v>
      </c>
      <c r="R16" s="54">
        <f t="shared" si="4"/>
        <v>78</v>
      </c>
      <c r="T16" s="49"/>
    </row>
    <row r="17" spans="1:20" x14ac:dyDescent="0.25">
      <c r="B17" s="50" t="s">
        <v>475</v>
      </c>
      <c r="C17" s="96">
        <v>3.16</v>
      </c>
      <c r="D17" s="96">
        <v>4.0199999999999996</v>
      </c>
      <c r="E17" s="96">
        <v>4.84</v>
      </c>
      <c r="F17" s="96">
        <v>5.38</v>
      </c>
      <c r="G17" s="96">
        <v>6.18</v>
      </c>
      <c r="H17" s="96">
        <v>7.3</v>
      </c>
      <c r="I17" s="97">
        <v>8.2200000000000006</v>
      </c>
      <c r="K17" s="50" t="s">
        <v>475</v>
      </c>
      <c r="L17" s="53">
        <f t="shared" si="0"/>
        <v>37.92</v>
      </c>
      <c r="M17" s="53">
        <v>43.188351509263093</v>
      </c>
      <c r="N17" s="53">
        <v>56.190681619866496</v>
      </c>
      <c r="O17" s="53">
        <f t="shared" si="1"/>
        <v>64.56</v>
      </c>
      <c r="P17" s="53">
        <f t="shared" si="2"/>
        <v>74.16</v>
      </c>
      <c r="Q17" s="53">
        <f t="shared" si="3"/>
        <v>87.6</v>
      </c>
      <c r="R17" s="54">
        <f t="shared" si="4"/>
        <v>98.640000000000015</v>
      </c>
      <c r="T17" s="49"/>
    </row>
    <row r="18" spans="1:20" x14ac:dyDescent="0.25">
      <c r="B18" s="50" t="s">
        <v>476</v>
      </c>
      <c r="C18" s="96">
        <v>2</v>
      </c>
      <c r="D18" s="96">
        <v>2.5499999999999998</v>
      </c>
      <c r="E18" s="96">
        <v>3.1</v>
      </c>
      <c r="F18" s="96">
        <v>3.46</v>
      </c>
      <c r="G18" s="96">
        <v>3.98</v>
      </c>
      <c r="H18" s="96">
        <v>4.7300000000000004</v>
      </c>
      <c r="I18" s="97">
        <v>5.35</v>
      </c>
      <c r="K18" s="50" t="s">
        <v>476</v>
      </c>
      <c r="L18" s="53">
        <f t="shared" si="0"/>
        <v>48</v>
      </c>
      <c r="M18" s="53">
        <v>54.776663516972548</v>
      </c>
      <c r="N18" s="53">
        <v>71.922805362371079</v>
      </c>
      <c r="O18" s="53">
        <f t="shared" si="1"/>
        <v>83.039999999999992</v>
      </c>
      <c r="P18" s="53">
        <f t="shared" si="2"/>
        <v>95.52</v>
      </c>
      <c r="Q18" s="53">
        <f t="shared" si="3"/>
        <v>113.52000000000001</v>
      </c>
      <c r="R18" s="54">
        <f t="shared" si="4"/>
        <v>128.39999999999998</v>
      </c>
      <c r="T18" s="49"/>
    </row>
    <row r="19" spans="1:20" x14ac:dyDescent="0.25">
      <c r="B19" s="50" t="s">
        <v>477</v>
      </c>
      <c r="C19" s="96">
        <v>1.23</v>
      </c>
      <c r="D19" s="96">
        <v>1.58</v>
      </c>
      <c r="E19" s="96">
        <v>1.95</v>
      </c>
      <c r="F19" s="96">
        <v>2.2000000000000002</v>
      </c>
      <c r="G19" s="96">
        <v>2.5499999999999998</v>
      </c>
      <c r="H19" s="96">
        <v>3.07</v>
      </c>
      <c r="I19" s="97">
        <v>3.49</v>
      </c>
      <c r="K19" s="50" t="s">
        <v>477</v>
      </c>
      <c r="L19" s="53">
        <f t="shared" si="0"/>
        <v>59.04</v>
      </c>
      <c r="M19" s="53">
        <v>67.703514441798504</v>
      </c>
      <c r="N19" s="53">
        <v>90.523420971459132</v>
      </c>
      <c r="O19" s="53">
        <f t="shared" si="1"/>
        <v>105.60000000000001</v>
      </c>
      <c r="P19" s="53">
        <f t="shared" si="2"/>
        <v>122.39999999999999</v>
      </c>
      <c r="Q19" s="53">
        <f t="shared" si="3"/>
        <v>147.35999999999999</v>
      </c>
      <c r="R19" s="54">
        <f t="shared" si="4"/>
        <v>167.52</v>
      </c>
      <c r="T19" s="49"/>
    </row>
    <row r="20" spans="1:20" ht="15.75" thickBot="1" x14ac:dyDescent="0.3">
      <c r="B20" s="55" t="s">
        <v>478</v>
      </c>
      <c r="C20" s="98">
        <v>0.9</v>
      </c>
      <c r="D20" s="98">
        <v>1.1599999999999999</v>
      </c>
      <c r="E20" s="98">
        <v>1.44</v>
      </c>
      <c r="F20" s="98">
        <v>1.64</v>
      </c>
      <c r="G20" s="98">
        <v>1.91</v>
      </c>
      <c r="H20" s="98">
        <v>2.31</v>
      </c>
      <c r="I20" s="99">
        <v>2.64</v>
      </c>
      <c r="K20" s="55" t="s">
        <v>478</v>
      </c>
      <c r="L20" s="58">
        <f t="shared" si="0"/>
        <v>64.8</v>
      </c>
      <c r="M20" s="58">
        <v>74.439957322704501</v>
      </c>
      <c r="N20" s="58">
        <v>100.52633609907573</v>
      </c>
      <c r="O20" s="58">
        <f t="shared" si="1"/>
        <v>118.08</v>
      </c>
      <c r="P20" s="58">
        <f t="shared" si="2"/>
        <v>137.51999999999998</v>
      </c>
      <c r="Q20" s="58">
        <f t="shared" si="3"/>
        <v>166.32</v>
      </c>
      <c r="R20" s="59">
        <f t="shared" si="4"/>
        <v>190.08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4.8666666666666663</v>
      </c>
      <c r="D25" s="69">
        <f t="shared" si="5"/>
        <v>6.4249999999999989</v>
      </c>
      <c r="E25" s="69">
        <f t="shared" si="5"/>
        <v>8.4166666666666661</v>
      </c>
      <c r="F25" s="68">
        <f t="shared" si="5"/>
        <v>9.9166666666666661</v>
      </c>
      <c r="G25" s="68">
        <f t="shared" si="5"/>
        <v>11.916666666666666</v>
      </c>
      <c r="H25" s="68">
        <f t="shared" si="5"/>
        <v>14.833333333333332</v>
      </c>
      <c r="I25" s="70">
        <f t="shared" si="5"/>
        <v>17.416666666666664</v>
      </c>
      <c r="J25" s="60"/>
      <c r="K25" s="46" t="s">
        <v>468</v>
      </c>
      <c r="L25" s="71">
        <v>5.7</v>
      </c>
      <c r="M25" s="71">
        <v>6.3</v>
      </c>
      <c r="N25" s="71">
        <v>8.1999999999999993</v>
      </c>
      <c r="O25" s="71">
        <v>9.5</v>
      </c>
      <c r="P25" s="71">
        <v>10.9</v>
      </c>
      <c r="Q25" s="71">
        <v>12.8</v>
      </c>
      <c r="R25" s="72">
        <v>14.4</v>
      </c>
    </row>
    <row r="26" spans="1:20" x14ac:dyDescent="0.25">
      <c r="A26" s="64">
        <f>10/60</f>
        <v>0.16666666666666666</v>
      </c>
      <c r="B26" s="73" t="s">
        <v>469</v>
      </c>
      <c r="C26" s="30">
        <f t="shared" ref="C26:I26" si="6">$A$26*C11</f>
        <v>7.25</v>
      </c>
      <c r="D26" s="74">
        <f t="shared" si="6"/>
        <v>9.5166666666666657</v>
      </c>
      <c r="E26" s="74">
        <f t="shared" si="6"/>
        <v>12.349999999999998</v>
      </c>
      <c r="F26" s="30">
        <f t="shared" si="6"/>
        <v>14.349999999999998</v>
      </c>
      <c r="G26" s="30">
        <f t="shared" si="6"/>
        <v>17.166666666666664</v>
      </c>
      <c r="H26" s="30">
        <f t="shared" si="6"/>
        <v>21.333333333333332</v>
      </c>
      <c r="I26" s="75">
        <f t="shared" si="6"/>
        <v>24.833333333333332</v>
      </c>
      <c r="J26" s="60"/>
      <c r="K26" s="50" t="s">
        <v>469</v>
      </c>
      <c r="L26" s="76">
        <v>8.3000000000000007</v>
      </c>
      <c r="M26" s="76">
        <v>9.1999999999999993</v>
      </c>
      <c r="N26" s="76">
        <v>12</v>
      </c>
      <c r="O26" s="76">
        <v>14</v>
      </c>
      <c r="P26" s="76">
        <v>16.100000000000001</v>
      </c>
      <c r="Q26" s="76">
        <v>19</v>
      </c>
      <c r="R26" s="77">
        <v>21.2</v>
      </c>
    </row>
    <row r="27" spans="1:20" x14ac:dyDescent="0.25">
      <c r="A27" s="64">
        <f>0.5</f>
        <v>0.5</v>
      </c>
      <c r="B27" s="73" t="s">
        <v>470</v>
      </c>
      <c r="C27" s="30">
        <f t="shared" ref="C27:I27" si="7">$A$27*C12</f>
        <v>12.05</v>
      </c>
      <c r="D27" s="74">
        <f t="shared" si="7"/>
        <v>15.6</v>
      </c>
      <c r="E27" s="74">
        <f t="shared" si="7"/>
        <v>19.649999999999999</v>
      </c>
      <c r="F27" s="30">
        <f t="shared" si="7"/>
        <v>22.4</v>
      </c>
      <c r="G27" s="30">
        <f t="shared" si="7"/>
        <v>26.3</v>
      </c>
      <c r="H27" s="30">
        <f t="shared" si="7"/>
        <v>31.95</v>
      </c>
      <c r="I27" s="75">
        <f t="shared" si="7"/>
        <v>36.65</v>
      </c>
      <c r="J27" s="60"/>
      <c r="K27" s="50" t="s">
        <v>470</v>
      </c>
      <c r="L27" s="76">
        <v>13.5</v>
      </c>
      <c r="M27" s="76">
        <v>14.8</v>
      </c>
      <c r="N27" s="76">
        <v>19.3</v>
      </c>
      <c r="O27" s="76">
        <v>22.4</v>
      </c>
      <c r="P27" s="76">
        <v>25.7</v>
      </c>
      <c r="Q27" s="76">
        <v>30.1</v>
      </c>
      <c r="R27" s="77">
        <v>33.700000000000003</v>
      </c>
    </row>
    <row r="28" spans="1:20" x14ac:dyDescent="0.25">
      <c r="A28" s="64">
        <v>1</v>
      </c>
      <c r="B28" s="73" t="s">
        <v>471</v>
      </c>
      <c r="C28" s="30">
        <f t="shared" ref="C28:I28" si="8">$A$28*C13</f>
        <v>15.8</v>
      </c>
      <c r="D28" s="74">
        <f t="shared" si="8"/>
        <v>20.3</v>
      </c>
      <c r="E28" s="74">
        <f t="shared" si="8"/>
        <v>25.1</v>
      </c>
      <c r="F28" s="30">
        <f t="shared" si="8"/>
        <v>28.4</v>
      </c>
      <c r="G28" s="30">
        <f t="shared" si="8"/>
        <v>33.1</v>
      </c>
      <c r="H28" s="30">
        <f t="shared" si="8"/>
        <v>39.799999999999997</v>
      </c>
      <c r="I28" s="75">
        <f t="shared" si="8"/>
        <v>45.4</v>
      </c>
      <c r="J28" s="60"/>
      <c r="K28" s="50" t="s">
        <v>471</v>
      </c>
      <c r="L28" s="76">
        <v>17.399999999999999</v>
      </c>
      <c r="M28" s="76">
        <v>19.100000000000001</v>
      </c>
      <c r="N28" s="76">
        <v>24.7</v>
      </c>
      <c r="O28" s="76">
        <v>28.8</v>
      </c>
      <c r="P28" s="76">
        <v>33</v>
      </c>
      <c r="Q28" s="76">
        <v>39</v>
      </c>
      <c r="R28" s="77">
        <v>43.8</v>
      </c>
    </row>
    <row r="29" spans="1:20" x14ac:dyDescent="0.25">
      <c r="A29" s="64">
        <v>2</v>
      </c>
      <c r="B29" s="73" t="s">
        <v>472</v>
      </c>
      <c r="C29" s="30">
        <f t="shared" ref="C29:I29" si="9">$A$29*C14</f>
        <v>20.2</v>
      </c>
      <c r="D29" s="74">
        <f t="shared" si="9"/>
        <v>26</v>
      </c>
      <c r="E29" s="74">
        <f t="shared" si="9"/>
        <v>31.8</v>
      </c>
      <c r="F29" s="30">
        <f t="shared" si="9"/>
        <v>35.6</v>
      </c>
      <c r="G29" s="30">
        <f t="shared" si="9"/>
        <v>41.2</v>
      </c>
      <c r="H29" s="30">
        <f t="shared" si="9"/>
        <v>49.2</v>
      </c>
      <c r="I29" s="75">
        <f t="shared" si="9"/>
        <v>55.8</v>
      </c>
      <c r="J29" s="60"/>
      <c r="K29" s="50" t="s">
        <v>472</v>
      </c>
      <c r="L29" s="76">
        <v>22.2</v>
      </c>
      <c r="M29" s="76">
        <v>24.4</v>
      </c>
      <c r="N29" s="76">
        <v>31.4</v>
      </c>
      <c r="O29" s="76">
        <v>36.799999999999997</v>
      </c>
      <c r="P29" s="76">
        <v>42.4</v>
      </c>
      <c r="Q29" s="76">
        <v>50.6</v>
      </c>
      <c r="R29" s="77">
        <v>57.6</v>
      </c>
    </row>
    <row r="30" spans="1:20" x14ac:dyDescent="0.25">
      <c r="A30" s="64">
        <v>3</v>
      </c>
      <c r="B30" s="73" t="s">
        <v>473</v>
      </c>
      <c r="C30" s="30">
        <f t="shared" ref="C30:I30" si="10">$A$30*C15</f>
        <v>23.31</v>
      </c>
      <c r="D30" s="74">
        <f t="shared" si="10"/>
        <v>29.79</v>
      </c>
      <c r="E30" s="74">
        <f t="shared" si="10"/>
        <v>36.299999999999997</v>
      </c>
      <c r="F30" s="30">
        <f t="shared" si="10"/>
        <v>40.5</v>
      </c>
      <c r="G30" s="30">
        <f t="shared" si="10"/>
        <v>46.8</v>
      </c>
      <c r="H30" s="30">
        <f t="shared" si="10"/>
        <v>55.5</v>
      </c>
      <c r="I30" s="75">
        <f t="shared" si="10"/>
        <v>63</v>
      </c>
      <c r="J30" s="60"/>
      <c r="K30" s="50" t="s">
        <v>473</v>
      </c>
      <c r="L30" s="76">
        <v>25.6</v>
      </c>
      <c r="M30" s="76">
        <v>28</v>
      </c>
      <c r="N30" s="76">
        <v>36.299999999999997</v>
      </c>
      <c r="O30" s="76">
        <v>42.6</v>
      </c>
      <c r="P30" s="76">
        <v>49.2</v>
      </c>
      <c r="Q30" s="76">
        <v>59.4</v>
      </c>
      <c r="R30" s="77">
        <v>68.099999999999994</v>
      </c>
    </row>
    <row r="31" spans="1:20" x14ac:dyDescent="0.25">
      <c r="A31" s="64">
        <v>6</v>
      </c>
      <c r="B31" s="73" t="s">
        <v>474</v>
      </c>
      <c r="C31" s="30">
        <f t="shared" ref="C31:I31" si="11">$A$31*C16</f>
        <v>29.700000000000003</v>
      </c>
      <c r="D31" s="74">
        <f t="shared" si="11"/>
        <v>37.799999999999997</v>
      </c>
      <c r="E31" s="74">
        <f t="shared" si="11"/>
        <v>45.660000000000004</v>
      </c>
      <c r="F31" s="30">
        <f t="shared" si="11"/>
        <v>50.820000000000007</v>
      </c>
      <c r="G31" s="30">
        <f t="shared" si="11"/>
        <v>58.44</v>
      </c>
      <c r="H31" s="30">
        <f t="shared" si="11"/>
        <v>69</v>
      </c>
      <c r="I31" s="75">
        <f t="shared" si="11"/>
        <v>78</v>
      </c>
      <c r="J31" s="60"/>
      <c r="K31" s="50" t="s">
        <v>474</v>
      </c>
      <c r="L31" s="76">
        <v>32.299999999999997</v>
      </c>
      <c r="M31" s="76">
        <v>35.4</v>
      </c>
      <c r="N31" s="76">
        <v>46.1</v>
      </c>
      <c r="O31" s="76">
        <v>54.5</v>
      </c>
      <c r="P31" s="76">
        <v>63.6</v>
      </c>
      <c r="Q31" s="76">
        <v>78</v>
      </c>
      <c r="R31" s="77">
        <v>90</v>
      </c>
    </row>
    <row r="32" spans="1:20" x14ac:dyDescent="0.25">
      <c r="A32" s="64">
        <v>12</v>
      </c>
      <c r="B32" s="73" t="s">
        <v>475</v>
      </c>
      <c r="C32" s="30">
        <f t="shared" ref="C32:I32" si="12">$A$32*C17</f>
        <v>37.92</v>
      </c>
      <c r="D32" s="74">
        <f t="shared" si="12"/>
        <v>48.239999999999995</v>
      </c>
      <c r="E32" s="74">
        <f t="shared" si="12"/>
        <v>58.08</v>
      </c>
      <c r="F32" s="30">
        <f t="shared" si="12"/>
        <v>64.56</v>
      </c>
      <c r="G32" s="30">
        <f t="shared" si="12"/>
        <v>74.16</v>
      </c>
      <c r="H32" s="30">
        <f t="shared" si="12"/>
        <v>87.6</v>
      </c>
      <c r="I32" s="75">
        <f t="shared" si="12"/>
        <v>98.640000000000015</v>
      </c>
      <c r="J32" s="60"/>
      <c r="K32" s="50" t="s">
        <v>475</v>
      </c>
      <c r="L32" s="76">
        <v>40.700000000000003</v>
      </c>
      <c r="M32" s="76">
        <v>44.5</v>
      </c>
      <c r="N32" s="76">
        <v>58.4</v>
      </c>
      <c r="O32" s="76">
        <v>69.2</v>
      </c>
      <c r="P32" s="76">
        <v>81.2</v>
      </c>
      <c r="Q32" s="76">
        <v>99.2</v>
      </c>
      <c r="R32" s="77">
        <v>115</v>
      </c>
    </row>
    <row r="33" spans="1:19" x14ac:dyDescent="0.25">
      <c r="A33" s="64">
        <v>24</v>
      </c>
      <c r="B33" s="73" t="s">
        <v>476</v>
      </c>
      <c r="C33" s="30">
        <f t="shared" ref="C33:I33" si="13">$A$33*C18</f>
        <v>48</v>
      </c>
      <c r="D33" s="74">
        <f t="shared" si="13"/>
        <v>61.199999999999996</v>
      </c>
      <c r="E33" s="74">
        <f t="shared" si="13"/>
        <v>74.400000000000006</v>
      </c>
      <c r="F33" s="30">
        <f t="shared" si="13"/>
        <v>83.039999999999992</v>
      </c>
      <c r="G33" s="30">
        <f t="shared" si="13"/>
        <v>95.52</v>
      </c>
      <c r="H33" s="30">
        <f t="shared" si="13"/>
        <v>113.52000000000001</v>
      </c>
      <c r="I33" s="75">
        <f t="shared" si="13"/>
        <v>128.39999999999998</v>
      </c>
      <c r="J33" s="60"/>
      <c r="K33" s="50" t="s">
        <v>476</v>
      </c>
      <c r="L33" s="76">
        <v>50.6</v>
      </c>
      <c r="M33" s="76">
        <v>55.7</v>
      </c>
      <c r="N33" s="76">
        <v>72.7</v>
      </c>
      <c r="O33" s="76">
        <v>85.7</v>
      </c>
      <c r="P33" s="76">
        <v>99.4</v>
      </c>
      <c r="Q33" s="76">
        <v>120</v>
      </c>
      <c r="R33" s="77">
        <v>137.5</v>
      </c>
    </row>
    <row r="34" spans="1:19" x14ac:dyDescent="0.25">
      <c r="A34" s="64">
        <v>48</v>
      </c>
      <c r="B34" s="73" t="s">
        <v>477</v>
      </c>
      <c r="C34" s="30">
        <f t="shared" ref="C34:I34" si="14">$A$34*C19</f>
        <v>59.04</v>
      </c>
      <c r="D34" s="74">
        <f t="shared" si="14"/>
        <v>75.84</v>
      </c>
      <c r="E34" s="74">
        <f t="shared" si="14"/>
        <v>93.6</v>
      </c>
      <c r="F34" s="30">
        <f t="shared" si="14"/>
        <v>105.60000000000001</v>
      </c>
      <c r="G34" s="30">
        <f t="shared" si="14"/>
        <v>122.39999999999999</v>
      </c>
      <c r="H34" s="30">
        <f t="shared" si="14"/>
        <v>147.35999999999999</v>
      </c>
      <c r="I34" s="75">
        <f t="shared" si="14"/>
        <v>167.52</v>
      </c>
      <c r="J34" s="60"/>
      <c r="K34" s="50" t="s">
        <v>477</v>
      </c>
      <c r="L34" s="76">
        <v>62.9</v>
      </c>
      <c r="M34" s="76">
        <v>69.099999999999994</v>
      </c>
      <c r="N34" s="76">
        <v>88.8</v>
      </c>
      <c r="O34" s="76">
        <v>102.7</v>
      </c>
      <c r="P34" s="76">
        <v>116.6</v>
      </c>
      <c r="Q34" s="76">
        <v>137.30000000000001</v>
      </c>
      <c r="R34" s="77">
        <v>153.6</v>
      </c>
    </row>
    <row r="35" spans="1:19" ht="15.75" thickBot="1" x14ac:dyDescent="0.3">
      <c r="A35" s="64">
        <v>72</v>
      </c>
      <c r="B35" s="78" t="s">
        <v>478</v>
      </c>
      <c r="C35" s="79">
        <f t="shared" ref="C35:I35" si="15">$A$35*C20</f>
        <v>64.8</v>
      </c>
      <c r="D35" s="80">
        <f t="shared" si="15"/>
        <v>83.52</v>
      </c>
      <c r="E35" s="80">
        <f t="shared" si="15"/>
        <v>103.67999999999999</v>
      </c>
      <c r="F35" s="79">
        <f t="shared" si="15"/>
        <v>118.08</v>
      </c>
      <c r="G35" s="79">
        <f t="shared" si="15"/>
        <v>137.51999999999998</v>
      </c>
      <c r="H35" s="79">
        <f t="shared" si="15"/>
        <v>166.32</v>
      </c>
      <c r="I35" s="81">
        <f t="shared" si="15"/>
        <v>190.08</v>
      </c>
      <c r="J35" s="60"/>
      <c r="K35" s="55" t="s">
        <v>478</v>
      </c>
      <c r="L35" s="82">
        <v>71.3</v>
      </c>
      <c r="M35" s="82">
        <v>78.5</v>
      </c>
      <c r="N35" s="82">
        <v>99.4</v>
      </c>
      <c r="O35" s="82">
        <v>113.8</v>
      </c>
      <c r="P35" s="82">
        <v>127.4</v>
      </c>
      <c r="Q35" s="82">
        <v>146.9</v>
      </c>
      <c r="R35" s="83">
        <v>162.69999999999999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17.123287671232891</v>
      </c>
      <c r="D40" s="198" t="e">
        <v>#REF!</v>
      </c>
      <c r="E40" s="198">
        <f>(M25-M10)/ABS(M10)*100</f>
        <v>10.855951985597855</v>
      </c>
      <c r="F40" s="198" t="e">
        <f>(#REF! -#REF!)/ABS(#REF!)</f>
        <v>#REF!</v>
      </c>
      <c r="G40" s="201">
        <f>(N25-N10)/ABS(N10)*100</f>
        <v>0.37672752926108932</v>
      </c>
      <c r="H40" s="201" t="e">
        <f>(#REF! -#REF!)/ABS(#REF!)</f>
        <v>#REF!</v>
      </c>
      <c r="I40" s="200">
        <f>(O25-O10)/ABS(O10)*100</f>
        <v>-4.2016806722689015</v>
      </c>
      <c r="J40" s="200" t="e">
        <f>(#REF! -#REF!)/ABS(#REF!)</f>
        <v>#REF!</v>
      </c>
      <c r="K40" s="200">
        <f>(P25-P10)/ABS(P10)*100</f>
        <v>-8.5314685314685246</v>
      </c>
      <c r="L40" s="200" t="e">
        <f>(#REF! -#REF!)/ABS(#REF!)</f>
        <v>#REF!</v>
      </c>
      <c r="M40" s="200">
        <f>(Q25-Q10)/ABS(Q10)*100</f>
        <v>-13.707865168539316</v>
      </c>
      <c r="N40" s="200" t="e">
        <f>(#REF! -#REF!)/ABS(#REF!)</f>
        <v>#REF!</v>
      </c>
      <c r="O40" s="200">
        <f>(R25 -R10)/ABS(R10)*100</f>
        <v>-17.32057416267941</v>
      </c>
      <c r="P40" s="200"/>
      <c r="Q40" s="205"/>
    </row>
    <row r="41" spans="1:19" x14ac:dyDescent="0.25">
      <c r="A41" s="88"/>
      <c r="B41" s="50" t="s">
        <v>469</v>
      </c>
      <c r="C41" s="198">
        <f t="shared" ref="C41:C50" si="16">(L26-L11)/ABS(L11)*100</f>
        <v>14.482758620689665</v>
      </c>
      <c r="D41" s="198" t="e">
        <v>#REF!</v>
      </c>
      <c r="E41" s="198">
        <f t="shared" ref="E41:E50" si="17">(M26-M11)/ABS(M11)*100</f>
        <v>9.003259107303494</v>
      </c>
      <c r="F41" s="198" t="e">
        <f>(#REF! -#REF!)/ABS(#REF!)</f>
        <v>#REF!</v>
      </c>
      <c r="G41" s="201">
        <f t="shared" ref="G41:G50" si="18">(N26-N11)/ABS(N11)*100</f>
        <v>0.49252044747478441</v>
      </c>
      <c r="H41" s="201" t="e">
        <f>(#REF! -#REF!)/ABS(#REF!)</f>
        <v>#REF!</v>
      </c>
      <c r="I41" s="200">
        <f t="shared" ref="I41:I50" si="19">(O26-O11)/ABS(O11)*100</f>
        <v>-2.4390243902438877</v>
      </c>
      <c r="J41" s="200" t="e">
        <f>(#REF! -#REF!)/ABS(#REF!)</f>
        <v>#REF!</v>
      </c>
      <c r="K41" s="200">
        <f t="shared" ref="K41:K50" si="20">(P26-P11)/ABS(P11)*100</f>
        <v>-6.2135922330096873</v>
      </c>
      <c r="L41" s="200" t="e">
        <f>(#REF! -#REF!)/ABS(#REF!)</f>
        <v>#REF!</v>
      </c>
      <c r="M41" s="200">
        <f t="shared" ref="M41:M50" si="21">(Q26-Q11)/ABS(Q11)*100</f>
        <v>-10.937499999999995</v>
      </c>
      <c r="N41" s="200" t="e">
        <f>(#REF! -#REF!)/ABS(#REF!)</f>
        <v>#REF!</v>
      </c>
      <c r="O41" s="200">
        <f t="shared" ref="O41:O50" si="22">(R26 -R11)/ABS(R11)*100</f>
        <v>-14.630872483221474</v>
      </c>
      <c r="P41" s="200"/>
      <c r="Q41" s="205"/>
    </row>
    <row r="42" spans="1:19" x14ac:dyDescent="0.25">
      <c r="A42" s="60"/>
      <c r="B42" s="50" t="s">
        <v>470</v>
      </c>
      <c r="C42" s="198">
        <f t="shared" si="16"/>
        <v>12.033195020746881</v>
      </c>
      <c r="D42" s="198" t="e">
        <v>#REF!</v>
      </c>
      <c r="E42" s="198">
        <f t="shared" si="17"/>
        <v>6.4953915942971019</v>
      </c>
      <c r="F42" s="198" t="e">
        <f>(#REF! -#REF!)/ABS(#REF!)</f>
        <v>#REF!</v>
      </c>
      <c r="G42" s="198">
        <f t="shared" si="18"/>
        <v>1.6465718894687391</v>
      </c>
      <c r="H42" s="198" t="e">
        <f>(#REF! -#REF!)/ABS(#REF!)</f>
        <v>#REF!</v>
      </c>
      <c r="I42" s="201">
        <f t="shared" si="19"/>
        <v>0</v>
      </c>
      <c r="J42" s="201" t="e">
        <f>(#REF! -#REF!)/ABS(#REF!)</f>
        <v>#REF!</v>
      </c>
      <c r="K42" s="200">
        <f t="shared" si="20"/>
        <v>-2.281368821292781</v>
      </c>
      <c r="L42" s="200" t="e">
        <f>(#REF! -#REF!)/ABS(#REF!)</f>
        <v>#REF!</v>
      </c>
      <c r="M42" s="200">
        <f t="shared" si="21"/>
        <v>-5.7902973395931072</v>
      </c>
      <c r="N42" s="200" t="e">
        <f>(#REF! -#REF!)/ABS(#REF!)</f>
        <v>#REF!</v>
      </c>
      <c r="O42" s="200">
        <f t="shared" si="22"/>
        <v>-8.0491132332878461</v>
      </c>
      <c r="P42" s="200"/>
      <c r="Q42" s="205"/>
    </row>
    <row r="43" spans="1:19" x14ac:dyDescent="0.25">
      <c r="B43" s="50" t="s">
        <v>471</v>
      </c>
      <c r="C43" s="198">
        <f t="shared" si="16"/>
        <v>10.126582278480999</v>
      </c>
      <c r="D43" s="198" t="e">
        <v>#REF!</v>
      </c>
      <c r="E43" s="198">
        <f t="shared" si="17"/>
        <v>5.4041335763251492</v>
      </c>
      <c r="F43" s="198" t="e">
        <f>(#REF! -#REF!)/ABS(#REF!)</f>
        <v>#REF!</v>
      </c>
      <c r="G43" s="198">
        <f t="shared" si="18"/>
        <v>1.665966452443576</v>
      </c>
      <c r="H43" s="198" t="e">
        <f>(#REF! -#REF!)/ABS(#REF!)</f>
        <v>#REF!</v>
      </c>
      <c r="I43" s="198">
        <f t="shared" si="19"/>
        <v>1.4084507042253596</v>
      </c>
      <c r="J43" s="198" t="e">
        <f>(#REF! -#REF!)/ABS(#REF!)</f>
        <v>#REF!</v>
      </c>
      <c r="K43" s="201">
        <f t="shared" si="20"/>
        <v>-0.30211480362538196</v>
      </c>
      <c r="L43" s="201" t="e">
        <f>(#REF! -#REF!)/ABS(#REF!)</f>
        <v>#REF!</v>
      </c>
      <c r="M43" s="200">
        <f t="shared" si="21"/>
        <v>-2.0100502512562746</v>
      </c>
      <c r="N43" s="200" t="e">
        <f>(#REF! -#REF!)/ABS(#REF!)</f>
        <v>#REF!</v>
      </c>
      <c r="O43" s="200">
        <f t="shared" si="22"/>
        <v>-3.5242290748898708</v>
      </c>
      <c r="P43" s="200"/>
      <c r="Q43" s="205"/>
    </row>
    <row r="44" spans="1:19" x14ac:dyDescent="0.25">
      <c r="B44" s="50" t="s">
        <v>472</v>
      </c>
      <c r="C44" s="198">
        <f t="shared" si="16"/>
        <v>9.9009900990099009</v>
      </c>
      <c r="D44" s="198" t="e">
        <v>#REF!</v>
      </c>
      <c r="E44" s="198">
        <f t="shared" si="17"/>
        <v>5.2770620982361951</v>
      </c>
      <c r="F44" s="198" t="e">
        <f>(#REF! -#REF!)/ABS(#REF!)</f>
        <v>#REF!</v>
      </c>
      <c r="G44" s="198">
        <f t="shared" si="18"/>
        <v>2.2391769094214009</v>
      </c>
      <c r="H44" s="198" t="e">
        <f>(#REF! -#REF!)/ABS(#REF!)</f>
        <v>#REF!</v>
      </c>
      <c r="I44" s="198">
        <f t="shared" si="19"/>
        <v>3.3707865168539208</v>
      </c>
      <c r="J44" s="198" t="e">
        <f>(#REF! -#REF!)/ABS(#REF!)</f>
        <v>#REF!</v>
      </c>
      <c r="K44" s="198">
        <f t="shared" si="20"/>
        <v>2.9126213592232904</v>
      </c>
      <c r="L44" s="198" t="e">
        <f>(#REF! -#REF!)/ABS(#REF!)</f>
        <v>#REF!</v>
      </c>
      <c r="M44" s="198">
        <f t="shared" si="21"/>
        <v>2.8455284552845499</v>
      </c>
      <c r="N44" s="198" t="e">
        <f>(#REF! -#REF!)/ABS(#REF!)</f>
        <v>#REF!</v>
      </c>
      <c r="O44" s="198">
        <f t="shared" si="22"/>
        <v>3.2258064516129106</v>
      </c>
      <c r="P44" s="198"/>
      <c r="Q44" s="206"/>
    </row>
    <row r="45" spans="1:19" x14ac:dyDescent="0.25">
      <c r="B45" s="50" t="s">
        <v>473</v>
      </c>
      <c r="C45" s="198">
        <f t="shared" si="16"/>
        <v>9.8241098241098364</v>
      </c>
      <c r="D45" s="198" t="e">
        <v>#REF!</v>
      </c>
      <c r="E45" s="198">
        <f t="shared" si="17"/>
        <v>4.9032283755684167</v>
      </c>
      <c r="F45" s="198" t="e">
        <f>(#REF! -#REF!)/ABS(#REF!)</f>
        <v>#REF!</v>
      </c>
      <c r="G45" s="198">
        <f t="shared" si="18"/>
        <v>3.3937519760488555</v>
      </c>
      <c r="H45" s="198" t="e">
        <f>(#REF! -#REF!)/ABS(#REF!)</f>
        <v>#REF!</v>
      </c>
      <c r="I45" s="198">
        <f t="shared" si="19"/>
        <v>5.1851851851851887</v>
      </c>
      <c r="J45" s="198" t="e">
        <f>(#REF! -#REF!)/ABS(#REF!)</f>
        <v>#REF!</v>
      </c>
      <c r="K45" s="198">
        <f t="shared" si="20"/>
        <v>5.1282051282051402</v>
      </c>
      <c r="L45" s="198" t="e">
        <f>(#REF! -#REF!)/ABS(#REF!)</f>
        <v>#REF!</v>
      </c>
      <c r="M45" s="198">
        <f t="shared" si="21"/>
        <v>7.0270270270270245</v>
      </c>
      <c r="N45" s="198" t="e">
        <f>(#REF! -#REF!)/ABS(#REF!)</f>
        <v>#REF!</v>
      </c>
      <c r="O45" s="198">
        <f t="shared" si="22"/>
        <v>8.095238095238086</v>
      </c>
      <c r="P45" s="198"/>
      <c r="Q45" s="206"/>
    </row>
    <row r="46" spans="1:19" x14ac:dyDescent="0.25">
      <c r="B46" s="50" t="s">
        <v>474</v>
      </c>
      <c r="C46" s="198">
        <f t="shared" si="16"/>
        <v>8.754208754208733</v>
      </c>
      <c r="D46" s="198" t="e">
        <v>#REF!</v>
      </c>
      <c r="E46" s="198">
        <f t="shared" si="17"/>
        <v>4.5975436348420731</v>
      </c>
      <c r="F46" s="198" t="e">
        <f>(#REF! -#REF!)/ABS(#REF!)</f>
        <v>#REF!</v>
      </c>
      <c r="G46" s="198">
        <f t="shared" si="18"/>
        <v>4.3878609082552522</v>
      </c>
      <c r="H46" s="198" t="e">
        <f>(#REF! -#REF!)/ABS(#REF!)</f>
        <v>#REF!</v>
      </c>
      <c r="I46" s="198">
        <f t="shared" si="19"/>
        <v>7.2412436048799531</v>
      </c>
      <c r="J46" s="198" t="e">
        <f>(#REF! -#REF!)/ABS(#REF!)</f>
        <v>#REF!</v>
      </c>
      <c r="K46" s="198">
        <f t="shared" si="20"/>
        <v>8.8295687885010334</v>
      </c>
      <c r="L46" s="198" t="e">
        <f>(#REF! -#REF!)/ABS(#REF!)</f>
        <v>#REF!</v>
      </c>
      <c r="M46" s="198">
        <f t="shared" si="21"/>
        <v>13.043478260869565</v>
      </c>
      <c r="N46" s="198" t="e">
        <f>(#REF! -#REF!)/ABS(#REF!)</f>
        <v>#REF!</v>
      </c>
      <c r="O46" s="198">
        <f t="shared" si="22"/>
        <v>15.384615384615385</v>
      </c>
      <c r="P46" s="198"/>
      <c r="Q46" s="206"/>
    </row>
    <row r="47" spans="1:19" x14ac:dyDescent="0.25">
      <c r="B47" s="50" t="s">
        <v>475</v>
      </c>
      <c r="C47" s="198">
        <f t="shared" si="16"/>
        <v>7.3312236286919852</v>
      </c>
      <c r="D47" s="198" t="e">
        <v>#REF!</v>
      </c>
      <c r="E47" s="198">
        <f t="shared" si="17"/>
        <v>3.0370422692692562</v>
      </c>
      <c r="F47" s="198" t="e">
        <f>(#REF! -#REF!)/ABS(#REF!)</f>
        <v>#REF!</v>
      </c>
      <c r="G47" s="198">
        <f t="shared" si="18"/>
        <v>3.9318234206156837</v>
      </c>
      <c r="H47" s="198" t="e">
        <f>(#REF! -#REF!)/ABS(#REF!)</f>
        <v>#REF!</v>
      </c>
      <c r="I47" s="198">
        <f t="shared" si="19"/>
        <v>7.1871127633209424</v>
      </c>
      <c r="J47" s="198" t="e">
        <f>(#REF! -#REF!)/ABS(#REF!)</f>
        <v>#REF!</v>
      </c>
      <c r="K47" s="198">
        <f t="shared" si="20"/>
        <v>9.4929881337648414</v>
      </c>
      <c r="L47" s="198" t="e">
        <f>(#REF! -#REF!)/ABS(#REF!)</f>
        <v>#REF!</v>
      </c>
      <c r="M47" s="198">
        <f t="shared" si="21"/>
        <v>13.242009132420101</v>
      </c>
      <c r="N47" s="198" t="e">
        <f>(#REF! -#REF!)/ABS(#REF!)</f>
        <v>#REF!</v>
      </c>
      <c r="O47" s="198">
        <f t="shared" si="22"/>
        <v>16.585563665855616</v>
      </c>
      <c r="P47" s="198"/>
      <c r="Q47" s="206"/>
    </row>
    <row r="48" spans="1:19" x14ac:dyDescent="0.25">
      <c r="B48" s="50" t="s">
        <v>476</v>
      </c>
      <c r="C48" s="198">
        <f t="shared" si="16"/>
        <v>5.4166666666666696</v>
      </c>
      <c r="D48" s="198" t="e">
        <v>#REF!</v>
      </c>
      <c r="E48" s="198">
        <f t="shared" si="17"/>
        <v>1.685638415602585</v>
      </c>
      <c r="F48" s="198" t="e">
        <f>(#REF! -#REF!)/ABS(#REF!)</f>
        <v>#REF!</v>
      </c>
      <c r="G48" s="198">
        <f t="shared" si="18"/>
        <v>1.0805955547940016</v>
      </c>
      <c r="H48" s="198" t="e">
        <f>(#REF! -#REF!)/ABS(#REF!)</f>
        <v>#REF!</v>
      </c>
      <c r="I48" s="198">
        <f t="shared" si="19"/>
        <v>3.2032755298651385</v>
      </c>
      <c r="J48" s="198" t="e">
        <f>(#REF! -#REF!)/ABS(#REF!)</f>
        <v>#REF!</v>
      </c>
      <c r="K48" s="198">
        <f t="shared" si="20"/>
        <v>4.0619765494137452</v>
      </c>
      <c r="L48" s="198" t="e">
        <f>(#REF! -#REF!)/ABS(#REF!)</f>
        <v>#REF!</v>
      </c>
      <c r="M48" s="198">
        <f t="shared" si="21"/>
        <v>5.7082452431289541</v>
      </c>
      <c r="N48" s="198" t="e">
        <f>(#REF! -#REF!)/ABS(#REF!)</f>
        <v>#REF!</v>
      </c>
      <c r="O48" s="198">
        <f t="shared" si="22"/>
        <v>7.0872274143302372</v>
      </c>
      <c r="P48" s="198"/>
      <c r="Q48" s="206"/>
    </row>
    <row r="49" spans="1:18" x14ac:dyDescent="0.25">
      <c r="B49" s="50" t="s">
        <v>477</v>
      </c>
      <c r="C49" s="198">
        <f t="shared" si="16"/>
        <v>6.5379403794037936</v>
      </c>
      <c r="D49" s="198" t="e">
        <v>#REF!</v>
      </c>
      <c r="E49" s="198">
        <f t="shared" si="17"/>
        <v>2.0626485489198392</v>
      </c>
      <c r="F49" s="198" t="e">
        <f>(#REF! -#REF!)/ABS(#REF!)</f>
        <v>#REF!</v>
      </c>
      <c r="G49" s="200">
        <f t="shared" si="18"/>
        <v>-1.9038398604075146</v>
      </c>
      <c r="H49" s="200" t="e">
        <f>(#REF! -#REF!)/ABS(#REF!)</f>
        <v>#REF!</v>
      </c>
      <c r="I49" s="200">
        <f t="shared" si="19"/>
        <v>-2.7462121212121264</v>
      </c>
      <c r="J49" s="200" t="e">
        <f>(#REF! -#REF!)/ABS(#REF!)</f>
        <v>#REF!</v>
      </c>
      <c r="K49" s="200">
        <f t="shared" si="20"/>
        <v>-4.7385620915032653</v>
      </c>
      <c r="L49" s="200" t="e">
        <f>(#REF! -#REF!)/ABS(#REF!)</f>
        <v>#REF!</v>
      </c>
      <c r="M49" s="200">
        <f t="shared" si="21"/>
        <v>-6.826818675352861</v>
      </c>
      <c r="N49" s="200" t="e">
        <f>(#REF! -#REF!)/ABS(#REF!)</f>
        <v>#REF!</v>
      </c>
      <c r="O49" s="200">
        <f t="shared" si="22"/>
        <v>-8.3094555873925593</v>
      </c>
      <c r="P49" s="200"/>
      <c r="Q49" s="205"/>
    </row>
    <row r="50" spans="1:18" ht="15.75" thickBot="1" x14ac:dyDescent="0.3">
      <c r="B50" s="55" t="s">
        <v>478</v>
      </c>
      <c r="C50" s="198">
        <f t="shared" si="16"/>
        <v>10.030864197530864</v>
      </c>
      <c r="D50" s="198" t="e">
        <v>#REF!</v>
      </c>
      <c r="E50" s="202">
        <f t="shared" si="17"/>
        <v>5.4541174166648387</v>
      </c>
      <c r="F50" s="202" t="e">
        <f>(#REF! -#REF!)/ABS(#REF!)</f>
        <v>#REF!</v>
      </c>
      <c r="G50" s="216">
        <f t="shared" si="18"/>
        <v>-1.1204388250713186</v>
      </c>
      <c r="H50" s="216" t="e">
        <f>(#REF! -#REF!)/ABS(#REF!)</f>
        <v>#REF!</v>
      </c>
      <c r="I50" s="216">
        <f t="shared" si="19"/>
        <v>-3.624661246612467</v>
      </c>
      <c r="J50" s="216" t="e">
        <f>(#REF! -#REF!)/ABS(#REF!)</f>
        <v>#REF!</v>
      </c>
      <c r="K50" s="216">
        <f t="shared" si="20"/>
        <v>-7.3589296102384942</v>
      </c>
      <c r="L50" s="216" t="e">
        <f>(#REF! -#REF!)/ABS(#REF!)</f>
        <v>#REF!</v>
      </c>
      <c r="M50" s="216">
        <f t="shared" si="21"/>
        <v>-11.676286676286669</v>
      </c>
      <c r="N50" s="216" t="e">
        <f>(#REF! -#REF!)/ABS(#REF!)</f>
        <v>#REF!</v>
      </c>
      <c r="O50" s="216">
        <f t="shared" si="22"/>
        <v>-14.404461279461293</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PJ7sTeNTaRcWj/eMGfK5vTkGzHIo16nWHBpyto3MlRxUHCsGep0MJzXC8fp3yfFHcc5llCwOYfiwRdW0cQmPSQ==" saltValue="29tfkSggMHcXZXGE2DFuF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hyperlinks>
    <hyperlink ref="A2" location="Index!A1" display="Index" xr:uid="{00000000-0004-0000-3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168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382716.82135140098</v>
      </c>
      <c r="D5" s="212"/>
      <c r="E5" s="212">
        <v>6459541.5601485902</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58.3</v>
      </c>
      <c r="D10" s="44">
        <v>77</v>
      </c>
      <c r="E10" s="44">
        <v>101</v>
      </c>
      <c r="F10" s="44">
        <v>118</v>
      </c>
      <c r="G10" s="44">
        <v>142</v>
      </c>
      <c r="H10" s="44">
        <v>177</v>
      </c>
      <c r="I10" s="45">
        <v>207</v>
      </c>
      <c r="K10" s="46" t="s">
        <v>468</v>
      </c>
      <c r="L10" s="47">
        <f t="shared" ref="L10:L20" si="0">C25</f>
        <v>4.8583333333333325</v>
      </c>
      <c r="M10" s="47">
        <v>5.6792418405588005</v>
      </c>
      <c r="N10" s="47">
        <v>8.1348844232492272</v>
      </c>
      <c r="O10" s="47">
        <f t="shared" ref="O10:O20" si="1">F25</f>
        <v>9.8333333333333321</v>
      </c>
      <c r="P10" s="47">
        <f t="shared" ref="P10:P20" si="2">G25</f>
        <v>11.833333333333332</v>
      </c>
      <c r="Q10" s="47">
        <f t="shared" ref="Q10:Q20" si="3">H25</f>
        <v>14.75</v>
      </c>
      <c r="R10" s="48">
        <f t="shared" ref="R10:R20" si="4">I25</f>
        <v>17.25</v>
      </c>
      <c r="T10" s="49"/>
    </row>
    <row r="11" spans="1:29" x14ac:dyDescent="0.25">
      <c r="B11" s="50" t="s">
        <v>469</v>
      </c>
      <c r="C11" s="51">
        <v>43.3</v>
      </c>
      <c r="D11" s="51">
        <v>56.9</v>
      </c>
      <c r="E11" s="51">
        <v>73.8</v>
      </c>
      <c r="F11" s="51">
        <v>85.7</v>
      </c>
      <c r="G11" s="51">
        <v>102</v>
      </c>
      <c r="H11" s="51">
        <v>127</v>
      </c>
      <c r="I11" s="52">
        <v>147</v>
      </c>
      <c r="K11" s="50" t="s">
        <v>469</v>
      </c>
      <c r="L11" s="53">
        <f t="shared" si="0"/>
        <v>7.2166666666666659</v>
      </c>
      <c r="M11" s="53">
        <v>8.4060449657808043</v>
      </c>
      <c r="N11" s="53">
        <v>11.890092865616637</v>
      </c>
      <c r="O11" s="53">
        <f t="shared" si="1"/>
        <v>14.283333333333333</v>
      </c>
      <c r="P11" s="53">
        <f t="shared" si="2"/>
        <v>17</v>
      </c>
      <c r="Q11" s="53">
        <f t="shared" si="3"/>
        <v>21.166666666666664</v>
      </c>
      <c r="R11" s="54">
        <f t="shared" si="4"/>
        <v>24.5</v>
      </c>
      <c r="T11" s="49"/>
    </row>
    <row r="12" spans="1:29" x14ac:dyDescent="0.25">
      <c r="B12" s="50" t="s">
        <v>470</v>
      </c>
      <c r="C12" s="51">
        <v>24</v>
      </c>
      <c r="D12" s="51">
        <v>31.1</v>
      </c>
      <c r="E12" s="51">
        <v>39.1</v>
      </c>
      <c r="F12" s="51">
        <v>44.5</v>
      </c>
      <c r="G12" s="51">
        <v>52.2</v>
      </c>
      <c r="H12" s="51">
        <v>63.3</v>
      </c>
      <c r="I12" s="52">
        <v>72.5</v>
      </c>
      <c r="K12" s="50" t="s">
        <v>470</v>
      </c>
      <c r="L12" s="53">
        <f t="shared" si="0"/>
        <v>12</v>
      </c>
      <c r="M12" s="53">
        <v>13.844906031396242</v>
      </c>
      <c r="N12" s="53">
        <v>18.883876439221481</v>
      </c>
      <c r="O12" s="53">
        <f t="shared" si="1"/>
        <v>22.25</v>
      </c>
      <c r="P12" s="53">
        <f t="shared" si="2"/>
        <v>26.1</v>
      </c>
      <c r="Q12" s="53">
        <f t="shared" si="3"/>
        <v>31.65</v>
      </c>
      <c r="R12" s="54">
        <f t="shared" si="4"/>
        <v>36.25</v>
      </c>
      <c r="T12" s="49"/>
    </row>
    <row r="13" spans="1:29" x14ac:dyDescent="0.25">
      <c r="B13" s="50" t="s">
        <v>471</v>
      </c>
      <c r="C13" s="51">
        <v>15.7</v>
      </c>
      <c r="D13" s="51">
        <v>20.2</v>
      </c>
      <c r="E13" s="51">
        <v>25</v>
      </c>
      <c r="F13" s="51">
        <v>28.2</v>
      </c>
      <c r="G13" s="51">
        <v>32.799999999999997</v>
      </c>
      <c r="H13" s="51">
        <v>39.4</v>
      </c>
      <c r="I13" s="52">
        <v>44.8</v>
      </c>
      <c r="K13" s="50" t="s">
        <v>471</v>
      </c>
      <c r="L13" s="53">
        <f t="shared" si="0"/>
        <v>15.7</v>
      </c>
      <c r="M13" s="53">
        <v>18.025057349781399</v>
      </c>
      <c r="N13" s="53">
        <v>24.157013432930579</v>
      </c>
      <c r="O13" s="53">
        <f t="shared" si="1"/>
        <v>28.2</v>
      </c>
      <c r="P13" s="53">
        <f t="shared" si="2"/>
        <v>32.799999999999997</v>
      </c>
      <c r="Q13" s="53">
        <f t="shared" si="3"/>
        <v>39.4</v>
      </c>
      <c r="R13" s="54">
        <f t="shared" si="4"/>
        <v>44.8</v>
      </c>
      <c r="T13" s="49"/>
    </row>
    <row r="14" spans="1:29" x14ac:dyDescent="0.25">
      <c r="B14" s="50" t="s">
        <v>472</v>
      </c>
      <c r="C14" s="51">
        <v>10.1</v>
      </c>
      <c r="D14" s="51">
        <v>12.9</v>
      </c>
      <c r="E14" s="51">
        <v>15.8</v>
      </c>
      <c r="F14" s="51">
        <v>17.7</v>
      </c>
      <c r="G14" s="51">
        <v>20.399999999999999</v>
      </c>
      <c r="H14" s="51">
        <v>24.3</v>
      </c>
      <c r="I14" s="52">
        <v>27.5</v>
      </c>
      <c r="K14" s="50" t="s">
        <v>472</v>
      </c>
      <c r="L14" s="53">
        <f t="shared" si="0"/>
        <v>20.2</v>
      </c>
      <c r="M14" s="53">
        <v>23.086590326213756</v>
      </c>
      <c r="N14" s="53">
        <v>30.536825601355417</v>
      </c>
      <c r="O14" s="53">
        <f t="shared" si="1"/>
        <v>35.4</v>
      </c>
      <c r="P14" s="53">
        <f t="shared" si="2"/>
        <v>40.799999999999997</v>
      </c>
      <c r="Q14" s="53">
        <f t="shared" si="3"/>
        <v>48.6</v>
      </c>
      <c r="R14" s="54">
        <f t="shared" si="4"/>
        <v>55</v>
      </c>
      <c r="T14" s="49"/>
    </row>
    <row r="15" spans="1:29" x14ac:dyDescent="0.25">
      <c r="B15" s="50" t="s">
        <v>473</v>
      </c>
      <c r="C15" s="51">
        <v>7.78</v>
      </c>
      <c r="D15" s="51">
        <v>9.93</v>
      </c>
      <c r="E15" s="51">
        <v>12</v>
      </c>
      <c r="F15" s="51">
        <v>13.4</v>
      </c>
      <c r="G15" s="51">
        <v>15.5</v>
      </c>
      <c r="H15" s="51">
        <v>18.3</v>
      </c>
      <c r="I15" s="52">
        <v>20.7</v>
      </c>
      <c r="K15" s="50" t="s">
        <v>473</v>
      </c>
      <c r="L15" s="53">
        <f t="shared" si="0"/>
        <v>23.34</v>
      </c>
      <c r="M15" s="53">
        <v>26.630823894351089</v>
      </c>
      <c r="N15" s="53">
        <v>34.856817953588198</v>
      </c>
      <c r="O15" s="53">
        <f t="shared" si="1"/>
        <v>40.200000000000003</v>
      </c>
      <c r="P15" s="53">
        <f t="shared" si="2"/>
        <v>46.5</v>
      </c>
      <c r="Q15" s="53">
        <f t="shared" si="3"/>
        <v>54.900000000000006</v>
      </c>
      <c r="R15" s="54">
        <f t="shared" si="4"/>
        <v>62.099999999999994</v>
      </c>
      <c r="T15" s="49"/>
    </row>
    <row r="16" spans="1:29" x14ac:dyDescent="0.25">
      <c r="B16" s="50" t="s">
        <v>474</v>
      </c>
      <c r="C16" s="51">
        <v>4.9800000000000004</v>
      </c>
      <c r="D16" s="51">
        <v>6.32</v>
      </c>
      <c r="E16" s="51">
        <v>7.6</v>
      </c>
      <c r="F16" s="51">
        <v>8.43</v>
      </c>
      <c r="G16" s="51">
        <v>9.66</v>
      </c>
      <c r="H16" s="51">
        <v>11.4</v>
      </c>
      <c r="I16" s="52">
        <v>12.8</v>
      </c>
      <c r="K16" s="50" t="s">
        <v>474</v>
      </c>
      <c r="L16" s="53">
        <f t="shared" si="0"/>
        <v>29.880000000000003</v>
      </c>
      <c r="M16" s="53">
        <v>33.988766819793433</v>
      </c>
      <c r="N16" s="53">
        <v>44.097692587610418</v>
      </c>
      <c r="O16" s="53">
        <f t="shared" si="1"/>
        <v>50.58</v>
      </c>
      <c r="P16" s="53">
        <f t="shared" si="2"/>
        <v>57.96</v>
      </c>
      <c r="Q16" s="53">
        <f t="shared" si="3"/>
        <v>68.400000000000006</v>
      </c>
      <c r="R16" s="54">
        <f t="shared" si="4"/>
        <v>76.800000000000011</v>
      </c>
      <c r="T16" s="49"/>
    </row>
    <row r="17" spans="1:20" x14ac:dyDescent="0.25">
      <c r="B17" s="50" t="s">
        <v>475</v>
      </c>
      <c r="C17" s="51">
        <v>3.17</v>
      </c>
      <c r="D17" s="51">
        <v>4.03</v>
      </c>
      <c r="E17" s="51">
        <v>4.83</v>
      </c>
      <c r="F17" s="51">
        <v>5.36</v>
      </c>
      <c r="G17" s="51">
        <v>6.13</v>
      </c>
      <c r="H17" s="51">
        <v>7.22</v>
      </c>
      <c r="I17" s="52">
        <v>8.11</v>
      </c>
      <c r="K17" s="50" t="s">
        <v>475</v>
      </c>
      <c r="L17" s="53">
        <f t="shared" si="0"/>
        <v>38.04</v>
      </c>
      <c r="M17" s="53">
        <v>43.291997536839553</v>
      </c>
      <c r="N17" s="53">
        <v>56.100246078927498</v>
      </c>
      <c r="O17" s="53">
        <f t="shared" si="1"/>
        <v>64.320000000000007</v>
      </c>
      <c r="P17" s="53">
        <f t="shared" si="2"/>
        <v>73.56</v>
      </c>
      <c r="Q17" s="53">
        <f t="shared" si="3"/>
        <v>86.64</v>
      </c>
      <c r="R17" s="54">
        <f t="shared" si="4"/>
        <v>97.32</v>
      </c>
      <c r="T17" s="49"/>
    </row>
    <row r="18" spans="1:20" x14ac:dyDescent="0.25">
      <c r="B18" s="50" t="s">
        <v>476</v>
      </c>
      <c r="C18" s="51">
        <v>1.99</v>
      </c>
      <c r="D18" s="51">
        <v>2.54</v>
      </c>
      <c r="E18" s="51">
        <v>3.07</v>
      </c>
      <c r="F18" s="51">
        <v>3.43</v>
      </c>
      <c r="G18" s="51">
        <v>3.95</v>
      </c>
      <c r="H18" s="51">
        <v>4.68</v>
      </c>
      <c r="I18" s="52">
        <v>5.28</v>
      </c>
      <c r="K18" s="50" t="s">
        <v>476</v>
      </c>
      <c r="L18" s="53">
        <f t="shared" si="0"/>
        <v>47.76</v>
      </c>
      <c r="M18" s="53">
        <v>54.493773452348393</v>
      </c>
      <c r="N18" s="53">
        <v>71.353900354671509</v>
      </c>
      <c r="O18" s="53">
        <f t="shared" si="1"/>
        <v>82.320000000000007</v>
      </c>
      <c r="P18" s="53">
        <f t="shared" si="2"/>
        <v>94.800000000000011</v>
      </c>
      <c r="Q18" s="53">
        <f t="shared" si="3"/>
        <v>112.32</v>
      </c>
      <c r="R18" s="54">
        <f t="shared" si="4"/>
        <v>126.72</v>
      </c>
      <c r="T18" s="49"/>
    </row>
    <row r="19" spans="1:20" x14ac:dyDescent="0.25">
      <c r="B19" s="50" t="s">
        <v>477</v>
      </c>
      <c r="C19" s="51">
        <v>1.21</v>
      </c>
      <c r="D19" s="51">
        <v>1.56</v>
      </c>
      <c r="E19" s="51">
        <v>1.92</v>
      </c>
      <c r="F19" s="51">
        <v>2.17</v>
      </c>
      <c r="G19" s="51">
        <v>2.52</v>
      </c>
      <c r="H19" s="51">
        <v>3.02</v>
      </c>
      <c r="I19" s="52">
        <v>3.44</v>
      </c>
      <c r="K19" s="50" t="s">
        <v>477</v>
      </c>
      <c r="L19" s="53">
        <f t="shared" si="0"/>
        <v>58.08</v>
      </c>
      <c r="M19" s="53">
        <v>66.70198902028794</v>
      </c>
      <c r="N19" s="53">
        <v>89.237015586805981</v>
      </c>
      <c r="O19" s="53">
        <f t="shared" si="1"/>
        <v>104.16</v>
      </c>
      <c r="P19" s="53">
        <f t="shared" si="2"/>
        <v>120.96000000000001</v>
      </c>
      <c r="Q19" s="53">
        <f t="shared" si="3"/>
        <v>144.96</v>
      </c>
      <c r="R19" s="54">
        <f t="shared" si="4"/>
        <v>165.12</v>
      </c>
      <c r="T19" s="49"/>
    </row>
    <row r="20" spans="1:20" ht="15.75" thickBot="1" x14ac:dyDescent="0.3">
      <c r="B20" s="55" t="s">
        <v>478</v>
      </c>
      <c r="C20" s="56">
        <v>0.88100000000000001</v>
      </c>
      <c r="D20" s="56">
        <v>1.1399999999999999</v>
      </c>
      <c r="E20" s="56">
        <v>1.42</v>
      </c>
      <c r="F20" s="56">
        <v>1.61</v>
      </c>
      <c r="G20" s="56">
        <v>1.88</v>
      </c>
      <c r="H20" s="56">
        <v>2.27</v>
      </c>
      <c r="I20" s="57">
        <v>2.6</v>
      </c>
      <c r="K20" s="55" t="s">
        <v>478</v>
      </c>
      <c r="L20" s="58">
        <f t="shared" si="0"/>
        <v>63.432000000000002</v>
      </c>
      <c r="M20" s="58">
        <v>73.071658317968911</v>
      </c>
      <c r="N20" s="58">
        <v>98.820948054286958</v>
      </c>
      <c r="O20" s="58">
        <f t="shared" si="1"/>
        <v>115.92</v>
      </c>
      <c r="P20" s="58">
        <f t="shared" si="2"/>
        <v>135.35999999999999</v>
      </c>
      <c r="Q20" s="58">
        <f t="shared" si="3"/>
        <v>163.44</v>
      </c>
      <c r="R20" s="59">
        <f t="shared" si="4"/>
        <v>187.20000000000002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4.8583333333333325</v>
      </c>
      <c r="D25" s="69">
        <f t="shared" si="5"/>
        <v>6.4166666666666661</v>
      </c>
      <c r="E25" s="69">
        <f t="shared" si="5"/>
        <v>8.4166666666666661</v>
      </c>
      <c r="F25" s="68">
        <f t="shared" si="5"/>
        <v>9.8333333333333321</v>
      </c>
      <c r="G25" s="68">
        <f t="shared" si="5"/>
        <v>11.833333333333332</v>
      </c>
      <c r="H25" s="68">
        <f t="shared" si="5"/>
        <v>14.75</v>
      </c>
      <c r="I25" s="70">
        <f t="shared" si="5"/>
        <v>17.25</v>
      </c>
      <c r="J25" s="60"/>
      <c r="K25" s="46" t="s">
        <v>468</v>
      </c>
      <c r="L25" s="71">
        <v>5.8</v>
      </c>
      <c r="M25" s="71">
        <v>6.3</v>
      </c>
      <c r="N25" s="71">
        <v>8.1999999999999993</v>
      </c>
      <c r="O25" s="71">
        <v>9.6</v>
      </c>
      <c r="P25" s="71">
        <v>10.9</v>
      </c>
      <c r="Q25" s="71">
        <v>12.9</v>
      </c>
      <c r="R25" s="72">
        <v>14.5</v>
      </c>
    </row>
    <row r="26" spans="1:20" x14ac:dyDescent="0.25">
      <c r="A26" s="64">
        <f>10/60</f>
        <v>0.16666666666666666</v>
      </c>
      <c r="B26" s="73" t="s">
        <v>469</v>
      </c>
      <c r="C26" s="30">
        <f t="shared" ref="C26:I26" si="6">$A$26*C11</f>
        <v>7.2166666666666659</v>
      </c>
      <c r="D26" s="74">
        <f t="shared" si="6"/>
        <v>9.4833333333333325</v>
      </c>
      <c r="E26" s="74">
        <f t="shared" si="6"/>
        <v>12.299999999999999</v>
      </c>
      <c r="F26" s="30">
        <f t="shared" si="6"/>
        <v>14.283333333333333</v>
      </c>
      <c r="G26" s="30">
        <f t="shared" si="6"/>
        <v>17</v>
      </c>
      <c r="H26" s="30">
        <f t="shared" si="6"/>
        <v>21.166666666666664</v>
      </c>
      <c r="I26" s="75">
        <f t="shared" si="6"/>
        <v>24.5</v>
      </c>
      <c r="J26" s="60"/>
      <c r="K26" s="50" t="s">
        <v>469</v>
      </c>
      <c r="L26" s="76">
        <v>8.4</v>
      </c>
      <c r="M26" s="76">
        <v>9.1999999999999993</v>
      </c>
      <c r="N26" s="76">
        <v>12.1</v>
      </c>
      <c r="O26" s="76">
        <v>14.1</v>
      </c>
      <c r="P26" s="76">
        <v>16.100000000000001</v>
      </c>
      <c r="Q26" s="76">
        <v>19</v>
      </c>
      <c r="R26" s="77">
        <v>21.2</v>
      </c>
    </row>
    <row r="27" spans="1:20" x14ac:dyDescent="0.25">
      <c r="A27" s="64">
        <f>0.5</f>
        <v>0.5</v>
      </c>
      <c r="B27" s="73" t="s">
        <v>470</v>
      </c>
      <c r="C27" s="30">
        <f t="shared" ref="C27:I27" si="7">$A$27*C12</f>
        <v>12</v>
      </c>
      <c r="D27" s="74">
        <f t="shared" si="7"/>
        <v>15.55</v>
      </c>
      <c r="E27" s="74">
        <f t="shared" si="7"/>
        <v>19.55</v>
      </c>
      <c r="F27" s="30">
        <f t="shared" si="7"/>
        <v>22.25</v>
      </c>
      <c r="G27" s="30">
        <f t="shared" si="7"/>
        <v>26.1</v>
      </c>
      <c r="H27" s="30">
        <f t="shared" si="7"/>
        <v>31.65</v>
      </c>
      <c r="I27" s="75">
        <f t="shared" si="7"/>
        <v>36.25</v>
      </c>
      <c r="J27" s="60"/>
      <c r="K27" s="50" t="s">
        <v>470</v>
      </c>
      <c r="L27" s="76">
        <v>13.6</v>
      </c>
      <c r="M27" s="76">
        <v>14.9</v>
      </c>
      <c r="N27" s="76">
        <v>19.399999999999999</v>
      </c>
      <c r="O27" s="76">
        <v>22.5</v>
      </c>
      <c r="P27" s="76">
        <v>25.8</v>
      </c>
      <c r="Q27" s="76">
        <v>30.2</v>
      </c>
      <c r="R27" s="77">
        <v>33.799999999999997</v>
      </c>
    </row>
    <row r="28" spans="1:20" x14ac:dyDescent="0.25">
      <c r="A28" s="64">
        <v>1</v>
      </c>
      <c r="B28" s="73" t="s">
        <v>471</v>
      </c>
      <c r="C28" s="30">
        <f t="shared" ref="C28:I28" si="8">$A$28*C13</f>
        <v>15.7</v>
      </c>
      <c r="D28" s="74">
        <f t="shared" si="8"/>
        <v>20.2</v>
      </c>
      <c r="E28" s="74">
        <f t="shared" si="8"/>
        <v>25</v>
      </c>
      <c r="F28" s="30">
        <f t="shared" si="8"/>
        <v>28.2</v>
      </c>
      <c r="G28" s="30">
        <f t="shared" si="8"/>
        <v>32.799999999999997</v>
      </c>
      <c r="H28" s="30">
        <f t="shared" si="8"/>
        <v>39.4</v>
      </c>
      <c r="I28" s="75">
        <f t="shared" si="8"/>
        <v>44.8</v>
      </c>
      <c r="J28" s="60"/>
      <c r="K28" s="50" t="s">
        <v>471</v>
      </c>
      <c r="L28" s="76">
        <v>17.5</v>
      </c>
      <c r="M28" s="76">
        <v>19.2</v>
      </c>
      <c r="N28" s="76">
        <v>24.8</v>
      </c>
      <c r="O28" s="76">
        <v>28.9</v>
      </c>
      <c r="P28" s="76">
        <v>33.1</v>
      </c>
      <c r="Q28" s="76">
        <v>39.1</v>
      </c>
      <c r="R28" s="77">
        <v>44</v>
      </c>
    </row>
    <row r="29" spans="1:20" x14ac:dyDescent="0.25">
      <c r="A29" s="64">
        <v>2</v>
      </c>
      <c r="B29" s="73" t="s">
        <v>472</v>
      </c>
      <c r="C29" s="30">
        <f t="shared" ref="C29:I29" si="9">$A$29*C14</f>
        <v>20.2</v>
      </c>
      <c r="D29" s="74">
        <f t="shared" si="9"/>
        <v>25.8</v>
      </c>
      <c r="E29" s="74">
        <f t="shared" si="9"/>
        <v>31.6</v>
      </c>
      <c r="F29" s="30">
        <f t="shared" si="9"/>
        <v>35.4</v>
      </c>
      <c r="G29" s="30">
        <f t="shared" si="9"/>
        <v>40.799999999999997</v>
      </c>
      <c r="H29" s="30">
        <f t="shared" si="9"/>
        <v>48.6</v>
      </c>
      <c r="I29" s="75">
        <f t="shared" si="9"/>
        <v>55</v>
      </c>
      <c r="J29" s="60"/>
      <c r="K29" s="50" t="s">
        <v>472</v>
      </c>
      <c r="L29" s="76">
        <v>22.4</v>
      </c>
      <c r="M29" s="76">
        <v>24.4</v>
      </c>
      <c r="N29" s="76">
        <v>31.6</v>
      </c>
      <c r="O29" s="76">
        <v>37</v>
      </c>
      <c r="P29" s="76">
        <v>42.6</v>
      </c>
      <c r="Q29" s="76">
        <v>50.8</v>
      </c>
      <c r="R29" s="77">
        <v>57.8</v>
      </c>
    </row>
    <row r="30" spans="1:20" x14ac:dyDescent="0.25">
      <c r="A30" s="64">
        <v>3</v>
      </c>
      <c r="B30" s="73" t="s">
        <v>473</v>
      </c>
      <c r="C30" s="30">
        <f t="shared" ref="C30:I30" si="10">$A$30*C15</f>
        <v>23.34</v>
      </c>
      <c r="D30" s="74">
        <f t="shared" si="10"/>
        <v>29.79</v>
      </c>
      <c r="E30" s="74">
        <f t="shared" si="10"/>
        <v>36</v>
      </c>
      <c r="F30" s="30">
        <f t="shared" si="10"/>
        <v>40.200000000000003</v>
      </c>
      <c r="G30" s="30">
        <f t="shared" si="10"/>
        <v>46.5</v>
      </c>
      <c r="H30" s="30">
        <f t="shared" si="10"/>
        <v>54.900000000000006</v>
      </c>
      <c r="I30" s="75">
        <f t="shared" si="10"/>
        <v>62.099999999999994</v>
      </c>
      <c r="J30" s="60"/>
      <c r="K30" s="50" t="s">
        <v>473</v>
      </c>
      <c r="L30" s="76">
        <v>25.7</v>
      </c>
      <c r="M30" s="76">
        <v>28.1</v>
      </c>
      <c r="N30" s="76">
        <v>36.299999999999997</v>
      </c>
      <c r="O30" s="76">
        <v>42.6</v>
      </c>
      <c r="P30" s="76">
        <v>49.5</v>
      </c>
      <c r="Q30" s="76">
        <v>59.7</v>
      </c>
      <c r="R30" s="77">
        <v>68.099999999999994</v>
      </c>
    </row>
    <row r="31" spans="1:20" x14ac:dyDescent="0.25">
      <c r="A31" s="64">
        <v>6</v>
      </c>
      <c r="B31" s="73" t="s">
        <v>474</v>
      </c>
      <c r="C31" s="30">
        <f t="shared" ref="C31:I31" si="11">$A$31*C16</f>
        <v>29.880000000000003</v>
      </c>
      <c r="D31" s="74">
        <f t="shared" si="11"/>
        <v>37.92</v>
      </c>
      <c r="E31" s="74">
        <f t="shared" si="11"/>
        <v>45.599999999999994</v>
      </c>
      <c r="F31" s="30">
        <f t="shared" si="11"/>
        <v>50.58</v>
      </c>
      <c r="G31" s="30">
        <f t="shared" si="11"/>
        <v>57.96</v>
      </c>
      <c r="H31" s="30">
        <f t="shared" si="11"/>
        <v>68.400000000000006</v>
      </c>
      <c r="I31" s="75">
        <f t="shared" si="11"/>
        <v>76.800000000000011</v>
      </c>
      <c r="J31" s="60"/>
      <c r="K31" s="50" t="s">
        <v>474</v>
      </c>
      <c r="L31" s="76">
        <v>32.5</v>
      </c>
      <c r="M31" s="76">
        <v>35.5</v>
      </c>
      <c r="N31" s="76">
        <v>46.3</v>
      </c>
      <c r="O31" s="76">
        <v>54.8</v>
      </c>
      <c r="P31" s="76">
        <v>64.2</v>
      </c>
      <c r="Q31" s="76">
        <v>78</v>
      </c>
      <c r="R31" s="77">
        <v>90</v>
      </c>
    </row>
    <row r="32" spans="1:20" x14ac:dyDescent="0.25">
      <c r="A32" s="64">
        <v>12</v>
      </c>
      <c r="B32" s="73" t="s">
        <v>475</v>
      </c>
      <c r="C32" s="30">
        <f t="shared" ref="C32:I32" si="12">$A$32*C17</f>
        <v>38.04</v>
      </c>
      <c r="D32" s="74">
        <f t="shared" si="12"/>
        <v>48.36</v>
      </c>
      <c r="E32" s="74">
        <f t="shared" si="12"/>
        <v>57.96</v>
      </c>
      <c r="F32" s="30">
        <f t="shared" si="12"/>
        <v>64.320000000000007</v>
      </c>
      <c r="G32" s="30">
        <f t="shared" si="12"/>
        <v>73.56</v>
      </c>
      <c r="H32" s="30">
        <f t="shared" si="12"/>
        <v>86.64</v>
      </c>
      <c r="I32" s="75">
        <f t="shared" si="12"/>
        <v>97.32</v>
      </c>
      <c r="J32" s="60"/>
      <c r="K32" s="50" t="s">
        <v>475</v>
      </c>
      <c r="L32" s="76">
        <v>40.700000000000003</v>
      </c>
      <c r="M32" s="76">
        <v>44.6</v>
      </c>
      <c r="N32" s="76">
        <v>58.4</v>
      </c>
      <c r="O32" s="76">
        <v>69.400000000000006</v>
      </c>
      <c r="P32" s="76">
        <v>81.400000000000006</v>
      </c>
      <c r="Q32" s="76">
        <v>99.5</v>
      </c>
      <c r="R32" s="77">
        <v>115.1</v>
      </c>
    </row>
    <row r="33" spans="1:19" x14ac:dyDescent="0.25">
      <c r="A33" s="64">
        <v>24</v>
      </c>
      <c r="B33" s="73" t="s">
        <v>476</v>
      </c>
      <c r="C33" s="30">
        <f t="shared" ref="C33:I33" si="13">$A$33*C18</f>
        <v>47.76</v>
      </c>
      <c r="D33" s="74">
        <f t="shared" si="13"/>
        <v>60.96</v>
      </c>
      <c r="E33" s="74">
        <f t="shared" si="13"/>
        <v>73.679999999999993</v>
      </c>
      <c r="F33" s="30">
        <f t="shared" si="13"/>
        <v>82.320000000000007</v>
      </c>
      <c r="G33" s="30">
        <f t="shared" si="13"/>
        <v>94.800000000000011</v>
      </c>
      <c r="H33" s="30">
        <f t="shared" si="13"/>
        <v>112.32</v>
      </c>
      <c r="I33" s="75">
        <f t="shared" si="13"/>
        <v>126.72</v>
      </c>
      <c r="J33" s="60"/>
      <c r="K33" s="50" t="s">
        <v>476</v>
      </c>
      <c r="L33" s="76">
        <v>50.4</v>
      </c>
      <c r="M33" s="76">
        <v>55.4</v>
      </c>
      <c r="N33" s="76">
        <v>72.7</v>
      </c>
      <c r="O33" s="76">
        <v>85.4</v>
      </c>
      <c r="P33" s="76">
        <v>99.4</v>
      </c>
      <c r="Q33" s="76">
        <v>120</v>
      </c>
      <c r="R33" s="77">
        <v>137.30000000000001</v>
      </c>
    </row>
    <row r="34" spans="1:19" x14ac:dyDescent="0.25">
      <c r="A34" s="64">
        <v>48</v>
      </c>
      <c r="B34" s="73" t="s">
        <v>477</v>
      </c>
      <c r="C34" s="30">
        <f t="shared" ref="C34:I34" si="14">$A$34*C19</f>
        <v>58.08</v>
      </c>
      <c r="D34" s="74">
        <f t="shared" si="14"/>
        <v>74.88</v>
      </c>
      <c r="E34" s="74">
        <f t="shared" si="14"/>
        <v>92.16</v>
      </c>
      <c r="F34" s="30">
        <f t="shared" si="14"/>
        <v>104.16</v>
      </c>
      <c r="G34" s="30">
        <f t="shared" si="14"/>
        <v>120.96000000000001</v>
      </c>
      <c r="H34" s="30">
        <f t="shared" si="14"/>
        <v>144.96</v>
      </c>
      <c r="I34" s="75">
        <f t="shared" si="14"/>
        <v>165.12</v>
      </c>
      <c r="J34" s="60"/>
      <c r="K34" s="50" t="s">
        <v>477</v>
      </c>
      <c r="L34" s="76">
        <v>62.4</v>
      </c>
      <c r="M34" s="76">
        <v>68.599999999999994</v>
      </c>
      <c r="N34" s="76">
        <v>88.3</v>
      </c>
      <c r="O34" s="76">
        <v>102.2</v>
      </c>
      <c r="P34" s="76">
        <v>116.2</v>
      </c>
      <c r="Q34" s="76">
        <v>136.30000000000001</v>
      </c>
      <c r="R34" s="77">
        <v>153.1</v>
      </c>
    </row>
    <row r="35" spans="1:19" ht="15.75" thickBot="1" x14ac:dyDescent="0.3">
      <c r="A35" s="64">
        <v>72</v>
      </c>
      <c r="B35" s="78" t="s">
        <v>478</v>
      </c>
      <c r="C35" s="79">
        <f t="shared" ref="C35:I35" si="15">$A$35*C20</f>
        <v>63.432000000000002</v>
      </c>
      <c r="D35" s="80">
        <f t="shared" si="15"/>
        <v>82.08</v>
      </c>
      <c r="E35" s="80">
        <f t="shared" si="15"/>
        <v>102.24</v>
      </c>
      <c r="F35" s="79">
        <f t="shared" si="15"/>
        <v>115.92</v>
      </c>
      <c r="G35" s="79">
        <f t="shared" si="15"/>
        <v>135.35999999999999</v>
      </c>
      <c r="H35" s="79">
        <f t="shared" si="15"/>
        <v>163.44</v>
      </c>
      <c r="I35" s="81">
        <f t="shared" si="15"/>
        <v>187.20000000000002</v>
      </c>
      <c r="J35" s="60"/>
      <c r="K35" s="55" t="s">
        <v>478</v>
      </c>
      <c r="L35" s="82">
        <v>70.8</v>
      </c>
      <c r="M35" s="82">
        <v>77.8</v>
      </c>
      <c r="N35" s="82">
        <v>98.6</v>
      </c>
      <c r="O35" s="82">
        <v>113</v>
      </c>
      <c r="P35" s="82">
        <v>126.7</v>
      </c>
      <c r="Q35" s="82">
        <v>146.19999999999999</v>
      </c>
      <c r="R35" s="83">
        <v>161.30000000000001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19.382504288164682</v>
      </c>
      <c r="D40" s="198" t="e">
        <v>#REF!</v>
      </c>
      <c r="E40" s="198">
        <f>(M25-M10)/ABS(M10)*100</f>
        <v>10.930299798258297</v>
      </c>
      <c r="F40" s="198" t="e">
        <f>(#REF! -#REF!)/ABS(#REF!)</f>
        <v>#REF!</v>
      </c>
      <c r="G40" s="198">
        <f>(N25-N10)/ABS(N10)*100</f>
        <v>0.80044870170095994</v>
      </c>
      <c r="H40" s="198" t="e">
        <f>(#REF! -#REF!)/ABS(#REF!)</f>
        <v>#REF!</v>
      </c>
      <c r="I40" s="200">
        <f>(O25-O10)/ABS(O10)*100</f>
        <v>-2.3728813559321953</v>
      </c>
      <c r="J40" s="200" t="e">
        <f>(#REF! -#REF!)/ABS(#REF!)</f>
        <v>#REF!</v>
      </c>
      <c r="K40" s="200">
        <f>(P25-P10)/ABS(P10)*100</f>
        <v>-7.8873239436619595</v>
      </c>
      <c r="L40" s="200" t="e">
        <f>(#REF! -#REF!)/ABS(#REF!)</f>
        <v>#REF!</v>
      </c>
      <c r="M40" s="200">
        <f>(Q25-Q10)/ABS(Q10)*100</f>
        <v>-12.542372881355929</v>
      </c>
      <c r="N40" s="200" t="e">
        <f>(#REF! -#REF!)/ABS(#REF!)</f>
        <v>#REF!</v>
      </c>
      <c r="O40" s="200">
        <f>(R25 -R10)/ABS(R10)*100</f>
        <v>-15.942028985507244</v>
      </c>
      <c r="P40" s="200"/>
      <c r="Q40" s="205"/>
    </row>
    <row r="41" spans="1:19" x14ac:dyDescent="0.25">
      <c r="A41" s="88"/>
      <c r="B41" s="50" t="s">
        <v>469</v>
      </c>
      <c r="C41" s="198">
        <f t="shared" ref="C41:C50" si="16">(L26-L11)/ABS(L11)*100</f>
        <v>16.397228637413413</v>
      </c>
      <c r="D41" s="198" t="e">
        <v>#REF!</v>
      </c>
      <c r="E41" s="198">
        <f t="shared" ref="E41:E50" si="17">(M26-M11)/ABS(M11)*100</f>
        <v>9.4450486221667234</v>
      </c>
      <c r="F41" s="198" t="e">
        <f>(#REF! -#REF!)/ABS(#REF!)</f>
        <v>#REF!</v>
      </c>
      <c r="G41" s="198">
        <f t="shared" ref="G41:G50" si="18">(N26-N11)/ABS(N11)*100</f>
        <v>1.7653952475877186</v>
      </c>
      <c r="H41" s="198" t="e">
        <f>(#REF! -#REF!)/ABS(#REF!)</f>
        <v>#REF!</v>
      </c>
      <c r="I41" s="200">
        <f t="shared" ref="I41:I50" si="19">(O26-O11)/ABS(O11)*100</f>
        <v>-1.2835472578763143</v>
      </c>
      <c r="J41" s="200" t="e">
        <f>(#REF! -#REF!)/ABS(#REF!)</f>
        <v>#REF!</v>
      </c>
      <c r="K41" s="200">
        <f t="shared" ref="K41:K50" si="20">(P26-P11)/ABS(P11)*100</f>
        <v>-5.2941176470588154</v>
      </c>
      <c r="L41" s="200" t="e">
        <f>(#REF! -#REF!)/ABS(#REF!)</f>
        <v>#REF!</v>
      </c>
      <c r="M41" s="200">
        <f t="shared" ref="M41:M50" si="21">(Q26-Q11)/ABS(Q11)*100</f>
        <v>-10.236220472440936</v>
      </c>
      <c r="N41" s="200" t="e">
        <f>(#REF! -#REF!)/ABS(#REF!)</f>
        <v>#REF!</v>
      </c>
      <c r="O41" s="200">
        <f t="shared" ref="O41:O50" si="22">(R26 -R11)/ABS(R11)*100</f>
        <v>-13.469387755102044</v>
      </c>
      <c r="P41" s="200"/>
      <c r="Q41" s="205"/>
    </row>
    <row r="42" spans="1:19" x14ac:dyDescent="0.25">
      <c r="A42" s="60"/>
      <c r="B42" s="50" t="s">
        <v>470</v>
      </c>
      <c r="C42" s="198">
        <f t="shared" si="16"/>
        <v>13.33333333333333</v>
      </c>
      <c r="D42" s="198" t="e">
        <v>#REF!</v>
      </c>
      <c r="E42" s="198">
        <f t="shared" si="17"/>
        <v>7.6208098936252107</v>
      </c>
      <c r="F42" s="198" t="e">
        <f>(#REF! -#REF!)/ABS(#REF!)</f>
        <v>#REF!</v>
      </c>
      <c r="G42" s="198">
        <f t="shared" si="18"/>
        <v>2.7331441319248291</v>
      </c>
      <c r="H42" s="198" t="e">
        <f>(#REF! -#REF!)/ABS(#REF!)</f>
        <v>#REF!</v>
      </c>
      <c r="I42" s="200">
        <f t="shared" si="19"/>
        <v>1.1235955056179776</v>
      </c>
      <c r="J42" s="200" t="e">
        <f>(#REF! -#REF!)/ABS(#REF!)</f>
        <v>#REF!</v>
      </c>
      <c r="K42" s="200">
        <f t="shared" si="20"/>
        <v>-1.1494252873563244</v>
      </c>
      <c r="L42" s="200" t="e">
        <f>(#REF! -#REF!)/ABS(#REF!)</f>
        <v>#REF!</v>
      </c>
      <c r="M42" s="200">
        <f t="shared" si="21"/>
        <v>-4.5813586097946262</v>
      </c>
      <c r="N42" s="200" t="e">
        <f>(#REF! -#REF!)/ABS(#REF!)</f>
        <v>#REF!</v>
      </c>
      <c r="O42" s="200">
        <f t="shared" si="22"/>
        <v>-6.7586206896551797</v>
      </c>
      <c r="P42" s="200"/>
      <c r="Q42" s="205"/>
    </row>
    <row r="43" spans="1:19" x14ac:dyDescent="0.25">
      <c r="B43" s="50" t="s">
        <v>471</v>
      </c>
      <c r="C43" s="198">
        <f t="shared" si="16"/>
        <v>11.464968152866247</v>
      </c>
      <c r="D43" s="198" t="e">
        <v>#REF!</v>
      </c>
      <c r="E43" s="198">
        <f t="shared" si="17"/>
        <v>6.5183850870402349</v>
      </c>
      <c r="F43" s="198" t="e">
        <f>(#REF! -#REF!)/ABS(#REF!)</f>
        <v>#REF!</v>
      </c>
      <c r="G43" s="198">
        <f t="shared" si="18"/>
        <v>2.6616972700479145</v>
      </c>
      <c r="H43" s="198" t="e">
        <f>(#REF! -#REF!)/ABS(#REF!)</f>
        <v>#REF!</v>
      </c>
      <c r="I43" s="198">
        <f t="shared" si="19"/>
        <v>2.4822695035460969</v>
      </c>
      <c r="J43" s="198" t="e">
        <f>(#REF! -#REF!)/ABS(#REF!)</f>
        <v>#REF!</v>
      </c>
      <c r="K43" s="198">
        <f t="shared" si="20"/>
        <v>0.91463414634147655</v>
      </c>
      <c r="L43" s="198" t="e">
        <f>(#REF! -#REF!)/ABS(#REF!)</f>
        <v>#REF!</v>
      </c>
      <c r="M43" s="200">
        <f t="shared" si="21"/>
        <v>-0.76142131979694716</v>
      </c>
      <c r="N43" s="200" t="e">
        <f>(#REF! -#REF!)/ABS(#REF!)</f>
        <v>#REF!</v>
      </c>
      <c r="O43" s="200">
        <f t="shared" si="22"/>
        <v>-1.7857142857142794</v>
      </c>
      <c r="P43" s="200"/>
      <c r="Q43" s="205"/>
    </row>
    <row r="44" spans="1:19" x14ac:dyDescent="0.25">
      <c r="B44" s="50" t="s">
        <v>472</v>
      </c>
      <c r="C44" s="198">
        <f t="shared" si="16"/>
        <v>10.891089108910888</v>
      </c>
      <c r="D44" s="198" t="e">
        <v>#REF!</v>
      </c>
      <c r="E44" s="198">
        <f t="shared" si="17"/>
        <v>5.6890586926339086</v>
      </c>
      <c r="F44" s="198" t="e">
        <f>(#REF! -#REF!)/ABS(#REF!)</f>
        <v>#REF!</v>
      </c>
      <c r="G44" s="198">
        <f t="shared" si="18"/>
        <v>3.481614010977597</v>
      </c>
      <c r="H44" s="198" t="e">
        <f>(#REF! -#REF!)/ABS(#REF!)</f>
        <v>#REF!</v>
      </c>
      <c r="I44" s="198">
        <f t="shared" si="19"/>
        <v>4.5197740112994396</v>
      </c>
      <c r="J44" s="198" t="e">
        <f>(#REF! -#REF!)/ABS(#REF!)</f>
        <v>#REF!</v>
      </c>
      <c r="K44" s="198">
        <f t="shared" si="20"/>
        <v>4.4117647058823639</v>
      </c>
      <c r="L44" s="198" t="e">
        <f>(#REF! -#REF!)/ABS(#REF!)</f>
        <v>#REF!</v>
      </c>
      <c r="M44" s="198">
        <f t="shared" si="21"/>
        <v>4.526748971193407</v>
      </c>
      <c r="N44" s="198" t="e">
        <f>(#REF! -#REF!)/ABS(#REF!)</f>
        <v>#REF!</v>
      </c>
      <c r="O44" s="198">
        <f t="shared" si="22"/>
        <v>5.0909090909090855</v>
      </c>
      <c r="P44" s="198"/>
      <c r="Q44" s="206"/>
    </row>
    <row r="45" spans="1:19" x14ac:dyDescent="0.25">
      <c r="B45" s="50" t="s">
        <v>473</v>
      </c>
      <c r="C45" s="198">
        <f t="shared" si="16"/>
        <v>10.111396743787488</v>
      </c>
      <c r="D45" s="198" t="e">
        <v>#REF!</v>
      </c>
      <c r="E45" s="198">
        <f t="shared" si="17"/>
        <v>5.5168255833066935</v>
      </c>
      <c r="F45" s="198" t="e">
        <f>(#REF! -#REF!)/ABS(#REF!)</f>
        <v>#REF!</v>
      </c>
      <c r="G45" s="198">
        <f t="shared" si="18"/>
        <v>4.1403149545474687</v>
      </c>
      <c r="H45" s="198" t="e">
        <f>(#REF! -#REF!)/ABS(#REF!)</f>
        <v>#REF!</v>
      </c>
      <c r="I45" s="198">
        <f t="shared" si="19"/>
        <v>5.9701492537313392</v>
      </c>
      <c r="J45" s="198" t="e">
        <f>(#REF! -#REF!)/ABS(#REF!)</f>
        <v>#REF!</v>
      </c>
      <c r="K45" s="198">
        <f t="shared" si="20"/>
        <v>6.4516129032258061</v>
      </c>
      <c r="L45" s="198" t="e">
        <f>(#REF! -#REF!)/ABS(#REF!)</f>
        <v>#REF!</v>
      </c>
      <c r="M45" s="198">
        <f t="shared" si="21"/>
        <v>8.7431693989070975</v>
      </c>
      <c r="N45" s="198" t="e">
        <f>(#REF! -#REF!)/ABS(#REF!)</f>
        <v>#REF!</v>
      </c>
      <c r="O45" s="198">
        <f t="shared" si="22"/>
        <v>9.6618357487922726</v>
      </c>
      <c r="P45" s="198"/>
      <c r="Q45" s="206"/>
    </row>
    <row r="46" spans="1:19" x14ac:dyDescent="0.25">
      <c r="B46" s="50" t="s">
        <v>474</v>
      </c>
      <c r="C46" s="198">
        <f t="shared" si="16"/>
        <v>8.7684069611780373</v>
      </c>
      <c r="D46" s="198" t="e">
        <v>#REF!</v>
      </c>
      <c r="E46" s="198">
        <f t="shared" si="17"/>
        <v>4.4462724647205993</v>
      </c>
      <c r="F46" s="198" t="e">
        <f>(#REF! -#REF!)/ABS(#REF!)</f>
        <v>#REF!</v>
      </c>
      <c r="G46" s="198">
        <f t="shared" si="18"/>
        <v>4.9941556647531593</v>
      </c>
      <c r="H46" s="198" t="e">
        <f>(#REF! -#REF!)/ABS(#REF!)</f>
        <v>#REF!</v>
      </c>
      <c r="I46" s="198">
        <f t="shared" si="19"/>
        <v>8.3432186635033592</v>
      </c>
      <c r="J46" s="198" t="e">
        <f>(#REF! -#REF!)/ABS(#REF!)</f>
        <v>#REF!</v>
      </c>
      <c r="K46" s="198">
        <f t="shared" si="20"/>
        <v>10.766045548654247</v>
      </c>
      <c r="L46" s="198" t="e">
        <f>(#REF! -#REF!)/ABS(#REF!)</f>
        <v>#REF!</v>
      </c>
      <c r="M46" s="198">
        <f t="shared" si="21"/>
        <v>14.035087719298236</v>
      </c>
      <c r="N46" s="198" t="e">
        <f>(#REF! -#REF!)/ABS(#REF!)</f>
        <v>#REF!</v>
      </c>
      <c r="O46" s="198">
        <f t="shared" si="22"/>
        <v>17.187499999999982</v>
      </c>
      <c r="P46" s="198"/>
      <c r="Q46" s="206"/>
    </row>
    <row r="47" spans="1:19" x14ac:dyDescent="0.25">
      <c r="B47" s="50" t="s">
        <v>475</v>
      </c>
      <c r="C47" s="198">
        <f t="shared" si="16"/>
        <v>6.992639327024194</v>
      </c>
      <c r="D47" s="198" t="e">
        <v>#REF!</v>
      </c>
      <c r="E47" s="198">
        <f t="shared" si="17"/>
        <v>3.0213492968241931</v>
      </c>
      <c r="F47" s="198" t="e">
        <f>(#REF! -#REF!)/ABS(#REF!)</f>
        <v>#REF!</v>
      </c>
      <c r="G47" s="198">
        <f t="shared" si="18"/>
        <v>4.0993651219229497</v>
      </c>
      <c r="H47" s="198" t="e">
        <f>(#REF! -#REF!)/ABS(#REF!)</f>
        <v>#REF!</v>
      </c>
      <c r="I47" s="198">
        <f t="shared" si="19"/>
        <v>7.8980099502487526</v>
      </c>
      <c r="J47" s="198" t="e">
        <f>(#REF! -#REF!)/ABS(#REF!)</f>
        <v>#REF!</v>
      </c>
      <c r="K47" s="198">
        <f t="shared" si="20"/>
        <v>10.657966286025019</v>
      </c>
      <c r="L47" s="198" t="e">
        <f>(#REF! -#REF!)/ABS(#REF!)</f>
        <v>#REF!</v>
      </c>
      <c r="M47" s="198">
        <f t="shared" si="21"/>
        <v>14.843028624192058</v>
      </c>
      <c r="N47" s="198" t="e">
        <f>(#REF! -#REF!)/ABS(#REF!)</f>
        <v>#REF!</v>
      </c>
      <c r="O47" s="198">
        <f t="shared" si="22"/>
        <v>18.269625976161119</v>
      </c>
      <c r="P47" s="198"/>
      <c r="Q47" s="206"/>
    </row>
    <row r="48" spans="1:19" x14ac:dyDescent="0.25">
      <c r="B48" s="50" t="s">
        <v>476</v>
      </c>
      <c r="C48" s="198">
        <f t="shared" si="16"/>
        <v>5.5276381909547752</v>
      </c>
      <c r="D48" s="198" t="e">
        <v>#REF!</v>
      </c>
      <c r="E48" s="198">
        <f t="shared" si="17"/>
        <v>1.6629909992268161</v>
      </c>
      <c r="F48" s="198" t="e">
        <f>(#REF! -#REF!)/ABS(#REF!)</f>
        <v>#REF!</v>
      </c>
      <c r="G48" s="198">
        <f t="shared" si="18"/>
        <v>1.8865116533750421</v>
      </c>
      <c r="H48" s="198" t="e">
        <f>(#REF! -#REF!)/ABS(#REF!)</f>
        <v>#REF!</v>
      </c>
      <c r="I48" s="198">
        <f t="shared" si="19"/>
        <v>3.7414965986394537</v>
      </c>
      <c r="J48" s="198" t="e">
        <f>(#REF! -#REF!)/ABS(#REF!)</f>
        <v>#REF!</v>
      </c>
      <c r="K48" s="198">
        <f t="shared" si="20"/>
        <v>4.8523206751054788</v>
      </c>
      <c r="L48" s="198" t="e">
        <f>(#REF! -#REF!)/ABS(#REF!)</f>
        <v>#REF!</v>
      </c>
      <c r="M48" s="198">
        <f t="shared" si="21"/>
        <v>6.8376068376068435</v>
      </c>
      <c r="N48" s="198" t="e">
        <f>(#REF! -#REF!)/ABS(#REF!)</f>
        <v>#REF!</v>
      </c>
      <c r="O48" s="198">
        <f t="shared" si="22"/>
        <v>8.3491161616161715</v>
      </c>
      <c r="P48" s="198"/>
      <c r="Q48" s="206"/>
    </row>
    <row r="49" spans="1:18" x14ac:dyDescent="0.25">
      <c r="B49" s="50" t="s">
        <v>477</v>
      </c>
      <c r="C49" s="198">
        <f t="shared" si="16"/>
        <v>7.4380165289256199</v>
      </c>
      <c r="D49" s="198" t="e">
        <v>#REF!</v>
      </c>
      <c r="E49" s="198">
        <f t="shared" si="17"/>
        <v>2.8455088185372701</v>
      </c>
      <c r="F49" s="198" t="e">
        <f>(#REF! -#REF!)/ABS(#REF!)</f>
        <v>#REF!</v>
      </c>
      <c r="G49" s="200">
        <f t="shared" si="18"/>
        <v>-1.0500301703775548</v>
      </c>
      <c r="H49" s="200" t="e">
        <f>(#REF! -#REF!)/ABS(#REF!)</f>
        <v>#REF!</v>
      </c>
      <c r="I49" s="200">
        <f t="shared" si="19"/>
        <v>-1.881720430107521</v>
      </c>
      <c r="J49" s="200" t="e">
        <f>(#REF! -#REF!)/ABS(#REF!)</f>
        <v>#REF!</v>
      </c>
      <c r="K49" s="200">
        <f t="shared" si="20"/>
        <v>-3.9351851851851896</v>
      </c>
      <c r="L49" s="200" t="e">
        <f>(#REF! -#REF!)/ABS(#REF!)</f>
        <v>#REF!</v>
      </c>
      <c r="M49" s="200">
        <f t="shared" si="21"/>
        <v>-5.9740618101545229</v>
      </c>
      <c r="N49" s="200" t="e">
        <f>(#REF! -#REF!)/ABS(#REF!)</f>
        <v>#REF!</v>
      </c>
      <c r="O49" s="200">
        <f t="shared" si="22"/>
        <v>-7.2795542635658972</v>
      </c>
      <c r="P49" s="200"/>
      <c r="Q49" s="205"/>
    </row>
    <row r="50" spans="1:18" ht="15.75" thickBot="1" x14ac:dyDescent="0.3">
      <c r="B50" s="55" t="s">
        <v>478</v>
      </c>
      <c r="C50" s="198">
        <f t="shared" si="16"/>
        <v>11.615588346575853</v>
      </c>
      <c r="D50" s="198" t="e">
        <v>#REF!</v>
      </c>
      <c r="E50" s="202">
        <f t="shared" si="17"/>
        <v>6.47082848654654</v>
      </c>
      <c r="F50" s="202" t="e">
        <f>(#REF! -#REF!)/ABS(#REF!)</f>
        <v>#REF!</v>
      </c>
      <c r="G50" s="218">
        <f t="shared" si="18"/>
        <v>-0.22358422848320286</v>
      </c>
      <c r="H50" s="218" t="e">
        <f>(#REF! -#REF!)/ABS(#REF!)</f>
        <v>#REF!</v>
      </c>
      <c r="I50" s="216">
        <f t="shared" si="19"/>
        <v>-2.5189786059351289</v>
      </c>
      <c r="J50" s="216" t="e">
        <f>(#REF! -#REF!)/ABS(#REF!)</f>
        <v>#REF!</v>
      </c>
      <c r="K50" s="216">
        <f t="shared" si="20"/>
        <v>-6.3977541371158271</v>
      </c>
      <c r="L50" s="216" t="e">
        <f>(#REF! -#REF!)/ABS(#REF!)</f>
        <v>#REF!</v>
      </c>
      <c r="M50" s="216">
        <f t="shared" si="21"/>
        <v>-10.54821341164954</v>
      </c>
      <c r="N50" s="216" t="e">
        <f>(#REF! -#REF!)/ABS(#REF!)</f>
        <v>#REF!</v>
      </c>
      <c r="O50" s="216">
        <f t="shared" si="22"/>
        <v>-13.835470085470087</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L9vRCqm56MrHp+obzO1PlPK1w2vryfdcM/gFO3mto7qpzh2RQVqjracMqlmt4Ltvtgj6X4dnXFlvITLI4xLLhg==" saltValue="GjxIWDeHZ12A5lxw+Y5kG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3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0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369</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383644.14612876798</v>
      </c>
      <c r="D5" s="212"/>
      <c r="E5" s="212">
        <v>6454852.6755095096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58.4</v>
      </c>
      <c r="D10" s="44">
        <v>77.099999999999994</v>
      </c>
      <c r="E10" s="44">
        <v>101</v>
      </c>
      <c r="F10" s="44">
        <v>119</v>
      </c>
      <c r="G10" s="44">
        <v>143</v>
      </c>
      <c r="H10" s="44">
        <v>178</v>
      </c>
      <c r="I10" s="45">
        <v>209</v>
      </c>
      <c r="K10" s="46" t="s">
        <v>468</v>
      </c>
      <c r="L10" s="47">
        <f t="shared" ref="L10:L20" si="0">C25</f>
        <v>4.8666666666666663</v>
      </c>
      <c r="M10" s="47">
        <v>5.6830507403143145</v>
      </c>
      <c r="N10" s="47">
        <v>8.1692242831981101</v>
      </c>
      <c r="O10" s="47">
        <f t="shared" ref="O10:O20" si="1">F25</f>
        <v>9.9166666666666661</v>
      </c>
      <c r="P10" s="47">
        <f t="shared" ref="P10:P20" si="2">G25</f>
        <v>11.916666666666666</v>
      </c>
      <c r="Q10" s="47">
        <f t="shared" ref="Q10:Q20" si="3">H25</f>
        <v>14.833333333333332</v>
      </c>
      <c r="R10" s="48">
        <f t="shared" ref="R10:R20" si="4">I25</f>
        <v>17.416666666666664</v>
      </c>
      <c r="T10" s="49"/>
    </row>
    <row r="11" spans="1:29" x14ac:dyDescent="0.25">
      <c r="B11" s="50" t="s">
        <v>469</v>
      </c>
      <c r="C11" s="51">
        <v>43.4</v>
      </c>
      <c r="D11" s="51">
        <v>57.1</v>
      </c>
      <c r="E11" s="51">
        <v>74.099999999999994</v>
      </c>
      <c r="F11" s="51">
        <v>86.1</v>
      </c>
      <c r="G11" s="51">
        <v>103</v>
      </c>
      <c r="H11" s="51">
        <v>128</v>
      </c>
      <c r="I11" s="52">
        <v>149</v>
      </c>
      <c r="K11" s="50" t="s">
        <v>469</v>
      </c>
      <c r="L11" s="53">
        <f t="shared" si="0"/>
        <v>7.2333333333333325</v>
      </c>
      <c r="M11" s="53">
        <v>8.4309753997888688</v>
      </c>
      <c r="N11" s="53">
        <v>11.939084874200885</v>
      </c>
      <c r="O11" s="53">
        <f t="shared" si="1"/>
        <v>14.349999999999998</v>
      </c>
      <c r="P11" s="53">
        <f t="shared" si="2"/>
        <v>17.166666666666664</v>
      </c>
      <c r="Q11" s="53">
        <f t="shared" si="3"/>
        <v>21.333333333333332</v>
      </c>
      <c r="R11" s="54">
        <f t="shared" si="4"/>
        <v>24.833333333333332</v>
      </c>
      <c r="T11" s="49"/>
    </row>
    <row r="12" spans="1:29" x14ac:dyDescent="0.25">
      <c r="B12" s="50" t="s">
        <v>470</v>
      </c>
      <c r="C12" s="51">
        <v>24.1</v>
      </c>
      <c r="D12" s="51">
        <v>31.2</v>
      </c>
      <c r="E12" s="51">
        <v>39.200000000000003</v>
      </c>
      <c r="F12" s="51">
        <v>44.7</v>
      </c>
      <c r="G12" s="51">
        <v>52.5</v>
      </c>
      <c r="H12" s="51">
        <v>63.7</v>
      </c>
      <c r="I12" s="52">
        <v>73.2</v>
      </c>
      <c r="K12" s="50" t="s">
        <v>470</v>
      </c>
      <c r="L12" s="53">
        <f t="shared" si="0"/>
        <v>12.05</v>
      </c>
      <c r="M12" s="53">
        <v>13.892761321931692</v>
      </c>
      <c r="N12" s="53">
        <v>18.953069352494303</v>
      </c>
      <c r="O12" s="53">
        <f t="shared" si="1"/>
        <v>22.35</v>
      </c>
      <c r="P12" s="53">
        <f t="shared" si="2"/>
        <v>26.25</v>
      </c>
      <c r="Q12" s="53">
        <f t="shared" si="3"/>
        <v>31.85</v>
      </c>
      <c r="R12" s="54">
        <f t="shared" si="4"/>
        <v>36.6</v>
      </c>
      <c r="T12" s="49"/>
    </row>
    <row r="13" spans="1:29" x14ac:dyDescent="0.25">
      <c r="B13" s="50" t="s">
        <v>471</v>
      </c>
      <c r="C13" s="51">
        <v>15.7</v>
      </c>
      <c r="D13" s="51">
        <v>20.3</v>
      </c>
      <c r="E13" s="51">
        <v>25.1</v>
      </c>
      <c r="F13" s="51">
        <v>28.3</v>
      </c>
      <c r="G13" s="51">
        <v>33</v>
      </c>
      <c r="H13" s="51">
        <v>39.700000000000003</v>
      </c>
      <c r="I13" s="52">
        <v>45.3</v>
      </c>
      <c r="K13" s="50" t="s">
        <v>471</v>
      </c>
      <c r="L13" s="53">
        <f t="shared" si="0"/>
        <v>15.7</v>
      </c>
      <c r="M13" s="53">
        <v>18.070731466540945</v>
      </c>
      <c r="N13" s="53">
        <v>24.24524929717159</v>
      </c>
      <c r="O13" s="53">
        <f t="shared" si="1"/>
        <v>28.3</v>
      </c>
      <c r="P13" s="53">
        <f t="shared" si="2"/>
        <v>33</v>
      </c>
      <c r="Q13" s="53">
        <f t="shared" si="3"/>
        <v>39.700000000000003</v>
      </c>
      <c r="R13" s="54">
        <f t="shared" si="4"/>
        <v>45.3</v>
      </c>
      <c r="T13" s="49"/>
    </row>
    <row r="14" spans="1:29" x14ac:dyDescent="0.25">
      <c r="B14" s="50" t="s">
        <v>472</v>
      </c>
      <c r="C14" s="51">
        <v>10.1</v>
      </c>
      <c r="D14" s="51">
        <v>13</v>
      </c>
      <c r="E14" s="51">
        <v>15.8</v>
      </c>
      <c r="F14" s="51">
        <v>17.8</v>
      </c>
      <c r="G14" s="51">
        <v>20.5</v>
      </c>
      <c r="H14" s="51">
        <v>24.5</v>
      </c>
      <c r="I14" s="52">
        <v>27.8</v>
      </c>
      <c r="K14" s="50" t="s">
        <v>472</v>
      </c>
      <c r="L14" s="53">
        <f t="shared" si="0"/>
        <v>20.2</v>
      </c>
      <c r="M14" s="53">
        <v>23.151035730636568</v>
      </c>
      <c r="N14" s="53">
        <v>30.65245860074927</v>
      </c>
      <c r="O14" s="53">
        <f t="shared" si="1"/>
        <v>35.6</v>
      </c>
      <c r="P14" s="53">
        <f t="shared" si="2"/>
        <v>41</v>
      </c>
      <c r="Q14" s="53">
        <f t="shared" si="3"/>
        <v>49</v>
      </c>
      <c r="R14" s="54">
        <f t="shared" si="4"/>
        <v>55.6</v>
      </c>
      <c r="T14" s="49"/>
    </row>
    <row r="15" spans="1:29" x14ac:dyDescent="0.25">
      <c r="B15" s="50" t="s">
        <v>473</v>
      </c>
      <c r="C15" s="51">
        <v>7.8</v>
      </c>
      <c r="D15" s="51">
        <v>10</v>
      </c>
      <c r="E15" s="51">
        <v>12.1</v>
      </c>
      <c r="F15" s="51">
        <v>13.5</v>
      </c>
      <c r="G15" s="51">
        <v>15.6</v>
      </c>
      <c r="H15" s="51">
        <v>18.5</v>
      </c>
      <c r="I15" s="52">
        <v>20.9</v>
      </c>
      <c r="K15" s="50" t="s">
        <v>473</v>
      </c>
      <c r="L15" s="53">
        <f t="shared" si="0"/>
        <v>23.4</v>
      </c>
      <c r="M15" s="53">
        <v>26.767527992296081</v>
      </c>
      <c r="N15" s="53">
        <v>35.110878976588737</v>
      </c>
      <c r="O15" s="53">
        <f t="shared" si="1"/>
        <v>40.5</v>
      </c>
      <c r="P15" s="53">
        <f t="shared" si="2"/>
        <v>46.8</v>
      </c>
      <c r="Q15" s="53">
        <f t="shared" si="3"/>
        <v>55.5</v>
      </c>
      <c r="R15" s="54">
        <f t="shared" si="4"/>
        <v>62.699999999999996</v>
      </c>
      <c r="T15" s="49"/>
    </row>
    <row r="16" spans="1:29" x14ac:dyDescent="0.25">
      <c r="B16" s="50" t="s">
        <v>474</v>
      </c>
      <c r="C16" s="51">
        <v>4.99</v>
      </c>
      <c r="D16" s="51">
        <v>6.35</v>
      </c>
      <c r="E16" s="51">
        <v>7.63</v>
      </c>
      <c r="F16" s="51">
        <v>8.4700000000000006</v>
      </c>
      <c r="G16" s="51">
        <v>9.7200000000000006</v>
      </c>
      <c r="H16" s="51">
        <v>11.5</v>
      </c>
      <c r="I16" s="52">
        <v>12.9</v>
      </c>
      <c r="K16" s="50" t="s">
        <v>474</v>
      </c>
      <c r="L16" s="53">
        <f t="shared" si="0"/>
        <v>29.94</v>
      </c>
      <c r="M16" s="53">
        <v>34.100380229960614</v>
      </c>
      <c r="N16" s="53">
        <v>44.285917143244234</v>
      </c>
      <c r="O16" s="53">
        <f t="shared" si="1"/>
        <v>50.820000000000007</v>
      </c>
      <c r="P16" s="53">
        <f t="shared" si="2"/>
        <v>58.320000000000007</v>
      </c>
      <c r="Q16" s="53">
        <f t="shared" si="3"/>
        <v>69</v>
      </c>
      <c r="R16" s="54">
        <f t="shared" si="4"/>
        <v>77.400000000000006</v>
      </c>
      <c r="T16" s="49"/>
    </row>
    <row r="17" spans="1:20" x14ac:dyDescent="0.25">
      <c r="B17" s="50" t="s">
        <v>475</v>
      </c>
      <c r="C17" s="51">
        <v>3.18</v>
      </c>
      <c r="D17" s="51">
        <v>4.05</v>
      </c>
      <c r="E17" s="51">
        <v>4.8600000000000003</v>
      </c>
      <c r="F17" s="51">
        <v>5.39</v>
      </c>
      <c r="G17" s="51">
        <v>6.18</v>
      </c>
      <c r="H17" s="51">
        <v>7.28</v>
      </c>
      <c r="I17" s="52">
        <v>8.19</v>
      </c>
      <c r="K17" s="50" t="s">
        <v>475</v>
      </c>
      <c r="L17" s="53">
        <f t="shared" si="0"/>
        <v>38.160000000000004</v>
      </c>
      <c r="M17" s="53">
        <v>43.477378993107052</v>
      </c>
      <c r="N17" s="53">
        <v>56.408205367941605</v>
      </c>
      <c r="O17" s="53">
        <f t="shared" si="1"/>
        <v>64.679999999999993</v>
      </c>
      <c r="P17" s="53">
        <f t="shared" si="2"/>
        <v>74.16</v>
      </c>
      <c r="Q17" s="53">
        <f t="shared" si="3"/>
        <v>87.36</v>
      </c>
      <c r="R17" s="54">
        <f t="shared" si="4"/>
        <v>98.28</v>
      </c>
      <c r="T17" s="49"/>
    </row>
    <row r="18" spans="1:20" x14ac:dyDescent="0.25">
      <c r="B18" s="50" t="s">
        <v>476</v>
      </c>
      <c r="C18" s="51">
        <v>2</v>
      </c>
      <c r="D18" s="51">
        <v>2.5499999999999998</v>
      </c>
      <c r="E18" s="51">
        <v>3.1</v>
      </c>
      <c r="F18" s="51">
        <v>3.47</v>
      </c>
      <c r="G18" s="51">
        <v>3.99</v>
      </c>
      <c r="H18" s="51">
        <v>4.74</v>
      </c>
      <c r="I18" s="52">
        <v>5.36</v>
      </c>
      <c r="K18" s="50" t="s">
        <v>476</v>
      </c>
      <c r="L18" s="53">
        <f t="shared" si="0"/>
        <v>48</v>
      </c>
      <c r="M18" s="53">
        <v>54.765481397195451</v>
      </c>
      <c r="N18" s="53">
        <v>72.013771436549504</v>
      </c>
      <c r="O18" s="53">
        <f t="shared" si="1"/>
        <v>83.28</v>
      </c>
      <c r="P18" s="53">
        <f t="shared" si="2"/>
        <v>95.76</v>
      </c>
      <c r="Q18" s="53">
        <f t="shared" si="3"/>
        <v>113.76</v>
      </c>
      <c r="R18" s="54">
        <f t="shared" si="4"/>
        <v>128.64000000000001</v>
      </c>
      <c r="T18" s="49"/>
    </row>
    <row r="19" spans="1:20" x14ac:dyDescent="0.25">
      <c r="B19" s="50" t="s">
        <v>477</v>
      </c>
      <c r="C19" s="96">
        <v>1.22</v>
      </c>
      <c r="D19" s="96">
        <v>1.57</v>
      </c>
      <c r="E19" s="96">
        <v>1.95</v>
      </c>
      <c r="F19" s="96">
        <v>2.2000000000000002</v>
      </c>
      <c r="G19" s="96">
        <v>2.57</v>
      </c>
      <c r="H19" s="96">
        <v>3.09</v>
      </c>
      <c r="I19" s="97">
        <v>3.53</v>
      </c>
      <c r="K19" s="50" t="s">
        <v>477</v>
      </c>
      <c r="L19" s="53">
        <f t="shared" si="0"/>
        <v>58.56</v>
      </c>
      <c r="M19" s="53">
        <v>67.265404506422655</v>
      </c>
      <c r="N19" s="53">
        <v>90.371325979158712</v>
      </c>
      <c r="O19" s="53">
        <f t="shared" si="1"/>
        <v>105.60000000000001</v>
      </c>
      <c r="P19" s="53">
        <f t="shared" si="2"/>
        <v>123.35999999999999</v>
      </c>
      <c r="Q19" s="53">
        <f t="shared" si="3"/>
        <v>148.32</v>
      </c>
      <c r="R19" s="54">
        <f t="shared" si="4"/>
        <v>169.44</v>
      </c>
      <c r="T19" s="49"/>
    </row>
    <row r="20" spans="1:20" ht="15.75" thickBot="1" x14ac:dyDescent="0.3">
      <c r="B20" s="55" t="s">
        <v>478</v>
      </c>
      <c r="C20" s="98">
        <v>0.89100000000000001</v>
      </c>
      <c r="D20" s="98">
        <v>1.1499999999999999</v>
      </c>
      <c r="E20" s="98">
        <v>1.44</v>
      </c>
      <c r="F20" s="98">
        <v>1.64</v>
      </c>
      <c r="G20" s="98">
        <v>1.93</v>
      </c>
      <c r="H20" s="98">
        <v>2.34</v>
      </c>
      <c r="I20" s="99">
        <v>2.68</v>
      </c>
      <c r="K20" s="55" t="s">
        <v>478</v>
      </c>
      <c r="L20" s="58">
        <f t="shared" si="0"/>
        <v>64.152000000000001</v>
      </c>
      <c r="M20" s="58">
        <v>73.822582412460264</v>
      </c>
      <c r="N20" s="58">
        <v>100.30620416532514</v>
      </c>
      <c r="O20" s="58">
        <f t="shared" si="1"/>
        <v>118.08</v>
      </c>
      <c r="P20" s="58">
        <f t="shared" si="2"/>
        <v>138.96</v>
      </c>
      <c r="Q20" s="58">
        <f t="shared" si="3"/>
        <v>168.48</v>
      </c>
      <c r="R20" s="59">
        <f t="shared" si="4"/>
        <v>192.96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4.8666666666666663</v>
      </c>
      <c r="D25" s="69">
        <f t="shared" si="5"/>
        <v>6.4249999999999989</v>
      </c>
      <c r="E25" s="69">
        <f t="shared" si="5"/>
        <v>8.4166666666666661</v>
      </c>
      <c r="F25" s="68">
        <f t="shared" si="5"/>
        <v>9.9166666666666661</v>
      </c>
      <c r="G25" s="68">
        <f t="shared" si="5"/>
        <v>11.916666666666666</v>
      </c>
      <c r="H25" s="68">
        <f t="shared" si="5"/>
        <v>14.833333333333332</v>
      </c>
      <c r="I25" s="70">
        <f t="shared" si="5"/>
        <v>17.416666666666664</v>
      </c>
      <c r="J25" s="60"/>
      <c r="K25" s="46" t="s">
        <v>468</v>
      </c>
      <c r="L25" s="71">
        <v>5.8</v>
      </c>
      <c r="M25" s="71">
        <v>6.3</v>
      </c>
      <c r="N25" s="71">
        <v>8.1999999999999993</v>
      </c>
      <c r="O25" s="71">
        <v>9.6</v>
      </c>
      <c r="P25" s="71">
        <v>10.9</v>
      </c>
      <c r="Q25" s="71">
        <v>12.8</v>
      </c>
      <c r="R25" s="72">
        <v>14.4</v>
      </c>
    </row>
    <row r="26" spans="1:20" x14ac:dyDescent="0.25">
      <c r="A26" s="64">
        <f>10/60</f>
        <v>0.16666666666666666</v>
      </c>
      <c r="B26" s="73" t="s">
        <v>469</v>
      </c>
      <c r="C26" s="30">
        <f t="shared" ref="C26:I26" si="6">$A$26*C11</f>
        <v>7.2333333333333325</v>
      </c>
      <c r="D26" s="74">
        <f t="shared" si="6"/>
        <v>9.5166666666666657</v>
      </c>
      <c r="E26" s="74">
        <f t="shared" si="6"/>
        <v>12.349999999999998</v>
      </c>
      <c r="F26" s="30">
        <f t="shared" si="6"/>
        <v>14.349999999999998</v>
      </c>
      <c r="G26" s="30">
        <f t="shared" si="6"/>
        <v>17.166666666666664</v>
      </c>
      <c r="H26" s="30">
        <f t="shared" si="6"/>
        <v>21.333333333333332</v>
      </c>
      <c r="I26" s="75">
        <f t="shared" si="6"/>
        <v>24.833333333333332</v>
      </c>
      <c r="J26" s="60"/>
      <c r="K26" s="50" t="s">
        <v>469</v>
      </c>
      <c r="L26" s="76">
        <v>8.4</v>
      </c>
      <c r="M26" s="76">
        <v>9.3000000000000007</v>
      </c>
      <c r="N26" s="76">
        <v>12.1</v>
      </c>
      <c r="O26" s="76">
        <v>14.1</v>
      </c>
      <c r="P26" s="76">
        <v>16.100000000000001</v>
      </c>
      <c r="Q26" s="76">
        <v>18.8</v>
      </c>
      <c r="R26" s="77">
        <v>21.2</v>
      </c>
    </row>
    <row r="27" spans="1:20" x14ac:dyDescent="0.25">
      <c r="A27" s="64">
        <f>0.5</f>
        <v>0.5</v>
      </c>
      <c r="B27" s="73" t="s">
        <v>470</v>
      </c>
      <c r="C27" s="30">
        <f t="shared" ref="C27:I27" si="7">$A$27*C12</f>
        <v>12.05</v>
      </c>
      <c r="D27" s="74">
        <f t="shared" si="7"/>
        <v>15.6</v>
      </c>
      <c r="E27" s="74">
        <f t="shared" si="7"/>
        <v>19.600000000000001</v>
      </c>
      <c r="F27" s="30">
        <f t="shared" si="7"/>
        <v>22.35</v>
      </c>
      <c r="G27" s="30">
        <f t="shared" si="7"/>
        <v>26.25</v>
      </c>
      <c r="H27" s="30">
        <f t="shared" si="7"/>
        <v>31.85</v>
      </c>
      <c r="I27" s="75">
        <f t="shared" si="7"/>
        <v>36.6</v>
      </c>
      <c r="J27" s="60"/>
      <c r="K27" s="50" t="s">
        <v>470</v>
      </c>
      <c r="L27" s="76">
        <v>13.6</v>
      </c>
      <c r="M27" s="76">
        <v>15</v>
      </c>
      <c r="N27" s="76">
        <v>19.399999999999999</v>
      </c>
      <c r="O27" s="76">
        <v>22.5</v>
      </c>
      <c r="P27" s="76">
        <v>25.7</v>
      </c>
      <c r="Q27" s="76">
        <v>30.1</v>
      </c>
      <c r="R27" s="77">
        <v>33.6</v>
      </c>
    </row>
    <row r="28" spans="1:20" x14ac:dyDescent="0.25">
      <c r="A28" s="64">
        <v>1</v>
      </c>
      <c r="B28" s="73" t="s">
        <v>471</v>
      </c>
      <c r="C28" s="30">
        <f t="shared" ref="C28:I28" si="8">$A$28*C13</f>
        <v>15.7</v>
      </c>
      <c r="D28" s="74">
        <f t="shared" si="8"/>
        <v>20.3</v>
      </c>
      <c r="E28" s="74">
        <f t="shared" si="8"/>
        <v>25.1</v>
      </c>
      <c r="F28" s="30">
        <f t="shared" si="8"/>
        <v>28.3</v>
      </c>
      <c r="G28" s="30">
        <f t="shared" si="8"/>
        <v>33</v>
      </c>
      <c r="H28" s="30">
        <f t="shared" si="8"/>
        <v>39.700000000000003</v>
      </c>
      <c r="I28" s="75">
        <f t="shared" si="8"/>
        <v>45.3</v>
      </c>
      <c r="J28" s="60"/>
      <c r="K28" s="50" t="s">
        <v>471</v>
      </c>
      <c r="L28" s="76">
        <v>17.600000000000001</v>
      </c>
      <c r="M28" s="76">
        <v>19.3</v>
      </c>
      <c r="N28" s="76">
        <v>24.8</v>
      </c>
      <c r="O28" s="76">
        <v>28.9</v>
      </c>
      <c r="P28" s="76">
        <v>33.1</v>
      </c>
      <c r="Q28" s="76">
        <v>38.9</v>
      </c>
      <c r="R28" s="77">
        <v>43.7</v>
      </c>
    </row>
    <row r="29" spans="1:20" x14ac:dyDescent="0.25">
      <c r="A29" s="64">
        <v>2</v>
      </c>
      <c r="B29" s="73" t="s">
        <v>472</v>
      </c>
      <c r="C29" s="30">
        <f t="shared" ref="C29:I29" si="9">$A$29*C14</f>
        <v>20.2</v>
      </c>
      <c r="D29" s="74">
        <f t="shared" si="9"/>
        <v>26</v>
      </c>
      <c r="E29" s="74">
        <f t="shared" si="9"/>
        <v>31.6</v>
      </c>
      <c r="F29" s="30">
        <f t="shared" si="9"/>
        <v>35.6</v>
      </c>
      <c r="G29" s="30">
        <f t="shared" si="9"/>
        <v>41</v>
      </c>
      <c r="H29" s="30">
        <f t="shared" si="9"/>
        <v>49</v>
      </c>
      <c r="I29" s="75">
        <f t="shared" si="9"/>
        <v>55.6</v>
      </c>
      <c r="J29" s="60"/>
      <c r="K29" s="50" t="s">
        <v>472</v>
      </c>
      <c r="L29" s="76">
        <v>22.4</v>
      </c>
      <c r="M29" s="76">
        <v>24.4</v>
      </c>
      <c r="N29" s="76">
        <v>31.6</v>
      </c>
      <c r="O29" s="76">
        <v>37</v>
      </c>
      <c r="P29" s="76">
        <v>42.6</v>
      </c>
      <c r="Q29" s="76">
        <v>50.8</v>
      </c>
      <c r="R29" s="77">
        <v>57.6</v>
      </c>
    </row>
    <row r="30" spans="1:20" x14ac:dyDescent="0.25">
      <c r="A30" s="64">
        <v>3</v>
      </c>
      <c r="B30" s="73" t="s">
        <v>473</v>
      </c>
      <c r="C30" s="30">
        <f t="shared" ref="C30:I30" si="10">$A$30*C15</f>
        <v>23.4</v>
      </c>
      <c r="D30" s="74">
        <f t="shared" si="10"/>
        <v>30</v>
      </c>
      <c r="E30" s="74">
        <f t="shared" si="10"/>
        <v>36.299999999999997</v>
      </c>
      <c r="F30" s="30">
        <f t="shared" si="10"/>
        <v>40.5</v>
      </c>
      <c r="G30" s="30">
        <f t="shared" si="10"/>
        <v>46.8</v>
      </c>
      <c r="H30" s="30">
        <f t="shared" si="10"/>
        <v>55.5</v>
      </c>
      <c r="I30" s="75">
        <f t="shared" si="10"/>
        <v>62.699999999999996</v>
      </c>
      <c r="J30" s="60"/>
      <c r="K30" s="50" t="s">
        <v>473</v>
      </c>
      <c r="L30" s="76">
        <v>25.7</v>
      </c>
      <c r="M30" s="76">
        <v>28.1</v>
      </c>
      <c r="N30" s="76">
        <v>36.299999999999997</v>
      </c>
      <c r="O30" s="76">
        <v>42.6</v>
      </c>
      <c r="P30" s="76">
        <v>49.5</v>
      </c>
      <c r="Q30" s="76">
        <v>59.4</v>
      </c>
      <c r="R30" s="77">
        <v>68.099999999999994</v>
      </c>
    </row>
    <row r="31" spans="1:20" x14ac:dyDescent="0.25">
      <c r="A31" s="64">
        <v>6</v>
      </c>
      <c r="B31" s="73" t="s">
        <v>474</v>
      </c>
      <c r="C31" s="30">
        <f t="shared" ref="C31:I31" si="11">$A$31*C16</f>
        <v>29.94</v>
      </c>
      <c r="D31" s="74">
        <f t="shared" si="11"/>
        <v>38.099999999999994</v>
      </c>
      <c r="E31" s="74">
        <f t="shared" si="11"/>
        <v>45.78</v>
      </c>
      <c r="F31" s="30">
        <f t="shared" si="11"/>
        <v>50.820000000000007</v>
      </c>
      <c r="G31" s="30">
        <f t="shared" si="11"/>
        <v>58.320000000000007</v>
      </c>
      <c r="H31" s="30">
        <f t="shared" si="11"/>
        <v>69</v>
      </c>
      <c r="I31" s="75">
        <f t="shared" si="11"/>
        <v>77.400000000000006</v>
      </c>
      <c r="J31" s="60"/>
      <c r="K31" s="50" t="s">
        <v>474</v>
      </c>
      <c r="L31" s="76">
        <v>32.5</v>
      </c>
      <c r="M31" s="76">
        <v>35.5</v>
      </c>
      <c r="N31" s="76">
        <v>46.3</v>
      </c>
      <c r="O31" s="76">
        <v>54.8</v>
      </c>
      <c r="P31" s="76">
        <v>64.2</v>
      </c>
      <c r="Q31" s="76">
        <v>78</v>
      </c>
      <c r="R31" s="77">
        <v>90</v>
      </c>
    </row>
    <row r="32" spans="1:20" x14ac:dyDescent="0.25">
      <c r="A32" s="64">
        <v>12</v>
      </c>
      <c r="B32" s="73" t="s">
        <v>475</v>
      </c>
      <c r="C32" s="30">
        <f t="shared" ref="C32:I32" si="12">$A$32*C17</f>
        <v>38.160000000000004</v>
      </c>
      <c r="D32" s="74">
        <f t="shared" si="12"/>
        <v>48.599999999999994</v>
      </c>
      <c r="E32" s="74">
        <f t="shared" si="12"/>
        <v>58.320000000000007</v>
      </c>
      <c r="F32" s="30">
        <f t="shared" si="12"/>
        <v>64.679999999999993</v>
      </c>
      <c r="G32" s="30">
        <f t="shared" si="12"/>
        <v>74.16</v>
      </c>
      <c r="H32" s="30">
        <f t="shared" si="12"/>
        <v>87.36</v>
      </c>
      <c r="I32" s="75">
        <f t="shared" si="12"/>
        <v>98.28</v>
      </c>
      <c r="J32" s="60"/>
      <c r="K32" s="50" t="s">
        <v>475</v>
      </c>
      <c r="L32" s="76">
        <v>40.6</v>
      </c>
      <c r="M32" s="76">
        <v>44.6</v>
      </c>
      <c r="N32" s="76">
        <v>58.6</v>
      </c>
      <c r="O32" s="76">
        <v>69.599999999999994</v>
      </c>
      <c r="P32" s="76">
        <v>81.599999999999994</v>
      </c>
      <c r="Q32" s="76">
        <v>99.6</v>
      </c>
      <c r="R32" s="77">
        <v>115.2</v>
      </c>
    </row>
    <row r="33" spans="1:19" x14ac:dyDescent="0.25">
      <c r="A33" s="64">
        <v>24</v>
      </c>
      <c r="B33" s="73" t="s">
        <v>476</v>
      </c>
      <c r="C33" s="30">
        <f t="shared" ref="C33:I33" si="13">$A$33*C18</f>
        <v>48</v>
      </c>
      <c r="D33" s="74">
        <f t="shared" si="13"/>
        <v>61.199999999999996</v>
      </c>
      <c r="E33" s="74">
        <f t="shared" si="13"/>
        <v>74.400000000000006</v>
      </c>
      <c r="F33" s="30">
        <f t="shared" si="13"/>
        <v>83.28</v>
      </c>
      <c r="G33" s="30">
        <f t="shared" si="13"/>
        <v>95.76</v>
      </c>
      <c r="H33" s="30">
        <f t="shared" si="13"/>
        <v>113.76</v>
      </c>
      <c r="I33" s="75">
        <f t="shared" si="13"/>
        <v>128.64000000000001</v>
      </c>
      <c r="J33" s="60"/>
      <c r="K33" s="50" t="s">
        <v>476</v>
      </c>
      <c r="L33" s="76">
        <v>50.4</v>
      </c>
      <c r="M33" s="76">
        <v>55.4</v>
      </c>
      <c r="N33" s="76">
        <v>72.7</v>
      </c>
      <c r="O33" s="76">
        <v>85.7</v>
      </c>
      <c r="P33" s="76">
        <v>99.6</v>
      </c>
      <c r="Q33" s="76">
        <v>120</v>
      </c>
      <c r="R33" s="77">
        <v>137.5</v>
      </c>
    </row>
    <row r="34" spans="1:19" x14ac:dyDescent="0.25">
      <c r="A34" s="64">
        <v>48</v>
      </c>
      <c r="B34" s="73" t="s">
        <v>477</v>
      </c>
      <c r="C34" s="30">
        <f t="shared" ref="C34:I34" si="14">$A$34*C19</f>
        <v>58.56</v>
      </c>
      <c r="D34" s="74">
        <f t="shared" si="14"/>
        <v>75.36</v>
      </c>
      <c r="E34" s="74">
        <f t="shared" si="14"/>
        <v>93.6</v>
      </c>
      <c r="F34" s="30">
        <f t="shared" si="14"/>
        <v>105.60000000000001</v>
      </c>
      <c r="G34" s="30">
        <f t="shared" si="14"/>
        <v>123.35999999999999</v>
      </c>
      <c r="H34" s="30">
        <f t="shared" si="14"/>
        <v>148.32</v>
      </c>
      <c r="I34" s="75">
        <f t="shared" si="14"/>
        <v>169.44</v>
      </c>
      <c r="J34" s="60"/>
      <c r="K34" s="50" t="s">
        <v>477</v>
      </c>
      <c r="L34" s="76">
        <v>61.9</v>
      </c>
      <c r="M34" s="76">
        <v>68.2</v>
      </c>
      <c r="N34" s="76">
        <v>88.3</v>
      </c>
      <c r="O34" s="76">
        <v>102.2</v>
      </c>
      <c r="P34" s="76">
        <v>116.2</v>
      </c>
      <c r="Q34" s="76">
        <v>136.30000000000001</v>
      </c>
      <c r="R34" s="77">
        <v>152.6</v>
      </c>
    </row>
    <row r="35" spans="1:19" ht="15.75" thickBot="1" x14ac:dyDescent="0.3">
      <c r="A35" s="64">
        <v>72</v>
      </c>
      <c r="B35" s="78" t="s">
        <v>478</v>
      </c>
      <c r="C35" s="79">
        <f t="shared" ref="C35:I35" si="15">$A$35*C20</f>
        <v>64.152000000000001</v>
      </c>
      <c r="D35" s="80">
        <f t="shared" si="15"/>
        <v>82.8</v>
      </c>
      <c r="E35" s="80">
        <f t="shared" si="15"/>
        <v>103.67999999999999</v>
      </c>
      <c r="F35" s="79">
        <f t="shared" si="15"/>
        <v>118.08</v>
      </c>
      <c r="G35" s="79">
        <f t="shared" si="15"/>
        <v>138.96</v>
      </c>
      <c r="H35" s="79">
        <f t="shared" si="15"/>
        <v>168.48</v>
      </c>
      <c r="I35" s="81">
        <f t="shared" si="15"/>
        <v>192.96</v>
      </c>
      <c r="J35" s="60"/>
      <c r="K35" s="55" t="s">
        <v>478</v>
      </c>
      <c r="L35" s="82">
        <v>70.400000000000006</v>
      </c>
      <c r="M35" s="82">
        <v>77</v>
      </c>
      <c r="N35" s="82">
        <v>98.6</v>
      </c>
      <c r="O35" s="82">
        <v>113</v>
      </c>
      <c r="P35" s="82">
        <v>126</v>
      </c>
      <c r="Q35" s="82">
        <v>146.19999999999999</v>
      </c>
      <c r="R35" s="83">
        <v>161.30000000000001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19.178082191780828</v>
      </c>
      <c r="D40" s="198" t="e">
        <v>#REF!</v>
      </c>
      <c r="E40" s="198">
        <f>(M25-M10)/ABS(M10)*100</f>
        <v>10.855951985597855</v>
      </c>
      <c r="F40" s="198" t="e">
        <f>(#REF! -#REF!)/ABS(#REF!)</f>
        <v>#REF!</v>
      </c>
      <c r="G40" s="201">
        <f>(N25-N10)/ABS(N10)*100</f>
        <v>0.37672752926108932</v>
      </c>
      <c r="H40" s="201" t="e">
        <f>(#REF! -#REF!)/ABS(#REF!)</f>
        <v>#REF!</v>
      </c>
      <c r="I40" s="200">
        <f>(O25-O10)/ABS(O10)*100</f>
        <v>-3.1932773109243673</v>
      </c>
      <c r="J40" s="200" t="e">
        <f>(#REF! -#REF!)/ABS(#REF!)</f>
        <v>#REF!</v>
      </c>
      <c r="K40" s="200">
        <f>(P25-P10)/ABS(P10)*100</f>
        <v>-8.5314685314685246</v>
      </c>
      <c r="L40" s="200" t="e">
        <f>(#REF! -#REF!)/ABS(#REF!)</f>
        <v>#REF!</v>
      </c>
      <c r="M40" s="200">
        <f>(Q25-Q10)/ABS(Q10)*100</f>
        <v>-13.707865168539316</v>
      </c>
      <c r="N40" s="200" t="e">
        <f>(#REF! -#REF!)/ABS(#REF!)</f>
        <v>#REF!</v>
      </c>
      <c r="O40" s="200">
        <f>(R25 -R10)/ABS(R10)*100</f>
        <v>-17.32057416267941</v>
      </c>
      <c r="P40" s="200"/>
      <c r="Q40" s="205"/>
    </row>
    <row r="41" spans="1:19" x14ac:dyDescent="0.25">
      <c r="A41" s="88"/>
      <c r="B41" s="50" t="s">
        <v>469</v>
      </c>
      <c r="C41" s="198">
        <f t="shared" ref="C41:C50" si="16">(L26-L11)/ABS(L11)*100</f>
        <v>16.129032258064534</v>
      </c>
      <c r="D41" s="198" t="e">
        <v>#REF!</v>
      </c>
      <c r="E41" s="198">
        <f t="shared" ref="E41:E50" si="17">(M26-M11)/ABS(M11)*100</f>
        <v>10.30752147886583</v>
      </c>
      <c r="F41" s="198" t="e">
        <f>(#REF! -#REF!)/ABS(#REF!)</f>
        <v>#REF!</v>
      </c>
      <c r="G41" s="198">
        <f t="shared" ref="G41:G50" si="18">(N26-N11)/ABS(N11)*100</f>
        <v>1.3478011714853888</v>
      </c>
      <c r="H41" s="198" t="e">
        <f>(#REF! -#REF!)/ABS(#REF!)</f>
        <v>#REF!</v>
      </c>
      <c r="I41" s="200">
        <f t="shared" ref="I41:I50" si="19">(O26-O11)/ABS(O11)*100</f>
        <v>-1.7421602787456323</v>
      </c>
      <c r="J41" s="200" t="e">
        <f>(#REF! -#REF!)/ABS(#REF!)</f>
        <v>#REF!</v>
      </c>
      <c r="K41" s="200">
        <f t="shared" ref="K41:K50" si="20">(P26-P11)/ABS(P11)*100</f>
        <v>-6.2135922330096873</v>
      </c>
      <c r="L41" s="200" t="e">
        <f>(#REF! -#REF!)/ABS(#REF!)</f>
        <v>#REF!</v>
      </c>
      <c r="M41" s="200">
        <f t="shared" ref="M41:M50" si="21">(Q26-Q11)/ABS(Q11)*100</f>
        <v>-11.874999999999991</v>
      </c>
      <c r="N41" s="200" t="e">
        <f>(#REF! -#REF!)/ABS(#REF!)</f>
        <v>#REF!</v>
      </c>
      <c r="O41" s="200">
        <f t="shared" ref="O41:O50" si="22">(R26 -R11)/ABS(R11)*100</f>
        <v>-14.630872483221474</v>
      </c>
      <c r="P41" s="200"/>
      <c r="Q41" s="205"/>
    </row>
    <row r="42" spans="1:19" x14ac:dyDescent="0.25">
      <c r="A42" s="60"/>
      <c r="B42" s="50" t="s">
        <v>470</v>
      </c>
      <c r="C42" s="198">
        <f t="shared" si="16"/>
        <v>12.863070539419077</v>
      </c>
      <c r="D42" s="198" t="e">
        <v>#REF!</v>
      </c>
      <c r="E42" s="198">
        <f t="shared" si="17"/>
        <v>7.9698963540126098</v>
      </c>
      <c r="F42" s="198" t="e">
        <f>(#REF! -#REF!)/ABS(#REF!)</f>
        <v>#REF!</v>
      </c>
      <c r="G42" s="198">
        <f t="shared" si="18"/>
        <v>2.3580911312756707</v>
      </c>
      <c r="H42" s="198" t="e">
        <f>(#REF! -#REF!)/ABS(#REF!)</f>
        <v>#REF!</v>
      </c>
      <c r="I42" s="198">
        <f t="shared" si="19"/>
        <v>0.67114093959730903</v>
      </c>
      <c r="J42" s="198" t="e">
        <f>(#REF! -#REF!)/ABS(#REF!)</f>
        <v>#REF!</v>
      </c>
      <c r="K42" s="200">
        <f t="shared" si="20"/>
        <v>-2.095238095238098</v>
      </c>
      <c r="L42" s="200" t="e">
        <f>(#REF! -#REF!)/ABS(#REF!)</f>
        <v>#REF!</v>
      </c>
      <c r="M42" s="200">
        <f t="shared" si="21"/>
        <v>-5.4945054945054945</v>
      </c>
      <c r="N42" s="200" t="e">
        <f>(#REF! -#REF!)/ABS(#REF!)</f>
        <v>#REF!</v>
      </c>
      <c r="O42" s="200">
        <f t="shared" si="22"/>
        <v>-8.1967213114754092</v>
      </c>
      <c r="P42" s="200"/>
      <c r="Q42" s="205"/>
    </row>
    <row r="43" spans="1:19" x14ac:dyDescent="0.25">
      <c r="B43" s="50" t="s">
        <v>471</v>
      </c>
      <c r="C43" s="198">
        <f t="shared" si="16"/>
        <v>12.101910828025492</v>
      </c>
      <c r="D43" s="198" t="e">
        <v>#REF!</v>
      </c>
      <c r="E43" s="198">
        <f t="shared" si="17"/>
        <v>6.8025388774943671</v>
      </c>
      <c r="F43" s="198" t="e">
        <f>(#REF! -#REF!)/ABS(#REF!)</f>
        <v>#REF!</v>
      </c>
      <c r="G43" s="198">
        <f t="shared" si="18"/>
        <v>2.2880800111761572</v>
      </c>
      <c r="H43" s="198" t="e">
        <f>(#REF! -#REF!)/ABS(#REF!)</f>
        <v>#REF!</v>
      </c>
      <c r="I43" s="198">
        <f t="shared" si="19"/>
        <v>2.1201413427561762</v>
      </c>
      <c r="J43" s="198" t="e">
        <f>(#REF! -#REF!)/ABS(#REF!)</f>
        <v>#REF!</v>
      </c>
      <c r="K43" s="201">
        <f t="shared" si="20"/>
        <v>0.30303030303030731</v>
      </c>
      <c r="L43" s="201" t="e">
        <f>(#REF! -#REF!)/ABS(#REF!)</f>
        <v>#REF!</v>
      </c>
      <c r="M43" s="200">
        <f t="shared" si="21"/>
        <v>-2.0151133501259553</v>
      </c>
      <c r="N43" s="200" t="e">
        <f>(#REF! -#REF!)/ABS(#REF!)</f>
        <v>#REF!</v>
      </c>
      <c r="O43" s="200">
        <f t="shared" si="22"/>
        <v>-3.5320088300220625</v>
      </c>
      <c r="P43" s="200"/>
      <c r="Q43" s="205"/>
    </row>
    <row r="44" spans="1:19" x14ac:dyDescent="0.25">
      <c r="B44" s="50" t="s">
        <v>472</v>
      </c>
      <c r="C44" s="198">
        <f t="shared" si="16"/>
        <v>10.891089108910888</v>
      </c>
      <c r="D44" s="198" t="e">
        <v>#REF!</v>
      </c>
      <c r="E44" s="198">
        <f t="shared" si="17"/>
        <v>5.3948526705033437</v>
      </c>
      <c r="F44" s="198" t="e">
        <f>(#REF! -#REF!)/ABS(#REF!)</f>
        <v>#REF!</v>
      </c>
      <c r="G44" s="198">
        <f t="shared" si="18"/>
        <v>3.0912411026878268</v>
      </c>
      <c r="H44" s="198" t="e">
        <f>(#REF! -#REF!)/ABS(#REF!)</f>
        <v>#REF!</v>
      </c>
      <c r="I44" s="198">
        <f t="shared" si="19"/>
        <v>3.9325842696629172</v>
      </c>
      <c r="J44" s="198" t="e">
        <f>(#REF! -#REF!)/ABS(#REF!)</f>
        <v>#REF!</v>
      </c>
      <c r="K44" s="198">
        <f t="shared" si="20"/>
        <v>3.9024390243902474</v>
      </c>
      <c r="L44" s="198" t="e">
        <f>(#REF! -#REF!)/ABS(#REF!)</f>
        <v>#REF!</v>
      </c>
      <c r="M44" s="198">
        <f t="shared" si="21"/>
        <v>3.6734693877550963</v>
      </c>
      <c r="N44" s="198" t="e">
        <f>(#REF! -#REF!)/ABS(#REF!)</f>
        <v>#REF!</v>
      </c>
      <c r="O44" s="198">
        <f t="shared" si="22"/>
        <v>3.5971223021582732</v>
      </c>
      <c r="P44" s="198"/>
      <c r="Q44" s="206"/>
    </row>
    <row r="45" spans="1:19" x14ac:dyDescent="0.25">
      <c r="B45" s="50" t="s">
        <v>473</v>
      </c>
      <c r="C45" s="198">
        <f t="shared" si="16"/>
        <v>9.8290598290598332</v>
      </c>
      <c r="D45" s="198" t="e">
        <v>#REF!</v>
      </c>
      <c r="E45" s="198">
        <f t="shared" si="17"/>
        <v>4.9779419604508002</v>
      </c>
      <c r="F45" s="198" t="e">
        <f>(#REF! -#REF!)/ABS(#REF!)</f>
        <v>#REF!</v>
      </c>
      <c r="G45" s="198">
        <f t="shared" si="18"/>
        <v>3.3867594833047154</v>
      </c>
      <c r="H45" s="198" t="e">
        <f>(#REF! -#REF!)/ABS(#REF!)</f>
        <v>#REF!</v>
      </c>
      <c r="I45" s="198">
        <f t="shared" si="19"/>
        <v>5.1851851851851887</v>
      </c>
      <c r="J45" s="198" t="e">
        <f>(#REF! -#REF!)/ABS(#REF!)</f>
        <v>#REF!</v>
      </c>
      <c r="K45" s="198">
        <f t="shared" si="20"/>
        <v>5.7692307692307754</v>
      </c>
      <c r="L45" s="198" t="e">
        <f>(#REF! -#REF!)/ABS(#REF!)</f>
        <v>#REF!</v>
      </c>
      <c r="M45" s="198">
        <f t="shared" si="21"/>
        <v>7.0270270270270245</v>
      </c>
      <c r="N45" s="198" t="e">
        <f>(#REF! -#REF!)/ABS(#REF!)</f>
        <v>#REF!</v>
      </c>
      <c r="O45" s="198">
        <f t="shared" si="22"/>
        <v>8.6124401913875577</v>
      </c>
      <c r="P45" s="198"/>
      <c r="Q45" s="206"/>
    </row>
    <row r="46" spans="1:19" x14ac:dyDescent="0.25">
      <c r="B46" s="50" t="s">
        <v>474</v>
      </c>
      <c r="C46" s="198">
        <f t="shared" si="16"/>
        <v>8.5504342017368025</v>
      </c>
      <c r="D46" s="198" t="e">
        <v>#REF!</v>
      </c>
      <c r="E46" s="198">
        <f t="shared" si="17"/>
        <v>4.1044110376507756</v>
      </c>
      <c r="F46" s="198" t="e">
        <f>(#REF! -#REF!)/ABS(#REF!)</f>
        <v>#REF!</v>
      </c>
      <c r="G46" s="198">
        <f t="shared" si="18"/>
        <v>4.5479081989905437</v>
      </c>
      <c r="H46" s="198" t="e">
        <f>(#REF! -#REF!)/ABS(#REF!)</f>
        <v>#REF!</v>
      </c>
      <c r="I46" s="198">
        <f t="shared" si="19"/>
        <v>7.8315623770169012</v>
      </c>
      <c r="J46" s="198" t="e">
        <f>(#REF! -#REF!)/ABS(#REF!)</f>
        <v>#REF!</v>
      </c>
      <c r="K46" s="198">
        <f t="shared" si="20"/>
        <v>10.082304526748963</v>
      </c>
      <c r="L46" s="198" t="e">
        <f>(#REF! -#REF!)/ABS(#REF!)</f>
        <v>#REF!</v>
      </c>
      <c r="M46" s="198">
        <f t="shared" si="21"/>
        <v>13.043478260869565</v>
      </c>
      <c r="N46" s="198" t="e">
        <f>(#REF! -#REF!)/ABS(#REF!)</f>
        <v>#REF!</v>
      </c>
      <c r="O46" s="198">
        <f t="shared" si="22"/>
        <v>16.279069767441854</v>
      </c>
      <c r="P46" s="198"/>
      <c r="Q46" s="206"/>
    </row>
    <row r="47" spans="1:19" x14ac:dyDescent="0.25">
      <c r="B47" s="50" t="s">
        <v>475</v>
      </c>
      <c r="C47" s="198">
        <f t="shared" si="16"/>
        <v>6.3941299790356325</v>
      </c>
      <c r="D47" s="198" t="e">
        <v>#REF!</v>
      </c>
      <c r="E47" s="198">
        <f t="shared" si="17"/>
        <v>2.582080688605747</v>
      </c>
      <c r="F47" s="198" t="e">
        <f>(#REF! -#REF!)/ABS(#REF!)</f>
        <v>#REF!</v>
      </c>
      <c r="G47" s="198">
        <f t="shared" si="18"/>
        <v>3.8855953983319882</v>
      </c>
      <c r="H47" s="198" t="e">
        <f>(#REF! -#REF!)/ABS(#REF!)</f>
        <v>#REF!</v>
      </c>
      <c r="I47" s="198">
        <f t="shared" si="19"/>
        <v>7.6066790352504672</v>
      </c>
      <c r="J47" s="198" t="e">
        <f>(#REF! -#REF!)/ABS(#REF!)</f>
        <v>#REF!</v>
      </c>
      <c r="K47" s="198">
        <f t="shared" si="20"/>
        <v>10.032362459546922</v>
      </c>
      <c r="L47" s="198" t="e">
        <f>(#REF! -#REF!)/ABS(#REF!)</f>
        <v>#REF!</v>
      </c>
      <c r="M47" s="198">
        <f t="shared" si="21"/>
        <v>14.010989010989006</v>
      </c>
      <c r="N47" s="198" t="e">
        <f>(#REF! -#REF!)/ABS(#REF!)</f>
        <v>#REF!</v>
      </c>
      <c r="O47" s="198">
        <f t="shared" si="22"/>
        <v>17.216117216117219</v>
      </c>
      <c r="P47" s="198"/>
      <c r="Q47" s="206"/>
    </row>
    <row r="48" spans="1:19" x14ac:dyDescent="0.25">
      <c r="B48" s="50" t="s">
        <v>476</v>
      </c>
      <c r="C48" s="198">
        <f t="shared" si="16"/>
        <v>4.9999999999999964</v>
      </c>
      <c r="D48" s="198" t="e">
        <v>#REF!</v>
      </c>
      <c r="E48" s="198">
        <f t="shared" si="17"/>
        <v>1.1586104725394442</v>
      </c>
      <c r="F48" s="198" t="e">
        <f>(#REF! -#REF!)/ABS(#REF!)</f>
        <v>#REF!</v>
      </c>
      <c r="G48" s="198">
        <f t="shared" si="18"/>
        <v>0.95291296339773923</v>
      </c>
      <c r="H48" s="198" t="e">
        <f>(#REF! -#REF!)/ABS(#REF!)</f>
        <v>#REF!</v>
      </c>
      <c r="I48" s="198">
        <f t="shared" si="19"/>
        <v>2.9058597502401557</v>
      </c>
      <c r="J48" s="198" t="e">
        <f>(#REF! -#REF!)/ABS(#REF!)</f>
        <v>#REF!</v>
      </c>
      <c r="K48" s="198">
        <f t="shared" si="20"/>
        <v>4.0100250626566307</v>
      </c>
      <c r="L48" s="198" t="e">
        <f>(#REF! -#REF!)/ABS(#REF!)</f>
        <v>#REF!</v>
      </c>
      <c r="M48" s="198">
        <f t="shared" si="21"/>
        <v>5.4852320675105437</v>
      </c>
      <c r="N48" s="198" t="e">
        <f>(#REF! -#REF!)/ABS(#REF!)</f>
        <v>#REF!</v>
      </c>
      <c r="O48" s="198">
        <f t="shared" si="22"/>
        <v>6.8874378109452614</v>
      </c>
      <c r="P48" s="198"/>
      <c r="Q48" s="206"/>
    </row>
    <row r="49" spans="1:19" x14ac:dyDescent="0.25">
      <c r="B49" s="50" t="s">
        <v>477</v>
      </c>
      <c r="C49" s="198">
        <f t="shared" si="16"/>
        <v>5.7035519125682992</v>
      </c>
      <c r="D49" s="198" t="e">
        <v>#REF!</v>
      </c>
      <c r="E49" s="198">
        <f t="shared" si="17"/>
        <v>1.389414812019915</v>
      </c>
      <c r="F49" s="198" t="e">
        <f>(#REF! -#REF!)/ABS(#REF!)</f>
        <v>#REF!</v>
      </c>
      <c r="G49" s="200">
        <f t="shared" si="18"/>
        <v>-2.2920168059019081</v>
      </c>
      <c r="H49" s="200" t="e">
        <f>(#REF! -#REF!)/ABS(#REF!)</f>
        <v>#REF!</v>
      </c>
      <c r="I49" s="200">
        <f t="shared" si="19"/>
        <v>-3.2196969696969751</v>
      </c>
      <c r="J49" s="200" t="e">
        <f>(#REF! -#REF!)/ABS(#REF!)</f>
        <v>#REF!</v>
      </c>
      <c r="K49" s="200">
        <f t="shared" si="20"/>
        <v>-5.8041504539558879</v>
      </c>
      <c r="L49" s="200" t="e">
        <f>(#REF! -#REF!)/ABS(#REF!)</f>
        <v>#REF!</v>
      </c>
      <c r="M49" s="200">
        <f t="shared" si="21"/>
        <v>-8.1040992448759308</v>
      </c>
      <c r="N49" s="200" t="e">
        <f>(#REF! -#REF!)/ABS(#REF!)</f>
        <v>#REF!</v>
      </c>
      <c r="O49" s="200">
        <f t="shared" si="22"/>
        <v>-9.9386213408876323</v>
      </c>
      <c r="P49" s="200"/>
      <c r="Q49" s="205"/>
    </row>
    <row r="50" spans="1:19" ht="15.75" thickBot="1" x14ac:dyDescent="0.3">
      <c r="B50" s="55" t="s">
        <v>478</v>
      </c>
      <c r="C50" s="198">
        <f t="shared" si="16"/>
        <v>9.7393689986282652</v>
      </c>
      <c r="D50" s="198" t="e">
        <v>#REF!</v>
      </c>
      <c r="E50" s="202">
        <f t="shared" si="17"/>
        <v>4.3041268453424228</v>
      </c>
      <c r="F50" s="202" t="e">
        <f>(#REF! -#REF!)/ABS(#REF!)</f>
        <v>#REF!</v>
      </c>
      <c r="G50" s="216">
        <f t="shared" si="18"/>
        <v>-1.7009956458056907</v>
      </c>
      <c r="H50" s="216" t="e">
        <f>(#REF! -#REF!)/ABS(#REF!)</f>
        <v>#REF!</v>
      </c>
      <c r="I50" s="216">
        <f t="shared" si="19"/>
        <v>-4.3021680216802149</v>
      </c>
      <c r="J50" s="216" t="e">
        <f>(#REF! -#REF!)/ABS(#REF!)</f>
        <v>#REF!</v>
      </c>
      <c r="K50" s="216">
        <f t="shared" si="20"/>
        <v>-9.326424870466326</v>
      </c>
      <c r="L50" s="216" t="e">
        <f>(#REF! -#REF!)/ABS(#REF!)</f>
        <v>#REF!</v>
      </c>
      <c r="M50" s="216">
        <f t="shared" si="21"/>
        <v>-13.224121557454893</v>
      </c>
      <c r="N50" s="216" t="e">
        <f>(#REF! -#REF!)/ABS(#REF!)</f>
        <v>#REF!</v>
      </c>
      <c r="O50" s="216">
        <f t="shared" si="22"/>
        <v>-16.407545605306797</v>
      </c>
      <c r="P50" s="216"/>
      <c r="Q50" s="217"/>
    </row>
    <row r="51" spans="1:19" x14ac:dyDescent="0.25">
      <c r="B51" s="91" t="s">
        <v>521</v>
      </c>
    </row>
    <row r="52" spans="1:19" x14ac:dyDescent="0.25">
      <c r="A52" s="49"/>
      <c r="B52" s="92" t="s">
        <v>504</v>
      </c>
      <c r="R52" s="49"/>
    </row>
    <row r="53" spans="1:19" x14ac:dyDescent="0.25"/>
    <row r="54" spans="1:19" hidden="1" x14ac:dyDescent="0.25">
      <c r="S54" s="60"/>
    </row>
    <row r="55" spans="1:19" hidden="1" x14ac:dyDescent="0.25"/>
    <row r="56" spans="1:19" hidden="1" x14ac:dyDescent="0.25">
      <c r="C56" s="86"/>
    </row>
    <row r="57" spans="1:19" hidden="1" x14ac:dyDescent="0.25"/>
    <row r="58" spans="1:19" hidden="1" x14ac:dyDescent="0.25"/>
    <row r="59" spans="1:19" hidden="1" x14ac:dyDescent="0.25"/>
    <row r="60" spans="1:19" hidden="1" x14ac:dyDescent="0.25"/>
    <row r="61" spans="1:19" hidden="1" x14ac:dyDescent="0.25"/>
    <row r="62" spans="1:19" hidden="1" x14ac:dyDescent="0.25"/>
    <row r="63" spans="1:19" hidden="1" x14ac:dyDescent="0.25"/>
    <row r="64" spans="1:19" hidden="1" x14ac:dyDescent="0.25"/>
    <row r="65" hidden="1" x14ac:dyDescent="0.25"/>
    <row r="66" hidden="1" x14ac:dyDescent="0.25"/>
  </sheetData>
  <sheetProtection algorithmName="SHA-512" hashValue="WUys0HU2BeGLU2wKHTuZyLS6vULe1uWJHC+kj5sdgQuiuOvK5AV57zTWfUHornK0EvIs7Y5307hy4HoVYNBEeg==" saltValue="1NVe9Vq4QRJNuORGa5qCG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hyperlinks>
    <hyperlink ref="A2" location="Index!A1" display="Index" xr:uid="{00000000-0004-0000-3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167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383420.29131754499</v>
      </c>
      <c r="D5" s="212"/>
      <c r="E5" s="212">
        <v>6457254.3317970699</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58.4</v>
      </c>
      <c r="D10" s="94">
        <v>77.099999999999994</v>
      </c>
      <c r="E10" s="94">
        <v>101</v>
      </c>
      <c r="F10" s="94">
        <v>119</v>
      </c>
      <c r="G10" s="94">
        <v>143</v>
      </c>
      <c r="H10" s="94">
        <v>178</v>
      </c>
      <c r="I10" s="95">
        <v>209</v>
      </c>
      <c r="K10" s="46" t="s">
        <v>468</v>
      </c>
      <c r="L10" s="47">
        <f t="shared" ref="L10:L20" si="0">C25</f>
        <v>4.8666666666666663</v>
      </c>
      <c r="M10" s="47">
        <v>5.6830507403143145</v>
      </c>
      <c r="N10" s="47">
        <v>8.1692242831981101</v>
      </c>
      <c r="O10" s="47">
        <f t="shared" ref="O10:O20" si="1">F25</f>
        <v>9.9166666666666661</v>
      </c>
      <c r="P10" s="47">
        <f t="shared" ref="P10:P20" si="2">G25</f>
        <v>11.916666666666666</v>
      </c>
      <c r="Q10" s="47">
        <f t="shared" ref="Q10:Q20" si="3">H25</f>
        <v>14.833333333333332</v>
      </c>
      <c r="R10" s="48">
        <f t="shared" ref="R10:R20" si="4">I25</f>
        <v>17.416666666666664</v>
      </c>
      <c r="T10" s="49"/>
    </row>
    <row r="11" spans="1:29" x14ac:dyDescent="0.25">
      <c r="B11" s="50" t="s">
        <v>469</v>
      </c>
      <c r="C11" s="96">
        <v>43.4</v>
      </c>
      <c r="D11" s="96">
        <v>57.1</v>
      </c>
      <c r="E11" s="96">
        <v>74.099999999999994</v>
      </c>
      <c r="F11" s="96">
        <v>86.1</v>
      </c>
      <c r="G11" s="96">
        <v>103</v>
      </c>
      <c r="H11" s="96">
        <v>128</v>
      </c>
      <c r="I11" s="97">
        <v>149</v>
      </c>
      <c r="K11" s="50" t="s">
        <v>469</v>
      </c>
      <c r="L11" s="53">
        <f t="shared" si="0"/>
        <v>7.2333333333333325</v>
      </c>
      <c r="M11" s="53">
        <v>8.4309753997888688</v>
      </c>
      <c r="N11" s="53">
        <v>11.939084874200885</v>
      </c>
      <c r="O11" s="53">
        <f t="shared" si="1"/>
        <v>14.349999999999998</v>
      </c>
      <c r="P11" s="53">
        <f t="shared" si="2"/>
        <v>17.166666666666664</v>
      </c>
      <c r="Q11" s="53">
        <f t="shared" si="3"/>
        <v>21.333333333333332</v>
      </c>
      <c r="R11" s="54">
        <f t="shared" si="4"/>
        <v>24.833333333333332</v>
      </c>
      <c r="T11" s="49"/>
    </row>
    <row r="12" spans="1:29" x14ac:dyDescent="0.25">
      <c r="B12" s="50" t="s">
        <v>470</v>
      </c>
      <c r="C12" s="51">
        <v>24.1</v>
      </c>
      <c r="D12" s="51">
        <v>31.2</v>
      </c>
      <c r="E12" s="51">
        <v>39.200000000000003</v>
      </c>
      <c r="F12" s="51">
        <v>44.7</v>
      </c>
      <c r="G12" s="51">
        <v>52.5</v>
      </c>
      <c r="H12" s="51">
        <v>63.7</v>
      </c>
      <c r="I12" s="52">
        <v>73.2</v>
      </c>
      <c r="K12" s="50" t="s">
        <v>470</v>
      </c>
      <c r="L12" s="53">
        <f t="shared" si="0"/>
        <v>12.05</v>
      </c>
      <c r="M12" s="53">
        <v>13.892761321931692</v>
      </c>
      <c r="N12" s="53">
        <v>18.953069352494303</v>
      </c>
      <c r="O12" s="53">
        <f t="shared" si="1"/>
        <v>22.35</v>
      </c>
      <c r="P12" s="53">
        <f t="shared" si="2"/>
        <v>26.25</v>
      </c>
      <c r="Q12" s="53">
        <f t="shared" si="3"/>
        <v>31.85</v>
      </c>
      <c r="R12" s="54">
        <f t="shared" si="4"/>
        <v>36.6</v>
      </c>
      <c r="T12" s="49"/>
    </row>
    <row r="13" spans="1:29" x14ac:dyDescent="0.25">
      <c r="B13" s="50" t="s">
        <v>471</v>
      </c>
      <c r="C13" s="51">
        <v>15.7</v>
      </c>
      <c r="D13" s="51">
        <v>20.3</v>
      </c>
      <c r="E13" s="51">
        <v>25.1</v>
      </c>
      <c r="F13" s="51">
        <v>28.3</v>
      </c>
      <c r="G13" s="51">
        <v>33</v>
      </c>
      <c r="H13" s="51">
        <v>39.700000000000003</v>
      </c>
      <c r="I13" s="52">
        <v>45.3</v>
      </c>
      <c r="K13" s="50" t="s">
        <v>471</v>
      </c>
      <c r="L13" s="53">
        <f t="shared" si="0"/>
        <v>15.7</v>
      </c>
      <c r="M13" s="53">
        <v>18.070731466540945</v>
      </c>
      <c r="N13" s="53">
        <v>24.24524929717159</v>
      </c>
      <c r="O13" s="53">
        <f t="shared" si="1"/>
        <v>28.3</v>
      </c>
      <c r="P13" s="53">
        <f t="shared" si="2"/>
        <v>33</v>
      </c>
      <c r="Q13" s="53">
        <f t="shared" si="3"/>
        <v>39.700000000000003</v>
      </c>
      <c r="R13" s="54">
        <f t="shared" si="4"/>
        <v>45.3</v>
      </c>
      <c r="T13" s="49"/>
    </row>
    <row r="14" spans="1:29" x14ac:dyDescent="0.25">
      <c r="B14" s="50" t="s">
        <v>472</v>
      </c>
      <c r="C14" s="51">
        <v>10.1</v>
      </c>
      <c r="D14" s="51">
        <v>13</v>
      </c>
      <c r="E14" s="51">
        <v>15.8</v>
      </c>
      <c r="F14" s="51">
        <v>17.8</v>
      </c>
      <c r="G14" s="51">
        <v>20.5</v>
      </c>
      <c r="H14" s="51">
        <v>24.5</v>
      </c>
      <c r="I14" s="52">
        <v>27.8</v>
      </c>
      <c r="K14" s="50" t="s">
        <v>472</v>
      </c>
      <c r="L14" s="53">
        <f t="shared" si="0"/>
        <v>20.2</v>
      </c>
      <c r="M14" s="53">
        <v>23.151035730636568</v>
      </c>
      <c r="N14" s="53">
        <v>30.65245860074927</v>
      </c>
      <c r="O14" s="53">
        <f t="shared" si="1"/>
        <v>35.6</v>
      </c>
      <c r="P14" s="53">
        <f t="shared" si="2"/>
        <v>41</v>
      </c>
      <c r="Q14" s="53">
        <f t="shared" si="3"/>
        <v>49</v>
      </c>
      <c r="R14" s="54">
        <f t="shared" si="4"/>
        <v>55.6</v>
      </c>
      <c r="T14" s="49"/>
    </row>
    <row r="15" spans="1:29" x14ac:dyDescent="0.25">
      <c r="B15" s="50" t="s">
        <v>473</v>
      </c>
      <c r="C15" s="51">
        <v>7.8</v>
      </c>
      <c r="D15" s="51">
        <v>10</v>
      </c>
      <c r="E15" s="51">
        <v>12.1</v>
      </c>
      <c r="F15" s="51">
        <v>13.5</v>
      </c>
      <c r="G15" s="51">
        <v>15.6</v>
      </c>
      <c r="H15" s="51">
        <v>18.5</v>
      </c>
      <c r="I15" s="52">
        <v>20.9</v>
      </c>
      <c r="K15" s="50" t="s">
        <v>473</v>
      </c>
      <c r="L15" s="53">
        <f t="shared" si="0"/>
        <v>23.4</v>
      </c>
      <c r="M15" s="53">
        <v>26.767527992296081</v>
      </c>
      <c r="N15" s="53">
        <v>35.110878976588737</v>
      </c>
      <c r="O15" s="53">
        <f t="shared" si="1"/>
        <v>40.5</v>
      </c>
      <c r="P15" s="53">
        <f t="shared" si="2"/>
        <v>46.8</v>
      </c>
      <c r="Q15" s="53">
        <f t="shared" si="3"/>
        <v>55.5</v>
      </c>
      <c r="R15" s="54">
        <f t="shared" si="4"/>
        <v>62.699999999999996</v>
      </c>
      <c r="T15" s="49"/>
    </row>
    <row r="16" spans="1:29" x14ac:dyDescent="0.25">
      <c r="B16" s="50" t="s">
        <v>474</v>
      </c>
      <c r="C16" s="51">
        <v>4.99</v>
      </c>
      <c r="D16" s="51">
        <v>6.35</v>
      </c>
      <c r="E16" s="51">
        <v>7.63</v>
      </c>
      <c r="F16" s="51">
        <v>8.4700000000000006</v>
      </c>
      <c r="G16" s="51">
        <v>9.7200000000000006</v>
      </c>
      <c r="H16" s="51">
        <v>11.5</v>
      </c>
      <c r="I16" s="52">
        <v>12.9</v>
      </c>
      <c r="K16" s="50" t="s">
        <v>474</v>
      </c>
      <c r="L16" s="53">
        <f t="shared" si="0"/>
        <v>29.94</v>
      </c>
      <c r="M16" s="53">
        <v>34.100380229960614</v>
      </c>
      <c r="N16" s="53">
        <v>44.285917143244234</v>
      </c>
      <c r="O16" s="53">
        <f t="shared" si="1"/>
        <v>50.820000000000007</v>
      </c>
      <c r="P16" s="53">
        <f t="shared" si="2"/>
        <v>58.320000000000007</v>
      </c>
      <c r="Q16" s="53">
        <f t="shared" si="3"/>
        <v>69</v>
      </c>
      <c r="R16" s="54">
        <f t="shared" si="4"/>
        <v>77.400000000000006</v>
      </c>
      <c r="T16" s="49"/>
    </row>
    <row r="17" spans="1:20" x14ac:dyDescent="0.25">
      <c r="B17" s="50" t="s">
        <v>475</v>
      </c>
      <c r="C17" s="51">
        <v>3.18</v>
      </c>
      <c r="D17" s="51">
        <v>4.05</v>
      </c>
      <c r="E17" s="51">
        <v>4.8600000000000003</v>
      </c>
      <c r="F17" s="51">
        <v>5.39</v>
      </c>
      <c r="G17" s="51">
        <v>6.18</v>
      </c>
      <c r="H17" s="51">
        <v>7.28</v>
      </c>
      <c r="I17" s="52">
        <v>8.19</v>
      </c>
      <c r="K17" s="50" t="s">
        <v>475</v>
      </c>
      <c r="L17" s="53">
        <f t="shared" si="0"/>
        <v>38.160000000000004</v>
      </c>
      <c r="M17" s="53">
        <v>43.477378993107052</v>
      </c>
      <c r="N17" s="53">
        <v>56.408205367941605</v>
      </c>
      <c r="O17" s="53">
        <f t="shared" si="1"/>
        <v>64.679999999999993</v>
      </c>
      <c r="P17" s="53">
        <f t="shared" si="2"/>
        <v>74.16</v>
      </c>
      <c r="Q17" s="53">
        <f t="shared" si="3"/>
        <v>87.36</v>
      </c>
      <c r="R17" s="54">
        <f t="shared" si="4"/>
        <v>98.28</v>
      </c>
      <c r="T17" s="49"/>
    </row>
    <row r="18" spans="1:20" x14ac:dyDescent="0.25">
      <c r="B18" s="50" t="s">
        <v>476</v>
      </c>
      <c r="C18" s="51">
        <v>2</v>
      </c>
      <c r="D18" s="51">
        <v>2.5499999999999998</v>
      </c>
      <c r="E18" s="51">
        <v>3.1</v>
      </c>
      <c r="F18" s="51">
        <v>3.47</v>
      </c>
      <c r="G18" s="51">
        <v>3.99</v>
      </c>
      <c r="H18" s="51">
        <v>4.74</v>
      </c>
      <c r="I18" s="52">
        <v>5.36</v>
      </c>
      <c r="K18" s="50" t="s">
        <v>476</v>
      </c>
      <c r="L18" s="53">
        <f t="shared" si="0"/>
        <v>48</v>
      </c>
      <c r="M18" s="53">
        <v>54.765481397195451</v>
      </c>
      <c r="N18" s="53">
        <v>72.013771436549504</v>
      </c>
      <c r="O18" s="53">
        <f t="shared" si="1"/>
        <v>83.28</v>
      </c>
      <c r="P18" s="53">
        <f t="shared" si="2"/>
        <v>95.76</v>
      </c>
      <c r="Q18" s="53">
        <f t="shared" si="3"/>
        <v>113.76</v>
      </c>
      <c r="R18" s="54">
        <f t="shared" si="4"/>
        <v>128.64000000000001</v>
      </c>
      <c r="T18" s="49"/>
    </row>
    <row r="19" spans="1:20" x14ac:dyDescent="0.25">
      <c r="B19" s="50" t="s">
        <v>477</v>
      </c>
      <c r="C19" s="51">
        <v>1.22</v>
      </c>
      <c r="D19" s="51">
        <v>1.57</v>
      </c>
      <c r="E19" s="51">
        <v>1.95</v>
      </c>
      <c r="F19" s="51">
        <v>2.2000000000000002</v>
      </c>
      <c r="G19" s="51">
        <v>2.57</v>
      </c>
      <c r="H19" s="51">
        <v>3.09</v>
      </c>
      <c r="I19" s="52">
        <v>3.53</v>
      </c>
      <c r="K19" s="50" t="s">
        <v>477</v>
      </c>
      <c r="L19" s="53">
        <f t="shared" si="0"/>
        <v>58.56</v>
      </c>
      <c r="M19" s="53">
        <v>67.265404506422655</v>
      </c>
      <c r="N19" s="53">
        <v>90.371325979158712</v>
      </c>
      <c r="O19" s="53">
        <f t="shared" si="1"/>
        <v>105.60000000000001</v>
      </c>
      <c r="P19" s="53">
        <f t="shared" si="2"/>
        <v>123.35999999999999</v>
      </c>
      <c r="Q19" s="53">
        <f t="shared" si="3"/>
        <v>148.32</v>
      </c>
      <c r="R19" s="54">
        <f t="shared" si="4"/>
        <v>169.44</v>
      </c>
      <c r="T19" s="49"/>
    </row>
    <row r="20" spans="1:20" ht="15.75" thickBot="1" x14ac:dyDescent="0.3">
      <c r="B20" s="55" t="s">
        <v>478</v>
      </c>
      <c r="C20" s="56">
        <v>0.89100000000000001</v>
      </c>
      <c r="D20" s="56">
        <v>1.1499999999999999</v>
      </c>
      <c r="E20" s="56">
        <v>1.44</v>
      </c>
      <c r="F20" s="56">
        <v>1.64</v>
      </c>
      <c r="G20" s="101">
        <v>1.93</v>
      </c>
      <c r="H20" s="56">
        <v>2.34</v>
      </c>
      <c r="I20" s="57">
        <v>2.68</v>
      </c>
      <c r="K20" s="55" t="s">
        <v>478</v>
      </c>
      <c r="L20" s="58">
        <f t="shared" si="0"/>
        <v>64.152000000000001</v>
      </c>
      <c r="M20" s="58">
        <v>73.822582412460264</v>
      </c>
      <c r="N20" s="58">
        <v>100.30620416532514</v>
      </c>
      <c r="O20" s="58">
        <f t="shared" si="1"/>
        <v>118.08</v>
      </c>
      <c r="P20" s="58">
        <f t="shared" si="2"/>
        <v>138.96</v>
      </c>
      <c r="Q20" s="58">
        <f t="shared" si="3"/>
        <v>168.48</v>
      </c>
      <c r="R20" s="59">
        <f t="shared" si="4"/>
        <v>192.96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4.8666666666666663</v>
      </c>
      <c r="D25" s="69">
        <f t="shared" si="5"/>
        <v>6.4249999999999989</v>
      </c>
      <c r="E25" s="69">
        <f t="shared" si="5"/>
        <v>8.4166666666666661</v>
      </c>
      <c r="F25" s="68">
        <f t="shared" si="5"/>
        <v>9.9166666666666661</v>
      </c>
      <c r="G25" s="68">
        <f t="shared" si="5"/>
        <v>11.916666666666666</v>
      </c>
      <c r="H25" s="68">
        <f t="shared" si="5"/>
        <v>14.833333333333332</v>
      </c>
      <c r="I25" s="70">
        <f t="shared" si="5"/>
        <v>17.416666666666664</v>
      </c>
      <c r="J25" s="60"/>
      <c r="K25" s="46" t="s">
        <v>468</v>
      </c>
      <c r="L25" s="71">
        <v>5.8</v>
      </c>
      <c r="M25" s="71">
        <v>6.4</v>
      </c>
      <c r="N25" s="71">
        <v>8.1999999999999993</v>
      </c>
      <c r="O25" s="71">
        <v>9.6</v>
      </c>
      <c r="P25" s="71">
        <v>11</v>
      </c>
      <c r="Q25" s="71">
        <v>12.9</v>
      </c>
      <c r="R25" s="72">
        <v>14.5</v>
      </c>
    </row>
    <row r="26" spans="1:20" x14ac:dyDescent="0.25">
      <c r="A26" s="64">
        <f>10/60</f>
        <v>0.16666666666666666</v>
      </c>
      <c r="B26" s="73" t="s">
        <v>469</v>
      </c>
      <c r="C26" s="30">
        <f t="shared" ref="C26:I26" si="6">$A$26*C11</f>
        <v>7.2333333333333325</v>
      </c>
      <c r="D26" s="74">
        <f t="shared" si="6"/>
        <v>9.5166666666666657</v>
      </c>
      <c r="E26" s="74">
        <f t="shared" si="6"/>
        <v>12.349999999999998</v>
      </c>
      <c r="F26" s="30">
        <f t="shared" si="6"/>
        <v>14.349999999999998</v>
      </c>
      <c r="G26" s="30">
        <f t="shared" si="6"/>
        <v>17.166666666666664</v>
      </c>
      <c r="H26" s="30">
        <f t="shared" si="6"/>
        <v>21.333333333333332</v>
      </c>
      <c r="I26" s="75">
        <f t="shared" si="6"/>
        <v>24.833333333333332</v>
      </c>
      <c r="J26" s="60"/>
      <c r="K26" s="50" t="s">
        <v>469</v>
      </c>
      <c r="L26" s="76">
        <v>8.4</v>
      </c>
      <c r="M26" s="76">
        <v>9.3000000000000007</v>
      </c>
      <c r="N26" s="76">
        <v>12.1</v>
      </c>
      <c r="O26" s="76">
        <v>14.1</v>
      </c>
      <c r="P26" s="76">
        <v>16.2</v>
      </c>
      <c r="Q26" s="76">
        <v>19</v>
      </c>
      <c r="R26" s="77">
        <v>21.2</v>
      </c>
    </row>
    <row r="27" spans="1:20" x14ac:dyDescent="0.25">
      <c r="A27" s="64">
        <f>0.5</f>
        <v>0.5</v>
      </c>
      <c r="B27" s="73" t="s">
        <v>470</v>
      </c>
      <c r="C27" s="30">
        <f t="shared" ref="C27:I27" si="7">$A$27*C12</f>
        <v>12.05</v>
      </c>
      <c r="D27" s="74">
        <f t="shared" si="7"/>
        <v>15.6</v>
      </c>
      <c r="E27" s="74">
        <f t="shared" si="7"/>
        <v>19.600000000000001</v>
      </c>
      <c r="F27" s="30">
        <f t="shared" si="7"/>
        <v>22.35</v>
      </c>
      <c r="G27" s="30">
        <f t="shared" si="7"/>
        <v>26.25</v>
      </c>
      <c r="H27" s="30">
        <f t="shared" si="7"/>
        <v>31.85</v>
      </c>
      <c r="I27" s="75">
        <f t="shared" si="7"/>
        <v>36.6</v>
      </c>
      <c r="J27" s="60"/>
      <c r="K27" s="50" t="s">
        <v>470</v>
      </c>
      <c r="L27" s="76">
        <v>13.6</v>
      </c>
      <c r="M27" s="76">
        <v>15</v>
      </c>
      <c r="N27" s="76">
        <v>19.399999999999999</v>
      </c>
      <c r="O27" s="76">
        <v>22.6</v>
      </c>
      <c r="P27" s="76">
        <v>25.8</v>
      </c>
      <c r="Q27" s="76">
        <v>30.2</v>
      </c>
      <c r="R27" s="77">
        <v>33.799999999999997</v>
      </c>
    </row>
    <row r="28" spans="1:20" x14ac:dyDescent="0.25">
      <c r="A28" s="64">
        <v>1</v>
      </c>
      <c r="B28" s="73" t="s">
        <v>471</v>
      </c>
      <c r="C28" s="30">
        <f t="shared" ref="C28:I28" si="8">$A$28*C13</f>
        <v>15.7</v>
      </c>
      <c r="D28" s="74">
        <f t="shared" si="8"/>
        <v>20.3</v>
      </c>
      <c r="E28" s="74">
        <f t="shared" si="8"/>
        <v>25.1</v>
      </c>
      <c r="F28" s="30">
        <f t="shared" si="8"/>
        <v>28.3</v>
      </c>
      <c r="G28" s="30">
        <f t="shared" si="8"/>
        <v>33</v>
      </c>
      <c r="H28" s="30">
        <f t="shared" si="8"/>
        <v>39.700000000000003</v>
      </c>
      <c r="I28" s="75">
        <f t="shared" si="8"/>
        <v>45.3</v>
      </c>
      <c r="J28" s="60"/>
      <c r="K28" s="50" t="s">
        <v>471</v>
      </c>
      <c r="L28" s="76">
        <v>17.600000000000001</v>
      </c>
      <c r="M28" s="76">
        <v>19.3</v>
      </c>
      <c r="N28" s="76">
        <v>24.9</v>
      </c>
      <c r="O28" s="76">
        <v>29</v>
      </c>
      <c r="P28" s="76">
        <v>33.200000000000003</v>
      </c>
      <c r="Q28" s="76">
        <v>39.1</v>
      </c>
      <c r="R28" s="77">
        <v>43.9</v>
      </c>
    </row>
    <row r="29" spans="1:20" x14ac:dyDescent="0.25">
      <c r="A29" s="64">
        <v>2</v>
      </c>
      <c r="B29" s="73" t="s">
        <v>472</v>
      </c>
      <c r="C29" s="30">
        <f t="shared" ref="C29:I29" si="9">$A$29*C14</f>
        <v>20.2</v>
      </c>
      <c r="D29" s="74">
        <f t="shared" si="9"/>
        <v>26</v>
      </c>
      <c r="E29" s="74">
        <f t="shared" si="9"/>
        <v>31.6</v>
      </c>
      <c r="F29" s="30">
        <f t="shared" si="9"/>
        <v>35.6</v>
      </c>
      <c r="G29" s="30">
        <f t="shared" si="9"/>
        <v>41</v>
      </c>
      <c r="H29" s="30">
        <f t="shared" si="9"/>
        <v>49</v>
      </c>
      <c r="I29" s="75">
        <f t="shared" si="9"/>
        <v>55.6</v>
      </c>
      <c r="J29" s="60"/>
      <c r="K29" s="50" t="s">
        <v>472</v>
      </c>
      <c r="L29" s="76">
        <v>22.6</v>
      </c>
      <c r="M29" s="76">
        <v>24.6</v>
      </c>
      <c r="N29" s="76">
        <v>31.8</v>
      </c>
      <c r="O29" s="76">
        <v>37</v>
      </c>
      <c r="P29" s="76">
        <v>42.8</v>
      </c>
      <c r="Q29" s="76">
        <v>51</v>
      </c>
      <c r="R29" s="77">
        <v>57.8</v>
      </c>
    </row>
    <row r="30" spans="1:20" x14ac:dyDescent="0.25">
      <c r="A30" s="64">
        <v>3</v>
      </c>
      <c r="B30" s="73" t="s">
        <v>473</v>
      </c>
      <c r="C30" s="30">
        <f t="shared" ref="C30:I30" si="10">$A$30*C15</f>
        <v>23.4</v>
      </c>
      <c r="D30" s="74">
        <f t="shared" si="10"/>
        <v>30</v>
      </c>
      <c r="E30" s="74">
        <f t="shared" si="10"/>
        <v>36.299999999999997</v>
      </c>
      <c r="F30" s="30">
        <f t="shared" si="10"/>
        <v>40.5</v>
      </c>
      <c r="G30" s="30">
        <f t="shared" si="10"/>
        <v>46.8</v>
      </c>
      <c r="H30" s="30">
        <f t="shared" si="10"/>
        <v>55.5</v>
      </c>
      <c r="I30" s="75">
        <f t="shared" si="10"/>
        <v>62.699999999999996</v>
      </c>
      <c r="J30" s="60"/>
      <c r="K30" s="50" t="s">
        <v>473</v>
      </c>
      <c r="L30" s="76">
        <v>25.9</v>
      </c>
      <c r="M30" s="76">
        <v>28.3</v>
      </c>
      <c r="N30" s="76">
        <v>36.6</v>
      </c>
      <c r="O30" s="76">
        <v>42.9</v>
      </c>
      <c r="P30" s="76">
        <v>49.8</v>
      </c>
      <c r="Q30" s="76">
        <v>59.7</v>
      </c>
      <c r="R30" s="77">
        <v>68.400000000000006</v>
      </c>
    </row>
    <row r="31" spans="1:20" x14ac:dyDescent="0.25">
      <c r="A31" s="64">
        <v>6</v>
      </c>
      <c r="B31" s="73" t="s">
        <v>474</v>
      </c>
      <c r="C31" s="30">
        <f t="shared" ref="C31:I31" si="11">$A$31*C16</f>
        <v>29.94</v>
      </c>
      <c r="D31" s="74">
        <f t="shared" si="11"/>
        <v>38.099999999999994</v>
      </c>
      <c r="E31" s="74">
        <f t="shared" si="11"/>
        <v>45.78</v>
      </c>
      <c r="F31" s="30">
        <f t="shared" si="11"/>
        <v>50.820000000000007</v>
      </c>
      <c r="G31" s="30">
        <f t="shared" si="11"/>
        <v>58.320000000000007</v>
      </c>
      <c r="H31" s="30">
        <f t="shared" si="11"/>
        <v>69</v>
      </c>
      <c r="I31" s="75">
        <f t="shared" si="11"/>
        <v>77.400000000000006</v>
      </c>
      <c r="J31" s="60"/>
      <c r="K31" s="50" t="s">
        <v>474</v>
      </c>
      <c r="L31" s="76">
        <v>32.700000000000003</v>
      </c>
      <c r="M31" s="76">
        <v>35.799999999999997</v>
      </c>
      <c r="N31" s="76">
        <v>46.6</v>
      </c>
      <c r="O31" s="76">
        <v>55.1</v>
      </c>
      <c r="P31" s="76">
        <v>64.2</v>
      </c>
      <c r="Q31" s="76">
        <v>78.599999999999994</v>
      </c>
      <c r="R31" s="77">
        <v>90.6</v>
      </c>
    </row>
    <row r="32" spans="1:20" x14ac:dyDescent="0.25">
      <c r="A32" s="64">
        <v>12</v>
      </c>
      <c r="B32" s="73" t="s">
        <v>475</v>
      </c>
      <c r="C32" s="30">
        <f t="shared" ref="C32:I32" si="12">$A$32*C17</f>
        <v>38.160000000000004</v>
      </c>
      <c r="D32" s="74">
        <f t="shared" si="12"/>
        <v>48.599999999999994</v>
      </c>
      <c r="E32" s="74">
        <f t="shared" si="12"/>
        <v>58.320000000000007</v>
      </c>
      <c r="F32" s="30">
        <f t="shared" si="12"/>
        <v>64.679999999999993</v>
      </c>
      <c r="G32" s="30">
        <f t="shared" si="12"/>
        <v>74.16</v>
      </c>
      <c r="H32" s="30">
        <f t="shared" si="12"/>
        <v>87.36</v>
      </c>
      <c r="I32" s="75">
        <f t="shared" si="12"/>
        <v>98.28</v>
      </c>
      <c r="J32" s="60"/>
      <c r="K32" s="50" t="s">
        <v>475</v>
      </c>
      <c r="L32" s="76">
        <v>41</v>
      </c>
      <c r="M32" s="76">
        <v>45</v>
      </c>
      <c r="N32" s="76">
        <v>58.9</v>
      </c>
      <c r="O32" s="76">
        <v>70</v>
      </c>
      <c r="P32" s="76">
        <v>82</v>
      </c>
      <c r="Q32" s="76">
        <v>100.1</v>
      </c>
      <c r="R32" s="77">
        <v>115.8</v>
      </c>
    </row>
    <row r="33" spans="1:19" x14ac:dyDescent="0.25">
      <c r="A33" s="64">
        <v>24</v>
      </c>
      <c r="B33" s="73" t="s">
        <v>476</v>
      </c>
      <c r="C33" s="30">
        <f t="shared" ref="C33:I33" si="13">$A$33*C18</f>
        <v>48</v>
      </c>
      <c r="D33" s="74">
        <f t="shared" si="13"/>
        <v>61.199999999999996</v>
      </c>
      <c r="E33" s="74">
        <f t="shared" si="13"/>
        <v>74.400000000000006</v>
      </c>
      <c r="F33" s="30">
        <f t="shared" si="13"/>
        <v>83.28</v>
      </c>
      <c r="G33" s="30">
        <f t="shared" si="13"/>
        <v>95.76</v>
      </c>
      <c r="H33" s="30">
        <f t="shared" si="13"/>
        <v>113.76</v>
      </c>
      <c r="I33" s="75">
        <f t="shared" si="13"/>
        <v>128.64000000000001</v>
      </c>
      <c r="J33" s="60"/>
      <c r="K33" s="50" t="s">
        <v>476</v>
      </c>
      <c r="L33" s="76">
        <v>50.9</v>
      </c>
      <c r="M33" s="76">
        <v>55.9</v>
      </c>
      <c r="N33" s="76">
        <v>73.2</v>
      </c>
      <c r="O33" s="76">
        <v>86.4</v>
      </c>
      <c r="P33" s="76">
        <v>100.1</v>
      </c>
      <c r="Q33" s="76">
        <v>121</v>
      </c>
      <c r="R33" s="77">
        <v>138.5</v>
      </c>
    </row>
    <row r="34" spans="1:19" x14ac:dyDescent="0.25">
      <c r="A34" s="64">
        <v>48</v>
      </c>
      <c r="B34" s="73" t="s">
        <v>477</v>
      </c>
      <c r="C34" s="30">
        <f t="shared" ref="C34:I34" si="14">$A$34*C19</f>
        <v>58.56</v>
      </c>
      <c r="D34" s="74">
        <f t="shared" si="14"/>
        <v>75.36</v>
      </c>
      <c r="E34" s="74">
        <f t="shared" si="14"/>
        <v>93.6</v>
      </c>
      <c r="F34" s="30">
        <f t="shared" si="14"/>
        <v>105.60000000000001</v>
      </c>
      <c r="G34" s="30">
        <f t="shared" si="14"/>
        <v>123.35999999999999</v>
      </c>
      <c r="H34" s="30">
        <f t="shared" si="14"/>
        <v>148.32</v>
      </c>
      <c r="I34" s="75">
        <f t="shared" si="14"/>
        <v>169.44</v>
      </c>
      <c r="J34" s="60"/>
      <c r="K34" s="50" t="s">
        <v>477</v>
      </c>
      <c r="L34" s="76">
        <v>62.9</v>
      </c>
      <c r="M34" s="76">
        <v>69.099999999999994</v>
      </c>
      <c r="N34" s="76">
        <v>89.3</v>
      </c>
      <c r="O34" s="76">
        <v>103.2</v>
      </c>
      <c r="P34" s="76">
        <v>117.1</v>
      </c>
      <c r="Q34" s="76">
        <v>137.80000000000001</v>
      </c>
      <c r="R34" s="77">
        <v>154.1</v>
      </c>
    </row>
    <row r="35" spans="1:19" ht="15.75" thickBot="1" x14ac:dyDescent="0.3">
      <c r="A35" s="64">
        <v>72</v>
      </c>
      <c r="B35" s="78" t="s">
        <v>478</v>
      </c>
      <c r="C35" s="79">
        <f t="shared" ref="C35:I35" si="15">$A$35*C20</f>
        <v>64.152000000000001</v>
      </c>
      <c r="D35" s="80">
        <f t="shared" si="15"/>
        <v>82.8</v>
      </c>
      <c r="E35" s="80">
        <f t="shared" si="15"/>
        <v>103.67999999999999</v>
      </c>
      <c r="F35" s="79">
        <f t="shared" si="15"/>
        <v>118.08</v>
      </c>
      <c r="G35" s="79">
        <f t="shared" si="15"/>
        <v>138.96</v>
      </c>
      <c r="H35" s="79">
        <f t="shared" si="15"/>
        <v>168.48</v>
      </c>
      <c r="I35" s="81">
        <f t="shared" si="15"/>
        <v>192.96</v>
      </c>
      <c r="J35" s="60"/>
      <c r="K35" s="55" t="s">
        <v>478</v>
      </c>
      <c r="L35" s="82">
        <v>71.400000000000006</v>
      </c>
      <c r="M35" s="82">
        <v>78.5</v>
      </c>
      <c r="N35" s="82">
        <v>100.1</v>
      </c>
      <c r="O35" s="82">
        <v>113.8</v>
      </c>
      <c r="P35" s="82">
        <v>127.4</v>
      </c>
      <c r="Q35" s="82">
        <v>147.6</v>
      </c>
      <c r="R35" s="83">
        <v>162.69999999999999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19.178082191780828</v>
      </c>
      <c r="D40" s="198" t="e">
        <v>#REF!</v>
      </c>
      <c r="E40" s="198">
        <f>(M25-M10)/ABS(M10)*100</f>
        <v>12.615570271083543</v>
      </c>
      <c r="F40" s="198" t="e">
        <f>(#REF! -#REF!)/ABS(#REF!)</f>
        <v>#REF!</v>
      </c>
      <c r="G40" s="201">
        <f>(N25-N10)/ABS(N10)*100</f>
        <v>0.37672752926108932</v>
      </c>
      <c r="H40" s="201" t="e">
        <f>(#REF! -#REF!)/ABS(#REF!)</f>
        <v>#REF!</v>
      </c>
      <c r="I40" s="200">
        <f>(O25-O10)/ABS(O10)*100</f>
        <v>-3.1932773109243673</v>
      </c>
      <c r="J40" s="200" t="e">
        <f>(#REF! -#REF!)/ABS(#REF!)</f>
        <v>#REF!</v>
      </c>
      <c r="K40" s="200">
        <f>(P25-P10)/ABS(P10)*100</f>
        <v>-7.6923076923076872</v>
      </c>
      <c r="L40" s="200" t="e">
        <f>(#REF! -#REF!)/ABS(#REF!)</f>
        <v>#REF!</v>
      </c>
      <c r="M40" s="200">
        <f>(Q25-Q10)/ABS(Q10)*100</f>
        <v>-13.03370786516853</v>
      </c>
      <c r="N40" s="200" t="e">
        <f>(#REF! -#REF!)/ABS(#REF!)</f>
        <v>#REF!</v>
      </c>
      <c r="O40" s="200">
        <f>(R25 -R10)/ABS(R10)*100</f>
        <v>-16.746411483253574</v>
      </c>
      <c r="P40" s="200"/>
      <c r="Q40" s="205"/>
    </row>
    <row r="41" spans="1:19" x14ac:dyDescent="0.25">
      <c r="A41" s="88"/>
      <c r="B41" s="50" t="s">
        <v>469</v>
      </c>
      <c r="C41" s="198">
        <f t="shared" ref="C41:C50" si="16">(L26-L11)/ABS(L11)*100</f>
        <v>16.129032258064534</v>
      </c>
      <c r="D41" s="198" t="e">
        <v>#REF!</v>
      </c>
      <c r="E41" s="198">
        <f t="shared" ref="E41:E50" si="17">(M26-M11)/ABS(M11)*100</f>
        <v>10.30752147886583</v>
      </c>
      <c r="F41" s="198" t="e">
        <f>(#REF! -#REF!)/ABS(#REF!)</f>
        <v>#REF!</v>
      </c>
      <c r="G41" s="198">
        <f t="shared" ref="G41:G50" si="18">(N26-N11)/ABS(N11)*100</f>
        <v>1.3478011714853888</v>
      </c>
      <c r="H41" s="198" t="e">
        <f>(#REF! -#REF!)/ABS(#REF!)</f>
        <v>#REF!</v>
      </c>
      <c r="I41" s="200">
        <f t="shared" ref="I41:I50" si="19">(O26-O11)/ABS(O11)*100</f>
        <v>-1.7421602787456323</v>
      </c>
      <c r="J41" s="200" t="e">
        <f>(#REF! -#REF!)/ABS(#REF!)</f>
        <v>#REF!</v>
      </c>
      <c r="K41" s="200">
        <f t="shared" ref="K41:K50" si="20">(P26-P11)/ABS(P11)*100</f>
        <v>-5.6310679611650398</v>
      </c>
      <c r="L41" s="200" t="e">
        <f>(#REF! -#REF!)/ABS(#REF!)</f>
        <v>#REF!</v>
      </c>
      <c r="M41" s="200">
        <f t="shared" ref="M41:M50" si="21">(Q26-Q11)/ABS(Q11)*100</f>
        <v>-10.937499999999995</v>
      </c>
      <c r="N41" s="200" t="e">
        <f>(#REF! -#REF!)/ABS(#REF!)</f>
        <v>#REF!</v>
      </c>
      <c r="O41" s="200">
        <f t="shared" ref="O41:O50" si="22">(R26 -R11)/ABS(R11)*100</f>
        <v>-14.630872483221474</v>
      </c>
      <c r="P41" s="200"/>
      <c r="Q41" s="205"/>
    </row>
    <row r="42" spans="1:19" x14ac:dyDescent="0.25">
      <c r="A42" s="60"/>
      <c r="B42" s="50" t="s">
        <v>470</v>
      </c>
      <c r="C42" s="198">
        <f t="shared" si="16"/>
        <v>12.863070539419077</v>
      </c>
      <c r="D42" s="198" t="e">
        <v>#REF!</v>
      </c>
      <c r="E42" s="198">
        <f t="shared" si="17"/>
        <v>7.9698963540126098</v>
      </c>
      <c r="F42" s="198" t="e">
        <f>(#REF! -#REF!)/ABS(#REF!)</f>
        <v>#REF!</v>
      </c>
      <c r="G42" s="198">
        <f t="shared" si="18"/>
        <v>2.3580911312756707</v>
      </c>
      <c r="H42" s="198" t="e">
        <f>(#REF! -#REF!)/ABS(#REF!)</f>
        <v>#REF!</v>
      </c>
      <c r="I42" s="198">
        <f t="shared" si="19"/>
        <v>1.1185682326621922</v>
      </c>
      <c r="J42" s="198" t="e">
        <f>(#REF! -#REF!)/ABS(#REF!)</f>
        <v>#REF!</v>
      </c>
      <c r="K42" s="200">
        <f t="shared" si="20"/>
        <v>-1.7142857142857115</v>
      </c>
      <c r="L42" s="200" t="e">
        <f>(#REF! -#REF!)/ABS(#REF!)</f>
        <v>#REF!</v>
      </c>
      <c r="M42" s="200">
        <f t="shared" si="21"/>
        <v>-5.1805337519623293</v>
      </c>
      <c r="N42" s="200" t="e">
        <f>(#REF! -#REF!)/ABS(#REF!)</f>
        <v>#REF!</v>
      </c>
      <c r="O42" s="200">
        <f t="shared" si="22"/>
        <v>-7.650273224043727</v>
      </c>
      <c r="P42" s="200"/>
      <c r="Q42" s="205"/>
    </row>
    <row r="43" spans="1:19" x14ac:dyDescent="0.25">
      <c r="B43" s="50" t="s">
        <v>471</v>
      </c>
      <c r="C43" s="198">
        <f t="shared" si="16"/>
        <v>12.101910828025492</v>
      </c>
      <c r="D43" s="198" t="e">
        <v>#REF!</v>
      </c>
      <c r="E43" s="198">
        <f t="shared" si="17"/>
        <v>6.8025388774943671</v>
      </c>
      <c r="F43" s="198" t="e">
        <f>(#REF! -#REF!)/ABS(#REF!)</f>
        <v>#REF!</v>
      </c>
      <c r="G43" s="198">
        <f t="shared" si="18"/>
        <v>2.7005319467050848</v>
      </c>
      <c r="H43" s="198" t="e">
        <f>(#REF! -#REF!)/ABS(#REF!)</f>
        <v>#REF!</v>
      </c>
      <c r="I43" s="198">
        <f t="shared" si="19"/>
        <v>2.4734982332155453</v>
      </c>
      <c r="J43" s="198" t="e">
        <f>(#REF! -#REF!)/ABS(#REF!)</f>
        <v>#REF!</v>
      </c>
      <c r="K43" s="198">
        <f t="shared" si="20"/>
        <v>0.60606060606061463</v>
      </c>
      <c r="L43" s="198" t="e">
        <f>(#REF! -#REF!)/ABS(#REF!)</f>
        <v>#REF!</v>
      </c>
      <c r="M43" s="200">
        <f t="shared" si="21"/>
        <v>-1.5113350125944618</v>
      </c>
      <c r="N43" s="200" t="e">
        <f>(#REF! -#REF!)/ABS(#REF!)</f>
        <v>#REF!</v>
      </c>
      <c r="O43" s="200">
        <f t="shared" si="22"/>
        <v>-3.0905077262693128</v>
      </c>
      <c r="P43" s="200"/>
      <c r="Q43" s="205"/>
    </row>
    <row r="44" spans="1:19" x14ac:dyDescent="0.25">
      <c r="B44" s="50" t="s">
        <v>472</v>
      </c>
      <c r="C44" s="198">
        <f t="shared" si="16"/>
        <v>11.881188118811892</v>
      </c>
      <c r="D44" s="198" t="e">
        <v>#REF!</v>
      </c>
      <c r="E44" s="198">
        <f t="shared" si="17"/>
        <v>6.2587449055074824</v>
      </c>
      <c r="F44" s="198" t="e">
        <f>(#REF! -#REF!)/ABS(#REF!)</f>
        <v>#REF!</v>
      </c>
      <c r="G44" s="198">
        <f t="shared" si="18"/>
        <v>3.7437173121985072</v>
      </c>
      <c r="H44" s="198" t="e">
        <f>(#REF! -#REF!)/ABS(#REF!)</f>
        <v>#REF!</v>
      </c>
      <c r="I44" s="198">
        <f t="shared" si="19"/>
        <v>3.9325842696629172</v>
      </c>
      <c r="J44" s="198" t="e">
        <f>(#REF! -#REF!)/ABS(#REF!)</f>
        <v>#REF!</v>
      </c>
      <c r="K44" s="198">
        <f t="shared" si="20"/>
        <v>4.3902439024390176</v>
      </c>
      <c r="L44" s="198" t="e">
        <f>(#REF! -#REF!)/ABS(#REF!)</f>
        <v>#REF!</v>
      </c>
      <c r="M44" s="198">
        <f t="shared" si="21"/>
        <v>4.0816326530612246</v>
      </c>
      <c r="N44" s="198" t="e">
        <f>(#REF! -#REF!)/ABS(#REF!)</f>
        <v>#REF!</v>
      </c>
      <c r="O44" s="198">
        <f t="shared" si="22"/>
        <v>3.956834532374093</v>
      </c>
      <c r="P44" s="198"/>
      <c r="Q44" s="206"/>
    </row>
    <row r="45" spans="1:19" x14ac:dyDescent="0.25">
      <c r="B45" s="50" t="s">
        <v>473</v>
      </c>
      <c r="C45" s="198">
        <f t="shared" si="16"/>
        <v>10.683760683760685</v>
      </c>
      <c r="D45" s="198" t="e">
        <v>#REF!</v>
      </c>
      <c r="E45" s="198">
        <f t="shared" si="17"/>
        <v>5.7251159245821199</v>
      </c>
      <c r="F45" s="198" t="e">
        <f>(#REF! -#REF!)/ABS(#REF!)</f>
        <v>#REF!</v>
      </c>
      <c r="G45" s="198">
        <f t="shared" si="18"/>
        <v>4.2411955120923697</v>
      </c>
      <c r="H45" s="198" t="e">
        <f>(#REF! -#REF!)/ABS(#REF!)</f>
        <v>#REF!</v>
      </c>
      <c r="I45" s="198">
        <f t="shared" si="19"/>
        <v>5.9259259259259229</v>
      </c>
      <c r="J45" s="198" t="e">
        <f>(#REF! -#REF!)/ABS(#REF!)</f>
        <v>#REF!</v>
      </c>
      <c r="K45" s="198">
        <f t="shared" si="20"/>
        <v>6.4102564102564115</v>
      </c>
      <c r="L45" s="198" t="e">
        <f>(#REF! -#REF!)/ABS(#REF!)</f>
        <v>#REF!</v>
      </c>
      <c r="M45" s="198">
        <f t="shared" si="21"/>
        <v>7.567567567567572</v>
      </c>
      <c r="N45" s="198" t="e">
        <f>(#REF! -#REF!)/ABS(#REF!)</f>
        <v>#REF!</v>
      </c>
      <c r="O45" s="198">
        <f t="shared" si="22"/>
        <v>9.0909090909091077</v>
      </c>
      <c r="P45" s="198"/>
      <c r="Q45" s="206"/>
    </row>
    <row r="46" spans="1:19" x14ac:dyDescent="0.25">
      <c r="B46" s="50" t="s">
        <v>474</v>
      </c>
      <c r="C46" s="198">
        <f t="shared" si="16"/>
        <v>9.2184368737474998</v>
      </c>
      <c r="D46" s="198" t="e">
        <v>#REF!</v>
      </c>
      <c r="E46" s="198">
        <f t="shared" si="17"/>
        <v>4.9841666238844358</v>
      </c>
      <c r="F46" s="198" t="e">
        <f>(#REF! -#REF!)/ABS(#REF!)</f>
        <v>#REF!</v>
      </c>
      <c r="G46" s="198">
        <f t="shared" si="18"/>
        <v>5.2253244508198664</v>
      </c>
      <c r="H46" s="198" t="e">
        <f>(#REF! -#REF!)/ABS(#REF!)</f>
        <v>#REF!</v>
      </c>
      <c r="I46" s="198">
        <f t="shared" si="19"/>
        <v>8.4218811491538634</v>
      </c>
      <c r="J46" s="198" t="e">
        <f>(#REF! -#REF!)/ABS(#REF!)</f>
        <v>#REF!</v>
      </c>
      <c r="K46" s="198">
        <f t="shared" si="20"/>
        <v>10.082304526748963</v>
      </c>
      <c r="L46" s="198" t="e">
        <f>(#REF! -#REF!)/ABS(#REF!)</f>
        <v>#REF!</v>
      </c>
      <c r="M46" s="198">
        <f t="shared" si="21"/>
        <v>13.913043478260862</v>
      </c>
      <c r="N46" s="198" t="e">
        <f>(#REF! -#REF!)/ABS(#REF!)</f>
        <v>#REF!</v>
      </c>
      <c r="O46" s="198">
        <f t="shared" si="22"/>
        <v>17.054263565891457</v>
      </c>
      <c r="P46" s="198"/>
      <c r="Q46" s="206"/>
    </row>
    <row r="47" spans="1:19" x14ac:dyDescent="0.25">
      <c r="B47" s="50" t="s">
        <v>475</v>
      </c>
      <c r="C47" s="198">
        <f t="shared" si="16"/>
        <v>7.4423480083857338</v>
      </c>
      <c r="D47" s="198" t="e">
        <v>#REF!</v>
      </c>
      <c r="E47" s="198">
        <f t="shared" si="17"/>
        <v>3.5020993494901003</v>
      </c>
      <c r="F47" s="198" t="e">
        <f>(#REF! -#REF!)/ABS(#REF!)</f>
        <v>#REF!</v>
      </c>
      <c r="G47" s="198">
        <f t="shared" si="18"/>
        <v>4.4174329174360718</v>
      </c>
      <c r="H47" s="198" t="e">
        <f>(#REF! -#REF!)/ABS(#REF!)</f>
        <v>#REF!</v>
      </c>
      <c r="I47" s="198">
        <f t="shared" si="19"/>
        <v>8.2251082251082384</v>
      </c>
      <c r="J47" s="198" t="e">
        <f>(#REF! -#REF!)/ABS(#REF!)</f>
        <v>#REF!</v>
      </c>
      <c r="K47" s="198">
        <f t="shared" si="20"/>
        <v>10.571736785329024</v>
      </c>
      <c r="L47" s="198" t="e">
        <f>(#REF! -#REF!)/ABS(#REF!)</f>
        <v>#REF!</v>
      </c>
      <c r="M47" s="198">
        <f t="shared" si="21"/>
        <v>14.583333333333329</v>
      </c>
      <c r="N47" s="198" t="e">
        <f>(#REF! -#REF!)/ABS(#REF!)</f>
        <v>#REF!</v>
      </c>
      <c r="O47" s="198">
        <f t="shared" si="22"/>
        <v>17.82661782661782</v>
      </c>
      <c r="P47" s="198"/>
      <c r="Q47" s="206"/>
    </row>
    <row r="48" spans="1:19" x14ac:dyDescent="0.25">
      <c r="B48" s="50" t="s">
        <v>476</v>
      </c>
      <c r="C48" s="198">
        <f t="shared" si="16"/>
        <v>6.0416666666666643</v>
      </c>
      <c r="D48" s="198" t="e">
        <v>#REF!</v>
      </c>
      <c r="E48" s="198">
        <f t="shared" si="17"/>
        <v>2.0715943215695831</v>
      </c>
      <c r="F48" s="198" t="e">
        <f>(#REF! -#REF!)/ABS(#REF!)</f>
        <v>#REF!</v>
      </c>
      <c r="G48" s="198">
        <f t="shared" si="18"/>
        <v>1.6472246068874072</v>
      </c>
      <c r="H48" s="198" t="e">
        <f>(#REF! -#REF!)/ABS(#REF!)</f>
        <v>#REF!</v>
      </c>
      <c r="I48" s="198">
        <f t="shared" si="19"/>
        <v>3.746397694524501</v>
      </c>
      <c r="J48" s="198" t="e">
        <f>(#REF! -#REF!)/ABS(#REF!)</f>
        <v>#REF!</v>
      </c>
      <c r="K48" s="198">
        <f t="shared" si="20"/>
        <v>4.532163742690047</v>
      </c>
      <c r="L48" s="198" t="e">
        <f>(#REF! -#REF!)/ABS(#REF!)</f>
        <v>#REF!</v>
      </c>
      <c r="M48" s="198">
        <f t="shared" si="21"/>
        <v>6.3642756680731312</v>
      </c>
      <c r="N48" s="198" t="e">
        <f>(#REF! -#REF!)/ABS(#REF!)</f>
        <v>#REF!</v>
      </c>
      <c r="O48" s="198">
        <f t="shared" si="22"/>
        <v>7.664800995024863</v>
      </c>
      <c r="P48" s="198"/>
      <c r="Q48" s="206"/>
    </row>
    <row r="49" spans="1:18" x14ac:dyDescent="0.25">
      <c r="B49" s="50" t="s">
        <v>477</v>
      </c>
      <c r="C49" s="198">
        <f t="shared" si="16"/>
        <v>7.4112021857923427</v>
      </c>
      <c r="D49" s="198" t="e">
        <v>#REF!</v>
      </c>
      <c r="E49" s="198">
        <f t="shared" si="17"/>
        <v>2.7273982919439188</v>
      </c>
      <c r="F49" s="198" t="e">
        <f>(#REF! -#REF!)/ABS(#REF!)</f>
        <v>#REF!</v>
      </c>
      <c r="G49" s="200">
        <f t="shared" si="18"/>
        <v>-1.1854711298645573</v>
      </c>
      <c r="H49" s="200" t="e">
        <f>(#REF! -#REF!)/ABS(#REF!)</f>
        <v>#REF!</v>
      </c>
      <c r="I49" s="200">
        <f t="shared" si="19"/>
        <v>-2.2727272727272778</v>
      </c>
      <c r="J49" s="200" t="e">
        <f>(#REF! -#REF!)/ABS(#REF!)</f>
        <v>#REF!</v>
      </c>
      <c r="K49" s="200">
        <f t="shared" si="20"/>
        <v>-5.0745784695200964</v>
      </c>
      <c r="L49" s="200" t="e">
        <f>(#REF! -#REF!)/ABS(#REF!)</f>
        <v>#REF!</v>
      </c>
      <c r="M49" s="200">
        <f t="shared" si="21"/>
        <v>-7.0927723840345083</v>
      </c>
      <c r="N49" s="200" t="e">
        <f>(#REF! -#REF!)/ABS(#REF!)</f>
        <v>#REF!</v>
      </c>
      <c r="O49" s="200">
        <f t="shared" si="22"/>
        <v>-9.0533522190746005</v>
      </c>
      <c r="P49" s="200"/>
      <c r="Q49" s="205"/>
    </row>
    <row r="50" spans="1:18" ht="15.75" thickBot="1" x14ac:dyDescent="0.3">
      <c r="B50" s="55" t="s">
        <v>478</v>
      </c>
      <c r="C50" s="198">
        <f t="shared" si="16"/>
        <v>11.298166853722416</v>
      </c>
      <c r="D50" s="198" t="e">
        <v>#REF!</v>
      </c>
      <c r="E50" s="202">
        <f t="shared" si="17"/>
        <v>6.3360254202516915</v>
      </c>
      <c r="F50" s="202" t="e">
        <f>(#REF! -#REF!)/ABS(#REF!)</f>
        <v>#REF!</v>
      </c>
      <c r="G50" s="202">
        <f t="shared" si="18"/>
        <v>-0.20557468707048301</v>
      </c>
      <c r="H50" s="202" t="e">
        <f>(#REF! -#REF!)/ABS(#REF!)</f>
        <v>#REF!</v>
      </c>
      <c r="I50" s="216">
        <f t="shared" si="19"/>
        <v>-3.624661246612467</v>
      </c>
      <c r="J50" s="216" t="e">
        <f>(#REF! -#REF!)/ABS(#REF!)</f>
        <v>#REF!</v>
      </c>
      <c r="K50" s="216">
        <f t="shared" si="20"/>
        <v>-8.3189407023603934</v>
      </c>
      <c r="L50" s="216" t="e">
        <f>(#REF! -#REF!)/ABS(#REF!)</f>
        <v>#REF!</v>
      </c>
      <c r="M50" s="216">
        <f t="shared" si="21"/>
        <v>-12.39316239316239</v>
      </c>
      <c r="N50" s="216" t="e">
        <f>(#REF! -#REF!)/ABS(#REF!)</f>
        <v>#REF!</v>
      </c>
      <c r="O50" s="216">
        <f t="shared" si="22"/>
        <v>-15.68200663349918</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LjqXE+2t69ZWHPiCzJPxQUa4UkmGKWbqtuJAo7FgZu99+Ko7LDremhjvEZEk2rpq7VMQ/FQW+33sDZ9mODV12w==" saltValue="Kmf+md64IIe3ldHHsF92Y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3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0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358</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516076.49254948401</v>
      </c>
      <c r="D5" s="212"/>
      <c r="E5" s="212">
        <v>6355737.0144592896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41.9</v>
      </c>
      <c r="D10" s="94">
        <v>57</v>
      </c>
      <c r="E10" s="94">
        <v>80.400000000000006</v>
      </c>
      <c r="F10" s="94">
        <v>98.3</v>
      </c>
      <c r="G10" s="94">
        <v>123</v>
      </c>
      <c r="H10" s="94">
        <v>161</v>
      </c>
      <c r="I10" s="95">
        <v>195</v>
      </c>
      <c r="K10" s="46" t="s">
        <v>468</v>
      </c>
      <c r="L10" s="47">
        <f t="shared" ref="L10:L20" si="0">C25</f>
        <v>3.4916666666666663</v>
      </c>
      <c r="M10" s="47">
        <v>4.1682487765073368</v>
      </c>
      <c r="N10" s="47">
        <v>6.4984760766190561</v>
      </c>
      <c r="O10" s="47">
        <f t="shared" ref="O10:O20" si="1">F25</f>
        <v>8.1916666666666664</v>
      </c>
      <c r="P10" s="47">
        <f t="shared" ref="P10:P20" si="2">G25</f>
        <v>10.25</v>
      </c>
      <c r="Q10" s="47">
        <f t="shared" ref="Q10:Q20" si="3">H25</f>
        <v>13.416666666666666</v>
      </c>
      <c r="R10" s="48">
        <f t="shared" ref="R10:R20" si="4">I25</f>
        <v>16.25</v>
      </c>
      <c r="T10" s="49"/>
    </row>
    <row r="11" spans="1:29" x14ac:dyDescent="0.25">
      <c r="B11" s="50" t="s">
        <v>469</v>
      </c>
      <c r="C11" s="96">
        <v>31.1</v>
      </c>
      <c r="D11" s="96">
        <v>41.9</v>
      </c>
      <c r="E11" s="96">
        <v>58</v>
      </c>
      <c r="F11" s="96">
        <v>70.099999999999994</v>
      </c>
      <c r="G11" s="96">
        <v>86.7</v>
      </c>
      <c r="H11" s="96">
        <v>112</v>
      </c>
      <c r="I11" s="97">
        <v>135</v>
      </c>
      <c r="K11" s="50" t="s">
        <v>469</v>
      </c>
      <c r="L11" s="53">
        <f t="shared" si="0"/>
        <v>5.1833333333333336</v>
      </c>
      <c r="M11" s="53">
        <v>6.1472019061829748</v>
      </c>
      <c r="N11" s="53">
        <v>9.3674804696270257</v>
      </c>
      <c r="O11" s="53">
        <f t="shared" si="1"/>
        <v>11.683333333333332</v>
      </c>
      <c r="P11" s="53">
        <f t="shared" si="2"/>
        <v>14.45</v>
      </c>
      <c r="Q11" s="53">
        <f t="shared" si="3"/>
        <v>18.666666666666664</v>
      </c>
      <c r="R11" s="54">
        <f t="shared" si="4"/>
        <v>22.5</v>
      </c>
      <c r="T11" s="49"/>
    </row>
    <row r="12" spans="1:29" x14ac:dyDescent="0.25">
      <c r="B12" s="50" t="s">
        <v>470</v>
      </c>
      <c r="C12" s="96">
        <v>17.100000000000001</v>
      </c>
      <c r="D12" s="96">
        <v>22.5</v>
      </c>
      <c r="E12" s="96">
        <v>29.6</v>
      </c>
      <c r="F12" s="96">
        <v>34.6</v>
      </c>
      <c r="G12" s="96">
        <v>41.6</v>
      </c>
      <c r="H12" s="96">
        <v>52</v>
      </c>
      <c r="I12" s="97">
        <v>60.9</v>
      </c>
      <c r="K12" s="50" t="s">
        <v>470</v>
      </c>
      <c r="L12" s="53">
        <f t="shared" si="0"/>
        <v>8.5500000000000007</v>
      </c>
      <c r="M12" s="53">
        <v>9.9776631913926526</v>
      </c>
      <c r="N12" s="53">
        <v>14.302163731495751</v>
      </c>
      <c r="O12" s="53">
        <f t="shared" si="1"/>
        <v>17.3</v>
      </c>
      <c r="P12" s="53">
        <f t="shared" si="2"/>
        <v>20.8</v>
      </c>
      <c r="Q12" s="53">
        <f t="shared" si="3"/>
        <v>26</v>
      </c>
      <c r="R12" s="54">
        <f t="shared" si="4"/>
        <v>30.45</v>
      </c>
      <c r="T12" s="49"/>
    </row>
    <row r="13" spans="1:29" x14ac:dyDescent="0.25">
      <c r="B13" s="50" t="s">
        <v>471</v>
      </c>
      <c r="C13" s="96">
        <v>11.1</v>
      </c>
      <c r="D13" s="96">
        <v>14.6</v>
      </c>
      <c r="E13" s="96">
        <v>18.7</v>
      </c>
      <c r="F13" s="96">
        <v>21.5</v>
      </c>
      <c r="G13" s="96">
        <v>25.6</v>
      </c>
      <c r="H13" s="96">
        <v>31.5</v>
      </c>
      <c r="I13" s="97">
        <v>36.5</v>
      </c>
      <c r="K13" s="50" t="s">
        <v>471</v>
      </c>
      <c r="L13" s="53">
        <f t="shared" si="0"/>
        <v>11.1</v>
      </c>
      <c r="M13" s="53">
        <v>12.926868621083701</v>
      </c>
      <c r="N13" s="53">
        <v>18.046649600127076</v>
      </c>
      <c r="O13" s="53">
        <f t="shared" si="1"/>
        <v>21.5</v>
      </c>
      <c r="P13" s="53">
        <f t="shared" si="2"/>
        <v>25.6</v>
      </c>
      <c r="Q13" s="53">
        <f t="shared" si="3"/>
        <v>31.5</v>
      </c>
      <c r="R13" s="54">
        <f t="shared" si="4"/>
        <v>36.5</v>
      </c>
      <c r="T13" s="49"/>
    </row>
    <row r="14" spans="1:29" x14ac:dyDescent="0.25">
      <c r="B14" s="50" t="s">
        <v>472</v>
      </c>
      <c r="C14" s="96">
        <v>7.2</v>
      </c>
      <c r="D14" s="96">
        <v>9.35</v>
      </c>
      <c r="E14" s="96">
        <v>11.8</v>
      </c>
      <c r="F14" s="96">
        <v>13.6</v>
      </c>
      <c r="G14" s="96">
        <v>16</v>
      </c>
      <c r="H14" s="96">
        <v>19.5</v>
      </c>
      <c r="I14" s="97">
        <v>22.5</v>
      </c>
      <c r="K14" s="50" t="s">
        <v>472</v>
      </c>
      <c r="L14" s="53">
        <f t="shared" si="0"/>
        <v>14.4</v>
      </c>
      <c r="M14" s="53">
        <v>16.624512882452496</v>
      </c>
      <c r="N14" s="53">
        <v>22.901065409045366</v>
      </c>
      <c r="O14" s="53">
        <f t="shared" si="1"/>
        <v>27.2</v>
      </c>
      <c r="P14" s="53">
        <f t="shared" si="2"/>
        <v>32</v>
      </c>
      <c r="Q14" s="53">
        <f t="shared" si="3"/>
        <v>39</v>
      </c>
      <c r="R14" s="54">
        <f t="shared" si="4"/>
        <v>45</v>
      </c>
      <c r="T14" s="49"/>
    </row>
    <row r="15" spans="1:29" x14ac:dyDescent="0.25">
      <c r="B15" s="50" t="s">
        <v>473</v>
      </c>
      <c r="C15" s="96">
        <v>5.58</v>
      </c>
      <c r="D15" s="96">
        <v>7.24</v>
      </c>
      <c r="E15" s="96">
        <v>9.1300000000000008</v>
      </c>
      <c r="F15" s="96">
        <v>10.4</v>
      </c>
      <c r="G15" s="96">
        <v>12.3</v>
      </c>
      <c r="H15" s="96">
        <v>14.9</v>
      </c>
      <c r="I15" s="97">
        <v>17.2</v>
      </c>
      <c r="K15" s="50" t="s">
        <v>473</v>
      </c>
      <c r="L15" s="53">
        <f t="shared" si="0"/>
        <v>16.740000000000002</v>
      </c>
      <c r="M15" s="53">
        <v>19.332327785789502</v>
      </c>
      <c r="N15" s="53">
        <v>26.445587518871271</v>
      </c>
      <c r="O15" s="53">
        <f t="shared" si="1"/>
        <v>31.200000000000003</v>
      </c>
      <c r="P15" s="53">
        <f t="shared" si="2"/>
        <v>36.900000000000006</v>
      </c>
      <c r="Q15" s="53">
        <f t="shared" si="3"/>
        <v>44.7</v>
      </c>
      <c r="R15" s="54">
        <f t="shared" si="4"/>
        <v>51.599999999999994</v>
      </c>
      <c r="T15" s="49"/>
    </row>
    <row r="16" spans="1:29" x14ac:dyDescent="0.25">
      <c r="B16" s="50" t="s">
        <v>474</v>
      </c>
      <c r="C16" s="96">
        <v>3.61</v>
      </c>
      <c r="D16" s="96">
        <v>4.68</v>
      </c>
      <c r="E16" s="96">
        <v>5.88</v>
      </c>
      <c r="F16" s="96">
        <v>6.71</v>
      </c>
      <c r="G16" s="96">
        <v>7.88</v>
      </c>
      <c r="H16" s="96">
        <v>9.57</v>
      </c>
      <c r="I16" s="97">
        <v>11</v>
      </c>
      <c r="K16" s="50" t="s">
        <v>474</v>
      </c>
      <c r="L16" s="53">
        <f t="shared" si="0"/>
        <v>21.66</v>
      </c>
      <c r="M16" s="53">
        <v>24.989574849532776</v>
      </c>
      <c r="N16" s="53">
        <v>34.123666353034359</v>
      </c>
      <c r="O16" s="53">
        <f t="shared" si="1"/>
        <v>40.26</v>
      </c>
      <c r="P16" s="53">
        <f t="shared" si="2"/>
        <v>47.28</v>
      </c>
      <c r="Q16" s="53">
        <f t="shared" si="3"/>
        <v>57.42</v>
      </c>
      <c r="R16" s="54">
        <f t="shared" si="4"/>
        <v>66</v>
      </c>
      <c r="T16" s="49"/>
    </row>
    <row r="17" spans="1:20" x14ac:dyDescent="0.25">
      <c r="B17" s="50" t="s">
        <v>475</v>
      </c>
      <c r="C17" s="96">
        <v>2.31</v>
      </c>
      <c r="D17" s="96">
        <v>3</v>
      </c>
      <c r="E17" s="96">
        <v>3.77</v>
      </c>
      <c r="F17" s="96">
        <v>4.29</v>
      </c>
      <c r="G17" s="96">
        <v>5.04</v>
      </c>
      <c r="H17" s="96">
        <v>6.13</v>
      </c>
      <c r="I17" s="97">
        <v>7.04</v>
      </c>
      <c r="K17" s="50" t="s">
        <v>475</v>
      </c>
      <c r="L17" s="53">
        <f t="shared" si="0"/>
        <v>27.72</v>
      </c>
      <c r="M17" s="53">
        <v>32.018083709478823</v>
      </c>
      <c r="N17" s="53">
        <v>43.693622278593459</v>
      </c>
      <c r="O17" s="53">
        <f t="shared" si="1"/>
        <v>51.480000000000004</v>
      </c>
      <c r="P17" s="53">
        <f t="shared" si="2"/>
        <v>60.480000000000004</v>
      </c>
      <c r="Q17" s="53">
        <f t="shared" si="3"/>
        <v>73.56</v>
      </c>
      <c r="R17" s="54">
        <f t="shared" si="4"/>
        <v>84.48</v>
      </c>
      <c r="T17" s="49"/>
    </row>
    <row r="18" spans="1:20" x14ac:dyDescent="0.25">
      <c r="B18" s="50" t="s">
        <v>476</v>
      </c>
      <c r="C18" s="96">
        <v>1.43</v>
      </c>
      <c r="D18" s="96">
        <v>1.86</v>
      </c>
      <c r="E18" s="96">
        <v>2.34</v>
      </c>
      <c r="F18" s="96">
        <v>2.67</v>
      </c>
      <c r="G18" s="96">
        <v>3.14</v>
      </c>
      <c r="H18" s="96">
        <v>3.83</v>
      </c>
      <c r="I18" s="97">
        <v>4.41</v>
      </c>
      <c r="K18" s="50" t="s">
        <v>476</v>
      </c>
      <c r="L18" s="53">
        <f t="shared" si="0"/>
        <v>34.32</v>
      </c>
      <c r="M18" s="53">
        <v>39.670144730557922</v>
      </c>
      <c r="N18" s="53">
        <v>54.284146345792685</v>
      </c>
      <c r="O18" s="53">
        <f t="shared" si="1"/>
        <v>64.08</v>
      </c>
      <c r="P18" s="53">
        <f t="shared" si="2"/>
        <v>75.36</v>
      </c>
      <c r="Q18" s="53">
        <f t="shared" si="3"/>
        <v>91.92</v>
      </c>
      <c r="R18" s="54">
        <f t="shared" si="4"/>
        <v>105.84</v>
      </c>
      <c r="T18" s="49"/>
    </row>
    <row r="19" spans="1:20" x14ac:dyDescent="0.25">
      <c r="B19" s="50" t="s">
        <v>477</v>
      </c>
      <c r="C19" s="96">
        <v>0.83799999999999997</v>
      </c>
      <c r="D19" s="96">
        <v>1.1000000000000001</v>
      </c>
      <c r="E19" s="96">
        <v>1.39</v>
      </c>
      <c r="F19" s="96">
        <v>1.6</v>
      </c>
      <c r="G19" s="96">
        <v>1.89</v>
      </c>
      <c r="H19" s="96">
        <v>2.31</v>
      </c>
      <c r="I19" s="97">
        <v>2.67</v>
      </c>
      <c r="K19" s="50" t="s">
        <v>477</v>
      </c>
      <c r="L19" s="53">
        <f t="shared" si="0"/>
        <v>40.223999999999997</v>
      </c>
      <c r="M19" s="53">
        <v>46.71471476355309</v>
      </c>
      <c r="N19" s="53">
        <v>64.636047903080652</v>
      </c>
      <c r="O19" s="53">
        <f t="shared" si="1"/>
        <v>76.800000000000011</v>
      </c>
      <c r="P19" s="53">
        <f t="shared" si="2"/>
        <v>90.72</v>
      </c>
      <c r="Q19" s="53">
        <f t="shared" si="3"/>
        <v>110.88</v>
      </c>
      <c r="R19" s="54">
        <f t="shared" si="4"/>
        <v>128.16</v>
      </c>
      <c r="T19" s="49"/>
    </row>
    <row r="20" spans="1:20" ht="15.75" thickBot="1" x14ac:dyDescent="0.3">
      <c r="B20" s="55" t="s">
        <v>478</v>
      </c>
      <c r="C20" s="98">
        <v>0.60099999999999998</v>
      </c>
      <c r="D20" s="98">
        <v>0.79200000000000004</v>
      </c>
      <c r="E20" s="98">
        <v>1.01</v>
      </c>
      <c r="F20" s="98">
        <v>1.1599999999999999</v>
      </c>
      <c r="G20" s="98">
        <v>1.38</v>
      </c>
      <c r="H20" s="98">
        <v>1.7</v>
      </c>
      <c r="I20" s="99">
        <v>1.97</v>
      </c>
      <c r="K20" s="55" t="s">
        <v>478</v>
      </c>
      <c r="L20" s="58">
        <f t="shared" si="0"/>
        <v>43.271999999999998</v>
      </c>
      <c r="M20" s="58">
        <v>50.421458756064432</v>
      </c>
      <c r="N20" s="58">
        <v>70.206428945313604</v>
      </c>
      <c r="O20" s="58">
        <f t="shared" si="1"/>
        <v>83.52</v>
      </c>
      <c r="P20" s="58">
        <f t="shared" si="2"/>
        <v>99.359999999999985</v>
      </c>
      <c r="Q20" s="58">
        <f t="shared" si="3"/>
        <v>122.39999999999999</v>
      </c>
      <c r="R20" s="59">
        <f t="shared" si="4"/>
        <v>141.84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3.4916666666666663</v>
      </c>
      <c r="D25" s="69">
        <f t="shared" si="5"/>
        <v>4.75</v>
      </c>
      <c r="E25" s="69">
        <f t="shared" si="5"/>
        <v>6.7</v>
      </c>
      <c r="F25" s="68">
        <f t="shared" si="5"/>
        <v>8.1916666666666664</v>
      </c>
      <c r="G25" s="68">
        <f t="shared" si="5"/>
        <v>10.25</v>
      </c>
      <c r="H25" s="68">
        <f t="shared" si="5"/>
        <v>13.416666666666666</v>
      </c>
      <c r="I25" s="70">
        <f t="shared" si="5"/>
        <v>16.25</v>
      </c>
      <c r="J25" s="60"/>
      <c r="K25" s="46" t="s">
        <v>468</v>
      </c>
      <c r="L25" s="71">
        <v>4.3</v>
      </c>
      <c r="M25" s="71">
        <v>4.9000000000000004</v>
      </c>
      <c r="N25" s="71">
        <v>6.7</v>
      </c>
      <c r="O25" s="71">
        <v>8.1</v>
      </c>
      <c r="P25" s="71">
        <v>9.6</v>
      </c>
      <c r="Q25" s="71">
        <v>12</v>
      </c>
      <c r="R25" s="72">
        <v>14</v>
      </c>
    </row>
    <row r="26" spans="1:20" x14ac:dyDescent="0.25">
      <c r="A26" s="64">
        <f>10/60</f>
        <v>0.16666666666666666</v>
      </c>
      <c r="B26" s="73" t="s">
        <v>469</v>
      </c>
      <c r="C26" s="30">
        <f t="shared" ref="C26:I26" si="6">$A$26*C11</f>
        <v>5.1833333333333336</v>
      </c>
      <c r="D26" s="74">
        <f t="shared" si="6"/>
        <v>6.9833333333333325</v>
      </c>
      <c r="E26" s="74">
        <f t="shared" si="6"/>
        <v>9.6666666666666661</v>
      </c>
      <c r="F26" s="30">
        <f t="shared" si="6"/>
        <v>11.683333333333332</v>
      </c>
      <c r="G26" s="30">
        <f t="shared" si="6"/>
        <v>14.45</v>
      </c>
      <c r="H26" s="30">
        <f t="shared" si="6"/>
        <v>18.666666666666664</v>
      </c>
      <c r="I26" s="75">
        <f t="shared" si="6"/>
        <v>22.5</v>
      </c>
      <c r="J26" s="60"/>
      <c r="K26" s="50" t="s">
        <v>469</v>
      </c>
      <c r="L26" s="76">
        <v>6.3</v>
      </c>
      <c r="M26" s="76">
        <v>7.1</v>
      </c>
      <c r="N26" s="76">
        <v>9.6999999999999993</v>
      </c>
      <c r="O26" s="76">
        <v>11.8</v>
      </c>
      <c r="P26" s="76">
        <v>14.1</v>
      </c>
      <c r="Q26" s="76">
        <v>17.7</v>
      </c>
      <c r="R26" s="77">
        <v>20.8</v>
      </c>
    </row>
    <row r="27" spans="1:20" x14ac:dyDescent="0.25">
      <c r="A27" s="64">
        <f>0.5</f>
        <v>0.5</v>
      </c>
      <c r="B27" s="73" t="s">
        <v>470</v>
      </c>
      <c r="C27" s="30">
        <f t="shared" ref="C27:I27" si="7">$A$27*C12</f>
        <v>8.5500000000000007</v>
      </c>
      <c r="D27" s="74">
        <f t="shared" si="7"/>
        <v>11.25</v>
      </c>
      <c r="E27" s="74">
        <f t="shared" si="7"/>
        <v>14.8</v>
      </c>
      <c r="F27" s="30">
        <f t="shared" si="7"/>
        <v>17.3</v>
      </c>
      <c r="G27" s="30">
        <f t="shared" si="7"/>
        <v>20.8</v>
      </c>
      <c r="H27" s="30">
        <f t="shared" si="7"/>
        <v>26</v>
      </c>
      <c r="I27" s="75">
        <f t="shared" si="7"/>
        <v>30.45</v>
      </c>
      <c r="J27" s="60"/>
      <c r="K27" s="50" t="s">
        <v>470</v>
      </c>
      <c r="L27" s="76">
        <v>9.9</v>
      </c>
      <c r="M27" s="76">
        <v>11.1</v>
      </c>
      <c r="N27" s="76">
        <v>15.2</v>
      </c>
      <c r="O27" s="76">
        <v>18.399999999999999</v>
      </c>
      <c r="P27" s="76">
        <v>22</v>
      </c>
      <c r="Q27" s="76">
        <v>27.5</v>
      </c>
      <c r="R27" s="77">
        <v>32.299999999999997</v>
      </c>
    </row>
    <row r="28" spans="1:20" x14ac:dyDescent="0.25">
      <c r="A28" s="64">
        <v>1</v>
      </c>
      <c r="B28" s="73" t="s">
        <v>471</v>
      </c>
      <c r="C28" s="30">
        <f t="shared" ref="C28:I28" si="8">$A$28*C13</f>
        <v>11.1</v>
      </c>
      <c r="D28" s="74">
        <f t="shared" si="8"/>
        <v>14.6</v>
      </c>
      <c r="E28" s="74">
        <f t="shared" si="8"/>
        <v>18.7</v>
      </c>
      <c r="F28" s="30">
        <f t="shared" si="8"/>
        <v>21.5</v>
      </c>
      <c r="G28" s="30">
        <f t="shared" si="8"/>
        <v>25.6</v>
      </c>
      <c r="H28" s="30">
        <f t="shared" si="8"/>
        <v>31.5</v>
      </c>
      <c r="I28" s="75">
        <f t="shared" si="8"/>
        <v>36.5</v>
      </c>
      <c r="J28" s="60"/>
      <c r="K28" s="50" t="s">
        <v>471</v>
      </c>
      <c r="L28" s="76">
        <v>12.5</v>
      </c>
      <c r="M28" s="76">
        <v>14</v>
      </c>
      <c r="N28" s="76">
        <v>19.3</v>
      </c>
      <c r="O28" s="76">
        <v>23.4</v>
      </c>
      <c r="P28" s="76">
        <v>27.8</v>
      </c>
      <c r="Q28" s="76">
        <v>34.6</v>
      </c>
      <c r="R28" s="77">
        <v>40.6</v>
      </c>
    </row>
    <row r="29" spans="1:20" x14ac:dyDescent="0.25">
      <c r="A29" s="64">
        <v>2</v>
      </c>
      <c r="B29" s="73" t="s">
        <v>472</v>
      </c>
      <c r="C29" s="30">
        <f t="shared" ref="C29:I29" si="9">$A$29*C14</f>
        <v>14.4</v>
      </c>
      <c r="D29" s="74">
        <f t="shared" si="9"/>
        <v>18.7</v>
      </c>
      <c r="E29" s="74">
        <f t="shared" si="9"/>
        <v>23.6</v>
      </c>
      <c r="F29" s="30">
        <f t="shared" si="9"/>
        <v>27.2</v>
      </c>
      <c r="G29" s="30">
        <f t="shared" si="9"/>
        <v>32</v>
      </c>
      <c r="H29" s="30">
        <f t="shared" si="9"/>
        <v>39</v>
      </c>
      <c r="I29" s="75">
        <f t="shared" si="9"/>
        <v>45</v>
      </c>
      <c r="J29" s="60"/>
      <c r="K29" s="50" t="s">
        <v>472</v>
      </c>
      <c r="L29" s="76">
        <v>15.8</v>
      </c>
      <c r="M29" s="76">
        <v>17.7</v>
      </c>
      <c r="N29" s="76">
        <v>24.6</v>
      </c>
      <c r="O29" s="76">
        <v>30</v>
      </c>
      <c r="P29" s="76">
        <v>35.799999999999997</v>
      </c>
      <c r="Q29" s="76">
        <v>44.6</v>
      </c>
      <c r="R29" s="77">
        <v>52.2</v>
      </c>
    </row>
    <row r="30" spans="1:20" x14ac:dyDescent="0.25">
      <c r="A30" s="64">
        <v>3</v>
      </c>
      <c r="B30" s="73" t="s">
        <v>473</v>
      </c>
      <c r="C30" s="30">
        <f t="shared" ref="C30:I30" si="10">$A$30*C15</f>
        <v>16.740000000000002</v>
      </c>
      <c r="D30" s="74">
        <f t="shared" si="10"/>
        <v>21.72</v>
      </c>
      <c r="E30" s="74">
        <f t="shared" si="10"/>
        <v>27.39</v>
      </c>
      <c r="F30" s="30">
        <f t="shared" si="10"/>
        <v>31.200000000000003</v>
      </c>
      <c r="G30" s="30">
        <f t="shared" si="10"/>
        <v>36.900000000000006</v>
      </c>
      <c r="H30" s="30">
        <f t="shared" si="10"/>
        <v>44.7</v>
      </c>
      <c r="I30" s="75">
        <f t="shared" si="10"/>
        <v>51.599999999999994</v>
      </c>
      <c r="J30" s="60"/>
      <c r="K30" s="50" t="s">
        <v>473</v>
      </c>
      <c r="L30" s="76">
        <v>18.2</v>
      </c>
      <c r="M30" s="76">
        <v>20.5</v>
      </c>
      <c r="N30" s="76">
        <v>28.5</v>
      </c>
      <c r="O30" s="76">
        <v>34.799999999999997</v>
      </c>
      <c r="P30" s="76">
        <v>42</v>
      </c>
      <c r="Q30" s="76">
        <v>52.5</v>
      </c>
      <c r="R30" s="77">
        <v>61.5</v>
      </c>
    </row>
    <row r="31" spans="1:20" x14ac:dyDescent="0.25">
      <c r="A31" s="64">
        <v>6</v>
      </c>
      <c r="B31" s="73" t="s">
        <v>474</v>
      </c>
      <c r="C31" s="30">
        <f t="shared" ref="C31:I31" si="11">$A$31*C16</f>
        <v>21.66</v>
      </c>
      <c r="D31" s="74">
        <f t="shared" si="11"/>
        <v>28.08</v>
      </c>
      <c r="E31" s="74">
        <f t="shared" si="11"/>
        <v>35.28</v>
      </c>
      <c r="F31" s="30">
        <f t="shared" si="11"/>
        <v>40.26</v>
      </c>
      <c r="G31" s="30">
        <f t="shared" si="11"/>
        <v>47.28</v>
      </c>
      <c r="H31" s="30">
        <f t="shared" si="11"/>
        <v>57.42</v>
      </c>
      <c r="I31" s="75">
        <f t="shared" si="11"/>
        <v>66</v>
      </c>
      <c r="J31" s="60"/>
      <c r="K31" s="50" t="s">
        <v>474</v>
      </c>
      <c r="L31" s="76">
        <v>23.2</v>
      </c>
      <c r="M31" s="76">
        <v>26.3</v>
      </c>
      <c r="N31" s="76">
        <v>37.1</v>
      </c>
      <c r="O31" s="76">
        <v>45.8</v>
      </c>
      <c r="P31" s="76">
        <v>55.6</v>
      </c>
      <c r="Q31" s="76">
        <v>70.2</v>
      </c>
      <c r="R31" s="77">
        <v>83.4</v>
      </c>
    </row>
    <row r="32" spans="1:20" x14ac:dyDescent="0.25">
      <c r="A32" s="64">
        <v>12</v>
      </c>
      <c r="B32" s="73" t="s">
        <v>475</v>
      </c>
      <c r="C32" s="30">
        <f t="shared" ref="C32:I32" si="12">$A$32*C17</f>
        <v>27.72</v>
      </c>
      <c r="D32" s="74">
        <f t="shared" si="12"/>
        <v>36</v>
      </c>
      <c r="E32" s="74">
        <f t="shared" si="12"/>
        <v>45.24</v>
      </c>
      <c r="F32" s="30">
        <f t="shared" si="12"/>
        <v>51.480000000000004</v>
      </c>
      <c r="G32" s="30">
        <f t="shared" si="12"/>
        <v>60.480000000000004</v>
      </c>
      <c r="H32" s="30">
        <f t="shared" si="12"/>
        <v>73.56</v>
      </c>
      <c r="I32" s="75">
        <f t="shared" si="12"/>
        <v>84.48</v>
      </c>
      <c r="J32" s="60"/>
      <c r="K32" s="50" t="s">
        <v>475</v>
      </c>
      <c r="L32" s="76">
        <v>29.8</v>
      </c>
      <c r="M32" s="76">
        <v>33.6</v>
      </c>
      <c r="N32" s="76">
        <v>48</v>
      </c>
      <c r="O32" s="76">
        <v>59.6</v>
      </c>
      <c r="P32" s="76">
        <v>73</v>
      </c>
      <c r="Q32" s="76">
        <v>93.7</v>
      </c>
      <c r="R32" s="77">
        <v>112.4</v>
      </c>
    </row>
    <row r="33" spans="1:19" x14ac:dyDescent="0.25">
      <c r="A33" s="64">
        <v>24</v>
      </c>
      <c r="B33" s="73" t="s">
        <v>476</v>
      </c>
      <c r="C33" s="30">
        <f t="shared" ref="C33:I33" si="13">$A$33*C18</f>
        <v>34.32</v>
      </c>
      <c r="D33" s="74">
        <f t="shared" si="13"/>
        <v>44.64</v>
      </c>
      <c r="E33" s="74">
        <f t="shared" si="13"/>
        <v>56.16</v>
      </c>
      <c r="F33" s="30">
        <f t="shared" si="13"/>
        <v>64.08</v>
      </c>
      <c r="G33" s="30">
        <f t="shared" si="13"/>
        <v>75.36</v>
      </c>
      <c r="H33" s="30">
        <f t="shared" si="13"/>
        <v>91.92</v>
      </c>
      <c r="I33" s="75">
        <f t="shared" si="13"/>
        <v>105.84</v>
      </c>
      <c r="J33" s="60"/>
      <c r="K33" s="50" t="s">
        <v>476</v>
      </c>
      <c r="L33" s="76">
        <v>37.4</v>
      </c>
      <c r="M33" s="76">
        <v>42.2</v>
      </c>
      <c r="N33" s="76">
        <v>60</v>
      </c>
      <c r="O33" s="76">
        <v>74.599999999999994</v>
      </c>
      <c r="P33" s="76">
        <v>91.4</v>
      </c>
      <c r="Q33" s="76">
        <v>118.3</v>
      </c>
      <c r="R33" s="77">
        <v>143.30000000000001</v>
      </c>
    </row>
    <row r="34" spans="1:19" x14ac:dyDescent="0.25">
      <c r="A34" s="64">
        <v>48</v>
      </c>
      <c r="B34" s="73" t="s">
        <v>477</v>
      </c>
      <c r="C34" s="30">
        <f t="shared" ref="C34:I34" si="14">$A$34*C19</f>
        <v>40.223999999999997</v>
      </c>
      <c r="D34" s="74">
        <f t="shared" si="14"/>
        <v>52.800000000000004</v>
      </c>
      <c r="E34" s="74">
        <f t="shared" si="14"/>
        <v>66.72</v>
      </c>
      <c r="F34" s="30">
        <f t="shared" si="14"/>
        <v>76.800000000000011</v>
      </c>
      <c r="G34" s="30">
        <f t="shared" si="14"/>
        <v>90.72</v>
      </c>
      <c r="H34" s="30">
        <f t="shared" si="14"/>
        <v>110.88</v>
      </c>
      <c r="I34" s="75">
        <f t="shared" si="14"/>
        <v>128.16</v>
      </c>
      <c r="J34" s="60"/>
      <c r="K34" s="50" t="s">
        <v>477</v>
      </c>
      <c r="L34" s="76">
        <v>45.4</v>
      </c>
      <c r="M34" s="76">
        <v>50.9</v>
      </c>
      <c r="N34" s="76">
        <v>71</v>
      </c>
      <c r="O34" s="76">
        <v>87.8</v>
      </c>
      <c r="P34" s="76">
        <v>106.1</v>
      </c>
      <c r="Q34" s="76">
        <v>136.80000000000001</v>
      </c>
      <c r="R34" s="77">
        <v>165.6</v>
      </c>
    </row>
    <row r="35" spans="1:19" ht="15.75" thickBot="1" x14ac:dyDescent="0.3">
      <c r="A35" s="64">
        <v>72</v>
      </c>
      <c r="B35" s="78" t="s">
        <v>478</v>
      </c>
      <c r="C35" s="79">
        <f t="shared" ref="C35:I35" si="15">$A$35*C20</f>
        <v>43.271999999999998</v>
      </c>
      <c r="D35" s="80">
        <f t="shared" si="15"/>
        <v>57.024000000000001</v>
      </c>
      <c r="E35" s="80">
        <f t="shared" si="15"/>
        <v>72.72</v>
      </c>
      <c r="F35" s="79">
        <f t="shared" si="15"/>
        <v>83.52</v>
      </c>
      <c r="G35" s="79">
        <f t="shared" si="15"/>
        <v>99.359999999999985</v>
      </c>
      <c r="H35" s="79">
        <f t="shared" si="15"/>
        <v>122.39999999999999</v>
      </c>
      <c r="I35" s="81">
        <f t="shared" si="15"/>
        <v>141.84</v>
      </c>
      <c r="J35" s="60"/>
      <c r="K35" s="55" t="s">
        <v>478</v>
      </c>
      <c r="L35" s="82">
        <v>50.3</v>
      </c>
      <c r="M35" s="82">
        <v>56.1</v>
      </c>
      <c r="N35" s="82">
        <v>77</v>
      </c>
      <c r="O35" s="82">
        <v>93.6</v>
      </c>
      <c r="P35" s="82">
        <v>112.3</v>
      </c>
      <c r="Q35" s="82">
        <v>144</v>
      </c>
      <c r="R35" s="83">
        <v>172.1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23.150357995226738</v>
      </c>
      <c r="D40" s="198" t="e">
        <v>#REF!</v>
      </c>
      <c r="E40" s="198">
        <f>(M25-M10)/ABS(M10)*100</f>
        <v>17.555363480627307</v>
      </c>
      <c r="F40" s="198" t="e">
        <f>(#REF! -#REF!)/ABS(#REF!)</f>
        <v>#REF!</v>
      </c>
      <c r="G40" s="198">
        <f>(N25-N10)/ABS(N10)*100</f>
        <v>3.1010951029889813</v>
      </c>
      <c r="H40" s="198" t="e">
        <f>(#REF! -#REF!)/ABS(#REF!)</f>
        <v>#REF!</v>
      </c>
      <c r="I40" s="200">
        <f>(O25-O10)/ABS(O10)*100</f>
        <v>-1.1190233977619546</v>
      </c>
      <c r="J40" s="200" t="e">
        <f>(#REF! -#REF!)/ABS(#REF!)</f>
        <v>#REF!</v>
      </c>
      <c r="K40" s="200">
        <f>(P25-P10)/ABS(P10)*100</f>
        <v>-6.3414634146341493</v>
      </c>
      <c r="L40" s="200" t="e">
        <f>(#REF! -#REF!)/ABS(#REF!)</f>
        <v>#REF!</v>
      </c>
      <c r="M40" s="200">
        <f>(Q25-Q10)/ABS(Q10)*100</f>
        <v>-10.559006211180121</v>
      </c>
      <c r="N40" s="200" t="e">
        <f>(#REF! -#REF!)/ABS(#REF!)</f>
        <v>#REF!</v>
      </c>
      <c r="O40" s="200">
        <f>(R25 -R10)/ABS(R10)*100</f>
        <v>-13.846153846153847</v>
      </c>
      <c r="P40" s="200"/>
      <c r="Q40" s="205"/>
    </row>
    <row r="41" spans="1:19" x14ac:dyDescent="0.25">
      <c r="A41" s="88"/>
      <c r="B41" s="50" t="s">
        <v>469</v>
      </c>
      <c r="C41" s="198">
        <f t="shared" ref="C41:C50" si="16">(L26-L11)/ABS(L11)*100</f>
        <v>21.543408360128609</v>
      </c>
      <c r="D41" s="198" t="e">
        <v>#REF!</v>
      </c>
      <c r="E41" s="198">
        <f t="shared" ref="E41:E50" si="17">(M26-M11)/ABS(M11)*100</f>
        <v>15.499703903635931</v>
      </c>
      <c r="F41" s="198" t="e">
        <f>(#REF! -#REF!)/ABS(#REF!)</f>
        <v>#REF!</v>
      </c>
      <c r="G41" s="198">
        <f t="shared" ref="G41:G50" si="18">(N26-N11)/ABS(N11)*100</f>
        <v>3.5497221632981217</v>
      </c>
      <c r="H41" s="198" t="e">
        <f>(#REF! -#REF!)/ABS(#REF!)</f>
        <v>#REF!</v>
      </c>
      <c r="I41" s="198">
        <f t="shared" ref="I41:I50" si="19">(O26-O11)/ABS(O11)*100</f>
        <v>0.9985734664764816</v>
      </c>
      <c r="J41" s="198" t="e">
        <f>(#REF! -#REF!)/ABS(#REF!)</f>
        <v>#REF!</v>
      </c>
      <c r="K41" s="200">
        <f t="shared" ref="K41:K50" si="20">(P26-P11)/ABS(P11)*100</f>
        <v>-2.4221453287197208</v>
      </c>
      <c r="L41" s="200" t="e">
        <f>(#REF! -#REF!)/ABS(#REF!)</f>
        <v>#REF!</v>
      </c>
      <c r="M41" s="200">
        <f t="shared" ref="M41:M50" si="21">(Q26-Q11)/ABS(Q11)*100</f>
        <v>-5.1785714285714208</v>
      </c>
      <c r="N41" s="200" t="e">
        <f>(#REF! -#REF!)/ABS(#REF!)</f>
        <v>#REF!</v>
      </c>
      <c r="O41" s="200">
        <f t="shared" ref="O41:O50" si="22">(R26 -R11)/ABS(R11)*100</f>
        <v>-7.5555555555555527</v>
      </c>
      <c r="P41" s="200"/>
      <c r="Q41" s="205"/>
    </row>
    <row r="42" spans="1:19" x14ac:dyDescent="0.25">
      <c r="A42" s="60"/>
      <c r="B42" s="50" t="s">
        <v>470</v>
      </c>
      <c r="C42" s="198">
        <f t="shared" si="16"/>
        <v>15.78947368421052</v>
      </c>
      <c r="D42" s="198" t="e">
        <v>#REF!</v>
      </c>
      <c r="E42" s="198">
        <f t="shared" si="17"/>
        <v>11.248493631009152</v>
      </c>
      <c r="F42" s="198" t="e">
        <f>(#REF! -#REF!)/ABS(#REF!)</f>
        <v>#REF!</v>
      </c>
      <c r="G42" s="198">
        <f t="shared" si="18"/>
        <v>6.2776254373809373</v>
      </c>
      <c r="H42" s="198" t="e">
        <f>(#REF! -#REF!)/ABS(#REF!)</f>
        <v>#REF!</v>
      </c>
      <c r="I42" s="198">
        <f t="shared" si="19"/>
        <v>6.3583815028901602</v>
      </c>
      <c r="J42" s="198" t="e">
        <f>(#REF! -#REF!)/ABS(#REF!)</f>
        <v>#REF!</v>
      </c>
      <c r="K42" s="198">
        <f t="shared" si="20"/>
        <v>5.7692307692307656</v>
      </c>
      <c r="L42" s="198" t="e">
        <f>(#REF! -#REF!)/ABS(#REF!)</f>
        <v>#REF!</v>
      </c>
      <c r="M42" s="198">
        <f t="shared" si="21"/>
        <v>5.7692307692307692</v>
      </c>
      <c r="N42" s="198" t="e">
        <f>(#REF! -#REF!)/ABS(#REF!)</f>
        <v>#REF!</v>
      </c>
      <c r="O42" s="198">
        <f t="shared" si="22"/>
        <v>6.0755336617405513</v>
      </c>
      <c r="P42" s="198"/>
      <c r="Q42" s="206"/>
    </row>
    <row r="43" spans="1:19" x14ac:dyDescent="0.25">
      <c r="B43" s="50" t="s">
        <v>471</v>
      </c>
      <c r="C43" s="198">
        <f t="shared" si="16"/>
        <v>12.612612612612617</v>
      </c>
      <c r="D43" s="198" t="e">
        <v>#REF!</v>
      </c>
      <c r="E43" s="198">
        <f t="shared" si="17"/>
        <v>8.3015570929994897</v>
      </c>
      <c r="F43" s="198" t="e">
        <f>(#REF! -#REF!)/ABS(#REF!)</f>
        <v>#REF!</v>
      </c>
      <c r="G43" s="198">
        <f t="shared" si="18"/>
        <v>6.9450586543449031</v>
      </c>
      <c r="H43" s="198" t="e">
        <f>(#REF! -#REF!)/ABS(#REF!)</f>
        <v>#REF!</v>
      </c>
      <c r="I43" s="198">
        <f t="shared" si="19"/>
        <v>8.837209302325574</v>
      </c>
      <c r="J43" s="198" t="e">
        <f>(#REF! -#REF!)/ABS(#REF!)</f>
        <v>#REF!</v>
      </c>
      <c r="K43" s="198">
        <f t="shared" si="20"/>
        <v>8.5937499999999964</v>
      </c>
      <c r="L43" s="198" t="e">
        <f>(#REF! -#REF!)/ABS(#REF!)</f>
        <v>#REF!</v>
      </c>
      <c r="M43" s="198">
        <f t="shared" si="21"/>
        <v>9.8412698412698454</v>
      </c>
      <c r="N43" s="198" t="e">
        <f>(#REF! -#REF!)/ABS(#REF!)</f>
        <v>#REF!</v>
      </c>
      <c r="O43" s="198">
        <f t="shared" si="22"/>
        <v>11.232876712328771</v>
      </c>
      <c r="P43" s="198"/>
      <c r="Q43" s="206"/>
    </row>
    <row r="44" spans="1:19" x14ac:dyDescent="0.25">
      <c r="B44" s="50" t="s">
        <v>472</v>
      </c>
      <c r="C44" s="198">
        <f t="shared" si="16"/>
        <v>9.7222222222222232</v>
      </c>
      <c r="D44" s="198" t="e">
        <v>#REF!</v>
      </c>
      <c r="E44" s="198">
        <f t="shared" si="17"/>
        <v>6.4692849959092706</v>
      </c>
      <c r="F44" s="198" t="e">
        <f>(#REF! -#REF!)/ABS(#REF!)</f>
        <v>#REF!</v>
      </c>
      <c r="G44" s="198">
        <f t="shared" si="18"/>
        <v>7.4185831995554148</v>
      </c>
      <c r="H44" s="198" t="e">
        <f>(#REF! -#REF!)/ABS(#REF!)</f>
        <v>#REF!</v>
      </c>
      <c r="I44" s="198">
        <f t="shared" si="19"/>
        <v>10.294117647058826</v>
      </c>
      <c r="J44" s="198" t="e">
        <f>(#REF! -#REF!)/ABS(#REF!)</f>
        <v>#REF!</v>
      </c>
      <c r="K44" s="198">
        <f t="shared" si="20"/>
        <v>11.874999999999991</v>
      </c>
      <c r="L44" s="198" t="e">
        <f>(#REF! -#REF!)/ABS(#REF!)</f>
        <v>#REF!</v>
      </c>
      <c r="M44" s="198">
        <f t="shared" si="21"/>
        <v>14.358974358974363</v>
      </c>
      <c r="N44" s="198" t="e">
        <f>(#REF! -#REF!)/ABS(#REF!)</f>
        <v>#REF!</v>
      </c>
      <c r="O44" s="198">
        <f t="shared" si="22"/>
        <v>16.000000000000007</v>
      </c>
      <c r="P44" s="198"/>
      <c r="Q44" s="206"/>
    </row>
    <row r="45" spans="1:19" x14ac:dyDescent="0.25">
      <c r="B45" s="50" t="s">
        <v>473</v>
      </c>
      <c r="C45" s="198">
        <f t="shared" si="16"/>
        <v>8.7216248506570917</v>
      </c>
      <c r="D45" s="198" t="e">
        <v>#REF!</v>
      </c>
      <c r="E45" s="198">
        <f t="shared" si="17"/>
        <v>6.0399980134250137</v>
      </c>
      <c r="F45" s="198" t="e">
        <f>(#REF! -#REF!)/ABS(#REF!)</f>
        <v>#REF!</v>
      </c>
      <c r="G45" s="198">
        <f t="shared" si="18"/>
        <v>7.7684508981421709</v>
      </c>
      <c r="H45" s="198" t="e">
        <f>(#REF! -#REF!)/ABS(#REF!)</f>
        <v>#REF!</v>
      </c>
      <c r="I45" s="198">
        <f t="shared" si="19"/>
        <v>11.538461538461519</v>
      </c>
      <c r="J45" s="198" t="e">
        <f>(#REF! -#REF!)/ABS(#REF!)</f>
        <v>#REF!</v>
      </c>
      <c r="K45" s="198">
        <f t="shared" si="20"/>
        <v>13.821138211382097</v>
      </c>
      <c r="L45" s="198" t="e">
        <f>(#REF! -#REF!)/ABS(#REF!)</f>
        <v>#REF!</v>
      </c>
      <c r="M45" s="198">
        <f t="shared" si="21"/>
        <v>17.449664429530191</v>
      </c>
      <c r="N45" s="198" t="e">
        <f>(#REF! -#REF!)/ABS(#REF!)</f>
        <v>#REF!</v>
      </c>
      <c r="O45" s="198">
        <f t="shared" si="22"/>
        <v>19.186046511627918</v>
      </c>
      <c r="P45" s="198"/>
      <c r="Q45" s="206"/>
    </row>
    <row r="46" spans="1:19" x14ac:dyDescent="0.25">
      <c r="B46" s="50" t="s">
        <v>474</v>
      </c>
      <c r="C46" s="198">
        <f t="shared" si="16"/>
        <v>7.1098799630655547</v>
      </c>
      <c r="D46" s="198" t="e">
        <v>#REF!</v>
      </c>
      <c r="E46" s="198">
        <f t="shared" si="17"/>
        <v>5.2438873344486918</v>
      </c>
      <c r="F46" s="198" t="e">
        <f>(#REF! -#REF!)/ABS(#REF!)</f>
        <v>#REF!</v>
      </c>
      <c r="G46" s="198">
        <f t="shared" si="18"/>
        <v>8.7221977151378969</v>
      </c>
      <c r="H46" s="198" t="e">
        <f>(#REF! -#REF!)/ABS(#REF!)</f>
        <v>#REF!</v>
      </c>
      <c r="I46" s="198">
        <f t="shared" si="19"/>
        <v>13.760556383507202</v>
      </c>
      <c r="J46" s="198" t="e">
        <f>(#REF! -#REF!)/ABS(#REF!)</f>
        <v>#REF!</v>
      </c>
      <c r="K46" s="198">
        <f t="shared" si="20"/>
        <v>17.597292724196279</v>
      </c>
      <c r="L46" s="198" t="e">
        <f>(#REF! -#REF!)/ABS(#REF!)</f>
        <v>#REF!</v>
      </c>
      <c r="M46" s="198">
        <f t="shared" si="21"/>
        <v>22.257053291536053</v>
      </c>
      <c r="N46" s="198" t="e">
        <f>(#REF! -#REF!)/ABS(#REF!)</f>
        <v>#REF!</v>
      </c>
      <c r="O46" s="198">
        <f t="shared" si="22"/>
        <v>26.363636363636374</v>
      </c>
      <c r="P46" s="198"/>
      <c r="Q46" s="206"/>
    </row>
    <row r="47" spans="1:19" x14ac:dyDescent="0.25">
      <c r="B47" s="50" t="s">
        <v>475</v>
      </c>
      <c r="C47" s="198">
        <f t="shared" si="16"/>
        <v>7.5036075036075109</v>
      </c>
      <c r="D47" s="198" t="e">
        <v>#REF!</v>
      </c>
      <c r="E47" s="198">
        <f t="shared" si="17"/>
        <v>4.9406963417140997</v>
      </c>
      <c r="F47" s="198" t="e">
        <f>(#REF! -#REF!)/ABS(#REF!)</f>
        <v>#REF!</v>
      </c>
      <c r="G47" s="198">
        <f t="shared" si="18"/>
        <v>9.8558496568418814</v>
      </c>
      <c r="H47" s="198" t="e">
        <f>(#REF! -#REF!)/ABS(#REF!)</f>
        <v>#REF!</v>
      </c>
      <c r="I47" s="198">
        <f t="shared" si="19"/>
        <v>15.773115773115768</v>
      </c>
      <c r="J47" s="198" t="e">
        <f>(#REF! -#REF!)/ABS(#REF!)</f>
        <v>#REF!</v>
      </c>
      <c r="K47" s="198">
        <f t="shared" si="20"/>
        <v>20.701058201058192</v>
      </c>
      <c r="L47" s="198" t="e">
        <f>(#REF! -#REF!)/ABS(#REF!)</f>
        <v>#REF!</v>
      </c>
      <c r="M47" s="198">
        <f t="shared" si="21"/>
        <v>27.379010331702013</v>
      </c>
      <c r="N47" s="198" t="e">
        <f>(#REF! -#REF!)/ABS(#REF!)</f>
        <v>#REF!</v>
      </c>
      <c r="O47" s="198">
        <f t="shared" si="22"/>
        <v>33.049242424242422</v>
      </c>
      <c r="P47" s="198"/>
      <c r="Q47" s="206"/>
    </row>
    <row r="48" spans="1:19" x14ac:dyDescent="0.25">
      <c r="B48" s="50" t="s">
        <v>476</v>
      </c>
      <c r="C48" s="198">
        <f t="shared" si="16"/>
        <v>8.9743589743589691</v>
      </c>
      <c r="D48" s="198" t="e">
        <v>#REF!</v>
      </c>
      <c r="E48" s="198">
        <f t="shared" si="17"/>
        <v>6.3772272237094532</v>
      </c>
      <c r="F48" s="198" t="e">
        <f>(#REF! -#REF!)/ABS(#REF!)</f>
        <v>#REF!</v>
      </c>
      <c r="G48" s="198">
        <f t="shared" si="18"/>
        <v>10.529508224734798</v>
      </c>
      <c r="H48" s="198" t="e">
        <f>(#REF! -#REF!)/ABS(#REF!)</f>
        <v>#REF!</v>
      </c>
      <c r="I48" s="198">
        <f t="shared" si="19"/>
        <v>16.41697877652933</v>
      </c>
      <c r="J48" s="198" t="e">
        <f>(#REF! -#REF!)/ABS(#REF!)</f>
        <v>#REF!</v>
      </c>
      <c r="K48" s="198">
        <f t="shared" si="20"/>
        <v>21.284501061571135</v>
      </c>
      <c r="L48" s="198" t="e">
        <f>(#REF! -#REF!)/ABS(#REF!)</f>
        <v>#REF!</v>
      </c>
      <c r="M48" s="198">
        <f t="shared" si="21"/>
        <v>28.698868581375102</v>
      </c>
      <c r="N48" s="198" t="e">
        <f>(#REF! -#REF!)/ABS(#REF!)</f>
        <v>#REF!</v>
      </c>
      <c r="O48" s="198">
        <f t="shared" si="22"/>
        <v>35.393046107331827</v>
      </c>
      <c r="P48" s="198"/>
      <c r="Q48" s="206"/>
    </row>
    <row r="49" spans="1:18" x14ac:dyDescent="0.25">
      <c r="B49" s="50" t="s">
        <v>477</v>
      </c>
      <c r="C49" s="198">
        <f t="shared" si="16"/>
        <v>12.867939538583936</v>
      </c>
      <c r="D49" s="198" t="e">
        <v>#REF!</v>
      </c>
      <c r="E49" s="198">
        <f t="shared" si="17"/>
        <v>8.959243907686826</v>
      </c>
      <c r="F49" s="198" t="e">
        <f>(#REF! -#REF!)/ABS(#REF!)</f>
        <v>#REF!</v>
      </c>
      <c r="G49" s="198">
        <f t="shared" si="18"/>
        <v>9.8458248970634124</v>
      </c>
      <c r="H49" s="198" t="e">
        <f>(#REF! -#REF!)/ABS(#REF!)</f>
        <v>#REF!</v>
      </c>
      <c r="I49" s="198">
        <f t="shared" si="19"/>
        <v>14.322916666666647</v>
      </c>
      <c r="J49" s="198" t="e">
        <f>(#REF! -#REF!)/ABS(#REF!)</f>
        <v>#REF!</v>
      </c>
      <c r="K49" s="198">
        <f t="shared" si="20"/>
        <v>16.953262786596117</v>
      </c>
      <c r="L49" s="198" t="e">
        <f>(#REF! -#REF!)/ABS(#REF!)</f>
        <v>#REF!</v>
      </c>
      <c r="M49" s="198">
        <f t="shared" si="21"/>
        <v>23.376623376623392</v>
      </c>
      <c r="N49" s="198" t="e">
        <f>(#REF! -#REF!)/ABS(#REF!)</f>
        <v>#REF!</v>
      </c>
      <c r="O49" s="198">
        <f t="shared" si="22"/>
        <v>29.213483146067414</v>
      </c>
      <c r="P49" s="198"/>
      <c r="Q49" s="206"/>
    </row>
    <row r="50" spans="1:18" ht="15.75" thickBot="1" x14ac:dyDescent="0.3">
      <c r="B50" s="55" t="s">
        <v>478</v>
      </c>
      <c r="C50" s="198">
        <f t="shared" si="16"/>
        <v>16.241449436124974</v>
      </c>
      <c r="D50" s="198" t="e">
        <v>#REF!</v>
      </c>
      <c r="E50" s="202">
        <f t="shared" si="17"/>
        <v>11.262151837787883</v>
      </c>
      <c r="F50" s="202" t="e">
        <f>(#REF! -#REF!)/ABS(#REF!)</f>
        <v>#REF!</v>
      </c>
      <c r="G50" s="202">
        <f t="shared" si="18"/>
        <v>9.6765654609468328</v>
      </c>
      <c r="H50" s="202" t="e">
        <f>(#REF! -#REF!)/ABS(#REF!)</f>
        <v>#REF!</v>
      </c>
      <c r="I50" s="202">
        <f t="shared" si="19"/>
        <v>12.068965517241379</v>
      </c>
      <c r="J50" s="202" t="e">
        <f>(#REF! -#REF!)/ABS(#REF!)</f>
        <v>#REF!</v>
      </c>
      <c r="K50" s="202">
        <f t="shared" si="20"/>
        <v>13.023349436392929</v>
      </c>
      <c r="L50" s="202" t="e">
        <f>(#REF! -#REF!)/ABS(#REF!)</f>
        <v>#REF!</v>
      </c>
      <c r="M50" s="202">
        <f t="shared" si="21"/>
        <v>17.64705882352942</v>
      </c>
      <c r="N50" s="202" t="e">
        <f>(#REF! -#REF!)/ABS(#REF!)</f>
        <v>#REF!</v>
      </c>
      <c r="O50" s="202">
        <f t="shared" si="22"/>
        <v>21.33389734912577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jBB7q41bhgZHU1vjo5YvjDKMOyia3ZoAMDPOd0HuzwWs4iNEytd6RmIBHonKgSO9pHHnq4mwjpg4TfvPoSAKvA==" saltValue="6p6NhOp07DVVUxbo7Mg1i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hyperlinks>
    <hyperlink ref="A2" location="Index!A1" display="Index" xr:uid="{00000000-0004-0000-3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9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349</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86"/>
      <c r="L3" s="86"/>
      <c r="M3" s="86"/>
      <c r="N3" s="86"/>
      <c r="O3" s="86"/>
      <c r="P3" s="86"/>
      <c r="Q3" s="86"/>
      <c r="R3" s="86"/>
    </row>
    <row r="4" spans="1:29" ht="18.75" customHeight="1" x14ac:dyDescent="0.35">
      <c r="C4" s="194" t="s">
        <v>148</v>
      </c>
      <c r="D4" s="195"/>
      <c r="E4" s="195" t="s">
        <v>149</v>
      </c>
      <c r="F4" s="195"/>
      <c r="G4" s="90" t="s">
        <v>150</v>
      </c>
      <c r="H4" s="33"/>
    </row>
    <row r="5" spans="1:29" ht="15.75" thickBot="1" x14ac:dyDescent="0.3">
      <c r="C5" s="211">
        <v>676256.35800000001</v>
      </c>
      <c r="D5" s="212"/>
      <c r="E5" s="212">
        <v>7718612.1129999999</v>
      </c>
      <c r="F5" s="212"/>
      <c r="G5" s="31">
        <v>50</v>
      </c>
      <c r="J5" s="157"/>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82.6</v>
      </c>
      <c r="D10" s="94">
        <v>111</v>
      </c>
      <c r="E10" s="94">
        <v>159</v>
      </c>
      <c r="F10" s="94">
        <v>191</v>
      </c>
      <c r="G10" s="94">
        <v>230</v>
      </c>
      <c r="H10" s="94">
        <v>285</v>
      </c>
      <c r="I10" s="95">
        <v>328</v>
      </c>
      <c r="K10" s="46" t="s">
        <v>468</v>
      </c>
      <c r="L10" s="47">
        <v>6.8833333333333329</v>
      </c>
      <c r="M10" s="47">
        <v>8.1999999999999993</v>
      </c>
      <c r="N10" s="47">
        <v>12.7</v>
      </c>
      <c r="O10" s="47">
        <v>15.916666666666666</v>
      </c>
      <c r="P10" s="47">
        <v>19.166666666666664</v>
      </c>
      <c r="Q10" s="47">
        <v>23.75</v>
      </c>
      <c r="R10" s="48">
        <v>27.333333333333332</v>
      </c>
      <c r="T10" s="49"/>
    </row>
    <row r="11" spans="1:29" x14ac:dyDescent="0.25">
      <c r="B11" s="50" t="s">
        <v>469</v>
      </c>
      <c r="C11" s="96">
        <v>63</v>
      </c>
      <c r="D11" s="96">
        <v>84.9</v>
      </c>
      <c r="E11" s="96">
        <v>124</v>
      </c>
      <c r="F11" s="96">
        <v>149</v>
      </c>
      <c r="G11" s="96">
        <v>181</v>
      </c>
      <c r="H11" s="96">
        <v>225</v>
      </c>
      <c r="I11" s="97">
        <v>260</v>
      </c>
      <c r="K11" s="50" t="s">
        <v>469</v>
      </c>
      <c r="L11" s="53">
        <v>10.5</v>
      </c>
      <c r="M11" s="53">
        <v>12.5</v>
      </c>
      <c r="N11" s="53">
        <v>19.7</v>
      </c>
      <c r="O11" s="53">
        <v>24.833333333333332</v>
      </c>
      <c r="P11" s="53">
        <v>30.166666666666664</v>
      </c>
      <c r="Q11" s="53">
        <v>37.5</v>
      </c>
      <c r="R11" s="54">
        <v>43.333333333333329</v>
      </c>
      <c r="T11" s="49"/>
    </row>
    <row r="12" spans="1:29" x14ac:dyDescent="0.25">
      <c r="B12" s="50" t="s">
        <v>470</v>
      </c>
      <c r="C12" s="96">
        <v>38.5</v>
      </c>
      <c r="D12" s="96">
        <v>52.3</v>
      </c>
      <c r="E12" s="96">
        <v>78.099999999999994</v>
      </c>
      <c r="F12" s="96">
        <v>95.2</v>
      </c>
      <c r="G12" s="96">
        <v>117</v>
      </c>
      <c r="H12" s="96">
        <v>147</v>
      </c>
      <c r="I12" s="97">
        <v>172</v>
      </c>
      <c r="K12" s="50" t="s">
        <v>470</v>
      </c>
      <c r="L12" s="53">
        <v>19.25</v>
      </c>
      <c r="M12" s="53">
        <v>23.1</v>
      </c>
      <c r="N12" s="53">
        <v>37.4</v>
      </c>
      <c r="O12" s="53">
        <v>47.6</v>
      </c>
      <c r="P12" s="53">
        <v>58.5</v>
      </c>
      <c r="Q12" s="53">
        <v>73.5</v>
      </c>
      <c r="R12" s="54">
        <v>86</v>
      </c>
      <c r="T12" s="49"/>
    </row>
    <row r="13" spans="1:29" x14ac:dyDescent="0.25">
      <c r="B13" s="50" t="s">
        <v>471</v>
      </c>
      <c r="C13" s="96">
        <v>25.5</v>
      </c>
      <c r="D13" s="96">
        <v>34.9</v>
      </c>
      <c r="E13" s="96">
        <v>53.1</v>
      </c>
      <c r="F13" s="96">
        <v>65.3</v>
      </c>
      <c r="G13" s="96">
        <v>80.8</v>
      </c>
      <c r="H13" s="96">
        <v>103</v>
      </c>
      <c r="I13" s="97">
        <v>120</v>
      </c>
      <c r="K13" s="50" t="s">
        <v>471</v>
      </c>
      <c r="L13" s="53">
        <v>25.5</v>
      </c>
      <c r="M13" s="53">
        <v>30.8</v>
      </c>
      <c r="N13" s="53">
        <v>50.8</v>
      </c>
      <c r="O13" s="53">
        <v>65.3</v>
      </c>
      <c r="P13" s="53">
        <v>80.8</v>
      </c>
      <c r="Q13" s="53">
        <v>103</v>
      </c>
      <c r="R13" s="54">
        <v>120</v>
      </c>
      <c r="T13" s="49"/>
    </row>
    <row r="14" spans="1:29" x14ac:dyDescent="0.25">
      <c r="B14" s="50" t="s">
        <v>472</v>
      </c>
      <c r="C14" s="96">
        <v>15.6</v>
      </c>
      <c r="D14" s="96">
        <v>21.6</v>
      </c>
      <c r="E14" s="96">
        <v>33.6</v>
      </c>
      <c r="F14" s="96">
        <v>41.8</v>
      </c>
      <c r="G14" s="96">
        <v>52.2</v>
      </c>
      <c r="H14" s="96">
        <v>67</v>
      </c>
      <c r="I14" s="97">
        <v>79.2</v>
      </c>
      <c r="K14" s="50" t="s">
        <v>472</v>
      </c>
      <c r="L14" s="53">
        <v>31.2</v>
      </c>
      <c r="M14" s="53">
        <v>38</v>
      </c>
      <c r="N14" s="53">
        <v>64.400000000000006</v>
      </c>
      <c r="O14" s="53">
        <v>83.6</v>
      </c>
      <c r="P14" s="53">
        <v>104.4</v>
      </c>
      <c r="Q14" s="53">
        <v>134</v>
      </c>
      <c r="R14" s="54">
        <v>158.4</v>
      </c>
      <c r="T14" s="49"/>
    </row>
    <row r="15" spans="1:29" x14ac:dyDescent="0.25">
      <c r="B15" s="50" t="s">
        <v>473</v>
      </c>
      <c r="C15" s="96">
        <v>11.5</v>
      </c>
      <c r="D15" s="96">
        <v>15.9</v>
      </c>
      <c r="E15" s="96">
        <v>25.1</v>
      </c>
      <c r="F15" s="96">
        <v>31.5</v>
      </c>
      <c r="G15" s="96">
        <v>39.6</v>
      </c>
      <c r="H15" s="96">
        <v>51.2</v>
      </c>
      <c r="I15" s="97">
        <v>60.7</v>
      </c>
      <c r="K15" s="50" t="s">
        <v>473</v>
      </c>
      <c r="L15" s="53">
        <v>34.5</v>
      </c>
      <c r="M15" s="53">
        <v>42.1</v>
      </c>
      <c r="N15" s="53">
        <v>72.3</v>
      </c>
      <c r="O15" s="53">
        <v>94.5</v>
      </c>
      <c r="P15" s="53">
        <v>118.80000000000001</v>
      </c>
      <c r="Q15" s="53">
        <v>153.60000000000002</v>
      </c>
      <c r="R15" s="54">
        <v>182.10000000000002</v>
      </c>
      <c r="T15" s="49"/>
    </row>
    <row r="16" spans="1:29" x14ac:dyDescent="0.25">
      <c r="B16" s="50" t="s">
        <v>474</v>
      </c>
      <c r="C16" s="96">
        <v>6.67</v>
      </c>
      <c r="D16" s="96">
        <v>9.32</v>
      </c>
      <c r="E16" s="96">
        <v>15.1</v>
      </c>
      <c r="F16" s="96">
        <v>19.100000000000001</v>
      </c>
      <c r="G16" s="96">
        <v>24.3</v>
      </c>
      <c r="H16" s="96">
        <v>31.8</v>
      </c>
      <c r="I16" s="97">
        <v>38</v>
      </c>
      <c r="K16" s="50" t="s">
        <v>474</v>
      </c>
      <c r="L16" s="53">
        <v>40.019999999999996</v>
      </c>
      <c r="M16" s="53">
        <v>49.2</v>
      </c>
      <c r="N16" s="53">
        <v>86.8</v>
      </c>
      <c r="O16" s="53">
        <v>114.60000000000001</v>
      </c>
      <c r="P16" s="53">
        <v>145.80000000000001</v>
      </c>
      <c r="Q16" s="53">
        <v>190.8</v>
      </c>
      <c r="R16" s="54">
        <v>228</v>
      </c>
      <c r="T16" s="49"/>
    </row>
    <row r="17" spans="1:20" x14ac:dyDescent="0.25">
      <c r="B17" s="50" t="s">
        <v>475</v>
      </c>
      <c r="C17" s="96">
        <v>3.94</v>
      </c>
      <c r="D17" s="96">
        <v>5.53</v>
      </c>
      <c r="E17" s="96">
        <v>9.1</v>
      </c>
      <c r="F17" s="96">
        <v>11.7</v>
      </c>
      <c r="G17" s="96">
        <v>15</v>
      </c>
      <c r="H17" s="96">
        <v>19.8</v>
      </c>
      <c r="I17" s="97">
        <v>23.8</v>
      </c>
      <c r="K17" s="50" t="s">
        <v>475</v>
      </c>
      <c r="L17" s="53">
        <v>47.28</v>
      </c>
      <c r="M17" s="53">
        <v>58.3</v>
      </c>
      <c r="N17" s="53">
        <v>105.2</v>
      </c>
      <c r="O17" s="53">
        <v>140.39999999999998</v>
      </c>
      <c r="P17" s="53">
        <v>180</v>
      </c>
      <c r="Q17" s="53">
        <v>237.60000000000002</v>
      </c>
      <c r="R17" s="54">
        <v>285.60000000000002</v>
      </c>
      <c r="T17" s="49"/>
    </row>
    <row r="18" spans="1:20" x14ac:dyDescent="0.25">
      <c r="B18" s="50" t="s">
        <v>476</v>
      </c>
      <c r="C18" s="96">
        <v>2.39</v>
      </c>
      <c r="D18" s="96">
        <v>3.37</v>
      </c>
      <c r="E18" s="96">
        <v>5.6</v>
      </c>
      <c r="F18" s="96">
        <v>7.23</v>
      </c>
      <c r="G18" s="96">
        <v>9.2899999999999991</v>
      </c>
      <c r="H18" s="96">
        <v>12.3</v>
      </c>
      <c r="I18" s="97">
        <v>14.9</v>
      </c>
      <c r="K18" s="50" t="s">
        <v>476</v>
      </c>
      <c r="L18" s="53">
        <v>57.36</v>
      </c>
      <c r="M18" s="53">
        <v>71</v>
      </c>
      <c r="N18" s="53">
        <v>129.5</v>
      </c>
      <c r="O18" s="53">
        <v>173.52</v>
      </c>
      <c r="P18" s="53">
        <v>222.95999999999998</v>
      </c>
      <c r="Q18" s="53">
        <v>295.20000000000005</v>
      </c>
      <c r="R18" s="54">
        <v>357.6</v>
      </c>
      <c r="T18" s="49"/>
    </row>
    <row r="19" spans="1:20" x14ac:dyDescent="0.25">
      <c r="B19" s="50" t="s">
        <v>477</v>
      </c>
      <c r="C19" s="96">
        <v>1.44</v>
      </c>
      <c r="D19" s="96">
        <v>2.04</v>
      </c>
      <c r="E19" s="96">
        <v>3.39</v>
      </c>
      <c r="F19" s="96">
        <v>4.38</v>
      </c>
      <c r="G19" s="96">
        <v>5.63</v>
      </c>
      <c r="H19" s="96">
        <v>7.47</v>
      </c>
      <c r="I19" s="97">
        <v>9.01</v>
      </c>
      <c r="K19" s="50" t="s">
        <v>477</v>
      </c>
      <c r="L19" s="53">
        <v>69.12</v>
      </c>
      <c r="M19" s="53">
        <v>85.8</v>
      </c>
      <c r="N19" s="53">
        <v>156.80000000000001</v>
      </c>
      <c r="O19" s="53">
        <v>210.24</v>
      </c>
      <c r="P19" s="53">
        <v>270.24</v>
      </c>
      <c r="Q19" s="53">
        <v>358.56</v>
      </c>
      <c r="R19" s="54">
        <v>432.48</v>
      </c>
      <c r="T19" s="49"/>
    </row>
    <row r="20" spans="1:20" ht="15.75" thickBot="1" x14ac:dyDescent="0.3">
      <c r="B20" s="55" t="s">
        <v>478</v>
      </c>
      <c r="C20" s="98">
        <v>1.03</v>
      </c>
      <c r="D20" s="98">
        <v>1.45</v>
      </c>
      <c r="E20" s="98">
        <v>2.42</v>
      </c>
      <c r="F20" s="98">
        <v>3.12</v>
      </c>
      <c r="G20" s="98">
        <v>4.0199999999999996</v>
      </c>
      <c r="H20" s="98">
        <v>5.35</v>
      </c>
      <c r="I20" s="99">
        <v>6.47</v>
      </c>
      <c r="K20" s="55" t="s">
        <v>478</v>
      </c>
      <c r="L20" s="58">
        <v>74.16</v>
      </c>
      <c r="M20" s="58">
        <v>91.8</v>
      </c>
      <c r="N20" s="58">
        <v>167.6</v>
      </c>
      <c r="O20" s="58">
        <v>224.64000000000001</v>
      </c>
      <c r="P20" s="58">
        <v>289.43999999999994</v>
      </c>
      <c r="Q20" s="58">
        <v>385.2</v>
      </c>
      <c r="R20" s="59">
        <v>465.84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0">$A$25*C10</f>
        <v>6.8833333333333329</v>
      </c>
      <c r="D25" s="69">
        <f t="shared" si="0"/>
        <v>9.25</v>
      </c>
      <c r="E25" s="69">
        <f t="shared" si="0"/>
        <v>13.25</v>
      </c>
      <c r="F25" s="68">
        <f t="shared" si="0"/>
        <v>15.916666666666666</v>
      </c>
      <c r="G25" s="68">
        <f t="shared" si="0"/>
        <v>19.166666666666664</v>
      </c>
      <c r="H25" s="68">
        <f t="shared" si="0"/>
        <v>23.75</v>
      </c>
      <c r="I25" s="70">
        <f t="shared" si="0"/>
        <v>27.333333333333332</v>
      </c>
      <c r="J25" s="60"/>
      <c r="K25" s="46" t="s">
        <v>468</v>
      </c>
      <c r="L25" s="71">
        <v>6.3</v>
      </c>
      <c r="M25" s="71">
        <v>7.3</v>
      </c>
      <c r="N25" s="71">
        <v>10.7</v>
      </c>
      <c r="O25" s="71">
        <v>13</v>
      </c>
      <c r="P25" s="71">
        <v>15.4</v>
      </c>
      <c r="Q25" s="71">
        <v>18.8</v>
      </c>
      <c r="R25" s="72">
        <v>21.5</v>
      </c>
    </row>
    <row r="26" spans="1:20" x14ac:dyDescent="0.25">
      <c r="A26" s="64">
        <f>10/60</f>
        <v>0.16666666666666666</v>
      </c>
      <c r="B26" s="73" t="s">
        <v>469</v>
      </c>
      <c r="C26" s="30">
        <f t="shared" ref="C26:I26" si="1">$A$26*C11</f>
        <v>10.5</v>
      </c>
      <c r="D26" s="74">
        <f t="shared" si="1"/>
        <v>14.15</v>
      </c>
      <c r="E26" s="74">
        <f t="shared" si="1"/>
        <v>20.666666666666664</v>
      </c>
      <c r="F26" s="30">
        <f t="shared" si="1"/>
        <v>24.833333333333332</v>
      </c>
      <c r="G26" s="30">
        <f t="shared" si="1"/>
        <v>30.166666666666664</v>
      </c>
      <c r="H26" s="30">
        <f t="shared" si="1"/>
        <v>37.5</v>
      </c>
      <c r="I26" s="75">
        <f t="shared" si="1"/>
        <v>43.333333333333329</v>
      </c>
      <c r="J26" s="60"/>
      <c r="K26" s="50" t="s">
        <v>469</v>
      </c>
      <c r="L26" s="76">
        <v>10.6</v>
      </c>
      <c r="M26" s="76">
        <v>12.4</v>
      </c>
      <c r="N26" s="76">
        <v>18.2</v>
      </c>
      <c r="O26" s="76">
        <v>22.3</v>
      </c>
      <c r="P26" s="76">
        <v>26.3</v>
      </c>
      <c r="Q26" s="76">
        <v>31.8</v>
      </c>
      <c r="R26" s="77">
        <v>36.299999999999997</v>
      </c>
    </row>
    <row r="27" spans="1:20" x14ac:dyDescent="0.25">
      <c r="A27" s="64">
        <f>0.5</f>
        <v>0.5</v>
      </c>
      <c r="B27" s="73" t="s">
        <v>470</v>
      </c>
      <c r="C27" s="30">
        <f t="shared" ref="C27:I27" si="2">$A$27*C12</f>
        <v>19.25</v>
      </c>
      <c r="D27" s="74">
        <f t="shared" si="2"/>
        <v>26.15</v>
      </c>
      <c r="E27" s="74">
        <f t="shared" si="2"/>
        <v>39.049999999999997</v>
      </c>
      <c r="F27" s="30">
        <f t="shared" si="2"/>
        <v>47.6</v>
      </c>
      <c r="G27" s="30">
        <f t="shared" si="2"/>
        <v>58.5</v>
      </c>
      <c r="H27" s="30">
        <f t="shared" si="2"/>
        <v>73.5</v>
      </c>
      <c r="I27" s="75">
        <f t="shared" si="2"/>
        <v>86</v>
      </c>
      <c r="J27" s="60"/>
      <c r="K27" s="50" t="s">
        <v>470</v>
      </c>
      <c r="L27" s="76">
        <v>19.600000000000001</v>
      </c>
      <c r="M27" s="76">
        <v>22.8</v>
      </c>
      <c r="N27" s="76">
        <v>33.200000000000003</v>
      </c>
      <c r="O27" s="76">
        <v>40.5</v>
      </c>
      <c r="P27" s="76">
        <v>47.9</v>
      </c>
      <c r="Q27" s="76">
        <v>58</v>
      </c>
      <c r="R27" s="77">
        <v>65.5</v>
      </c>
    </row>
    <row r="28" spans="1:20" x14ac:dyDescent="0.25">
      <c r="A28" s="64">
        <v>1</v>
      </c>
      <c r="B28" s="73" t="s">
        <v>471</v>
      </c>
      <c r="C28" s="30">
        <f t="shared" ref="C28:I28" si="3">$A$28*C13</f>
        <v>25.5</v>
      </c>
      <c r="D28" s="74">
        <f t="shared" si="3"/>
        <v>34.9</v>
      </c>
      <c r="E28" s="74">
        <f t="shared" si="3"/>
        <v>53.1</v>
      </c>
      <c r="F28" s="30">
        <f t="shared" si="3"/>
        <v>65.3</v>
      </c>
      <c r="G28" s="30">
        <f t="shared" si="3"/>
        <v>80.8</v>
      </c>
      <c r="H28" s="30">
        <f t="shared" si="3"/>
        <v>103</v>
      </c>
      <c r="I28" s="75">
        <f t="shared" si="3"/>
        <v>120</v>
      </c>
      <c r="J28" s="60"/>
      <c r="K28" s="50" t="s">
        <v>471</v>
      </c>
      <c r="L28" s="76">
        <v>25.5</v>
      </c>
      <c r="M28" s="76">
        <v>29.7</v>
      </c>
      <c r="N28" s="76">
        <v>43.4</v>
      </c>
      <c r="O28" s="76">
        <v>53.1</v>
      </c>
      <c r="P28" s="76">
        <v>62.9</v>
      </c>
      <c r="Q28" s="76">
        <v>76.7</v>
      </c>
      <c r="R28" s="77">
        <v>87.7</v>
      </c>
    </row>
    <row r="29" spans="1:20" x14ac:dyDescent="0.25">
      <c r="A29" s="64">
        <v>2</v>
      </c>
      <c r="B29" s="73" t="s">
        <v>472</v>
      </c>
      <c r="C29" s="30">
        <f t="shared" ref="C29:I29" si="4">$A$29*C14</f>
        <v>31.2</v>
      </c>
      <c r="D29" s="74">
        <f t="shared" si="4"/>
        <v>43.2</v>
      </c>
      <c r="E29" s="74">
        <f t="shared" si="4"/>
        <v>67.2</v>
      </c>
      <c r="F29" s="30">
        <f t="shared" si="4"/>
        <v>83.6</v>
      </c>
      <c r="G29" s="30">
        <f t="shared" si="4"/>
        <v>104.4</v>
      </c>
      <c r="H29" s="30">
        <f t="shared" si="4"/>
        <v>134</v>
      </c>
      <c r="I29" s="75">
        <f t="shared" si="4"/>
        <v>158.4</v>
      </c>
      <c r="J29" s="60"/>
      <c r="K29" s="50" t="s">
        <v>472</v>
      </c>
      <c r="L29" s="76">
        <v>31.6</v>
      </c>
      <c r="M29" s="76">
        <v>37.200000000000003</v>
      </c>
      <c r="N29" s="76">
        <v>55.4</v>
      </c>
      <c r="O29" s="76">
        <v>68.2</v>
      </c>
      <c r="P29" s="76">
        <v>81.599999999999994</v>
      </c>
      <c r="Q29" s="76">
        <v>100.6</v>
      </c>
      <c r="R29" s="77">
        <v>116.2</v>
      </c>
    </row>
    <row r="30" spans="1:20" x14ac:dyDescent="0.25">
      <c r="A30" s="64">
        <v>3</v>
      </c>
      <c r="B30" s="73" t="s">
        <v>473</v>
      </c>
      <c r="C30" s="30">
        <f t="shared" ref="C30:I30" si="5">$A$30*C15</f>
        <v>34.5</v>
      </c>
      <c r="D30" s="74">
        <f t="shared" si="5"/>
        <v>47.7</v>
      </c>
      <c r="E30" s="74">
        <f t="shared" si="5"/>
        <v>75.300000000000011</v>
      </c>
      <c r="F30" s="30">
        <f t="shared" si="5"/>
        <v>94.5</v>
      </c>
      <c r="G30" s="30">
        <f t="shared" si="5"/>
        <v>118.80000000000001</v>
      </c>
      <c r="H30" s="30">
        <f t="shared" si="5"/>
        <v>153.60000000000002</v>
      </c>
      <c r="I30" s="75">
        <f t="shared" si="5"/>
        <v>182.10000000000002</v>
      </c>
      <c r="J30" s="60"/>
      <c r="K30" s="50" t="s">
        <v>473</v>
      </c>
      <c r="L30" s="76">
        <v>35.700000000000003</v>
      </c>
      <c r="M30" s="76">
        <v>42.3</v>
      </c>
      <c r="N30" s="76">
        <v>63.9</v>
      </c>
      <c r="O30" s="76">
        <v>79.5</v>
      </c>
      <c r="P30" s="76">
        <v>95.7</v>
      </c>
      <c r="Q30" s="76">
        <v>119.1</v>
      </c>
      <c r="R30" s="77">
        <v>138</v>
      </c>
    </row>
    <row r="31" spans="1:20" x14ac:dyDescent="0.25">
      <c r="A31" s="64">
        <v>6</v>
      </c>
      <c r="B31" s="73" t="s">
        <v>474</v>
      </c>
      <c r="C31" s="30">
        <f t="shared" ref="C31:I31" si="6">$A$31*C16</f>
        <v>40.019999999999996</v>
      </c>
      <c r="D31" s="74">
        <f t="shared" si="6"/>
        <v>55.92</v>
      </c>
      <c r="E31" s="74">
        <f t="shared" si="6"/>
        <v>90.6</v>
      </c>
      <c r="F31" s="30">
        <f t="shared" si="6"/>
        <v>114.60000000000001</v>
      </c>
      <c r="G31" s="30">
        <f t="shared" si="6"/>
        <v>145.80000000000001</v>
      </c>
      <c r="H31" s="30">
        <f t="shared" si="6"/>
        <v>190.8</v>
      </c>
      <c r="I31" s="75">
        <f t="shared" si="6"/>
        <v>228</v>
      </c>
      <c r="J31" s="60"/>
      <c r="K31" s="50" t="s">
        <v>474</v>
      </c>
      <c r="L31" s="76">
        <v>43.7</v>
      </c>
      <c r="M31" s="76">
        <v>52.6</v>
      </c>
      <c r="N31" s="76">
        <v>82.8</v>
      </c>
      <c r="O31" s="76">
        <v>105</v>
      </c>
      <c r="P31" s="76">
        <v>128.4</v>
      </c>
      <c r="Q31" s="76">
        <v>161.4</v>
      </c>
      <c r="R31" s="77">
        <v>188.4</v>
      </c>
    </row>
    <row r="32" spans="1:20" x14ac:dyDescent="0.25">
      <c r="A32" s="64">
        <v>12</v>
      </c>
      <c r="B32" s="73" t="s">
        <v>475</v>
      </c>
      <c r="C32" s="30">
        <f t="shared" ref="C32:I32" si="7">$A$32*C17</f>
        <v>47.28</v>
      </c>
      <c r="D32" s="74">
        <f t="shared" si="7"/>
        <v>66.36</v>
      </c>
      <c r="E32" s="74">
        <f t="shared" si="7"/>
        <v>109.19999999999999</v>
      </c>
      <c r="F32" s="30">
        <f t="shared" si="7"/>
        <v>140.39999999999998</v>
      </c>
      <c r="G32" s="30">
        <f t="shared" si="7"/>
        <v>180</v>
      </c>
      <c r="H32" s="30">
        <f t="shared" si="7"/>
        <v>237.60000000000002</v>
      </c>
      <c r="I32" s="75">
        <f t="shared" si="7"/>
        <v>285.60000000000002</v>
      </c>
      <c r="J32" s="60"/>
      <c r="K32" s="50" t="s">
        <v>475</v>
      </c>
      <c r="L32" s="76">
        <v>54</v>
      </c>
      <c r="M32" s="76">
        <v>65.900000000000006</v>
      </c>
      <c r="N32" s="76">
        <v>107.2</v>
      </c>
      <c r="O32" s="76">
        <v>139.19999999999999</v>
      </c>
      <c r="P32" s="76">
        <v>172.8</v>
      </c>
      <c r="Q32" s="76">
        <v>218.4</v>
      </c>
      <c r="R32" s="77">
        <v>256.8</v>
      </c>
    </row>
    <row r="33" spans="1:19" x14ac:dyDescent="0.25">
      <c r="A33" s="64">
        <v>24</v>
      </c>
      <c r="B33" s="73" t="s">
        <v>476</v>
      </c>
      <c r="C33" s="30">
        <f t="shared" ref="C33:I33" si="8">$A$33*C18</f>
        <v>57.36</v>
      </c>
      <c r="D33" s="74">
        <f t="shared" si="8"/>
        <v>80.88</v>
      </c>
      <c r="E33" s="74">
        <f t="shared" si="8"/>
        <v>134.39999999999998</v>
      </c>
      <c r="F33" s="30">
        <f t="shared" si="8"/>
        <v>173.52</v>
      </c>
      <c r="G33" s="30">
        <f t="shared" si="8"/>
        <v>222.95999999999998</v>
      </c>
      <c r="H33" s="30">
        <f t="shared" si="8"/>
        <v>295.20000000000005</v>
      </c>
      <c r="I33" s="75">
        <f t="shared" si="8"/>
        <v>357.6</v>
      </c>
      <c r="J33" s="60"/>
      <c r="K33" s="50" t="s">
        <v>476</v>
      </c>
      <c r="L33" s="76">
        <v>66</v>
      </c>
      <c r="M33" s="76">
        <v>81.599999999999994</v>
      </c>
      <c r="N33" s="76">
        <v>135.6</v>
      </c>
      <c r="O33" s="76">
        <v>177.6</v>
      </c>
      <c r="P33" s="76">
        <v>222.7</v>
      </c>
      <c r="Q33" s="76">
        <v>283.2</v>
      </c>
      <c r="R33" s="77">
        <v>331.2</v>
      </c>
    </row>
    <row r="34" spans="1:19" x14ac:dyDescent="0.25">
      <c r="A34" s="64">
        <v>48</v>
      </c>
      <c r="B34" s="73" t="s">
        <v>477</v>
      </c>
      <c r="C34" s="30">
        <f t="shared" ref="C34:I34" si="9">$A$34*C19</f>
        <v>69.12</v>
      </c>
      <c r="D34" s="74">
        <f t="shared" si="9"/>
        <v>97.92</v>
      </c>
      <c r="E34" s="74">
        <f t="shared" si="9"/>
        <v>162.72</v>
      </c>
      <c r="F34" s="30">
        <f t="shared" si="9"/>
        <v>210.24</v>
      </c>
      <c r="G34" s="30">
        <f t="shared" si="9"/>
        <v>270.24</v>
      </c>
      <c r="H34" s="30">
        <f t="shared" si="9"/>
        <v>358.56</v>
      </c>
      <c r="I34" s="75">
        <f t="shared" si="9"/>
        <v>432.48</v>
      </c>
      <c r="J34" s="60"/>
      <c r="K34" s="50" t="s">
        <v>477</v>
      </c>
      <c r="L34" s="76">
        <v>78.2</v>
      </c>
      <c r="M34" s="76">
        <v>97</v>
      </c>
      <c r="N34" s="76">
        <v>160.80000000000001</v>
      </c>
      <c r="O34" s="76">
        <v>209.8</v>
      </c>
      <c r="P34" s="76">
        <v>261.60000000000002</v>
      </c>
      <c r="Q34" s="76">
        <v>331.7</v>
      </c>
      <c r="R34" s="77">
        <v>388.3</v>
      </c>
    </row>
    <row r="35" spans="1:19" ht="15.75" thickBot="1" x14ac:dyDescent="0.3">
      <c r="A35" s="64">
        <v>72</v>
      </c>
      <c r="B35" s="78" t="s">
        <v>478</v>
      </c>
      <c r="C35" s="79">
        <f t="shared" ref="C35:I35" si="10">$A$35*C20</f>
        <v>74.16</v>
      </c>
      <c r="D35" s="80">
        <f t="shared" si="10"/>
        <v>104.39999999999999</v>
      </c>
      <c r="E35" s="80">
        <f t="shared" si="10"/>
        <v>174.24</v>
      </c>
      <c r="F35" s="79">
        <f t="shared" si="10"/>
        <v>224.64000000000001</v>
      </c>
      <c r="G35" s="79">
        <f t="shared" si="10"/>
        <v>289.43999999999994</v>
      </c>
      <c r="H35" s="79">
        <f t="shared" si="10"/>
        <v>385.2</v>
      </c>
      <c r="I35" s="81">
        <f t="shared" si="10"/>
        <v>465.84</v>
      </c>
      <c r="J35" s="60"/>
      <c r="K35" s="55" t="s">
        <v>478</v>
      </c>
      <c r="L35" s="82">
        <v>84.2</v>
      </c>
      <c r="M35" s="82">
        <v>103.7</v>
      </c>
      <c r="N35" s="82">
        <v>170.6</v>
      </c>
      <c r="O35" s="82">
        <v>220.3</v>
      </c>
      <c r="P35" s="82">
        <v>272.89999999999998</v>
      </c>
      <c r="Q35" s="82">
        <v>345.6</v>
      </c>
      <c r="R35" s="83">
        <v>403.9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201">
        <f>(L25-L10)/ABS(L10)*100</f>
        <v>-8.4745762711864376</v>
      </c>
      <c r="D40" s="201" t="e">
        <v>#REF!</v>
      </c>
      <c r="E40" s="200">
        <f>(M25-M10)/ABS(M10)*100</f>
        <v>-10.975609756097555</v>
      </c>
      <c r="F40" s="200" t="e">
        <f>(#REF! -#REF!)/ABS(#REF!)</f>
        <v>#REF!</v>
      </c>
      <c r="G40" s="200">
        <f>(N25-N10)/ABS(N10)*100</f>
        <v>-15.748031496062993</v>
      </c>
      <c r="H40" s="200" t="e">
        <f>(#REF! -#REF!)/ABS(#REF!)</f>
        <v>#REF!</v>
      </c>
      <c r="I40" s="200">
        <f>(O25-O10)/ABS(O10)*100</f>
        <v>-18.32460732984293</v>
      </c>
      <c r="J40" s="200" t="e">
        <f>(#REF! -#REF!)/ABS(#REF!)</f>
        <v>#REF!</v>
      </c>
      <c r="K40" s="200">
        <f>(P25-P10)/ABS(P10)*100</f>
        <v>-19.652173913043466</v>
      </c>
      <c r="L40" s="200" t="e">
        <f>(#REF! -#REF!)/ABS(#REF!)</f>
        <v>#REF!</v>
      </c>
      <c r="M40" s="200">
        <f>(Q25-Q10)/ABS(Q10)*100</f>
        <v>-20.842105263157894</v>
      </c>
      <c r="N40" s="200" t="e">
        <f>(#REF! -#REF!)/ABS(#REF!)</f>
        <v>#REF!</v>
      </c>
      <c r="O40" s="200">
        <f>(R25 -R10)/ABS(R10)*100</f>
        <v>-21.341463414634141</v>
      </c>
      <c r="P40" s="200"/>
      <c r="Q40" s="205"/>
    </row>
    <row r="41" spans="1:19" x14ac:dyDescent="0.25">
      <c r="A41" s="88"/>
      <c r="B41" s="50" t="s">
        <v>469</v>
      </c>
      <c r="C41" s="198">
        <f t="shared" ref="C41:C50" si="11">(L26-L11)/ABS(L11)*100</f>
        <v>0.952380952380949</v>
      </c>
      <c r="D41" s="198" t="e">
        <v>#REF!</v>
      </c>
      <c r="E41" s="198">
        <f t="shared" ref="E41:E50" si="12">(M26-M11)/ABS(M11)*100</f>
        <v>-0.79999999999999727</v>
      </c>
      <c r="F41" s="198" t="e">
        <f>(#REF! -#REF!)/ABS(#REF!)</f>
        <v>#REF!</v>
      </c>
      <c r="G41" s="198">
        <f t="shared" ref="G41:G50" si="13">(N26-N11)/ABS(N11)*100</f>
        <v>-7.6142131979695442</v>
      </c>
      <c r="H41" s="198" t="e">
        <f>(#REF! -#REF!)/ABS(#REF!)</f>
        <v>#REF!</v>
      </c>
      <c r="I41" s="200">
        <f t="shared" ref="I41:I50" si="14">(O26-O11)/ABS(O11)*100</f>
        <v>-10.201342281879187</v>
      </c>
      <c r="J41" s="200" t="e">
        <f>(#REF! -#REF!)/ABS(#REF!)</f>
        <v>#REF!</v>
      </c>
      <c r="K41" s="200">
        <f t="shared" ref="K41:K50" si="15">(P26-P11)/ABS(P11)*100</f>
        <v>-12.817679558011042</v>
      </c>
      <c r="L41" s="200" t="e">
        <f>(#REF! -#REF!)/ABS(#REF!)</f>
        <v>#REF!</v>
      </c>
      <c r="M41" s="200">
        <f t="shared" ref="M41:M50" si="16">(Q26-Q11)/ABS(Q11)*100</f>
        <v>-15.199999999999998</v>
      </c>
      <c r="N41" s="200" t="e">
        <f>(#REF! -#REF!)/ABS(#REF!)</f>
        <v>#REF!</v>
      </c>
      <c r="O41" s="200">
        <f t="shared" ref="O41:O50" si="17">(R26 -R11)/ABS(R11)*100</f>
        <v>-16.23076923076923</v>
      </c>
      <c r="P41" s="200"/>
      <c r="Q41" s="205"/>
    </row>
    <row r="42" spans="1:19" x14ac:dyDescent="0.25">
      <c r="A42" s="60"/>
      <c r="B42" s="50" t="s">
        <v>470</v>
      </c>
      <c r="C42" s="198">
        <f t="shared" si="11"/>
        <v>1.8181818181818257</v>
      </c>
      <c r="D42" s="198" t="e">
        <v>#REF!</v>
      </c>
      <c r="E42" s="198">
        <f t="shared" si="12"/>
        <v>-1.2987012987013018</v>
      </c>
      <c r="F42" s="198" t="e">
        <f>(#REF! -#REF!)/ABS(#REF!)</f>
        <v>#REF!</v>
      </c>
      <c r="G42" s="200">
        <f t="shared" si="13"/>
        <v>-11.229946524064161</v>
      </c>
      <c r="H42" s="200" t="e">
        <f>(#REF! -#REF!)/ABS(#REF!)</f>
        <v>#REF!</v>
      </c>
      <c r="I42" s="200">
        <f t="shared" si="14"/>
        <v>-14.915966386554624</v>
      </c>
      <c r="J42" s="200" t="e">
        <f>(#REF! -#REF!)/ABS(#REF!)</f>
        <v>#REF!</v>
      </c>
      <c r="K42" s="200">
        <f t="shared" si="15"/>
        <v>-18.119658119658123</v>
      </c>
      <c r="L42" s="200" t="e">
        <f>(#REF! -#REF!)/ABS(#REF!)</f>
        <v>#REF!</v>
      </c>
      <c r="M42" s="200">
        <f t="shared" si="16"/>
        <v>-21.088435374149661</v>
      </c>
      <c r="N42" s="200" t="e">
        <f>(#REF! -#REF!)/ABS(#REF!)</f>
        <v>#REF!</v>
      </c>
      <c r="O42" s="200">
        <f t="shared" si="17"/>
        <v>-23.837209302325583</v>
      </c>
      <c r="P42" s="200"/>
      <c r="Q42" s="205"/>
    </row>
    <row r="43" spans="1:19" x14ac:dyDescent="0.25">
      <c r="B43" s="50" t="s">
        <v>471</v>
      </c>
      <c r="C43" s="198">
        <f t="shared" si="11"/>
        <v>0</v>
      </c>
      <c r="D43" s="198" t="e">
        <v>#REF!</v>
      </c>
      <c r="E43" s="198">
        <f t="shared" si="12"/>
        <v>-3.5714285714285761</v>
      </c>
      <c r="F43" s="198" t="e">
        <f>(#REF! -#REF!)/ABS(#REF!)</f>
        <v>#REF!</v>
      </c>
      <c r="G43" s="200">
        <f t="shared" si="13"/>
        <v>-14.566929133858267</v>
      </c>
      <c r="H43" s="200" t="e">
        <f>(#REF! -#REF!)/ABS(#REF!)</f>
        <v>#REF!</v>
      </c>
      <c r="I43" s="200">
        <f t="shared" si="14"/>
        <v>-18.683001531393561</v>
      </c>
      <c r="J43" s="200" t="e">
        <f>(#REF! -#REF!)/ABS(#REF!)</f>
        <v>#REF!</v>
      </c>
      <c r="K43" s="200">
        <f t="shared" si="15"/>
        <v>-22.153465346534652</v>
      </c>
      <c r="L43" s="200" t="e">
        <f>(#REF! -#REF!)/ABS(#REF!)</f>
        <v>#REF!</v>
      </c>
      <c r="M43" s="200">
        <f t="shared" si="16"/>
        <v>-25.533980582524268</v>
      </c>
      <c r="N43" s="200" t="e">
        <f>(#REF! -#REF!)/ABS(#REF!)</f>
        <v>#REF!</v>
      </c>
      <c r="O43" s="200">
        <f t="shared" si="17"/>
        <v>-26.916666666666668</v>
      </c>
      <c r="P43" s="200"/>
      <c r="Q43" s="205"/>
    </row>
    <row r="44" spans="1:19" x14ac:dyDescent="0.25">
      <c r="B44" s="50" t="s">
        <v>472</v>
      </c>
      <c r="C44" s="198">
        <f t="shared" si="11"/>
        <v>1.282051282051289</v>
      </c>
      <c r="D44" s="198" t="e">
        <v>#REF!</v>
      </c>
      <c r="E44" s="198">
        <f t="shared" si="12"/>
        <v>-2.1052631578947296</v>
      </c>
      <c r="F44" s="198" t="e">
        <f>(#REF! -#REF!)/ABS(#REF!)</f>
        <v>#REF!</v>
      </c>
      <c r="G44" s="200">
        <f t="shared" si="13"/>
        <v>-13.975155279503115</v>
      </c>
      <c r="H44" s="200" t="e">
        <f>(#REF! -#REF!)/ABS(#REF!)</f>
        <v>#REF!</v>
      </c>
      <c r="I44" s="200">
        <f t="shared" si="14"/>
        <v>-18.421052631578938</v>
      </c>
      <c r="J44" s="200" t="e">
        <f>(#REF! -#REF!)/ABS(#REF!)</f>
        <v>#REF!</v>
      </c>
      <c r="K44" s="200">
        <f t="shared" si="15"/>
        <v>-21.839080459770123</v>
      </c>
      <c r="L44" s="200" t="e">
        <f>(#REF! -#REF!)/ABS(#REF!)</f>
        <v>#REF!</v>
      </c>
      <c r="M44" s="200">
        <f t="shared" si="16"/>
        <v>-24.925373134328364</v>
      </c>
      <c r="N44" s="200" t="e">
        <f>(#REF! -#REF!)/ABS(#REF!)</f>
        <v>#REF!</v>
      </c>
      <c r="O44" s="200">
        <f t="shared" si="17"/>
        <v>-26.641414141414145</v>
      </c>
      <c r="P44" s="200"/>
      <c r="Q44" s="205"/>
    </row>
    <row r="45" spans="1:19" x14ac:dyDescent="0.25">
      <c r="B45" s="50" t="s">
        <v>473</v>
      </c>
      <c r="C45" s="198">
        <f t="shared" si="11"/>
        <v>3.4782608695652257</v>
      </c>
      <c r="D45" s="198" t="e">
        <v>#REF!</v>
      </c>
      <c r="E45" s="198">
        <f t="shared" si="12"/>
        <v>0.47505938242279272</v>
      </c>
      <c r="F45" s="198" t="e">
        <f>(#REF! -#REF!)/ABS(#REF!)</f>
        <v>#REF!</v>
      </c>
      <c r="G45" s="200">
        <f t="shared" si="13"/>
        <v>-11.618257261410788</v>
      </c>
      <c r="H45" s="200" t="e">
        <f>(#REF! -#REF!)/ABS(#REF!)</f>
        <v>#REF!</v>
      </c>
      <c r="I45" s="200">
        <f t="shared" si="14"/>
        <v>-15.873015873015872</v>
      </c>
      <c r="J45" s="200" t="e">
        <f>(#REF! -#REF!)/ABS(#REF!)</f>
        <v>#REF!</v>
      </c>
      <c r="K45" s="200">
        <f t="shared" si="15"/>
        <v>-19.44444444444445</v>
      </c>
      <c r="L45" s="200" t="e">
        <f>(#REF! -#REF!)/ABS(#REF!)</f>
        <v>#REF!</v>
      </c>
      <c r="M45" s="200">
        <f t="shared" si="16"/>
        <v>-22.460937500000014</v>
      </c>
      <c r="N45" s="200" t="e">
        <f>(#REF! -#REF!)/ABS(#REF!)</f>
        <v>#REF!</v>
      </c>
      <c r="O45" s="200">
        <f t="shared" si="17"/>
        <v>-24.217462932454705</v>
      </c>
      <c r="P45" s="200"/>
      <c r="Q45" s="205"/>
    </row>
    <row r="46" spans="1:19" x14ac:dyDescent="0.25">
      <c r="B46" s="50" t="s">
        <v>474</v>
      </c>
      <c r="C46" s="198">
        <f t="shared" si="11"/>
        <v>9.1954022988505919</v>
      </c>
      <c r="D46" s="198" t="e">
        <v>#REF!</v>
      </c>
      <c r="E46" s="198">
        <f t="shared" si="12"/>
        <v>6.9105691056910539</v>
      </c>
      <c r="F46" s="198" t="e">
        <f>(#REF! -#REF!)/ABS(#REF!)</f>
        <v>#REF!</v>
      </c>
      <c r="G46" s="198">
        <f t="shared" si="13"/>
        <v>-4.6082949308755765</v>
      </c>
      <c r="H46" s="198" t="e">
        <f>(#REF! -#REF!)/ABS(#REF!)</f>
        <v>#REF!</v>
      </c>
      <c r="I46" s="200">
        <f t="shared" si="14"/>
        <v>-8.3769633507853474</v>
      </c>
      <c r="J46" s="200" t="e">
        <f>(#REF! -#REF!)/ABS(#REF!)</f>
        <v>#REF!</v>
      </c>
      <c r="K46" s="200">
        <f t="shared" si="15"/>
        <v>-11.934156378600825</v>
      </c>
      <c r="L46" s="200" t="e">
        <f>(#REF! -#REF!)/ABS(#REF!)</f>
        <v>#REF!</v>
      </c>
      <c r="M46" s="200">
        <f t="shared" si="16"/>
        <v>-15.408805031446542</v>
      </c>
      <c r="N46" s="200" t="e">
        <f>(#REF! -#REF!)/ABS(#REF!)</f>
        <v>#REF!</v>
      </c>
      <c r="O46" s="200">
        <f t="shared" si="17"/>
        <v>-17.368421052631579</v>
      </c>
      <c r="P46" s="200"/>
      <c r="Q46" s="205"/>
    </row>
    <row r="47" spans="1:19" x14ac:dyDescent="0.25">
      <c r="B47" s="50" t="s">
        <v>475</v>
      </c>
      <c r="C47" s="198">
        <f t="shared" si="11"/>
        <v>14.213197969543145</v>
      </c>
      <c r="D47" s="198" t="e">
        <v>#REF!</v>
      </c>
      <c r="E47" s="198">
        <f t="shared" si="12"/>
        <v>13.03602058319041</v>
      </c>
      <c r="F47" s="198" t="e">
        <f>(#REF! -#REF!)/ABS(#REF!)</f>
        <v>#REF!</v>
      </c>
      <c r="G47" s="198">
        <f t="shared" si="13"/>
        <v>1.9011406844106464</v>
      </c>
      <c r="H47" s="198" t="e">
        <f>(#REF! -#REF!)/ABS(#REF!)</f>
        <v>#REF!</v>
      </c>
      <c r="I47" s="198">
        <f t="shared" si="14"/>
        <v>-0.85470085470084678</v>
      </c>
      <c r="J47" s="198" t="e">
        <f>(#REF! -#REF!)/ABS(#REF!)</f>
        <v>#REF!</v>
      </c>
      <c r="K47" s="198">
        <f t="shared" si="15"/>
        <v>-3.9999999999999938</v>
      </c>
      <c r="L47" s="198" t="e">
        <f>(#REF! -#REF!)/ABS(#REF!)</f>
        <v>#REF!</v>
      </c>
      <c r="M47" s="200">
        <f t="shared" si="16"/>
        <v>-8.0808080808080867</v>
      </c>
      <c r="N47" s="200" t="e">
        <f>(#REF! -#REF!)/ABS(#REF!)</f>
        <v>#REF!</v>
      </c>
      <c r="O47" s="200">
        <f t="shared" si="17"/>
        <v>-10.084033613445381</v>
      </c>
      <c r="P47" s="200"/>
      <c r="Q47" s="205"/>
    </row>
    <row r="48" spans="1:19" x14ac:dyDescent="0.25">
      <c r="B48" s="50" t="s">
        <v>476</v>
      </c>
      <c r="C48" s="198">
        <f t="shared" si="11"/>
        <v>15.062761506276152</v>
      </c>
      <c r="D48" s="198" t="e">
        <v>#REF!</v>
      </c>
      <c r="E48" s="198">
        <f t="shared" si="12"/>
        <v>14.929577464788723</v>
      </c>
      <c r="F48" s="198" t="e">
        <f>(#REF! -#REF!)/ABS(#REF!)</f>
        <v>#REF!</v>
      </c>
      <c r="G48" s="198">
        <f t="shared" si="13"/>
        <v>4.7104247104247055</v>
      </c>
      <c r="H48" s="198" t="e">
        <f>(#REF! -#REF!)/ABS(#REF!)</f>
        <v>#REF!</v>
      </c>
      <c r="I48" s="198">
        <f t="shared" si="14"/>
        <v>2.3513139695712217</v>
      </c>
      <c r="J48" s="198" t="e">
        <f>(#REF! -#REF!)/ABS(#REF!)</f>
        <v>#REF!</v>
      </c>
      <c r="K48" s="198">
        <f t="shared" si="15"/>
        <v>-0.11661284535342256</v>
      </c>
      <c r="L48" s="198" t="e">
        <f>(#REF! -#REF!)/ABS(#REF!)</f>
        <v>#REF!</v>
      </c>
      <c r="M48" s="198">
        <f t="shared" si="16"/>
        <v>-4.0650406504065231</v>
      </c>
      <c r="N48" s="198" t="e">
        <f>(#REF! -#REF!)/ABS(#REF!)</f>
        <v>#REF!</v>
      </c>
      <c r="O48" s="198">
        <f t="shared" si="17"/>
        <v>-7.3825503355704782</v>
      </c>
      <c r="P48" s="198"/>
      <c r="Q48" s="206"/>
    </row>
    <row r="49" spans="1:18" x14ac:dyDescent="0.25">
      <c r="B49" s="50" t="s">
        <v>477</v>
      </c>
      <c r="C49" s="198">
        <f t="shared" si="11"/>
        <v>13.136574074074069</v>
      </c>
      <c r="D49" s="198" t="e">
        <v>#REF!</v>
      </c>
      <c r="E49" s="198">
        <f t="shared" si="12"/>
        <v>13.053613053613059</v>
      </c>
      <c r="F49" s="198" t="e">
        <f>(#REF! -#REF!)/ABS(#REF!)</f>
        <v>#REF!</v>
      </c>
      <c r="G49" s="198">
        <f t="shared" si="13"/>
        <v>2.5510204081632648</v>
      </c>
      <c r="H49" s="198" t="e">
        <f>(#REF! -#REF!)/ABS(#REF!)</f>
        <v>#REF!</v>
      </c>
      <c r="I49" s="198">
        <f t="shared" si="14"/>
        <v>-0.20928462709284518</v>
      </c>
      <c r="J49" s="198" t="e">
        <f>(#REF! -#REF!)/ABS(#REF!)</f>
        <v>#REF!</v>
      </c>
      <c r="K49" s="198">
        <f t="shared" si="15"/>
        <v>-3.1971580817051461</v>
      </c>
      <c r="L49" s="198" t="e">
        <f>(#REF! -#REF!)/ABS(#REF!)</f>
        <v>#REF!</v>
      </c>
      <c r="M49" s="198">
        <f t="shared" si="16"/>
        <v>-7.4910754127621635</v>
      </c>
      <c r="N49" s="198" t="e">
        <f>(#REF! -#REF!)/ABS(#REF!)</f>
        <v>#REF!</v>
      </c>
      <c r="O49" s="198">
        <f t="shared" si="17"/>
        <v>-10.215501294857567</v>
      </c>
      <c r="P49" s="198"/>
      <c r="Q49" s="206"/>
    </row>
    <row r="50" spans="1:18" ht="15.75" thickBot="1" x14ac:dyDescent="0.3">
      <c r="B50" s="55" t="s">
        <v>478</v>
      </c>
      <c r="C50" s="202">
        <f t="shared" si="11"/>
        <v>13.538295577130539</v>
      </c>
      <c r="D50" s="202" t="e">
        <v>#REF!</v>
      </c>
      <c r="E50" s="202">
        <f t="shared" si="12"/>
        <v>12.962962962962971</v>
      </c>
      <c r="F50" s="202" t="e">
        <f>(#REF! -#REF!)/ABS(#REF!)</f>
        <v>#REF!</v>
      </c>
      <c r="G50" s="202">
        <f t="shared" si="13"/>
        <v>1.7899761336515514</v>
      </c>
      <c r="H50" s="202" t="e">
        <f>(#REF! -#REF!)/ABS(#REF!)</f>
        <v>#REF!</v>
      </c>
      <c r="I50" s="202">
        <f t="shared" si="14"/>
        <v>-1.9319800569800583</v>
      </c>
      <c r="J50" s="202" t="e">
        <f>(#REF! -#REF!)/ABS(#REF!)</f>
        <v>#REF!</v>
      </c>
      <c r="K50" s="202">
        <f t="shared" si="15"/>
        <v>-5.714483139856263</v>
      </c>
      <c r="L50" s="202" t="e">
        <f>(#REF! -#REF!)/ABS(#REF!)</f>
        <v>#REF!</v>
      </c>
      <c r="M50" s="202">
        <f t="shared" si="16"/>
        <v>-10.280373831775693</v>
      </c>
      <c r="N50" s="202" t="e">
        <f>(#REF! -#REF!)/ABS(#REF!)</f>
        <v>#REF!</v>
      </c>
      <c r="O50" s="202">
        <f t="shared" si="17"/>
        <v>-13.296410784818821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aimLLvTKqMzTX9tNxEHd3i/NgE6OfP0pQb6Kk8P3j4TD3mQufzytzUj8eevFclNfksG4WNJhpYYiX4E5z6/gKw==" saltValue="semNYvwKOBiGQOPEmsx5wA==" spinCount="100000" sheet="1" objects="1" scenarios="1" selectLockedCells="1"/>
  <mergeCells count="95">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K8:R8"/>
    <mergeCell ref="K23:R23"/>
    <mergeCell ref="B8:I8"/>
    <mergeCell ref="B23:I23"/>
    <mergeCell ref="C1:G2"/>
    <mergeCell ref="C3:G3"/>
    <mergeCell ref="C4:D4"/>
    <mergeCell ref="E4:F4"/>
    <mergeCell ref="C5:D5"/>
    <mergeCell ref="E5:F5"/>
  </mergeCells>
  <hyperlinks>
    <hyperlink ref="A2" location="Index!A1" display="Index" xr:uid="{00000000-0004-0000-3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350</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670475.35</v>
      </c>
      <c r="D5" s="212"/>
      <c r="E5" s="212">
        <v>7754052.1900000004</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83.8</v>
      </c>
      <c r="D10" s="94">
        <v>112</v>
      </c>
      <c r="E10" s="94">
        <v>162</v>
      </c>
      <c r="F10" s="94">
        <v>194</v>
      </c>
      <c r="G10" s="94">
        <v>235</v>
      </c>
      <c r="H10" s="94">
        <v>291</v>
      </c>
      <c r="I10" s="95">
        <v>335</v>
      </c>
      <c r="K10" s="46" t="s">
        <v>468</v>
      </c>
      <c r="L10" s="47">
        <f t="shared" ref="L10:L20" si="0">C25</f>
        <v>6.9833333333333325</v>
      </c>
      <c r="M10" s="47">
        <v>8.2983648638007743</v>
      </c>
      <c r="N10" s="47">
        <v>12.911717796811395</v>
      </c>
      <c r="O10" s="47">
        <f t="shared" ref="O10:O20" si="1">F25</f>
        <v>16.166666666666664</v>
      </c>
      <c r="P10" s="47">
        <f t="shared" ref="P10:P20" si="2">G25</f>
        <v>19.583333333333332</v>
      </c>
      <c r="Q10" s="47">
        <f t="shared" ref="Q10:Q20" si="3">H25</f>
        <v>24.25</v>
      </c>
      <c r="R10" s="48">
        <f t="shared" ref="R10:R20" si="4">I25</f>
        <v>27.916666666666664</v>
      </c>
      <c r="T10" s="49"/>
    </row>
    <row r="11" spans="1:29" x14ac:dyDescent="0.25">
      <c r="B11" s="50" t="s">
        <v>469</v>
      </c>
      <c r="C11" s="96">
        <v>64</v>
      </c>
      <c r="D11" s="96">
        <v>86.3</v>
      </c>
      <c r="E11" s="96">
        <v>126</v>
      </c>
      <c r="F11" s="96">
        <v>152</v>
      </c>
      <c r="G11" s="96">
        <v>184</v>
      </c>
      <c r="H11" s="96">
        <v>229</v>
      </c>
      <c r="I11" s="97">
        <v>265</v>
      </c>
      <c r="K11" s="50" t="s">
        <v>469</v>
      </c>
      <c r="L11" s="53">
        <f t="shared" si="0"/>
        <v>10.666666666666666</v>
      </c>
      <c r="M11" s="53">
        <v>12.743111699042538</v>
      </c>
      <c r="N11" s="53">
        <v>20.104705041429476</v>
      </c>
      <c r="O11" s="53">
        <f t="shared" si="1"/>
        <v>25.333333333333332</v>
      </c>
      <c r="P11" s="53">
        <f t="shared" si="2"/>
        <v>30.666666666666664</v>
      </c>
      <c r="Q11" s="53">
        <f t="shared" si="3"/>
        <v>38.166666666666664</v>
      </c>
      <c r="R11" s="54">
        <f t="shared" si="4"/>
        <v>44.166666666666664</v>
      </c>
      <c r="T11" s="49"/>
    </row>
    <row r="12" spans="1:29" x14ac:dyDescent="0.25">
      <c r="B12" s="50" t="s">
        <v>470</v>
      </c>
      <c r="C12" s="96">
        <v>38.9</v>
      </c>
      <c r="D12" s="96">
        <v>52.9</v>
      </c>
      <c r="E12" s="96">
        <v>78.7</v>
      </c>
      <c r="F12" s="96">
        <v>95.9</v>
      </c>
      <c r="G12" s="96">
        <v>117</v>
      </c>
      <c r="H12" s="96">
        <v>148</v>
      </c>
      <c r="I12" s="97">
        <v>172</v>
      </c>
      <c r="K12" s="50" t="s">
        <v>470</v>
      </c>
      <c r="L12" s="53">
        <f t="shared" si="0"/>
        <v>19.45</v>
      </c>
      <c r="M12" s="53">
        <v>23.380149662343534</v>
      </c>
      <c r="N12" s="53">
        <v>37.692246615443132</v>
      </c>
      <c r="O12" s="53">
        <f t="shared" si="1"/>
        <v>47.95</v>
      </c>
      <c r="P12" s="53">
        <f t="shared" si="2"/>
        <v>58.5</v>
      </c>
      <c r="Q12" s="53">
        <f t="shared" si="3"/>
        <v>74</v>
      </c>
      <c r="R12" s="54">
        <f t="shared" si="4"/>
        <v>86</v>
      </c>
      <c r="T12" s="49"/>
    </row>
    <row r="13" spans="1:29" x14ac:dyDescent="0.25">
      <c r="B13" s="50" t="s">
        <v>471</v>
      </c>
      <c r="C13" s="96">
        <v>25.9</v>
      </c>
      <c r="D13" s="96">
        <v>35.4</v>
      </c>
      <c r="E13" s="96">
        <v>53.6</v>
      </c>
      <c r="F13" s="96">
        <v>65.900000000000006</v>
      </c>
      <c r="G13" s="96">
        <v>81.400000000000006</v>
      </c>
      <c r="H13" s="96">
        <v>103</v>
      </c>
      <c r="I13" s="97">
        <v>121</v>
      </c>
      <c r="K13" s="50" t="s">
        <v>471</v>
      </c>
      <c r="L13" s="53">
        <f t="shared" si="0"/>
        <v>25.9</v>
      </c>
      <c r="M13" s="53">
        <v>31.266558827869048</v>
      </c>
      <c r="N13" s="53">
        <v>51.369323398313142</v>
      </c>
      <c r="O13" s="53">
        <f t="shared" si="1"/>
        <v>65.900000000000006</v>
      </c>
      <c r="P13" s="53">
        <f t="shared" si="2"/>
        <v>81.400000000000006</v>
      </c>
      <c r="Q13" s="53">
        <f t="shared" si="3"/>
        <v>103</v>
      </c>
      <c r="R13" s="54">
        <f t="shared" si="4"/>
        <v>121</v>
      </c>
      <c r="T13" s="49"/>
    </row>
    <row r="14" spans="1:29" x14ac:dyDescent="0.25">
      <c r="B14" s="50" t="s">
        <v>472</v>
      </c>
      <c r="C14" s="96">
        <v>16.100000000000001</v>
      </c>
      <c r="D14" s="96">
        <v>22.1</v>
      </c>
      <c r="E14" s="96">
        <v>34.299999999999997</v>
      </c>
      <c r="F14" s="96">
        <v>42.6</v>
      </c>
      <c r="G14" s="96">
        <v>53.1</v>
      </c>
      <c r="H14" s="96">
        <v>68.099999999999994</v>
      </c>
      <c r="I14" s="97">
        <v>80.400000000000006</v>
      </c>
      <c r="K14" s="50" t="s">
        <v>472</v>
      </c>
      <c r="L14" s="53">
        <f t="shared" si="0"/>
        <v>32.200000000000003</v>
      </c>
      <c r="M14" s="53">
        <v>39.055124243565331</v>
      </c>
      <c r="N14" s="53">
        <v>65.739637444542694</v>
      </c>
      <c r="O14" s="53">
        <f t="shared" si="1"/>
        <v>85.2</v>
      </c>
      <c r="P14" s="53">
        <f t="shared" si="2"/>
        <v>106.2</v>
      </c>
      <c r="Q14" s="53">
        <f t="shared" si="3"/>
        <v>136.19999999999999</v>
      </c>
      <c r="R14" s="54">
        <f t="shared" si="4"/>
        <v>160.80000000000001</v>
      </c>
      <c r="T14" s="49"/>
    </row>
    <row r="15" spans="1:29" x14ac:dyDescent="0.25">
      <c r="B15" s="50" t="s">
        <v>473</v>
      </c>
      <c r="C15" s="96">
        <v>11.9</v>
      </c>
      <c r="D15" s="96">
        <v>16.399999999999999</v>
      </c>
      <c r="E15" s="96">
        <v>25.8</v>
      </c>
      <c r="F15" s="96">
        <v>32.4</v>
      </c>
      <c r="G15" s="96">
        <v>40.700000000000003</v>
      </c>
      <c r="H15" s="96">
        <v>52.5</v>
      </c>
      <c r="I15" s="97">
        <v>62.3</v>
      </c>
      <c r="K15" s="50" t="s">
        <v>473</v>
      </c>
      <c r="L15" s="53">
        <f t="shared" si="0"/>
        <v>35.700000000000003</v>
      </c>
      <c r="M15" s="53">
        <v>43.426994491974341</v>
      </c>
      <c r="N15" s="53">
        <v>74.372222360829255</v>
      </c>
      <c r="O15" s="53">
        <f t="shared" si="1"/>
        <v>97.199999999999989</v>
      </c>
      <c r="P15" s="53">
        <f t="shared" si="2"/>
        <v>122.10000000000001</v>
      </c>
      <c r="Q15" s="53">
        <f t="shared" si="3"/>
        <v>157.5</v>
      </c>
      <c r="R15" s="54">
        <f t="shared" si="4"/>
        <v>186.89999999999998</v>
      </c>
      <c r="T15" s="49"/>
    </row>
    <row r="16" spans="1:29" x14ac:dyDescent="0.25">
      <c r="B16" s="50" t="s">
        <v>474</v>
      </c>
      <c r="C16" s="96">
        <v>6.97</v>
      </c>
      <c r="D16" s="96">
        <v>9.74</v>
      </c>
      <c r="E16" s="96">
        <v>15.8</v>
      </c>
      <c r="F16" s="96">
        <v>20</v>
      </c>
      <c r="G16" s="96">
        <v>25.5</v>
      </c>
      <c r="H16" s="96">
        <v>33.299999999999997</v>
      </c>
      <c r="I16" s="97">
        <v>39.9</v>
      </c>
      <c r="K16" s="50" t="s">
        <v>474</v>
      </c>
      <c r="L16" s="53">
        <f t="shared" si="0"/>
        <v>41.82</v>
      </c>
      <c r="M16" s="53">
        <v>51.439243193589618</v>
      </c>
      <c r="N16" s="53">
        <v>90.863906140684577</v>
      </c>
      <c r="O16" s="53">
        <f t="shared" si="1"/>
        <v>120</v>
      </c>
      <c r="P16" s="53">
        <f t="shared" si="2"/>
        <v>153</v>
      </c>
      <c r="Q16" s="53">
        <f t="shared" si="3"/>
        <v>199.79999999999998</v>
      </c>
      <c r="R16" s="54">
        <f t="shared" si="4"/>
        <v>239.39999999999998</v>
      </c>
      <c r="T16" s="49"/>
    </row>
    <row r="17" spans="1:20" x14ac:dyDescent="0.25">
      <c r="B17" s="50" t="s">
        <v>475</v>
      </c>
      <c r="C17" s="96">
        <v>4.17</v>
      </c>
      <c r="D17" s="96">
        <v>5.88</v>
      </c>
      <c r="E17" s="96">
        <v>9.7200000000000006</v>
      </c>
      <c r="F17" s="96">
        <v>12.5</v>
      </c>
      <c r="G17" s="96">
        <v>16</v>
      </c>
      <c r="H17" s="96">
        <v>21.2</v>
      </c>
      <c r="I17" s="97">
        <v>25.6</v>
      </c>
      <c r="K17" s="50" t="s">
        <v>475</v>
      </c>
      <c r="L17" s="53">
        <f t="shared" si="0"/>
        <v>50.04</v>
      </c>
      <c r="M17" s="53">
        <v>61.920651373850944</v>
      </c>
      <c r="N17" s="53">
        <v>112.25928135512558</v>
      </c>
      <c r="O17" s="53">
        <f t="shared" si="1"/>
        <v>150</v>
      </c>
      <c r="P17" s="53">
        <f t="shared" si="2"/>
        <v>192</v>
      </c>
      <c r="Q17" s="53">
        <f t="shared" si="3"/>
        <v>254.39999999999998</v>
      </c>
      <c r="R17" s="54">
        <f t="shared" si="4"/>
        <v>307.20000000000005</v>
      </c>
      <c r="T17" s="49"/>
    </row>
    <row r="18" spans="1:20" x14ac:dyDescent="0.25">
      <c r="B18" s="50" t="s">
        <v>476</v>
      </c>
      <c r="C18" s="96">
        <v>2.59</v>
      </c>
      <c r="D18" s="96">
        <v>3.66</v>
      </c>
      <c r="E18" s="96">
        <v>6.13</v>
      </c>
      <c r="F18" s="96">
        <v>7.95</v>
      </c>
      <c r="G18" s="96">
        <v>10.3</v>
      </c>
      <c r="H18" s="96">
        <v>13.6</v>
      </c>
      <c r="I18" s="97">
        <v>16.5</v>
      </c>
      <c r="K18" s="50" t="s">
        <v>476</v>
      </c>
      <c r="L18" s="53">
        <f t="shared" si="0"/>
        <v>62.16</v>
      </c>
      <c r="M18" s="53">
        <v>77.082641064916331</v>
      </c>
      <c r="N18" s="53">
        <v>141.86048575176852</v>
      </c>
      <c r="O18" s="53">
        <f t="shared" si="1"/>
        <v>190.8</v>
      </c>
      <c r="P18" s="53">
        <f t="shared" si="2"/>
        <v>247.20000000000002</v>
      </c>
      <c r="Q18" s="53">
        <f t="shared" si="3"/>
        <v>326.39999999999998</v>
      </c>
      <c r="R18" s="54">
        <f t="shared" si="4"/>
        <v>396</v>
      </c>
      <c r="T18" s="49"/>
    </row>
    <row r="19" spans="1:20" x14ac:dyDescent="0.25">
      <c r="B19" s="50" t="s">
        <v>477</v>
      </c>
      <c r="C19" s="96">
        <v>1.6</v>
      </c>
      <c r="D19" s="96">
        <v>2.27</v>
      </c>
      <c r="E19" s="96">
        <v>3.82</v>
      </c>
      <c r="F19" s="96">
        <v>4.9800000000000004</v>
      </c>
      <c r="G19" s="96">
        <v>6.44</v>
      </c>
      <c r="H19" s="96">
        <v>8.6</v>
      </c>
      <c r="I19" s="97">
        <v>10.4</v>
      </c>
      <c r="K19" s="50" t="s">
        <v>477</v>
      </c>
      <c r="L19" s="53">
        <f t="shared" si="0"/>
        <v>76.800000000000011</v>
      </c>
      <c r="M19" s="53">
        <v>95.458049874151143</v>
      </c>
      <c r="N19" s="53">
        <v>177.09488648339362</v>
      </c>
      <c r="O19" s="53">
        <f t="shared" si="1"/>
        <v>239.04000000000002</v>
      </c>
      <c r="P19" s="53">
        <f t="shared" si="2"/>
        <v>309.12</v>
      </c>
      <c r="Q19" s="53">
        <f t="shared" si="3"/>
        <v>412.79999999999995</v>
      </c>
      <c r="R19" s="54">
        <f t="shared" si="4"/>
        <v>499.20000000000005</v>
      </c>
      <c r="T19" s="49"/>
    </row>
    <row r="20" spans="1:20" ht="15.75" thickBot="1" x14ac:dyDescent="0.3">
      <c r="B20" s="55" t="s">
        <v>478</v>
      </c>
      <c r="C20" s="98">
        <v>1.1499999999999999</v>
      </c>
      <c r="D20" s="98">
        <v>1.64</v>
      </c>
      <c r="E20" s="98">
        <v>2.78</v>
      </c>
      <c r="F20" s="98">
        <v>3.64</v>
      </c>
      <c r="G20" s="98">
        <v>4.71</v>
      </c>
      <c r="H20" s="98">
        <v>6.32</v>
      </c>
      <c r="I20" s="99">
        <v>7.68</v>
      </c>
      <c r="K20" s="55" t="s">
        <v>478</v>
      </c>
      <c r="L20" s="58">
        <f t="shared" si="0"/>
        <v>82.8</v>
      </c>
      <c r="M20" s="58">
        <v>103.27127109192244</v>
      </c>
      <c r="N20" s="58">
        <v>193.45904651517384</v>
      </c>
      <c r="O20" s="58">
        <f t="shared" si="1"/>
        <v>262.08</v>
      </c>
      <c r="P20" s="58">
        <f t="shared" si="2"/>
        <v>339.12</v>
      </c>
      <c r="Q20" s="58">
        <f t="shared" si="3"/>
        <v>455.04</v>
      </c>
      <c r="R20" s="59">
        <f t="shared" si="4"/>
        <v>552.96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6.9833333333333325</v>
      </c>
      <c r="D25" s="69">
        <f t="shared" si="5"/>
        <v>9.3333333333333321</v>
      </c>
      <c r="E25" s="69">
        <f t="shared" si="5"/>
        <v>13.5</v>
      </c>
      <c r="F25" s="68">
        <f t="shared" si="5"/>
        <v>16.166666666666664</v>
      </c>
      <c r="G25" s="68">
        <f t="shared" si="5"/>
        <v>19.583333333333332</v>
      </c>
      <c r="H25" s="68">
        <f t="shared" si="5"/>
        <v>24.25</v>
      </c>
      <c r="I25" s="70">
        <f t="shared" si="5"/>
        <v>27.916666666666664</v>
      </c>
      <c r="J25" s="60"/>
      <c r="K25" s="46" t="s">
        <v>468</v>
      </c>
      <c r="L25" s="71">
        <v>5.7</v>
      </c>
      <c r="M25" s="71">
        <v>6.7</v>
      </c>
      <c r="N25" s="71">
        <v>9.6999999999999993</v>
      </c>
      <c r="O25" s="71">
        <v>11.8</v>
      </c>
      <c r="P25" s="71">
        <v>14</v>
      </c>
      <c r="Q25" s="71">
        <v>17</v>
      </c>
      <c r="R25" s="72">
        <v>19.3</v>
      </c>
    </row>
    <row r="26" spans="1:20" x14ac:dyDescent="0.25">
      <c r="A26" s="64">
        <f>10/60</f>
        <v>0.16666666666666666</v>
      </c>
      <c r="B26" s="73" t="s">
        <v>469</v>
      </c>
      <c r="C26" s="30">
        <f t="shared" ref="C26:I26" si="6">$A$26*C11</f>
        <v>10.666666666666666</v>
      </c>
      <c r="D26" s="74">
        <f t="shared" si="6"/>
        <v>14.383333333333333</v>
      </c>
      <c r="E26" s="74">
        <f t="shared" si="6"/>
        <v>21</v>
      </c>
      <c r="F26" s="30">
        <f t="shared" si="6"/>
        <v>25.333333333333332</v>
      </c>
      <c r="G26" s="30">
        <f t="shared" si="6"/>
        <v>30.666666666666664</v>
      </c>
      <c r="H26" s="30">
        <f t="shared" si="6"/>
        <v>38.166666666666664</v>
      </c>
      <c r="I26" s="75">
        <f t="shared" si="6"/>
        <v>44.166666666666664</v>
      </c>
      <c r="J26" s="60"/>
      <c r="K26" s="50" t="s">
        <v>469</v>
      </c>
      <c r="L26" s="76">
        <v>9.6999999999999993</v>
      </c>
      <c r="M26" s="76">
        <v>11.4</v>
      </c>
      <c r="N26" s="76">
        <v>16.7</v>
      </c>
      <c r="O26" s="76">
        <v>20.3</v>
      </c>
      <c r="P26" s="76">
        <v>24</v>
      </c>
      <c r="Q26" s="76">
        <v>29</v>
      </c>
      <c r="R26" s="77">
        <v>32.799999999999997</v>
      </c>
    </row>
    <row r="27" spans="1:20" x14ac:dyDescent="0.25">
      <c r="A27" s="64">
        <f>0.5</f>
        <v>0.5</v>
      </c>
      <c r="B27" s="73" t="s">
        <v>470</v>
      </c>
      <c r="C27" s="30">
        <f t="shared" ref="C27:I27" si="7">$A$27*C12</f>
        <v>19.45</v>
      </c>
      <c r="D27" s="74">
        <f t="shared" si="7"/>
        <v>26.45</v>
      </c>
      <c r="E27" s="74">
        <f t="shared" si="7"/>
        <v>39.35</v>
      </c>
      <c r="F27" s="30">
        <f t="shared" si="7"/>
        <v>47.95</v>
      </c>
      <c r="G27" s="30">
        <f t="shared" si="7"/>
        <v>58.5</v>
      </c>
      <c r="H27" s="30">
        <f t="shared" si="7"/>
        <v>74</v>
      </c>
      <c r="I27" s="75">
        <f t="shared" si="7"/>
        <v>86</v>
      </c>
      <c r="J27" s="60"/>
      <c r="K27" s="50" t="s">
        <v>470</v>
      </c>
      <c r="L27" s="76">
        <v>17.899999999999999</v>
      </c>
      <c r="M27" s="76">
        <v>20.9</v>
      </c>
      <c r="N27" s="76">
        <v>30.4</v>
      </c>
      <c r="O27" s="76">
        <v>37.1</v>
      </c>
      <c r="P27" s="76">
        <v>43.7</v>
      </c>
      <c r="Q27" s="76">
        <v>52.5</v>
      </c>
      <c r="R27" s="77">
        <v>59.5</v>
      </c>
    </row>
    <row r="28" spans="1:20" x14ac:dyDescent="0.25">
      <c r="A28" s="64">
        <v>1</v>
      </c>
      <c r="B28" s="73" t="s">
        <v>471</v>
      </c>
      <c r="C28" s="30">
        <f t="shared" ref="C28:I28" si="8">$A$28*C13</f>
        <v>25.9</v>
      </c>
      <c r="D28" s="74">
        <f t="shared" si="8"/>
        <v>35.4</v>
      </c>
      <c r="E28" s="74">
        <f t="shared" si="8"/>
        <v>53.6</v>
      </c>
      <c r="F28" s="30">
        <f t="shared" si="8"/>
        <v>65.900000000000006</v>
      </c>
      <c r="G28" s="30">
        <f t="shared" si="8"/>
        <v>81.400000000000006</v>
      </c>
      <c r="H28" s="30">
        <f t="shared" si="8"/>
        <v>103</v>
      </c>
      <c r="I28" s="75">
        <f t="shared" si="8"/>
        <v>121</v>
      </c>
      <c r="J28" s="60"/>
      <c r="K28" s="50" t="s">
        <v>471</v>
      </c>
      <c r="L28" s="76">
        <v>23.5</v>
      </c>
      <c r="M28" s="76">
        <v>27.4</v>
      </c>
      <c r="N28" s="76">
        <v>40.1</v>
      </c>
      <c r="O28" s="76">
        <v>48.9</v>
      </c>
      <c r="P28" s="76">
        <v>57.8</v>
      </c>
      <c r="Q28" s="76">
        <v>70.3</v>
      </c>
      <c r="R28" s="77">
        <v>80.099999999999994</v>
      </c>
    </row>
    <row r="29" spans="1:20" x14ac:dyDescent="0.25">
      <c r="A29" s="64">
        <v>2</v>
      </c>
      <c r="B29" s="73" t="s">
        <v>472</v>
      </c>
      <c r="C29" s="30">
        <f t="shared" ref="C29:I29" si="9">$A$29*C14</f>
        <v>32.200000000000003</v>
      </c>
      <c r="D29" s="74">
        <f t="shared" si="9"/>
        <v>44.2</v>
      </c>
      <c r="E29" s="74">
        <f t="shared" si="9"/>
        <v>68.599999999999994</v>
      </c>
      <c r="F29" s="30">
        <f t="shared" si="9"/>
        <v>85.2</v>
      </c>
      <c r="G29" s="30">
        <f t="shared" si="9"/>
        <v>106.2</v>
      </c>
      <c r="H29" s="30">
        <f t="shared" si="9"/>
        <v>136.19999999999999</v>
      </c>
      <c r="I29" s="75">
        <f t="shared" si="9"/>
        <v>160.80000000000001</v>
      </c>
      <c r="J29" s="60"/>
      <c r="K29" s="50" t="s">
        <v>472</v>
      </c>
      <c r="L29" s="76">
        <v>29.8</v>
      </c>
      <c r="M29" s="76">
        <v>35</v>
      </c>
      <c r="N29" s="76">
        <v>52.2</v>
      </c>
      <c r="O29" s="76">
        <v>64.2</v>
      </c>
      <c r="P29" s="76">
        <v>76.400000000000006</v>
      </c>
      <c r="Q29" s="76">
        <v>94.2</v>
      </c>
      <c r="R29" s="77">
        <v>108.2</v>
      </c>
    </row>
    <row r="30" spans="1:20" x14ac:dyDescent="0.25">
      <c r="A30" s="64">
        <v>3</v>
      </c>
      <c r="B30" s="73" t="s">
        <v>473</v>
      </c>
      <c r="C30" s="30">
        <f t="shared" ref="C30:I30" si="10">$A$30*C15</f>
        <v>35.700000000000003</v>
      </c>
      <c r="D30" s="74">
        <f t="shared" si="10"/>
        <v>49.199999999999996</v>
      </c>
      <c r="E30" s="74">
        <f t="shared" si="10"/>
        <v>77.400000000000006</v>
      </c>
      <c r="F30" s="30">
        <f t="shared" si="10"/>
        <v>97.199999999999989</v>
      </c>
      <c r="G30" s="30">
        <f t="shared" si="10"/>
        <v>122.10000000000001</v>
      </c>
      <c r="H30" s="30">
        <f t="shared" si="10"/>
        <v>157.5</v>
      </c>
      <c r="I30" s="75">
        <f t="shared" si="10"/>
        <v>186.89999999999998</v>
      </c>
      <c r="J30" s="60"/>
      <c r="K30" s="50" t="s">
        <v>473</v>
      </c>
      <c r="L30" s="76">
        <v>34.200000000000003</v>
      </c>
      <c r="M30" s="76">
        <v>40.5</v>
      </c>
      <c r="N30" s="76">
        <v>61.2</v>
      </c>
      <c r="O30" s="76">
        <v>76.2</v>
      </c>
      <c r="P30" s="76">
        <v>91.5</v>
      </c>
      <c r="Q30" s="76">
        <v>113.1</v>
      </c>
      <c r="R30" s="77">
        <v>130.80000000000001</v>
      </c>
    </row>
    <row r="31" spans="1:20" x14ac:dyDescent="0.25">
      <c r="A31" s="64">
        <v>6</v>
      </c>
      <c r="B31" s="73" t="s">
        <v>474</v>
      </c>
      <c r="C31" s="30">
        <f t="shared" ref="C31:I31" si="11">$A$31*C16</f>
        <v>41.82</v>
      </c>
      <c r="D31" s="74">
        <f t="shared" si="11"/>
        <v>58.44</v>
      </c>
      <c r="E31" s="74">
        <f t="shared" si="11"/>
        <v>94.800000000000011</v>
      </c>
      <c r="F31" s="30">
        <f t="shared" si="11"/>
        <v>120</v>
      </c>
      <c r="G31" s="30">
        <f t="shared" si="11"/>
        <v>153</v>
      </c>
      <c r="H31" s="30">
        <f t="shared" si="11"/>
        <v>199.79999999999998</v>
      </c>
      <c r="I31" s="75">
        <f t="shared" si="11"/>
        <v>239.39999999999998</v>
      </c>
      <c r="J31" s="60"/>
      <c r="K31" s="50" t="s">
        <v>474</v>
      </c>
      <c r="L31" s="76">
        <v>43.7</v>
      </c>
      <c r="M31" s="76">
        <v>52.6</v>
      </c>
      <c r="N31" s="76">
        <v>82.2</v>
      </c>
      <c r="O31" s="76">
        <v>104.4</v>
      </c>
      <c r="P31" s="76">
        <v>127.2</v>
      </c>
      <c r="Q31" s="76">
        <v>159</v>
      </c>
      <c r="R31" s="77">
        <v>185.4</v>
      </c>
    </row>
    <row r="32" spans="1:20" x14ac:dyDescent="0.25">
      <c r="A32" s="64">
        <v>12</v>
      </c>
      <c r="B32" s="73" t="s">
        <v>475</v>
      </c>
      <c r="C32" s="30">
        <f t="shared" ref="C32:I32" si="12">$A$32*C17</f>
        <v>50.04</v>
      </c>
      <c r="D32" s="74">
        <f t="shared" si="12"/>
        <v>70.56</v>
      </c>
      <c r="E32" s="74">
        <f t="shared" si="12"/>
        <v>116.64000000000001</v>
      </c>
      <c r="F32" s="30">
        <f t="shared" si="12"/>
        <v>150</v>
      </c>
      <c r="G32" s="30">
        <f t="shared" si="12"/>
        <v>192</v>
      </c>
      <c r="H32" s="30">
        <f t="shared" si="12"/>
        <v>254.39999999999998</v>
      </c>
      <c r="I32" s="75">
        <f t="shared" si="12"/>
        <v>307.20000000000005</v>
      </c>
      <c r="J32" s="60"/>
      <c r="K32" s="50" t="s">
        <v>475</v>
      </c>
      <c r="L32" s="76">
        <v>56.3</v>
      </c>
      <c r="M32" s="76">
        <v>68.900000000000006</v>
      </c>
      <c r="N32" s="76">
        <v>111.7</v>
      </c>
      <c r="O32" s="76">
        <v>144</v>
      </c>
      <c r="P32" s="76">
        <v>178.8</v>
      </c>
      <c r="Q32" s="76">
        <v>224.4</v>
      </c>
      <c r="R32" s="77">
        <v>262.8</v>
      </c>
    </row>
    <row r="33" spans="1:19" x14ac:dyDescent="0.25">
      <c r="A33" s="64">
        <v>24</v>
      </c>
      <c r="B33" s="73" t="s">
        <v>476</v>
      </c>
      <c r="C33" s="30">
        <f t="shared" ref="C33:I33" si="13">$A$33*C18</f>
        <v>62.16</v>
      </c>
      <c r="D33" s="74">
        <f t="shared" si="13"/>
        <v>87.84</v>
      </c>
      <c r="E33" s="74">
        <f t="shared" si="13"/>
        <v>147.12</v>
      </c>
      <c r="F33" s="30">
        <f t="shared" si="13"/>
        <v>190.8</v>
      </c>
      <c r="G33" s="30">
        <f t="shared" si="13"/>
        <v>247.20000000000002</v>
      </c>
      <c r="H33" s="30">
        <f t="shared" si="13"/>
        <v>326.39999999999998</v>
      </c>
      <c r="I33" s="75">
        <f t="shared" si="13"/>
        <v>396</v>
      </c>
      <c r="J33" s="60"/>
      <c r="K33" s="50" t="s">
        <v>476</v>
      </c>
      <c r="L33" s="76">
        <v>71.3</v>
      </c>
      <c r="M33" s="76">
        <v>88.3</v>
      </c>
      <c r="N33" s="76">
        <v>146.19999999999999</v>
      </c>
      <c r="O33" s="76">
        <v>190.3</v>
      </c>
      <c r="P33" s="76">
        <v>237.4</v>
      </c>
      <c r="Q33" s="76">
        <v>300</v>
      </c>
      <c r="R33" s="77">
        <v>350.4</v>
      </c>
    </row>
    <row r="34" spans="1:19" x14ac:dyDescent="0.25">
      <c r="A34" s="64">
        <v>48</v>
      </c>
      <c r="B34" s="73" t="s">
        <v>477</v>
      </c>
      <c r="C34" s="30">
        <f t="shared" ref="C34:I34" si="14">$A$34*C19</f>
        <v>76.800000000000011</v>
      </c>
      <c r="D34" s="74">
        <f t="shared" si="14"/>
        <v>108.96000000000001</v>
      </c>
      <c r="E34" s="74">
        <f t="shared" si="14"/>
        <v>183.35999999999999</v>
      </c>
      <c r="F34" s="30">
        <f t="shared" si="14"/>
        <v>239.04000000000002</v>
      </c>
      <c r="G34" s="30">
        <f t="shared" si="14"/>
        <v>309.12</v>
      </c>
      <c r="H34" s="30">
        <f t="shared" si="14"/>
        <v>412.79999999999995</v>
      </c>
      <c r="I34" s="75">
        <f t="shared" si="14"/>
        <v>499.20000000000005</v>
      </c>
      <c r="J34" s="60"/>
      <c r="K34" s="50" t="s">
        <v>477</v>
      </c>
      <c r="L34" s="76">
        <v>85.9</v>
      </c>
      <c r="M34" s="76">
        <v>106.6</v>
      </c>
      <c r="N34" s="76">
        <v>176.2</v>
      </c>
      <c r="O34" s="76">
        <v>228.5</v>
      </c>
      <c r="P34" s="76">
        <v>283.7</v>
      </c>
      <c r="Q34" s="76">
        <v>359</v>
      </c>
      <c r="R34" s="77">
        <v>420</v>
      </c>
    </row>
    <row r="35" spans="1:19" ht="15.75" thickBot="1" x14ac:dyDescent="0.3">
      <c r="A35" s="64">
        <v>72</v>
      </c>
      <c r="B35" s="78" t="s">
        <v>478</v>
      </c>
      <c r="C35" s="79">
        <f t="shared" ref="C35:I35" si="15">$A$35*C20</f>
        <v>82.8</v>
      </c>
      <c r="D35" s="80">
        <f t="shared" si="15"/>
        <v>118.08</v>
      </c>
      <c r="E35" s="80">
        <f t="shared" si="15"/>
        <v>200.16</v>
      </c>
      <c r="F35" s="79">
        <f t="shared" si="15"/>
        <v>262.08</v>
      </c>
      <c r="G35" s="79">
        <f t="shared" si="15"/>
        <v>339.12</v>
      </c>
      <c r="H35" s="79">
        <f t="shared" si="15"/>
        <v>455.04</v>
      </c>
      <c r="I35" s="81">
        <f t="shared" si="15"/>
        <v>552.96</v>
      </c>
      <c r="J35" s="60"/>
      <c r="K35" s="55" t="s">
        <v>478</v>
      </c>
      <c r="L35" s="82">
        <v>92.9</v>
      </c>
      <c r="M35" s="82">
        <v>114.5</v>
      </c>
      <c r="N35" s="82">
        <v>187.2</v>
      </c>
      <c r="O35" s="82">
        <v>240.5</v>
      </c>
      <c r="P35" s="82">
        <v>296.60000000000002</v>
      </c>
      <c r="Q35" s="82">
        <v>376.6</v>
      </c>
      <c r="R35" s="83">
        <v>439.2</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200">
        <f>(L25-L10)/ABS(L10)*100</f>
        <v>-18.377088305489249</v>
      </c>
      <c r="D40" s="200" t="e">
        <v>#REF!</v>
      </c>
      <c r="E40" s="200">
        <f>(M25-M10)/ABS(M10)*100</f>
        <v>-19.261202538504669</v>
      </c>
      <c r="F40" s="200" t="e">
        <f>(#REF! -#REF!)/ABS(#REF!)</f>
        <v>#REF!</v>
      </c>
      <c r="G40" s="200">
        <f>(N25-N10)/ABS(N10)*100</f>
        <v>-24.874442327143669</v>
      </c>
      <c r="H40" s="200" t="e">
        <f>(#REF! -#REF!)/ABS(#REF!)</f>
        <v>#REF!</v>
      </c>
      <c r="I40" s="200">
        <f>(O25-O10)/ABS(O10)*100</f>
        <v>-27.010309278350501</v>
      </c>
      <c r="J40" s="200" t="e">
        <f>(#REF! -#REF!)/ABS(#REF!)</f>
        <v>#REF!</v>
      </c>
      <c r="K40" s="200">
        <f>(P25-P10)/ABS(P10)*100</f>
        <v>-28.510638297872337</v>
      </c>
      <c r="L40" s="200" t="e">
        <f>(#REF! -#REF!)/ABS(#REF!)</f>
        <v>#REF!</v>
      </c>
      <c r="M40" s="200">
        <f>(Q25-Q10)/ABS(Q10)*100</f>
        <v>-29.896907216494846</v>
      </c>
      <c r="N40" s="200" t="e">
        <f>(#REF! -#REF!)/ABS(#REF!)</f>
        <v>#REF!</v>
      </c>
      <c r="O40" s="200">
        <f>(R25 -R10)/ABS(R10)*100</f>
        <v>-30.865671641791039</v>
      </c>
      <c r="P40" s="200"/>
      <c r="Q40" s="205"/>
    </row>
    <row r="41" spans="1:19" x14ac:dyDescent="0.25">
      <c r="A41" s="88"/>
      <c r="B41" s="50" t="s">
        <v>469</v>
      </c>
      <c r="C41" s="200">
        <f t="shared" ref="C41:C50" si="16">(L26-L11)/ABS(L11)*100</f>
        <v>-9.0625000000000018</v>
      </c>
      <c r="D41" s="200" t="e">
        <v>#REF!</v>
      </c>
      <c r="E41" s="200">
        <f t="shared" ref="E41:E50" si="17">(M26-M11)/ABS(M11)*100</f>
        <v>-10.539903681009511</v>
      </c>
      <c r="F41" s="200" t="e">
        <f>(#REF! -#REF!)/ABS(#REF!)</f>
        <v>#REF!</v>
      </c>
      <c r="G41" s="200">
        <f t="shared" ref="G41:G50" si="18">(N26-N11)/ABS(N11)*100</f>
        <v>-16.934866910076273</v>
      </c>
      <c r="H41" s="200" t="e">
        <f>(#REF! -#REF!)/ABS(#REF!)</f>
        <v>#REF!</v>
      </c>
      <c r="I41" s="200">
        <f t="shared" ref="I41:I50" si="19">(O26-O11)/ABS(O11)*100</f>
        <v>-19.868421052631572</v>
      </c>
      <c r="J41" s="200" t="e">
        <f>(#REF! -#REF!)/ABS(#REF!)</f>
        <v>#REF!</v>
      </c>
      <c r="K41" s="200">
        <f t="shared" ref="K41:K50" si="20">(P26-P11)/ABS(P11)*100</f>
        <v>-21.739130434782602</v>
      </c>
      <c r="L41" s="200" t="e">
        <f>(#REF! -#REF!)/ABS(#REF!)</f>
        <v>#REF!</v>
      </c>
      <c r="M41" s="200">
        <f t="shared" ref="M41:M50" si="21">(Q26-Q11)/ABS(Q11)*100</f>
        <v>-24.017467248908293</v>
      </c>
      <c r="N41" s="200" t="e">
        <f>(#REF! -#REF!)/ABS(#REF!)</f>
        <v>#REF!</v>
      </c>
      <c r="O41" s="200">
        <f t="shared" ref="O41:O50" si="22">(R26 -R11)/ABS(R11)*100</f>
        <v>-25.735849056603776</v>
      </c>
      <c r="P41" s="200"/>
      <c r="Q41" s="205"/>
    </row>
    <row r="42" spans="1:19" x14ac:dyDescent="0.25">
      <c r="A42" s="60"/>
      <c r="B42" s="50" t="s">
        <v>470</v>
      </c>
      <c r="C42" s="200">
        <f t="shared" si="16"/>
        <v>-7.9691516709511605</v>
      </c>
      <c r="D42" s="200" t="e">
        <v>#REF!</v>
      </c>
      <c r="E42" s="200">
        <f t="shared" si="17"/>
        <v>-10.607928940412673</v>
      </c>
      <c r="F42" s="200" t="e">
        <f>(#REF! -#REF!)/ABS(#REF!)</f>
        <v>#REF!</v>
      </c>
      <c r="G42" s="200">
        <f t="shared" si="18"/>
        <v>-19.346808084544847</v>
      </c>
      <c r="H42" s="200" t="e">
        <f>(#REF! -#REF!)/ABS(#REF!)</f>
        <v>#REF!</v>
      </c>
      <c r="I42" s="200">
        <f t="shared" si="19"/>
        <v>-22.627737226277375</v>
      </c>
      <c r="J42" s="200" t="e">
        <f>(#REF! -#REF!)/ABS(#REF!)</f>
        <v>#REF!</v>
      </c>
      <c r="K42" s="200">
        <f t="shared" si="20"/>
        <v>-25.299145299145291</v>
      </c>
      <c r="L42" s="200" t="e">
        <f>(#REF! -#REF!)/ABS(#REF!)</f>
        <v>#REF!</v>
      </c>
      <c r="M42" s="200">
        <f t="shared" si="21"/>
        <v>-29.054054054054053</v>
      </c>
      <c r="N42" s="200" t="e">
        <f>(#REF! -#REF!)/ABS(#REF!)</f>
        <v>#REF!</v>
      </c>
      <c r="O42" s="200">
        <f t="shared" si="22"/>
        <v>-30.813953488372093</v>
      </c>
      <c r="P42" s="200"/>
      <c r="Q42" s="205"/>
    </row>
    <row r="43" spans="1:19" x14ac:dyDescent="0.25">
      <c r="B43" s="50" t="s">
        <v>471</v>
      </c>
      <c r="C43" s="200">
        <f t="shared" si="16"/>
        <v>-9.2664092664092621</v>
      </c>
      <c r="D43" s="200" t="e">
        <v>#REF!</v>
      </c>
      <c r="E43" s="200">
        <f t="shared" si="17"/>
        <v>-12.366435491527906</v>
      </c>
      <c r="F43" s="200" t="e">
        <f>(#REF! -#REF!)/ABS(#REF!)</f>
        <v>#REF!</v>
      </c>
      <c r="G43" s="200">
        <f t="shared" si="18"/>
        <v>-21.937846661774799</v>
      </c>
      <c r="H43" s="200" t="e">
        <f>(#REF! -#REF!)/ABS(#REF!)</f>
        <v>#REF!</v>
      </c>
      <c r="I43" s="200">
        <f t="shared" si="19"/>
        <v>-25.796661608497732</v>
      </c>
      <c r="J43" s="200" t="e">
        <f>(#REF! -#REF!)/ABS(#REF!)</f>
        <v>#REF!</v>
      </c>
      <c r="K43" s="200">
        <f t="shared" si="20"/>
        <v>-28.992628992629001</v>
      </c>
      <c r="L43" s="200" t="e">
        <f>(#REF! -#REF!)/ABS(#REF!)</f>
        <v>#REF!</v>
      </c>
      <c r="M43" s="200">
        <f t="shared" si="21"/>
        <v>-31.747572815533982</v>
      </c>
      <c r="N43" s="200" t="e">
        <f>(#REF! -#REF!)/ABS(#REF!)</f>
        <v>#REF!</v>
      </c>
      <c r="O43" s="200">
        <f t="shared" si="22"/>
        <v>-33.801652892561989</v>
      </c>
      <c r="P43" s="200"/>
      <c r="Q43" s="205"/>
    </row>
    <row r="44" spans="1:19" x14ac:dyDescent="0.25">
      <c r="B44" s="50" t="s">
        <v>472</v>
      </c>
      <c r="C44" s="200">
        <f t="shared" si="16"/>
        <v>-7.4534161490683291</v>
      </c>
      <c r="D44" s="200" t="e">
        <v>#REF!</v>
      </c>
      <c r="E44" s="200">
        <f t="shared" si="17"/>
        <v>-10.383078589830493</v>
      </c>
      <c r="F44" s="200" t="e">
        <f>(#REF! -#REF!)/ABS(#REF!)</f>
        <v>#REF!</v>
      </c>
      <c r="G44" s="200">
        <f t="shared" si="18"/>
        <v>-20.595850495775238</v>
      </c>
      <c r="H44" s="200" t="e">
        <f>(#REF! -#REF!)/ABS(#REF!)</f>
        <v>#REF!</v>
      </c>
      <c r="I44" s="200">
        <f t="shared" si="19"/>
        <v>-24.647887323943664</v>
      </c>
      <c r="J44" s="200" t="e">
        <f>(#REF! -#REF!)/ABS(#REF!)</f>
        <v>#REF!</v>
      </c>
      <c r="K44" s="200">
        <f t="shared" si="20"/>
        <v>-28.06026365348399</v>
      </c>
      <c r="L44" s="200" t="e">
        <f>(#REF! -#REF!)/ABS(#REF!)</f>
        <v>#REF!</v>
      </c>
      <c r="M44" s="200">
        <f t="shared" si="21"/>
        <v>-30.837004405286333</v>
      </c>
      <c r="N44" s="200" t="e">
        <f>(#REF! -#REF!)/ABS(#REF!)</f>
        <v>#REF!</v>
      </c>
      <c r="O44" s="200">
        <f t="shared" si="22"/>
        <v>-32.711442786069654</v>
      </c>
      <c r="P44" s="200"/>
      <c r="Q44" s="205"/>
    </row>
    <row r="45" spans="1:19" x14ac:dyDescent="0.25">
      <c r="B45" s="50" t="s">
        <v>473</v>
      </c>
      <c r="C45" s="200">
        <f t="shared" si="16"/>
        <v>-4.2016806722689068</v>
      </c>
      <c r="D45" s="200" t="e">
        <v>#REF!</v>
      </c>
      <c r="E45" s="200">
        <f t="shared" si="17"/>
        <v>-6.7400346862946572</v>
      </c>
      <c r="F45" s="200" t="e">
        <f>(#REF! -#REF!)/ABS(#REF!)</f>
        <v>#REF!</v>
      </c>
      <c r="G45" s="200">
        <f t="shared" si="18"/>
        <v>-17.711212523570985</v>
      </c>
      <c r="H45" s="200" t="e">
        <f>(#REF! -#REF!)/ABS(#REF!)</f>
        <v>#REF!</v>
      </c>
      <c r="I45" s="200">
        <f t="shared" si="19"/>
        <v>-21.604938271604926</v>
      </c>
      <c r="J45" s="200" t="e">
        <f>(#REF! -#REF!)/ABS(#REF!)</f>
        <v>#REF!</v>
      </c>
      <c r="K45" s="200">
        <f t="shared" si="20"/>
        <v>-25.061425061425069</v>
      </c>
      <c r="L45" s="200" t="e">
        <f>(#REF! -#REF!)/ABS(#REF!)</f>
        <v>#REF!</v>
      </c>
      <c r="M45" s="200">
        <f t="shared" si="21"/>
        <v>-28.190476190476193</v>
      </c>
      <c r="N45" s="200" t="e">
        <f>(#REF! -#REF!)/ABS(#REF!)</f>
        <v>#REF!</v>
      </c>
      <c r="O45" s="200">
        <f t="shared" si="22"/>
        <v>-30.016051364365957</v>
      </c>
      <c r="P45" s="200"/>
      <c r="Q45" s="205"/>
    </row>
    <row r="46" spans="1:19" x14ac:dyDescent="0.25">
      <c r="B46" s="50" t="s">
        <v>474</v>
      </c>
      <c r="C46" s="200">
        <f t="shared" si="16"/>
        <v>4.495456719273081</v>
      </c>
      <c r="D46" s="200" t="e">
        <v>#REF!</v>
      </c>
      <c r="E46" s="198">
        <f t="shared" si="17"/>
        <v>2.256558872847175</v>
      </c>
      <c r="F46" s="198" t="e">
        <f>(#REF! -#REF!)/ABS(#REF!)</f>
        <v>#REF!</v>
      </c>
      <c r="G46" s="200">
        <f t="shared" si="18"/>
        <v>-9.5350359770691</v>
      </c>
      <c r="H46" s="200" t="e">
        <f>(#REF! -#REF!)/ABS(#REF!)</f>
        <v>#REF!</v>
      </c>
      <c r="I46" s="200">
        <f t="shared" si="19"/>
        <v>-12.999999999999995</v>
      </c>
      <c r="J46" s="200" t="e">
        <f>(#REF! -#REF!)/ABS(#REF!)</f>
        <v>#REF!</v>
      </c>
      <c r="K46" s="200">
        <f t="shared" si="20"/>
        <v>-16.862745098039213</v>
      </c>
      <c r="L46" s="200" t="e">
        <f>(#REF! -#REF!)/ABS(#REF!)</f>
        <v>#REF!</v>
      </c>
      <c r="M46" s="200">
        <f t="shared" si="21"/>
        <v>-20.420420420420413</v>
      </c>
      <c r="N46" s="200" t="e">
        <f>(#REF! -#REF!)/ABS(#REF!)</f>
        <v>#REF!</v>
      </c>
      <c r="O46" s="200">
        <f t="shared" si="22"/>
        <v>-22.556390977443598</v>
      </c>
      <c r="P46" s="200"/>
      <c r="Q46" s="205"/>
    </row>
    <row r="47" spans="1:19" x14ac:dyDescent="0.25">
      <c r="B47" s="50" t="s">
        <v>475</v>
      </c>
      <c r="C47" s="200">
        <f t="shared" si="16"/>
        <v>12.50999200639488</v>
      </c>
      <c r="D47" s="200" t="e">
        <v>#REF!</v>
      </c>
      <c r="E47" s="198">
        <f t="shared" si="17"/>
        <v>11.271439287695278</v>
      </c>
      <c r="F47" s="198" t="e">
        <f>(#REF! -#REF!)/ABS(#REF!)</f>
        <v>#REF!</v>
      </c>
      <c r="G47" s="201">
        <f t="shared" si="18"/>
        <v>-0.49820500218269159</v>
      </c>
      <c r="H47" s="201" t="e">
        <f>(#REF! -#REF!)/ABS(#REF!)</f>
        <v>#REF!</v>
      </c>
      <c r="I47" s="200">
        <f t="shared" si="19"/>
        <v>-4</v>
      </c>
      <c r="J47" s="200" t="e">
        <f>(#REF! -#REF!)/ABS(#REF!)</f>
        <v>#REF!</v>
      </c>
      <c r="K47" s="200">
        <f t="shared" si="20"/>
        <v>-6.8749999999999938</v>
      </c>
      <c r="L47" s="200" t="e">
        <f>(#REF! -#REF!)/ABS(#REF!)</f>
        <v>#REF!</v>
      </c>
      <c r="M47" s="200">
        <f t="shared" si="21"/>
        <v>-11.792452830188669</v>
      </c>
      <c r="N47" s="200" t="e">
        <f>(#REF! -#REF!)/ABS(#REF!)</f>
        <v>#REF!</v>
      </c>
      <c r="O47" s="200">
        <f t="shared" si="22"/>
        <v>-14.453125000000009</v>
      </c>
      <c r="P47" s="200"/>
      <c r="Q47" s="205"/>
    </row>
    <row r="48" spans="1:19" x14ac:dyDescent="0.25">
      <c r="B48" s="50" t="s">
        <v>476</v>
      </c>
      <c r="C48" s="200">
        <f t="shared" si="16"/>
        <v>14.703989703989706</v>
      </c>
      <c r="D48" s="200" t="e">
        <v>#REF!</v>
      </c>
      <c r="E48" s="198">
        <f t="shared" si="17"/>
        <v>14.552380121014268</v>
      </c>
      <c r="F48" s="198" t="e">
        <f>(#REF! -#REF!)/ABS(#REF!)</f>
        <v>#REF!</v>
      </c>
      <c r="G48" s="198">
        <f t="shared" si="18"/>
        <v>3.0590014021415883</v>
      </c>
      <c r="H48" s="198" t="e">
        <f>(#REF! -#REF!)/ABS(#REF!)</f>
        <v>#REF!</v>
      </c>
      <c r="I48" s="201">
        <f t="shared" si="19"/>
        <v>-0.26205450733752617</v>
      </c>
      <c r="J48" s="201" t="e">
        <f>(#REF! -#REF!)/ABS(#REF!)</f>
        <v>#REF!</v>
      </c>
      <c r="K48" s="200">
        <f t="shared" si="20"/>
        <v>-3.9644012944983862</v>
      </c>
      <c r="L48" s="200" t="e">
        <f>(#REF! -#REF!)/ABS(#REF!)</f>
        <v>#REF!</v>
      </c>
      <c r="M48" s="200">
        <f t="shared" si="21"/>
        <v>-8.0882352941176414</v>
      </c>
      <c r="N48" s="200" t="e">
        <f>(#REF! -#REF!)/ABS(#REF!)</f>
        <v>#REF!</v>
      </c>
      <c r="O48" s="200">
        <f t="shared" si="22"/>
        <v>-11.515151515151521</v>
      </c>
      <c r="P48" s="200"/>
      <c r="Q48" s="205"/>
    </row>
    <row r="49" spans="1:18" x14ac:dyDescent="0.25">
      <c r="B49" s="50" t="s">
        <v>477</v>
      </c>
      <c r="C49" s="200">
        <f t="shared" si="16"/>
        <v>11.848958333333325</v>
      </c>
      <c r="D49" s="200" t="e">
        <v>#REF!</v>
      </c>
      <c r="E49" s="198">
        <f t="shared" si="17"/>
        <v>11.672090662377919</v>
      </c>
      <c r="F49" s="198" t="e">
        <f>(#REF! -#REF!)/ABS(#REF!)</f>
        <v>#REF!</v>
      </c>
      <c r="G49" s="200">
        <f t="shared" si="18"/>
        <v>-0.50531469381389993</v>
      </c>
      <c r="H49" s="200" t="e">
        <f>(#REF! -#REF!)/ABS(#REF!)</f>
        <v>#REF!</v>
      </c>
      <c r="I49" s="200">
        <f t="shared" si="19"/>
        <v>-4.4093038821954567</v>
      </c>
      <c r="J49" s="200" t="e">
        <f>(#REF! -#REF!)/ABS(#REF!)</f>
        <v>#REF!</v>
      </c>
      <c r="K49" s="200">
        <f t="shared" si="20"/>
        <v>-8.2233436853002129</v>
      </c>
      <c r="L49" s="200" t="e">
        <f>(#REF! -#REF!)/ABS(#REF!)</f>
        <v>#REF!</v>
      </c>
      <c r="M49" s="200">
        <f t="shared" si="21"/>
        <v>-13.032945736434097</v>
      </c>
      <c r="N49" s="200" t="e">
        <f>(#REF! -#REF!)/ABS(#REF!)</f>
        <v>#REF!</v>
      </c>
      <c r="O49" s="200">
        <f t="shared" si="22"/>
        <v>-15.865384615384622</v>
      </c>
      <c r="P49" s="200"/>
      <c r="Q49" s="205"/>
    </row>
    <row r="50" spans="1:18" ht="15.75" thickBot="1" x14ac:dyDescent="0.3">
      <c r="B50" s="55" t="s">
        <v>478</v>
      </c>
      <c r="C50" s="200">
        <f t="shared" si="16"/>
        <v>12.198067632850252</v>
      </c>
      <c r="D50" s="200" t="e">
        <v>#REF!</v>
      </c>
      <c r="E50" s="202">
        <f t="shared" si="17"/>
        <v>10.873042221086628</v>
      </c>
      <c r="F50" s="202" t="e">
        <f>(#REF! -#REF!)/ABS(#REF!)</f>
        <v>#REF!</v>
      </c>
      <c r="G50" s="216">
        <f t="shared" si="18"/>
        <v>-3.2353341070989541</v>
      </c>
      <c r="H50" s="216" t="e">
        <f>(#REF! -#REF!)/ABS(#REF!)</f>
        <v>#REF!</v>
      </c>
      <c r="I50" s="216">
        <f t="shared" si="19"/>
        <v>-8.2341269841269789</v>
      </c>
      <c r="J50" s="216" t="e">
        <f>(#REF! -#REF!)/ABS(#REF!)</f>
        <v>#REF!</v>
      </c>
      <c r="K50" s="216">
        <f t="shared" si="20"/>
        <v>-12.5383345128568</v>
      </c>
      <c r="L50" s="216" t="e">
        <f>(#REF! -#REF!)/ABS(#REF!)</f>
        <v>#REF!</v>
      </c>
      <c r="M50" s="216">
        <f t="shared" si="21"/>
        <v>-17.238045007032348</v>
      </c>
      <c r="N50" s="216" t="e">
        <f>(#REF! -#REF!)/ABS(#REF!)</f>
        <v>#REF!</v>
      </c>
      <c r="O50" s="216">
        <f t="shared" si="22"/>
        <v>-20.572916666666675</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Mq2CjAlVRYky8DHGdIIiDsTl3ocHxRNTFv9Ifybg1mPdb9PN/qZAiPklQJjwuRqDKjkQCzuCOAFOuMP+W888nw==" saltValue="E1fJ8JHx9lknCDV89SNyZ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hyperlinks>
    <hyperlink ref="A2" location="Index!A1" display="Index" xr:uid="{00000000-0004-0000-3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176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396222.83927549399</v>
      </c>
      <c r="D5" s="212"/>
      <c r="E5" s="212">
        <v>6461275.7006090796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59.7</v>
      </c>
      <c r="D10" s="94">
        <v>78.900000000000006</v>
      </c>
      <c r="E10" s="94">
        <v>104</v>
      </c>
      <c r="F10" s="94">
        <v>121</v>
      </c>
      <c r="G10" s="94">
        <v>146</v>
      </c>
      <c r="H10" s="94">
        <v>183</v>
      </c>
      <c r="I10" s="95">
        <v>214</v>
      </c>
      <c r="K10" s="46" t="s">
        <v>468</v>
      </c>
      <c r="L10" s="47">
        <f t="shared" ref="L10:L20" si="0">C25</f>
        <v>4.9749999999999996</v>
      </c>
      <c r="M10" s="47">
        <v>5.8228696068943506</v>
      </c>
      <c r="N10" s="47">
        <v>8.3508104113066217</v>
      </c>
      <c r="O10" s="47">
        <f t="shared" ref="O10:O20" si="1">F25</f>
        <v>10.083333333333332</v>
      </c>
      <c r="P10" s="47">
        <f t="shared" ref="P10:P20" si="2">G25</f>
        <v>12.166666666666666</v>
      </c>
      <c r="Q10" s="47">
        <f t="shared" ref="Q10:Q20" si="3">H25</f>
        <v>15.25</v>
      </c>
      <c r="R10" s="48">
        <f t="shared" ref="R10:R20" si="4">I25</f>
        <v>17.833333333333332</v>
      </c>
      <c r="T10" s="49"/>
    </row>
    <row r="11" spans="1:29" x14ac:dyDescent="0.25">
      <c r="B11" s="50" t="s">
        <v>469</v>
      </c>
      <c r="C11" s="96">
        <v>44.5</v>
      </c>
      <c r="D11" s="96">
        <v>58.4</v>
      </c>
      <c r="E11" s="96">
        <v>76</v>
      </c>
      <c r="F11" s="96">
        <v>88.4</v>
      </c>
      <c r="G11" s="96">
        <v>106</v>
      </c>
      <c r="H11" s="96">
        <v>131</v>
      </c>
      <c r="I11" s="97">
        <v>153</v>
      </c>
      <c r="K11" s="50" t="s">
        <v>469</v>
      </c>
      <c r="L11" s="53">
        <f t="shared" si="0"/>
        <v>7.4166666666666661</v>
      </c>
      <c r="M11" s="53">
        <v>8.635256815700421</v>
      </c>
      <c r="N11" s="53">
        <v>12.245400986074664</v>
      </c>
      <c r="O11" s="53">
        <f t="shared" si="1"/>
        <v>14.733333333333334</v>
      </c>
      <c r="P11" s="53">
        <f t="shared" si="2"/>
        <v>17.666666666666664</v>
      </c>
      <c r="Q11" s="53">
        <f t="shared" si="3"/>
        <v>21.833333333333332</v>
      </c>
      <c r="R11" s="54">
        <f t="shared" si="4"/>
        <v>25.5</v>
      </c>
      <c r="T11" s="49"/>
    </row>
    <row r="12" spans="1:29" x14ac:dyDescent="0.25">
      <c r="B12" s="50" t="s">
        <v>470</v>
      </c>
      <c r="C12" s="96">
        <v>24.6</v>
      </c>
      <c r="D12" s="96">
        <v>32</v>
      </c>
      <c r="E12" s="96">
        <v>40.4</v>
      </c>
      <c r="F12" s="96">
        <v>46.3</v>
      </c>
      <c r="G12" s="96">
        <v>54.5</v>
      </c>
      <c r="H12" s="96">
        <v>66.5</v>
      </c>
      <c r="I12" s="97">
        <v>76.599999999999994</v>
      </c>
      <c r="K12" s="50" t="s">
        <v>470</v>
      </c>
      <c r="L12" s="53">
        <f t="shared" si="0"/>
        <v>12.3</v>
      </c>
      <c r="M12" s="53">
        <v>14.219817096738439</v>
      </c>
      <c r="N12" s="53">
        <v>19.547980391451052</v>
      </c>
      <c r="O12" s="53">
        <f t="shared" si="1"/>
        <v>23.15</v>
      </c>
      <c r="P12" s="53">
        <f t="shared" si="2"/>
        <v>27.25</v>
      </c>
      <c r="Q12" s="53">
        <f t="shared" si="3"/>
        <v>33.25</v>
      </c>
      <c r="R12" s="54">
        <f t="shared" si="4"/>
        <v>38.299999999999997</v>
      </c>
      <c r="T12" s="49"/>
    </row>
    <row r="13" spans="1:29" x14ac:dyDescent="0.25">
      <c r="B13" s="50" t="s">
        <v>471</v>
      </c>
      <c r="C13" s="96">
        <v>16.100000000000001</v>
      </c>
      <c r="D13" s="96">
        <v>20.8</v>
      </c>
      <c r="E13" s="96">
        <v>26</v>
      </c>
      <c r="F13" s="96">
        <v>29.5</v>
      </c>
      <c r="G13" s="96">
        <v>34.5</v>
      </c>
      <c r="H13" s="96">
        <v>41.7</v>
      </c>
      <c r="I13" s="97">
        <v>47.7</v>
      </c>
      <c r="K13" s="50" t="s">
        <v>471</v>
      </c>
      <c r="L13" s="53">
        <f t="shared" si="0"/>
        <v>16.100000000000001</v>
      </c>
      <c r="M13" s="53">
        <v>18.537857130187156</v>
      </c>
      <c r="N13" s="53">
        <v>25.120513744666695</v>
      </c>
      <c r="O13" s="53">
        <f t="shared" si="1"/>
        <v>29.5</v>
      </c>
      <c r="P13" s="53">
        <f t="shared" si="2"/>
        <v>34.5</v>
      </c>
      <c r="Q13" s="53">
        <f t="shared" si="3"/>
        <v>41.7</v>
      </c>
      <c r="R13" s="54">
        <f t="shared" si="4"/>
        <v>47.7</v>
      </c>
      <c r="T13" s="49"/>
    </row>
    <row r="14" spans="1:29" x14ac:dyDescent="0.25">
      <c r="B14" s="50" t="s">
        <v>472</v>
      </c>
      <c r="C14" s="96">
        <v>10.4</v>
      </c>
      <c r="D14" s="96">
        <v>13.3</v>
      </c>
      <c r="E14" s="96">
        <v>16.399999999999999</v>
      </c>
      <c r="F14" s="96">
        <v>18.5</v>
      </c>
      <c r="G14" s="96">
        <v>21.5</v>
      </c>
      <c r="H14" s="96">
        <v>25.8</v>
      </c>
      <c r="I14" s="97">
        <v>29.3</v>
      </c>
      <c r="K14" s="50" t="s">
        <v>472</v>
      </c>
      <c r="L14" s="53">
        <f t="shared" si="0"/>
        <v>20.8</v>
      </c>
      <c r="M14" s="53">
        <v>23.79406422337906</v>
      </c>
      <c r="N14" s="53">
        <v>31.737561777332544</v>
      </c>
      <c r="O14" s="53">
        <f t="shared" si="1"/>
        <v>37</v>
      </c>
      <c r="P14" s="53">
        <f t="shared" si="2"/>
        <v>43</v>
      </c>
      <c r="Q14" s="53">
        <f t="shared" si="3"/>
        <v>51.6</v>
      </c>
      <c r="R14" s="54">
        <f t="shared" si="4"/>
        <v>58.6</v>
      </c>
      <c r="T14" s="49"/>
    </row>
    <row r="15" spans="1:29" x14ac:dyDescent="0.25">
      <c r="B15" s="50" t="s">
        <v>473</v>
      </c>
      <c r="C15" s="96">
        <v>7.98</v>
      </c>
      <c r="D15" s="96">
        <v>10.199999999999999</v>
      </c>
      <c r="E15" s="96">
        <v>12.5</v>
      </c>
      <c r="F15" s="96">
        <v>14</v>
      </c>
      <c r="G15" s="96">
        <v>16.2</v>
      </c>
      <c r="H15" s="96">
        <v>19.399999999999999</v>
      </c>
      <c r="I15" s="97">
        <v>22</v>
      </c>
      <c r="K15" s="50" t="s">
        <v>473</v>
      </c>
      <c r="L15" s="53">
        <f t="shared" si="0"/>
        <v>23.94</v>
      </c>
      <c r="M15" s="53">
        <v>27.373435071853844</v>
      </c>
      <c r="N15" s="53">
        <v>36.226959535957626</v>
      </c>
      <c r="O15" s="53">
        <f t="shared" si="1"/>
        <v>42</v>
      </c>
      <c r="P15" s="53">
        <f t="shared" si="2"/>
        <v>48.599999999999994</v>
      </c>
      <c r="Q15" s="53">
        <f t="shared" si="3"/>
        <v>58.199999999999996</v>
      </c>
      <c r="R15" s="54">
        <f t="shared" si="4"/>
        <v>66</v>
      </c>
      <c r="T15" s="49"/>
    </row>
    <row r="16" spans="1:29" x14ac:dyDescent="0.25">
      <c r="B16" s="50" t="s">
        <v>474</v>
      </c>
      <c r="C16" s="96">
        <v>5.0999999999999996</v>
      </c>
      <c r="D16" s="96">
        <v>6.51</v>
      </c>
      <c r="E16" s="96">
        <v>7.88</v>
      </c>
      <c r="F16" s="96">
        <v>8.7899999999999991</v>
      </c>
      <c r="G16" s="96">
        <v>10.1</v>
      </c>
      <c r="H16" s="96">
        <v>12</v>
      </c>
      <c r="I16" s="97">
        <v>13.6</v>
      </c>
      <c r="K16" s="50" t="s">
        <v>474</v>
      </c>
      <c r="L16" s="53">
        <f t="shared" si="0"/>
        <v>30.599999999999998</v>
      </c>
      <c r="M16" s="53">
        <v>34.925027871774731</v>
      </c>
      <c r="N16" s="53">
        <v>45.738208687918302</v>
      </c>
      <c r="O16" s="53">
        <f t="shared" si="1"/>
        <v>52.739999999999995</v>
      </c>
      <c r="P16" s="53">
        <f t="shared" si="2"/>
        <v>60.599999999999994</v>
      </c>
      <c r="Q16" s="53">
        <f t="shared" si="3"/>
        <v>72</v>
      </c>
      <c r="R16" s="54">
        <f t="shared" si="4"/>
        <v>81.599999999999994</v>
      </c>
      <c r="T16" s="49"/>
    </row>
    <row r="17" spans="1:20" x14ac:dyDescent="0.25">
      <c r="B17" s="50" t="s">
        <v>475</v>
      </c>
      <c r="C17" s="96">
        <v>3.27</v>
      </c>
      <c r="D17" s="96">
        <v>4.17</v>
      </c>
      <c r="E17" s="96">
        <v>5.03</v>
      </c>
      <c r="F17" s="96">
        <v>5.6</v>
      </c>
      <c r="G17" s="96">
        <v>6.43</v>
      </c>
      <c r="H17" s="96">
        <v>7.61</v>
      </c>
      <c r="I17" s="97">
        <v>8.59</v>
      </c>
      <c r="K17" s="50" t="s">
        <v>475</v>
      </c>
      <c r="L17" s="53">
        <f t="shared" si="0"/>
        <v>39.24</v>
      </c>
      <c r="M17" s="53">
        <v>44.753104154667433</v>
      </c>
      <c r="N17" s="53">
        <v>58.398967887190544</v>
      </c>
      <c r="O17" s="53">
        <f t="shared" si="1"/>
        <v>67.199999999999989</v>
      </c>
      <c r="P17" s="53">
        <f t="shared" si="2"/>
        <v>77.16</v>
      </c>
      <c r="Q17" s="53">
        <f t="shared" si="3"/>
        <v>91.320000000000007</v>
      </c>
      <c r="R17" s="54">
        <f t="shared" si="4"/>
        <v>103.08</v>
      </c>
      <c r="T17" s="49"/>
    </row>
    <row r="18" spans="1:20" x14ac:dyDescent="0.25">
      <c r="B18" s="50" t="s">
        <v>476</v>
      </c>
      <c r="C18" s="96">
        <v>2.09</v>
      </c>
      <c r="D18" s="96">
        <v>2.67</v>
      </c>
      <c r="E18" s="96">
        <v>3.24</v>
      </c>
      <c r="F18" s="96">
        <v>3.63</v>
      </c>
      <c r="G18" s="96">
        <v>4.1900000000000004</v>
      </c>
      <c r="H18" s="96">
        <v>4.9800000000000004</v>
      </c>
      <c r="I18" s="97">
        <v>5.65</v>
      </c>
      <c r="K18" s="50" t="s">
        <v>476</v>
      </c>
      <c r="L18" s="53">
        <f t="shared" si="0"/>
        <v>50.16</v>
      </c>
      <c r="M18" s="53">
        <v>57.274096219820578</v>
      </c>
      <c r="N18" s="53">
        <v>75.318007192094754</v>
      </c>
      <c r="O18" s="53">
        <f t="shared" si="1"/>
        <v>87.12</v>
      </c>
      <c r="P18" s="53">
        <f t="shared" si="2"/>
        <v>100.56</v>
      </c>
      <c r="Q18" s="53">
        <f t="shared" si="3"/>
        <v>119.52000000000001</v>
      </c>
      <c r="R18" s="54">
        <f t="shared" si="4"/>
        <v>135.60000000000002</v>
      </c>
      <c r="T18" s="49"/>
    </row>
    <row r="19" spans="1:20" x14ac:dyDescent="0.25">
      <c r="B19" s="50" t="s">
        <v>477</v>
      </c>
      <c r="C19" s="96">
        <v>1.3</v>
      </c>
      <c r="D19" s="96">
        <v>1.67</v>
      </c>
      <c r="E19" s="96">
        <v>2.0699999999999998</v>
      </c>
      <c r="F19" s="96">
        <v>2.34</v>
      </c>
      <c r="G19" s="96">
        <v>2.73</v>
      </c>
      <c r="H19" s="96">
        <v>3.28</v>
      </c>
      <c r="I19" s="97">
        <v>3.75</v>
      </c>
      <c r="K19" s="50" t="s">
        <v>477</v>
      </c>
      <c r="L19" s="53">
        <f t="shared" si="0"/>
        <v>62.400000000000006</v>
      </c>
      <c r="M19" s="53">
        <v>71.583363034340664</v>
      </c>
      <c r="N19" s="53">
        <v>96.077364964938795</v>
      </c>
      <c r="O19" s="53">
        <f t="shared" si="1"/>
        <v>112.32</v>
      </c>
      <c r="P19" s="53">
        <f t="shared" si="2"/>
        <v>131.04</v>
      </c>
      <c r="Q19" s="53">
        <f t="shared" si="3"/>
        <v>157.44</v>
      </c>
      <c r="R19" s="54">
        <f t="shared" si="4"/>
        <v>180</v>
      </c>
      <c r="T19" s="49"/>
    </row>
    <row r="20" spans="1:20" ht="15.75" thickBot="1" x14ac:dyDescent="0.3">
      <c r="B20" s="55" t="s">
        <v>478</v>
      </c>
      <c r="C20" s="98">
        <v>0.95099999999999996</v>
      </c>
      <c r="D20" s="98">
        <v>1.23</v>
      </c>
      <c r="E20" s="98">
        <v>1.54</v>
      </c>
      <c r="F20" s="98">
        <v>1.76</v>
      </c>
      <c r="G20" s="98">
        <v>2.06</v>
      </c>
      <c r="H20" s="98">
        <v>2.4900000000000002</v>
      </c>
      <c r="I20" s="99">
        <v>2.86</v>
      </c>
      <c r="K20" s="55" t="s">
        <v>478</v>
      </c>
      <c r="L20" s="58">
        <f t="shared" si="0"/>
        <v>68.471999999999994</v>
      </c>
      <c r="M20" s="58">
        <v>78.859702525894093</v>
      </c>
      <c r="N20" s="58">
        <v>107.4260124555185</v>
      </c>
      <c r="O20" s="58">
        <f t="shared" si="1"/>
        <v>126.72</v>
      </c>
      <c r="P20" s="58">
        <f t="shared" si="2"/>
        <v>148.32</v>
      </c>
      <c r="Q20" s="58">
        <f t="shared" si="3"/>
        <v>179.28000000000003</v>
      </c>
      <c r="R20" s="59">
        <f t="shared" si="4"/>
        <v>205.92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4.9749999999999996</v>
      </c>
      <c r="D25" s="69">
        <f t="shared" si="5"/>
        <v>6.5750000000000002</v>
      </c>
      <c r="E25" s="69">
        <f t="shared" si="5"/>
        <v>8.6666666666666661</v>
      </c>
      <c r="F25" s="68">
        <f t="shared" si="5"/>
        <v>10.083333333333332</v>
      </c>
      <c r="G25" s="68">
        <f t="shared" si="5"/>
        <v>12.166666666666666</v>
      </c>
      <c r="H25" s="68">
        <f t="shared" si="5"/>
        <v>15.25</v>
      </c>
      <c r="I25" s="70">
        <f t="shared" si="5"/>
        <v>17.833333333333332</v>
      </c>
      <c r="J25" s="60"/>
      <c r="K25" s="46" t="s">
        <v>468</v>
      </c>
      <c r="L25" s="71">
        <v>5.6</v>
      </c>
      <c r="M25" s="71">
        <v>6.2</v>
      </c>
      <c r="N25" s="71">
        <v>8.1</v>
      </c>
      <c r="O25" s="71">
        <v>9.4</v>
      </c>
      <c r="P25" s="71">
        <v>10.8</v>
      </c>
      <c r="Q25" s="71">
        <v>12.8</v>
      </c>
      <c r="R25" s="72">
        <v>14.3</v>
      </c>
    </row>
    <row r="26" spans="1:20" x14ac:dyDescent="0.25">
      <c r="A26" s="64">
        <f>10/60</f>
        <v>0.16666666666666666</v>
      </c>
      <c r="B26" s="73" t="s">
        <v>469</v>
      </c>
      <c r="C26" s="30">
        <f t="shared" ref="C26:I26" si="6">$A$26*C11</f>
        <v>7.4166666666666661</v>
      </c>
      <c r="D26" s="74">
        <f t="shared" si="6"/>
        <v>9.7333333333333325</v>
      </c>
      <c r="E26" s="74">
        <f t="shared" si="6"/>
        <v>12.666666666666666</v>
      </c>
      <c r="F26" s="30">
        <f t="shared" si="6"/>
        <v>14.733333333333334</v>
      </c>
      <c r="G26" s="30">
        <f t="shared" si="6"/>
        <v>17.666666666666664</v>
      </c>
      <c r="H26" s="30">
        <f t="shared" si="6"/>
        <v>21.833333333333332</v>
      </c>
      <c r="I26" s="75">
        <f t="shared" si="6"/>
        <v>25.5</v>
      </c>
      <c r="J26" s="60"/>
      <c r="K26" s="50" t="s">
        <v>469</v>
      </c>
      <c r="L26" s="76">
        <v>8.1</v>
      </c>
      <c r="M26" s="76">
        <v>9</v>
      </c>
      <c r="N26" s="76">
        <v>11.8</v>
      </c>
      <c r="O26" s="76">
        <v>13.9</v>
      </c>
      <c r="P26" s="76">
        <v>15.9</v>
      </c>
      <c r="Q26" s="76">
        <v>18.8</v>
      </c>
      <c r="R26" s="77">
        <v>21.2</v>
      </c>
    </row>
    <row r="27" spans="1:20" x14ac:dyDescent="0.25">
      <c r="A27" s="64">
        <f>0.5</f>
        <v>0.5</v>
      </c>
      <c r="B27" s="73" t="s">
        <v>470</v>
      </c>
      <c r="C27" s="30">
        <f t="shared" ref="C27:I27" si="7">$A$27*C12</f>
        <v>12.3</v>
      </c>
      <c r="D27" s="74">
        <f t="shared" si="7"/>
        <v>16</v>
      </c>
      <c r="E27" s="74">
        <f t="shared" si="7"/>
        <v>20.2</v>
      </c>
      <c r="F27" s="30">
        <f t="shared" si="7"/>
        <v>23.15</v>
      </c>
      <c r="G27" s="30">
        <f t="shared" si="7"/>
        <v>27.25</v>
      </c>
      <c r="H27" s="30">
        <f t="shared" si="7"/>
        <v>33.25</v>
      </c>
      <c r="I27" s="75">
        <f t="shared" si="7"/>
        <v>38.299999999999997</v>
      </c>
      <c r="J27" s="60"/>
      <c r="K27" s="50" t="s">
        <v>470</v>
      </c>
      <c r="L27" s="76">
        <v>13.1</v>
      </c>
      <c r="M27" s="76">
        <v>14.5</v>
      </c>
      <c r="N27" s="76">
        <v>18.899999999999999</v>
      </c>
      <c r="O27" s="76">
        <v>22.1</v>
      </c>
      <c r="P27" s="76">
        <v>25.4</v>
      </c>
      <c r="Q27" s="76">
        <v>29.9</v>
      </c>
      <c r="R27" s="77">
        <v>33.5</v>
      </c>
    </row>
    <row r="28" spans="1:20" x14ac:dyDescent="0.25">
      <c r="A28" s="64">
        <v>1</v>
      </c>
      <c r="B28" s="73" t="s">
        <v>471</v>
      </c>
      <c r="C28" s="30">
        <f t="shared" ref="C28:I28" si="8">$A$28*C13</f>
        <v>16.100000000000001</v>
      </c>
      <c r="D28" s="74">
        <f t="shared" si="8"/>
        <v>20.8</v>
      </c>
      <c r="E28" s="74">
        <f t="shared" si="8"/>
        <v>26</v>
      </c>
      <c r="F28" s="30">
        <f t="shared" si="8"/>
        <v>29.5</v>
      </c>
      <c r="G28" s="30">
        <f t="shared" si="8"/>
        <v>34.5</v>
      </c>
      <c r="H28" s="30">
        <f t="shared" si="8"/>
        <v>41.7</v>
      </c>
      <c r="I28" s="75">
        <f t="shared" si="8"/>
        <v>47.7</v>
      </c>
      <c r="J28" s="60"/>
      <c r="K28" s="50" t="s">
        <v>471</v>
      </c>
      <c r="L28" s="76">
        <v>17</v>
      </c>
      <c r="M28" s="76">
        <v>18.7</v>
      </c>
      <c r="N28" s="76">
        <v>24.3</v>
      </c>
      <c r="O28" s="76">
        <v>28.3</v>
      </c>
      <c r="P28" s="76">
        <v>32.5</v>
      </c>
      <c r="Q28" s="76">
        <v>38.5</v>
      </c>
      <c r="R28" s="77">
        <v>43.3</v>
      </c>
    </row>
    <row r="29" spans="1:20" x14ac:dyDescent="0.25">
      <c r="A29" s="64">
        <v>2</v>
      </c>
      <c r="B29" s="73" t="s">
        <v>472</v>
      </c>
      <c r="C29" s="30">
        <f t="shared" ref="C29:I29" si="9">$A$29*C14</f>
        <v>20.8</v>
      </c>
      <c r="D29" s="74">
        <f t="shared" si="9"/>
        <v>26.6</v>
      </c>
      <c r="E29" s="74">
        <f t="shared" si="9"/>
        <v>32.799999999999997</v>
      </c>
      <c r="F29" s="30">
        <f t="shared" si="9"/>
        <v>37</v>
      </c>
      <c r="G29" s="30">
        <f t="shared" si="9"/>
        <v>43</v>
      </c>
      <c r="H29" s="30">
        <f t="shared" si="9"/>
        <v>51.6</v>
      </c>
      <c r="I29" s="75">
        <f t="shared" si="9"/>
        <v>58.6</v>
      </c>
      <c r="J29" s="60"/>
      <c r="K29" s="50" t="s">
        <v>472</v>
      </c>
      <c r="L29" s="76">
        <v>21.8</v>
      </c>
      <c r="M29" s="76">
        <v>24</v>
      </c>
      <c r="N29" s="76">
        <v>31</v>
      </c>
      <c r="O29" s="76">
        <v>36.200000000000003</v>
      </c>
      <c r="P29" s="76">
        <v>41.8</v>
      </c>
      <c r="Q29" s="76">
        <v>50</v>
      </c>
      <c r="R29" s="77">
        <v>56.8</v>
      </c>
    </row>
    <row r="30" spans="1:20" x14ac:dyDescent="0.25">
      <c r="A30" s="64">
        <v>3</v>
      </c>
      <c r="B30" s="73" t="s">
        <v>473</v>
      </c>
      <c r="C30" s="30">
        <f t="shared" ref="C30:I30" si="10">$A$30*C15</f>
        <v>23.94</v>
      </c>
      <c r="D30" s="74">
        <f t="shared" si="10"/>
        <v>30.599999999999998</v>
      </c>
      <c r="E30" s="74">
        <f t="shared" si="10"/>
        <v>37.5</v>
      </c>
      <c r="F30" s="30">
        <f t="shared" si="10"/>
        <v>42</v>
      </c>
      <c r="G30" s="30">
        <f t="shared" si="10"/>
        <v>48.599999999999994</v>
      </c>
      <c r="H30" s="30">
        <f t="shared" si="10"/>
        <v>58.199999999999996</v>
      </c>
      <c r="I30" s="75">
        <f t="shared" si="10"/>
        <v>66</v>
      </c>
      <c r="J30" s="60"/>
      <c r="K30" s="50" t="s">
        <v>473</v>
      </c>
      <c r="L30" s="76">
        <v>25.3</v>
      </c>
      <c r="M30" s="76">
        <v>27.6</v>
      </c>
      <c r="N30" s="76">
        <v>35.700000000000003</v>
      </c>
      <c r="O30" s="76">
        <v>42</v>
      </c>
      <c r="P30" s="76">
        <v>48.6</v>
      </c>
      <c r="Q30" s="76">
        <v>58.5</v>
      </c>
      <c r="R30" s="77">
        <v>67.2</v>
      </c>
    </row>
    <row r="31" spans="1:20" x14ac:dyDescent="0.25">
      <c r="A31" s="64">
        <v>6</v>
      </c>
      <c r="B31" s="73" t="s">
        <v>474</v>
      </c>
      <c r="C31" s="30">
        <f t="shared" ref="C31:I31" si="11">$A$31*C16</f>
        <v>30.599999999999998</v>
      </c>
      <c r="D31" s="74">
        <f t="shared" si="11"/>
        <v>39.06</v>
      </c>
      <c r="E31" s="74">
        <f t="shared" si="11"/>
        <v>47.28</v>
      </c>
      <c r="F31" s="30">
        <f t="shared" si="11"/>
        <v>52.739999999999995</v>
      </c>
      <c r="G31" s="30">
        <f t="shared" si="11"/>
        <v>60.599999999999994</v>
      </c>
      <c r="H31" s="30">
        <f t="shared" si="11"/>
        <v>72</v>
      </c>
      <c r="I31" s="75">
        <f t="shared" si="11"/>
        <v>81.599999999999994</v>
      </c>
      <c r="J31" s="60"/>
      <c r="K31" s="50" t="s">
        <v>474</v>
      </c>
      <c r="L31" s="76">
        <v>32.5</v>
      </c>
      <c r="M31" s="76">
        <v>35.4</v>
      </c>
      <c r="N31" s="76">
        <v>45.9</v>
      </c>
      <c r="O31" s="76">
        <v>54.2</v>
      </c>
      <c r="P31" s="76">
        <v>63.6</v>
      </c>
      <c r="Q31" s="76">
        <v>77.400000000000006</v>
      </c>
      <c r="R31" s="77">
        <v>89.4</v>
      </c>
    </row>
    <row r="32" spans="1:20" x14ac:dyDescent="0.25">
      <c r="A32" s="64">
        <v>12</v>
      </c>
      <c r="B32" s="73" t="s">
        <v>475</v>
      </c>
      <c r="C32" s="30">
        <f t="shared" ref="C32:I32" si="12">$A$32*C17</f>
        <v>39.24</v>
      </c>
      <c r="D32" s="74">
        <f t="shared" si="12"/>
        <v>50.04</v>
      </c>
      <c r="E32" s="74">
        <f t="shared" si="12"/>
        <v>60.36</v>
      </c>
      <c r="F32" s="30">
        <f t="shared" si="12"/>
        <v>67.199999999999989</v>
      </c>
      <c r="G32" s="30">
        <f t="shared" si="12"/>
        <v>77.16</v>
      </c>
      <c r="H32" s="30">
        <f t="shared" si="12"/>
        <v>91.320000000000007</v>
      </c>
      <c r="I32" s="75">
        <f t="shared" si="12"/>
        <v>103.08</v>
      </c>
      <c r="J32" s="60"/>
      <c r="K32" s="50" t="s">
        <v>475</v>
      </c>
      <c r="L32" s="76">
        <v>41.4</v>
      </c>
      <c r="M32" s="76">
        <v>45.2</v>
      </c>
      <c r="N32" s="76">
        <v>58.9</v>
      </c>
      <c r="O32" s="76">
        <v>69.8</v>
      </c>
      <c r="P32" s="76">
        <v>81.7</v>
      </c>
      <c r="Q32" s="76">
        <v>100</v>
      </c>
      <c r="R32" s="77">
        <v>115.9</v>
      </c>
    </row>
    <row r="33" spans="1:19" x14ac:dyDescent="0.25">
      <c r="A33" s="64">
        <v>24</v>
      </c>
      <c r="B33" s="73" t="s">
        <v>476</v>
      </c>
      <c r="C33" s="30">
        <f t="shared" ref="C33:I33" si="13">$A$33*C18</f>
        <v>50.16</v>
      </c>
      <c r="D33" s="74">
        <f t="shared" si="13"/>
        <v>64.08</v>
      </c>
      <c r="E33" s="74">
        <f t="shared" si="13"/>
        <v>77.760000000000005</v>
      </c>
      <c r="F33" s="30">
        <f t="shared" si="13"/>
        <v>87.12</v>
      </c>
      <c r="G33" s="30">
        <f t="shared" si="13"/>
        <v>100.56</v>
      </c>
      <c r="H33" s="30">
        <f t="shared" si="13"/>
        <v>119.52000000000001</v>
      </c>
      <c r="I33" s="75">
        <f t="shared" si="13"/>
        <v>135.60000000000002</v>
      </c>
      <c r="J33" s="60"/>
      <c r="K33" s="50" t="s">
        <v>476</v>
      </c>
      <c r="L33" s="76">
        <v>52.3</v>
      </c>
      <c r="M33" s="76">
        <v>57.4</v>
      </c>
      <c r="N33" s="76">
        <v>74.599999999999994</v>
      </c>
      <c r="O33" s="76">
        <v>87.8</v>
      </c>
      <c r="P33" s="76">
        <v>101.8</v>
      </c>
      <c r="Q33" s="76">
        <v>123.1</v>
      </c>
      <c r="R33" s="77">
        <v>141.1</v>
      </c>
    </row>
    <row r="34" spans="1:19" x14ac:dyDescent="0.25">
      <c r="A34" s="64">
        <v>48</v>
      </c>
      <c r="B34" s="73" t="s">
        <v>477</v>
      </c>
      <c r="C34" s="30">
        <f t="shared" ref="C34:I34" si="14">$A$34*C19</f>
        <v>62.400000000000006</v>
      </c>
      <c r="D34" s="74">
        <f t="shared" si="14"/>
        <v>80.16</v>
      </c>
      <c r="E34" s="74">
        <f t="shared" si="14"/>
        <v>99.359999999999985</v>
      </c>
      <c r="F34" s="30">
        <f t="shared" si="14"/>
        <v>112.32</v>
      </c>
      <c r="G34" s="30">
        <f t="shared" si="14"/>
        <v>131.04</v>
      </c>
      <c r="H34" s="30">
        <f t="shared" si="14"/>
        <v>157.44</v>
      </c>
      <c r="I34" s="75">
        <f t="shared" si="14"/>
        <v>180</v>
      </c>
      <c r="J34" s="60"/>
      <c r="K34" s="50" t="s">
        <v>477</v>
      </c>
      <c r="L34" s="76">
        <v>65.8</v>
      </c>
      <c r="M34" s="76">
        <v>72</v>
      </c>
      <c r="N34" s="76">
        <v>92.6</v>
      </c>
      <c r="O34" s="76">
        <v>107</v>
      </c>
      <c r="P34" s="76">
        <v>121.4</v>
      </c>
      <c r="Q34" s="76">
        <v>143</v>
      </c>
      <c r="R34" s="77">
        <v>160.30000000000001</v>
      </c>
    </row>
    <row r="35" spans="1:19" ht="15.75" thickBot="1" x14ac:dyDescent="0.3">
      <c r="A35" s="64">
        <v>72</v>
      </c>
      <c r="B35" s="78" t="s">
        <v>478</v>
      </c>
      <c r="C35" s="79">
        <f t="shared" ref="C35:I35" si="15">$A$35*C20</f>
        <v>68.471999999999994</v>
      </c>
      <c r="D35" s="80">
        <f t="shared" si="15"/>
        <v>88.56</v>
      </c>
      <c r="E35" s="80">
        <f t="shared" si="15"/>
        <v>110.88</v>
      </c>
      <c r="F35" s="79">
        <f t="shared" si="15"/>
        <v>126.72</v>
      </c>
      <c r="G35" s="79">
        <f t="shared" si="15"/>
        <v>148.32</v>
      </c>
      <c r="H35" s="79">
        <f t="shared" si="15"/>
        <v>179.28000000000003</v>
      </c>
      <c r="I35" s="81">
        <f t="shared" si="15"/>
        <v>205.92</v>
      </c>
      <c r="J35" s="60"/>
      <c r="K35" s="55" t="s">
        <v>478</v>
      </c>
      <c r="L35" s="82">
        <v>74.900000000000006</v>
      </c>
      <c r="M35" s="82">
        <v>82.1</v>
      </c>
      <c r="N35" s="82">
        <v>105.1</v>
      </c>
      <c r="O35" s="82">
        <v>119.5</v>
      </c>
      <c r="P35" s="82">
        <v>133.9</v>
      </c>
      <c r="Q35" s="82">
        <v>154.80000000000001</v>
      </c>
      <c r="R35" s="83">
        <v>171.4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12.562814070351761</v>
      </c>
      <c r="D40" s="198" t="e">
        <v>#REF!</v>
      </c>
      <c r="E40" s="198">
        <f>(M25-M10)/ABS(M10)*100</f>
        <v>6.4767102574153901</v>
      </c>
      <c r="F40" s="198" t="e">
        <f>(#REF! -#REF!)/ABS(#REF!)</f>
        <v>#REF!</v>
      </c>
      <c r="G40" s="200">
        <f>(N25-N10)/ABS(N10)*100</f>
        <v>-3.0034260024276933</v>
      </c>
      <c r="H40" s="200" t="e">
        <f>(#REF! -#REF!)/ABS(#REF!)</f>
        <v>#REF!</v>
      </c>
      <c r="I40" s="200">
        <f>(O25-O10)/ABS(O10)*100</f>
        <v>-6.7768595041322168</v>
      </c>
      <c r="J40" s="200" t="e">
        <f>(#REF! -#REF!)/ABS(#REF!)</f>
        <v>#REF!</v>
      </c>
      <c r="K40" s="200">
        <f>(P25-P10)/ABS(P10)*100</f>
        <v>-11.232876712328757</v>
      </c>
      <c r="L40" s="200" t="e">
        <f>(#REF! -#REF!)/ABS(#REF!)</f>
        <v>#REF!</v>
      </c>
      <c r="M40" s="200">
        <f>(Q25-Q10)/ABS(Q10)*100</f>
        <v>-16.065573770491799</v>
      </c>
      <c r="N40" s="200" t="e">
        <f>(#REF! -#REF!)/ABS(#REF!)</f>
        <v>#REF!</v>
      </c>
      <c r="O40" s="200">
        <f>(R25 -R10)/ABS(R10)*100</f>
        <v>-19.813084112149522</v>
      </c>
      <c r="P40" s="200"/>
      <c r="Q40" s="205"/>
    </row>
    <row r="41" spans="1:19" x14ac:dyDescent="0.25">
      <c r="A41" s="88"/>
      <c r="B41" s="50" t="s">
        <v>469</v>
      </c>
      <c r="C41" s="198">
        <f t="shared" ref="C41:C50" si="16">(L26-L11)/ABS(L11)*100</f>
        <v>9.2134831460674196</v>
      </c>
      <c r="D41" s="198" t="e">
        <v>#REF!</v>
      </c>
      <c r="E41" s="198">
        <f t="shared" ref="E41:E50" si="17">(M26-M11)/ABS(M11)*100</f>
        <v>4.2238834592204775</v>
      </c>
      <c r="F41" s="198" t="e">
        <f>(#REF! -#REF!)/ABS(#REF!)</f>
        <v>#REF!</v>
      </c>
      <c r="G41" s="200">
        <f t="shared" ref="G41:G50" si="18">(N26-N11)/ABS(N11)*100</f>
        <v>-3.6372919643968231</v>
      </c>
      <c r="H41" s="200" t="e">
        <f>(#REF! -#REF!)/ABS(#REF!)</f>
        <v>#REF!</v>
      </c>
      <c r="I41" s="200">
        <f t="shared" ref="I41:I50" si="19">(O26-O11)/ABS(O11)*100</f>
        <v>-5.6561085972850718</v>
      </c>
      <c r="J41" s="200" t="e">
        <f>(#REF! -#REF!)/ABS(#REF!)</f>
        <v>#REF!</v>
      </c>
      <c r="K41" s="200">
        <f t="shared" ref="K41:K50" si="20">(P26-P11)/ABS(P11)*100</f>
        <v>-9.9999999999999858</v>
      </c>
      <c r="L41" s="200" t="e">
        <f>(#REF! -#REF!)/ABS(#REF!)</f>
        <v>#REF!</v>
      </c>
      <c r="M41" s="200">
        <f t="shared" ref="M41:M50" si="21">(Q26-Q11)/ABS(Q11)*100</f>
        <v>-13.893129770992358</v>
      </c>
      <c r="N41" s="200" t="e">
        <f>(#REF! -#REF!)/ABS(#REF!)</f>
        <v>#REF!</v>
      </c>
      <c r="O41" s="200">
        <f t="shared" ref="O41:O50" si="22">(R26 -R11)/ABS(R11)*100</f>
        <v>-16.86274509803922</v>
      </c>
      <c r="P41" s="200"/>
      <c r="Q41" s="205"/>
    </row>
    <row r="42" spans="1:19" x14ac:dyDescent="0.25">
      <c r="A42" s="60"/>
      <c r="B42" s="50" t="s">
        <v>470</v>
      </c>
      <c r="C42" s="198">
        <f t="shared" si="16"/>
        <v>6.5040650406503975</v>
      </c>
      <c r="D42" s="198" t="e">
        <v>#REF!</v>
      </c>
      <c r="E42" s="198">
        <f t="shared" si="17"/>
        <v>1.9703692484611937</v>
      </c>
      <c r="F42" s="198" t="e">
        <f>(#REF! -#REF!)/ABS(#REF!)</f>
        <v>#REF!</v>
      </c>
      <c r="G42" s="200">
        <f t="shared" si="18"/>
        <v>-3.3148201424144847</v>
      </c>
      <c r="H42" s="200" t="e">
        <f>(#REF! -#REF!)/ABS(#REF!)</f>
        <v>#REF!</v>
      </c>
      <c r="I42" s="200">
        <f t="shared" si="19"/>
        <v>-4.5356371490280658</v>
      </c>
      <c r="J42" s="200" t="e">
        <f>(#REF! -#REF!)/ABS(#REF!)</f>
        <v>#REF!</v>
      </c>
      <c r="K42" s="200">
        <f t="shared" si="20"/>
        <v>-6.788990825688078</v>
      </c>
      <c r="L42" s="200" t="e">
        <f>(#REF! -#REF!)/ABS(#REF!)</f>
        <v>#REF!</v>
      </c>
      <c r="M42" s="200">
        <f t="shared" si="21"/>
        <v>-10.075187969924816</v>
      </c>
      <c r="N42" s="200" t="e">
        <f>(#REF! -#REF!)/ABS(#REF!)</f>
        <v>#REF!</v>
      </c>
      <c r="O42" s="200">
        <f t="shared" si="22"/>
        <v>-12.532637075718009</v>
      </c>
      <c r="P42" s="200"/>
      <c r="Q42" s="205"/>
    </row>
    <row r="43" spans="1:19" x14ac:dyDescent="0.25">
      <c r="B43" s="50" t="s">
        <v>471</v>
      </c>
      <c r="C43" s="198">
        <f t="shared" si="16"/>
        <v>5.5900621118012328</v>
      </c>
      <c r="D43" s="198" t="e">
        <v>#REF!</v>
      </c>
      <c r="E43" s="198">
        <f t="shared" si="17"/>
        <v>0.87465810462423366</v>
      </c>
      <c r="F43" s="198" t="e">
        <f>(#REF! -#REF!)/ABS(#REF!)</f>
        <v>#REF!</v>
      </c>
      <c r="G43" s="200">
        <f t="shared" si="18"/>
        <v>-3.2663095707622491</v>
      </c>
      <c r="H43" s="200" t="e">
        <f>(#REF! -#REF!)/ABS(#REF!)</f>
        <v>#REF!</v>
      </c>
      <c r="I43" s="200">
        <f t="shared" si="19"/>
        <v>-4.0677966101694896</v>
      </c>
      <c r="J43" s="200" t="e">
        <f>(#REF! -#REF!)/ABS(#REF!)</f>
        <v>#REF!</v>
      </c>
      <c r="K43" s="200">
        <f t="shared" si="20"/>
        <v>-5.7971014492753623</v>
      </c>
      <c r="L43" s="200" t="e">
        <f>(#REF! -#REF!)/ABS(#REF!)</f>
        <v>#REF!</v>
      </c>
      <c r="M43" s="200">
        <f t="shared" si="21"/>
        <v>-7.6738609112709897</v>
      </c>
      <c r="N43" s="200" t="e">
        <f>(#REF! -#REF!)/ABS(#REF!)</f>
        <v>#REF!</v>
      </c>
      <c r="O43" s="200">
        <f t="shared" si="22"/>
        <v>-9.224318658280934</v>
      </c>
      <c r="P43" s="200"/>
      <c r="Q43" s="205"/>
    </row>
    <row r="44" spans="1:19" x14ac:dyDescent="0.25">
      <c r="B44" s="50" t="s">
        <v>472</v>
      </c>
      <c r="C44" s="198">
        <f t="shared" si="16"/>
        <v>4.8076923076923075</v>
      </c>
      <c r="D44" s="198" t="e">
        <v>#REF!</v>
      </c>
      <c r="E44" s="201">
        <f t="shared" si="17"/>
        <v>0.86549222817763205</v>
      </c>
      <c r="F44" s="201" t="e">
        <f>(#REF! -#REF!)/ABS(#REF!)</f>
        <v>#REF!</v>
      </c>
      <c r="G44" s="200">
        <f t="shared" si="18"/>
        <v>-2.3239396350204897</v>
      </c>
      <c r="H44" s="200" t="e">
        <f>(#REF! -#REF!)/ABS(#REF!)</f>
        <v>#REF!</v>
      </c>
      <c r="I44" s="200">
        <f t="shared" si="19"/>
        <v>-2.1621621621621547</v>
      </c>
      <c r="J44" s="200" t="e">
        <f>(#REF! -#REF!)/ABS(#REF!)</f>
        <v>#REF!</v>
      </c>
      <c r="K44" s="200">
        <f t="shared" si="20"/>
        <v>-2.7906976744186114</v>
      </c>
      <c r="L44" s="200" t="e">
        <f>(#REF! -#REF!)/ABS(#REF!)</f>
        <v>#REF!</v>
      </c>
      <c r="M44" s="200">
        <f t="shared" si="21"/>
        <v>-3.1007751937984525</v>
      </c>
      <c r="N44" s="200" t="e">
        <f>(#REF! -#REF!)/ABS(#REF!)</f>
        <v>#REF!</v>
      </c>
      <c r="O44" s="200">
        <f t="shared" si="22"/>
        <v>-3.0716723549488125</v>
      </c>
      <c r="P44" s="200"/>
      <c r="Q44" s="205"/>
    </row>
    <row r="45" spans="1:19" x14ac:dyDescent="0.25">
      <c r="B45" s="50" t="s">
        <v>473</v>
      </c>
      <c r="C45" s="198">
        <f t="shared" si="16"/>
        <v>5.6808688387635735</v>
      </c>
      <c r="D45" s="198" t="e">
        <v>#REF!</v>
      </c>
      <c r="E45" s="198">
        <f t="shared" si="17"/>
        <v>0.82768175624080742</v>
      </c>
      <c r="F45" s="198" t="e">
        <f>(#REF! -#REF!)/ABS(#REF!)</f>
        <v>#REF!</v>
      </c>
      <c r="G45" s="200">
        <f t="shared" si="18"/>
        <v>-1.4546060246501811</v>
      </c>
      <c r="H45" s="200" t="e">
        <f>(#REF! -#REF!)/ABS(#REF!)</f>
        <v>#REF!</v>
      </c>
      <c r="I45" s="201">
        <f t="shared" si="19"/>
        <v>0</v>
      </c>
      <c r="J45" s="201" t="e">
        <f>(#REF! -#REF!)/ABS(#REF!)</f>
        <v>#REF!</v>
      </c>
      <c r="K45" s="201">
        <f t="shared" si="20"/>
        <v>1.4620220900413587E-14</v>
      </c>
      <c r="L45" s="201" t="e">
        <f>(#REF! -#REF!)/ABS(#REF!)</f>
        <v>#REF!</v>
      </c>
      <c r="M45" s="198">
        <f t="shared" si="21"/>
        <v>0.51546391752578058</v>
      </c>
      <c r="N45" s="198" t="e">
        <f>(#REF! -#REF!)/ABS(#REF!)</f>
        <v>#REF!</v>
      </c>
      <c r="O45" s="198">
        <f t="shared" si="22"/>
        <v>1.8181818181818226</v>
      </c>
      <c r="P45" s="198"/>
      <c r="Q45" s="206"/>
    </row>
    <row r="46" spans="1:19" x14ac:dyDescent="0.25">
      <c r="B46" s="50" t="s">
        <v>474</v>
      </c>
      <c r="C46" s="198">
        <f t="shared" si="16"/>
        <v>6.2091503267973929</v>
      </c>
      <c r="D46" s="198" t="e">
        <v>#REF!</v>
      </c>
      <c r="E46" s="198">
        <f t="shared" si="17"/>
        <v>1.3599763755926015</v>
      </c>
      <c r="F46" s="198" t="e">
        <f>(#REF! -#REF!)/ABS(#REF!)</f>
        <v>#REF!</v>
      </c>
      <c r="G46" s="201">
        <f t="shared" si="18"/>
        <v>0.35373338117728581</v>
      </c>
      <c r="H46" s="201" t="e">
        <f>(#REF! -#REF!)/ABS(#REF!)</f>
        <v>#REF!</v>
      </c>
      <c r="I46" s="198">
        <f t="shared" si="19"/>
        <v>2.7682973075464696</v>
      </c>
      <c r="J46" s="198" t="e">
        <f>(#REF! -#REF!)/ABS(#REF!)</f>
        <v>#REF!</v>
      </c>
      <c r="K46" s="198">
        <f t="shared" si="20"/>
        <v>4.9504950495049629</v>
      </c>
      <c r="L46" s="198" t="e">
        <f>(#REF! -#REF!)/ABS(#REF!)</f>
        <v>#REF!</v>
      </c>
      <c r="M46" s="198">
        <f t="shared" si="21"/>
        <v>7.500000000000008</v>
      </c>
      <c r="N46" s="198" t="e">
        <f>(#REF! -#REF!)/ABS(#REF!)</f>
        <v>#REF!</v>
      </c>
      <c r="O46" s="198">
        <f t="shared" si="22"/>
        <v>9.5588235294117787</v>
      </c>
      <c r="P46" s="198"/>
      <c r="Q46" s="206"/>
    </row>
    <row r="47" spans="1:19" x14ac:dyDescent="0.25">
      <c r="B47" s="50" t="s">
        <v>475</v>
      </c>
      <c r="C47" s="198">
        <f t="shared" si="16"/>
        <v>5.5045871559632937</v>
      </c>
      <c r="D47" s="198" t="e">
        <v>#REF!</v>
      </c>
      <c r="E47" s="198">
        <f t="shared" si="17"/>
        <v>0.99858066557370118</v>
      </c>
      <c r="F47" s="198" t="e">
        <f>(#REF! -#REF!)/ABS(#REF!)</f>
        <v>#REF!</v>
      </c>
      <c r="G47" s="198">
        <f t="shared" si="18"/>
        <v>0.85794686265226427</v>
      </c>
      <c r="H47" s="198" t="e">
        <f>(#REF! -#REF!)/ABS(#REF!)</f>
        <v>#REF!</v>
      </c>
      <c r="I47" s="198">
        <f t="shared" si="19"/>
        <v>3.8690476190476324</v>
      </c>
      <c r="J47" s="198" t="e">
        <f>(#REF! -#REF!)/ABS(#REF!)</f>
        <v>#REF!</v>
      </c>
      <c r="K47" s="198">
        <f t="shared" si="20"/>
        <v>5.8838776568170115</v>
      </c>
      <c r="L47" s="198" t="e">
        <f>(#REF! -#REF!)/ABS(#REF!)</f>
        <v>#REF!</v>
      </c>
      <c r="M47" s="198">
        <f t="shared" si="21"/>
        <v>9.5050372317126506</v>
      </c>
      <c r="N47" s="198" t="e">
        <f>(#REF! -#REF!)/ABS(#REF!)</f>
        <v>#REF!</v>
      </c>
      <c r="O47" s="198">
        <f t="shared" si="22"/>
        <v>12.43694218083043</v>
      </c>
      <c r="P47" s="198"/>
      <c r="Q47" s="206"/>
    </row>
    <row r="48" spans="1:19" x14ac:dyDescent="0.25">
      <c r="B48" s="50" t="s">
        <v>476</v>
      </c>
      <c r="C48" s="198">
        <f t="shared" si="16"/>
        <v>4.2663476874003203</v>
      </c>
      <c r="D48" s="198" t="e">
        <v>#REF!</v>
      </c>
      <c r="E48" s="201">
        <f t="shared" si="17"/>
        <v>0.21982674278472469</v>
      </c>
      <c r="F48" s="201" t="e">
        <f>(#REF! -#REF!)/ABS(#REF!)</f>
        <v>#REF!</v>
      </c>
      <c r="G48" s="200">
        <f t="shared" si="18"/>
        <v>-0.95330083583268321</v>
      </c>
      <c r="H48" s="200" t="e">
        <f>(#REF! -#REF!)/ABS(#REF!)</f>
        <v>#REF!</v>
      </c>
      <c r="I48" s="198">
        <f t="shared" si="19"/>
        <v>0.78053259871440839</v>
      </c>
      <c r="J48" s="198" t="e">
        <f>(#REF! -#REF!)/ABS(#REF!)</f>
        <v>#REF!</v>
      </c>
      <c r="K48" s="198">
        <f t="shared" si="20"/>
        <v>1.2330946698488414</v>
      </c>
      <c r="L48" s="198" t="e">
        <f>(#REF! -#REF!)/ABS(#REF!)</f>
        <v>#REF!</v>
      </c>
      <c r="M48" s="198">
        <f t="shared" si="21"/>
        <v>2.9953145917001205</v>
      </c>
      <c r="N48" s="198" t="e">
        <f>(#REF! -#REF!)/ABS(#REF!)</f>
        <v>#REF!</v>
      </c>
      <c r="O48" s="198">
        <f t="shared" si="22"/>
        <v>4.0560471976400958</v>
      </c>
      <c r="P48" s="198"/>
      <c r="Q48" s="206"/>
    </row>
    <row r="49" spans="1:18" x14ac:dyDescent="0.25">
      <c r="B49" s="50" t="s">
        <v>477</v>
      </c>
      <c r="C49" s="198">
        <f t="shared" si="16"/>
        <v>5.4487179487179338</v>
      </c>
      <c r="D49" s="198" t="e">
        <v>#REF!</v>
      </c>
      <c r="E49" s="198">
        <f t="shared" si="17"/>
        <v>0.58203044394472347</v>
      </c>
      <c r="F49" s="198" t="e">
        <f>(#REF! -#REF!)/ABS(#REF!)</f>
        <v>#REF!</v>
      </c>
      <c r="G49" s="200">
        <f t="shared" si="18"/>
        <v>-3.6193384010976826</v>
      </c>
      <c r="H49" s="200" t="e">
        <f>(#REF! -#REF!)/ABS(#REF!)</f>
        <v>#REF!</v>
      </c>
      <c r="I49" s="200">
        <f t="shared" si="19"/>
        <v>-4.7364672364672309</v>
      </c>
      <c r="J49" s="200" t="e">
        <f>(#REF! -#REF!)/ABS(#REF!)</f>
        <v>#REF!</v>
      </c>
      <c r="K49" s="200">
        <f t="shared" si="20"/>
        <v>-7.3565323565323473</v>
      </c>
      <c r="L49" s="200" t="e">
        <f>(#REF! -#REF!)/ABS(#REF!)</f>
        <v>#REF!</v>
      </c>
      <c r="M49" s="200">
        <f t="shared" si="21"/>
        <v>-9.1717479674796731</v>
      </c>
      <c r="N49" s="200" t="e">
        <f>(#REF! -#REF!)/ABS(#REF!)</f>
        <v>#REF!</v>
      </c>
      <c r="O49" s="200">
        <f t="shared" si="22"/>
        <v>-10.944444444444439</v>
      </c>
      <c r="P49" s="200"/>
      <c r="Q49" s="205"/>
    </row>
    <row r="50" spans="1:18" ht="15.75" thickBot="1" x14ac:dyDescent="0.3">
      <c r="B50" s="55" t="s">
        <v>478</v>
      </c>
      <c r="C50" s="198">
        <f t="shared" si="16"/>
        <v>9.3877789461385852</v>
      </c>
      <c r="D50" s="198" t="e">
        <v>#REF!</v>
      </c>
      <c r="E50" s="202">
        <f t="shared" si="17"/>
        <v>4.1089395094305976</v>
      </c>
      <c r="F50" s="202" t="e">
        <f>(#REF! -#REF!)/ABS(#REF!)</f>
        <v>#REF!</v>
      </c>
      <c r="G50" s="216">
        <f t="shared" si="18"/>
        <v>-2.1652227447999448</v>
      </c>
      <c r="H50" s="216" t="e">
        <f>(#REF! -#REF!)/ABS(#REF!)</f>
        <v>#REF!</v>
      </c>
      <c r="I50" s="216">
        <f t="shared" si="19"/>
        <v>-5.6976010101010086</v>
      </c>
      <c r="J50" s="216" t="e">
        <f>(#REF! -#REF!)/ABS(#REF!)</f>
        <v>#REF!</v>
      </c>
      <c r="K50" s="216">
        <f t="shared" si="20"/>
        <v>-9.7222222222222143</v>
      </c>
      <c r="L50" s="216" t="e">
        <f>(#REF! -#REF!)/ABS(#REF!)</f>
        <v>#REF!</v>
      </c>
      <c r="M50" s="216">
        <f t="shared" si="21"/>
        <v>-13.65461847389559</v>
      </c>
      <c r="N50" s="216" t="e">
        <f>(#REF! -#REF!)/ABS(#REF!)</f>
        <v>#REF!</v>
      </c>
      <c r="O50" s="216">
        <f t="shared" si="22"/>
        <v>-16.763791763791755</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44ABVS6eLtgRH1TX/3Fk+5otyFPSn1W8yJO5Sexxk9Lz+W161SGHueqTpxC2dwEQqEEq/53sSRpC0VgYxwe18Q==" saltValue="jw4tEh9Yu14M19fkJuXNc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3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286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472108.40478925098</v>
      </c>
      <c r="D5" s="197"/>
      <c r="E5" s="197">
        <v>7511955.7322425302</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71.8</v>
      </c>
      <c r="D10" s="94">
        <v>94.9</v>
      </c>
      <c r="E10" s="94">
        <v>130</v>
      </c>
      <c r="F10" s="94">
        <v>153</v>
      </c>
      <c r="G10" s="94">
        <v>181</v>
      </c>
      <c r="H10" s="94">
        <v>219</v>
      </c>
      <c r="I10" s="95">
        <v>248</v>
      </c>
      <c r="K10" s="46" t="s">
        <v>468</v>
      </c>
      <c r="L10" s="47">
        <f t="shared" ref="L10:L20" si="0">C25</f>
        <v>5.9833333333333325</v>
      </c>
      <c r="M10" s="47">
        <v>7.0297298339422891</v>
      </c>
      <c r="N10" s="47">
        <v>10.404479166245725</v>
      </c>
      <c r="O10" s="47">
        <f t="shared" ref="O10:O20" si="1">F25</f>
        <v>12.75</v>
      </c>
      <c r="P10" s="47">
        <f t="shared" ref="P10:P20" si="2">G25</f>
        <v>15.083333333333332</v>
      </c>
      <c r="Q10" s="47">
        <f t="shared" ref="Q10:Q20" si="3">H25</f>
        <v>18.25</v>
      </c>
      <c r="R10" s="48">
        <f t="shared" ref="R10:R20" si="4">I25</f>
        <v>20.666666666666664</v>
      </c>
      <c r="T10" s="49"/>
    </row>
    <row r="11" spans="1:29" x14ac:dyDescent="0.25">
      <c r="B11" s="50" t="s">
        <v>469</v>
      </c>
      <c r="C11" s="51">
        <v>54.5</v>
      </c>
      <c r="D11" s="96">
        <v>72.2</v>
      </c>
      <c r="E11" s="96">
        <v>100</v>
      </c>
      <c r="F11" s="96">
        <v>118</v>
      </c>
      <c r="G11" s="96">
        <v>140</v>
      </c>
      <c r="H11" s="96">
        <v>170</v>
      </c>
      <c r="I11" s="97">
        <v>194</v>
      </c>
      <c r="K11" s="50" t="s">
        <v>469</v>
      </c>
      <c r="L11" s="53">
        <f t="shared" si="0"/>
        <v>9.0833333333333321</v>
      </c>
      <c r="M11" s="53">
        <v>10.697345194828786</v>
      </c>
      <c r="N11" s="53">
        <v>15.985443697912185</v>
      </c>
      <c r="O11" s="53">
        <f t="shared" si="1"/>
        <v>19.666666666666664</v>
      </c>
      <c r="P11" s="53">
        <f t="shared" si="2"/>
        <v>23.333333333333332</v>
      </c>
      <c r="Q11" s="53">
        <f t="shared" si="3"/>
        <v>28.333333333333332</v>
      </c>
      <c r="R11" s="54">
        <f t="shared" si="4"/>
        <v>32.333333333333329</v>
      </c>
      <c r="T11" s="49"/>
    </row>
    <row r="12" spans="1:29" x14ac:dyDescent="0.25">
      <c r="B12" s="50" t="s">
        <v>470</v>
      </c>
      <c r="C12" s="51">
        <v>32.9</v>
      </c>
      <c r="D12" s="96">
        <v>43.7</v>
      </c>
      <c r="E12" s="96">
        <v>61.4</v>
      </c>
      <c r="F12" s="96">
        <v>72.5</v>
      </c>
      <c r="G12" s="96">
        <v>86.6</v>
      </c>
      <c r="H12" s="96">
        <v>106</v>
      </c>
      <c r="I12" s="97">
        <v>121</v>
      </c>
      <c r="K12" s="50" t="s">
        <v>470</v>
      </c>
      <c r="L12" s="53">
        <f t="shared" si="0"/>
        <v>16.45</v>
      </c>
      <c r="M12" s="53">
        <v>19.43440292090132</v>
      </c>
      <c r="N12" s="53">
        <v>29.358553955652116</v>
      </c>
      <c r="O12" s="53">
        <f t="shared" si="1"/>
        <v>36.25</v>
      </c>
      <c r="P12" s="53">
        <f t="shared" si="2"/>
        <v>43.3</v>
      </c>
      <c r="Q12" s="53">
        <f t="shared" si="3"/>
        <v>53</v>
      </c>
      <c r="R12" s="54">
        <f t="shared" si="4"/>
        <v>60.5</v>
      </c>
      <c r="T12" s="49"/>
    </row>
    <row r="13" spans="1:29" x14ac:dyDescent="0.25">
      <c r="B13" s="50" t="s">
        <v>471</v>
      </c>
      <c r="C13" s="51">
        <v>21.5</v>
      </c>
      <c r="D13" s="96">
        <v>28.8</v>
      </c>
      <c r="E13" s="96">
        <v>41.1</v>
      </c>
      <c r="F13" s="96">
        <v>49</v>
      </c>
      <c r="G13" s="96">
        <v>59</v>
      </c>
      <c r="H13" s="96">
        <v>72.7</v>
      </c>
      <c r="I13" s="97">
        <v>83.6</v>
      </c>
      <c r="K13" s="50" t="s">
        <v>471</v>
      </c>
      <c r="L13" s="53">
        <f t="shared" si="0"/>
        <v>21.5</v>
      </c>
      <c r="M13" s="53">
        <v>25.545955257638745</v>
      </c>
      <c r="N13" s="53">
        <v>39.331421521901049</v>
      </c>
      <c r="O13" s="53">
        <f t="shared" si="1"/>
        <v>49</v>
      </c>
      <c r="P13" s="53">
        <f t="shared" si="2"/>
        <v>59</v>
      </c>
      <c r="Q13" s="53">
        <f t="shared" si="3"/>
        <v>72.7</v>
      </c>
      <c r="R13" s="54">
        <f t="shared" si="4"/>
        <v>83.6</v>
      </c>
      <c r="T13" s="49"/>
    </row>
    <row r="14" spans="1:29" x14ac:dyDescent="0.25">
      <c r="B14" s="50" t="s">
        <v>472</v>
      </c>
      <c r="C14" s="51">
        <v>12.9</v>
      </c>
      <c r="D14" s="96">
        <v>17.399999999999999</v>
      </c>
      <c r="E14" s="96">
        <v>25.8</v>
      </c>
      <c r="F14" s="96">
        <v>31.2</v>
      </c>
      <c r="G14" s="96">
        <v>38.200000000000003</v>
      </c>
      <c r="H14" s="96">
        <v>47.8</v>
      </c>
      <c r="I14" s="97">
        <v>55.5</v>
      </c>
      <c r="K14" s="50" t="s">
        <v>472</v>
      </c>
      <c r="L14" s="53">
        <f t="shared" si="0"/>
        <v>25.8</v>
      </c>
      <c r="M14" s="53">
        <v>30.88379309041818</v>
      </c>
      <c r="N14" s="53">
        <v>49.303382420462057</v>
      </c>
      <c r="O14" s="53">
        <f t="shared" si="1"/>
        <v>62.4</v>
      </c>
      <c r="P14" s="53">
        <f t="shared" si="2"/>
        <v>76.400000000000006</v>
      </c>
      <c r="Q14" s="53">
        <f t="shared" si="3"/>
        <v>95.6</v>
      </c>
      <c r="R14" s="54">
        <f t="shared" si="4"/>
        <v>111</v>
      </c>
      <c r="T14" s="49"/>
    </row>
    <row r="15" spans="1:29" x14ac:dyDescent="0.25">
      <c r="B15" s="50" t="s">
        <v>473</v>
      </c>
      <c r="C15" s="51">
        <v>9.24</v>
      </c>
      <c r="D15" s="96">
        <v>12.6</v>
      </c>
      <c r="E15" s="96">
        <v>19.2</v>
      </c>
      <c r="F15" s="96">
        <v>23.6</v>
      </c>
      <c r="G15" s="96">
        <v>29.1</v>
      </c>
      <c r="H15" s="96">
        <v>36.9</v>
      </c>
      <c r="I15" s="97">
        <v>43.3</v>
      </c>
      <c r="K15" s="50" t="s">
        <v>473</v>
      </c>
      <c r="L15" s="53">
        <f t="shared" si="0"/>
        <v>27.72</v>
      </c>
      <c r="M15" s="53">
        <v>33.450871328210596</v>
      </c>
      <c r="N15" s="53">
        <v>55.135797925032236</v>
      </c>
      <c r="O15" s="53">
        <f t="shared" si="1"/>
        <v>70.800000000000011</v>
      </c>
      <c r="P15" s="53">
        <f t="shared" si="2"/>
        <v>87.300000000000011</v>
      </c>
      <c r="Q15" s="53">
        <f t="shared" si="3"/>
        <v>110.69999999999999</v>
      </c>
      <c r="R15" s="54">
        <f t="shared" si="4"/>
        <v>129.89999999999998</v>
      </c>
      <c r="T15" s="49"/>
    </row>
    <row r="16" spans="1:29" x14ac:dyDescent="0.25">
      <c r="B16" s="50" t="s">
        <v>474</v>
      </c>
      <c r="C16" s="51">
        <v>5.17</v>
      </c>
      <c r="D16" s="96">
        <v>7.19</v>
      </c>
      <c r="E16" s="96">
        <v>11.4</v>
      </c>
      <c r="F16" s="96">
        <v>14.4</v>
      </c>
      <c r="G16" s="96">
        <v>18.100000000000001</v>
      </c>
      <c r="H16" s="96">
        <v>23.5</v>
      </c>
      <c r="I16" s="97">
        <v>28</v>
      </c>
      <c r="K16" s="50" t="s">
        <v>474</v>
      </c>
      <c r="L16" s="53">
        <f t="shared" si="0"/>
        <v>31.02</v>
      </c>
      <c r="M16" s="53">
        <v>37.942424862538587</v>
      </c>
      <c r="N16" s="53">
        <v>65.785752574944553</v>
      </c>
      <c r="O16" s="53">
        <f t="shared" si="1"/>
        <v>86.4</v>
      </c>
      <c r="P16" s="53">
        <f t="shared" si="2"/>
        <v>108.60000000000001</v>
      </c>
      <c r="Q16" s="53">
        <f t="shared" si="3"/>
        <v>141</v>
      </c>
      <c r="R16" s="54">
        <f t="shared" si="4"/>
        <v>168</v>
      </c>
      <c r="T16" s="49"/>
    </row>
    <row r="17" spans="1:28" x14ac:dyDescent="0.25">
      <c r="B17" s="50" t="s">
        <v>475</v>
      </c>
      <c r="C17" s="51">
        <v>3</v>
      </c>
      <c r="D17" s="96">
        <v>4.21</v>
      </c>
      <c r="E17" s="96">
        <v>6.91</v>
      </c>
      <c r="F17" s="96">
        <v>8.85</v>
      </c>
      <c r="G17" s="96">
        <v>11.3</v>
      </c>
      <c r="H17" s="96">
        <v>14.9</v>
      </c>
      <c r="I17" s="97">
        <v>17.899999999999999</v>
      </c>
      <c r="K17" s="50" t="s">
        <v>475</v>
      </c>
      <c r="L17" s="53">
        <f t="shared" si="0"/>
        <v>36</v>
      </c>
      <c r="M17" s="53">
        <v>44.403091560717726</v>
      </c>
      <c r="N17" s="53">
        <v>79.762256388383449</v>
      </c>
      <c r="O17" s="53">
        <f t="shared" si="1"/>
        <v>106.19999999999999</v>
      </c>
      <c r="P17" s="53">
        <f t="shared" si="2"/>
        <v>135.60000000000002</v>
      </c>
      <c r="Q17" s="53">
        <f t="shared" si="3"/>
        <v>178.8</v>
      </c>
      <c r="R17" s="54">
        <f t="shared" si="4"/>
        <v>214.79999999999998</v>
      </c>
      <c r="T17" s="49"/>
    </row>
    <row r="18" spans="1:28" x14ac:dyDescent="0.25">
      <c r="B18" s="50" t="s">
        <v>476</v>
      </c>
      <c r="C18" s="51">
        <v>1.87</v>
      </c>
      <c r="D18" s="96">
        <v>2.63</v>
      </c>
      <c r="E18" s="96">
        <v>4.3</v>
      </c>
      <c r="F18" s="96">
        <v>5.51</v>
      </c>
      <c r="G18" s="96">
        <v>7.04</v>
      </c>
      <c r="H18" s="96">
        <v>9.27</v>
      </c>
      <c r="I18" s="97">
        <v>11.1</v>
      </c>
      <c r="K18" s="50" t="s">
        <v>476</v>
      </c>
      <c r="L18" s="53">
        <f t="shared" si="0"/>
        <v>44.88</v>
      </c>
      <c r="M18" s="53">
        <v>55.390721718600489</v>
      </c>
      <c r="N18" s="53">
        <v>99.35189945725287</v>
      </c>
      <c r="O18" s="53">
        <f t="shared" si="1"/>
        <v>132.24</v>
      </c>
      <c r="P18" s="53">
        <f t="shared" si="2"/>
        <v>168.96</v>
      </c>
      <c r="Q18" s="53">
        <f t="shared" si="3"/>
        <v>222.48</v>
      </c>
      <c r="R18" s="54">
        <f t="shared" si="4"/>
        <v>266.39999999999998</v>
      </c>
      <c r="T18" s="49"/>
    </row>
    <row r="19" spans="1:28" x14ac:dyDescent="0.25">
      <c r="B19" s="50" t="s">
        <v>477</v>
      </c>
      <c r="C19" s="96">
        <v>1.2</v>
      </c>
      <c r="D19" s="96">
        <v>1.67</v>
      </c>
      <c r="E19" s="96">
        <v>2.66</v>
      </c>
      <c r="F19" s="96">
        <v>3.37</v>
      </c>
      <c r="G19" s="96">
        <v>4.26</v>
      </c>
      <c r="H19" s="96">
        <v>5.54</v>
      </c>
      <c r="I19" s="97">
        <v>6.6</v>
      </c>
      <c r="K19" s="50" t="s">
        <v>477</v>
      </c>
      <c r="L19" s="53">
        <f t="shared" si="0"/>
        <v>57.599999999999994</v>
      </c>
      <c r="M19" s="53">
        <v>70.502362547173306</v>
      </c>
      <c r="N19" s="53">
        <v>122.87260660822975</v>
      </c>
      <c r="O19" s="53">
        <f t="shared" si="1"/>
        <v>161.76</v>
      </c>
      <c r="P19" s="53">
        <f t="shared" si="2"/>
        <v>204.48</v>
      </c>
      <c r="Q19" s="53">
        <f t="shared" si="3"/>
        <v>265.92</v>
      </c>
      <c r="R19" s="54">
        <f t="shared" si="4"/>
        <v>316.79999999999995</v>
      </c>
      <c r="T19" s="49"/>
    </row>
    <row r="20" spans="1:28" ht="15.75" thickBot="1" x14ac:dyDescent="0.3">
      <c r="B20" s="55" t="s">
        <v>478</v>
      </c>
      <c r="C20" s="98">
        <v>0.86699999999999999</v>
      </c>
      <c r="D20" s="98">
        <v>1.21</v>
      </c>
      <c r="E20" s="98">
        <v>1.92</v>
      </c>
      <c r="F20" s="98">
        <v>2.42</v>
      </c>
      <c r="G20" s="98">
        <v>3.06</v>
      </c>
      <c r="H20" s="98">
        <v>3.97</v>
      </c>
      <c r="I20" s="99">
        <v>4.72</v>
      </c>
      <c r="K20" s="55" t="s">
        <v>478</v>
      </c>
      <c r="L20" s="58">
        <f t="shared" si="0"/>
        <v>62.423999999999999</v>
      </c>
      <c r="M20" s="58">
        <v>76.527701635167318</v>
      </c>
      <c r="N20" s="58">
        <v>132.76482232740616</v>
      </c>
      <c r="O20" s="58">
        <f t="shared" si="1"/>
        <v>174.24</v>
      </c>
      <c r="P20" s="58">
        <f t="shared" si="2"/>
        <v>220.32</v>
      </c>
      <c r="Q20" s="58">
        <f t="shared" si="3"/>
        <v>285.84000000000003</v>
      </c>
      <c r="R20" s="59">
        <f t="shared" si="4"/>
        <v>339.84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5.9833333333333325</v>
      </c>
      <c r="D25" s="69">
        <f t="shared" si="5"/>
        <v>7.9083333333333332</v>
      </c>
      <c r="E25" s="69">
        <f t="shared" si="5"/>
        <v>10.833333333333332</v>
      </c>
      <c r="F25" s="68">
        <f t="shared" si="5"/>
        <v>12.75</v>
      </c>
      <c r="G25" s="68">
        <f t="shared" si="5"/>
        <v>15.083333333333332</v>
      </c>
      <c r="H25" s="68">
        <f t="shared" si="5"/>
        <v>18.25</v>
      </c>
      <c r="I25" s="70">
        <f t="shared" si="5"/>
        <v>20.666666666666664</v>
      </c>
      <c r="J25" s="60"/>
      <c r="K25" s="46" t="s">
        <v>468</v>
      </c>
      <c r="L25" s="71">
        <v>6</v>
      </c>
      <c r="M25" s="71">
        <v>7</v>
      </c>
      <c r="N25" s="71">
        <v>9.8000000000000007</v>
      </c>
      <c r="O25" s="71">
        <v>11.8</v>
      </c>
      <c r="P25" s="71">
        <v>13.8</v>
      </c>
      <c r="Q25" s="71">
        <v>16.399999999999999</v>
      </c>
      <c r="R25" s="72">
        <v>18.399999999999999</v>
      </c>
      <c r="W25" s="163"/>
      <c r="X25" s="163"/>
      <c r="Y25" s="163"/>
      <c r="Z25" s="163"/>
      <c r="AA25" s="163"/>
      <c r="AB25" s="163"/>
    </row>
    <row r="26" spans="1:28" x14ac:dyDescent="0.25">
      <c r="A26" s="64">
        <f>10/60</f>
        <v>0.16666666666666666</v>
      </c>
      <c r="B26" s="73" t="s">
        <v>469</v>
      </c>
      <c r="C26" s="30">
        <f t="shared" ref="C26:I26" si="6">$A$26*C11</f>
        <v>9.0833333333333321</v>
      </c>
      <c r="D26" s="74">
        <f t="shared" si="6"/>
        <v>12.033333333333333</v>
      </c>
      <c r="E26" s="74">
        <f t="shared" si="6"/>
        <v>16.666666666666664</v>
      </c>
      <c r="F26" s="30">
        <f t="shared" si="6"/>
        <v>19.666666666666664</v>
      </c>
      <c r="G26" s="30">
        <f t="shared" si="6"/>
        <v>23.333333333333332</v>
      </c>
      <c r="H26" s="30">
        <f t="shared" si="6"/>
        <v>28.333333333333332</v>
      </c>
      <c r="I26" s="75">
        <f t="shared" si="6"/>
        <v>32.333333333333329</v>
      </c>
      <c r="J26" s="60"/>
      <c r="K26" s="50" t="s">
        <v>469</v>
      </c>
      <c r="L26" s="76">
        <v>10.1</v>
      </c>
      <c r="M26" s="76">
        <v>11.7</v>
      </c>
      <c r="N26" s="76">
        <v>16.600000000000001</v>
      </c>
      <c r="O26" s="76">
        <v>20</v>
      </c>
      <c r="P26" s="76">
        <v>23.3</v>
      </c>
      <c r="Q26" s="76">
        <v>27.8</v>
      </c>
      <c r="R26" s="77">
        <v>31.3</v>
      </c>
      <c r="W26" s="163"/>
      <c r="X26" s="163"/>
      <c r="Y26" s="163"/>
      <c r="Z26" s="163"/>
      <c r="AA26" s="163"/>
      <c r="AB26" s="163"/>
    </row>
    <row r="27" spans="1:28" x14ac:dyDescent="0.25">
      <c r="A27" s="64">
        <f>0.5</f>
        <v>0.5</v>
      </c>
      <c r="B27" s="73" t="s">
        <v>470</v>
      </c>
      <c r="C27" s="30">
        <f t="shared" ref="C27:I27" si="7">$A$27*C12</f>
        <v>16.45</v>
      </c>
      <c r="D27" s="74">
        <f t="shared" si="7"/>
        <v>21.85</v>
      </c>
      <c r="E27" s="74">
        <f t="shared" si="7"/>
        <v>30.7</v>
      </c>
      <c r="F27" s="30">
        <f t="shared" si="7"/>
        <v>36.25</v>
      </c>
      <c r="G27" s="30">
        <f t="shared" si="7"/>
        <v>43.3</v>
      </c>
      <c r="H27" s="30">
        <f t="shared" si="7"/>
        <v>53</v>
      </c>
      <c r="I27" s="75">
        <f t="shared" si="7"/>
        <v>60.5</v>
      </c>
      <c r="K27" s="50" t="s">
        <v>470</v>
      </c>
      <c r="L27" s="76">
        <v>18.100000000000001</v>
      </c>
      <c r="M27" s="76">
        <v>20.9</v>
      </c>
      <c r="N27" s="76">
        <v>29.6</v>
      </c>
      <c r="O27" s="76">
        <v>35.6</v>
      </c>
      <c r="P27" s="76">
        <v>41.5</v>
      </c>
      <c r="Q27" s="76">
        <v>49.3</v>
      </c>
      <c r="R27" s="77">
        <v>55.5</v>
      </c>
      <c r="W27" s="163"/>
      <c r="X27" s="163"/>
      <c r="Y27" s="163"/>
      <c r="Z27" s="163"/>
      <c r="AA27" s="163"/>
      <c r="AB27" s="163"/>
    </row>
    <row r="28" spans="1:28" x14ac:dyDescent="0.25">
      <c r="A28" s="64">
        <v>1</v>
      </c>
      <c r="B28" s="73" t="s">
        <v>471</v>
      </c>
      <c r="C28" s="30">
        <f t="shared" ref="C28:I28" si="8">$A$28*C13</f>
        <v>21.5</v>
      </c>
      <c r="D28" s="74">
        <f t="shared" si="8"/>
        <v>28.8</v>
      </c>
      <c r="E28" s="74">
        <f t="shared" si="8"/>
        <v>41.1</v>
      </c>
      <c r="F28" s="30">
        <f t="shared" si="8"/>
        <v>49</v>
      </c>
      <c r="G28" s="30">
        <f t="shared" si="8"/>
        <v>59</v>
      </c>
      <c r="H28" s="30">
        <f t="shared" si="8"/>
        <v>72.7</v>
      </c>
      <c r="I28" s="75">
        <f t="shared" si="8"/>
        <v>83.6</v>
      </c>
      <c r="K28" s="50" t="s">
        <v>471</v>
      </c>
      <c r="L28" s="76">
        <v>23.2</v>
      </c>
      <c r="M28" s="76">
        <v>26.8</v>
      </c>
      <c r="N28" s="76">
        <v>37.9</v>
      </c>
      <c r="O28" s="76">
        <v>45.5</v>
      </c>
      <c r="P28" s="76">
        <v>53</v>
      </c>
      <c r="Q28" s="76">
        <v>63</v>
      </c>
      <c r="R28" s="77">
        <v>70.8</v>
      </c>
      <c r="W28" s="163"/>
      <c r="X28" s="163"/>
      <c r="Y28" s="163"/>
      <c r="Z28" s="163"/>
      <c r="AA28" s="163"/>
      <c r="AB28" s="163"/>
    </row>
    <row r="29" spans="1:28" x14ac:dyDescent="0.25">
      <c r="A29" s="64">
        <v>2</v>
      </c>
      <c r="B29" s="73" t="s">
        <v>472</v>
      </c>
      <c r="C29" s="30">
        <f t="shared" ref="C29:I29" si="9">$A$29*C14</f>
        <v>25.8</v>
      </c>
      <c r="D29" s="74">
        <f t="shared" si="9"/>
        <v>34.799999999999997</v>
      </c>
      <c r="E29" s="74">
        <f t="shared" si="9"/>
        <v>51.6</v>
      </c>
      <c r="F29" s="30">
        <f t="shared" si="9"/>
        <v>62.4</v>
      </c>
      <c r="G29" s="30">
        <f t="shared" si="9"/>
        <v>76.400000000000006</v>
      </c>
      <c r="H29" s="30">
        <f t="shared" si="9"/>
        <v>95.6</v>
      </c>
      <c r="I29" s="75">
        <f t="shared" si="9"/>
        <v>111</v>
      </c>
      <c r="K29" s="50" t="s">
        <v>472</v>
      </c>
      <c r="L29" s="76">
        <v>28.2</v>
      </c>
      <c r="M29" s="76">
        <v>32.6</v>
      </c>
      <c r="N29" s="76">
        <v>46.6</v>
      </c>
      <c r="O29" s="76">
        <v>56.2</v>
      </c>
      <c r="P29" s="76">
        <v>65.8</v>
      </c>
      <c r="Q29" s="76">
        <v>78.599999999999994</v>
      </c>
      <c r="R29" s="77">
        <v>88.6</v>
      </c>
      <c r="W29" s="163"/>
      <c r="X29" s="163"/>
      <c r="Y29" s="163"/>
      <c r="Z29" s="163"/>
      <c r="AA29" s="163"/>
      <c r="AB29" s="163"/>
    </row>
    <row r="30" spans="1:28" x14ac:dyDescent="0.25">
      <c r="A30" s="64">
        <v>3</v>
      </c>
      <c r="B30" s="73" t="s">
        <v>473</v>
      </c>
      <c r="C30" s="30">
        <f t="shared" ref="C30:I30" si="10">$A$30*C15</f>
        <v>27.72</v>
      </c>
      <c r="D30" s="74">
        <f t="shared" si="10"/>
        <v>37.799999999999997</v>
      </c>
      <c r="E30" s="74">
        <f t="shared" si="10"/>
        <v>57.599999999999994</v>
      </c>
      <c r="F30" s="30">
        <f t="shared" si="10"/>
        <v>70.800000000000011</v>
      </c>
      <c r="G30" s="30">
        <f t="shared" si="10"/>
        <v>87.300000000000011</v>
      </c>
      <c r="H30" s="30">
        <f t="shared" si="10"/>
        <v>110.69999999999999</v>
      </c>
      <c r="I30" s="75">
        <f t="shared" si="10"/>
        <v>129.89999999999998</v>
      </c>
      <c r="K30" s="50" t="s">
        <v>473</v>
      </c>
      <c r="L30" s="76">
        <v>31.5</v>
      </c>
      <c r="M30" s="76">
        <v>36.299999999999997</v>
      </c>
      <c r="N30" s="76">
        <v>52.5</v>
      </c>
      <c r="O30" s="76">
        <v>63.6</v>
      </c>
      <c r="P30" s="76">
        <v>74.7</v>
      </c>
      <c r="Q30" s="76">
        <v>90</v>
      </c>
      <c r="R30" s="77">
        <v>101.7</v>
      </c>
      <c r="W30" s="163"/>
      <c r="X30" s="163"/>
      <c r="Y30" s="163"/>
      <c r="Z30" s="163"/>
      <c r="AA30" s="163"/>
      <c r="AB30" s="163"/>
    </row>
    <row r="31" spans="1:28" x14ac:dyDescent="0.25">
      <c r="A31" s="64">
        <v>6</v>
      </c>
      <c r="B31" s="73" t="s">
        <v>474</v>
      </c>
      <c r="C31" s="30">
        <f t="shared" ref="C31:I31" si="11">$A$31*C16</f>
        <v>31.02</v>
      </c>
      <c r="D31" s="74">
        <f t="shared" si="11"/>
        <v>43.14</v>
      </c>
      <c r="E31" s="74">
        <f t="shared" si="11"/>
        <v>68.400000000000006</v>
      </c>
      <c r="F31" s="30">
        <f t="shared" si="11"/>
        <v>86.4</v>
      </c>
      <c r="G31" s="30">
        <f t="shared" si="11"/>
        <v>108.60000000000001</v>
      </c>
      <c r="H31" s="30">
        <f t="shared" si="11"/>
        <v>141</v>
      </c>
      <c r="I31" s="75">
        <f t="shared" si="11"/>
        <v>168</v>
      </c>
      <c r="K31" s="50" t="s">
        <v>474</v>
      </c>
      <c r="L31" s="76">
        <v>37.299999999999997</v>
      </c>
      <c r="M31" s="76">
        <v>43.7</v>
      </c>
      <c r="N31" s="76">
        <v>64.8</v>
      </c>
      <c r="O31" s="76">
        <v>79.2</v>
      </c>
      <c r="P31" s="76">
        <v>94.2</v>
      </c>
      <c r="Q31" s="76">
        <v>115.2</v>
      </c>
      <c r="R31" s="77">
        <v>132</v>
      </c>
      <c r="W31" s="163"/>
      <c r="X31" s="163"/>
      <c r="Y31" s="163"/>
      <c r="Z31" s="163"/>
      <c r="AA31" s="163"/>
      <c r="AB31" s="163"/>
    </row>
    <row r="32" spans="1:28" x14ac:dyDescent="0.25">
      <c r="A32" s="64">
        <v>12</v>
      </c>
      <c r="B32" s="73" t="s">
        <v>475</v>
      </c>
      <c r="C32" s="30">
        <f t="shared" ref="C32:I32" si="12">$A$32*C17</f>
        <v>36</v>
      </c>
      <c r="D32" s="74">
        <f t="shared" si="12"/>
        <v>50.519999999999996</v>
      </c>
      <c r="E32" s="74">
        <f t="shared" si="12"/>
        <v>82.92</v>
      </c>
      <c r="F32" s="30">
        <f t="shared" si="12"/>
        <v>106.19999999999999</v>
      </c>
      <c r="G32" s="30">
        <f t="shared" si="12"/>
        <v>135.60000000000002</v>
      </c>
      <c r="H32" s="30">
        <f t="shared" si="12"/>
        <v>178.8</v>
      </c>
      <c r="I32" s="75">
        <f t="shared" si="12"/>
        <v>214.79999999999998</v>
      </c>
      <c r="K32" s="50" t="s">
        <v>475</v>
      </c>
      <c r="L32" s="76">
        <v>44.3</v>
      </c>
      <c r="M32" s="76">
        <v>52.4</v>
      </c>
      <c r="N32" s="76">
        <v>79.599999999999994</v>
      </c>
      <c r="O32" s="76">
        <v>99.6</v>
      </c>
      <c r="P32" s="76">
        <v>120</v>
      </c>
      <c r="Q32" s="76">
        <v>150</v>
      </c>
      <c r="R32" s="77">
        <v>174</v>
      </c>
      <c r="W32" s="163"/>
      <c r="X32" s="163"/>
      <c r="Y32" s="163"/>
      <c r="Z32" s="163"/>
      <c r="AA32" s="163"/>
      <c r="AB32" s="163"/>
    </row>
    <row r="33" spans="1:28" x14ac:dyDescent="0.25">
      <c r="A33" s="64">
        <v>24</v>
      </c>
      <c r="B33" s="73" t="s">
        <v>476</v>
      </c>
      <c r="C33" s="30">
        <f t="shared" ref="C33:I33" si="13">$A$33*C18</f>
        <v>44.88</v>
      </c>
      <c r="D33" s="74">
        <f t="shared" si="13"/>
        <v>63.12</v>
      </c>
      <c r="E33" s="74">
        <f t="shared" si="13"/>
        <v>103.19999999999999</v>
      </c>
      <c r="F33" s="30">
        <f t="shared" si="13"/>
        <v>132.24</v>
      </c>
      <c r="G33" s="30">
        <f t="shared" si="13"/>
        <v>168.96</v>
      </c>
      <c r="H33" s="30">
        <f t="shared" si="13"/>
        <v>222.48</v>
      </c>
      <c r="I33" s="75">
        <f t="shared" si="13"/>
        <v>266.39999999999998</v>
      </c>
      <c r="K33" s="50" t="s">
        <v>476</v>
      </c>
      <c r="L33" s="76">
        <v>51.8</v>
      </c>
      <c r="M33" s="76">
        <v>62.2</v>
      </c>
      <c r="N33" s="76">
        <v>96.7</v>
      </c>
      <c r="O33" s="76">
        <v>123.1</v>
      </c>
      <c r="P33" s="76">
        <v>151</v>
      </c>
      <c r="Q33" s="76">
        <v>190.6</v>
      </c>
      <c r="R33" s="77">
        <v>223.4</v>
      </c>
      <c r="W33" s="163"/>
      <c r="X33" s="163"/>
      <c r="Y33" s="163"/>
      <c r="Z33" s="163"/>
      <c r="AA33" s="163"/>
      <c r="AB33" s="163"/>
    </row>
    <row r="34" spans="1:28" x14ac:dyDescent="0.25">
      <c r="A34" s="64">
        <v>48</v>
      </c>
      <c r="B34" s="73" t="s">
        <v>477</v>
      </c>
      <c r="C34" s="30">
        <f t="shared" ref="C34:I34" si="14">$A$34*C19</f>
        <v>57.599999999999994</v>
      </c>
      <c r="D34" s="74">
        <f t="shared" si="14"/>
        <v>80.16</v>
      </c>
      <c r="E34" s="74">
        <f t="shared" si="14"/>
        <v>127.68</v>
      </c>
      <c r="F34" s="30">
        <f t="shared" si="14"/>
        <v>161.76</v>
      </c>
      <c r="G34" s="30">
        <f t="shared" si="14"/>
        <v>204.48</v>
      </c>
      <c r="H34" s="30">
        <f t="shared" si="14"/>
        <v>265.92</v>
      </c>
      <c r="I34" s="75">
        <f t="shared" si="14"/>
        <v>316.79999999999995</v>
      </c>
      <c r="K34" s="50" t="s">
        <v>477</v>
      </c>
      <c r="L34" s="76">
        <v>60</v>
      </c>
      <c r="M34" s="76">
        <v>72</v>
      </c>
      <c r="N34" s="76">
        <v>113.8</v>
      </c>
      <c r="O34" s="76">
        <v>145.4</v>
      </c>
      <c r="P34" s="76">
        <v>179.5</v>
      </c>
      <c r="Q34" s="76">
        <v>228</v>
      </c>
      <c r="R34" s="77">
        <v>267.8</v>
      </c>
      <c r="W34" s="163"/>
      <c r="X34" s="163"/>
      <c r="Y34" s="163"/>
      <c r="Z34" s="163"/>
      <c r="AA34" s="163"/>
      <c r="AB34" s="163"/>
    </row>
    <row r="35" spans="1:28" ht="15.75" thickBot="1" x14ac:dyDescent="0.3">
      <c r="A35" s="64">
        <v>72</v>
      </c>
      <c r="B35" s="78" t="s">
        <v>478</v>
      </c>
      <c r="C35" s="79">
        <f t="shared" ref="C35:I35" si="15">$A$35*C20</f>
        <v>62.423999999999999</v>
      </c>
      <c r="D35" s="80">
        <f t="shared" si="15"/>
        <v>87.12</v>
      </c>
      <c r="E35" s="80">
        <f t="shared" si="15"/>
        <v>138.24</v>
      </c>
      <c r="F35" s="79">
        <f t="shared" si="15"/>
        <v>174.24</v>
      </c>
      <c r="G35" s="79">
        <f t="shared" si="15"/>
        <v>220.32</v>
      </c>
      <c r="H35" s="79">
        <f t="shared" si="15"/>
        <v>285.84000000000003</v>
      </c>
      <c r="I35" s="81">
        <f t="shared" si="15"/>
        <v>339.84</v>
      </c>
      <c r="K35" s="55" t="s">
        <v>478</v>
      </c>
      <c r="L35" s="82">
        <v>64.400000000000006</v>
      </c>
      <c r="M35" s="82">
        <v>77.8</v>
      </c>
      <c r="N35" s="82">
        <v>122.4</v>
      </c>
      <c r="O35" s="82">
        <v>156.19999999999999</v>
      </c>
      <c r="P35" s="82">
        <v>192.2</v>
      </c>
      <c r="Q35" s="82">
        <v>243.4</v>
      </c>
      <c r="R35" s="83">
        <v>285.10000000000002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0.27855153203344007</v>
      </c>
      <c r="D40" s="198" t="e">
        <v>#REF!</v>
      </c>
      <c r="E40" s="198">
        <f>(M25-M10)/ABS(M10)*100</f>
        <v>-0.42291573992988801</v>
      </c>
      <c r="F40" s="198" t="e">
        <f>(#REF! -#REF!)/ABS(#REF!)</f>
        <v>#REF!</v>
      </c>
      <c r="G40" s="198">
        <f>(N25-N10)/ABS(N10)*100</f>
        <v>-5.8097974592210182</v>
      </c>
      <c r="H40" s="198" t="e">
        <f>(#REF! -#REF!)/ABS(#REF!)</f>
        <v>#REF!</v>
      </c>
      <c r="I40" s="198">
        <f>(O25-O10)/ABS(O10)*100</f>
        <v>-7.4509803921568567</v>
      </c>
      <c r="J40" s="198" t="e">
        <f>(#REF! -#REF!)/ABS(#REF!)</f>
        <v>#REF!</v>
      </c>
      <c r="K40" s="201">
        <f>(P25-P10)/ABS(P10)*100</f>
        <v>-8.508287292817668</v>
      </c>
      <c r="L40" s="201" t="e">
        <f>(#REF! -#REF!)/ABS(#REF!)</f>
        <v>#REF!</v>
      </c>
      <c r="M40" s="200">
        <f>(Q25-Q10)/ABS(Q10)*100</f>
        <v>-10.136986301369872</v>
      </c>
      <c r="N40" s="200" t="e">
        <f>(#REF! -#REF!)/ABS(#REF!)</f>
        <v>#REF!</v>
      </c>
      <c r="O40" s="200">
        <f>(R25 -R10)/ABS(R10)*100</f>
        <v>-10.967741935483867</v>
      </c>
      <c r="P40" s="200"/>
      <c r="Q40" s="205"/>
    </row>
    <row r="41" spans="1:28" x14ac:dyDescent="0.25">
      <c r="A41" s="88"/>
      <c r="B41" s="50" t="s">
        <v>469</v>
      </c>
      <c r="C41" s="198">
        <f t="shared" ref="C41:C50" si="16">(L26-L11)/ABS(L11)*100</f>
        <v>11.192660550458726</v>
      </c>
      <c r="D41" s="198" t="e">
        <v>#REF!</v>
      </c>
      <c r="E41" s="198">
        <f t="shared" ref="E41:E50" si="17">(M26-M11)/ABS(M11)*100</f>
        <v>9.3729311984426502</v>
      </c>
      <c r="F41" s="198" t="e">
        <f>(#REF! -#REF!)/ABS(#REF!)</f>
        <v>#REF!</v>
      </c>
      <c r="G41" s="198">
        <f t="shared" ref="G41:G50" si="18">(N26-N11)/ABS(N11)*100</f>
        <v>3.8444744712846597</v>
      </c>
      <c r="H41" s="198" t="e">
        <f>(#REF! -#REF!)/ABS(#REF!)</f>
        <v>#REF!</v>
      </c>
      <c r="I41" s="198">
        <f t="shared" ref="I41:I50" si="19">(O26-O11)/ABS(O11)*100</f>
        <v>1.6949152542373003</v>
      </c>
      <c r="J41" s="198" t="e">
        <f>(#REF! -#REF!)/ABS(#REF!)</f>
        <v>#REF!</v>
      </c>
      <c r="K41" s="198">
        <f t="shared" ref="K41:K50" si="20">(P26-P11)/ABS(P11)*100</f>
        <v>-0.14285714285713474</v>
      </c>
      <c r="L41" s="198" t="e">
        <f>(#REF! -#REF!)/ABS(#REF!)</f>
        <v>#REF!</v>
      </c>
      <c r="M41" s="198">
        <f t="shared" ref="M41:M50" si="21">(Q26-Q11)/ABS(Q11)*100</f>
        <v>-1.8823529411764639</v>
      </c>
      <c r="N41" s="198" t="e">
        <f>(#REF! -#REF!)/ABS(#REF!)</f>
        <v>#REF!</v>
      </c>
      <c r="O41" s="198">
        <f t="shared" ref="O41:O50" si="22">(R26 -R11)/ABS(R11)*100</f>
        <v>-3.1958762886597776</v>
      </c>
      <c r="P41" s="198"/>
      <c r="Q41" s="206"/>
    </row>
    <row r="42" spans="1:28" x14ac:dyDescent="0.25">
      <c r="A42" s="60"/>
      <c r="B42" s="50" t="s">
        <v>470</v>
      </c>
      <c r="C42" s="198">
        <f t="shared" si="16"/>
        <v>10.030395136778129</v>
      </c>
      <c r="D42" s="198" t="e">
        <v>#REF!</v>
      </c>
      <c r="E42" s="198">
        <f t="shared" si="17"/>
        <v>7.5412508686976825</v>
      </c>
      <c r="F42" s="198" t="e">
        <f>(#REF! -#REF!)/ABS(#REF!)</f>
        <v>#REF!</v>
      </c>
      <c r="G42" s="198">
        <f t="shared" si="18"/>
        <v>0.82240441648660267</v>
      </c>
      <c r="H42" s="198" t="e">
        <f>(#REF! -#REF!)/ABS(#REF!)</f>
        <v>#REF!</v>
      </c>
      <c r="I42" s="198">
        <f t="shared" si="19"/>
        <v>-1.7931034482758581</v>
      </c>
      <c r="J42" s="198" t="e">
        <f>(#REF! -#REF!)/ABS(#REF!)</f>
        <v>#REF!</v>
      </c>
      <c r="K42" s="198">
        <f t="shared" si="20"/>
        <v>-4.157043879907615</v>
      </c>
      <c r="L42" s="198" t="e">
        <f>(#REF! -#REF!)/ABS(#REF!)</f>
        <v>#REF!</v>
      </c>
      <c r="M42" s="198">
        <f t="shared" si="21"/>
        <v>-6.9811320754717032</v>
      </c>
      <c r="N42" s="198" t="e">
        <f>(#REF! -#REF!)/ABS(#REF!)</f>
        <v>#REF!</v>
      </c>
      <c r="O42" s="198">
        <f t="shared" si="22"/>
        <v>-8.2644628099173563</v>
      </c>
      <c r="P42" s="198"/>
      <c r="Q42" s="206"/>
    </row>
    <row r="43" spans="1:28" x14ac:dyDescent="0.25">
      <c r="B43" s="50" t="s">
        <v>471</v>
      </c>
      <c r="C43" s="198">
        <f t="shared" si="16"/>
        <v>7.9069767441860437</v>
      </c>
      <c r="D43" s="198" t="e">
        <v>#REF!</v>
      </c>
      <c r="E43" s="198">
        <f t="shared" si="17"/>
        <v>4.9089757251738373</v>
      </c>
      <c r="F43" s="198" t="e">
        <f>(#REF! -#REF!)/ABS(#REF!)</f>
        <v>#REF!</v>
      </c>
      <c r="G43" s="198">
        <f t="shared" si="18"/>
        <v>-3.6393841527034239</v>
      </c>
      <c r="H43" s="198" t="e">
        <f>(#REF! -#REF!)/ABS(#REF!)</f>
        <v>#REF!</v>
      </c>
      <c r="I43" s="198">
        <f t="shared" si="19"/>
        <v>-7.1428571428571423</v>
      </c>
      <c r="J43" s="198" t="e">
        <f>(#REF! -#REF!)/ABS(#REF!)</f>
        <v>#REF!</v>
      </c>
      <c r="K43" s="200">
        <f t="shared" si="20"/>
        <v>-10.16949152542373</v>
      </c>
      <c r="L43" s="200" t="e">
        <f>(#REF! -#REF!)/ABS(#REF!)</f>
        <v>#REF!</v>
      </c>
      <c r="M43" s="200">
        <f t="shared" si="21"/>
        <v>-13.342503438789549</v>
      </c>
      <c r="N43" s="200" t="e">
        <f>(#REF! -#REF!)/ABS(#REF!)</f>
        <v>#REF!</v>
      </c>
      <c r="O43" s="200">
        <f t="shared" si="22"/>
        <v>-15.311004784688992</v>
      </c>
      <c r="P43" s="200"/>
      <c r="Q43" s="205"/>
    </row>
    <row r="44" spans="1:28" x14ac:dyDescent="0.25">
      <c r="B44" s="50" t="s">
        <v>472</v>
      </c>
      <c r="C44" s="198">
        <f t="shared" si="16"/>
        <v>9.302325581395344</v>
      </c>
      <c r="D44" s="198" t="e">
        <v>#REF!</v>
      </c>
      <c r="E44" s="198">
        <f t="shared" si="17"/>
        <v>5.5569822805032363</v>
      </c>
      <c r="F44" s="198" t="e">
        <f>(#REF! -#REF!)/ABS(#REF!)</f>
        <v>#REF!</v>
      </c>
      <c r="G44" s="198">
        <f t="shared" si="18"/>
        <v>-5.4831581277881831</v>
      </c>
      <c r="H44" s="198" t="e">
        <f>(#REF! -#REF!)/ABS(#REF!)</f>
        <v>#REF!</v>
      </c>
      <c r="I44" s="200">
        <f t="shared" si="19"/>
        <v>-9.935897435897429</v>
      </c>
      <c r="J44" s="200" t="e">
        <f>(#REF! -#REF!)/ABS(#REF!)</f>
        <v>#REF!</v>
      </c>
      <c r="K44" s="200">
        <f t="shared" si="20"/>
        <v>-13.874345549738228</v>
      </c>
      <c r="L44" s="200" t="e">
        <f>(#REF! -#REF!)/ABS(#REF!)</f>
        <v>#REF!</v>
      </c>
      <c r="M44" s="200">
        <f t="shared" si="21"/>
        <v>-17.78242677824268</v>
      </c>
      <c r="N44" s="200" t="e">
        <f>(#REF! -#REF!)/ABS(#REF!)</f>
        <v>#REF!</v>
      </c>
      <c r="O44" s="200">
        <f t="shared" si="22"/>
        <v>-20.180180180180184</v>
      </c>
      <c r="P44" s="200"/>
      <c r="Q44" s="205"/>
    </row>
    <row r="45" spans="1:28" x14ac:dyDescent="0.25">
      <c r="B45" s="50" t="s">
        <v>473</v>
      </c>
      <c r="C45" s="198">
        <f t="shared" si="16"/>
        <v>13.63636363636364</v>
      </c>
      <c r="D45" s="198" t="e">
        <v>#REF!</v>
      </c>
      <c r="E45" s="198">
        <f t="shared" si="17"/>
        <v>8.5173526388432386</v>
      </c>
      <c r="F45" s="198" t="e">
        <f>(#REF! -#REF!)/ABS(#REF!)</f>
        <v>#REF!</v>
      </c>
      <c r="G45" s="198">
        <f t="shared" si="18"/>
        <v>-4.7805564156632183</v>
      </c>
      <c r="H45" s="198" t="e">
        <f>(#REF! -#REF!)/ABS(#REF!)</f>
        <v>#REF!</v>
      </c>
      <c r="I45" s="200">
        <f t="shared" si="19"/>
        <v>-10.169491525423741</v>
      </c>
      <c r="J45" s="200" t="e">
        <f>(#REF! -#REF!)/ABS(#REF!)</f>
        <v>#REF!</v>
      </c>
      <c r="K45" s="200">
        <f t="shared" si="20"/>
        <v>-14.432989690721657</v>
      </c>
      <c r="L45" s="200" t="e">
        <f>(#REF! -#REF!)/ABS(#REF!)</f>
        <v>#REF!</v>
      </c>
      <c r="M45" s="200">
        <f t="shared" si="21"/>
        <v>-18.699186991869908</v>
      </c>
      <c r="N45" s="200" t="e">
        <f>(#REF! -#REF!)/ABS(#REF!)</f>
        <v>#REF!</v>
      </c>
      <c r="O45" s="200">
        <f t="shared" si="22"/>
        <v>-21.709006928406453</v>
      </c>
      <c r="P45" s="200"/>
      <c r="Q45" s="205"/>
    </row>
    <row r="46" spans="1:28" x14ac:dyDescent="0.25">
      <c r="B46" s="50" t="s">
        <v>474</v>
      </c>
      <c r="C46" s="198">
        <f t="shared" si="16"/>
        <v>20.24500322372662</v>
      </c>
      <c r="D46" s="198" t="e">
        <v>#REF!</v>
      </c>
      <c r="E46" s="198">
        <f t="shared" si="17"/>
        <v>15.174504946166472</v>
      </c>
      <c r="F46" s="198" t="e">
        <f>(#REF! -#REF!)/ABS(#REF!)</f>
        <v>#REF!</v>
      </c>
      <c r="G46" s="201">
        <f t="shared" si="18"/>
        <v>-1.4984286663310038</v>
      </c>
      <c r="H46" s="201" t="e">
        <f>(#REF! -#REF!)/ABS(#REF!)</f>
        <v>#REF!</v>
      </c>
      <c r="I46" s="200">
        <f t="shared" si="19"/>
        <v>-8.3333333333333357</v>
      </c>
      <c r="J46" s="200" t="e">
        <f>(#REF! -#REF!)/ABS(#REF!)</f>
        <v>#REF!</v>
      </c>
      <c r="K46" s="200">
        <f t="shared" si="20"/>
        <v>-13.259668508287298</v>
      </c>
      <c r="L46" s="200" t="e">
        <f>(#REF! -#REF!)/ABS(#REF!)</f>
        <v>#REF!</v>
      </c>
      <c r="M46" s="200">
        <f t="shared" si="21"/>
        <v>-18.297872340425531</v>
      </c>
      <c r="N46" s="200" t="e">
        <f>(#REF! -#REF!)/ABS(#REF!)</f>
        <v>#REF!</v>
      </c>
      <c r="O46" s="200">
        <f t="shared" si="22"/>
        <v>-21.428571428571427</v>
      </c>
      <c r="P46" s="200"/>
      <c r="Q46" s="205"/>
    </row>
    <row r="47" spans="1:28" x14ac:dyDescent="0.25">
      <c r="B47" s="50" t="s">
        <v>475</v>
      </c>
      <c r="C47" s="198">
        <f t="shared" si="16"/>
        <v>23.05555555555555</v>
      </c>
      <c r="D47" s="198" t="e">
        <v>#REF!</v>
      </c>
      <c r="E47" s="198">
        <f t="shared" si="17"/>
        <v>18.009801025559515</v>
      </c>
      <c r="F47" s="198" t="e">
        <f>(#REF! -#REF!)/ABS(#REF!)</f>
        <v>#REF!</v>
      </c>
      <c r="G47" s="200">
        <f t="shared" si="18"/>
        <v>-0.20342502297500878</v>
      </c>
      <c r="H47" s="200" t="e">
        <f>(#REF! -#REF!)/ABS(#REF!)</f>
        <v>#REF!</v>
      </c>
      <c r="I47" s="200">
        <f t="shared" si="19"/>
        <v>-6.2146892655367187</v>
      </c>
      <c r="J47" s="200" t="e">
        <f>(#REF! -#REF!)/ABS(#REF!)</f>
        <v>#REF!</v>
      </c>
      <c r="K47" s="200">
        <f t="shared" si="20"/>
        <v>-11.504424778761077</v>
      </c>
      <c r="L47" s="200" t="e">
        <f>(#REF! -#REF!)/ABS(#REF!)</f>
        <v>#REF!</v>
      </c>
      <c r="M47" s="200">
        <f t="shared" si="21"/>
        <v>-16.107382550335576</v>
      </c>
      <c r="N47" s="200" t="e">
        <f>(#REF! -#REF!)/ABS(#REF!)</f>
        <v>#REF!</v>
      </c>
      <c r="O47" s="200">
        <f t="shared" si="22"/>
        <v>-18.994413407821224</v>
      </c>
      <c r="P47" s="200"/>
      <c r="Q47" s="205"/>
    </row>
    <row r="48" spans="1:28" x14ac:dyDescent="0.25">
      <c r="B48" s="50" t="s">
        <v>476</v>
      </c>
      <c r="C48" s="198">
        <f t="shared" si="16"/>
        <v>15.418894830659525</v>
      </c>
      <c r="D48" s="198" t="e">
        <v>#REF!</v>
      </c>
      <c r="E48" s="198">
        <f t="shared" si="17"/>
        <v>12.293174867791844</v>
      </c>
      <c r="F48" s="198" t="e">
        <f>(#REF! -#REF!)/ABS(#REF!)</f>
        <v>#REF!</v>
      </c>
      <c r="G48" s="200">
        <f t="shared" si="18"/>
        <v>-2.669198547526384</v>
      </c>
      <c r="H48" s="200" t="e">
        <f>(#REF! -#REF!)/ABS(#REF!)</f>
        <v>#REF!</v>
      </c>
      <c r="I48" s="200">
        <f t="shared" si="19"/>
        <v>-6.9116757410768406</v>
      </c>
      <c r="J48" s="200" t="e">
        <f>(#REF! -#REF!)/ABS(#REF!)</f>
        <v>#REF!</v>
      </c>
      <c r="K48" s="200">
        <f t="shared" si="20"/>
        <v>-10.629734848484853</v>
      </c>
      <c r="L48" s="200" t="e">
        <f>(#REF! -#REF!)/ABS(#REF!)</f>
        <v>#REF!</v>
      </c>
      <c r="M48" s="200">
        <f t="shared" si="21"/>
        <v>-14.329377921610931</v>
      </c>
      <c r="N48" s="200" t="e">
        <f>(#REF! -#REF!)/ABS(#REF!)</f>
        <v>#REF!</v>
      </c>
      <c r="O48" s="200">
        <f t="shared" si="22"/>
        <v>-16.141141141141134</v>
      </c>
      <c r="P48" s="200"/>
      <c r="Q48" s="205"/>
    </row>
    <row r="49" spans="1:18" x14ac:dyDescent="0.25">
      <c r="B49" s="50" t="s">
        <v>477</v>
      </c>
      <c r="C49" s="198">
        <f t="shared" si="16"/>
        <v>4.1666666666666767</v>
      </c>
      <c r="D49" s="198" t="e">
        <v>#REF!</v>
      </c>
      <c r="E49" s="200">
        <f t="shared" si="17"/>
        <v>2.1242372577580237</v>
      </c>
      <c r="F49" s="200" t="e">
        <f>(#REF! -#REF!)/ABS(#REF!)</f>
        <v>#REF!</v>
      </c>
      <c r="G49" s="200">
        <f t="shared" si="18"/>
        <v>-7.3837504214076661</v>
      </c>
      <c r="H49" s="200" t="e">
        <f>(#REF! -#REF!)/ABS(#REF!)</f>
        <v>#REF!</v>
      </c>
      <c r="I49" s="200">
        <f t="shared" si="19"/>
        <v>-10.113748763600388</v>
      </c>
      <c r="J49" s="200" t="e">
        <f>(#REF! -#REF!)/ABS(#REF!)</f>
        <v>#REF!</v>
      </c>
      <c r="K49" s="200">
        <f t="shared" si="20"/>
        <v>-12.21635367762128</v>
      </c>
      <c r="L49" s="200" t="e">
        <f>(#REF! -#REF!)/ABS(#REF!)</f>
        <v>#REF!</v>
      </c>
      <c r="M49" s="200">
        <f t="shared" si="21"/>
        <v>-14.25992779783394</v>
      </c>
      <c r="N49" s="200" t="e">
        <f>(#REF! -#REF!)/ABS(#REF!)</f>
        <v>#REF!</v>
      </c>
      <c r="O49" s="200">
        <f t="shared" si="22"/>
        <v>-15.467171717171702</v>
      </c>
      <c r="P49" s="200"/>
      <c r="Q49" s="205"/>
    </row>
    <row r="50" spans="1:18" ht="15.75" thickBot="1" x14ac:dyDescent="0.3">
      <c r="B50" s="55" t="s">
        <v>478</v>
      </c>
      <c r="C50" s="198">
        <f t="shared" si="16"/>
        <v>3.1654491862104415</v>
      </c>
      <c r="D50" s="198" t="e">
        <v>#REF!</v>
      </c>
      <c r="E50" s="216">
        <f t="shared" si="17"/>
        <v>1.6625330927853326</v>
      </c>
      <c r="F50" s="216" t="e">
        <f>(#REF! -#REF!)/ABS(#REF!)</f>
        <v>#REF!</v>
      </c>
      <c r="G50" s="216">
        <f t="shared" si="18"/>
        <v>-7.8069040772305431</v>
      </c>
      <c r="H50" s="216" t="e">
        <f>(#REF! -#REF!)/ABS(#REF!)</f>
        <v>#REF!</v>
      </c>
      <c r="I50" s="216">
        <f t="shared" si="19"/>
        <v>-10.353535353535365</v>
      </c>
      <c r="J50" s="216" t="e">
        <f>(#REF! -#REF!)/ABS(#REF!)</f>
        <v>#REF!</v>
      </c>
      <c r="K50" s="216">
        <f t="shared" si="20"/>
        <v>-12.763253449527962</v>
      </c>
      <c r="L50" s="216" t="e">
        <f>(#REF! -#REF!)/ABS(#REF!)</f>
        <v>#REF!</v>
      </c>
      <c r="M50" s="216">
        <f t="shared" si="21"/>
        <v>-14.847467114469639</v>
      </c>
      <c r="N50" s="216" t="e">
        <f>(#REF! -#REF!)/ABS(#REF!)</f>
        <v>#REF!</v>
      </c>
      <c r="O50" s="216">
        <f t="shared" si="22"/>
        <v>-16.107580037664771</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3I7ini6FKdre6HkxyCUc2fbIIiR/2wF5ZTIbScygY94Ea5jcfGWBUckDaTJwrYbyhUHZ6f3fpCuMxdTpQdRawg==" saltValue="Dxav+44cHHc84wFywlLi7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3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3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287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281277.10849999997</v>
      </c>
      <c r="D5" s="197"/>
      <c r="E5" s="197">
        <v>7594500.7506999997</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74.3</v>
      </c>
      <c r="D10" s="44">
        <v>100</v>
      </c>
      <c r="E10" s="44">
        <v>148</v>
      </c>
      <c r="F10" s="44">
        <v>178</v>
      </c>
      <c r="G10" s="44">
        <v>217</v>
      </c>
      <c r="H10" s="44">
        <v>272</v>
      </c>
      <c r="I10" s="45">
        <v>315</v>
      </c>
      <c r="K10" s="46" t="s">
        <v>468</v>
      </c>
      <c r="L10" s="47">
        <f t="shared" ref="L10:L20" si="0">C25</f>
        <v>6.1916666666666664</v>
      </c>
      <c r="M10" s="47">
        <v>7.4047262339027311</v>
      </c>
      <c r="N10" s="47">
        <v>11.759303742226063</v>
      </c>
      <c r="O10" s="47">
        <f t="shared" ref="O10:O20" si="1">F25</f>
        <v>14.833333333333332</v>
      </c>
      <c r="P10" s="47">
        <f t="shared" ref="P10:P20" si="2">G25</f>
        <v>18.083333333333332</v>
      </c>
      <c r="Q10" s="47">
        <f t="shared" ref="Q10:Q20" si="3">H25</f>
        <v>22.666666666666664</v>
      </c>
      <c r="R10" s="48">
        <f t="shared" ref="R10:R20" si="4">I25</f>
        <v>26.25</v>
      </c>
      <c r="T10" s="49"/>
    </row>
    <row r="11" spans="1:29" x14ac:dyDescent="0.25">
      <c r="B11" s="50" t="s">
        <v>469</v>
      </c>
      <c r="C11" s="51">
        <v>56.1</v>
      </c>
      <c r="D11" s="51">
        <v>76.099999999999994</v>
      </c>
      <c r="E11" s="51">
        <v>113</v>
      </c>
      <c r="F11" s="51">
        <v>138</v>
      </c>
      <c r="G11" s="51">
        <v>169</v>
      </c>
      <c r="H11" s="51">
        <v>212</v>
      </c>
      <c r="I11" s="52">
        <v>247</v>
      </c>
      <c r="K11" s="50" t="s">
        <v>469</v>
      </c>
      <c r="L11" s="53">
        <f t="shared" si="0"/>
        <v>9.35</v>
      </c>
      <c r="M11" s="53">
        <v>11.219030583437108</v>
      </c>
      <c r="N11" s="53">
        <v>18.068974972100232</v>
      </c>
      <c r="O11" s="53">
        <f t="shared" si="1"/>
        <v>23</v>
      </c>
      <c r="P11" s="53">
        <f t="shared" si="2"/>
        <v>28.166666666666664</v>
      </c>
      <c r="Q11" s="53">
        <f t="shared" si="3"/>
        <v>35.333333333333329</v>
      </c>
      <c r="R11" s="54">
        <f t="shared" si="4"/>
        <v>41.166666666666664</v>
      </c>
      <c r="T11" s="49"/>
    </row>
    <row r="12" spans="1:29" x14ac:dyDescent="0.25">
      <c r="B12" s="50" t="s">
        <v>470</v>
      </c>
      <c r="C12" s="51">
        <v>33.200000000000003</v>
      </c>
      <c r="D12" s="51">
        <v>45.5</v>
      </c>
      <c r="E12" s="51">
        <v>69.099999999999994</v>
      </c>
      <c r="F12" s="51">
        <v>85.1</v>
      </c>
      <c r="G12" s="51">
        <v>105</v>
      </c>
      <c r="H12" s="51">
        <v>134</v>
      </c>
      <c r="I12" s="52">
        <v>157</v>
      </c>
      <c r="K12" s="50" t="s">
        <v>470</v>
      </c>
      <c r="L12" s="53">
        <f t="shared" si="0"/>
        <v>16.600000000000001</v>
      </c>
      <c r="M12" s="53">
        <v>20.073749375125079</v>
      </c>
      <c r="N12" s="53">
        <v>33.114668803445014</v>
      </c>
      <c r="O12" s="53">
        <f t="shared" si="1"/>
        <v>42.55</v>
      </c>
      <c r="P12" s="53">
        <f t="shared" si="2"/>
        <v>52.5</v>
      </c>
      <c r="Q12" s="53">
        <f t="shared" si="3"/>
        <v>67</v>
      </c>
      <c r="R12" s="54">
        <f t="shared" si="4"/>
        <v>78.5</v>
      </c>
      <c r="T12" s="49"/>
    </row>
    <row r="13" spans="1:29" x14ac:dyDescent="0.25">
      <c r="B13" s="50" t="s">
        <v>471</v>
      </c>
      <c r="C13" s="51">
        <v>21.7</v>
      </c>
      <c r="D13" s="51">
        <v>30</v>
      </c>
      <c r="E13" s="51">
        <v>46.4</v>
      </c>
      <c r="F13" s="51">
        <v>57.8</v>
      </c>
      <c r="G13" s="51">
        <v>72.099999999999994</v>
      </c>
      <c r="H13" s="51">
        <v>92.5</v>
      </c>
      <c r="I13" s="52">
        <v>109</v>
      </c>
      <c r="K13" s="50" t="s">
        <v>471</v>
      </c>
      <c r="L13" s="53">
        <f t="shared" si="0"/>
        <v>21.7</v>
      </c>
      <c r="M13" s="53">
        <v>26.403726241361966</v>
      </c>
      <c r="N13" s="53">
        <v>44.542975527994614</v>
      </c>
      <c r="O13" s="53">
        <f t="shared" si="1"/>
        <v>57.8</v>
      </c>
      <c r="P13" s="53">
        <f t="shared" si="2"/>
        <v>72.099999999999994</v>
      </c>
      <c r="Q13" s="53">
        <f t="shared" si="3"/>
        <v>92.5</v>
      </c>
      <c r="R13" s="54">
        <f t="shared" si="4"/>
        <v>109</v>
      </c>
      <c r="T13" s="49"/>
    </row>
    <row r="14" spans="1:29" x14ac:dyDescent="0.25">
      <c r="B14" s="50" t="s">
        <v>472</v>
      </c>
      <c r="C14" s="51">
        <v>13.3</v>
      </c>
      <c r="D14" s="51">
        <v>18.399999999999999</v>
      </c>
      <c r="E14" s="51">
        <v>29.3</v>
      </c>
      <c r="F14" s="51">
        <v>37</v>
      </c>
      <c r="G14" s="51">
        <v>46.7</v>
      </c>
      <c r="H14" s="51">
        <v>60.6</v>
      </c>
      <c r="I14" s="52">
        <v>72.099999999999994</v>
      </c>
      <c r="K14" s="50" t="s">
        <v>472</v>
      </c>
      <c r="L14" s="53">
        <f t="shared" si="0"/>
        <v>26.6</v>
      </c>
      <c r="M14" s="53">
        <v>32.461256820072208</v>
      </c>
      <c r="N14" s="53">
        <v>56.323074928079023</v>
      </c>
      <c r="O14" s="53">
        <f t="shared" si="1"/>
        <v>74</v>
      </c>
      <c r="P14" s="53">
        <f t="shared" si="2"/>
        <v>93.4</v>
      </c>
      <c r="Q14" s="53">
        <f t="shared" si="3"/>
        <v>121.2</v>
      </c>
      <c r="R14" s="54">
        <f t="shared" si="4"/>
        <v>144.19999999999999</v>
      </c>
      <c r="T14" s="49"/>
    </row>
    <row r="15" spans="1:29" x14ac:dyDescent="0.25">
      <c r="B15" s="50" t="s">
        <v>473</v>
      </c>
      <c r="C15" s="51">
        <v>9.7200000000000006</v>
      </c>
      <c r="D15" s="51">
        <v>13.6</v>
      </c>
      <c r="E15" s="51">
        <v>22</v>
      </c>
      <c r="F15" s="51">
        <v>28</v>
      </c>
      <c r="G15" s="51">
        <v>35.5</v>
      </c>
      <c r="H15" s="51">
        <v>46.5</v>
      </c>
      <c r="I15" s="52">
        <v>55.7</v>
      </c>
      <c r="K15" s="50" t="s">
        <v>473</v>
      </c>
      <c r="L15" s="53">
        <f t="shared" si="0"/>
        <v>29.160000000000004</v>
      </c>
      <c r="M15" s="53">
        <v>35.858485165571537</v>
      </c>
      <c r="N15" s="53">
        <v>63.462332112148488</v>
      </c>
      <c r="O15" s="53">
        <f t="shared" si="1"/>
        <v>84</v>
      </c>
      <c r="P15" s="53">
        <f t="shared" si="2"/>
        <v>106.5</v>
      </c>
      <c r="Q15" s="53">
        <f t="shared" si="3"/>
        <v>139.5</v>
      </c>
      <c r="R15" s="54">
        <f t="shared" si="4"/>
        <v>167.10000000000002</v>
      </c>
      <c r="T15" s="49"/>
    </row>
    <row r="16" spans="1:29" x14ac:dyDescent="0.25">
      <c r="B16" s="50" t="s">
        <v>474</v>
      </c>
      <c r="C16" s="51">
        <v>5.65</v>
      </c>
      <c r="D16" s="51">
        <v>7.98</v>
      </c>
      <c r="E16" s="51">
        <v>13.3</v>
      </c>
      <c r="F16" s="51">
        <v>17.2</v>
      </c>
      <c r="G16" s="51">
        <v>22.1</v>
      </c>
      <c r="H16" s="51">
        <v>29.4</v>
      </c>
      <c r="I16" s="52">
        <v>35.5</v>
      </c>
      <c r="K16" s="50" t="s">
        <v>474</v>
      </c>
      <c r="L16" s="53">
        <f t="shared" si="0"/>
        <v>33.900000000000006</v>
      </c>
      <c r="M16" s="53">
        <v>42.009952527260268</v>
      </c>
      <c r="N16" s="53">
        <v>76.904910562394861</v>
      </c>
      <c r="O16" s="53">
        <f t="shared" si="1"/>
        <v>103.19999999999999</v>
      </c>
      <c r="P16" s="53">
        <f t="shared" si="2"/>
        <v>132.60000000000002</v>
      </c>
      <c r="Q16" s="53">
        <f t="shared" si="3"/>
        <v>176.39999999999998</v>
      </c>
      <c r="R16" s="54">
        <f t="shared" si="4"/>
        <v>213</v>
      </c>
      <c r="T16" s="49"/>
    </row>
    <row r="17" spans="1:28" x14ac:dyDescent="0.25">
      <c r="B17" s="50" t="s">
        <v>475</v>
      </c>
      <c r="C17" s="51">
        <v>3.32</v>
      </c>
      <c r="D17" s="51">
        <v>4.74</v>
      </c>
      <c r="E17" s="51">
        <v>8.11</v>
      </c>
      <c r="F17" s="51">
        <v>10.6</v>
      </c>
      <c r="G17" s="51">
        <v>13.8</v>
      </c>
      <c r="H17" s="51">
        <v>18.600000000000001</v>
      </c>
      <c r="I17" s="52">
        <v>22.7</v>
      </c>
      <c r="K17" s="50" t="s">
        <v>475</v>
      </c>
      <c r="L17" s="53">
        <f t="shared" si="0"/>
        <v>39.839999999999996</v>
      </c>
      <c r="M17" s="53">
        <v>49.798412446734233</v>
      </c>
      <c r="N17" s="53">
        <v>93.820879101759928</v>
      </c>
      <c r="O17" s="53">
        <f t="shared" si="1"/>
        <v>127.19999999999999</v>
      </c>
      <c r="P17" s="53">
        <f t="shared" si="2"/>
        <v>165.60000000000002</v>
      </c>
      <c r="Q17" s="53">
        <f t="shared" si="3"/>
        <v>223.20000000000002</v>
      </c>
      <c r="R17" s="54">
        <f t="shared" si="4"/>
        <v>272.39999999999998</v>
      </c>
      <c r="T17" s="49"/>
    </row>
    <row r="18" spans="1:28" x14ac:dyDescent="0.25">
      <c r="B18" s="50" t="s">
        <v>476</v>
      </c>
      <c r="C18" s="51">
        <v>2</v>
      </c>
      <c r="D18" s="51">
        <v>2.88</v>
      </c>
      <c r="E18" s="51">
        <v>5.03</v>
      </c>
      <c r="F18" s="51">
        <v>6.66</v>
      </c>
      <c r="G18" s="51">
        <v>8.75</v>
      </c>
      <c r="H18" s="51">
        <v>11.9</v>
      </c>
      <c r="I18" s="52">
        <v>14.6</v>
      </c>
      <c r="K18" s="50" t="s">
        <v>476</v>
      </c>
      <c r="L18" s="53">
        <f t="shared" si="0"/>
        <v>48</v>
      </c>
      <c r="M18" s="53">
        <v>60.378237727367932</v>
      </c>
      <c r="N18" s="53">
        <v>116.70729179416674</v>
      </c>
      <c r="O18" s="53">
        <f t="shared" si="1"/>
        <v>159.84</v>
      </c>
      <c r="P18" s="53">
        <f t="shared" si="2"/>
        <v>210</v>
      </c>
      <c r="Q18" s="53">
        <f t="shared" si="3"/>
        <v>285.60000000000002</v>
      </c>
      <c r="R18" s="54">
        <f t="shared" si="4"/>
        <v>350.4</v>
      </c>
      <c r="T18" s="49"/>
    </row>
    <row r="19" spans="1:28" x14ac:dyDescent="0.25">
      <c r="B19" s="50" t="s">
        <v>477</v>
      </c>
      <c r="C19" s="51">
        <v>1.19</v>
      </c>
      <c r="D19" s="51">
        <v>1.72</v>
      </c>
      <c r="E19" s="51">
        <v>3.06</v>
      </c>
      <c r="F19" s="51">
        <v>4.0999999999999996</v>
      </c>
      <c r="G19" s="51">
        <v>5.43</v>
      </c>
      <c r="H19" s="51">
        <v>7.44</v>
      </c>
      <c r="I19" s="52">
        <v>9.18</v>
      </c>
      <c r="K19" s="50" t="s">
        <v>477</v>
      </c>
      <c r="L19" s="53">
        <f t="shared" si="0"/>
        <v>57.12</v>
      </c>
      <c r="M19" s="53">
        <v>72.094475176588389</v>
      </c>
      <c r="N19" s="53">
        <v>142.42464169488892</v>
      </c>
      <c r="O19" s="53">
        <f t="shared" si="1"/>
        <v>196.79999999999998</v>
      </c>
      <c r="P19" s="53">
        <f t="shared" si="2"/>
        <v>260.64</v>
      </c>
      <c r="Q19" s="53">
        <f t="shared" si="3"/>
        <v>357.12</v>
      </c>
      <c r="R19" s="54">
        <f t="shared" si="4"/>
        <v>440.64</v>
      </c>
      <c r="T19" s="49"/>
    </row>
    <row r="20" spans="1:28" ht="15.75" thickBot="1" x14ac:dyDescent="0.3">
      <c r="B20" s="55" t="s">
        <v>478</v>
      </c>
      <c r="C20" s="56">
        <v>0.83799999999999997</v>
      </c>
      <c r="D20" s="56">
        <v>1.22</v>
      </c>
      <c r="E20" s="56">
        <v>2.2000000000000002</v>
      </c>
      <c r="F20" s="56">
        <v>2.96</v>
      </c>
      <c r="G20" s="56">
        <v>3.95</v>
      </c>
      <c r="H20" s="56">
        <v>5.45</v>
      </c>
      <c r="I20" s="57">
        <v>6.76</v>
      </c>
      <c r="K20" s="55" t="s">
        <v>478</v>
      </c>
      <c r="L20" s="58">
        <f t="shared" si="0"/>
        <v>60.335999999999999</v>
      </c>
      <c r="M20" s="58">
        <v>76.581449532396121</v>
      </c>
      <c r="N20" s="58">
        <v>153.54443877820768</v>
      </c>
      <c r="O20" s="58">
        <f t="shared" si="1"/>
        <v>213.12</v>
      </c>
      <c r="P20" s="58">
        <f t="shared" si="2"/>
        <v>284.40000000000003</v>
      </c>
      <c r="Q20" s="58">
        <f t="shared" si="3"/>
        <v>392.40000000000003</v>
      </c>
      <c r="R20" s="59">
        <f t="shared" si="4"/>
        <v>486.71999999999997</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6.1916666666666664</v>
      </c>
      <c r="D25" s="69">
        <f t="shared" si="5"/>
        <v>8.3333333333333321</v>
      </c>
      <c r="E25" s="69">
        <f t="shared" si="5"/>
        <v>12.333333333333332</v>
      </c>
      <c r="F25" s="68">
        <f t="shared" si="5"/>
        <v>14.833333333333332</v>
      </c>
      <c r="G25" s="68">
        <f t="shared" si="5"/>
        <v>18.083333333333332</v>
      </c>
      <c r="H25" s="68">
        <f t="shared" si="5"/>
        <v>22.666666666666664</v>
      </c>
      <c r="I25" s="70">
        <f t="shared" si="5"/>
        <v>26.25</v>
      </c>
      <c r="J25" s="60"/>
      <c r="K25" s="46" t="s">
        <v>468</v>
      </c>
      <c r="L25" s="71">
        <v>5.4</v>
      </c>
      <c r="M25" s="71">
        <v>6.4</v>
      </c>
      <c r="N25" s="71">
        <v>9.6999999999999993</v>
      </c>
      <c r="O25" s="71">
        <v>11.9</v>
      </c>
      <c r="P25" s="71">
        <v>14.2</v>
      </c>
      <c r="Q25" s="71">
        <v>17.3</v>
      </c>
      <c r="R25" s="72">
        <v>19.7</v>
      </c>
      <c r="W25" s="163"/>
      <c r="X25" s="163"/>
      <c r="Y25" s="163"/>
      <c r="Z25" s="163"/>
      <c r="AA25" s="163"/>
      <c r="AB25" s="163"/>
    </row>
    <row r="26" spans="1:28" x14ac:dyDescent="0.25">
      <c r="A26" s="64">
        <f>10/60</f>
        <v>0.16666666666666666</v>
      </c>
      <c r="B26" s="73" t="s">
        <v>469</v>
      </c>
      <c r="C26" s="30">
        <f t="shared" ref="C26:I26" si="6">$A$26*C11</f>
        <v>9.35</v>
      </c>
      <c r="D26" s="74">
        <f t="shared" si="6"/>
        <v>12.683333333333332</v>
      </c>
      <c r="E26" s="74">
        <f t="shared" si="6"/>
        <v>18.833333333333332</v>
      </c>
      <c r="F26" s="30">
        <f t="shared" si="6"/>
        <v>23</v>
      </c>
      <c r="G26" s="30">
        <f t="shared" si="6"/>
        <v>28.166666666666664</v>
      </c>
      <c r="H26" s="30">
        <f t="shared" si="6"/>
        <v>35.333333333333329</v>
      </c>
      <c r="I26" s="75">
        <f t="shared" si="6"/>
        <v>41.166666666666664</v>
      </c>
      <c r="J26" s="60"/>
      <c r="K26" s="50" t="s">
        <v>469</v>
      </c>
      <c r="L26" s="76">
        <v>9.1</v>
      </c>
      <c r="M26" s="76">
        <v>10.9</v>
      </c>
      <c r="N26" s="76">
        <v>16.399999999999999</v>
      </c>
      <c r="O26" s="76">
        <v>20.2</v>
      </c>
      <c r="P26" s="76">
        <v>24.2</v>
      </c>
      <c r="Q26" s="76">
        <v>29.2</v>
      </c>
      <c r="R26" s="77">
        <v>33.200000000000003</v>
      </c>
      <c r="W26" s="163"/>
      <c r="X26" s="163"/>
      <c r="Y26" s="163"/>
      <c r="Z26" s="163"/>
      <c r="AA26" s="163"/>
      <c r="AB26" s="163"/>
    </row>
    <row r="27" spans="1:28" x14ac:dyDescent="0.25">
      <c r="A27" s="64">
        <f>0.5</f>
        <v>0.5</v>
      </c>
      <c r="B27" s="73" t="s">
        <v>470</v>
      </c>
      <c r="C27" s="30">
        <f t="shared" ref="C27:I27" si="7">$A$27*C12</f>
        <v>16.600000000000001</v>
      </c>
      <c r="D27" s="74">
        <f t="shared" si="7"/>
        <v>22.75</v>
      </c>
      <c r="E27" s="74">
        <f t="shared" si="7"/>
        <v>34.549999999999997</v>
      </c>
      <c r="F27" s="30">
        <f t="shared" si="7"/>
        <v>42.55</v>
      </c>
      <c r="G27" s="30">
        <f t="shared" si="7"/>
        <v>52.5</v>
      </c>
      <c r="H27" s="30">
        <f t="shared" si="7"/>
        <v>67</v>
      </c>
      <c r="I27" s="75">
        <f t="shared" si="7"/>
        <v>78.5</v>
      </c>
      <c r="K27" s="50" t="s">
        <v>470</v>
      </c>
      <c r="L27" s="76">
        <v>16.7</v>
      </c>
      <c r="M27" s="76">
        <v>19.899999999999999</v>
      </c>
      <c r="N27" s="76">
        <v>29.9</v>
      </c>
      <c r="O27" s="76">
        <v>36.799999999999997</v>
      </c>
      <c r="P27" s="76">
        <v>43.7</v>
      </c>
      <c r="Q27" s="76">
        <v>53</v>
      </c>
      <c r="R27" s="77">
        <v>60</v>
      </c>
      <c r="W27" s="163"/>
      <c r="X27" s="163"/>
      <c r="Y27" s="163"/>
      <c r="Z27" s="163"/>
      <c r="AA27" s="163"/>
      <c r="AB27" s="163"/>
    </row>
    <row r="28" spans="1:28" x14ac:dyDescent="0.25">
      <c r="A28" s="64">
        <v>1</v>
      </c>
      <c r="B28" s="73" t="s">
        <v>471</v>
      </c>
      <c r="C28" s="30">
        <f t="shared" ref="C28:I28" si="8">$A$28*C13</f>
        <v>21.7</v>
      </c>
      <c r="D28" s="74">
        <f t="shared" si="8"/>
        <v>30</v>
      </c>
      <c r="E28" s="74">
        <f t="shared" si="8"/>
        <v>46.4</v>
      </c>
      <c r="F28" s="30">
        <f t="shared" si="8"/>
        <v>57.8</v>
      </c>
      <c r="G28" s="30">
        <f t="shared" si="8"/>
        <v>72.099999999999994</v>
      </c>
      <c r="H28" s="30">
        <f t="shared" si="8"/>
        <v>92.5</v>
      </c>
      <c r="I28" s="75">
        <f t="shared" si="8"/>
        <v>109</v>
      </c>
      <c r="K28" s="50" t="s">
        <v>471</v>
      </c>
      <c r="L28" s="76">
        <v>21.9</v>
      </c>
      <c r="M28" s="76">
        <v>26.2</v>
      </c>
      <c r="N28" s="76">
        <v>39.6</v>
      </c>
      <c r="O28" s="76">
        <v>48.9</v>
      </c>
      <c r="P28" s="76">
        <v>58.2</v>
      </c>
      <c r="Q28" s="76">
        <v>70.900000000000006</v>
      </c>
      <c r="R28" s="77">
        <v>81.099999999999994</v>
      </c>
      <c r="W28" s="163"/>
      <c r="X28" s="163"/>
      <c r="Y28" s="163"/>
      <c r="Z28" s="163"/>
      <c r="AA28" s="163"/>
      <c r="AB28" s="163"/>
    </row>
    <row r="29" spans="1:28" x14ac:dyDescent="0.25">
      <c r="A29" s="64">
        <v>2</v>
      </c>
      <c r="B29" s="73" t="s">
        <v>472</v>
      </c>
      <c r="C29" s="30">
        <f t="shared" ref="C29:I29" si="9">$A$29*C14</f>
        <v>26.6</v>
      </c>
      <c r="D29" s="74">
        <f t="shared" si="9"/>
        <v>36.799999999999997</v>
      </c>
      <c r="E29" s="74">
        <f t="shared" si="9"/>
        <v>58.6</v>
      </c>
      <c r="F29" s="30">
        <f t="shared" si="9"/>
        <v>74</v>
      </c>
      <c r="G29" s="30">
        <f t="shared" si="9"/>
        <v>93.4</v>
      </c>
      <c r="H29" s="30">
        <f t="shared" si="9"/>
        <v>121.2</v>
      </c>
      <c r="I29" s="75">
        <f t="shared" si="9"/>
        <v>144.19999999999999</v>
      </c>
      <c r="K29" s="50" t="s">
        <v>472</v>
      </c>
      <c r="L29" s="76">
        <v>28</v>
      </c>
      <c r="M29" s="76">
        <v>33.6</v>
      </c>
      <c r="N29" s="76">
        <v>51.6</v>
      </c>
      <c r="O29" s="76">
        <v>64.400000000000006</v>
      </c>
      <c r="P29" s="76">
        <v>77.2</v>
      </c>
      <c r="Q29" s="76">
        <v>95.2</v>
      </c>
      <c r="R29" s="77">
        <v>109.6</v>
      </c>
      <c r="W29" s="163"/>
      <c r="X29" s="163"/>
      <c r="Y29" s="163"/>
      <c r="Z29" s="163"/>
      <c r="AA29" s="163"/>
      <c r="AB29" s="163"/>
    </row>
    <row r="30" spans="1:28" x14ac:dyDescent="0.25">
      <c r="A30" s="64">
        <v>3</v>
      </c>
      <c r="B30" s="73" t="s">
        <v>473</v>
      </c>
      <c r="C30" s="30">
        <f t="shared" ref="C30:I30" si="10">$A$30*C15</f>
        <v>29.160000000000004</v>
      </c>
      <c r="D30" s="74">
        <f t="shared" si="10"/>
        <v>40.799999999999997</v>
      </c>
      <c r="E30" s="74">
        <f t="shared" si="10"/>
        <v>66</v>
      </c>
      <c r="F30" s="30">
        <f t="shared" si="10"/>
        <v>84</v>
      </c>
      <c r="G30" s="30">
        <f t="shared" si="10"/>
        <v>106.5</v>
      </c>
      <c r="H30" s="30">
        <f t="shared" si="10"/>
        <v>139.5</v>
      </c>
      <c r="I30" s="75">
        <f t="shared" si="10"/>
        <v>167.10000000000002</v>
      </c>
      <c r="K30" s="50" t="s">
        <v>473</v>
      </c>
      <c r="L30" s="76">
        <v>32.1</v>
      </c>
      <c r="M30" s="76">
        <v>38.700000000000003</v>
      </c>
      <c r="N30" s="76">
        <v>60.6</v>
      </c>
      <c r="O30" s="76">
        <v>76.5</v>
      </c>
      <c r="P30" s="76">
        <v>92.4</v>
      </c>
      <c r="Q30" s="76">
        <v>114.6</v>
      </c>
      <c r="R30" s="77">
        <v>132.6</v>
      </c>
      <c r="W30" s="163"/>
      <c r="X30" s="163"/>
      <c r="Y30" s="163"/>
      <c r="Z30" s="163"/>
      <c r="AA30" s="163"/>
      <c r="AB30" s="163"/>
    </row>
    <row r="31" spans="1:28" x14ac:dyDescent="0.25">
      <c r="A31" s="64">
        <v>6</v>
      </c>
      <c r="B31" s="73" t="s">
        <v>474</v>
      </c>
      <c r="C31" s="30">
        <f t="shared" ref="C31:I31" si="11">$A$31*C16</f>
        <v>33.900000000000006</v>
      </c>
      <c r="D31" s="74">
        <f t="shared" si="11"/>
        <v>47.88</v>
      </c>
      <c r="E31" s="74">
        <f t="shared" si="11"/>
        <v>79.800000000000011</v>
      </c>
      <c r="F31" s="30">
        <f t="shared" si="11"/>
        <v>103.19999999999999</v>
      </c>
      <c r="G31" s="30">
        <f t="shared" si="11"/>
        <v>132.60000000000002</v>
      </c>
      <c r="H31" s="30">
        <f t="shared" si="11"/>
        <v>176.39999999999998</v>
      </c>
      <c r="I31" s="75">
        <f t="shared" si="11"/>
        <v>213</v>
      </c>
      <c r="K31" s="50" t="s">
        <v>474</v>
      </c>
      <c r="L31" s="76">
        <v>41</v>
      </c>
      <c r="M31" s="76">
        <v>50.3</v>
      </c>
      <c r="N31" s="76">
        <v>81.599999999999994</v>
      </c>
      <c r="O31" s="76">
        <v>104.4</v>
      </c>
      <c r="P31" s="76">
        <v>127.8</v>
      </c>
      <c r="Q31" s="76">
        <v>161.4</v>
      </c>
      <c r="R31" s="77">
        <v>187.8</v>
      </c>
      <c r="W31" s="163"/>
      <c r="X31" s="163"/>
      <c r="Y31" s="163"/>
      <c r="Z31" s="163"/>
      <c r="AA31" s="163"/>
      <c r="AB31" s="163"/>
    </row>
    <row r="32" spans="1:28" x14ac:dyDescent="0.25">
      <c r="A32" s="64">
        <v>12</v>
      </c>
      <c r="B32" s="73" t="s">
        <v>475</v>
      </c>
      <c r="C32" s="30">
        <f t="shared" ref="C32:I32" si="12">$A$32*C17</f>
        <v>39.839999999999996</v>
      </c>
      <c r="D32" s="74">
        <f t="shared" si="12"/>
        <v>56.88</v>
      </c>
      <c r="E32" s="74">
        <f t="shared" si="12"/>
        <v>97.32</v>
      </c>
      <c r="F32" s="30">
        <f t="shared" si="12"/>
        <v>127.19999999999999</v>
      </c>
      <c r="G32" s="30">
        <f t="shared" si="12"/>
        <v>165.60000000000002</v>
      </c>
      <c r="H32" s="30">
        <f t="shared" si="12"/>
        <v>223.20000000000002</v>
      </c>
      <c r="I32" s="75">
        <f t="shared" si="12"/>
        <v>272.39999999999998</v>
      </c>
      <c r="K32" s="50" t="s">
        <v>475</v>
      </c>
      <c r="L32" s="76">
        <v>52.9</v>
      </c>
      <c r="M32" s="76">
        <v>65.900000000000006</v>
      </c>
      <c r="N32" s="76">
        <v>109.9</v>
      </c>
      <c r="O32" s="76">
        <v>142.80000000000001</v>
      </c>
      <c r="P32" s="76">
        <v>177.6</v>
      </c>
      <c r="Q32" s="76">
        <v>226.8</v>
      </c>
      <c r="R32" s="77">
        <v>266.39999999999998</v>
      </c>
      <c r="W32" s="163"/>
      <c r="X32" s="163"/>
      <c r="Y32" s="163"/>
      <c r="Z32" s="163"/>
      <c r="AA32" s="163"/>
      <c r="AB32" s="163"/>
    </row>
    <row r="33" spans="1:28" x14ac:dyDescent="0.25">
      <c r="A33" s="64">
        <v>24</v>
      </c>
      <c r="B33" s="73" t="s">
        <v>476</v>
      </c>
      <c r="C33" s="30">
        <f t="shared" ref="C33:I33" si="13">$A$33*C18</f>
        <v>48</v>
      </c>
      <c r="D33" s="74">
        <f t="shared" si="13"/>
        <v>69.12</v>
      </c>
      <c r="E33" s="74">
        <f t="shared" si="13"/>
        <v>120.72</v>
      </c>
      <c r="F33" s="30">
        <f t="shared" si="13"/>
        <v>159.84</v>
      </c>
      <c r="G33" s="30">
        <f t="shared" si="13"/>
        <v>210</v>
      </c>
      <c r="H33" s="30">
        <f t="shared" si="13"/>
        <v>285.60000000000002</v>
      </c>
      <c r="I33" s="75">
        <f t="shared" si="13"/>
        <v>350.4</v>
      </c>
      <c r="K33" s="50" t="s">
        <v>476</v>
      </c>
      <c r="L33" s="76">
        <v>67</v>
      </c>
      <c r="M33" s="76">
        <v>84.2</v>
      </c>
      <c r="N33" s="76">
        <v>143.80000000000001</v>
      </c>
      <c r="O33" s="76">
        <v>188.6</v>
      </c>
      <c r="P33" s="76">
        <v>236.6</v>
      </c>
      <c r="Q33" s="76">
        <v>302.39999999999998</v>
      </c>
      <c r="R33" s="77">
        <v>357.6</v>
      </c>
      <c r="W33" s="163"/>
      <c r="X33" s="163"/>
      <c r="Y33" s="163"/>
      <c r="Z33" s="163"/>
      <c r="AA33" s="163"/>
      <c r="AB33" s="163"/>
    </row>
    <row r="34" spans="1:28" x14ac:dyDescent="0.25">
      <c r="A34" s="64">
        <v>48</v>
      </c>
      <c r="B34" s="73" t="s">
        <v>477</v>
      </c>
      <c r="C34" s="30">
        <f t="shared" ref="C34:I34" si="14">$A$34*C19</f>
        <v>57.12</v>
      </c>
      <c r="D34" s="74">
        <f t="shared" si="14"/>
        <v>82.56</v>
      </c>
      <c r="E34" s="74">
        <f t="shared" si="14"/>
        <v>146.88</v>
      </c>
      <c r="F34" s="30">
        <f t="shared" si="14"/>
        <v>196.79999999999998</v>
      </c>
      <c r="G34" s="30">
        <f t="shared" si="14"/>
        <v>260.64</v>
      </c>
      <c r="H34" s="30">
        <f t="shared" si="14"/>
        <v>357.12</v>
      </c>
      <c r="I34" s="75">
        <f t="shared" si="14"/>
        <v>440.64</v>
      </c>
      <c r="K34" s="50" t="s">
        <v>477</v>
      </c>
      <c r="L34" s="76">
        <v>80.2</v>
      </c>
      <c r="M34" s="76">
        <v>101.8</v>
      </c>
      <c r="N34" s="76">
        <v>173.8</v>
      </c>
      <c r="O34" s="76">
        <v>227.5</v>
      </c>
      <c r="P34" s="76">
        <v>284.2</v>
      </c>
      <c r="Q34" s="76">
        <v>363.4</v>
      </c>
      <c r="R34" s="77">
        <v>429.6</v>
      </c>
      <c r="W34" s="163"/>
      <c r="X34" s="163"/>
      <c r="Y34" s="163"/>
      <c r="Z34" s="163"/>
      <c r="AA34" s="163"/>
      <c r="AB34" s="163"/>
    </row>
    <row r="35" spans="1:28" ht="15.75" thickBot="1" x14ac:dyDescent="0.3">
      <c r="A35" s="64">
        <v>72</v>
      </c>
      <c r="B35" s="78" t="s">
        <v>478</v>
      </c>
      <c r="C35" s="79">
        <f t="shared" ref="C35:I35" si="15">$A$35*C20</f>
        <v>60.335999999999999</v>
      </c>
      <c r="D35" s="80">
        <f t="shared" si="15"/>
        <v>87.84</v>
      </c>
      <c r="E35" s="80">
        <f t="shared" si="15"/>
        <v>158.4</v>
      </c>
      <c r="F35" s="79">
        <f t="shared" si="15"/>
        <v>213.12</v>
      </c>
      <c r="G35" s="79">
        <f t="shared" si="15"/>
        <v>284.40000000000003</v>
      </c>
      <c r="H35" s="79">
        <f t="shared" si="15"/>
        <v>392.40000000000003</v>
      </c>
      <c r="I35" s="81">
        <f t="shared" si="15"/>
        <v>486.71999999999997</v>
      </c>
      <c r="K35" s="55" t="s">
        <v>478</v>
      </c>
      <c r="L35" s="82">
        <v>85.7</v>
      </c>
      <c r="M35" s="82">
        <v>108.7</v>
      </c>
      <c r="N35" s="82">
        <v>185</v>
      </c>
      <c r="O35" s="82">
        <v>241.2</v>
      </c>
      <c r="P35" s="82">
        <v>298.8</v>
      </c>
      <c r="Q35" s="82">
        <v>380.2</v>
      </c>
      <c r="R35" s="83">
        <v>450</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220">
        <f>(L25-L10)/ABS(L10)*100</f>
        <v>-12.786002691790033</v>
      </c>
      <c r="D40" s="221" t="e">
        <v>#REF!</v>
      </c>
      <c r="E40" s="220">
        <f>(M25-M10)/ABS(M10)*100</f>
        <v>-13.568715468541775</v>
      </c>
      <c r="F40" s="221" t="e">
        <f>(#REF! -#REF!)/ABS(#REF!)</f>
        <v>#REF!</v>
      </c>
      <c r="G40" s="220">
        <f>(N25-N10)/ABS(N10)*100</f>
        <v>-17.512123059049692</v>
      </c>
      <c r="H40" s="221" t="e">
        <f>(#REF! -#REF!)/ABS(#REF!)</f>
        <v>#REF!</v>
      </c>
      <c r="I40" s="220">
        <f>(O25-O10)/ABS(O10)*100</f>
        <v>-19.775280898876396</v>
      </c>
      <c r="J40" s="221" t="e">
        <f>(#REF! -#REF!)/ABS(#REF!)</f>
        <v>#REF!</v>
      </c>
      <c r="K40" s="220">
        <f>(P25-P10)/ABS(P10)*100</f>
        <v>-21.474654377880185</v>
      </c>
      <c r="L40" s="221" t="e">
        <f>(#REF! -#REF!)/ABS(#REF!)</f>
        <v>#REF!</v>
      </c>
      <c r="M40" s="220">
        <f>(Q25-Q10)/ABS(Q10)*100</f>
        <v>-23.676470588235283</v>
      </c>
      <c r="N40" s="221" t="e">
        <f>(#REF! -#REF!)/ABS(#REF!)</f>
        <v>#REF!</v>
      </c>
      <c r="O40" s="220">
        <f>(R25 -R10)/ABS(R10)*100</f>
        <v>-24.952380952380956</v>
      </c>
      <c r="P40" s="229"/>
      <c r="Q40" s="230"/>
    </row>
    <row r="41" spans="1:28" x14ac:dyDescent="0.25">
      <c r="A41" s="88"/>
      <c r="B41" s="50" t="s">
        <v>469</v>
      </c>
      <c r="C41" s="220">
        <f t="shared" ref="C41:C50" si="16">(L26-L11)/ABS(L11)*100</f>
        <v>-2.6737967914438503</v>
      </c>
      <c r="D41" s="221" t="e">
        <v>#REF!</v>
      </c>
      <c r="E41" s="220">
        <f t="shared" ref="E41:E50" si="17">(M26-M11)/ABS(M11)*100</f>
        <v>-2.8436555285632226</v>
      </c>
      <c r="F41" s="221" t="e">
        <f>(#REF! -#REF!)/ABS(#REF!)</f>
        <v>#REF!</v>
      </c>
      <c r="G41" s="220">
        <f t="shared" ref="G41:G50" si="18">(N26-N11)/ABS(N11)*100</f>
        <v>-9.2366887146462275</v>
      </c>
      <c r="H41" s="221" t="e">
        <f>(#REF! -#REF!)/ABS(#REF!)</f>
        <v>#REF!</v>
      </c>
      <c r="I41" s="220">
        <f t="shared" ref="I41:I50" si="19">(O26-O11)/ABS(O11)*100</f>
        <v>-12.173913043478263</v>
      </c>
      <c r="J41" s="221" t="e">
        <f>(#REF! -#REF!)/ABS(#REF!)</f>
        <v>#REF!</v>
      </c>
      <c r="K41" s="220">
        <f t="shared" ref="K41:K50" si="20">(P26-P11)/ABS(P11)*100</f>
        <v>-14.082840236686387</v>
      </c>
      <c r="L41" s="221" t="e">
        <f>(#REF! -#REF!)/ABS(#REF!)</f>
        <v>#REF!</v>
      </c>
      <c r="M41" s="220">
        <f t="shared" ref="M41:M50" si="21">(Q26-Q11)/ABS(Q11)*100</f>
        <v>-17.358490566037727</v>
      </c>
      <c r="N41" s="221" t="e">
        <f>(#REF! -#REF!)/ABS(#REF!)</f>
        <v>#REF!</v>
      </c>
      <c r="O41" s="220">
        <f t="shared" ref="O41:O50" si="22">(R26 -R11)/ABS(R11)*100</f>
        <v>-19.35222672064776</v>
      </c>
      <c r="P41" s="229"/>
      <c r="Q41" s="230"/>
    </row>
    <row r="42" spans="1:28" x14ac:dyDescent="0.25">
      <c r="A42" s="60"/>
      <c r="B42" s="50" t="s">
        <v>470</v>
      </c>
      <c r="C42" s="220">
        <f t="shared" si="16"/>
        <v>0.60240963855420393</v>
      </c>
      <c r="D42" s="221" t="e">
        <v>#REF!</v>
      </c>
      <c r="E42" s="220">
        <f t="shared" si="17"/>
        <v>-0.86555516798663634</v>
      </c>
      <c r="F42" s="221" t="e">
        <f>(#REF! -#REF!)/ABS(#REF!)</f>
        <v>#REF!</v>
      </c>
      <c r="G42" s="220">
        <f t="shared" si="18"/>
        <v>-9.7076882227811492</v>
      </c>
      <c r="H42" s="221" t="e">
        <f>(#REF! -#REF!)/ABS(#REF!)</f>
        <v>#REF!</v>
      </c>
      <c r="I42" s="220">
        <f t="shared" si="19"/>
        <v>-13.513513513513514</v>
      </c>
      <c r="J42" s="221" t="e">
        <f>(#REF! -#REF!)/ABS(#REF!)</f>
        <v>#REF!</v>
      </c>
      <c r="K42" s="220">
        <f t="shared" si="20"/>
        <v>-16.761904761904756</v>
      </c>
      <c r="L42" s="221" t="e">
        <f>(#REF! -#REF!)/ABS(#REF!)</f>
        <v>#REF!</v>
      </c>
      <c r="M42" s="220">
        <f t="shared" si="21"/>
        <v>-20.8955223880597</v>
      </c>
      <c r="N42" s="221" t="e">
        <f>(#REF! -#REF!)/ABS(#REF!)</f>
        <v>#REF!</v>
      </c>
      <c r="O42" s="220">
        <f t="shared" si="22"/>
        <v>-23.566878980891719</v>
      </c>
      <c r="P42" s="229"/>
      <c r="Q42" s="230"/>
    </row>
    <row r="43" spans="1:28" x14ac:dyDescent="0.25">
      <c r="B43" s="50" t="s">
        <v>471</v>
      </c>
      <c r="C43" s="220">
        <f t="shared" si="16"/>
        <v>0.92165898617511188</v>
      </c>
      <c r="D43" s="221" t="e">
        <v>#REF!</v>
      </c>
      <c r="E43" s="220">
        <f t="shared" si="17"/>
        <v>-0.77158140294162447</v>
      </c>
      <c r="F43" s="221" t="e">
        <f>(#REF! -#REF!)/ABS(#REF!)</f>
        <v>#REF!</v>
      </c>
      <c r="G43" s="220">
        <f t="shared" si="18"/>
        <v>-11.09709324400213</v>
      </c>
      <c r="H43" s="221" t="e">
        <f>(#REF! -#REF!)/ABS(#REF!)</f>
        <v>#REF!</v>
      </c>
      <c r="I43" s="220">
        <f t="shared" si="19"/>
        <v>-15.397923875432523</v>
      </c>
      <c r="J43" s="221" t="e">
        <f>(#REF! -#REF!)/ABS(#REF!)</f>
        <v>#REF!</v>
      </c>
      <c r="K43" s="220">
        <f t="shared" si="20"/>
        <v>-19.27877947295422</v>
      </c>
      <c r="L43" s="221" t="e">
        <f>(#REF! -#REF!)/ABS(#REF!)</f>
        <v>#REF!</v>
      </c>
      <c r="M43" s="220">
        <f t="shared" si="21"/>
        <v>-23.351351351351347</v>
      </c>
      <c r="N43" s="221" t="e">
        <f>(#REF! -#REF!)/ABS(#REF!)</f>
        <v>#REF!</v>
      </c>
      <c r="O43" s="220">
        <f t="shared" si="22"/>
        <v>-25.596330275229363</v>
      </c>
      <c r="P43" s="229"/>
      <c r="Q43" s="230"/>
    </row>
    <row r="44" spans="1:28" x14ac:dyDescent="0.25">
      <c r="B44" s="50" t="s">
        <v>472</v>
      </c>
      <c r="C44" s="220">
        <f t="shared" si="16"/>
        <v>5.2631578947368363</v>
      </c>
      <c r="D44" s="221" t="e">
        <v>#REF!</v>
      </c>
      <c r="E44" s="222">
        <f t="shared" si="17"/>
        <v>3.5080070566573349</v>
      </c>
      <c r="F44" s="223" t="e">
        <f>(#REF! -#REF!)/ABS(#REF!)</f>
        <v>#REF!</v>
      </c>
      <c r="G44" s="220">
        <f t="shared" si="18"/>
        <v>-8.3856837257377865</v>
      </c>
      <c r="H44" s="221" t="e">
        <f>(#REF! -#REF!)/ABS(#REF!)</f>
        <v>#REF!</v>
      </c>
      <c r="I44" s="220">
        <f t="shared" si="19"/>
        <v>-12.972972972972965</v>
      </c>
      <c r="J44" s="221" t="e">
        <f>(#REF! -#REF!)/ABS(#REF!)</f>
        <v>#REF!</v>
      </c>
      <c r="K44" s="220">
        <f t="shared" si="20"/>
        <v>-17.344753747323345</v>
      </c>
      <c r="L44" s="221" t="e">
        <f>(#REF! -#REF!)/ABS(#REF!)</f>
        <v>#REF!</v>
      </c>
      <c r="M44" s="220">
        <f t="shared" si="21"/>
        <v>-21.452145214521451</v>
      </c>
      <c r="N44" s="221" t="e">
        <f>(#REF! -#REF!)/ABS(#REF!)</f>
        <v>#REF!</v>
      </c>
      <c r="O44" s="220">
        <f t="shared" si="22"/>
        <v>-23.994452149791954</v>
      </c>
      <c r="P44" s="229"/>
      <c r="Q44" s="230"/>
    </row>
    <row r="45" spans="1:28" x14ac:dyDescent="0.25">
      <c r="B45" s="50" t="s">
        <v>473</v>
      </c>
      <c r="C45" s="220">
        <f t="shared" si="16"/>
        <v>10.082304526748963</v>
      </c>
      <c r="D45" s="221" t="e">
        <v>#REF!</v>
      </c>
      <c r="E45" s="222">
        <f t="shared" si="17"/>
        <v>7.9242467195927802</v>
      </c>
      <c r="F45" s="223" t="e">
        <f>(#REF! -#REF!)/ABS(#REF!)</f>
        <v>#REF!</v>
      </c>
      <c r="G45" s="220">
        <f t="shared" si="18"/>
        <v>-4.5102851043832892</v>
      </c>
      <c r="H45" s="221" t="e">
        <f>(#REF! -#REF!)/ABS(#REF!)</f>
        <v>#REF!</v>
      </c>
      <c r="I45" s="220">
        <f t="shared" si="19"/>
        <v>-8.9285714285714288</v>
      </c>
      <c r="J45" s="221" t="e">
        <f>(#REF! -#REF!)/ABS(#REF!)</f>
        <v>#REF!</v>
      </c>
      <c r="K45" s="220">
        <f t="shared" si="20"/>
        <v>-13.239436619718303</v>
      </c>
      <c r="L45" s="221" t="e">
        <f>(#REF! -#REF!)/ABS(#REF!)</f>
        <v>#REF!</v>
      </c>
      <c r="M45" s="220">
        <f t="shared" si="21"/>
        <v>-17.8494623655914</v>
      </c>
      <c r="N45" s="221" t="e">
        <f>(#REF! -#REF!)/ABS(#REF!)</f>
        <v>#REF!</v>
      </c>
      <c r="O45" s="220">
        <f t="shared" si="22"/>
        <v>-20.646319569120301</v>
      </c>
      <c r="P45" s="229"/>
      <c r="Q45" s="230"/>
    </row>
    <row r="46" spans="1:28" x14ac:dyDescent="0.25">
      <c r="B46" s="50" t="s">
        <v>474</v>
      </c>
      <c r="C46" s="220">
        <f t="shared" si="16"/>
        <v>20.94395280235986</v>
      </c>
      <c r="D46" s="221" t="e">
        <v>#REF!</v>
      </c>
      <c r="E46" s="222">
        <f t="shared" si="17"/>
        <v>19.733532113277956</v>
      </c>
      <c r="F46" s="223" t="e">
        <f>(#REF! -#REF!)/ABS(#REF!)</f>
        <v>#REF!</v>
      </c>
      <c r="G46" s="222">
        <f t="shared" si="18"/>
        <v>6.1050580558128225</v>
      </c>
      <c r="H46" s="223" t="e">
        <f>(#REF! -#REF!)/ABS(#REF!)</f>
        <v>#REF!</v>
      </c>
      <c r="I46" s="220">
        <f t="shared" si="19"/>
        <v>1.1627906976744353</v>
      </c>
      <c r="J46" s="221" t="e">
        <f>(#REF! -#REF!)/ABS(#REF!)</f>
        <v>#REF!</v>
      </c>
      <c r="K46" s="220">
        <f t="shared" si="20"/>
        <v>-3.6199095022624617</v>
      </c>
      <c r="L46" s="221" t="e">
        <f>(#REF! -#REF!)/ABS(#REF!)</f>
        <v>#REF!</v>
      </c>
      <c r="M46" s="220">
        <f t="shared" si="21"/>
        <v>-8.5034013605442027</v>
      </c>
      <c r="N46" s="221" t="e">
        <f>(#REF! -#REF!)/ABS(#REF!)</f>
        <v>#REF!</v>
      </c>
      <c r="O46" s="220">
        <f t="shared" si="22"/>
        <v>-11.830985915492953</v>
      </c>
      <c r="P46" s="229"/>
      <c r="Q46" s="230"/>
    </row>
    <row r="47" spans="1:28" x14ac:dyDescent="0.25">
      <c r="B47" s="50" t="s">
        <v>475</v>
      </c>
      <c r="C47" s="220">
        <f t="shared" si="16"/>
        <v>32.781124497991975</v>
      </c>
      <c r="D47" s="221" t="e">
        <v>#REF!</v>
      </c>
      <c r="E47" s="222">
        <f t="shared" si="17"/>
        <v>32.333535874237917</v>
      </c>
      <c r="F47" s="223" t="e">
        <f>(#REF! -#REF!)/ABS(#REF!)</f>
        <v>#REF!</v>
      </c>
      <c r="G47" s="222">
        <f t="shared" si="18"/>
        <v>17.138105134146478</v>
      </c>
      <c r="H47" s="223" t="e">
        <f>(#REF! -#REF!)/ABS(#REF!)</f>
        <v>#REF!</v>
      </c>
      <c r="I47" s="222">
        <f t="shared" si="19"/>
        <v>12.264150943396245</v>
      </c>
      <c r="J47" s="223" t="e">
        <f>(#REF! -#REF!)/ABS(#REF!)</f>
        <v>#REF!</v>
      </c>
      <c r="K47" s="222">
        <f t="shared" si="20"/>
        <v>7.2463768115941853</v>
      </c>
      <c r="L47" s="223" t="e">
        <f>(#REF! -#REF!)/ABS(#REF!)</f>
        <v>#REF!</v>
      </c>
      <c r="M47" s="222">
        <f t="shared" si="21"/>
        <v>1.6129032258064488</v>
      </c>
      <c r="N47" s="223" t="e">
        <f>(#REF! -#REF!)/ABS(#REF!)</f>
        <v>#REF!</v>
      </c>
      <c r="O47" s="220">
        <f t="shared" si="22"/>
        <v>-2.2026431718061676</v>
      </c>
      <c r="P47" s="229"/>
      <c r="Q47" s="230"/>
    </row>
    <row r="48" spans="1:28" x14ac:dyDescent="0.25">
      <c r="B48" s="50" t="s">
        <v>476</v>
      </c>
      <c r="C48" s="220">
        <f t="shared" si="16"/>
        <v>39.583333333333329</v>
      </c>
      <c r="D48" s="221" t="e">
        <v>#REF!</v>
      </c>
      <c r="E48" s="222">
        <f t="shared" si="17"/>
        <v>39.45421921752159</v>
      </c>
      <c r="F48" s="223" t="e">
        <f>(#REF! -#REF!)/ABS(#REF!)</f>
        <v>#REF!</v>
      </c>
      <c r="G48" s="222">
        <f t="shared" si="18"/>
        <v>23.214237764694172</v>
      </c>
      <c r="H48" s="223" t="e">
        <f>(#REF! -#REF!)/ABS(#REF!)</f>
        <v>#REF!</v>
      </c>
      <c r="I48" s="222">
        <f t="shared" si="19"/>
        <v>17.992992992992988</v>
      </c>
      <c r="J48" s="223" t="e">
        <f>(#REF! -#REF!)/ABS(#REF!)</f>
        <v>#REF!</v>
      </c>
      <c r="K48" s="222">
        <f t="shared" si="20"/>
        <v>12.666666666666664</v>
      </c>
      <c r="L48" s="223" t="e">
        <f>(#REF! -#REF!)/ABS(#REF!)</f>
        <v>#REF!</v>
      </c>
      <c r="M48" s="222">
        <f t="shared" si="21"/>
        <v>5.8823529411764541</v>
      </c>
      <c r="N48" s="223" t="e">
        <f>(#REF! -#REF!)/ABS(#REF!)</f>
        <v>#REF!</v>
      </c>
      <c r="O48" s="222">
        <f t="shared" si="22"/>
        <v>2.0547945205479583</v>
      </c>
      <c r="P48" s="231"/>
      <c r="Q48" s="232"/>
    </row>
    <row r="49" spans="1:18" x14ac:dyDescent="0.25">
      <c r="B49" s="50" t="s">
        <v>477</v>
      </c>
      <c r="C49" s="220">
        <f t="shared" si="16"/>
        <v>40.406162464986004</v>
      </c>
      <c r="D49" s="221" t="e">
        <v>#REF!</v>
      </c>
      <c r="E49" s="222">
        <f t="shared" si="17"/>
        <v>41.203607836315918</v>
      </c>
      <c r="F49" s="223" t="e">
        <f>(#REF! -#REF!)/ABS(#REF!)</f>
        <v>#REF!</v>
      </c>
      <c r="G49" s="222">
        <f t="shared" si="18"/>
        <v>22.029445137959602</v>
      </c>
      <c r="H49" s="223" t="e">
        <f>(#REF! -#REF!)/ABS(#REF!)</f>
        <v>#REF!</v>
      </c>
      <c r="I49" s="222">
        <f t="shared" si="19"/>
        <v>15.599593495934968</v>
      </c>
      <c r="J49" s="223" t="e">
        <f>(#REF! -#REF!)/ABS(#REF!)</f>
        <v>#REF!</v>
      </c>
      <c r="K49" s="222">
        <f t="shared" si="20"/>
        <v>9.0392879066912233</v>
      </c>
      <c r="L49" s="223" t="e">
        <f>(#REF! -#REF!)/ABS(#REF!)</f>
        <v>#REF!</v>
      </c>
      <c r="M49" s="222">
        <f t="shared" si="21"/>
        <v>1.7585125448028598</v>
      </c>
      <c r="N49" s="223" t="e">
        <f>(#REF! -#REF!)/ABS(#REF!)</f>
        <v>#REF!</v>
      </c>
      <c r="O49" s="220">
        <f t="shared" si="22"/>
        <v>-2.5054466230936736</v>
      </c>
      <c r="P49" s="229"/>
      <c r="Q49" s="230"/>
    </row>
    <row r="50" spans="1:18" ht="15.75" thickBot="1" x14ac:dyDescent="0.3">
      <c r="B50" s="55" t="s">
        <v>478</v>
      </c>
      <c r="C50" s="220">
        <f t="shared" si="16"/>
        <v>42.037920975868474</v>
      </c>
      <c r="D50" s="221" t="e">
        <v>#REF!</v>
      </c>
      <c r="E50" s="224">
        <f t="shared" si="17"/>
        <v>41.940379378712109</v>
      </c>
      <c r="F50" s="225" t="e">
        <f>(#REF! -#REF!)/ABS(#REF!)</f>
        <v>#REF!</v>
      </c>
      <c r="G50" s="224">
        <f t="shared" si="18"/>
        <v>20.486291442459432</v>
      </c>
      <c r="H50" s="225" t="e">
        <f>(#REF! -#REF!)/ABS(#REF!)</f>
        <v>#REF!</v>
      </c>
      <c r="I50" s="224">
        <f t="shared" si="19"/>
        <v>13.175675675675668</v>
      </c>
      <c r="J50" s="225" t="e">
        <f>(#REF! -#REF!)/ABS(#REF!)</f>
        <v>#REF!</v>
      </c>
      <c r="K50" s="224">
        <f t="shared" si="20"/>
        <v>5.0632911392404978</v>
      </c>
      <c r="L50" s="225" t="e">
        <f>(#REF! -#REF!)/ABS(#REF!)</f>
        <v>#REF!</v>
      </c>
      <c r="M50" s="226">
        <f t="shared" si="21"/>
        <v>-3.1090723751274325</v>
      </c>
      <c r="N50" s="233" t="e">
        <f>(#REF! -#REF!)/ABS(#REF!)</f>
        <v>#REF!</v>
      </c>
      <c r="O50" s="226">
        <f t="shared" si="22"/>
        <v>-7.544378698224846</v>
      </c>
      <c r="P50" s="227"/>
      <c r="Q50" s="228"/>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ImZEJDrHpJ/m6w5IS6+kOA5UyQVU/Wd5qjXhi2FmSIgEJy0MYhYxOWCmV2IrrfzATiC+z90vPRwtY1sXTF9rnw==" saltValue="HZJyF8rusqF27wNTiuELK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expression" dxfId="429" priority="1">
      <formula>"&gt;0"</formula>
    </cfRule>
  </conditionalFormatting>
  <hyperlinks>
    <hyperlink ref="A2" location="Index!A1" display="Index" xr:uid="{00000000-0004-0000-3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AD66"/>
  <sheetViews>
    <sheetView showGridLines="0" showRowColHeaders="0" showRuler="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171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406575.62199999997</v>
      </c>
      <c r="D5" s="212"/>
      <c r="E5" s="212">
        <v>6442093.3739999998</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63.7</v>
      </c>
      <c r="D10" s="94">
        <v>83.5</v>
      </c>
      <c r="E10" s="94">
        <v>108</v>
      </c>
      <c r="F10" s="94">
        <v>125</v>
      </c>
      <c r="G10" s="94">
        <v>149</v>
      </c>
      <c r="H10" s="94">
        <v>185</v>
      </c>
      <c r="I10" s="95">
        <v>215</v>
      </c>
      <c r="K10" s="46" t="s">
        <v>468</v>
      </c>
      <c r="L10" s="47">
        <f t="shared" ref="L10:L20" si="0">C25</f>
        <v>5.3083333333333336</v>
      </c>
      <c r="M10" s="47">
        <v>6.1745347835424411</v>
      </c>
      <c r="N10" s="47">
        <v>8.6939632384584193</v>
      </c>
      <c r="O10" s="47">
        <f t="shared" ref="O10:O20" si="1">F25</f>
        <v>10.416666666666666</v>
      </c>
      <c r="P10" s="47">
        <f t="shared" ref="P10:P20" si="2">G25</f>
        <v>12.416666666666666</v>
      </c>
      <c r="Q10" s="47">
        <f t="shared" ref="Q10:Q20" si="3">H25</f>
        <v>15.416666666666666</v>
      </c>
      <c r="R10" s="48">
        <f t="shared" ref="R10:R20" si="4">I25</f>
        <v>17.916666666666664</v>
      </c>
      <c r="T10" s="49"/>
    </row>
    <row r="11" spans="1:29" x14ac:dyDescent="0.25">
      <c r="B11" s="50" t="s">
        <v>469</v>
      </c>
      <c r="C11" s="96">
        <v>47.5</v>
      </c>
      <c r="D11" s="96">
        <v>62</v>
      </c>
      <c r="E11" s="96">
        <v>79.3</v>
      </c>
      <c r="F11" s="96">
        <v>91.3</v>
      </c>
      <c r="G11" s="96">
        <v>108</v>
      </c>
      <c r="H11" s="96">
        <v>133</v>
      </c>
      <c r="I11" s="97">
        <v>154</v>
      </c>
      <c r="K11" s="50" t="s">
        <v>469</v>
      </c>
      <c r="L11" s="53">
        <f t="shared" si="0"/>
        <v>7.9166666666666661</v>
      </c>
      <c r="M11" s="53">
        <v>9.1793612050442661</v>
      </c>
      <c r="N11" s="53">
        <v>12.773956150338616</v>
      </c>
      <c r="O11" s="53">
        <f t="shared" si="1"/>
        <v>15.216666666666665</v>
      </c>
      <c r="P11" s="53">
        <f t="shared" si="2"/>
        <v>18</v>
      </c>
      <c r="Q11" s="53">
        <f t="shared" si="3"/>
        <v>22.166666666666664</v>
      </c>
      <c r="R11" s="54">
        <f t="shared" si="4"/>
        <v>25.666666666666664</v>
      </c>
      <c r="T11" s="49"/>
    </row>
    <row r="12" spans="1:29" x14ac:dyDescent="0.25">
      <c r="B12" s="50" t="s">
        <v>470</v>
      </c>
      <c r="C12" s="96">
        <v>26.3</v>
      </c>
      <c r="D12" s="96">
        <v>33.9</v>
      </c>
      <c r="E12" s="96">
        <v>42.1</v>
      </c>
      <c r="F12" s="96">
        <v>47.7</v>
      </c>
      <c r="G12" s="96">
        <v>55.6</v>
      </c>
      <c r="H12" s="96">
        <v>67.099999999999994</v>
      </c>
      <c r="I12" s="97">
        <v>76.7</v>
      </c>
      <c r="K12" s="50" t="s">
        <v>470</v>
      </c>
      <c r="L12" s="53">
        <f t="shared" si="0"/>
        <v>13.15</v>
      </c>
      <c r="M12" s="53">
        <v>15.11289097136234</v>
      </c>
      <c r="N12" s="53">
        <v>20.360357192850103</v>
      </c>
      <c r="O12" s="53">
        <f t="shared" si="1"/>
        <v>23.85</v>
      </c>
      <c r="P12" s="53">
        <f t="shared" si="2"/>
        <v>27.8</v>
      </c>
      <c r="Q12" s="53">
        <f t="shared" si="3"/>
        <v>33.549999999999997</v>
      </c>
      <c r="R12" s="54">
        <f t="shared" si="4"/>
        <v>38.35</v>
      </c>
      <c r="T12" s="49"/>
    </row>
    <row r="13" spans="1:29" x14ac:dyDescent="0.25">
      <c r="B13" s="50" t="s">
        <v>471</v>
      </c>
      <c r="C13" s="96">
        <v>17.399999999999999</v>
      </c>
      <c r="D13" s="96">
        <v>22.3</v>
      </c>
      <c r="E13" s="96">
        <v>27.2</v>
      </c>
      <c r="F13" s="96">
        <v>30.6</v>
      </c>
      <c r="G13" s="96">
        <v>35.4</v>
      </c>
      <c r="H13" s="96">
        <v>42.4</v>
      </c>
      <c r="I13" s="97">
        <v>48.1</v>
      </c>
      <c r="K13" s="50" t="s">
        <v>471</v>
      </c>
      <c r="L13" s="53">
        <f t="shared" si="0"/>
        <v>17.399999999999999</v>
      </c>
      <c r="M13" s="53">
        <v>19.957172885179325</v>
      </c>
      <c r="N13" s="53">
        <v>26.403858903704755</v>
      </c>
      <c r="O13" s="53">
        <f t="shared" si="1"/>
        <v>30.6</v>
      </c>
      <c r="P13" s="53">
        <f t="shared" si="2"/>
        <v>35.4</v>
      </c>
      <c r="Q13" s="53">
        <f t="shared" si="3"/>
        <v>42.4</v>
      </c>
      <c r="R13" s="54">
        <f t="shared" si="4"/>
        <v>48.1</v>
      </c>
      <c r="T13" s="49"/>
    </row>
    <row r="14" spans="1:29" x14ac:dyDescent="0.25">
      <c r="B14" s="50" t="s">
        <v>472</v>
      </c>
      <c r="C14" s="96">
        <v>11.3</v>
      </c>
      <c r="D14" s="96">
        <v>14.4</v>
      </c>
      <c r="E14" s="96">
        <v>17.5</v>
      </c>
      <c r="F14" s="96">
        <v>19.5</v>
      </c>
      <c r="G14" s="96">
        <v>22.5</v>
      </c>
      <c r="H14" s="96">
        <v>26.7</v>
      </c>
      <c r="I14" s="97">
        <v>30.2</v>
      </c>
      <c r="K14" s="50" t="s">
        <v>472</v>
      </c>
      <c r="L14" s="53">
        <f t="shared" si="0"/>
        <v>22.6</v>
      </c>
      <c r="M14" s="53">
        <v>25.78541245689815</v>
      </c>
      <c r="N14" s="53">
        <v>33.814033505814564</v>
      </c>
      <c r="O14" s="53">
        <f t="shared" si="1"/>
        <v>39</v>
      </c>
      <c r="P14" s="53">
        <f t="shared" si="2"/>
        <v>45</v>
      </c>
      <c r="Q14" s="53">
        <f t="shared" si="3"/>
        <v>53.4</v>
      </c>
      <c r="R14" s="54">
        <f t="shared" si="4"/>
        <v>60.4</v>
      </c>
      <c r="T14" s="49"/>
    </row>
    <row r="15" spans="1:29" x14ac:dyDescent="0.25">
      <c r="B15" s="50" t="s">
        <v>473</v>
      </c>
      <c r="C15" s="96">
        <v>8.7899999999999991</v>
      </c>
      <c r="D15" s="96">
        <v>11.2</v>
      </c>
      <c r="E15" s="96">
        <v>13.5</v>
      </c>
      <c r="F15" s="96">
        <v>15</v>
      </c>
      <c r="G15" s="96">
        <v>17.3</v>
      </c>
      <c r="H15" s="96">
        <v>20.5</v>
      </c>
      <c r="I15" s="97">
        <v>23.1</v>
      </c>
      <c r="K15" s="50" t="s">
        <v>473</v>
      </c>
      <c r="L15" s="53">
        <f t="shared" si="0"/>
        <v>26.369999999999997</v>
      </c>
      <c r="M15" s="53">
        <v>30.063359305227578</v>
      </c>
      <c r="N15" s="53">
        <v>39.159428980979058</v>
      </c>
      <c r="O15" s="53">
        <f t="shared" si="1"/>
        <v>45</v>
      </c>
      <c r="P15" s="53">
        <f t="shared" si="2"/>
        <v>51.900000000000006</v>
      </c>
      <c r="Q15" s="53">
        <f t="shared" si="3"/>
        <v>61.5</v>
      </c>
      <c r="R15" s="54">
        <f t="shared" si="4"/>
        <v>69.300000000000011</v>
      </c>
      <c r="T15" s="49"/>
    </row>
    <row r="16" spans="1:29" x14ac:dyDescent="0.25">
      <c r="B16" s="50" t="s">
        <v>474</v>
      </c>
      <c r="C16" s="96">
        <v>5.74</v>
      </c>
      <c r="D16" s="96">
        <v>7.29</v>
      </c>
      <c r="E16" s="96">
        <v>8.73</v>
      </c>
      <c r="F16" s="96">
        <v>9.69</v>
      </c>
      <c r="G16" s="96">
        <v>11.1</v>
      </c>
      <c r="H16" s="96">
        <v>13.1</v>
      </c>
      <c r="I16" s="97">
        <v>14.7</v>
      </c>
      <c r="K16" s="50" t="s">
        <v>474</v>
      </c>
      <c r="L16" s="53">
        <f t="shared" si="0"/>
        <v>34.44</v>
      </c>
      <c r="M16" s="53">
        <v>39.171243680756973</v>
      </c>
      <c r="N16" s="53">
        <v>50.719664497393644</v>
      </c>
      <c r="O16" s="53">
        <f t="shared" si="1"/>
        <v>58.14</v>
      </c>
      <c r="P16" s="53">
        <f t="shared" si="2"/>
        <v>66.599999999999994</v>
      </c>
      <c r="Q16" s="53">
        <f t="shared" si="3"/>
        <v>78.599999999999994</v>
      </c>
      <c r="R16" s="54">
        <f t="shared" si="4"/>
        <v>88.199999999999989</v>
      </c>
      <c r="T16" s="49"/>
    </row>
    <row r="17" spans="1:20" x14ac:dyDescent="0.25">
      <c r="B17" s="50" t="s">
        <v>475</v>
      </c>
      <c r="C17" s="96">
        <v>3.74</v>
      </c>
      <c r="D17" s="96">
        <v>4.75</v>
      </c>
      <c r="E17" s="96">
        <v>5.69</v>
      </c>
      <c r="F17" s="96">
        <v>6.3</v>
      </c>
      <c r="G17" s="96">
        <v>7.22</v>
      </c>
      <c r="H17" s="96">
        <v>8.52</v>
      </c>
      <c r="I17" s="97">
        <v>9.58</v>
      </c>
      <c r="K17" s="50" t="s">
        <v>475</v>
      </c>
      <c r="L17" s="53">
        <f t="shared" si="0"/>
        <v>44.88</v>
      </c>
      <c r="M17" s="53">
        <v>51.055653742473986</v>
      </c>
      <c r="N17" s="53">
        <v>66.038523835881421</v>
      </c>
      <c r="O17" s="53">
        <f t="shared" si="1"/>
        <v>75.599999999999994</v>
      </c>
      <c r="P17" s="53">
        <f t="shared" si="2"/>
        <v>86.64</v>
      </c>
      <c r="Q17" s="53">
        <f t="shared" si="3"/>
        <v>102.24</v>
      </c>
      <c r="R17" s="54">
        <f t="shared" si="4"/>
        <v>114.96000000000001</v>
      </c>
      <c r="T17" s="49"/>
    </row>
    <row r="18" spans="1:20" x14ac:dyDescent="0.25">
      <c r="B18" s="50" t="s">
        <v>476</v>
      </c>
      <c r="C18" s="96">
        <v>2.41</v>
      </c>
      <c r="D18" s="96">
        <v>3.07</v>
      </c>
      <c r="E18" s="96">
        <v>3.71</v>
      </c>
      <c r="F18" s="96">
        <v>4.12</v>
      </c>
      <c r="G18" s="96">
        <v>4.74</v>
      </c>
      <c r="H18" s="96">
        <v>5.62</v>
      </c>
      <c r="I18" s="97">
        <v>6.33</v>
      </c>
      <c r="K18" s="50" t="s">
        <v>476</v>
      </c>
      <c r="L18" s="53">
        <f t="shared" si="0"/>
        <v>57.84</v>
      </c>
      <c r="M18" s="53">
        <v>65.953525605120646</v>
      </c>
      <c r="N18" s="53">
        <v>86.018835837781054</v>
      </c>
      <c r="O18" s="53">
        <f t="shared" si="1"/>
        <v>98.88</v>
      </c>
      <c r="P18" s="53">
        <f t="shared" si="2"/>
        <v>113.76</v>
      </c>
      <c r="Q18" s="53">
        <f t="shared" si="3"/>
        <v>134.88</v>
      </c>
      <c r="R18" s="54">
        <f t="shared" si="4"/>
        <v>151.92000000000002</v>
      </c>
      <c r="T18" s="49"/>
    </row>
    <row r="19" spans="1:20" x14ac:dyDescent="0.25">
      <c r="B19" s="50" t="s">
        <v>477</v>
      </c>
      <c r="C19" s="96">
        <v>1.51</v>
      </c>
      <c r="D19" s="96">
        <v>1.94</v>
      </c>
      <c r="E19" s="96">
        <v>2.37</v>
      </c>
      <c r="F19" s="96">
        <v>2.66</v>
      </c>
      <c r="G19" s="96">
        <v>3.08</v>
      </c>
      <c r="H19" s="96">
        <v>3.68</v>
      </c>
      <c r="I19" s="97">
        <v>4.18</v>
      </c>
      <c r="K19" s="50" t="s">
        <v>477</v>
      </c>
      <c r="L19" s="53">
        <f t="shared" si="0"/>
        <v>72.48</v>
      </c>
      <c r="M19" s="53">
        <v>83.05739002555255</v>
      </c>
      <c r="N19" s="53">
        <v>110.0415379287994</v>
      </c>
      <c r="O19" s="53">
        <f t="shared" si="1"/>
        <v>127.68</v>
      </c>
      <c r="P19" s="53">
        <f t="shared" si="2"/>
        <v>147.84</v>
      </c>
      <c r="Q19" s="53">
        <f t="shared" si="3"/>
        <v>176.64000000000001</v>
      </c>
      <c r="R19" s="54">
        <f t="shared" si="4"/>
        <v>200.64</v>
      </c>
      <c r="T19" s="49"/>
    </row>
    <row r="20" spans="1:20" ht="15.75" thickBot="1" x14ac:dyDescent="0.3">
      <c r="B20" s="55" t="s">
        <v>478</v>
      </c>
      <c r="C20" s="98">
        <v>1.1200000000000001</v>
      </c>
      <c r="D20" s="98">
        <v>1.44</v>
      </c>
      <c r="E20" s="98">
        <v>1.77</v>
      </c>
      <c r="F20" s="98">
        <v>2</v>
      </c>
      <c r="G20" s="98">
        <v>2.33</v>
      </c>
      <c r="H20" s="98">
        <v>2.81</v>
      </c>
      <c r="I20" s="99">
        <v>3.2</v>
      </c>
      <c r="K20" s="55" t="s">
        <v>478</v>
      </c>
      <c r="L20" s="58">
        <f t="shared" si="0"/>
        <v>80.640000000000015</v>
      </c>
      <c r="M20" s="58">
        <v>92.46475700094993</v>
      </c>
      <c r="N20" s="58">
        <v>123.44970916745422</v>
      </c>
      <c r="O20" s="58">
        <f t="shared" si="1"/>
        <v>144</v>
      </c>
      <c r="P20" s="58">
        <f t="shared" si="2"/>
        <v>167.76</v>
      </c>
      <c r="Q20" s="58">
        <f t="shared" si="3"/>
        <v>202.32</v>
      </c>
      <c r="R20" s="59">
        <f t="shared" si="4"/>
        <v>230.4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5.3083333333333336</v>
      </c>
      <c r="D25" s="69">
        <f t="shared" si="5"/>
        <v>6.958333333333333</v>
      </c>
      <c r="E25" s="69">
        <f t="shared" si="5"/>
        <v>9</v>
      </c>
      <c r="F25" s="68">
        <f t="shared" si="5"/>
        <v>10.416666666666666</v>
      </c>
      <c r="G25" s="68">
        <f t="shared" si="5"/>
        <v>12.416666666666666</v>
      </c>
      <c r="H25" s="68">
        <f t="shared" si="5"/>
        <v>15.416666666666666</v>
      </c>
      <c r="I25" s="70">
        <f t="shared" si="5"/>
        <v>17.916666666666664</v>
      </c>
      <c r="J25" s="60"/>
      <c r="K25" s="46" t="s">
        <v>468</v>
      </c>
      <c r="L25" s="71">
        <v>5.9</v>
      </c>
      <c r="M25" s="71">
        <v>6.5</v>
      </c>
      <c r="N25" s="71">
        <v>8.5</v>
      </c>
      <c r="O25" s="71">
        <v>9.9</v>
      </c>
      <c r="P25" s="71">
        <v>11.4</v>
      </c>
      <c r="Q25" s="71">
        <v>13.5</v>
      </c>
      <c r="R25" s="72">
        <v>15.2</v>
      </c>
    </row>
    <row r="26" spans="1:20" x14ac:dyDescent="0.25">
      <c r="A26" s="64">
        <f>10/60</f>
        <v>0.16666666666666666</v>
      </c>
      <c r="B26" s="73" t="s">
        <v>469</v>
      </c>
      <c r="C26" s="30">
        <f t="shared" ref="C26:I26" si="6">$A$26*C11</f>
        <v>7.9166666666666661</v>
      </c>
      <c r="D26" s="74">
        <f t="shared" si="6"/>
        <v>10.333333333333332</v>
      </c>
      <c r="E26" s="74">
        <f t="shared" si="6"/>
        <v>13.216666666666665</v>
      </c>
      <c r="F26" s="30">
        <f t="shared" si="6"/>
        <v>15.216666666666665</v>
      </c>
      <c r="G26" s="30">
        <f t="shared" si="6"/>
        <v>18</v>
      </c>
      <c r="H26" s="30">
        <f t="shared" si="6"/>
        <v>22.166666666666664</v>
      </c>
      <c r="I26" s="75">
        <f t="shared" si="6"/>
        <v>25.666666666666664</v>
      </c>
      <c r="J26" s="60"/>
      <c r="K26" s="50" t="s">
        <v>469</v>
      </c>
      <c r="L26" s="76">
        <v>8.6</v>
      </c>
      <c r="M26" s="76">
        <v>9.5</v>
      </c>
      <c r="N26" s="76">
        <v>12.5</v>
      </c>
      <c r="O26" s="76">
        <v>14.7</v>
      </c>
      <c r="P26" s="76">
        <v>16.8</v>
      </c>
      <c r="Q26" s="76">
        <v>19.8</v>
      </c>
      <c r="R26" s="77">
        <v>22.3</v>
      </c>
    </row>
    <row r="27" spans="1:20" x14ac:dyDescent="0.25">
      <c r="A27" s="64">
        <f>0.5</f>
        <v>0.5</v>
      </c>
      <c r="B27" s="73" t="s">
        <v>470</v>
      </c>
      <c r="C27" s="30">
        <f t="shared" ref="C27:I27" si="7">$A$27*C12</f>
        <v>13.15</v>
      </c>
      <c r="D27" s="74">
        <f t="shared" si="7"/>
        <v>16.95</v>
      </c>
      <c r="E27" s="74">
        <f t="shared" si="7"/>
        <v>21.05</v>
      </c>
      <c r="F27" s="30">
        <f t="shared" si="7"/>
        <v>23.85</v>
      </c>
      <c r="G27" s="30">
        <f t="shared" si="7"/>
        <v>27.8</v>
      </c>
      <c r="H27" s="30">
        <f t="shared" si="7"/>
        <v>33.549999999999997</v>
      </c>
      <c r="I27" s="75">
        <f t="shared" si="7"/>
        <v>38.35</v>
      </c>
      <c r="J27" s="60"/>
      <c r="K27" s="50" t="s">
        <v>470</v>
      </c>
      <c r="L27" s="76">
        <v>13.8</v>
      </c>
      <c r="M27" s="76">
        <v>15.2</v>
      </c>
      <c r="N27" s="76">
        <v>19.899999999999999</v>
      </c>
      <c r="O27" s="76">
        <v>23.3</v>
      </c>
      <c r="P27" s="76">
        <v>26.7</v>
      </c>
      <c r="Q27" s="76">
        <v>31.6</v>
      </c>
      <c r="R27" s="77">
        <v>35.5</v>
      </c>
    </row>
    <row r="28" spans="1:20" x14ac:dyDescent="0.25">
      <c r="A28" s="64">
        <v>1</v>
      </c>
      <c r="B28" s="73" t="s">
        <v>471</v>
      </c>
      <c r="C28" s="30">
        <f t="shared" ref="C28:I28" si="8">$A$28*C13</f>
        <v>17.399999999999999</v>
      </c>
      <c r="D28" s="74">
        <f t="shared" si="8"/>
        <v>22.3</v>
      </c>
      <c r="E28" s="74">
        <f t="shared" si="8"/>
        <v>27.2</v>
      </c>
      <c r="F28" s="30">
        <f t="shared" si="8"/>
        <v>30.6</v>
      </c>
      <c r="G28" s="30">
        <f t="shared" si="8"/>
        <v>35.4</v>
      </c>
      <c r="H28" s="30">
        <f t="shared" si="8"/>
        <v>42.4</v>
      </c>
      <c r="I28" s="75">
        <f t="shared" si="8"/>
        <v>48.1</v>
      </c>
      <c r="J28" s="60"/>
      <c r="K28" s="50" t="s">
        <v>471</v>
      </c>
      <c r="L28" s="76">
        <v>18</v>
      </c>
      <c r="M28" s="76">
        <v>19.7</v>
      </c>
      <c r="N28" s="76">
        <v>25.5</v>
      </c>
      <c r="O28" s="76">
        <v>29.8</v>
      </c>
      <c r="P28" s="76">
        <v>34.299999999999997</v>
      </c>
      <c r="Q28" s="76">
        <v>40.6</v>
      </c>
      <c r="R28" s="77">
        <v>45.7</v>
      </c>
    </row>
    <row r="29" spans="1:20" x14ac:dyDescent="0.25">
      <c r="A29" s="64">
        <v>2</v>
      </c>
      <c r="B29" s="73" t="s">
        <v>472</v>
      </c>
      <c r="C29" s="30">
        <f t="shared" ref="C29:I29" si="9">$A$29*C14</f>
        <v>22.6</v>
      </c>
      <c r="D29" s="74">
        <f t="shared" si="9"/>
        <v>28.8</v>
      </c>
      <c r="E29" s="74">
        <f t="shared" si="9"/>
        <v>35</v>
      </c>
      <c r="F29" s="30">
        <f t="shared" si="9"/>
        <v>39</v>
      </c>
      <c r="G29" s="30">
        <f t="shared" si="9"/>
        <v>45</v>
      </c>
      <c r="H29" s="30">
        <f t="shared" si="9"/>
        <v>53.4</v>
      </c>
      <c r="I29" s="75">
        <f t="shared" si="9"/>
        <v>60.4</v>
      </c>
      <c r="J29" s="60"/>
      <c r="K29" s="50" t="s">
        <v>472</v>
      </c>
      <c r="L29" s="76">
        <v>23.4</v>
      </c>
      <c r="M29" s="76">
        <v>25.4</v>
      </c>
      <c r="N29" s="76">
        <v>32.6</v>
      </c>
      <c r="O29" s="76">
        <v>38.200000000000003</v>
      </c>
      <c r="P29" s="76">
        <v>44</v>
      </c>
      <c r="Q29" s="76">
        <v>52.6</v>
      </c>
      <c r="R29" s="77">
        <v>59.8</v>
      </c>
    </row>
    <row r="30" spans="1:20" x14ac:dyDescent="0.25">
      <c r="A30" s="64">
        <v>3</v>
      </c>
      <c r="B30" s="73" t="s">
        <v>473</v>
      </c>
      <c r="C30" s="30">
        <f t="shared" ref="C30:I30" si="10">$A$30*C15</f>
        <v>26.369999999999997</v>
      </c>
      <c r="D30" s="74">
        <f t="shared" si="10"/>
        <v>33.599999999999994</v>
      </c>
      <c r="E30" s="74">
        <f t="shared" si="10"/>
        <v>40.5</v>
      </c>
      <c r="F30" s="30">
        <f t="shared" si="10"/>
        <v>45</v>
      </c>
      <c r="G30" s="30">
        <f t="shared" si="10"/>
        <v>51.900000000000006</v>
      </c>
      <c r="H30" s="30">
        <f t="shared" si="10"/>
        <v>61.5</v>
      </c>
      <c r="I30" s="75">
        <f t="shared" si="10"/>
        <v>69.300000000000011</v>
      </c>
      <c r="J30" s="60"/>
      <c r="K30" s="50" t="s">
        <v>473</v>
      </c>
      <c r="L30" s="76">
        <v>27.2</v>
      </c>
      <c r="M30" s="76">
        <v>29.6</v>
      </c>
      <c r="N30" s="76">
        <v>37.799999999999997</v>
      </c>
      <c r="O30" s="76">
        <v>44.4</v>
      </c>
      <c r="P30" s="76">
        <v>51.3</v>
      </c>
      <c r="Q30" s="76">
        <v>61.5</v>
      </c>
      <c r="R30" s="77">
        <v>70.5</v>
      </c>
    </row>
    <row r="31" spans="1:20" x14ac:dyDescent="0.25">
      <c r="A31" s="64">
        <v>6</v>
      </c>
      <c r="B31" s="73" t="s">
        <v>474</v>
      </c>
      <c r="C31" s="30">
        <f t="shared" ref="C31:I31" si="11">$A$31*C16</f>
        <v>34.44</v>
      </c>
      <c r="D31" s="74">
        <f t="shared" si="11"/>
        <v>43.74</v>
      </c>
      <c r="E31" s="74">
        <f t="shared" si="11"/>
        <v>52.38</v>
      </c>
      <c r="F31" s="30">
        <f t="shared" si="11"/>
        <v>58.14</v>
      </c>
      <c r="G31" s="30">
        <f t="shared" si="11"/>
        <v>66.599999999999994</v>
      </c>
      <c r="H31" s="30">
        <f t="shared" si="11"/>
        <v>78.599999999999994</v>
      </c>
      <c r="I31" s="75">
        <f t="shared" si="11"/>
        <v>88.199999999999989</v>
      </c>
      <c r="J31" s="60"/>
      <c r="K31" s="50" t="s">
        <v>474</v>
      </c>
      <c r="L31" s="76">
        <v>35.299999999999997</v>
      </c>
      <c r="M31" s="76">
        <v>38.299999999999997</v>
      </c>
      <c r="N31" s="76">
        <v>49.1</v>
      </c>
      <c r="O31" s="76">
        <v>57.5</v>
      </c>
      <c r="P31" s="76">
        <v>66.599999999999994</v>
      </c>
      <c r="Q31" s="76">
        <v>81</v>
      </c>
      <c r="R31" s="77">
        <v>93.6</v>
      </c>
    </row>
    <row r="32" spans="1:20" x14ac:dyDescent="0.25">
      <c r="A32" s="64">
        <v>12</v>
      </c>
      <c r="B32" s="73" t="s">
        <v>475</v>
      </c>
      <c r="C32" s="30">
        <f t="shared" ref="C32:I32" si="12">$A$32*C17</f>
        <v>44.88</v>
      </c>
      <c r="D32" s="74">
        <f t="shared" si="12"/>
        <v>57</v>
      </c>
      <c r="E32" s="74">
        <f t="shared" si="12"/>
        <v>68.28</v>
      </c>
      <c r="F32" s="30">
        <f t="shared" si="12"/>
        <v>75.599999999999994</v>
      </c>
      <c r="G32" s="30">
        <f t="shared" si="12"/>
        <v>86.64</v>
      </c>
      <c r="H32" s="30">
        <f t="shared" si="12"/>
        <v>102.24</v>
      </c>
      <c r="I32" s="75">
        <f t="shared" si="12"/>
        <v>114.96000000000001</v>
      </c>
      <c r="J32" s="60"/>
      <c r="K32" s="50" t="s">
        <v>475</v>
      </c>
      <c r="L32" s="76">
        <v>45.2</v>
      </c>
      <c r="M32" s="76">
        <v>49.2</v>
      </c>
      <c r="N32" s="76">
        <v>63.1</v>
      </c>
      <c r="O32" s="76">
        <v>74.2</v>
      </c>
      <c r="P32" s="76">
        <v>86.3</v>
      </c>
      <c r="Q32" s="76">
        <v>104.9</v>
      </c>
      <c r="R32" s="77">
        <v>121.2</v>
      </c>
    </row>
    <row r="33" spans="1:19" x14ac:dyDescent="0.25">
      <c r="A33" s="64">
        <v>24</v>
      </c>
      <c r="B33" s="73" t="s">
        <v>476</v>
      </c>
      <c r="C33" s="30">
        <f t="shared" ref="C33:I33" si="13">$A$33*C18</f>
        <v>57.84</v>
      </c>
      <c r="D33" s="74">
        <f t="shared" si="13"/>
        <v>73.679999999999993</v>
      </c>
      <c r="E33" s="74">
        <f t="shared" si="13"/>
        <v>89.039999999999992</v>
      </c>
      <c r="F33" s="30">
        <f t="shared" si="13"/>
        <v>98.88</v>
      </c>
      <c r="G33" s="30">
        <f t="shared" si="13"/>
        <v>113.76</v>
      </c>
      <c r="H33" s="30">
        <f t="shared" si="13"/>
        <v>134.88</v>
      </c>
      <c r="I33" s="75">
        <f t="shared" si="13"/>
        <v>151.92000000000002</v>
      </c>
      <c r="J33" s="60"/>
      <c r="K33" s="50" t="s">
        <v>476</v>
      </c>
      <c r="L33" s="76">
        <v>56.9</v>
      </c>
      <c r="M33" s="76">
        <v>61.9</v>
      </c>
      <c r="N33" s="76">
        <v>79.7</v>
      </c>
      <c r="O33" s="76">
        <v>93.4</v>
      </c>
      <c r="P33" s="76">
        <v>107.8</v>
      </c>
      <c r="Q33" s="76">
        <v>129.6</v>
      </c>
      <c r="R33" s="77">
        <v>148.1</v>
      </c>
    </row>
    <row r="34" spans="1:19" x14ac:dyDescent="0.25">
      <c r="A34" s="64">
        <v>48</v>
      </c>
      <c r="B34" s="73" t="s">
        <v>477</v>
      </c>
      <c r="C34" s="30">
        <f t="shared" ref="C34:I34" si="14">$A$34*C19</f>
        <v>72.48</v>
      </c>
      <c r="D34" s="74">
        <f t="shared" si="14"/>
        <v>93.12</v>
      </c>
      <c r="E34" s="74">
        <f t="shared" si="14"/>
        <v>113.76</v>
      </c>
      <c r="F34" s="30">
        <f t="shared" si="14"/>
        <v>127.68</v>
      </c>
      <c r="G34" s="30">
        <f t="shared" si="14"/>
        <v>147.84</v>
      </c>
      <c r="H34" s="30">
        <f t="shared" si="14"/>
        <v>176.64000000000001</v>
      </c>
      <c r="I34" s="75">
        <f t="shared" si="14"/>
        <v>200.64</v>
      </c>
      <c r="J34" s="60"/>
      <c r="K34" s="50" t="s">
        <v>477</v>
      </c>
      <c r="L34" s="76">
        <v>70.099999999999994</v>
      </c>
      <c r="M34" s="76">
        <v>76.8</v>
      </c>
      <c r="N34" s="76">
        <v>98.4</v>
      </c>
      <c r="O34" s="76">
        <v>113.8</v>
      </c>
      <c r="P34" s="76">
        <v>129.1</v>
      </c>
      <c r="Q34" s="76">
        <v>151.69999999999999</v>
      </c>
      <c r="R34" s="77">
        <v>169.9</v>
      </c>
    </row>
    <row r="35" spans="1:19" ht="15.75" thickBot="1" x14ac:dyDescent="0.3">
      <c r="A35" s="64">
        <v>72</v>
      </c>
      <c r="B35" s="78" t="s">
        <v>478</v>
      </c>
      <c r="C35" s="79">
        <f t="shared" ref="C35:I35" si="15">$A$35*C20</f>
        <v>80.640000000000015</v>
      </c>
      <c r="D35" s="80">
        <f t="shared" si="15"/>
        <v>103.67999999999999</v>
      </c>
      <c r="E35" s="80">
        <f t="shared" si="15"/>
        <v>127.44</v>
      </c>
      <c r="F35" s="79">
        <f t="shared" si="15"/>
        <v>144</v>
      </c>
      <c r="G35" s="79">
        <f t="shared" si="15"/>
        <v>167.76</v>
      </c>
      <c r="H35" s="79">
        <f t="shared" si="15"/>
        <v>202.32</v>
      </c>
      <c r="I35" s="81">
        <f t="shared" si="15"/>
        <v>230.4</v>
      </c>
      <c r="J35" s="60"/>
      <c r="K35" s="55" t="s">
        <v>478</v>
      </c>
      <c r="L35" s="82">
        <v>79.900000000000006</v>
      </c>
      <c r="M35" s="82">
        <v>87.1</v>
      </c>
      <c r="N35" s="82">
        <v>110.9</v>
      </c>
      <c r="O35" s="82">
        <v>126.7</v>
      </c>
      <c r="P35" s="82">
        <v>142.6</v>
      </c>
      <c r="Q35" s="82">
        <v>164.9</v>
      </c>
      <c r="R35" s="83">
        <v>182.9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11.145996860282576</v>
      </c>
      <c r="D40" s="198" t="e">
        <v>#REF!</v>
      </c>
      <c r="E40" s="198">
        <f>(M25-M10)/ABS(M10)*100</f>
        <v>5.2710888814660404</v>
      </c>
      <c r="F40" s="198" t="e">
        <f>(#REF! -#REF!)/ABS(#REF!)</f>
        <v>#REF!</v>
      </c>
      <c r="G40" s="198">
        <f>(N25-N10)/ABS(N10)*100</f>
        <v>-2.2310105660489561</v>
      </c>
      <c r="H40" s="198" t="e">
        <f>(#REF! -#REF!)/ABS(#REF!)</f>
        <v>#REF!</v>
      </c>
      <c r="I40" s="198">
        <f>(O25-O10)/ABS(O10)*100</f>
        <v>-4.9599999999999911</v>
      </c>
      <c r="J40" s="198" t="e">
        <f>(#REF! -#REF!)/ABS(#REF!)</f>
        <v>#REF!</v>
      </c>
      <c r="K40" s="200">
        <f>(P25-P10)/ABS(P10)*100</f>
        <v>-8.1879194630872405</v>
      </c>
      <c r="L40" s="200" t="e">
        <f>(#REF! -#REF!)/ABS(#REF!)</f>
        <v>#REF!</v>
      </c>
      <c r="M40" s="200">
        <f>(Q25-Q10)/ABS(Q10)*100</f>
        <v>-12.43243243243243</v>
      </c>
      <c r="N40" s="200" t="e">
        <f>(#REF! -#REF!)/ABS(#REF!)</f>
        <v>#REF!</v>
      </c>
      <c r="O40" s="200">
        <f>(R25 -R10)/ABS(R10)*100</f>
        <v>-15.16279069767441</v>
      </c>
      <c r="P40" s="200"/>
      <c r="Q40" s="205"/>
    </row>
    <row r="41" spans="1:19" x14ac:dyDescent="0.25">
      <c r="A41" s="88"/>
      <c r="B41" s="50" t="s">
        <v>469</v>
      </c>
      <c r="C41" s="198">
        <f t="shared" ref="C41:C50" si="16">(L26-L11)/ABS(L11)*100</f>
        <v>8.6315789473684248</v>
      </c>
      <c r="D41" s="198" t="e">
        <v>#REF!</v>
      </c>
      <c r="E41" s="198">
        <f t="shared" ref="E41:E50" si="17">(M26-M11)/ABS(M11)*100</f>
        <v>3.4930403956599463</v>
      </c>
      <c r="F41" s="198" t="e">
        <f>(#REF! -#REF!)/ABS(#REF!)</f>
        <v>#REF!</v>
      </c>
      <c r="G41" s="200">
        <f t="shared" ref="G41:G50" si="18">(N26-N11)/ABS(N11)*100</f>
        <v>-2.144646083909989</v>
      </c>
      <c r="H41" s="200" t="e">
        <f>(#REF! -#REF!)/ABS(#REF!)</f>
        <v>#REF!</v>
      </c>
      <c r="I41" s="200">
        <f t="shared" ref="I41:I50" si="19">(O26-O11)/ABS(O11)*100</f>
        <v>-3.3953997809419443</v>
      </c>
      <c r="J41" s="200" t="e">
        <f>(#REF! -#REF!)/ABS(#REF!)</f>
        <v>#REF!</v>
      </c>
      <c r="K41" s="200">
        <f t="shared" ref="K41:K50" si="20">(P26-P11)/ABS(P11)*100</f>
        <v>-6.6666666666666625</v>
      </c>
      <c r="L41" s="200" t="e">
        <f>(#REF! -#REF!)/ABS(#REF!)</f>
        <v>#REF!</v>
      </c>
      <c r="M41" s="200">
        <f t="shared" ref="M41:M50" si="21">(Q26-Q11)/ABS(Q11)*100</f>
        <v>-10.676691729323295</v>
      </c>
      <c r="N41" s="200" t="e">
        <f>(#REF! -#REF!)/ABS(#REF!)</f>
        <v>#REF!</v>
      </c>
      <c r="O41" s="200">
        <f t="shared" ref="O41:O50" si="22">(R26 -R11)/ABS(R11)*100</f>
        <v>-13.116883116883107</v>
      </c>
      <c r="P41" s="200"/>
      <c r="Q41" s="205"/>
    </row>
    <row r="42" spans="1:19" x14ac:dyDescent="0.25">
      <c r="A42" s="60"/>
      <c r="B42" s="50" t="s">
        <v>470</v>
      </c>
      <c r="C42" s="198">
        <f t="shared" si="16"/>
        <v>4.9429657794676833</v>
      </c>
      <c r="D42" s="198" t="e">
        <v>#REF!</v>
      </c>
      <c r="E42" s="200">
        <f t="shared" si="17"/>
        <v>0.57638891726754016</v>
      </c>
      <c r="F42" s="200" t="e">
        <f>(#REF! -#REF!)/ABS(#REF!)</f>
        <v>#REF!</v>
      </c>
      <c r="G42" s="198">
        <f t="shared" si="18"/>
        <v>-2.261046741418498</v>
      </c>
      <c r="H42" s="198" t="e">
        <f>(#REF! -#REF!)/ABS(#REF!)</f>
        <v>#REF!</v>
      </c>
      <c r="I42" s="198">
        <f t="shared" si="19"/>
        <v>-2.3060796645702335</v>
      </c>
      <c r="J42" s="198" t="e">
        <f>(#REF! -#REF!)/ABS(#REF!)</f>
        <v>#REF!</v>
      </c>
      <c r="K42" s="198">
        <f t="shared" si="20"/>
        <v>-3.9568345323741059</v>
      </c>
      <c r="L42" s="198" t="e">
        <f>(#REF! -#REF!)/ABS(#REF!)</f>
        <v>#REF!</v>
      </c>
      <c r="M42" s="198">
        <f t="shared" si="21"/>
        <v>-5.8122205663189144</v>
      </c>
      <c r="N42" s="198" t="e">
        <f>(#REF! -#REF!)/ABS(#REF!)</f>
        <v>#REF!</v>
      </c>
      <c r="O42" s="198">
        <f t="shared" si="22"/>
        <v>-7.4315514993481129</v>
      </c>
      <c r="P42" s="198"/>
      <c r="Q42" s="206"/>
    </row>
    <row r="43" spans="1:19" x14ac:dyDescent="0.25">
      <c r="B43" s="50" t="s">
        <v>471</v>
      </c>
      <c r="C43" s="198">
        <f t="shared" si="16"/>
        <v>3.4482758620689737</v>
      </c>
      <c r="D43" s="198" t="e">
        <v>#REF!</v>
      </c>
      <c r="E43" s="200">
        <f t="shared" si="17"/>
        <v>-1.288623827928598</v>
      </c>
      <c r="F43" s="200" t="e">
        <f>(#REF! -#REF!)/ABS(#REF!)</f>
        <v>#REF!</v>
      </c>
      <c r="G43" s="198">
        <f t="shared" si="18"/>
        <v>-3.4232075962878805</v>
      </c>
      <c r="H43" s="198" t="e">
        <f>(#REF! -#REF!)/ABS(#REF!)</f>
        <v>#REF!</v>
      </c>
      <c r="I43" s="198">
        <f t="shared" si="19"/>
        <v>-2.6143790849673225</v>
      </c>
      <c r="J43" s="198" t="e">
        <f>(#REF! -#REF!)/ABS(#REF!)</f>
        <v>#REF!</v>
      </c>
      <c r="K43" s="198">
        <f t="shared" si="20"/>
        <v>-3.1073446327683656</v>
      </c>
      <c r="L43" s="198" t="e">
        <f>(#REF! -#REF!)/ABS(#REF!)</f>
        <v>#REF!</v>
      </c>
      <c r="M43" s="198">
        <f t="shared" si="21"/>
        <v>-4.2452830188679176</v>
      </c>
      <c r="N43" s="198" t="e">
        <f>(#REF! -#REF!)/ABS(#REF!)</f>
        <v>#REF!</v>
      </c>
      <c r="O43" s="198">
        <f t="shared" si="22"/>
        <v>-4.9896049896049863</v>
      </c>
      <c r="P43" s="198"/>
      <c r="Q43" s="206"/>
    </row>
    <row r="44" spans="1:19" x14ac:dyDescent="0.25">
      <c r="B44" s="50" t="s">
        <v>472</v>
      </c>
      <c r="C44" s="198">
        <f t="shared" si="16"/>
        <v>3.5398230088495448</v>
      </c>
      <c r="D44" s="198" t="e">
        <v>#REF!</v>
      </c>
      <c r="E44" s="200">
        <f t="shared" si="17"/>
        <v>-1.4946918438570322</v>
      </c>
      <c r="F44" s="200" t="e">
        <f>(#REF! -#REF!)/ABS(#REF!)</f>
        <v>#REF!</v>
      </c>
      <c r="G44" s="198">
        <f t="shared" si="18"/>
        <v>-3.5903244302570427</v>
      </c>
      <c r="H44" s="198" t="e">
        <f>(#REF! -#REF!)/ABS(#REF!)</f>
        <v>#REF!</v>
      </c>
      <c r="I44" s="198">
        <f t="shared" si="19"/>
        <v>-2.051282051282044</v>
      </c>
      <c r="J44" s="198" t="e">
        <f>(#REF! -#REF!)/ABS(#REF!)</f>
        <v>#REF!</v>
      </c>
      <c r="K44" s="198">
        <f t="shared" si="20"/>
        <v>-2.2222222222222223</v>
      </c>
      <c r="L44" s="198" t="e">
        <f>(#REF! -#REF!)/ABS(#REF!)</f>
        <v>#REF!</v>
      </c>
      <c r="M44" s="198">
        <f t="shared" si="21"/>
        <v>-1.4981273408239646</v>
      </c>
      <c r="N44" s="198" t="e">
        <f>(#REF! -#REF!)/ABS(#REF!)</f>
        <v>#REF!</v>
      </c>
      <c r="O44" s="198">
        <f t="shared" si="22"/>
        <v>-0.99337748344371091</v>
      </c>
      <c r="P44" s="198"/>
      <c r="Q44" s="206"/>
    </row>
    <row r="45" spans="1:19" x14ac:dyDescent="0.25">
      <c r="B45" s="50" t="s">
        <v>473</v>
      </c>
      <c r="C45" s="198">
        <f t="shared" si="16"/>
        <v>3.1475161167994004</v>
      </c>
      <c r="D45" s="198" t="e">
        <v>#REF!</v>
      </c>
      <c r="E45" s="200">
        <f t="shared" si="17"/>
        <v>-1.5412758784644724</v>
      </c>
      <c r="F45" s="200" t="e">
        <f>(#REF! -#REF!)/ABS(#REF!)</f>
        <v>#REF!</v>
      </c>
      <c r="G45" s="198">
        <f t="shared" si="18"/>
        <v>-3.4715240144062811</v>
      </c>
      <c r="H45" s="198" t="e">
        <f>(#REF! -#REF!)/ABS(#REF!)</f>
        <v>#REF!</v>
      </c>
      <c r="I45" s="198">
        <f t="shared" si="19"/>
        <v>-1.3333333333333366</v>
      </c>
      <c r="J45" s="198" t="e">
        <f>(#REF! -#REF!)/ABS(#REF!)</f>
        <v>#REF!</v>
      </c>
      <c r="K45" s="198">
        <f t="shared" si="20"/>
        <v>-1.156069364161866</v>
      </c>
      <c r="L45" s="198" t="e">
        <f>(#REF! -#REF!)/ABS(#REF!)</f>
        <v>#REF!</v>
      </c>
      <c r="M45" s="198">
        <f t="shared" si="21"/>
        <v>0</v>
      </c>
      <c r="N45" s="198" t="e">
        <f>(#REF! -#REF!)/ABS(#REF!)</f>
        <v>#REF!</v>
      </c>
      <c r="O45" s="198">
        <f t="shared" si="22"/>
        <v>1.7316017316017149</v>
      </c>
      <c r="P45" s="198"/>
      <c r="Q45" s="206"/>
    </row>
    <row r="46" spans="1:19" x14ac:dyDescent="0.25">
      <c r="B46" s="50" t="s">
        <v>474</v>
      </c>
      <c r="C46" s="198">
        <f t="shared" si="16"/>
        <v>2.4970963995354225</v>
      </c>
      <c r="D46" s="198" t="e">
        <v>#REF!</v>
      </c>
      <c r="E46" s="201">
        <f t="shared" si="17"/>
        <v>-2.2241920319343289</v>
      </c>
      <c r="F46" s="201" t="e">
        <f>(#REF! -#REF!)/ABS(#REF!)</f>
        <v>#REF!</v>
      </c>
      <c r="G46" s="198">
        <f t="shared" si="18"/>
        <v>-3.1933659527201197</v>
      </c>
      <c r="H46" s="198" t="e">
        <f>(#REF! -#REF!)/ABS(#REF!)</f>
        <v>#REF!</v>
      </c>
      <c r="I46" s="198">
        <f t="shared" si="19"/>
        <v>-1.1007911936704518</v>
      </c>
      <c r="J46" s="198" t="e">
        <f>(#REF! -#REF!)/ABS(#REF!)</f>
        <v>#REF!</v>
      </c>
      <c r="K46" s="198">
        <f t="shared" si="20"/>
        <v>0</v>
      </c>
      <c r="L46" s="198" t="e">
        <f>(#REF! -#REF!)/ABS(#REF!)</f>
        <v>#REF!</v>
      </c>
      <c r="M46" s="198">
        <f t="shared" si="21"/>
        <v>3.0534351145038241</v>
      </c>
      <c r="N46" s="198" t="e">
        <f>(#REF! -#REF!)/ABS(#REF!)</f>
        <v>#REF!</v>
      </c>
      <c r="O46" s="198">
        <f t="shared" si="22"/>
        <v>6.1224489795918444</v>
      </c>
      <c r="P46" s="198"/>
      <c r="Q46" s="206"/>
    </row>
    <row r="47" spans="1:19" x14ac:dyDescent="0.25">
      <c r="B47" s="50" t="s">
        <v>475</v>
      </c>
      <c r="C47" s="198">
        <f t="shared" si="16"/>
        <v>0.71301247771836063</v>
      </c>
      <c r="D47" s="198" t="e">
        <v>#REF!</v>
      </c>
      <c r="E47" s="198">
        <f t="shared" si="17"/>
        <v>-3.6345705253994933</v>
      </c>
      <c r="F47" s="198" t="e">
        <f>(#REF! -#REF!)/ABS(#REF!)</f>
        <v>#REF!</v>
      </c>
      <c r="G47" s="198">
        <f t="shared" si="18"/>
        <v>-4.4497115701499066</v>
      </c>
      <c r="H47" s="198" t="e">
        <f>(#REF! -#REF!)/ABS(#REF!)</f>
        <v>#REF!</v>
      </c>
      <c r="I47" s="198">
        <f t="shared" si="19"/>
        <v>-1.8518518518518405</v>
      </c>
      <c r="J47" s="198" t="e">
        <f>(#REF! -#REF!)/ABS(#REF!)</f>
        <v>#REF!</v>
      </c>
      <c r="K47" s="198">
        <f t="shared" si="20"/>
        <v>-0.39242843951985623</v>
      </c>
      <c r="L47" s="198" t="e">
        <f>(#REF! -#REF!)/ABS(#REF!)</f>
        <v>#REF!</v>
      </c>
      <c r="M47" s="198">
        <f t="shared" si="21"/>
        <v>2.6017214397496198</v>
      </c>
      <c r="N47" s="198" t="e">
        <f>(#REF! -#REF!)/ABS(#REF!)</f>
        <v>#REF!</v>
      </c>
      <c r="O47" s="198">
        <f t="shared" si="22"/>
        <v>5.4279749478079289</v>
      </c>
      <c r="P47" s="198"/>
      <c r="Q47" s="206"/>
    </row>
    <row r="48" spans="1:19" x14ac:dyDescent="0.25">
      <c r="B48" s="50" t="s">
        <v>476</v>
      </c>
      <c r="C48" s="198">
        <f t="shared" si="16"/>
        <v>-1.6251728907330647</v>
      </c>
      <c r="D48" s="198" t="e">
        <v>#REF!</v>
      </c>
      <c r="E48" s="198">
        <f t="shared" si="17"/>
        <v>-6.1460332376923468</v>
      </c>
      <c r="F48" s="198" t="e">
        <f>(#REF! -#REF!)/ABS(#REF!)</f>
        <v>#REF!</v>
      </c>
      <c r="G48" s="198">
        <f t="shared" si="18"/>
        <v>-7.3458746287818313</v>
      </c>
      <c r="H48" s="198" t="e">
        <f>(#REF! -#REF!)/ABS(#REF!)</f>
        <v>#REF!</v>
      </c>
      <c r="I48" s="198">
        <f t="shared" si="19"/>
        <v>-5.5420711974109933</v>
      </c>
      <c r="J48" s="198" t="e">
        <f>(#REF! -#REF!)/ABS(#REF!)</f>
        <v>#REF!</v>
      </c>
      <c r="K48" s="198">
        <f t="shared" si="20"/>
        <v>-5.2390998593530309</v>
      </c>
      <c r="L48" s="198" t="e">
        <f>(#REF! -#REF!)/ABS(#REF!)</f>
        <v>#REF!</v>
      </c>
      <c r="M48" s="198">
        <f t="shared" si="21"/>
        <v>-3.914590747330962</v>
      </c>
      <c r="N48" s="198" t="e">
        <f>(#REF! -#REF!)/ABS(#REF!)</f>
        <v>#REF!</v>
      </c>
      <c r="O48" s="198">
        <f t="shared" si="22"/>
        <v>-2.5144813059505142</v>
      </c>
      <c r="P48" s="198"/>
      <c r="Q48" s="206"/>
    </row>
    <row r="49" spans="1:18" x14ac:dyDescent="0.25">
      <c r="B49" s="50" t="s">
        <v>477</v>
      </c>
      <c r="C49" s="198">
        <f t="shared" si="16"/>
        <v>-3.283664459161161</v>
      </c>
      <c r="D49" s="198" t="e">
        <v>#REF!</v>
      </c>
      <c r="E49" s="198">
        <f t="shared" si="17"/>
        <v>-7.5338149003086556</v>
      </c>
      <c r="F49" s="198" t="e">
        <f>(#REF! -#REF!)/ABS(#REF!)</f>
        <v>#REF!</v>
      </c>
      <c r="G49" s="198">
        <f t="shared" si="18"/>
        <v>-10.579221399406343</v>
      </c>
      <c r="H49" s="198" t="e">
        <f>(#REF! -#REF!)/ABS(#REF!)</f>
        <v>#REF!</v>
      </c>
      <c r="I49" s="198">
        <f t="shared" si="19"/>
        <v>-10.870927318295747</v>
      </c>
      <c r="J49" s="198" t="e">
        <f>(#REF! -#REF!)/ABS(#REF!)</f>
        <v>#REF!</v>
      </c>
      <c r="K49" s="198">
        <f t="shared" si="20"/>
        <v>-12.675865800865807</v>
      </c>
      <c r="L49" s="198" t="e">
        <f>(#REF! -#REF!)/ABS(#REF!)</f>
        <v>#REF!</v>
      </c>
      <c r="M49" s="198">
        <f t="shared" si="21"/>
        <v>-14.119112318840592</v>
      </c>
      <c r="N49" s="198" t="e">
        <f>(#REF! -#REF!)/ABS(#REF!)</f>
        <v>#REF!</v>
      </c>
      <c r="O49" s="198">
        <f t="shared" si="22"/>
        <v>-15.320972886762352</v>
      </c>
      <c r="P49" s="198"/>
      <c r="Q49" s="206"/>
    </row>
    <row r="50" spans="1:18" ht="15.75" thickBot="1" x14ac:dyDescent="0.3">
      <c r="B50" s="55" t="s">
        <v>478</v>
      </c>
      <c r="C50" s="198">
        <f t="shared" si="16"/>
        <v>-0.91765873015874133</v>
      </c>
      <c r="D50" s="198" t="e">
        <v>#REF!</v>
      </c>
      <c r="E50" s="202">
        <f t="shared" si="17"/>
        <v>-5.8019478717656954</v>
      </c>
      <c r="F50" s="202" t="e">
        <f>(#REF! -#REF!)/ABS(#REF!)</f>
        <v>#REF!</v>
      </c>
      <c r="G50" s="202">
        <f t="shared" si="18"/>
        <v>-10.165847495380543</v>
      </c>
      <c r="H50" s="202" t="e">
        <f>(#REF! -#REF!)/ABS(#REF!)</f>
        <v>#REF!</v>
      </c>
      <c r="I50" s="202">
        <f t="shared" si="19"/>
        <v>-12.013888888888886</v>
      </c>
      <c r="J50" s="202" t="e">
        <f>(#REF! -#REF!)/ABS(#REF!)</f>
        <v>#REF!</v>
      </c>
      <c r="K50" s="202">
        <f t="shared" si="20"/>
        <v>-14.997615641392464</v>
      </c>
      <c r="L50" s="202" t="e">
        <f>(#REF! -#REF!)/ABS(#REF!)</f>
        <v>#REF!</v>
      </c>
      <c r="M50" s="202">
        <f t="shared" si="21"/>
        <v>-18.495452748121782</v>
      </c>
      <c r="N50" s="202" t="e">
        <f>(#REF! -#REF!)/ABS(#REF!)</f>
        <v>#REF!</v>
      </c>
      <c r="O50" s="202">
        <f t="shared" si="22"/>
        <v>-20.616319444444446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vZUMvzHCZIK2iAIbH3efOMhwPk6gdbx+Dd19JUsQurAPGee4gClvvoB/tdCT/2i5Qr2/rwrP29Aao5vTo1KlZQ==" saltValue="OHV25mILu4H+4UqGxFkpX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40" priority="1" operator="greaterThan">
      <formula>0.5</formula>
    </cfRule>
    <cfRule type="cellIs" dxfId="539" priority="2" operator="between">
      <formula>-0.49</formula>
      <formula>0.49</formula>
    </cfRule>
    <cfRule type="cellIs" dxfId="538" priority="3" operator="lessThan">
      <formula>-0.5</formula>
    </cfRule>
  </conditionalFormatting>
  <hyperlinks>
    <hyperlink ref="A2" location="Index!A1" display="Index" xr:uid="{00000000-0004-0000-0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3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288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581639.62</v>
      </c>
      <c r="D5" s="197"/>
      <c r="E5" s="197">
        <v>7490029.9699999997</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44">
        <v>70.5</v>
      </c>
      <c r="D10" s="44">
        <v>92.1</v>
      </c>
      <c r="E10" s="44">
        <v>123</v>
      </c>
      <c r="F10" s="44">
        <v>142</v>
      </c>
      <c r="G10" s="44">
        <v>166</v>
      </c>
      <c r="H10" s="44">
        <v>198</v>
      </c>
      <c r="I10" s="45">
        <v>223</v>
      </c>
      <c r="K10" s="46" t="s">
        <v>468</v>
      </c>
      <c r="L10" s="47">
        <f t="shared" ref="L10:L20" si="0">C25</f>
        <v>5.875</v>
      </c>
      <c r="M10" s="47">
        <v>6.8487721356845048</v>
      </c>
      <c r="N10" s="47">
        <v>9.8202630978502512</v>
      </c>
      <c r="O10" s="47">
        <f t="shared" ref="O10:O20" si="1">F25</f>
        <v>11.833333333333332</v>
      </c>
      <c r="P10" s="47">
        <f t="shared" ref="P10:P20" si="2">G25</f>
        <v>13.833333333333332</v>
      </c>
      <c r="Q10" s="47">
        <f t="shared" ref="Q10:Q20" si="3">H25</f>
        <v>16.5</v>
      </c>
      <c r="R10" s="48">
        <f t="shared" ref="R10:R20" si="4">I25</f>
        <v>18.583333333333332</v>
      </c>
      <c r="T10" s="49"/>
    </row>
    <row r="11" spans="1:29" x14ac:dyDescent="0.25">
      <c r="B11" s="50" t="s">
        <v>469</v>
      </c>
      <c r="C11" s="51">
        <v>53.8</v>
      </c>
      <c r="D11" s="51">
        <v>70.5</v>
      </c>
      <c r="E11" s="51">
        <v>94.9</v>
      </c>
      <c r="F11" s="51">
        <v>110</v>
      </c>
      <c r="G11" s="51">
        <v>129</v>
      </c>
      <c r="H11" s="51">
        <v>154</v>
      </c>
      <c r="I11" s="52">
        <v>174</v>
      </c>
      <c r="K11" s="50" t="s">
        <v>469</v>
      </c>
      <c r="L11" s="53">
        <f t="shared" si="0"/>
        <v>8.966666666666665</v>
      </c>
      <c r="M11" s="53">
        <v>10.476882663311804</v>
      </c>
      <c r="N11" s="53">
        <v>15.15129751670916</v>
      </c>
      <c r="O11" s="53">
        <f t="shared" si="1"/>
        <v>18.333333333333332</v>
      </c>
      <c r="P11" s="53">
        <f t="shared" si="2"/>
        <v>21.5</v>
      </c>
      <c r="Q11" s="53">
        <f t="shared" si="3"/>
        <v>25.666666666666664</v>
      </c>
      <c r="R11" s="54">
        <f t="shared" si="4"/>
        <v>29</v>
      </c>
      <c r="T11" s="49"/>
    </row>
    <row r="12" spans="1:29" x14ac:dyDescent="0.25">
      <c r="B12" s="50" t="s">
        <v>470</v>
      </c>
      <c r="C12" s="51">
        <v>32.9</v>
      </c>
      <c r="D12" s="51">
        <v>43.1</v>
      </c>
      <c r="E12" s="51">
        <v>58.2</v>
      </c>
      <c r="F12" s="51">
        <v>67.5</v>
      </c>
      <c r="G12" s="51">
        <v>79.3</v>
      </c>
      <c r="H12" s="51">
        <v>95.2</v>
      </c>
      <c r="I12" s="52">
        <v>108</v>
      </c>
      <c r="K12" s="50" t="s">
        <v>470</v>
      </c>
      <c r="L12" s="53">
        <f t="shared" si="0"/>
        <v>16.45</v>
      </c>
      <c r="M12" s="53">
        <v>19.223882166499319</v>
      </c>
      <c r="N12" s="53">
        <v>27.864030403229371</v>
      </c>
      <c r="O12" s="53">
        <f t="shared" si="1"/>
        <v>33.75</v>
      </c>
      <c r="P12" s="53">
        <f t="shared" si="2"/>
        <v>39.65</v>
      </c>
      <c r="Q12" s="53">
        <f t="shared" si="3"/>
        <v>47.6</v>
      </c>
      <c r="R12" s="54">
        <f t="shared" si="4"/>
        <v>54</v>
      </c>
      <c r="T12" s="49"/>
    </row>
    <row r="13" spans="1:29" x14ac:dyDescent="0.25">
      <c r="B13" s="50" t="s">
        <v>471</v>
      </c>
      <c r="C13" s="51">
        <v>21.7</v>
      </c>
      <c r="D13" s="51">
        <v>28.7</v>
      </c>
      <c r="E13" s="51">
        <v>39.4</v>
      </c>
      <c r="F13" s="51">
        <v>46.1</v>
      </c>
      <c r="G13" s="51">
        <v>54.6</v>
      </c>
      <c r="H13" s="51">
        <v>66.099999999999994</v>
      </c>
      <c r="I13" s="52">
        <v>75.099999999999994</v>
      </c>
      <c r="K13" s="50" t="s">
        <v>471</v>
      </c>
      <c r="L13" s="53">
        <f t="shared" si="0"/>
        <v>21.7</v>
      </c>
      <c r="M13" s="53">
        <v>25.523090255502083</v>
      </c>
      <c r="N13" s="53">
        <v>37.718449633856977</v>
      </c>
      <c r="O13" s="53">
        <f t="shared" si="1"/>
        <v>46.1</v>
      </c>
      <c r="P13" s="53">
        <f t="shared" si="2"/>
        <v>54.6</v>
      </c>
      <c r="Q13" s="53">
        <f t="shared" si="3"/>
        <v>66.099999999999994</v>
      </c>
      <c r="R13" s="54">
        <f t="shared" si="4"/>
        <v>75.099999999999994</v>
      </c>
      <c r="T13" s="49"/>
    </row>
    <row r="14" spans="1:29" x14ac:dyDescent="0.25">
      <c r="B14" s="50" t="s">
        <v>472</v>
      </c>
      <c r="C14" s="51">
        <v>13.2</v>
      </c>
      <c r="D14" s="51">
        <v>17.600000000000001</v>
      </c>
      <c r="E14" s="51">
        <v>25.3</v>
      </c>
      <c r="F14" s="51">
        <v>30.2</v>
      </c>
      <c r="G14" s="51">
        <v>36.5</v>
      </c>
      <c r="H14" s="51">
        <v>45</v>
      </c>
      <c r="I14" s="52">
        <v>51.8</v>
      </c>
      <c r="K14" s="50" t="s">
        <v>472</v>
      </c>
      <c r="L14" s="53">
        <f t="shared" si="0"/>
        <v>26.4</v>
      </c>
      <c r="M14" s="53">
        <v>31.315055643930094</v>
      </c>
      <c r="N14" s="53">
        <v>48.390828733492619</v>
      </c>
      <c r="O14" s="53">
        <f t="shared" si="1"/>
        <v>60.4</v>
      </c>
      <c r="P14" s="53">
        <f t="shared" si="2"/>
        <v>73</v>
      </c>
      <c r="Q14" s="53">
        <f t="shared" si="3"/>
        <v>90</v>
      </c>
      <c r="R14" s="54">
        <f t="shared" si="4"/>
        <v>103.6</v>
      </c>
      <c r="T14" s="49"/>
    </row>
    <row r="15" spans="1:29" x14ac:dyDescent="0.25">
      <c r="B15" s="50" t="s">
        <v>473</v>
      </c>
      <c r="C15" s="51">
        <v>9.56</v>
      </c>
      <c r="D15" s="51">
        <v>13</v>
      </c>
      <c r="E15" s="51">
        <v>19.2</v>
      </c>
      <c r="F15" s="51">
        <v>23.4</v>
      </c>
      <c r="G15" s="51">
        <v>28.6</v>
      </c>
      <c r="H15" s="51">
        <v>35.9</v>
      </c>
      <c r="I15" s="52">
        <v>41.7</v>
      </c>
      <c r="K15" s="50" t="s">
        <v>473</v>
      </c>
      <c r="L15" s="53">
        <f t="shared" si="0"/>
        <v>28.68</v>
      </c>
      <c r="M15" s="53">
        <v>34.441283989429429</v>
      </c>
      <c r="N15" s="53">
        <v>55.259085917562089</v>
      </c>
      <c r="O15" s="53">
        <f t="shared" si="1"/>
        <v>70.199999999999989</v>
      </c>
      <c r="P15" s="53">
        <f t="shared" si="2"/>
        <v>85.800000000000011</v>
      </c>
      <c r="Q15" s="53">
        <f t="shared" si="3"/>
        <v>107.69999999999999</v>
      </c>
      <c r="R15" s="54">
        <f t="shared" si="4"/>
        <v>125.10000000000001</v>
      </c>
      <c r="T15" s="49"/>
    </row>
    <row r="16" spans="1:29" x14ac:dyDescent="0.25">
      <c r="B16" s="50" t="s">
        <v>474</v>
      </c>
      <c r="C16" s="51">
        <v>5.45</v>
      </c>
      <c r="D16" s="51">
        <v>7.55</v>
      </c>
      <c r="E16" s="51">
        <v>11.9</v>
      </c>
      <c r="F16" s="51">
        <v>14.9</v>
      </c>
      <c r="G16" s="51">
        <v>18.7</v>
      </c>
      <c r="H16" s="51">
        <v>24.2</v>
      </c>
      <c r="I16" s="52">
        <v>28.7</v>
      </c>
      <c r="K16" s="50" t="s">
        <v>474</v>
      </c>
      <c r="L16" s="53">
        <f t="shared" si="0"/>
        <v>32.700000000000003</v>
      </c>
      <c r="M16" s="53">
        <v>39.913503592963096</v>
      </c>
      <c r="N16" s="53">
        <v>68.460518863729234</v>
      </c>
      <c r="O16" s="53">
        <f t="shared" si="1"/>
        <v>89.4</v>
      </c>
      <c r="P16" s="53">
        <f t="shared" si="2"/>
        <v>112.19999999999999</v>
      </c>
      <c r="Q16" s="53">
        <f t="shared" si="3"/>
        <v>145.19999999999999</v>
      </c>
      <c r="R16" s="54">
        <f t="shared" si="4"/>
        <v>172.2</v>
      </c>
      <c r="T16" s="49"/>
    </row>
    <row r="17" spans="1:28" x14ac:dyDescent="0.25">
      <c r="B17" s="50" t="s">
        <v>475</v>
      </c>
      <c r="C17" s="51">
        <v>3.19</v>
      </c>
      <c r="D17" s="51">
        <v>4.4800000000000004</v>
      </c>
      <c r="E17" s="51">
        <v>7.36</v>
      </c>
      <c r="F17" s="51">
        <v>9.44</v>
      </c>
      <c r="G17" s="51">
        <v>12.1</v>
      </c>
      <c r="H17" s="51">
        <v>15.9</v>
      </c>
      <c r="I17" s="52">
        <v>19.100000000000001</v>
      </c>
      <c r="K17" s="50" t="s">
        <v>475</v>
      </c>
      <c r="L17" s="53">
        <f t="shared" si="0"/>
        <v>38.28</v>
      </c>
      <c r="M17" s="53">
        <v>47.233499604637679</v>
      </c>
      <c r="N17" s="53">
        <v>84.999956869854884</v>
      </c>
      <c r="O17" s="53">
        <f t="shared" si="1"/>
        <v>113.28</v>
      </c>
      <c r="P17" s="53">
        <f t="shared" si="2"/>
        <v>145.19999999999999</v>
      </c>
      <c r="Q17" s="53">
        <f t="shared" si="3"/>
        <v>190.8</v>
      </c>
      <c r="R17" s="54">
        <f t="shared" si="4"/>
        <v>229.20000000000002</v>
      </c>
      <c r="T17" s="49"/>
    </row>
    <row r="18" spans="1:28" x14ac:dyDescent="0.25">
      <c r="B18" s="50" t="s">
        <v>476</v>
      </c>
      <c r="C18" s="51">
        <v>1.97</v>
      </c>
      <c r="D18" s="51">
        <v>2.77</v>
      </c>
      <c r="E18" s="51">
        <v>4.57</v>
      </c>
      <c r="F18" s="51">
        <v>5.87</v>
      </c>
      <c r="G18" s="51">
        <v>7.53</v>
      </c>
      <c r="H18" s="51">
        <v>9.94</v>
      </c>
      <c r="I18" s="52">
        <v>12</v>
      </c>
      <c r="K18" s="50" t="s">
        <v>476</v>
      </c>
      <c r="L18" s="53">
        <f t="shared" si="0"/>
        <v>47.28</v>
      </c>
      <c r="M18" s="53">
        <v>58.403545652214575</v>
      </c>
      <c r="N18" s="53">
        <v>105.54834210248031</v>
      </c>
      <c r="O18" s="53">
        <f t="shared" si="1"/>
        <v>140.88</v>
      </c>
      <c r="P18" s="53">
        <f t="shared" si="2"/>
        <v>180.72</v>
      </c>
      <c r="Q18" s="53">
        <f t="shared" si="3"/>
        <v>238.56</v>
      </c>
      <c r="R18" s="54">
        <f t="shared" si="4"/>
        <v>288</v>
      </c>
      <c r="T18" s="49"/>
    </row>
    <row r="19" spans="1:28" x14ac:dyDescent="0.25">
      <c r="B19" s="50" t="s">
        <v>477</v>
      </c>
      <c r="C19" s="51">
        <v>1.22</v>
      </c>
      <c r="D19" s="51">
        <v>1.71</v>
      </c>
      <c r="E19" s="51">
        <v>2.76</v>
      </c>
      <c r="F19" s="51">
        <v>3.5</v>
      </c>
      <c r="G19" s="51">
        <v>4.45</v>
      </c>
      <c r="H19" s="51">
        <v>5.82</v>
      </c>
      <c r="I19" s="52">
        <v>6.95</v>
      </c>
      <c r="K19" s="50" t="s">
        <v>477</v>
      </c>
      <c r="L19" s="53">
        <f t="shared" si="0"/>
        <v>58.56</v>
      </c>
      <c r="M19" s="53">
        <v>72.086787807806587</v>
      </c>
      <c r="N19" s="53">
        <v>127.19119852707212</v>
      </c>
      <c r="O19" s="53">
        <f t="shared" si="1"/>
        <v>168</v>
      </c>
      <c r="P19" s="53">
        <f t="shared" si="2"/>
        <v>213.60000000000002</v>
      </c>
      <c r="Q19" s="53">
        <f t="shared" si="3"/>
        <v>279.36</v>
      </c>
      <c r="R19" s="54">
        <f t="shared" si="4"/>
        <v>333.6</v>
      </c>
      <c r="T19" s="49"/>
    </row>
    <row r="20" spans="1:28" ht="15.75" thickBot="1" x14ac:dyDescent="0.3">
      <c r="B20" s="55" t="s">
        <v>478</v>
      </c>
      <c r="C20" s="56">
        <v>0.876</v>
      </c>
      <c r="D20" s="56">
        <v>1.23</v>
      </c>
      <c r="E20" s="56">
        <v>1.98</v>
      </c>
      <c r="F20" s="56">
        <v>2.52</v>
      </c>
      <c r="G20" s="56">
        <v>3.19</v>
      </c>
      <c r="H20" s="56">
        <v>4.17</v>
      </c>
      <c r="I20" s="57">
        <v>4.99</v>
      </c>
      <c r="K20" s="55" t="s">
        <v>478</v>
      </c>
      <c r="L20" s="58">
        <f t="shared" si="0"/>
        <v>63.072000000000003</v>
      </c>
      <c r="M20" s="58">
        <v>77.659426304095604</v>
      </c>
      <c r="N20" s="58">
        <v>137.1732340624406</v>
      </c>
      <c r="O20" s="58">
        <f t="shared" si="1"/>
        <v>181.44</v>
      </c>
      <c r="P20" s="58">
        <f t="shared" si="2"/>
        <v>229.68</v>
      </c>
      <c r="Q20" s="58">
        <f t="shared" si="3"/>
        <v>300.24</v>
      </c>
      <c r="R20" s="59">
        <f t="shared" si="4"/>
        <v>359.28000000000003</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5.875</v>
      </c>
      <c r="D25" s="69">
        <f t="shared" si="5"/>
        <v>7.6749999999999989</v>
      </c>
      <c r="E25" s="69">
        <f t="shared" si="5"/>
        <v>10.25</v>
      </c>
      <c r="F25" s="68">
        <f t="shared" si="5"/>
        <v>11.833333333333332</v>
      </c>
      <c r="G25" s="68">
        <f t="shared" si="5"/>
        <v>13.833333333333332</v>
      </c>
      <c r="H25" s="68">
        <f t="shared" si="5"/>
        <v>16.5</v>
      </c>
      <c r="I25" s="70">
        <f t="shared" si="5"/>
        <v>18.583333333333332</v>
      </c>
      <c r="J25" s="60"/>
      <c r="K25" s="46" t="s">
        <v>468</v>
      </c>
      <c r="L25" s="71">
        <v>5.0999999999999996</v>
      </c>
      <c r="M25" s="71">
        <v>5.9</v>
      </c>
      <c r="N25" s="71">
        <v>8.3000000000000007</v>
      </c>
      <c r="O25" s="71">
        <v>9.9</v>
      </c>
      <c r="P25" s="71">
        <v>11.5</v>
      </c>
      <c r="Q25" s="71">
        <v>13.6</v>
      </c>
      <c r="R25" s="72">
        <v>15.2</v>
      </c>
      <c r="W25" s="163"/>
      <c r="X25" s="163"/>
      <c r="Y25" s="163"/>
      <c r="Z25" s="163"/>
      <c r="AA25" s="163"/>
      <c r="AB25" s="163"/>
    </row>
    <row r="26" spans="1:28" x14ac:dyDescent="0.25">
      <c r="A26" s="64">
        <f>10/60</f>
        <v>0.16666666666666666</v>
      </c>
      <c r="B26" s="73" t="s">
        <v>469</v>
      </c>
      <c r="C26" s="30">
        <f t="shared" ref="C26:I26" si="6">$A$26*C11</f>
        <v>8.966666666666665</v>
      </c>
      <c r="D26" s="74">
        <f t="shared" si="6"/>
        <v>11.75</v>
      </c>
      <c r="E26" s="74">
        <f t="shared" si="6"/>
        <v>15.816666666666666</v>
      </c>
      <c r="F26" s="30">
        <f t="shared" si="6"/>
        <v>18.333333333333332</v>
      </c>
      <c r="G26" s="30">
        <f t="shared" si="6"/>
        <v>21.5</v>
      </c>
      <c r="H26" s="30">
        <f t="shared" si="6"/>
        <v>25.666666666666664</v>
      </c>
      <c r="I26" s="75">
        <f t="shared" si="6"/>
        <v>29</v>
      </c>
      <c r="J26" s="60"/>
      <c r="K26" s="50" t="s">
        <v>469</v>
      </c>
      <c r="L26" s="76">
        <v>8.6</v>
      </c>
      <c r="M26" s="76">
        <v>9.9</v>
      </c>
      <c r="N26" s="76">
        <v>14</v>
      </c>
      <c r="O26" s="76">
        <v>16.8</v>
      </c>
      <c r="P26" s="76">
        <v>19.8</v>
      </c>
      <c r="Q26" s="76">
        <v>23.7</v>
      </c>
      <c r="R26" s="77">
        <v>26.5</v>
      </c>
      <c r="W26" s="163"/>
      <c r="X26" s="163"/>
      <c r="Y26" s="163"/>
      <c r="Z26" s="163"/>
      <c r="AA26" s="163"/>
      <c r="AB26" s="163"/>
    </row>
    <row r="27" spans="1:28" x14ac:dyDescent="0.25">
      <c r="A27" s="64">
        <f>0.5</f>
        <v>0.5</v>
      </c>
      <c r="B27" s="73" t="s">
        <v>470</v>
      </c>
      <c r="C27" s="30">
        <f t="shared" ref="C27:I27" si="7">$A$27*C12</f>
        <v>16.45</v>
      </c>
      <c r="D27" s="74">
        <f t="shared" si="7"/>
        <v>21.55</v>
      </c>
      <c r="E27" s="74">
        <f t="shared" si="7"/>
        <v>29.1</v>
      </c>
      <c r="F27" s="30">
        <f t="shared" si="7"/>
        <v>33.75</v>
      </c>
      <c r="G27" s="30">
        <f t="shared" si="7"/>
        <v>39.65</v>
      </c>
      <c r="H27" s="30">
        <f t="shared" si="7"/>
        <v>47.6</v>
      </c>
      <c r="I27" s="75">
        <f t="shared" si="7"/>
        <v>54</v>
      </c>
      <c r="K27" s="50" t="s">
        <v>470</v>
      </c>
      <c r="L27" s="76">
        <v>15.3</v>
      </c>
      <c r="M27" s="76">
        <v>17.600000000000001</v>
      </c>
      <c r="N27" s="76">
        <v>24.7</v>
      </c>
      <c r="O27" s="76">
        <v>29.7</v>
      </c>
      <c r="P27" s="76">
        <v>34.5</v>
      </c>
      <c r="Q27" s="76">
        <v>41</v>
      </c>
      <c r="R27" s="77">
        <v>45.9</v>
      </c>
      <c r="W27" s="163"/>
      <c r="X27" s="163"/>
      <c r="Y27" s="163"/>
      <c r="Z27" s="163"/>
      <c r="AA27" s="163"/>
      <c r="AB27" s="163"/>
    </row>
    <row r="28" spans="1:28" x14ac:dyDescent="0.25">
      <c r="A28" s="64">
        <v>1</v>
      </c>
      <c r="B28" s="73" t="s">
        <v>471</v>
      </c>
      <c r="C28" s="30">
        <f t="shared" ref="C28:I28" si="8">$A$28*C13</f>
        <v>21.7</v>
      </c>
      <c r="D28" s="74">
        <f t="shared" si="8"/>
        <v>28.7</v>
      </c>
      <c r="E28" s="74">
        <f t="shared" si="8"/>
        <v>39.4</v>
      </c>
      <c r="F28" s="30">
        <f t="shared" si="8"/>
        <v>46.1</v>
      </c>
      <c r="G28" s="30">
        <f t="shared" si="8"/>
        <v>54.6</v>
      </c>
      <c r="H28" s="30">
        <f t="shared" si="8"/>
        <v>66.099999999999994</v>
      </c>
      <c r="I28" s="75">
        <f t="shared" si="8"/>
        <v>75.099999999999994</v>
      </c>
      <c r="K28" s="50" t="s">
        <v>471</v>
      </c>
      <c r="L28" s="76">
        <v>19.5</v>
      </c>
      <c r="M28" s="76">
        <v>22.4</v>
      </c>
      <c r="N28" s="76">
        <v>31.3</v>
      </c>
      <c r="O28" s="76">
        <v>37.4</v>
      </c>
      <c r="P28" s="76">
        <v>43.3</v>
      </c>
      <c r="Q28" s="76">
        <v>51.2</v>
      </c>
      <c r="R28" s="77">
        <v>57.2</v>
      </c>
      <c r="W28" s="163"/>
      <c r="X28" s="163"/>
      <c r="Y28" s="163"/>
      <c r="Z28" s="163"/>
      <c r="AA28" s="163"/>
      <c r="AB28" s="163"/>
    </row>
    <row r="29" spans="1:28" x14ac:dyDescent="0.25">
      <c r="A29" s="64">
        <v>2</v>
      </c>
      <c r="B29" s="73" t="s">
        <v>472</v>
      </c>
      <c r="C29" s="30">
        <f t="shared" ref="C29:I29" si="9">$A$29*C14</f>
        <v>26.4</v>
      </c>
      <c r="D29" s="74">
        <f t="shared" si="9"/>
        <v>35.200000000000003</v>
      </c>
      <c r="E29" s="74">
        <f t="shared" si="9"/>
        <v>50.6</v>
      </c>
      <c r="F29" s="30">
        <f t="shared" si="9"/>
        <v>60.4</v>
      </c>
      <c r="G29" s="30">
        <f t="shared" si="9"/>
        <v>73</v>
      </c>
      <c r="H29" s="30">
        <f t="shared" si="9"/>
        <v>90</v>
      </c>
      <c r="I29" s="75">
        <f t="shared" si="9"/>
        <v>103.6</v>
      </c>
      <c r="K29" s="50" t="s">
        <v>472</v>
      </c>
      <c r="L29" s="76">
        <v>23.8</v>
      </c>
      <c r="M29" s="76">
        <v>27.4</v>
      </c>
      <c r="N29" s="76">
        <v>38.6</v>
      </c>
      <c r="O29" s="76">
        <v>46.2</v>
      </c>
      <c r="P29" s="76">
        <v>53.8</v>
      </c>
      <c r="Q29" s="76">
        <v>63.8</v>
      </c>
      <c r="R29" s="77">
        <v>71.599999999999994</v>
      </c>
      <c r="W29" s="163"/>
      <c r="X29" s="163"/>
      <c r="Y29" s="163"/>
      <c r="Z29" s="163"/>
      <c r="AA29" s="163"/>
      <c r="AB29" s="163"/>
    </row>
    <row r="30" spans="1:28" x14ac:dyDescent="0.25">
      <c r="A30" s="64">
        <v>3</v>
      </c>
      <c r="B30" s="73" t="s">
        <v>473</v>
      </c>
      <c r="C30" s="30">
        <f t="shared" ref="C30:I30" si="10">$A$30*C15</f>
        <v>28.68</v>
      </c>
      <c r="D30" s="74">
        <f t="shared" si="10"/>
        <v>39</v>
      </c>
      <c r="E30" s="74">
        <f t="shared" si="10"/>
        <v>57.599999999999994</v>
      </c>
      <c r="F30" s="30">
        <f t="shared" si="10"/>
        <v>70.199999999999989</v>
      </c>
      <c r="G30" s="30">
        <f t="shared" si="10"/>
        <v>85.800000000000011</v>
      </c>
      <c r="H30" s="30">
        <f t="shared" si="10"/>
        <v>107.69999999999999</v>
      </c>
      <c r="I30" s="75">
        <f t="shared" si="10"/>
        <v>125.10000000000001</v>
      </c>
      <c r="K30" s="50" t="s">
        <v>473</v>
      </c>
      <c r="L30" s="76">
        <v>26.7</v>
      </c>
      <c r="M30" s="76">
        <v>30.9</v>
      </c>
      <c r="N30" s="76">
        <v>43.8</v>
      </c>
      <c r="O30" s="76">
        <v>52.8</v>
      </c>
      <c r="P30" s="76">
        <v>61.8</v>
      </c>
      <c r="Q30" s="76">
        <v>74.099999999999994</v>
      </c>
      <c r="R30" s="77">
        <v>83.4</v>
      </c>
      <c r="W30" s="163"/>
      <c r="X30" s="163"/>
      <c r="Y30" s="163"/>
      <c r="Z30" s="163"/>
      <c r="AA30" s="163"/>
      <c r="AB30" s="163"/>
    </row>
    <row r="31" spans="1:28" x14ac:dyDescent="0.25">
      <c r="A31" s="64">
        <v>6</v>
      </c>
      <c r="B31" s="73" t="s">
        <v>474</v>
      </c>
      <c r="C31" s="30">
        <f t="shared" ref="C31:I31" si="11">$A$31*C16</f>
        <v>32.700000000000003</v>
      </c>
      <c r="D31" s="74">
        <f t="shared" si="11"/>
        <v>45.3</v>
      </c>
      <c r="E31" s="74">
        <f t="shared" si="11"/>
        <v>71.400000000000006</v>
      </c>
      <c r="F31" s="30">
        <f t="shared" si="11"/>
        <v>89.4</v>
      </c>
      <c r="G31" s="30">
        <f t="shared" si="11"/>
        <v>112.19999999999999</v>
      </c>
      <c r="H31" s="30">
        <f t="shared" si="11"/>
        <v>145.19999999999999</v>
      </c>
      <c r="I31" s="75">
        <f t="shared" si="11"/>
        <v>172.2</v>
      </c>
      <c r="K31" s="50" t="s">
        <v>474</v>
      </c>
      <c r="L31" s="76">
        <v>32.6</v>
      </c>
      <c r="M31" s="76">
        <v>38</v>
      </c>
      <c r="N31" s="76">
        <v>55.9</v>
      </c>
      <c r="O31" s="76">
        <v>69</v>
      </c>
      <c r="P31" s="76">
        <v>82.2</v>
      </c>
      <c r="Q31" s="76">
        <v>100.2</v>
      </c>
      <c r="R31" s="77">
        <v>115.2</v>
      </c>
      <c r="W31" s="163"/>
      <c r="X31" s="163"/>
      <c r="Y31" s="163"/>
      <c r="Z31" s="163"/>
      <c r="AA31" s="163"/>
      <c r="AB31" s="163"/>
    </row>
    <row r="32" spans="1:28" x14ac:dyDescent="0.25">
      <c r="A32" s="64">
        <v>12</v>
      </c>
      <c r="B32" s="73" t="s">
        <v>475</v>
      </c>
      <c r="C32" s="30">
        <f t="shared" ref="C32:I32" si="12">$A$32*C17</f>
        <v>38.28</v>
      </c>
      <c r="D32" s="74">
        <f t="shared" si="12"/>
        <v>53.760000000000005</v>
      </c>
      <c r="E32" s="74">
        <f t="shared" si="12"/>
        <v>88.320000000000007</v>
      </c>
      <c r="F32" s="30">
        <f t="shared" si="12"/>
        <v>113.28</v>
      </c>
      <c r="G32" s="30">
        <f t="shared" si="12"/>
        <v>145.19999999999999</v>
      </c>
      <c r="H32" s="30">
        <f t="shared" si="12"/>
        <v>190.8</v>
      </c>
      <c r="I32" s="75">
        <f t="shared" si="12"/>
        <v>229.20000000000002</v>
      </c>
      <c r="K32" s="50" t="s">
        <v>475</v>
      </c>
      <c r="L32" s="76">
        <v>40.4</v>
      </c>
      <c r="M32" s="76">
        <v>47.9</v>
      </c>
      <c r="N32" s="76">
        <v>73.400000000000006</v>
      </c>
      <c r="O32" s="76">
        <v>92.8</v>
      </c>
      <c r="P32" s="76">
        <v>113.4</v>
      </c>
      <c r="Q32" s="76">
        <v>142.80000000000001</v>
      </c>
      <c r="R32" s="77">
        <v>165.6</v>
      </c>
      <c r="W32" s="163"/>
      <c r="X32" s="163"/>
      <c r="Y32" s="163"/>
      <c r="Z32" s="163"/>
      <c r="AA32" s="163"/>
      <c r="AB32" s="163"/>
    </row>
    <row r="33" spans="1:28" x14ac:dyDescent="0.25">
      <c r="A33" s="64">
        <v>24</v>
      </c>
      <c r="B33" s="73" t="s">
        <v>476</v>
      </c>
      <c r="C33" s="30">
        <f t="shared" ref="C33:I33" si="13">$A$33*C18</f>
        <v>47.28</v>
      </c>
      <c r="D33" s="74">
        <f t="shared" si="13"/>
        <v>66.48</v>
      </c>
      <c r="E33" s="74">
        <f t="shared" si="13"/>
        <v>109.68</v>
      </c>
      <c r="F33" s="30">
        <f t="shared" si="13"/>
        <v>140.88</v>
      </c>
      <c r="G33" s="30">
        <f t="shared" si="13"/>
        <v>180.72</v>
      </c>
      <c r="H33" s="30">
        <f t="shared" si="13"/>
        <v>238.56</v>
      </c>
      <c r="I33" s="75">
        <f t="shared" si="13"/>
        <v>288</v>
      </c>
      <c r="K33" s="50" t="s">
        <v>476</v>
      </c>
      <c r="L33" s="76">
        <v>50.6</v>
      </c>
      <c r="M33" s="76">
        <v>60.7</v>
      </c>
      <c r="N33" s="76">
        <v>96.7</v>
      </c>
      <c r="O33" s="76">
        <v>125</v>
      </c>
      <c r="P33" s="76">
        <v>156</v>
      </c>
      <c r="Q33" s="76">
        <v>199.2</v>
      </c>
      <c r="R33" s="77">
        <v>235</v>
      </c>
      <c r="W33" s="163"/>
      <c r="X33" s="163"/>
      <c r="Y33" s="163"/>
      <c r="Z33" s="163"/>
      <c r="AA33" s="163"/>
      <c r="AB33" s="163"/>
    </row>
    <row r="34" spans="1:28" x14ac:dyDescent="0.25">
      <c r="A34" s="64">
        <v>48</v>
      </c>
      <c r="B34" s="73" t="s">
        <v>477</v>
      </c>
      <c r="C34" s="30">
        <f t="shared" ref="C34:I34" si="14">$A$34*C19</f>
        <v>58.56</v>
      </c>
      <c r="D34" s="74">
        <f t="shared" si="14"/>
        <v>82.08</v>
      </c>
      <c r="E34" s="74">
        <f t="shared" si="14"/>
        <v>132.47999999999999</v>
      </c>
      <c r="F34" s="30">
        <f t="shared" si="14"/>
        <v>168</v>
      </c>
      <c r="G34" s="30">
        <f t="shared" si="14"/>
        <v>213.60000000000002</v>
      </c>
      <c r="H34" s="30">
        <f t="shared" si="14"/>
        <v>279.36</v>
      </c>
      <c r="I34" s="75">
        <f t="shared" si="14"/>
        <v>333.6</v>
      </c>
      <c r="K34" s="50" t="s">
        <v>477</v>
      </c>
      <c r="L34" s="76">
        <v>62.4</v>
      </c>
      <c r="M34" s="76">
        <v>74.900000000000006</v>
      </c>
      <c r="N34" s="76">
        <v>121.4</v>
      </c>
      <c r="O34" s="76">
        <v>158.9</v>
      </c>
      <c r="P34" s="76">
        <v>201.1</v>
      </c>
      <c r="Q34" s="76">
        <v>255.8</v>
      </c>
      <c r="R34" s="77">
        <v>301.39999999999998</v>
      </c>
      <c r="W34" s="163"/>
      <c r="X34" s="163"/>
      <c r="Y34" s="163"/>
      <c r="Z34" s="163"/>
      <c r="AA34" s="163"/>
      <c r="AB34" s="163"/>
    </row>
    <row r="35" spans="1:28" ht="15.75" thickBot="1" x14ac:dyDescent="0.3">
      <c r="A35" s="64">
        <v>72</v>
      </c>
      <c r="B35" s="78" t="s">
        <v>478</v>
      </c>
      <c r="C35" s="79">
        <f t="shared" ref="C35:I35" si="15">$A$35*C20</f>
        <v>63.072000000000003</v>
      </c>
      <c r="D35" s="80">
        <f t="shared" si="15"/>
        <v>88.56</v>
      </c>
      <c r="E35" s="80">
        <f t="shared" si="15"/>
        <v>142.56</v>
      </c>
      <c r="F35" s="79">
        <f t="shared" si="15"/>
        <v>181.44</v>
      </c>
      <c r="G35" s="79">
        <f t="shared" si="15"/>
        <v>229.68</v>
      </c>
      <c r="H35" s="79">
        <f t="shared" si="15"/>
        <v>300.24</v>
      </c>
      <c r="I35" s="81">
        <f t="shared" si="15"/>
        <v>359.28000000000003</v>
      </c>
      <c r="K35" s="55" t="s">
        <v>478</v>
      </c>
      <c r="L35" s="82">
        <v>68.5</v>
      </c>
      <c r="M35" s="82">
        <v>82.8</v>
      </c>
      <c r="N35" s="82">
        <v>133.9</v>
      </c>
      <c r="O35" s="82">
        <v>175</v>
      </c>
      <c r="P35" s="82">
        <v>221</v>
      </c>
      <c r="Q35" s="82">
        <v>278.60000000000002</v>
      </c>
      <c r="R35" s="83">
        <v>326.89999999999998</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200">
        <f>(L25-L10)/ABS(L10)*100</f>
        <v>-13.191489361702132</v>
      </c>
      <c r="D40" s="200" t="e">
        <v>#REF!</v>
      </c>
      <c r="E40" s="200">
        <f>(M25-M10)/ABS(M10)*100</f>
        <v>-13.853171296809085</v>
      </c>
      <c r="F40" s="200" t="e">
        <f>(#REF! -#REF!)/ABS(#REF!)</f>
        <v>#REF!</v>
      </c>
      <c r="G40" s="200">
        <f>(N25-N10)/ABS(N10)*100</f>
        <v>-15.480879511090192</v>
      </c>
      <c r="H40" s="200" t="e">
        <f>(#REF! -#REF!)/ABS(#REF!)</f>
        <v>#REF!</v>
      </c>
      <c r="I40" s="200">
        <f>(O25-O10)/ABS(O10)*100</f>
        <v>-16.338028169014073</v>
      </c>
      <c r="J40" s="200" t="e">
        <f>(#REF! -#REF!)/ABS(#REF!)</f>
        <v>#REF!</v>
      </c>
      <c r="K40" s="200">
        <f>(P25-P10)/ABS(P10)*100</f>
        <v>-16.867469879518065</v>
      </c>
      <c r="L40" s="200" t="e">
        <f>(#REF! -#REF!)/ABS(#REF!)</f>
        <v>#REF!</v>
      </c>
      <c r="M40" s="200">
        <f>(Q25-Q10)/ABS(Q10)*100</f>
        <v>-17.575757575757578</v>
      </c>
      <c r="N40" s="200" t="e">
        <f>(#REF! -#REF!)/ABS(#REF!)</f>
        <v>#REF!</v>
      </c>
      <c r="O40" s="200">
        <f>(R25 -R10)/ABS(R10)*100</f>
        <v>-18.206278026905828</v>
      </c>
      <c r="P40" s="200"/>
      <c r="Q40" s="205"/>
    </row>
    <row r="41" spans="1:28" x14ac:dyDescent="0.25">
      <c r="A41" s="88"/>
      <c r="B41" s="50" t="s">
        <v>469</v>
      </c>
      <c r="C41" s="200">
        <f t="shared" ref="C41:C50" si="16">(L26-L11)/ABS(L11)*100</f>
        <v>-4.0892193308550047</v>
      </c>
      <c r="D41" s="200" t="e">
        <v>#REF!</v>
      </c>
      <c r="E41" s="200">
        <f t="shared" ref="E41:E50" si="17">(M26-M11)/ABS(M11)*100</f>
        <v>-5.5062434299464345</v>
      </c>
      <c r="F41" s="200" t="e">
        <f>(#REF! -#REF!)/ABS(#REF!)</f>
        <v>#REF!</v>
      </c>
      <c r="G41" s="200">
        <f t="shared" ref="G41:G50" si="18">(N26-N11)/ABS(N11)*100</f>
        <v>-7.5986727568347598</v>
      </c>
      <c r="H41" s="200" t="e">
        <f>(#REF! -#REF!)/ABS(#REF!)</f>
        <v>#REF!</v>
      </c>
      <c r="I41" s="200">
        <f t="shared" ref="I41:I50" si="19">(O26-O11)/ABS(O11)*100</f>
        <v>-8.3636363636363544</v>
      </c>
      <c r="J41" s="200" t="e">
        <f>(#REF! -#REF!)/ABS(#REF!)</f>
        <v>#REF!</v>
      </c>
      <c r="K41" s="200">
        <f t="shared" ref="K41:K50" si="20">(P26-P11)/ABS(P11)*100</f>
        <v>-7.9069767441860437</v>
      </c>
      <c r="L41" s="200" t="e">
        <f>(#REF! -#REF!)/ABS(#REF!)</f>
        <v>#REF!</v>
      </c>
      <c r="M41" s="200">
        <f t="shared" ref="M41:M50" si="21">(Q26-Q11)/ABS(Q11)*100</f>
        <v>-7.6623376623376567</v>
      </c>
      <c r="N41" s="200" t="e">
        <f>(#REF! -#REF!)/ABS(#REF!)</f>
        <v>#REF!</v>
      </c>
      <c r="O41" s="200">
        <f t="shared" ref="O41:O50" si="22">(R26 -R11)/ABS(R11)*100</f>
        <v>-8.6206896551724146</v>
      </c>
      <c r="P41" s="200"/>
      <c r="Q41" s="205"/>
    </row>
    <row r="42" spans="1:28" x14ac:dyDescent="0.25">
      <c r="A42" s="60"/>
      <c r="B42" s="50" t="s">
        <v>470</v>
      </c>
      <c r="C42" s="200">
        <f t="shared" si="16"/>
        <v>-6.9908814589665562</v>
      </c>
      <c r="D42" s="200" t="e">
        <v>#REF!</v>
      </c>
      <c r="E42" s="200">
        <f t="shared" si="17"/>
        <v>-8.4472124435364631</v>
      </c>
      <c r="F42" s="200" t="e">
        <f>(#REF! -#REF!)/ABS(#REF!)</f>
        <v>#REF!</v>
      </c>
      <c r="G42" s="200">
        <f t="shared" si="18"/>
        <v>-11.355250326107413</v>
      </c>
      <c r="H42" s="200" t="e">
        <f>(#REF! -#REF!)/ABS(#REF!)</f>
        <v>#REF!</v>
      </c>
      <c r="I42" s="200">
        <f t="shared" si="19"/>
        <v>-12.000000000000002</v>
      </c>
      <c r="J42" s="200" t="e">
        <f>(#REF! -#REF!)/ABS(#REF!)</f>
        <v>#REF!</v>
      </c>
      <c r="K42" s="200">
        <f t="shared" si="20"/>
        <v>-12.988650693568724</v>
      </c>
      <c r="L42" s="200" t="e">
        <f>(#REF! -#REF!)/ABS(#REF!)</f>
        <v>#REF!</v>
      </c>
      <c r="M42" s="200">
        <f t="shared" si="21"/>
        <v>-13.865546218487399</v>
      </c>
      <c r="N42" s="200" t="e">
        <f>(#REF! -#REF!)/ABS(#REF!)</f>
        <v>#REF!</v>
      </c>
      <c r="O42" s="200">
        <f t="shared" si="22"/>
        <v>-15.000000000000002</v>
      </c>
      <c r="P42" s="200"/>
      <c r="Q42" s="205"/>
    </row>
    <row r="43" spans="1:28" x14ac:dyDescent="0.25">
      <c r="B43" s="50" t="s">
        <v>471</v>
      </c>
      <c r="C43" s="200">
        <f t="shared" si="16"/>
        <v>-10.138248847926265</v>
      </c>
      <c r="D43" s="200" t="e">
        <v>#REF!</v>
      </c>
      <c r="E43" s="200">
        <f t="shared" si="17"/>
        <v>-12.236332764716183</v>
      </c>
      <c r="F43" s="200" t="e">
        <f>(#REF! -#REF!)/ABS(#REF!)</f>
        <v>#REF!</v>
      </c>
      <c r="G43" s="200">
        <f t="shared" si="18"/>
        <v>-17.016737687159932</v>
      </c>
      <c r="H43" s="200" t="e">
        <f>(#REF! -#REF!)/ABS(#REF!)</f>
        <v>#REF!</v>
      </c>
      <c r="I43" s="200">
        <f t="shared" si="19"/>
        <v>-18.872017353579182</v>
      </c>
      <c r="J43" s="200" t="e">
        <f>(#REF! -#REF!)/ABS(#REF!)</f>
        <v>#REF!</v>
      </c>
      <c r="K43" s="200">
        <f t="shared" si="20"/>
        <v>-20.695970695970704</v>
      </c>
      <c r="L43" s="200" t="e">
        <f>(#REF! -#REF!)/ABS(#REF!)</f>
        <v>#REF!</v>
      </c>
      <c r="M43" s="200">
        <f t="shared" si="21"/>
        <v>-22.541603630862319</v>
      </c>
      <c r="N43" s="200" t="e">
        <f>(#REF! -#REF!)/ABS(#REF!)</f>
        <v>#REF!</v>
      </c>
      <c r="O43" s="200">
        <f t="shared" si="22"/>
        <v>-23.834886817576557</v>
      </c>
      <c r="P43" s="200"/>
      <c r="Q43" s="205"/>
    </row>
    <row r="44" spans="1:28" x14ac:dyDescent="0.25">
      <c r="B44" s="50" t="s">
        <v>472</v>
      </c>
      <c r="C44" s="200">
        <f t="shared" si="16"/>
        <v>-9.8484848484848406</v>
      </c>
      <c r="D44" s="200" t="e">
        <v>#REF!</v>
      </c>
      <c r="E44" s="200">
        <f t="shared" si="17"/>
        <v>-12.502151324418817</v>
      </c>
      <c r="F44" s="200" t="e">
        <f>(#REF! -#REF!)/ABS(#REF!)</f>
        <v>#REF!</v>
      </c>
      <c r="G44" s="200">
        <f t="shared" si="18"/>
        <v>-20.23281888271551</v>
      </c>
      <c r="H44" s="200" t="e">
        <f>(#REF! -#REF!)/ABS(#REF!)</f>
        <v>#REF!</v>
      </c>
      <c r="I44" s="200">
        <f t="shared" si="19"/>
        <v>-23.50993377483443</v>
      </c>
      <c r="J44" s="200" t="e">
        <f>(#REF! -#REF!)/ABS(#REF!)</f>
        <v>#REF!</v>
      </c>
      <c r="K44" s="200">
        <f t="shared" si="20"/>
        <v>-26.301369863013701</v>
      </c>
      <c r="L44" s="200" t="e">
        <f>(#REF! -#REF!)/ABS(#REF!)</f>
        <v>#REF!</v>
      </c>
      <c r="M44" s="200">
        <f t="shared" si="21"/>
        <v>-29.111111111111114</v>
      </c>
      <c r="N44" s="200" t="e">
        <f>(#REF! -#REF!)/ABS(#REF!)</f>
        <v>#REF!</v>
      </c>
      <c r="O44" s="200">
        <f t="shared" si="22"/>
        <v>-30.888030888030887</v>
      </c>
      <c r="P44" s="200"/>
      <c r="Q44" s="205"/>
    </row>
    <row r="45" spans="1:28" x14ac:dyDescent="0.25">
      <c r="B45" s="50" t="s">
        <v>473</v>
      </c>
      <c r="C45" s="200">
        <f t="shared" si="16"/>
        <v>-6.9037656903765701</v>
      </c>
      <c r="D45" s="200" t="e">
        <v>#REF!</v>
      </c>
      <c r="E45" s="200">
        <f t="shared" si="17"/>
        <v>-10.282090500796388</v>
      </c>
      <c r="F45" s="200" t="e">
        <f>(#REF! -#REF!)/ABS(#REF!)</f>
        <v>#REF!</v>
      </c>
      <c r="G45" s="200">
        <f t="shared" si="18"/>
        <v>-20.737016777036914</v>
      </c>
      <c r="H45" s="200" t="e">
        <f>(#REF! -#REF!)/ABS(#REF!)</f>
        <v>#REF!</v>
      </c>
      <c r="I45" s="200">
        <f t="shared" si="19"/>
        <v>-24.78632478632478</v>
      </c>
      <c r="J45" s="200" t="e">
        <f>(#REF! -#REF!)/ABS(#REF!)</f>
        <v>#REF!</v>
      </c>
      <c r="K45" s="200">
        <f t="shared" si="20"/>
        <v>-27.972027972027984</v>
      </c>
      <c r="L45" s="200" t="e">
        <f>(#REF! -#REF!)/ABS(#REF!)</f>
        <v>#REF!</v>
      </c>
      <c r="M45" s="200">
        <f t="shared" si="21"/>
        <v>-31.197771587743734</v>
      </c>
      <c r="N45" s="200" t="e">
        <f>(#REF! -#REF!)/ABS(#REF!)</f>
        <v>#REF!</v>
      </c>
      <c r="O45" s="200">
        <f t="shared" si="22"/>
        <v>-33.333333333333329</v>
      </c>
      <c r="P45" s="200"/>
      <c r="Q45" s="205"/>
    </row>
    <row r="46" spans="1:28" x14ac:dyDescent="0.25">
      <c r="B46" s="50" t="s">
        <v>474</v>
      </c>
      <c r="C46" s="200">
        <f t="shared" si="16"/>
        <v>-0.30581039755352118</v>
      </c>
      <c r="D46" s="200" t="e">
        <v>#REF!</v>
      </c>
      <c r="E46" s="200">
        <f t="shared" si="17"/>
        <v>-4.7941258489281156</v>
      </c>
      <c r="F46" s="200" t="e">
        <f>(#REF! -#REF!)/ABS(#REF!)</f>
        <v>#REF!</v>
      </c>
      <c r="G46" s="200">
        <f t="shared" si="18"/>
        <v>-18.347098549940831</v>
      </c>
      <c r="H46" s="200" t="e">
        <f>(#REF! -#REF!)/ABS(#REF!)</f>
        <v>#REF!</v>
      </c>
      <c r="I46" s="200">
        <f t="shared" si="19"/>
        <v>-22.818791946308732</v>
      </c>
      <c r="J46" s="200" t="e">
        <f>(#REF! -#REF!)/ABS(#REF!)</f>
        <v>#REF!</v>
      </c>
      <c r="K46" s="200">
        <f t="shared" si="20"/>
        <v>-26.737967914438492</v>
      </c>
      <c r="L46" s="200" t="e">
        <f>(#REF! -#REF!)/ABS(#REF!)</f>
        <v>#REF!</v>
      </c>
      <c r="M46" s="200">
        <f t="shared" si="21"/>
        <v>-30.991735537190074</v>
      </c>
      <c r="N46" s="200" t="e">
        <f>(#REF! -#REF!)/ABS(#REF!)</f>
        <v>#REF!</v>
      </c>
      <c r="O46" s="200">
        <f t="shared" si="22"/>
        <v>-33.101045296167243</v>
      </c>
      <c r="P46" s="200"/>
      <c r="Q46" s="205"/>
    </row>
    <row r="47" spans="1:28" x14ac:dyDescent="0.25">
      <c r="B47" s="50" t="s">
        <v>475</v>
      </c>
      <c r="C47" s="200">
        <f t="shared" si="16"/>
        <v>5.5381400208986342</v>
      </c>
      <c r="D47" s="200" t="e">
        <v>#REF!</v>
      </c>
      <c r="E47" s="198">
        <f t="shared" si="17"/>
        <v>1.4110756156989872</v>
      </c>
      <c r="F47" s="198" t="e">
        <f>(#REF! -#REF!)/ABS(#REF!)</f>
        <v>#REF!</v>
      </c>
      <c r="G47" s="200">
        <f t="shared" si="18"/>
        <v>-13.647015006861476</v>
      </c>
      <c r="H47" s="200" t="e">
        <f>(#REF! -#REF!)/ABS(#REF!)</f>
        <v>#REF!</v>
      </c>
      <c r="I47" s="200">
        <f t="shared" si="19"/>
        <v>-18.079096045197744</v>
      </c>
      <c r="J47" s="200" t="e">
        <f>(#REF! -#REF!)/ABS(#REF!)</f>
        <v>#REF!</v>
      </c>
      <c r="K47" s="200">
        <f t="shared" si="20"/>
        <v>-21.900826446280984</v>
      </c>
      <c r="L47" s="200" t="e">
        <f>(#REF! -#REF!)/ABS(#REF!)</f>
        <v>#REF!</v>
      </c>
      <c r="M47" s="200">
        <f t="shared" si="21"/>
        <v>-25.157232704402517</v>
      </c>
      <c r="N47" s="200" t="e">
        <f>(#REF! -#REF!)/ABS(#REF!)</f>
        <v>#REF!</v>
      </c>
      <c r="O47" s="200">
        <f t="shared" si="22"/>
        <v>-27.748691099476446</v>
      </c>
      <c r="P47" s="200"/>
      <c r="Q47" s="205"/>
    </row>
    <row r="48" spans="1:28" x14ac:dyDescent="0.25">
      <c r="B48" s="50" t="s">
        <v>476</v>
      </c>
      <c r="C48" s="200">
        <f t="shared" si="16"/>
        <v>7.0219966159052465</v>
      </c>
      <c r="D48" s="200" t="e">
        <v>#REF!</v>
      </c>
      <c r="E48" s="198">
        <f t="shared" si="17"/>
        <v>3.9320461149062949</v>
      </c>
      <c r="F48" s="198" t="e">
        <f>(#REF! -#REF!)/ABS(#REF!)</f>
        <v>#REF!</v>
      </c>
      <c r="G48" s="200">
        <f t="shared" si="18"/>
        <v>-8.383212778358148</v>
      </c>
      <c r="H48" s="200" t="e">
        <f>(#REF! -#REF!)/ABS(#REF!)</f>
        <v>#REF!</v>
      </c>
      <c r="I48" s="200">
        <f t="shared" si="19"/>
        <v>-11.272004542873365</v>
      </c>
      <c r="J48" s="200" t="e">
        <f>(#REF! -#REF!)/ABS(#REF!)</f>
        <v>#REF!</v>
      </c>
      <c r="K48" s="200">
        <f t="shared" si="20"/>
        <v>-13.678618857901725</v>
      </c>
      <c r="L48" s="200" t="e">
        <f>(#REF! -#REF!)/ABS(#REF!)</f>
        <v>#REF!</v>
      </c>
      <c r="M48" s="200">
        <f t="shared" si="21"/>
        <v>-16.498993963782702</v>
      </c>
      <c r="N48" s="200" t="e">
        <f>(#REF! -#REF!)/ABS(#REF!)</f>
        <v>#REF!</v>
      </c>
      <c r="O48" s="200">
        <f t="shared" si="22"/>
        <v>-18.402777777777779</v>
      </c>
      <c r="P48" s="200"/>
      <c r="Q48" s="205"/>
    </row>
    <row r="49" spans="1:18" x14ac:dyDescent="0.25">
      <c r="B49" s="50" t="s">
        <v>477</v>
      </c>
      <c r="C49" s="200">
        <f t="shared" si="16"/>
        <v>6.5573770491803209</v>
      </c>
      <c r="D49" s="200" t="e">
        <v>#REF!</v>
      </c>
      <c r="E49" s="198">
        <f t="shared" si="17"/>
        <v>3.9025350938008692</v>
      </c>
      <c r="F49" s="198" t="e">
        <f>(#REF! -#REF!)/ABS(#REF!)</f>
        <v>#REF!</v>
      </c>
      <c r="G49" s="200">
        <f t="shared" si="18"/>
        <v>-4.5531440808299948</v>
      </c>
      <c r="H49" s="200" t="e">
        <f>(#REF! -#REF!)/ABS(#REF!)</f>
        <v>#REF!</v>
      </c>
      <c r="I49" s="200">
        <f t="shared" si="19"/>
        <v>-5.4166666666666634</v>
      </c>
      <c r="J49" s="200" t="e">
        <f>(#REF! -#REF!)/ABS(#REF!)</f>
        <v>#REF!</v>
      </c>
      <c r="K49" s="200">
        <f t="shared" si="20"/>
        <v>-5.8520599250936458</v>
      </c>
      <c r="L49" s="200" t="e">
        <f>(#REF! -#REF!)/ABS(#REF!)</f>
        <v>#REF!</v>
      </c>
      <c r="M49" s="200">
        <f t="shared" si="21"/>
        <v>-8.4335624284077895</v>
      </c>
      <c r="N49" s="200" t="e">
        <f>(#REF! -#REF!)/ABS(#REF!)</f>
        <v>#REF!</v>
      </c>
      <c r="O49" s="200">
        <f t="shared" si="22"/>
        <v>-9.6522781774580473</v>
      </c>
      <c r="P49" s="200"/>
      <c r="Q49" s="205"/>
    </row>
    <row r="50" spans="1:18" ht="15.75" thickBot="1" x14ac:dyDescent="0.3">
      <c r="B50" s="55" t="s">
        <v>478</v>
      </c>
      <c r="C50" s="200">
        <f t="shared" si="16"/>
        <v>8.6060375443937041</v>
      </c>
      <c r="D50" s="200" t="e">
        <v>#REF!</v>
      </c>
      <c r="E50" s="202">
        <f t="shared" si="17"/>
        <v>6.6193814975855538</v>
      </c>
      <c r="F50" s="202" t="e">
        <f>(#REF! -#REF!)/ABS(#REF!)</f>
        <v>#REF!</v>
      </c>
      <c r="G50" s="216">
        <f t="shared" si="18"/>
        <v>-2.3862046300888649</v>
      </c>
      <c r="H50" s="216" t="e">
        <f>(#REF! -#REF!)/ABS(#REF!)</f>
        <v>#REF!</v>
      </c>
      <c r="I50" s="216">
        <f t="shared" si="19"/>
        <v>-3.549382716049382</v>
      </c>
      <c r="J50" s="216" t="e">
        <f>(#REF! -#REF!)/ABS(#REF!)</f>
        <v>#REF!</v>
      </c>
      <c r="K50" s="216">
        <f t="shared" si="20"/>
        <v>-3.7791710205503337</v>
      </c>
      <c r="L50" s="216" t="e">
        <f>(#REF! -#REF!)/ABS(#REF!)</f>
        <v>#REF!</v>
      </c>
      <c r="M50" s="216">
        <f t="shared" si="21"/>
        <v>-7.2075672795097203</v>
      </c>
      <c r="N50" s="216" t="e">
        <f>(#REF! -#REF!)/ABS(#REF!)</f>
        <v>#REF!</v>
      </c>
      <c r="O50" s="218">
        <f t="shared" si="22"/>
        <v>-9.0124693832108811</v>
      </c>
      <c r="P50" s="218"/>
      <c r="Q50" s="23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lipf9J9JFiHhvOG4wwpQVYv0epyWYzCU1Iv5Mm0SY8h2FWThKrS+1JRVdsbx5o4VaP30wCacV6kpKvK1PmyARw==" saltValue="YSfFtwZdtySnHO6It4ECc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3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8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234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334450.55900000001</v>
      </c>
      <c r="D5" s="212"/>
      <c r="E5" s="212">
        <v>6230810.2560000001</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59.8</v>
      </c>
      <c r="D10" s="94">
        <v>79.099999999999994</v>
      </c>
      <c r="E10" s="94">
        <v>105</v>
      </c>
      <c r="F10" s="94">
        <v>123</v>
      </c>
      <c r="G10" s="94">
        <v>148</v>
      </c>
      <c r="H10" s="94">
        <v>184</v>
      </c>
      <c r="I10" s="95">
        <v>215</v>
      </c>
      <c r="K10" s="46" t="s">
        <v>468</v>
      </c>
      <c r="L10" s="47">
        <f t="shared" ref="L10:L20" si="0">C25</f>
        <v>4.9833333333333325</v>
      </c>
      <c r="M10" s="47">
        <v>5.8371393746659921</v>
      </c>
      <c r="N10" s="47">
        <v>8.4437342884240039</v>
      </c>
      <c r="O10" s="47">
        <f t="shared" ref="O10:O20" si="1">F25</f>
        <v>10.25</v>
      </c>
      <c r="P10" s="47">
        <f t="shared" ref="P10:P20" si="2">G25</f>
        <v>12.333333333333332</v>
      </c>
      <c r="Q10" s="47">
        <f t="shared" ref="Q10:Q20" si="3">H25</f>
        <v>15.333333333333332</v>
      </c>
      <c r="R10" s="48">
        <f t="shared" ref="R10:R20" si="4">I25</f>
        <v>17.916666666666664</v>
      </c>
      <c r="T10" s="49"/>
    </row>
    <row r="11" spans="1:29" x14ac:dyDescent="0.25">
      <c r="B11" s="50" t="s">
        <v>469</v>
      </c>
      <c r="C11" s="96">
        <v>44.7</v>
      </c>
      <c r="D11" s="96">
        <v>58.5</v>
      </c>
      <c r="E11" s="96">
        <v>75.8</v>
      </c>
      <c r="F11" s="96">
        <v>87.8</v>
      </c>
      <c r="G11" s="96">
        <v>104</v>
      </c>
      <c r="H11" s="96">
        <v>128</v>
      </c>
      <c r="I11" s="97">
        <v>149</v>
      </c>
      <c r="K11" s="50" t="s">
        <v>469</v>
      </c>
      <c r="L11" s="53">
        <f t="shared" si="0"/>
        <v>7.45</v>
      </c>
      <c r="M11" s="53">
        <v>8.6596263009804755</v>
      </c>
      <c r="N11" s="53">
        <v>12.20462262320976</v>
      </c>
      <c r="O11" s="53">
        <f t="shared" si="1"/>
        <v>14.633333333333333</v>
      </c>
      <c r="P11" s="53">
        <f t="shared" si="2"/>
        <v>17.333333333333332</v>
      </c>
      <c r="Q11" s="53">
        <f t="shared" si="3"/>
        <v>21.333333333333332</v>
      </c>
      <c r="R11" s="54">
        <f t="shared" si="4"/>
        <v>24.833333333333332</v>
      </c>
      <c r="T11" s="49"/>
    </row>
    <row r="12" spans="1:29" x14ac:dyDescent="0.25">
      <c r="B12" s="50" t="s">
        <v>470</v>
      </c>
      <c r="C12" s="96">
        <v>24.6</v>
      </c>
      <c r="D12" s="96">
        <v>31.5</v>
      </c>
      <c r="E12" s="96">
        <v>38.799999999999997</v>
      </c>
      <c r="F12" s="96">
        <v>43.6</v>
      </c>
      <c r="G12" s="96">
        <v>50.5</v>
      </c>
      <c r="H12" s="96">
        <v>60.3</v>
      </c>
      <c r="I12" s="97">
        <v>68.3</v>
      </c>
      <c r="K12" s="50" t="s">
        <v>470</v>
      </c>
      <c r="L12" s="53">
        <f t="shared" si="0"/>
        <v>12.3</v>
      </c>
      <c r="M12" s="53">
        <v>14.082334017326033</v>
      </c>
      <c r="N12" s="53">
        <v>18.742902115542755</v>
      </c>
      <c r="O12" s="53">
        <f t="shared" si="1"/>
        <v>21.8</v>
      </c>
      <c r="P12" s="53">
        <f t="shared" si="2"/>
        <v>25.25</v>
      </c>
      <c r="Q12" s="53">
        <f t="shared" si="3"/>
        <v>30.15</v>
      </c>
      <c r="R12" s="54">
        <f t="shared" si="4"/>
        <v>34.15</v>
      </c>
      <c r="T12" s="49"/>
    </row>
    <row r="13" spans="1:29" x14ac:dyDescent="0.25">
      <c r="B13" s="50" t="s">
        <v>471</v>
      </c>
      <c r="C13" s="96">
        <v>16.2</v>
      </c>
      <c r="D13" s="96">
        <v>20.6</v>
      </c>
      <c r="E13" s="96">
        <v>24.7</v>
      </c>
      <c r="F13" s="96">
        <v>27.3</v>
      </c>
      <c r="G13" s="96">
        <v>31.1</v>
      </c>
      <c r="H13" s="96">
        <v>36.5</v>
      </c>
      <c r="I13" s="97">
        <v>40.9</v>
      </c>
      <c r="K13" s="50" t="s">
        <v>471</v>
      </c>
      <c r="L13" s="53">
        <f t="shared" si="0"/>
        <v>16.2</v>
      </c>
      <c r="M13" s="53">
        <v>18.444587438400525</v>
      </c>
      <c r="N13" s="53">
        <v>23.862300649814134</v>
      </c>
      <c r="O13" s="53">
        <f t="shared" si="1"/>
        <v>27.3</v>
      </c>
      <c r="P13" s="53">
        <f t="shared" si="2"/>
        <v>31.1</v>
      </c>
      <c r="Q13" s="53">
        <f t="shared" si="3"/>
        <v>36.5</v>
      </c>
      <c r="R13" s="54">
        <f t="shared" si="4"/>
        <v>40.9</v>
      </c>
      <c r="T13" s="49"/>
    </row>
    <row r="14" spans="1:29" x14ac:dyDescent="0.25">
      <c r="B14" s="50" t="s">
        <v>472</v>
      </c>
      <c r="C14" s="96">
        <v>10.7</v>
      </c>
      <c r="D14" s="96">
        <v>13.4</v>
      </c>
      <c r="E14" s="96">
        <v>15.7</v>
      </c>
      <c r="F14" s="96">
        <v>17.100000000000001</v>
      </c>
      <c r="G14" s="96">
        <v>19.3</v>
      </c>
      <c r="H14" s="96">
        <v>22.3</v>
      </c>
      <c r="I14" s="97">
        <v>24.7</v>
      </c>
      <c r="K14" s="50" t="s">
        <v>472</v>
      </c>
      <c r="L14" s="53">
        <f t="shared" si="0"/>
        <v>21.4</v>
      </c>
      <c r="M14" s="53">
        <v>24.135176870963761</v>
      </c>
      <c r="N14" s="53">
        <v>30.360882296565443</v>
      </c>
      <c r="O14" s="53">
        <f t="shared" si="1"/>
        <v>34.200000000000003</v>
      </c>
      <c r="P14" s="53">
        <f t="shared" si="2"/>
        <v>38.6</v>
      </c>
      <c r="Q14" s="53">
        <f t="shared" si="3"/>
        <v>44.6</v>
      </c>
      <c r="R14" s="54">
        <f t="shared" si="4"/>
        <v>49.4</v>
      </c>
      <c r="T14" s="49"/>
    </row>
    <row r="15" spans="1:29" x14ac:dyDescent="0.25">
      <c r="B15" s="50" t="s">
        <v>473</v>
      </c>
      <c r="C15" s="96">
        <v>8.3699999999999992</v>
      </c>
      <c r="D15" s="96">
        <v>10.5</v>
      </c>
      <c r="E15" s="96">
        <v>12.1</v>
      </c>
      <c r="F15" s="96">
        <v>13.1</v>
      </c>
      <c r="G15" s="96">
        <v>14.7</v>
      </c>
      <c r="H15" s="96">
        <v>16.8</v>
      </c>
      <c r="I15" s="97">
        <v>18.600000000000001</v>
      </c>
      <c r="K15" s="50" t="s">
        <v>473</v>
      </c>
      <c r="L15" s="53">
        <f t="shared" si="0"/>
        <v>25.11</v>
      </c>
      <c r="M15" s="53">
        <v>28.304095226550697</v>
      </c>
      <c r="N15" s="53">
        <v>35.155174595146661</v>
      </c>
      <c r="O15" s="53">
        <f t="shared" si="1"/>
        <v>39.299999999999997</v>
      </c>
      <c r="P15" s="53">
        <f t="shared" si="2"/>
        <v>44.099999999999994</v>
      </c>
      <c r="Q15" s="53">
        <f t="shared" si="3"/>
        <v>50.400000000000006</v>
      </c>
      <c r="R15" s="54">
        <f t="shared" si="4"/>
        <v>55.800000000000004</v>
      </c>
      <c r="T15" s="49"/>
    </row>
    <row r="16" spans="1:29" x14ac:dyDescent="0.25">
      <c r="B16" s="50" t="s">
        <v>474</v>
      </c>
      <c r="C16" s="96">
        <v>5.56</v>
      </c>
      <c r="D16" s="96">
        <v>6.88</v>
      </c>
      <c r="E16" s="96">
        <v>7.82</v>
      </c>
      <c r="F16" s="96">
        <v>8.3699999999999992</v>
      </c>
      <c r="G16" s="96">
        <v>9.3000000000000007</v>
      </c>
      <c r="H16" s="96">
        <v>10.5</v>
      </c>
      <c r="I16" s="97">
        <v>11.5</v>
      </c>
      <c r="K16" s="50" t="s">
        <v>474</v>
      </c>
      <c r="L16" s="53">
        <f t="shared" si="0"/>
        <v>33.36</v>
      </c>
      <c r="M16" s="53">
        <v>37.310829229696118</v>
      </c>
      <c r="N16" s="53">
        <v>45.440349994641906</v>
      </c>
      <c r="O16" s="53">
        <f t="shared" si="1"/>
        <v>50.22</v>
      </c>
      <c r="P16" s="53">
        <f t="shared" si="2"/>
        <v>55.800000000000004</v>
      </c>
      <c r="Q16" s="53">
        <f t="shared" si="3"/>
        <v>63</v>
      </c>
      <c r="R16" s="54">
        <f t="shared" si="4"/>
        <v>69</v>
      </c>
      <c r="T16" s="49"/>
    </row>
    <row r="17" spans="1:28" x14ac:dyDescent="0.25">
      <c r="B17" s="50" t="s">
        <v>475</v>
      </c>
      <c r="C17" s="96">
        <v>3.68</v>
      </c>
      <c r="D17" s="96">
        <v>4.53</v>
      </c>
      <c r="E17" s="96">
        <v>5.07</v>
      </c>
      <c r="F17" s="96">
        <v>5.39</v>
      </c>
      <c r="G17" s="96">
        <v>5.94</v>
      </c>
      <c r="H17" s="96">
        <v>6.67</v>
      </c>
      <c r="I17" s="97">
        <v>7.24</v>
      </c>
      <c r="K17" s="50" t="s">
        <v>475</v>
      </c>
      <c r="L17" s="53">
        <f t="shared" si="0"/>
        <v>44.160000000000004</v>
      </c>
      <c r="M17" s="53">
        <v>49.197882292294011</v>
      </c>
      <c r="N17" s="53">
        <v>59.027035506666181</v>
      </c>
      <c r="O17" s="53">
        <f t="shared" si="1"/>
        <v>64.679999999999993</v>
      </c>
      <c r="P17" s="53">
        <f t="shared" si="2"/>
        <v>71.28</v>
      </c>
      <c r="Q17" s="53">
        <f t="shared" si="3"/>
        <v>80.039999999999992</v>
      </c>
      <c r="R17" s="54">
        <f t="shared" si="4"/>
        <v>86.88</v>
      </c>
      <c r="T17" s="49"/>
    </row>
    <row r="18" spans="1:28" x14ac:dyDescent="0.25">
      <c r="B18" s="50" t="s">
        <v>476</v>
      </c>
      <c r="C18" s="96">
        <v>2.4</v>
      </c>
      <c r="D18" s="96">
        <v>2.95</v>
      </c>
      <c r="E18" s="96">
        <v>3.27</v>
      </c>
      <c r="F18" s="96">
        <v>3.46</v>
      </c>
      <c r="G18" s="96">
        <v>3.8</v>
      </c>
      <c r="H18" s="96">
        <v>4.25</v>
      </c>
      <c r="I18" s="97">
        <v>4.5999999999999996</v>
      </c>
      <c r="K18" s="50" t="s">
        <v>476</v>
      </c>
      <c r="L18" s="53">
        <f t="shared" si="0"/>
        <v>57.599999999999994</v>
      </c>
      <c r="M18" s="53">
        <v>64.075847025573225</v>
      </c>
      <c r="N18" s="53">
        <v>76.201972628024933</v>
      </c>
      <c r="O18" s="53">
        <f t="shared" si="1"/>
        <v>83.039999999999992</v>
      </c>
      <c r="P18" s="53">
        <f t="shared" si="2"/>
        <v>91.199999999999989</v>
      </c>
      <c r="Q18" s="53">
        <f t="shared" si="3"/>
        <v>102</v>
      </c>
      <c r="R18" s="54">
        <f t="shared" si="4"/>
        <v>110.39999999999999</v>
      </c>
      <c r="T18" s="49"/>
    </row>
    <row r="19" spans="1:28" x14ac:dyDescent="0.25">
      <c r="B19" s="50" t="s">
        <v>477</v>
      </c>
      <c r="C19" s="96">
        <v>1.52</v>
      </c>
      <c r="D19" s="96">
        <v>1.86</v>
      </c>
      <c r="E19" s="96">
        <v>2.06</v>
      </c>
      <c r="F19" s="96">
        <v>2.19</v>
      </c>
      <c r="G19" s="96">
        <v>2.4</v>
      </c>
      <c r="H19" s="96">
        <v>2.67</v>
      </c>
      <c r="I19" s="97">
        <v>2.89</v>
      </c>
      <c r="K19" s="50" t="s">
        <v>477</v>
      </c>
      <c r="L19" s="53">
        <f t="shared" si="0"/>
        <v>72.960000000000008</v>
      </c>
      <c r="M19" s="53">
        <v>80.948035602300891</v>
      </c>
      <c r="N19" s="53">
        <v>96.258914896298791</v>
      </c>
      <c r="O19" s="53">
        <f t="shared" si="1"/>
        <v>105.12</v>
      </c>
      <c r="P19" s="53">
        <f t="shared" si="2"/>
        <v>115.19999999999999</v>
      </c>
      <c r="Q19" s="53">
        <f t="shared" si="3"/>
        <v>128.16</v>
      </c>
      <c r="R19" s="54">
        <f t="shared" si="4"/>
        <v>138.72</v>
      </c>
      <c r="T19" s="49"/>
    </row>
    <row r="20" spans="1:28" ht="15.75" thickBot="1" x14ac:dyDescent="0.3">
      <c r="B20" s="55" t="s">
        <v>478</v>
      </c>
      <c r="C20" s="98">
        <v>1.1399999999999999</v>
      </c>
      <c r="D20" s="98">
        <v>1.39</v>
      </c>
      <c r="E20" s="98">
        <v>1.54</v>
      </c>
      <c r="F20" s="98">
        <v>1.63</v>
      </c>
      <c r="G20" s="98">
        <v>1.79</v>
      </c>
      <c r="H20" s="98">
        <v>1.99</v>
      </c>
      <c r="I20" s="99">
        <v>2.15</v>
      </c>
      <c r="K20" s="55" t="s">
        <v>478</v>
      </c>
      <c r="L20" s="58">
        <f t="shared" si="0"/>
        <v>82.08</v>
      </c>
      <c r="M20" s="58">
        <v>90.926939162530985</v>
      </c>
      <c r="N20" s="58">
        <v>107.76890638592869</v>
      </c>
      <c r="O20" s="58">
        <f t="shared" si="1"/>
        <v>117.35999999999999</v>
      </c>
      <c r="P20" s="58">
        <f t="shared" si="2"/>
        <v>128.88</v>
      </c>
      <c r="Q20" s="58">
        <f t="shared" si="3"/>
        <v>143.28</v>
      </c>
      <c r="R20" s="59">
        <f t="shared" si="4"/>
        <v>154.79999999999998</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4.9833333333333325</v>
      </c>
      <c r="D25" s="69">
        <f t="shared" si="5"/>
        <v>6.5916666666666659</v>
      </c>
      <c r="E25" s="69">
        <f t="shared" si="5"/>
        <v>8.75</v>
      </c>
      <c r="F25" s="68">
        <f t="shared" si="5"/>
        <v>10.25</v>
      </c>
      <c r="G25" s="68">
        <f t="shared" si="5"/>
        <v>12.333333333333332</v>
      </c>
      <c r="H25" s="68">
        <f t="shared" si="5"/>
        <v>15.333333333333332</v>
      </c>
      <c r="I25" s="70">
        <f t="shared" si="5"/>
        <v>17.916666666666664</v>
      </c>
      <c r="J25" s="60"/>
      <c r="K25" s="46" t="s">
        <v>468</v>
      </c>
      <c r="L25" s="71">
        <v>6.5</v>
      </c>
      <c r="M25" s="71">
        <v>7.2</v>
      </c>
      <c r="N25" s="71">
        <v>9.3000000000000007</v>
      </c>
      <c r="O25" s="71">
        <v>10.9</v>
      </c>
      <c r="P25" s="71">
        <v>12.5</v>
      </c>
      <c r="Q25" s="71">
        <v>14.7</v>
      </c>
      <c r="R25" s="72">
        <v>16.3</v>
      </c>
      <c r="W25" s="163"/>
      <c r="X25" s="163"/>
      <c r="Y25" s="163"/>
      <c r="Z25" s="163"/>
      <c r="AA25" s="163"/>
      <c r="AB25" s="163"/>
    </row>
    <row r="26" spans="1:28" x14ac:dyDescent="0.25">
      <c r="A26" s="64">
        <f>10/60</f>
        <v>0.16666666666666666</v>
      </c>
      <c r="B26" s="73" t="s">
        <v>469</v>
      </c>
      <c r="C26" s="30">
        <f t="shared" ref="C26:I26" si="6">$A$26*C11</f>
        <v>7.45</v>
      </c>
      <c r="D26" s="74">
        <f t="shared" si="6"/>
        <v>9.75</v>
      </c>
      <c r="E26" s="74">
        <f t="shared" si="6"/>
        <v>12.633333333333333</v>
      </c>
      <c r="F26" s="30">
        <f t="shared" si="6"/>
        <v>14.633333333333333</v>
      </c>
      <c r="G26" s="30">
        <f t="shared" si="6"/>
        <v>17.333333333333332</v>
      </c>
      <c r="H26" s="30">
        <f t="shared" si="6"/>
        <v>21.333333333333332</v>
      </c>
      <c r="I26" s="75">
        <f t="shared" si="6"/>
        <v>24.833333333333332</v>
      </c>
      <c r="J26" s="60"/>
      <c r="K26" s="50" t="s">
        <v>469</v>
      </c>
      <c r="L26" s="76">
        <v>9.4</v>
      </c>
      <c r="M26" s="76">
        <v>10.4</v>
      </c>
      <c r="N26" s="76">
        <v>13.7</v>
      </c>
      <c r="O26" s="76">
        <v>16</v>
      </c>
      <c r="P26" s="76">
        <v>18.3</v>
      </c>
      <c r="Q26" s="76">
        <v>21.5</v>
      </c>
      <c r="R26" s="77">
        <v>24</v>
      </c>
      <c r="W26" s="163"/>
      <c r="X26" s="163"/>
      <c r="Y26" s="163"/>
      <c r="Z26" s="163"/>
      <c r="AA26" s="163"/>
      <c r="AB26" s="163"/>
    </row>
    <row r="27" spans="1:28" x14ac:dyDescent="0.25">
      <c r="A27" s="64">
        <f>0.5</f>
        <v>0.5</v>
      </c>
      <c r="B27" s="73" t="s">
        <v>470</v>
      </c>
      <c r="C27" s="30">
        <f t="shared" ref="C27:I27" si="7">$A$27*C12</f>
        <v>12.3</v>
      </c>
      <c r="D27" s="74">
        <f t="shared" si="7"/>
        <v>15.75</v>
      </c>
      <c r="E27" s="74">
        <f t="shared" si="7"/>
        <v>19.399999999999999</v>
      </c>
      <c r="F27" s="30">
        <f t="shared" si="7"/>
        <v>21.8</v>
      </c>
      <c r="G27" s="30">
        <f t="shared" si="7"/>
        <v>25.25</v>
      </c>
      <c r="H27" s="30">
        <f t="shared" si="7"/>
        <v>30.15</v>
      </c>
      <c r="I27" s="75">
        <f t="shared" si="7"/>
        <v>34.15</v>
      </c>
      <c r="K27" s="50" t="s">
        <v>470</v>
      </c>
      <c r="L27" s="76">
        <v>14.8</v>
      </c>
      <c r="M27" s="76">
        <v>16.3</v>
      </c>
      <c r="N27" s="76">
        <v>21.3</v>
      </c>
      <c r="O27" s="76">
        <v>24.9</v>
      </c>
      <c r="P27" s="76">
        <v>28.6</v>
      </c>
      <c r="Q27" s="76">
        <v>33.700000000000003</v>
      </c>
      <c r="R27" s="77">
        <v>37.799999999999997</v>
      </c>
      <c r="W27" s="163"/>
      <c r="X27" s="163"/>
      <c r="Y27" s="163"/>
      <c r="Z27" s="163"/>
      <c r="AA27" s="163"/>
      <c r="AB27" s="163"/>
    </row>
    <row r="28" spans="1:28" x14ac:dyDescent="0.25">
      <c r="A28" s="64">
        <v>1</v>
      </c>
      <c r="B28" s="73" t="s">
        <v>471</v>
      </c>
      <c r="C28" s="30">
        <f t="shared" ref="C28:I28" si="8">$A$28*C13</f>
        <v>16.2</v>
      </c>
      <c r="D28" s="74">
        <f t="shared" si="8"/>
        <v>20.6</v>
      </c>
      <c r="E28" s="74">
        <f t="shared" si="8"/>
        <v>24.7</v>
      </c>
      <c r="F28" s="30">
        <f t="shared" si="8"/>
        <v>27.3</v>
      </c>
      <c r="G28" s="30">
        <f t="shared" si="8"/>
        <v>31.1</v>
      </c>
      <c r="H28" s="30">
        <f t="shared" si="8"/>
        <v>36.5</v>
      </c>
      <c r="I28" s="75">
        <f t="shared" si="8"/>
        <v>40.9</v>
      </c>
      <c r="K28" s="50" t="s">
        <v>471</v>
      </c>
      <c r="L28" s="76">
        <v>18.8</v>
      </c>
      <c r="M28" s="76">
        <v>20.6</v>
      </c>
      <c r="N28" s="76">
        <v>26.7</v>
      </c>
      <c r="O28" s="76">
        <v>31.2</v>
      </c>
      <c r="P28" s="76">
        <v>35.799999999999997</v>
      </c>
      <c r="Q28" s="76">
        <v>42.2</v>
      </c>
      <c r="R28" s="77">
        <v>47.4</v>
      </c>
      <c r="W28" s="163"/>
      <c r="X28" s="163"/>
      <c r="Y28" s="163"/>
      <c r="Z28" s="163"/>
      <c r="AA28" s="163"/>
      <c r="AB28" s="163"/>
    </row>
    <row r="29" spans="1:28" x14ac:dyDescent="0.25">
      <c r="A29" s="64">
        <v>2</v>
      </c>
      <c r="B29" s="73" t="s">
        <v>472</v>
      </c>
      <c r="C29" s="30">
        <f t="shared" ref="C29:I29" si="9">$A$29*C14</f>
        <v>21.4</v>
      </c>
      <c r="D29" s="74">
        <f t="shared" si="9"/>
        <v>26.8</v>
      </c>
      <c r="E29" s="74">
        <f t="shared" si="9"/>
        <v>31.4</v>
      </c>
      <c r="F29" s="30">
        <f t="shared" si="9"/>
        <v>34.200000000000003</v>
      </c>
      <c r="G29" s="30">
        <f t="shared" si="9"/>
        <v>38.6</v>
      </c>
      <c r="H29" s="30">
        <f t="shared" si="9"/>
        <v>44.6</v>
      </c>
      <c r="I29" s="75">
        <f t="shared" si="9"/>
        <v>49.4</v>
      </c>
      <c r="K29" s="50" t="s">
        <v>472</v>
      </c>
      <c r="L29" s="76">
        <v>23.8</v>
      </c>
      <c r="M29" s="76">
        <v>26</v>
      </c>
      <c r="N29" s="76">
        <v>33.200000000000003</v>
      </c>
      <c r="O29" s="76">
        <v>38.6</v>
      </c>
      <c r="P29" s="76">
        <v>44.4</v>
      </c>
      <c r="Q29" s="76">
        <v>52.2</v>
      </c>
      <c r="R29" s="77">
        <v>58.8</v>
      </c>
      <c r="W29" s="163"/>
      <c r="X29" s="163"/>
      <c r="Y29" s="163"/>
      <c r="Z29" s="163"/>
      <c r="AA29" s="163"/>
      <c r="AB29" s="163"/>
    </row>
    <row r="30" spans="1:28" x14ac:dyDescent="0.25">
      <c r="A30" s="64">
        <v>3</v>
      </c>
      <c r="B30" s="73" t="s">
        <v>473</v>
      </c>
      <c r="C30" s="30">
        <f t="shared" ref="C30:I30" si="10">$A$30*C15</f>
        <v>25.11</v>
      </c>
      <c r="D30" s="74">
        <f t="shared" si="10"/>
        <v>31.5</v>
      </c>
      <c r="E30" s="74">
        <f t="shared" si="10"/>
        <v>36.299999999999997</v>
      </c>
      <c r="F30" s="30">
        <f t="shared" si="10"/>
        <v>39.299999999999997</v>
      </c>
      <c r="G30" s="30">
        <f t="shared" si="10"/>
        <v>44.099999999999994</v>
      </c>
      <c r="H30" s="30">
        <f t="shared" si="10"/>
        <v>50.400000000000006</v>
      </c>
      <c r="I30" s="75">
        <f t="shared" si="10"/>
        <v>55.800000000000004</v>
      </c>
      <c r="K30" s="50" t="s">
        <v>473</v>
      </c>
      <c r="L30" s="76">
        <v>27.2</v>
      </c>
      <c r="M30" s="76">
        <v>29.7</v>
      </c>
      <c r="N30" s="76">
        <v>37.799999999999997</v>
      </c>
      <c r="O30" s="76">
        <v>43.8</v>
      </c>
      <c r="P30" s="76">
        <v>50.4</v>
      </c>
      <c r="Q30" s="76">
        <v>59.1</v>
      </c>
      <c r="R30" s="77">
        <v>66.599999999999994</v>
      </c>
      <c r="W30" s="163"/>
      <c r="X30" s="163"/>
      <c r="Y30" s="163"/>
      <c r="Z30" s="163"/>
      <c r="AA30" s="163"/>
      <c r="AB30" s="163"/>
    </row>
    <row r="31" spans="1:28" x14ac:dyDescent="0.25">
      <c r="A31" s="64">
        <v>6</v>
      </c>
      <c r="B31" s="73" t="s">
        <v>474</v>
      </c>
      <c r="C31" s="30">
        <f t="shared" ref="C31:I31" si="11">$A$31*C16</f>
        <v>33.36</v>
      </c>
      <c r="D31" s="74">
        <f t="shared" si="11"/>
        <v>41.28</v>
      </c>
      <c r="E31" s="74">
        <f t="shared" si="11"/>
        <v>46.92</v>
      </c>
      <c r="F31" s="30">
        <f t="shared" si="11"/>
        <v>50.22</v>
      </c>
      <c r="G31" s="30">
        <f t="shared" si="11"/>
        <v>55.800000000000004</v>
      </c>
      <c r="H31" s="30">
        <f t="shared" si="11"/>
        <v>63</v>
      </c>
      <c r="I31" s="75">
        <f t="shared" si="11"/>
        <v>69</v>
      </c>
      <c r="K31" s="50" t="s">
        <v>474</v>
      </c>
      <c r="L31" s="76">
        <v>34.4</v>
      </c>
      <c r="M31" s="76">
        <v>37.4</v>
      </c>
      <c r="N31" s="76">
        <v>47.6</v>
      </c>
      <c r="O31" s="76">
        <v>55</v>
      </c>
      <c r="P31" s="76">
        <v>62.4</v>
      </c>
      <c r="Q31" s="76">
        <v>73.8</v>
      </c>
      <c r="R31" s="77">
        <v>82.8</v>
      </c>
      <c r="W31" s="163"/>
      <c r="X31" s="163"/>
      <c r="Y31" s="163"/>
      <c r="Z31" s="163"/>
      <c r="AA31" s="163"/>
      <c r="AB31" s="163"/>
    </row>
    <row r="32" spans="1:28" x14ac:dyDescent="0.25">
      <c r="A32" s="64">
        <v>12</v>
      </c>
      <c r="B32" s="73" t="s">
        <v>475</v>
      </c>
      <c r="C32" s="30">
        <f t="shared" ref="C32:I32" si="12">$A$32*C17</f>
        <v>44.160000000000004</v>
      </c>
      <c r="D32" s="74">
        <f t="shared" si="12"/>
        <v>54.36</v>
      </c>
      <c r="E32" s="74">
        <f t="shared" si="12"/>
        <v>60.84</v>
      </c>
      <c r="F32" s="30">
        <f t="shared" si="12"/>
        <v>64.679999999999993</v>
      </c>
      <c r="G32" s="30">
        <f t="shared" si="12"/>
        <v>71.28</v>
      </c>
      <c r="H32" s="30">
        <f t="shared" si="12"/>
        <v>80.039999999999992</v>
      </c>
      <c r="I32" s="75">
        <f t="shared" si="12"/>
        <v>86.88</v>
      </c>
      <c r="K32" s="50" t="s">
        <v>475</v>
      </c>
      <c r="L32" s="76">
        <v>43.1</v>
      </c>
      <c r="M32" s="76">
        <v>46.9</v>
      </c>
      <c r="N32" s="76">
        <v>59.6</v>
      </c>
      <c r="O32" s="76">
        <v>68.599999999999994</v>
      </c>
      <c r="P32" s="76">
        <v>78</v>
      </c>
      <c r="Q32" s="76">
        <v>91.6</v>
      </c>
      <c r="R32" s="77">
        <v>102.6</v>
      </c>
      <c r="W32" s="163"/>
      <c r="X32" s="163"/>
      <c r="Y32" s="163"/>
      <c r="Z32" s="163"/>
      <c r="AA32" s="163"/>
      <c r="AB32" s="163"/>
    </row>
    <row r="33" spans="1:28" x14ac:dyDescent="0.25">
      <c r="A33" s="64">
        <v>24</v>
      </c>
      <c r="B33" s="73" t="s">
        <v>476</v>
      </c>
      <c r="C33" s="30">
        <f t="shared" ref="C33:I33" si="13">$A$33*C18</f>
        <v>57.599999999999994</v>
      </c>
      <c r="D33" s="74">
        <f t="shared" si="13"/>
        <v>70.800000000000011</v>
      </c>
      <c r="E33" s="74">
        <f t="shared" si="13"/>
        <v>78.48</v>
      </c>
      <c r="F33" s="30">
        <f t="shared" si="13"/>
        <v>83.039999999999992</v>
      </c>
      <c r="G33" s="30">
        <f t="shared" si="13"/>
        <v>91.199999999999989</v>
      </c>
      <c r="H33" s="30">
        <f t="shared" si="13"/>
        <v>102</v>
      </c>
      <c r="I33" s="75">
        <f t="shared" si="13"/>
        <v>110.39999999999999</v>
      </c>
      <c r="K33" s="50" t="s">
        <v>476</v>
      </c>
      <c r="L33" s="76">
        <v>53</v>
      </c>
      <c r="M33" s="76">
        <v>57.8</v>
      </c>
      <c r="N33" s="76">
        <v>73.400000000000006</v>
      </c>
      <c r="O33" s="76">
        <v>84.5</v>
      </c>
      <c r="P33" s="76">
        <v>95.5</v>
      </c>
      <c r="Q33" s="76">
        <v>111.8</v>
      </c>
      <c r="R33" s="77">
        <v>124.8</v>
      </c>
      <c r="W33" s="163"/>
      <c r="X33" s="163"/>
      <c r="Y33" s="163"/>
      <c r="Z33" s="163"/>
      <c r="AA33" s="163"/>
      <c r="AB33" s="163"/>
    </row>
    <row r="34" spans="1:28" x14ac:dyDescent="0.25">
      <c r="A34" s="64">
        <v>48</v>
      </c>
      <c r="B34" s="73" t="s">
        <v>477</v>
      </c>
      <c r="C34" s="30">
        <f t="shared" ref="C34:I34" si="14">$A$34*C19</f>
        <v>72.960000000000008</v>
      </c>
      <c r="D34" s="74">
        <f t="shared" si="14"/>
        <v>89.28</v>
      </c>
      <c r="E34" s="74">
        <f t="shared" si="14"/>
        <v>98.88</v>
      </c>
      <c r="F34" s="30">
        <f t="shared" si="14"/>
        <v>105.12</v>
      </c>
      <c r="G34" s="30">
        <f t="shared" si="14"/>
        <v>115.19999999999999</v>
      </c>
      <c r="H34" s="30">
        <f t="shared" si="14"/>
        <v>128.16</v>
      </c>
      <c r="I34" s="75">
        <f t="shared" si="14"/>
        <v>138.72</v>
      </c>
      <c r="K34" s="50" t="s">
        <v>477</v>
      </c>
      <c r="L34" s="76">
        <v>64.8</v>
      </c>
      <c r="M34" s="76">
        <v>70.599999999999994</v>
      </c>
      <c r="N34" s="76">
        <v>89.3</v>
      </c>
      <c r="O34" s="76">
        <v>101.8</v>
      </c>
      <c r="P34" s="76">
        <v>114.2</v>
      </c>
      <c r="Q34" s="76">
        <v>132.5</v>
      </c>
      <c r="R34" s="77">
        <v>147.4</v>
      </c>
      <c r="W34" s="163"/>
      <c r="X34" s="163"/>
      <c r="Y34" s="163"/>
      <c r="Z34" s="163"/>
      <c r="AA34" s="163"/>
      <c r="AB34" s="163"/>
    </row>
    <row r="35" spans="1:28" ht="15.75" thickBot="1" x14ac:dyDescent="0.3">
      <c r="A35" s="64">
        <v>72</v>
      </c>
      <c r="B35" s="78" t="s">
        <v>478</v>
      </c>
      <c r="C35" s="79">
        <f t="shared" ref="C35:I35" si="15">$A$35*C20</f>
        <v>82.08</v>
      </c>
      <c r="D35" s="80">
        <f t="shared" si="15"/>
        <v>100.08</v>
      </c>
      <c r="E35" s="80">
        <f t="shared" si="15"/>
        <v>110.88</v>
      </c>
      <c r="F35" s="79">
        <f t="shared" si="15"/>
        <v>117.35999999999999</v>
      </c>
      <c r="G35" s="79">
        <f t="shared" si="15"/>
        <v>128.88</v>
      </c>
      <c r="H35" s="79">
        <f t="shared" si="15"/>
        <v>143.28</v>
      </c>
      <c r="I35" s="81">
        <f t="shared" si="15"/>
        <v>154.79999999999998</v>
      </c>
      <c r="K35" s="55" t="s">
        <v>478</v>
      </c>
      <c r="L35" s="82">
        <v>73.400000000000006</v>
      </c>
      <c r="M35" s="82">
        <v>79.900000000000006</v>
      </c>
      <c r="N35" s="82">
        <v>100.1</v>
      </c>
      <c r="O35" s="82">
        <v>113.8</v>
      </c>
      <c r="P35" s="82">
        <v>126.7</v>
      </c>
      <c r="Q35" s="82">
        <v>145.4</v>
      </c>
      <c r="R35" s="83">
        <v>159.80000000000001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30.434782608695677</v>
      </c>
      <c r="D40" s="198" t="e">
        <v>#REF!</v>
      </c>
      <c r="E40" s="198">
        <f>(M25-M10)/ABS(M10)*100</f>
        <v>23.348091211407688</v>
      </c>
      <c r="F40" s="198" t="e">
        <f>(#REF! -#REF!)/ABS(#REF!)</f>
        <v>#REF!</v>
      </c>
      <c r="G40" s="198">
        <f>(N25-N10)/ABS(N10)*100</f>
        <v>10.140841508358456</v>
      </c>
      <c r="H40" s="198" t="e">
        <f>(#REF! -#REF!)/ABS(#REF!)</f>
        <v>#REF!</v>
      </c>
      <c r="I40" s="198">
        <f>(O25-O10)/ABS(O10)*100</f>
        <v>6.3414634146341493</v>
      </c>
      <c r="J40" s="198" t="e">
        <f>(#REF! -#REF!)/ABS(#REF!)</f>
        <v>#REF!</v>
      </c>
      <c r="K40" s="198">
        <f>(P25-P10)/ABS(P10)*100</f>
        <v>1.3513513513513611</v>
      </c>
      <c r="L40" s="198" t="e">
        <f>(#REF! -#REF!)/ABS(#REF!)</f>
        <v>#REF!</v>
      </c>
      <c r="M40" s="200">
        <f>(Q25-Q10)/ABS(Q10)*100</f>
        <v>-4.1304347826086927</v>
      </c>
      <c r="N40" s="200" t="e">
        <f>(#REF! -#REF!)/ABS(#REF!)</f>
        <v>#REF!</v>
      </c>
      <c r="O40" s="200">
        <f>(R25 -R10)/ABS(R10)*100</f>
        <v>-9.0232558139534724</v>
      </c>
      <c r="P40" s="200"/>
      <c r="Q40" s="205"/>
    </row>
    <row r="41" spans="1:28" x14ac:dyDescent="0.25">
      <c r="A41" s="88"/>
      <c r="B41" s="50" t="s">
        <v>469</v>
      </c>
      <c r="C41" s="198">
        <f t="shared" ref="C41:C50" si="16">(L26-L11)/ABS(L11)*100</f>
        <v>26.174496644295303</v>
      </c>
      <c r="D41" s="198" t="e">
        <v>#REF!</v>
      </c>
      <c r="E41" s="198">
        <f t="shared" ref="E41:E50" si="17">(M26-M11)/ABS(M11)*100</f>
        <v>20.097561240286698</v>
      </c>
      <c r="F41" s="198" t="e">
        <f>(#REF! -#REF!)/ABS(#REF!)</f>
        <v>#REF!</v>
      </c>
      <c r="G41" s="198">
        <f t="shared" ref="G41:G50" si="18">(N26-N11)/ABS(N11)*100</f>
        <v>12.252549078792917</v>
      </c>
      <c r="H41" s="198" t="e">
        <f>(#REF! -#REF!)/ABS(#REF!)</f>
        <v>#REF!</v>
      </c>
      <c r="I41" s="198">
        <f t="shared" ref="I41:I50" si="19">(O26-O11)/ABS(O11)*100</f>
        <v>9.3394077448747179</v>
      </c>
      <c r="J41" s="198" t="e">
        <f>(#REF! -#REF!)/ABS(#REF!)</f>
        <v>#REF!</v>
      </c>
      <c r="K41" s="198">
        <f t="shared" ref="K41:K50" si="20">(P26-P11)/ABS(P11)*100</f>
        <v>5.5769230769230882</v>
      </c>
      <c r="L41" s="198" t="e">
        <f>(#REF! -#REF!)/ABS(#REF!)</f>
        <v>#REF!</v>
      </c>
      <c r="M41" s="198">
        <f t="shared" ref="M41:M50" si="21">(Q26-Q11)/ABS(Q11)*100</f>
        <v>0.78125000000000555</v>
      </c>
      <c r="N41" s="198" t="e">
        <f>(#REF! -#REF!)/ABS(#REF!)</f>
        <v>#REF!</v>
      </c>
      <c r="O41" s="200">
        <f t="shared" ref="O41:O50" si="22">(R26 -R11)/ABS(R11)*100</f>
        <v>-3.3557046979865723</v>
      </c>
      <c r="P41" s="200"/>
      <c r="Q41" s="205"/>
    </row>
    <row r="42" spans="1:28" x14ac:dyDescent="0.25">
      <c r="A42" s="60"/>
      <c r="B42" s="50" t="s">
        <v>470</v>
      </c>
      <c r="C42" s="198">
        <f t="shared" si="16"/>
        <v>20.325203252032519</v>
      </c>
      <c r="D42" s="198" t="e">
        <v>#REF!</v>
      </c>
      <c r="E42" s="198">
        <f t="shared" si="17"/>
        <v>15.747858131652666</v>
      </c>
      <c r="F42" s="198" t="e">
        <f>(#REF! -#REF!)/ABS(#REF!)</f>
        <v>#REF!</v>
      </c>
      <c r="G42" s="198">
        <f t="shared" si="18"/>
        <v>13.643020001351577</v>
      </c>
      <c r="H42" s="198" t="e">
        <f>(#REF! -#REF!)/ABS(#REF!)</f>
        <v>#REF!</v>
      </c>
      <c r="I42" s="198">
        <f t="shared" si="19"/>
        <v>14.220183486238522</v>
      </c>
      <c r="J42" s="198" t="e">
        <f>(#REF! -#REF!)/ABS(#REF!)</f>
        <v>#REF!</v>
      </c>
      <c r="K42" s="198">
        <f t="shared" si="20"/>
        <v>13.267326732673274</v>
      </c>
      <c r="L42" s="198" t="e">
        <f>(#REF! -#REF!)/ABS(#REF!)</f>
        <v>#REF!</v>
      </c>
      <c r="M42" s="198">
        <f t="shared" si="21"/>
        <v>11.774461028192386</v>
      </c>
      <c r="N42" s="198" t="e">
        <f>(#REF! -#REF!)/ABS(#REF!)</f>
        <v>#REF!</v>
      </c>
      <c r="O42" s="198">
        <f t="shared" si="22"/>
        <v>10.688140556368957</v>
      </c>
      <c r="P42" s="198"/>
      <c r="Q42" s="206"/>
    </row>
    <row r="43" spans="1:28" x14ac:dyDescent="0.25">
      <c r="B43" s="50" t="s">
        <v>471</v>
      </c>
      <c r="C43" s="198">
        <f t="shared" si="16"/>
        <v>16.049382716049394</v>
      </c>
      <c r="D43" s="198" t="e">
        <v>#REF!</v>
      </c>
      <c r="E43" s="198">
        <f t="shared" si="17"/>
        <v>11.685881122567354</v>
      </c>
      <c r="F43" s="198" t="e">
        <f>(#REF! -#REF!)/ABS(#REF!)</f>
        <v>#REF!</v>
      </c>
      <c r="G43" s="198">
        <f t="shared" si="18"/>
        <v>11.891977189584056</v>
      </c>
      <c r="H43" s="198" t="e">
        <f>(#REF! -#REF!)/ABS(#REF!)</f>
        <v>#REF!</v>
      </c>
      <c r="I43" s="198">
        <f t="shared" si="19"/>
        <v>14.285714285714279</v>
      </c>
      <c r="J43" s="198" t="e">
        <f>(#REF! -#REF!)/ABS(#REF!)</f>
        <v>#REF!</v>
      </c>
      <c r="K43" s="198">
        <f t="shared" si="20"/>
        <v>15.11254019292603</v>
      </c>
      <c r="L43" s="198" t="e">
        <f>(#REF! -#REF!)/ABS(#REF!)</f>
        <v>#REF!</v>
      </c>
      <c r="M43" s="198">
        <f t="shared" si="21"/>
        <v>15.616438356164391</v>
      </c>
      <c r="N43" s="198" t="e">
        <f>(#REF! -#REF!)/ABS(#REF!)</f>
        <v>#REF!</v>
      </c>
      <c r="O43" s="198">
        <f t="shared" si="22"/>
        <v>15.892420537897312</v>
      </c>
      <c r="P43" s="198"/>
      <c r="Q43" s="206"/>
    </row>
    <row r="44" spans="1:28" x14ac:dyDescent="0.25">
      <c r="B44" s="50" t="s">
        <v>472</v>
      </c>
      <c r="C44" s="198">
        <f t="shared" si="16"/>
        <v>11.214953271028048</v>
      </c>
      <c r="D44" s="198" t="e">
        <v>#REF!</v>
      </c>
      <c r="E44" s="198">
        <f t="shared" si="17"/>
        <v>7.7265774309685984</v>
      </c>
      <c r="F44" s="198" t="e">
        <f>(#REF! -#REF!)/ABS(#REF!)</f>
        <v>#REF!</v>
      </c>
      <c r="G44" s="198">
        <f t="shared" si="18"/>
        <v>9.3512358293873881</v>
      </c>
      <c r="H44" s="198" t="e">
        <f>(#REF! -#REF!)/ABS(#REF!)</f>
        <v>#REF!</v>
      </c>
      <c r="I44" s="198">
        <f t="shared" si="19"/>
        <v>12.865497076023386</v>
      </c>
      <c r="J44" s="198" t="e">
        <f>(#REF! -#REF!)/ABS(#REF!)</f>
        <v>#REF!</v>
      </c>
      <c r="K44" s="198">
        <f t="shared" si="20"/>
        <v>15.025906735751288</v>
      </c>
      <c r="L44" s="198" t="e">
        <f>(#REF! -#REF!)/ABS(#REF!)</f>
        <v>#REF!</v>
      </c>
      <c r="M44" s="198">
        <f t="shared" si="21"/>
        <v>17.04035874439462</v>
      </c>
      <c r="N44" s="198" t="e">
        <f>(#REF! -#REF!)/ABS(#REF!)</f>
        <v>#REF!</v>
      </c>
      <c r="O44" s="198">
        <f t="shared" si="22"/>
        <v>19.028340080971656</v>
      </c>
      <c r="P44" s="198"/>
      <c r="Q44" s="206"/>
    </row>
    <row r="45" spans="1:28" x14ac:dyDescent="0.25">
      <c r="B45" s="50" t="s">
        <v>473</v>
      </c>
      <c r="C45" s="198">
        <f t="shared" si="16"/>
        <v>8.3233771405814405</v>
      </c>
      <c r="D45" s="198" t="e">
        <v>#REF!</v>
      </c>
      <c r="E45" s="198">
        <f t="shared" si="17"/>
        <v>4.9318120302954327</v>
      </c>
      <c r="F45" s="198" t="e">
        <f>(#REF! -#REF!)/ABS(#REF!)</f>
        <v>#REF!</v>
      </c>
      <c r="G45" s="198">
        <f t="shared" si="18"/>
        <v>7.5232890614585841</v>
      </c>
      <c r="H45" s="198" t="e">
        <f>(#REF! -#REF!)/ABS(#REF!)</f>
        <v>#REF!</v>
      </c>
      <c r="I45" s="198">
        <f t="shared" si="19"/>
        <v>11.450381679389315</v>
      </c>
      <c r="J45" s="198" t="e">
        <f>(#REF! -#REF!)/ABS(#REF!)</f>
        <v>#REF!</v>
      </c>
      <c r="K45" s="198">
        <f t="shared" si="20"/>
        <v>14.285714285714295</v>
      </c>
      <c r="L45" s="198" t="e">
        <f>(#REF! -#REF!)/ABS(#REF!)</f>
        <v>#REF!</v>
      </c>
      <c r="M45" s="198">
        <f t="shared" si="21"/>
        <v>17.261904761904752</v>
      </c>
      <c r="N45" s="198" t="e">
        <f>(#REF! -#REF!)/ABS(#REF!)</f>
        <v>#REF!</v>
      </c>
      <c r="O45" s="198">
        <f t="shared" si="22"/>
        <v>19.354838709677399</v>
      </c>
      <c r="P45" s="198"/>
      <c r="Q45" s="206"/>
    </row>
    <row r="46" spans="1:28" x14ac:dyDescent="0.25">
      <c r="B46" s="50" t="s">
        <v>474</v>
      </c>
      <c r="C46" s="198">
        <f t="shared" si="16"/>
        <v>3.1175059952038344</v>
      </c>
      <c r="D46" s="198" t="e">
        <v>#REF!</v>
      </c>
      <c r="E46" s="201">
        <f t="shared" si="17"/>
        <v>0.23899434063745867</v>
      </c>
      <c r="F46" s="201" t="e">
        <f>(#REF! -#REF!)/ABS(#REF!)</f>
        <v>#REF!</v>
      </c>
      <c r="G46" s="198">
        <f t="shared" si="18"/>
        <v>4.7527142850192616</v>
      </c>
      <c r="H46" s="198" t="e">
        <f>(#REF! -#REF!)/ABS(#REF!)</f>
        <v>#REF!</v>
      </c>
      <c r="I46" s="198">
        <f t="shared" si="19"/>
        <v>9.5181202708084456</v>
      </c>
      <c r="J46" s="198" t="e">
        <f>(#REF! -#REF!)/ABS(#REF!)</f>
        <v>#REF!</v>
      </c>
      <c r="K46" s="198">
        <f t="shared" si="20"/>
        <v>11.827956989247301</v>
      </c>
      <c r="L46" s="198" t="e">
        <f>(#REF! -#REF!)/ABS(#REF!)</f>
        <v>#REF!</v>
      </c>
      <c r="M46" s="198">
        <f t="shared" si="21"/>
        <v>17.142857142857139</v>
      </c>
      <c r="N46" s="198" t="e">
        <f>(#REF! -#REF!)/ABS(#REF!)</f>
        <v>#REF!</v>
      </c>
      <c r="O46" s="198">
        <f t="shared" si="22"/>
        <v>19.999999999999996</v>
      </c>
      <c r="P46" s="198"/>
      <c r="Q46" s="206"/>
    </row>
    <row r="47" spans="1:28" x14ac:dyDescent="0.25">
      <c r="B47" s="50" t="s">
        <v>475</v>
      </c>
      <c r="C47" s="198">
        <f t="shared" si="16"/>
        <v>-2.4003623188405849</v>
      </c>
      <c r="D47" s="198" t="e">
        <v>#REF!</v>
      </c>
      <c r="E47" s="200">
        <f t="shared" si="17"/>
        <v>-4.6706935039233093</v>
      </c>
      <c r="F47" s="200" t="e">
        <f>(#REF! -#REF!)/ABS(#REF!)</f>
        <v>#REF!</v>
      </c>
      <c r="G47" s="198">
        <f t="shared" si="18"/>
        <v>0.97068146556184987</v>
      </c>
      <c r="H47" s="198" t="e">
        <f>(#REF! -#REF!)/ABS(#REF!)</f>
        <v>#REF!</v>
      </c>
      <c r="I47" s="198">
        <f t="shared" si="19"/>
        <v>6.0606060606060641</v>
      </c>
      <c r="J47" s="198" t="e">
        <f>(#REF! -#REF!)/ABS(#REF!)</f>
        <v>#REF!</v>
      </c>
      <c r="K47" s="198">
        <f t="shared" si="20"/>
        <v>9.4276094276094256</v>
      </c>
      <c r="L47" s="198" t="e">
        <f>(#REF! -#REF!)/ABS(#REF!)</f>
        <v>#REF!</v>
      </c>
      <c r="M47" s="198">
        <f t="shared" si="21"/>
        <v>14.442778610694656</v>
      </c>
      <c r="N47" s="198" t="e">
        <f>(#REF! -#REF!)/ABS(#REF!)</f>
        <v>#REF!</v>
      </c>
      <c r="O47" s="198">
        <f t="shared" si="22"/>
        <v>18.093922651933703</v>
      </c>
      <c r="P47" s="198"/>
      <c r="Q47" s="206"/>
    </row>
    <row r="48" spans="1:28" x14ac:dyDescent="0.25">
      <c r="B48" s="50" t="s">
        <v>476</v>
      </c>
      <c r="C48" s="198">
        <f t="shared" si="16"/>
        <v>-7.9861111111111018</v>
      </c>
      <c r="D48" s="198" t="e">
        <v>#REF!</v>
      </c>
      <c r="E48" s="200">
        <f t="shared" si="17"/>
        <v>-9.7944035340937159</v>
      </c>
      <c r="F48" s="200" t="e">
        <f>(#REF! -#REF!)/ABS(#REF!)</f>
        <v>#REF!</v>
      </c>
      <c r="G48" s="200">
        <f t="shared" si="18"/>
        <v>-3.6770342438542611</v>
      </c>
      <c r="H48" s="200" t="e">
        <f>(#REF! -#REF!)/ABS(#REF!)</f>
        <v>#REF!</v>
      </c>
      <c r="I48" s="198">
        <f t="shared" si="19"/>
        <v>1.7581888246628228</v>
      </c>
      <c r="J48" s="198" t="e">
        <f>(#REF! -#REF!)/ABS(#REF!)</f>
        <v>#REF!</v>
      </c>
      <c r="K48" s="198">
        <f t="shared" si="20"/>
        <v>4.7149122807017676</v>
      </c>
      <c r="L48" s="198" t="e">
        <f>(#REF! -#REF!)/ABS(#REF!)</f>
        <v>#REF!</v>
      </c>
      <c r="M48" s="198">
        <f t="shared" si="21"/>
        <v>9.6078431372548998</v>
      </c>
      <c r="N48" s="198" t="e">
        <f>(#REF! -#REF!)/ABS(#REF!)</f>
        <v>#REF!</v>
      </c>
      <c r="O48" s="198">
        <f t="shared" si="22"/>
        <v>13.04347826086957</v>
      </c>
      <c r="P48" s="198"/>
      <c r="Q48" s="206"/>
    </row>
    <row r="49" spans="1:18" x14ac:dyDescent="0.25">
      <c r="B49" s="50" t="s">
        <v>477</v>
      </c>
      <c r="C49" s="198">
        <f t="shared" si="16"/>
        <v>-11.184210526315804</v>
      </c>
      <c r="D49" s="198" t="e">
        <v>#REF!</v>
      </c>
      <c r="E49" s="200">
        <f t="shared" si="17"/>
        <v>-12.783553702452984</v>
      </c>
      <c r="F49" s="200" t="e">
        <f>(#REF! -#REF!)/ABS(#REF!)</f>
        <v>#REF!</v>
      </c>
      <c r="G49" s="200">
        <f t="shared" si="18"/>
        <v>-7.2293718496574986</v>
      </c>
      <c r="H49" s="200" t="e">
        <f>(#REF! -#REF!)/ABS(#REF!)</f>
        <v>#REF!</v>
      </c>
      <c r="I49" s="200">
        <f t="shared" si="19"/>
        <v>-3.1582952815829595</v>
      </c>
      <c r="J49" s="200" t="e">
        <f>(#REF! -#REF!)/ABS(#REF!)</f>
        <v>#REF!</v>
      </c>
      <c r="K49" s="200">
        <f t="shared" si="20"/>
        <v>-0.86805555555554326</v>
      </c>
      <c r="L49" s="200" t="e">
        <f>(#REF! -#REF!)/ABS(#REF!)</f>
        <v>#REF!</v>
      </c>
      <c r="M49" s="198">
        <f t="shared" si="21"/>
        <v>3.3863920099875182</v>
      </c>
      <c r="N49" s="198" t="e">
        <f>(#REF! -#REF!)/ABS(#REF!)</f>
        <v>#REF!</v>
      </c>
      <c r="O49" s="198">
        <f t="shared" si="22"/>
        <v>6.2572087658592901</v>
      </c>
      <c r="P49" s="198"/>
      <c r="Q49" s="206"/>
    </row>
    <row r="50" spans="1:18" ht="15.75" thickBot="1" x14ac:dyDescent="0.3">
      <c r="B50" s="55" t="s">
        <v>478</v>
      </c>
      <c r="C50" s="198">
        <f t="shared" si="16"/>
        <v>-10.575048732943461</v>
      </c>
      <c r="D50" s="198" t="e">
        <v>#REF!</v>
      </c>
      <c r="E50" s="216">
        <f t="shared" si="17"/>
        <v>-12.12725212581987</v>
      </c>
      <c r="F50" s="216" t="e">
        <f>(#REF! -#REF!)/ABS(#REF!)</f>
        <v>#REF!</v>
      </c>
      <c r="G50" s="216">
        <f t="shared" si="18"/>
        <v>-7.1160658886764177</v>
      </c>
      <c r="H50" s="216" t="e">
        <f>(#REF! -#REF!)/ABS(#REF!)</f>
        <v>#REF!</v>
      </c>
      <c r="I50" s="216">
        <f t="shared" si="19"/>
        <v>-3.0334014996591585</v>
      </c>
      <c r="J50" s="216" t="e">
        <f>(#REF! -#REF!)/ABS(#REF!)</f>
        <v>#REF!</v>
      </c>
      <c r="K50" s="216">
        <f t="shared" si="20"/>
        <v>-1.6914959652389765</v>
      </c>
      <c r="L50" s="216" t="e">
        <f>(#REF! -#REF!)/ABS(#REF!)</f>
        <v>#REF!</v>
      </c>
      <c r="M50" s="218">
        <f t="shared" si="21"/>
        <v>1.4796203238414325</v>
      </c>
      <c r="N50" s="218" t="e">
        <f>(#REF! -#REF!)/ABS(#REF!)</f>
        <v>#REF!</v>
      </c>
      <c r="O50" s="202">
        <f t="shared" si="22"/>
        <v>3.2299741602067367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y+xXK3EZo7YL3NPmFWYrIEthCendyO3bRt8nCmoq+cz0stcz4II5wjiVCaYAgtFKS/ZdHFg2qI+YRSopFfO34Q==" saltValue="qCtePUNVF5C2hmxnTK3N8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3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237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331195.80200000003</v>
      </c>
      <c r="D5" s="212"/>
      <c r="E5" s="212">
        <v>6201044.9469999997</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59.1</v>
      </c>
      <c r="D10" s="94">
        <v>77.8</v>
      </c>
      <c r="E10" s="94">
        <v>102</v>
      </c>
      <c r="F10" s="94">
        <v>119</v>
      </c>
      <c r="G10" s="94">
        <v>143</v>
      </c>
      <c r="H10" s="94">
        <v>177</v>
      </c>
      <c r="I10" s="95">
        <v>206</v>
      </c>
      <c r="K10" s="46" t="s">
        <v>468</v>
      </c>
      <c r="L10" s="47">
        <f t="shared" ref="L10:L20" si="0">C25</f>
        <v>4.9249999999999998</v>
      </c>
      <c r="M10" s="47">
        <v>5.7473506999583739</v>
      </c>
      <c r="N10" s="47">
        <v>8.212981106057784</v>
      </c>
      <c r="O10" s="47">
        <f t="shared" ref="O10:O20" si="1">F25</f>
        <v>9.9166666666666661</v>
      </c>
      <c r="P10" s="47">
        <f t="shared" ref="P10:P20" si="2">G25</f>
        <v>11.916666666666666</v>
      </c>
      <c r="Q10" s="47">
        <f t="shared" ref="Q10:Q20" si="3">H25</f>
        <v>14.75</v>
      </c>
      <c r="R10" s="48">
        <f t="shared" ref="R10:R20" si="4">I25</f>
        <v>17.166666666666664</v>
      </c>
      <c r="T10" s="49"/>
    </row>
    <row r="11" spans="1:29" x14ac:dyDescent="0.25">
      <c r="B11" s="50" t="s">
        <v>469</v>
      </c>
      <c r="C11" s="96">
        <v>44</v>
      </c>
      <c r="D11" s="96">
        <v>57.6</v>
      </c>
      <c r="E11" s="96">
        <v>73.900000000000006</v>
      </c>
      <c r="F11" s="96">
        <v>85.1</v>
      </c>
      <c r="G11" s="96">
        <v>101</v>
      </c>
      <c r="H11" s="96">
        <v>123</v>
      </c>
      <c r="I11" s="97">
        <v>142</v>
      </c>
      <c r="K11" s="50" t="s">
        <v>469</v>
      </c>
      <c r="L11" s="53">
        <f t="shared" si="0"/>
        <v>7.333333333333333</v>
      </c>
      <c r="M11" s="53">
        <v>8.5191662982536478</v>
      </c>
      <c r="N11" s="53">
        <v>11.894029128550368</v>
      </c>
      <c r="O11" s="53">
        <f t="shared" si="1"/>
        <v>14.183333333333332</v>
      </c>
      <c r="P11" s="53">
        <f t="shared" si="2"/>
        <v>16.833333333333332</v>
      </c>
      <c r="Q11" s="53">
        <f t="shared" si="3"/>
        <v>20.5</v>
      </c>
      <c r="R11" s="54">
        <f t="shared" si="4"/>
        <v>23.666666666666664</v>
      </c>
      <c r="T11" s="49"/>
    </row>
    <row r="12" spans="1:29" x14ac:dyDescent="0.25">
      <c r="B12" s="50" t="s">
        <v>470</v>
      </c>
      <c r="C12" s="96">
        <v>24.3</v>
      </c>
      <c r="D12" s="96">
        <v>31</v>
      </c>
      <c r="E12" s="96">
        <v>37.6</v>
      </c>
      <c r="F12" s="96">
        <v>41.8</v>
      </c>
      <c r="G12" s="96">
        <v>48</v>
      </c>
      <c r="H12" s="96">
        <v>56.7</v>
      </c>
      <c r="I12" s="97">
        <v>63.7</v>
      </c>
      <c r="K12" s="50" t="s">
        <v>470</v>
      </c>
      <c r="L12" s="53">
        <f t="shared" si="0"/>
        <v>12.15</v>
      </c>
      <c r="M12" s="53">
        <v>13.869762003255822</v>
      </c>
      <c r="N12" s="53">
        <v>18.151927791864026</v>
      </c>
      <c r="O12" s="53">
        <f t="shared" si="1"/>
        <v>20.9</v>
      </c>
      <c r="P12" s="53">
        <f t="shared" si="2"/>
        <v>24</v>
      </c>
      <c r="Q12" s="53">
        <f t="shared" si="3"/>
        <v>28.35</v>
      </c>
      <c r="R12" s="54">
        <f t="shared" si="4"/>
        <v>31.85</v>
      </c>
      <c r="T12" s="49"/>
    </row>
    <row r="13" spans="1:29" x14ac:dyDescent="0.25">
      <c r="B13" s="50" t="s">
        <v>471</v>
      </c>
      <c r="C13" s="96">
        <v>16</v>
      </c>
      <c r="D13" s="96">
        <v>20.2</v>
      </c>
      <c r="E13" s="96">
        <v>23.8</v>
      </c>
      <c r="F13" s="96">
        <v>26.1</v>
      </c>
      <c r="G13" s="96">
        <v>29.6</v>
      </c>
      <c r="H13" s="96">
        <v>34.4</v>
      </c>
      <c r="I13" s="97">
        <v>38.299999999999997</v>
      </c>
      <c r="K13" s="50" t="s">
        <v>471</v>
      </c>
      <c r="L13" s="53">
        <f t="shared" si="0"/>
        <v>16</v>
      </c>
      <c r="M13" s="53">
        <v>18.123643894531401</v>
      </c>
      <c r="N13" s="53">
        <v>23.031070128140605</v>
      </c>
      <c r="O13" s="53">
        <f t="shared" si="1"/>
        <v>26.1</v>
      </c>
      <c r="P13" s="53">
        <f t="shared" si="2"/>
        <v>29.6</v>
      </c>
      <c r="Q13" s="53">
        <f t="shared" si="3"/>
        <v>34.4</v>
      </c>
      <c r="R13" s="54">
        <f t="shared" si="4"/>
        <v>38.299999999999997</v>
      </c>
      <c r="T13" s="49"/>
    </row>
    <row r="14" spans="1:29" x14ac:dyDescent="0.25">
      <c r="B14" s="50" t="s">
        <v>472</v>
      </c>
      <c r="C14" s="96">
        <v>10.4</v>
      </c>
      <c r="D14" s="96">
        <v>13</v>
      </c>
      <c r="E14" s="96">
        <v>15.2</v>
      </c>
      <c r="F14" s="96">
        <v>16.600000000000001</v>
      </c>
      <c r="G14" s="96">
        <v>18.600000000000001</v>
      </c>
      <c r="H14" s="96">
        <v>21.5</v>
      </c>
      <c r="I14" s="97">
        <v>23.7</v>
      </c>
      <c r="K14" s="50" t="s">
        <v>472</v>
      </c>
      <c r="L14" s="53">
        <f t="shared" si="0"/>
        <v>20.8</v>
      </c>
      <c r="M14" s="53">
        <v>23.426614039140652</v>
      </c>
      <c r="N14" s="53">
        <v>29.448250072817885</v>
      </c>
      <c r="O14" s="53">
        <f t="shared" si="1"/>
        <v>33.200000000000003</v>
      </c>
      <c r="P14" s="53">
        <f t="shared" si="2"/>
        <v>37.200000000000003</v>
      </c>
      <c r="Q14" s="53">
        <f t="shared" si="3"/>
        <v>43</v>
      </c>
      <c r="R14" s="54">
        <f t="shared" si="4"/>
        <v>47.4</v>
      </c>
      <c r="T14" s="49"/>
    </row>
    <row r="15" spans="1:29" x14ac:dyDescent="0.25">
      <c r="B15" s="50" t="s">
        <v>473</v>
      </c>
      <c r="C15" s="96">
        <v>8.0500000000000007</v>
      </c>
      <c r="D15" s="96">
        <v>10.1</v>
      </c>
      <c r="E15" s="96">
        <v>11.7</v>
      </c>
      <c r="F15" s="96">
        <v>12.8</v>
      </c>
      <c r="G15" s="96">
        <v>14.4</v>
      </c>
      <c r="H15" s="96">
        <v>16.5</v>
      </c>
      <c r="I15" s="97">
        <v>18.3</v>
      </c>
      <c r="K15" s="50" t="s">
        <v>473</v>
      </c>
      <c r="L15" s="53">
        <f t="shared" si="0"/>
        <v>24.150000000000002</v>
      </c>
      <c r="M15" s="53">
        <v>27.221299696606426</v>
      </c>
      <c r="N15" s="53">
        <v>34.097916113691262</v>
      </c>
      <c r="O15" s="53">
        <f t="shared" si="1"/>
        <v>38.400000000000006</v>
      </c>
      <c r="P15" s="53">
        <f t="shared" si="2"/>
        <v>43.2</v>
      </c>
      <c r="Q15" s="53">
        <f t="shared" si="3"/>
        <v>49.5</v>
      </c>
      <c r="R15" s="54">
        <f t="shared" si="4"/>
        <v>54.900000000000006</v>
      </c>
      <c r="T15" s="49"/>
    </row>
    <row r="16" spans="1:29" x14ac:dyDescent="0.25">
      <c r="B16" s="50" t="s">
        <v>474</v>
      </c>
      <c r="C16" s="96">
        <v>5.23</v>
      </c>
      <c r="D16" s="96">
        <v>6.54</v>
      </c>
      <c r="E16" s="96">
        <v>7.62</v>
      </c>
      <c r="F16" s="96">
        <v>8.2899999999999991</v>
      </c>
      <c r="G16" s="96">
        <v>9.32</v>
      </c>
      <c r="H16" s="96">
        <v>10.7</v>
      </c>
      <c r="I16" s="97">
        <v>11.8</v>
      </c>
      <c r="K16" s="50" t="s">
        <v>474</v>
      </c>
      <c r="L16" s="53">
        <f t="shared" si="0"/>
        <v>31.380000000000003</v>
      </c>
      <c r="M16" s="53">
        <v>35.344594298910522</v>
      </c>
      <c r="N16" s="53">
        <v>44.254640763669684</v>
      </c>
      <c r="O16" s="53">
        <f t="shared" si="1"/>
        <v>49.739999999999995</v>
      </c>
      <c r="P16" s="53">
        <f t="shared" si="2"/>
        <v>55.92</v>
      </c>
      <c r="Q16" s="53">
        <f t="shared" si="3"/>
        <v>64.199999999999989</v>
      </c>
      <c r="R16" s="54">
        <f t="shared" si="4"/>
        <v>70.800000000000011</v>
      </c>
      <c r="T16" s="49"/>
    </row>
    <row r="17" spans="1:29" x14ac:dyDescent="0.25">
      <c r="B17" s="50" t="s">
        <v>475</v>
      </c>
      <c r="C17" s="96">
        <v>3.42</v>
      </c>
      <c r="D17" s="96">
        <v>4.28</v>
      </c>
      <c r="E17" s="96">
        <v>4.9800000000000004</v>
      </c>
      <c r="F17" s="96">
        <v>5.41</v>
      </c>
      <c r="G17" s="96">
        <v>6.08</v>
      </c>
      <c r="H17" s="96">
        <v>6.98</v>
      </c>
      <c r="I17" s="97">
        <v>7.71</v>
      </c>
      <c r="K17" s="50" t="s">
        <v>475</v>
      </c>
      <c r="L17" s="53">
        <f t="shared" si="0"/>
        <v>41.04</v>
      </c>
      <c r="M17" s="53">
        <v>46.240547617278203</v>
      </c>
      <c r="N17" s="53">
        <v>57.824152811832874</v>
      </c>
      <c r="O17" s="53">
        <f t="shared" si="1"/>
        <v>64.92</v>
      </c>
      <c r="P17" s="53">
        <f t="shared" si="2"/>
        <v>72.960000000000008</v>
      </c>
      <c r="Q17" s="53">
        <f t="shared" si="3"/>
        <v>83.76</v>
      </c>
      <c r="R17" s="54">
        <f t="shared" si="4"/>
        <v>92.52</v>
      </c>
      <c r="T17" s="49"/>
    </row>
    <row r="18" spans="1:29" x14ac:dyDescent="0.25">
      <c r="B18" s="50" t="s">
        <v>476</v>
      </c>
      <c r="C18" s="96">
        <v>2.25</v>
      </c>
      <c r="D18" s="96">
        <v>2.82</v>
      </c>
      <c r="E18" s="96">
        <v>3.25</v>
      </c>
      <c r="F18" s="96">
        <v>3.51</v>
      </c>
      <c r="G18" s="96">
        <v>3.92</v>
      </c>
      <c r="H18" s="96">
        <v>4.49</v>
      </c>
      <c r="I18" s="97">
        <v>4.9400000000000004</v>
      </c>
      <c r="K18" s="50" t="s">
        <v>476</v>
      </c>
      <c r="L18" s="53">
        <f t="shared" si="0"/>
        <v>54</v>
      </c>
      <c r="M18" s="53">
        <v>60.849509373671509</v>
      </c>
      <c r="N18" s="53">
        <v>75.464645968839108</v>
      </c>
      <c r="O18" s="53">
        <f t="shared" si="1"/>
        <v>84.24</v>
      </c>
      <c r="P18" s="53">
        <f t="shared" si="2"/>
        <v>94.08</v>
      </c>
      <c r="Q18" s="53">
        <f t="shared" si="3"/>
        <v>107.76</v>
      </c>
      <c r="R18" s="54">
        <f t="shared" si="4"/>
        <v>118.56</v>
      </c>
      <c r="T18" s="49"/>
    </row>
    <row r="19" spans="1:29" x14ac:dyDescent="0.25">
      <c r="B19" s="50" t="s">
        <v>477</v>
      </c>
      <c r="C19" s="96">
        <v>1.46</v>
      </c>
      <c r="D19" s="96">
        <v>1.82</v>
      </c>
      <c r="E19" s="96">
        <v>2.0699999999999998</v>
      </c>
      <c r="F19" s="96">
        <v>2.2200000000000002</v>
      </c>
      <c r="G19" s="96">
        <v>2.48</v>
      </c>
      <c r="H19" s="96">
        <v>2.81</v>
      </c>
      <c r="I19" s="97">
        <v>3.08</v>
      </c>
      <c r="K19" s="50" t="s">
        <v>477</v>
      </c>
      <c r="L19" s="53">
        <f t="shared" si="0"/>
        <v>70.08</v>
      </c>
      <c r="M19" s="53">
        <v>78.672299680977773</v>
      </c>
      <c r="N19" s="53">
        <v>96.228169282131191</v>
      </c>
      <c r="O19" s="53">
        <f t="shared" si="1"/>
        <v>106.56</v>
      </c>
      <c r="P19" s="53">
        <f t="shared" si="2"/>
        <v>119.03999999999999</v>
      </c>
      <c r="Q19" s="53">
        <f t="shared" si="3"/>
        <v>134.88</v>
      </c>
      <c r="R19" s="54">
        <f t="shared" si="4"/>
        <v>147.84</v>
      </c>
      <c r="T19" s="49"/>
    </row>
    <row r="20" spans="1:29" ht="15.75" thickBot="1" x14ac:dyDescent="0.3">
      <c r="B20" s="55" t="s">
        <v>478</v>
      </c>
      <c r="C20" s="98">
        <v>1.1100000000000001</v>
      </c>
      <c r="D20" s="98">
        <v>1.37</v>
      </c>
      <c r="E20" s="98">
        <v>1.56</v>
      </c>
      <c r="F20" s="98">
        <v>1.67</v>
      </c>
      <c r="G20" s="98">
        <v>1.86</v>
      </c>
      <c r="H20" s="98">
        <v>2.11</v>
      </c>
      <c r="I20" s="99">
        <v>2.31</v>
      </c>
      <c r="K20" s="55" t="s">
        <v>478</v>
      </c>
      <c r="L20" s="58">
        <f t="shared" si="0"/>
        <v>79.92</v>
      </c>
      <c r="M20" s="58">
        <v>89.282546542941347</v>
      </c>
      <c r="N20" s="58">
        <v>108.75653223059264</v>
      </c>
      <c r="O20" s="58">
        <f t="shared" si="1"/>
        <v>120.24</v>
      </c>
      <c r="P20" s="58">
        <f t="shared" si="2"/>
        <v>133.92000000000002</v>
      </c>
      <c r="Q20" s="58">
        <f t="shared" si="3"/>
        <v>151.91999999999999</v>
      </c>
      <c r="R20" s="59">
        <f t="shared" si="4"/>
        <v>166.32</v>
      </c>
      <c r="T20" s="49"/>
    </row>
    <row r="21" spans="1:29" x14ac:dyDescent="0.25"/>
    <row r="22" spans="1:29" x14ac:dyDescent="0.25">
      <c r="A22" s="60"/>
    </row>
    <row r="23" spans="1:29" ht="16.5" thickBot="1" x14ac:dyDescent="0.3">
      <c r="A23" s="61"/>
      <c r="B23" s="188" t="s">
        <v>493</v>
      </c>
      <c r="C23" s="189"/>
      <c r="D23" s="189"/>
      <c r="E23" s="189"/>
      <c r="F23" s="189"/>
      <c r="G23" s="189"/>
      <c r="H23" s="189"/>
      <c r="I23" s="190"/>
      <c r="J23" s="62"/>
      <c r="K23" s="180" t="s">
        <v>510</v>
      </c>
      <c r="L23" s="180"/>
      <c r="M23" s="180"/>
      <c r="N23" s="180"/>
      <c r="O23" s="180"/>
      <c r="P23" s="180"/>
      <c r="Q23" s="180"/>
      <c r="R23" s="180"/>
      <c r="W23" s="63"/>
      <c r="X23" s="63"/>
      <c r="Y23" s="63"/>
      <c r="Z23" s="63"/>
      <c r="AA23" s="63"/>
      <c r="AB23" s="63"/>
      <c r="AC23" s="63"/>
    </row>
    <row r="24" spans="1:29"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9" x14ac:dyDescent="0.25">
      <c r="A25" s="64">
        <f>5/60</f>
        <v>8.3333333333333329E-2</v>
      </c>
      <c r="B25" s="67" t="s">
        <v>468</v>
      </c>
      <c r="C25" s="68">
        <f t="shared" ref="C25:I25" si="5">$A$25*C10</f>
        <v>4.9249999999999998</v>
      </c>
      <c r="D25" s="69">
        <f t="shared" si="5"/>
        <v>6.4833333333333325</v>
      </c>
      <c r="E25" s="69">
        <f t="shared" si="5"/>
        <v>8.5</v>
      </c>
      <c r="F25" s="68">
        <f t="shared" si="5"/>
        <v>9.9166666666666661</v>
      </c>
      <c r="G25" s="68">
        <f t="shared" si="5"/>
        <v>11.916666666666666</v>
      </c>
      <c r="H25" s="68">
        <f t="shared" si="5"/>
        <v>14.75</v>
      </c>
      <c r="I25" s="70">
        <f t="shared" si="5"/>
        <v>17.166666666666664</v>
      </c>
      <c r="J25" s="60"/>
      <c r="K25" s="46" t="s">
        <v>468</v>
      </c>
      <c r="L25" s="71">
        <v>6.3</v>
      </c>
      <c r="M25" s="71">
        <v>7</v>
      </c>
      <c r="N25" s="71">
        <v>9.1999999999999993</v>
      </c>
      <c r="O25" s="71">
        <v>10.8</v>
      </c>
      <c r="P25" s="71">
        <v>12.4</v>
      </c>
      <c r="Q25" s="71">
        <v>14.8</v>
      </c>
      <c r="R25" s="72">
        <v>16.7</v>
      </c>
      <c r="W25" s="163"/>
      <c r="X25" s="163"/>
      <c r="Y25" s="163"/>
      <c r="Z25" s="163"/>
      <c r="AA25" s="163"/>
      <c r="AB25" s="163"/>
    </row>
    <row r="26" spans="1:29" x14ac:dyDescent="0.25">
      <c r="A26" s="64">
        <f>10/60</f>
        <v>0.16666666666666666</v>
      </c>
      <c r="B26" s="73" t="s">
        <v>469</v>
      </c>
      <c r="C26" s="30">
        <f t="shared" ref="C26:I26" si="6">$A$26*C11</f>
        <v>7.333333333333333</v>
      </c>
      <c r="D26" s="74">
        <f t="shared" si="6"/>
        <v>9.6</v>
      </c>
      <c r="E26" s="74">
        <f t="shared" si="6"/>
        <v>12.316666666666666</v>
      </c>
      <c r="F26" s="30">
        <f t="shared" si="6"/>
        <v>14.183333333333332</v>
      </c>
      <c r="G26" s="30">
        <f t="shared" si="6"/>
        <v>16.833333333333332</v>
      </c>
      <c r="H26" s="30">
        <f t="shared" si="6"/>
        <v>20.5</v>
      </c>
      <c r="I26" s="75">
        <f t="shared" si="6"/>
        <v>23.666666666666664</v>
      </c>
      <c r="J26" s="60"/>
      <c r="K26" s="50" t="s">
        <v>469</v>
      </c>
      <c r="L26" s="76">
        <v>9</v>
      </c>
      <c r="M26" s="76">
        <v>10</v>
      </c>
      <c r="N26" s="76">
        <v>13.4</v>
      </c>
      <c r="O26" s="76">
        <v>15.8</v>
      </c>
      <c r="P26" s="76">
        <v>18.3</v>
      </c>
      <c r="Q26" s="76">
        <v>21.8</v>
      </c>
      <c r="R26" s="77">
        <v>24.7</v>
      </c>
      <c r="W26" s="163"/>
      <c r="X26" s="163"/>
      <c r="Y26" s="163"/>
      <c r="Z26" s="163"/>
      <c r="AA26" s="163"/>
      <c r="AB26" s="163"/>
    </row>
    <row r="27" spans="1:29" x14ac:dyDescent="0.25">
      <c r="A27" s="64">
        <f>0.5</f>
        <v>0.5</v>
      </c>
      <c r="B27" s="73" t="s">
        <v>470</v>
      </c>
      <c r="C27" s="30">
        <f t="shared" ref="C27:I27" si="7">$A$27*C12</f>
        <v>12.15</v>
      </c>
      <c r="D27" s="74">
        <f t="shared" si="7"/>
        <v>15.5</v>
      </c>
      <c r="E27" s="74">
        <f t="shared" si="7"/>
        <v>18.8</v>
      </c>
      <c r="F27" s="30">
        <f t="shared" si="7"/>
        <v>20.9</v>
      </c>
      <c r="G27" s="30">
        <f t="shared" si="7"/>
        <v>24</v>
      </c>
      <c r="H27" s="30">
        <f t="shared" si="7"/>
        <v>28.35</v>
      </c>
      <c r="I27" s="75">
        <f t="shared" si="7"/>
        <v>31.85</v>
      </c>
      <c r="K27" s="50" t="s">
        <v>470</v>
      </c>
      <c r="L27" s="76">
        <v>14.1</v>
      </c>
      <c r="M27" s="76">
        <v>15.7</v>
      </c>
      <c r="N27" s="76">
        <v>20.8</v>
      </c>
      <c r="O27" s="76">
        <v>24.6</v>
      </c>
      <c r="P27" s="76">
        <v>28.5</v>
      </c>
      <c r="Q27" s="76">
        <v>34</v>
      </c>
      <c r="R27" s="77">
        <v>38.5</v>
      </c>
      <c r="W27" s="163"/>
      <c r="X27" s="163"/>
      <c r="Y27" s="163"/>
      <c r="Z27" s="163"/>
      <c r="AA27" s="163"/>
      <c r="AB27" s="163"/>
    </row>
    <row r="28" spans="1:29" x14ac:dyDescent="0.25">
      <c r="A28" s="64">
        <v>1</v>
      </c>
      <c r="B28" s="73" t="s">
        <v>471</v>
      </c>
      <c r="C28" s="30">
        <f t="shared" ref="C28:I28" si="8">$A$28*C13</f>
        <v>16</v>
      </c>
      <c r="D28" s="74">
        <f t="shared" si="8"/>
        <v>20.2</v>
      </c>
      <c r="E28" s="74">
        <f t="shared" si="8"/>
        <v>23.8</v>
      </c>
      <c r="F28" s="30">
        <f t="shared" si="8"/>
        <v>26.1</v>
      </c>
      <c r="G28" s="30">
        <f t="shared" si="8"/>
        <v>29.6</v>
      </c>
      <c r="H28" s="30">
        <f t="shared" si="8"/>
        <v>34.4</v>
      </c>
      <c r="I28" s="75">
        <f t="shared" si="8"/>
        <v>38.299999999999997</v>
      </c>
      <c r="K28" s="50" t="s">
        <v>471</v>
      </c>
      <c r="L28" s="76">
        <v>18</v>
      </c>
      <c r="M28" s="76">
        <v>19.8</v>
      </c>
      <c r="N28" s="76">
        <v>26</v>
      </c>
      <c r="O28" s="76">
        <v>30.6</v>
      </c>
      <c r="P28" s="76">
        <v>35.299999999999997</v>
      </c>
      <c r="Q28" s="76">
        <v>42</v>
      </c>
      <c r="R28" s="77">
        <v>47.5</v>
      </c>
      <c r="W28" s="163"/>
      <c r="X28" s="163"/>
      <c r="Y28" s="163"/>
      <c r="Z28" s="163"/>
      <c r="AA28" s="163"/>
      <c r="AB28" s="163"/>
    </row>
    <row r="29" spans="1:29" x14ac:dyDescent="0.25">
      <c r="A29" s="64">
        <v>2</v>
      </c>
      <c r="B29" s="73" t="s">
        <v>472</v>
      </c>
      <c r="C29" s="30">
        <f t="shared" ref="C29:I29" si="9">$A$29*C14</f>
        <v>20.8</v>
      </c>
      <c r="D29" s="74">
        <f t="shared" si="9"/>
        <v>26</v>
      </c>
      <c r="E29" s="74">
        <f t="shared" si="9"/>
        <v>30.4</v>
      </c>
      <c r="F29" s="30">
        <f t="shared" si="9"/>
        <v>33.200000000000003</v>
      </c>
      <c r="G29" s="30">
        <f t="shared" si="9"/>
        <v>37.200000000000003</v>
      </c>
      <c r="H29" s="30">
        <f t="shared" si="9"/>
        <v>43</v>
      </c>
      <c r="I29" s="75">
        <f t="shared" si="9"/>
        <v>47.4</v>
      </c>
      <c r="K29" s="50" t="s">
        <v>472</v>
      </c>
      <c r="L29" s="76">
        <v>22.8</v>
      </c>
      <c r="M29" s="76">
        <v>24.8</v>
      </c>
      <c r="N29" s="76">
        <v>32.200000000000003</v>
      </c>
      <c r="O29" s="76">
        <v>37.6</v>
      </c>
      <c r="P29" s="76">
        <v>43.2</v>
      </c>
      <c r="Q29" s="76">
        <v>51.2</v>
      </c>
      <c r="R29" s="77">
        <v>57.8</v>
      </c>
      <c r="W29" s="163"/>
      <c r="X29" s="163"/>
      <c r="Y29" s="163"/>
      <c r="Z29" s="163"/>
      <c r="AA29" s="163"/>
      <c r="AB29" s="163"/>
    </row>
    <row r="30" spans="1:29" x14ac:dyDescent="0.25">
      <c r="A30" s="64">
        <v>3</v>
      </c>
      <c r="B30" s="73" t="s">
        <v>473</v>
      </c>
      <c r="C30" s="30">
        <f t="shared" ref="C30:I30" si="10">$A$30*C15</f>
        <v>24.150000000000002</v>
      </c>
      <c r="D30" s="74">
        <f t="shared" si="10"/>
        <v>30.299999999999997</v>
      </c>
      <c r="E30" s="74">
        <f t="shared" si="10"/>
        <v>35.099999999999994</v>
      </c>
      <c r="F30" s="30">
        <f t="shared" si="10"/>
        <v>38.400000000000006</v>
      </c>
      <c r="G30" s="30">
        <f t="shared" si="10"/>
        <v>43.2</v>
      </c>
      <c r="H30" s="30">
        <f t="shared" si="10"/>
        <v>49.5</v>
      </c>
      <c r="I30" s="75">
        <f t="shared" si="10"/>
        <v>54.900000000000006</v>
      </c>
      <c r="K30" s="50" t="s">
        <v>473</v>
      </c>
      <c r="L30" s="76">
        <v>26</v>
      </c>
      <c r="M30" s="76">
        <v>28.4</v>
      </c>
      <c r="N30" s="76">
        <v>36.299999999999997</v>
      </c>
      <c r="O30" s="76">
        <v>42.3</v>
      </c>
      <c r="P30" s="76">
        <v>48.6</v>
      </c>
      <c r="Q30" s="76">
        <v>57.3</v>
      </c>
      <c r="R30" s="77">
        <v>64.8</v>
      </c>
      <c r="W30" s="163"/>
      <c r="X30" s="163"/>
      <c r="Y30" s="163"/>
      <c r="Z30" s="163"/>
      <c r="AA30" s="163"/>
      <c r="AB30" s="163"/>
    </row>
    <row r="31" spans="1:29" x14ac:dyDescent="0.25">
      <c r="A31" s="64">
        <v>6</v>
      </c>
      <c r="B31" s="73" t="s">
        <v>474</v>
      </c>
      <c r="C31" s="30">
        <f t="shared" ref="C31:I31" si="11">$A$31*C16</f>
        <v>31.380000000000003</v>
      </c>
      <c r="D31" s="74">
        <f t="shared" si="11"/>
        <v>39.24</v>
      </c>
      <c r="E31" s="74">
        <f t="shared" si="11"/>
        <v>45.72</v>
      </c>
      <c r="F31" s="30">
        <f t="shared" si="11"/>
        <v>49.739999999999995</v>
      </c>
      <c r="G31" s="30">
        <f t="shared" si="11"/>
        <v>55.92</v>
      </c>
      <c r="H31" s="30">
        <f t="shared" si="11"/>
        <v>64.199999999999989</v>
      </c>
      <c r="I31" s="75">
        <f t="shared" si="11"/>
        <v>70.800000000000011</v>
      </c>
      <c r="K31" s="50" t="s">
        <v>474</v>
      </c>
      <c r="L31" s="76">
        <v>32.6</v>
      </c>
      <c r="M31" s="76">
        <v>35.5</v>
      </c>
      <c r="N31" s="76">
        <v>45.2</v>
      </c>
      <c r="O31" s="76">
        <v>52.3</v>
      </c>
      <c r="P31" s="76">
        <v>59.8</v>
      </c>
      <c r="Q31" s="76">
        <v>70.8</v>
      </c>
      <c r="R31" s="77">
        <v>79.8</v>
      </c>
      <c r="W31" s="163"/>
      <c r="X31" s="163"/>
      <c r="Y31" s="163"/>
      <c r="Z31" s="163"/>
      <c r="AA31" s="163"/>
      <c r="AB31" s="163"/>
    </row>
    <row r="32" spans="1:29" x14ac:dyDescent="0.25">
      <c r="A32" s="64">
        <v>12</v>
      </c>
      <c r="B32" s="73" t="s">
        <v>475</v>
      </c>
      <c r="C32" s="30">
        <f t="shared" ref="C32:I32" si="12">$A$32*C17</f>
        <v>41.04</v>
      </c>
      <c r="D32" s="74">
        <f t="shared" si="12"/>
        <v>51.36</v>
      </c>
      <c r="E32" s="74">
        <f t="shared" si="12"/>
        <v>59.760000000000005</v>
      </c>
      <c r="F32" s="30">
        <f t="shared" si="12"/>
        <v>64.92</v>
      </c>
      <c r="G32" s="30">
        <f t="shared" si="12"/>
        <v>72.960000000000008</v>
      </c>
      <c r="H32" s="30">
        <f t="shared" si="12"/>
        <v>83.76</v>
      </c>
      <c r="I32" s="75">
        <f t="shared" si="12"/>
        <v>92.52</v>
      </c>
      <c r="K32" s="50" t="s">
        <v>475</v>
      </c>
      <c r="L32" s="76">
        <v>40.799999999999997</v>
      </c>
      <c r="M32" s="76">
        <v>44.3</v>
      </c>
      <c r="N32" s="76">
        <v>56.2</v>
      </c>
      <c r="O32" s="76">
        <v>64.900000000000006</v>
      </c>
      <c r="P32" s="76">
        <v>74</v>
      </c>
      <c r="Q32" s="76">
        <v>87.4</v>
      </c>
      <c r="R32" s="77">
        <v>98.3</v>
      </c>
      <c r="W32" s="163"/>
      <c r="X32" s="163"/>
      <c r="Y32" s="163"/>
      <c r="Z32" s="163"/>
      <c r="AA32" s="163"/>
      <c r="AB32" s="163"/>
    </row>
    <row r="33" spans="1:28" x14ac:dyDescent="0.25">
      <c r="A33" s="64">
        <v>24</v>
      </c>
      <c r="B33" s="73" t="s">
        <v>476</v>
      </c>
      <c r="C33" s="30">
        <f t="shared" ref="C33:I33" si="13">$A$33*C18</f>
        <v>54</v>
      </c>
      <c r="D33" s="74">
        <f t="shared" si="13"/>
        <v>67.679999999999993</v>
      </c>
      <c r="E33" s="74">
        <f t="shared" si="13"/>
        <v>78</v>
      </c>
      <c r="F33" s="30">
        <f t="shared" si="13"/>
        <v>84.24</v>
      </c>
      <c r="G33" s="30">
        <f t="shared" si="13"/>
        <v>94.08</v>
      </c>
      <c r="H33" s="30">
        <f t="shared" si="13"/>
        <v>107.76</v>
      </c>
      <c r="I33" s="75">
        <f t="shared" si="13"/>
        <v>118.56</v>
      </c>
      <c r="K33" s="50" t="s">
        <v>476</v>
      </c>
      <c r="L33" s="76">
        <v>50.2</v>
      </c>
      <c r="M33" s="76">
        <v>54.7</v>
      </c>
      <c r="N33" s="76">
        <v>69.400000000000006</v>
      </c>
      <c r="O33" s="76">
        <v>79.900000000000006</v>
      </c>
      <c r="P33" s="76">
        <v>91</v>
      </c>
      <c r="Q33" s="76">
        <v>106.8</v>
      </c>
      <c r="R33" s="77">
        <v>119.5</v>
      </c>
      <c r="W33" s="163"/>
      <c r="X33" s="163"/>
      <c r="Y33" s="163"/>
      <c r="Z33" s="163"/>
      <c r="AA33" s="163"/>
      <c r="AB33" s="163"/>
    </row>
    <row r="34" spans="1:28" x14ac:dyDescent="0.25">
      <c r="A34" s="64">
        <v>48</v>
      </c>
      <c r="B34" s="73" t="s">
        <v>477</v>
      </c>
      <c r="C34" s="30">
        <f t="shared" ref="C34:I34" si="14">$A$34*C19</f>
        <v>70.08</v>
      </c>
      <c r="D34" s="74">
        <f t="shared" si="14"/>
        <v>87.36</v>
      </c>
      <c r="E34" s="74">
        <f t="shared" si="14"/>
        <v>99.359999999999985</v>
      </c>
      <c r="F34" s="30">
        <f t="shared" si="14"/>
        <v>106.56</v>
      </c>
      <c r="G34" s="30">
        <f t="shared" si="14"/>
        <v>119.03999999999999</v>
      </c>
      <c r="H34" s="30">
        <f t="shared" si="14"/>
        <v>134.88</v>
      </c>
      <c r="I34" s="75">
        <f t="shared" si="14"/>
        <v>147.84</v>
      </c>
      <c r="K34" s="50" t="s">
        <v>477</v>
      </c>
      <c r="L34" s="76">
        <v>61.4</v>
      </c>
      <c r="M34" s="76">
        <v>66.7</v>
      </c>
      <c r="N34" s="76">
        <v>84.5</v>
      </c>
      <c r="O34" s="76">
        <v>97</v>
      </c>
      <c r="P34" s="76">
        <v>109.4</v>
      </c>
      <c r="Q34" s="76">
        <v>127.2</v>
      </c>
      <c r="R34" s="77">
        <v>141.1</v>
      </c>
      <c r="W34" s="163"/>
      <c r="X34" s="163"/>
      <c r="Y34" s="163"/>
      <c r="Z34" s="163"/>
      <c r="AA34" s="163"/>
      <c r="AB34" s="163"/>
    </row>
    <row r="35" spans="1:28" ht="15.75" thickBot="1" x14ac:dyDescent="0.3">
      <c r="A35" s="64">
        <v>72</v>
      </c>
      <c r="B35" s="78" t="s">
        <v>478</v>
      </c>
      <c r="C35" s="79">
        <f t="shared" ref="C35:I35" si="15">$A$35*C20</f>
        <v>79.92</v>
      </c>
      <c r="D35" s="80">
        <f t="shared" si="15"/>
        <v>98.640000000000015</v>
      </c>
      <c r="E35" s="80">
        <f t="shared" si="15"/>
        <v>112.32000000000001</v>
      </c>
      <c r="F35" s="79">
        <f t="shared" si="15"/>
        <v>120.24</v>
      </c>
      <c r="G35" s="79">
        <f t="shared" si="15"/>
        <v>133.92000000000002</v>
      </c>
      <c r="H35" s="79">
        <f t="shared" si="15"/>
        <v>151.91999999999999</v>
      </c>
      <c r="I35" s="81">
        <f t="shared" si="15"/>
        <v>166.32</v>
      </c>
      <c r="K35" s="55" t="s">
        <v>478</v>
      </c>
      <c r="L35" s="82">
        <v>69.599999999999994</v>
      </c>
      <c r="M35" s="82">
        <v>75.599999999999994</v>
      </c>
      <c r="N35" s="82">
        <v>95</v>
      </c>
      <c r="O35" s="82">
        <v>108.7</v>
      </c>
      <c r="P35" s="82">
        <v>121</v>
      </c>
      <c r="Q35" s="82">
        <v>139</v>
      </c>
      <c r="R35" s="83">
        <v>152.6</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27.918781725888326</v>
      </c>
      <c r="D40" s="198" t="e">
        <v>#REF!</v>
      </c>
      <c r="E40" s="198">
        <f>(M25-M10)/ABS(M10)*100</f>
        <v>21.795247331099851</v>
      </c>
      <c r="F40" s="198" t="e">
        <f>(#REF! -#REF!)/ABS(#REF!)</f>
        <v>#REF!</v>
      </c>
      <c r="G40" s="198">
        <f>(N25-N10)/ABS(N10)*100</f>
        <v>12.01779087515742</v>
      </c>
      <c r="H40" s="198" t="e">
        <f>(#REF! -#REF!)/ABS(#REF!)</f>
        <v>#REF!</v>
      </c>
      <c r="I40" s="198">
        <f>(O25-O10)/ABS(O10)*100</f>
        <v>8.9075630252100986</v>
      </c>
      <c r="J40" s="198" t="e">
        <f>(#REF! -#REF!)/ABS(#REF!)</f>
        <v>#REF!</v>
      </c>
      <c r="K40" s="198">
        <f>(P25-P10)/ABS(P10)*100</f>
        <v>4.0559440559440638</v>
      </c>
      <c r="L40" s="198" t="e">
        <f>(#REF! -#REF!)/ABS(#REF!)</f>
        <v>#REF!</v>
      </c>
      <c r="M40" s="201">
        <f>(Q25-Q10)/ABS(Q10)*100</f>
        <v>0.33898305084746244</v>
      </c>
      <c r="N40" s="201" t="e">
        <f>(#REF! -#REF!)/ABS(#REF!)</f>
        <v>#REF!</v>
      </c>
      <c r="O40" s="200">
        <f>(R25 -R10)/ABS(R10)*100</f>
        <v>-2.7184466019417384</v>
      </c>
      <c r="P40" s="200"/>
      <c r="Q40" s="205"/>
    </row>
    <row r="41" spans="1:28" x14ac:dyDescent="0.25">
      <c r="A41" s="88"/>
      <c r="B41" s="50" t="s">
        <v>469</v>
      </c>
      <c r="C41" s="198">
        <f t="shared" ref="C41:C50" si="16">(L26-L11)/ABS(L11)*100</f>
        <v>22.727272727272734</v>
      </c>
      <c r="D41" s="198" t="e">
        <v>#REF!</v>
      </c>
      <c r="E41" s="198">
        <f t="shared" ref="E41:E50" si="17">(M26-M11)/ABS(M11)*100</f>
        <v>17.382378156532873</v>
      </c>
      <c r="F41" s="198" t="e">
        <f>(#REF! -#REF!)/ABS(#REF!)</f>
        <v>#REF!</v>
      </c>
      <c r="G41" s="198">
        <f t="shared" ref="G41:G50" si="18">(N26-N11)/ABS(N11)*100</f>
        <v>12.66157039951001</v>
      </c>
      <c r="H41" s="198" t="e">
        <f>(#REF! -#REF!)/ABS(#REF!)</f>
        <v>#REF!</v>
      </c>
      <c r="I41" s="198">
        <f t="shared" ref="I41:I50" si="19">(O26-O11)/ABS(O11)*100</f>
        <v>11.398354876615763</v>
      </c>
      <c r="J41" s="198" t="e">
        <f>(#REF! -#REF!)/ABS(#REF!)</f>
        <v>#REF!</v>
      </c>
      <c r="K41" s="198">
        <f t="shared" ref="K41:K50" si="20">(P26-P11)/ABS(P11)*100</f>
        <v>8.7128712871287242</v>
      </c>
      <c r="L41" s="198" t="e">
        <f>(#REF! -#REF!)/ABS(#REF!)</f>
        <v>#REF!</v>
      </c>
      <c r="M41" s="198">
        <f t="shared" ref="M41:M50" si="21">(Q26-Q11)/ABS(Q11)*100</f>
        <v>6.3414634146341493</v>
      </c>
      <c r="N41" s="198" t="e">
        <f>(#REF! -#REF!)/ABS(#REF!)</f>
        <v>#REF!</v>
      </c>
      <c r="O41" s="198">
        <f t="shared" ref="O41:O50" si="22">(R26 -R11)/ABS(R11)*100</f>
        <v>4.3661971830985991</v>
      </c>
      <c r="P41" s="198"/>
      <c r="Q41" s="206"/>
    </row>
    <row r="42" spans="1:28" x14ac:dyDescent="0.25">
      <c r="A42" s="60"/>
      <c r="B42" s="50" t="s">
        <v>470</v>
      </c>
      <c r="C42" s="198">
        <f t="shared" si="16"/>
        <v>16.049382716049376</v>
      </c>
      <c r="D42" s="198" t="e">
        <v>#REF!</v>
      </c>
      <c r="E42" s="198">
        <f t="shared" si="17"/>
        <v>13.195886103269419</v>
      </c>
      <c r="F42" s="198" t="e">
        <f>(#REF! -#REF!)/ABS(#REF!)</f>
        <v>#REF!</v>
      </c>
      <c r="G42" s="198">
        <f t="shared" si="18"/>
        <v>14.588380024973887</v>
      </c>
      <c r="H42" s="198" t="e">
        <f>(#REF! -#REF!)/ABS(#REF!)</f>
        <v>#REF!</v>
      </c>
      <c r="I42" s="198">
        <f t="shared" si="19"/>
        <v>17.703349282296664</v>
      </c>
      <c r="J42" s="198" t="e">
        <f>(#REF! -#REF!)/ABS(#REF!)</f>
        <v>#REF!</v>
      </c>
      <c r="K42" s="198">
        <f t="shared" si="20"/>
        <v>18.75</v>
      </c>
      <c r="L42" s="198" t="e">
        <f>(#REF! -#REF!)/ABS(#REF!)</f>
        <v>#REF!</v>
      </c>
      <c r="M42" s="198">
        <f t="shared" si="21"/>
        <v>19.929453262786588</v>
      </c>
      <c r="N42" s="198" t="e">
        <f>(#REF! -#REF!)/ABS(#REF!)</f>
        <v>#REF!</v>
      </c>
      <c r="O42" s="198">
        <f t="shared" si="22"/>
        <v>20.879120879120876</v>
      </c>
      <c r="P42" s="198"/>
      <c r="Q42" s="206"/>
    </row>
    <row r="43" spans="1:28" x14ac:dyDescent="0.25">
      <c r="B43" s="50" t="s">
        <v>471</v>
      </c>
      <c r="C43" s="198">
        <f t="shared" si="16"/>
        <v>12.5</v>
      </c>
      <c r="D43" s="198" t="e">
        <v>#REF!</v>
      </c>
      <c r="E43" s="198">
        <f t="shared" si="17"/>
        <v>9.2495533195419952</v>
      </c>
      <c r="F43" s="198" t="e">
        <f>(#REF! -#REF!)/ABS(#REF!)</f>
        <v>#REF!</v>
      </c>
      <c r="G43" s="198">
        <f t="shared" si="18"/>
        <v>12.890976647375998</v>
      </c>
      <c r="H43" s="198" t="e">
        <f>(#REF! -#REF!)/ABS(#REF!)</f>
        <v>#REF!</v>
      </c>
      <c r="I43" s="198">
        <f t="shared" si="19"/>
        <v>17.241379310344826</v>
      </c>
      <c r="J43" s="198" t="e">
        <f>(#REF! -#REF!)/ABS(#REF!)</f>
        <v>#REF!</v>
      </c>
      <c r="K43" s="198">
        <f t="shared" si="20"/>
        <v>19.25675675675674</v>
      </c>
      <c r="L43" s="198" t="e">
        <f>(#REF! -#REF!)/ABS(#REF!)</f>
        <v>#REF!</v>
      </c>
      <c r="M43" s="198">
        <f t="shared" si="21"/>
        <v>22.093023255813961</v>
      </c>
      <c r="N43" s="198" t="e">
        <f>(#REF! -#REF!)/ABS(#REF!)</f>
        <v>#REF!</v>
      </c>
      <c r="O43" s="198">
        <f t="shared" si="22"/>
        <v>24.020887728459538</v>
      </c>
      <c r="P43" s="198"/>
      <c r="Q43" s="206"/>
    </row>
    <row r="44" spans="1:28" x14ac:dyDescent="0.25">
      <c r="B44" s="50" t="s">
        <v>472</v>
      </c>
      <c r="C44" s="198">
        <f t="shared" si="16"/>
        <v>9.615384615384615</v>
      </c>
      <c r="D44" s="198" t="e">
        <v>#REF!</v>
      </c>
      <c r="E44" s="198">
        <f t="shared" si="17"/>
        <v>5.8625030427560993</v>
      </c>
      <c r="F44" s="198" t="e">
        <f>(#REF! -#REF!)/ABS(#REF!)</f>
        <v>#REF!</v>
      </c>
      <c r="G44" s="198">
        <f t="shared" si="18"/>
        <v>9.3443580531194694</v>
      </c>
      <c r="H44" s="198" t="e">
        <f>(#REF! -#REF!)/ABS(#REF!)</f>
        <v>#REF!</v>
      </c>
      <c r="I44" s="198">
        <f t="shared" si="19"/>
        <v>13.253012048192767</v>
      </c>
      <c r="J44" s="198" t="e">
        <f>(#REF! -#REF!)/ABS(#REF!)</f>
        <v>#REF!</v>
      </c>
      <c r="K44" s="198">
        <f t="shared" si="20"/>
        <v>16.129032258064516</v>
      </c>
      <c r="L44" s="198" t="e">
        <f>(#REF! -#REF!)/ABS(#REF!)</f>
        <v>#REF!</v>
      </c>
      <c r="M44" s="198">
        <f t="shared" si="21"/>
        <v>19.069767441860471</v>
      </c>
      <c r="N44" s="198" t="e">
        <f>(#REF! -#REF!)/ABS(#REF!)</f>
        <v>#REF!</v>
      </c>
      <c r="O44" s="198">
        <f t="shared" si="22"/>
        <v>21.940928270042193</v>
      </c>
      <c r="P44" s="198"/>
      <c r="Q44" s="206"/>
    </row>
    <row r="45" spans="1:28" x14ac:dyDescent="0.25">
      <c r="B45" s="50" t="s">
        <v>473</v>
      </c>
      <c r="C45" s="198">
        <f t="shared" si="16"/>
        <v>7.6604554865424337</v>
      </c>
      <c r="D45" s="198" t="e">
        <v>#REF!</v>
      </c>
      <c r="E45" s="198">
        <f t="shared" si="17"/>
        <v>4.3300662221521939</v>
      </c>
      <c r="F45" s="198" t="e">
        <f>(#REF! -#REF!)/ABS(#REF!)</f>
        <v>#REF!</v>
      </c>
      <c r="G45" s="198">
        <f t="shared" si="18"/>
        <v>6.4581186690893899</v>
      </c>
      <c r="H45" s="198" t="e">
        <f>(#REF! -#REF!)/ABS(#REF!)</f>
        <v>#REF!</v>
      </c>
      <c r="I45" s="198">
        <f t="shared" si="19"/>
        <v>10.156249999999977</v>
      </c>
      <c r="J45" s="198" t="e">
        <f>(#REF! -#REF!)/ABS(#REF!)</f>
        <v>#REF!</v>
      </c>
      <c r="K45" s="198">
        <f t="shared" si="20"/>
        <v>12.499999999999996</v>
      </c>
      <c r="L45" s="198" t="e">
        <f>(#REF! -#REF!)/ABS(#REF!)</f>
        <v>#REF!</v>
      </c>
      <c r="M45" s="198">
        <f t="shared" si="21"/>
        <v>15.757575757575751</v>
      </c>
      <c r="N45" s="198" t="e">
        <f>(#REF! -#REF!)/ABS(#REF!)</f>
        <v>#REF!</v>
      </c>
      <c r="O45" s="198">
        <f t="shared" si="22"/>
        <v>18.032786885245887</v>
      </c>
      <c r="P45" s="198"/>
      <c r="Q45" s="206"/>
    </row>
    <row r="46" spans="1:28" x14ac:dyDescent="0.25">
      <c r="B46" s="50" t="s">
        <v>474</v>
      </c>
      <c r="C46" s="198">
        <f t="shared" si="16"/>
        <v>3.8878266411727176</v>
      </c>
      <c r="D46" s="198" t="e">
        <v>#REF!</v>
      </c>
      <c r="E46" s="201">
        <f t="shared" si="17"/>
        <v>0.43968732467320565</v>
      </c>
      <c r="F46" s="201" t="e">
        <f>(#REF! -#REF!)/ABS(#REF!)</f>
        <v>#REF!</v>
      </c>
      <c r="G46" s="198">
        <f t="shared" si="18"/>
        <v>2.1361810197008761</v>
      </c>
      <c r="H46" s="198" t="e">
        <f>(#REF! -#REF!)/ABS(#REF!)</f>
        <v>#REF!</v>
      </c>
      <c r="I46" s="198">
        <f t="shared" si="19"/>
        <v>5.1467631684760811</v>
      </c>
      <c r="J46" s="198" t="e">
        <f>(#REF! -#REF!)/ABS(#REF!)</f>
        <v>#REF!</v>
      </c>
      <c r="K46" s="198">
        <f t="shared" si="20"/>
        <v>6.9384835479255997</v>
      </c>
      <c r="L46" s="198" t="e">
        <f>(#REF! -#REF!)/ABS(#REF!)</f>
        <v>#REF!</v>
      </c>
      <c r="M46" s="198">
        <f t="shared" si="21"/>
        <v>10.280373831775716</v>
      </c>
      <c r="N46" s="198" t="e">
        <f>(#REF! -#REF!)/ABS(#REF!)</f>
        <v>#REF!</v>
      </c>
      <c r="O46" s="198">
        <f t="shared" si="22"/>
        <v>12.711864406779638</v>
      </c>
      <c r="P46" s="198"/>
      <c r="Q46" s="206"/>
    </row>
    <row r="47" spans="1:28" x14ac:dyDescent="0.25">
      <c r="B47" s="50" t="s">
        <v>475</v>
      </c>
      <c r="C47" s="198">
        <f t="shared" si="16"/>
        <v>-0.58479532163743175</v>
      </c>
      <c r="D47" s="198" t="e">
        <v>#REF!</v>
      </c>
      <c r="E47" s="200">
        <f t="shared" si="17"/>
        <v>-4.1966363230376249</v>
      </c>
      <c r="F47" s="200" t="e">
        <f>(#REF! -#REF!)/ABS(#REF!)</f>
        <v>#REF!</v>
      </c>
      <c r="G47" s="200">
        <f t="shared" si="18"/>
        <v>-2.8087792606630502</v>
      </c>
      <c r="H47" s="200" t="e">
        <f>(#REF! -#REF!)/ABS(#REF!)</f>
        <v>#REF!</v>
      </c>
      <c r="I47" s="201">
        <f t="shared" si="19"/>
        <v>-3.0807147258157766E-2</v>
      </c>
      <c r="J47" s="201" t="e">
        <f>(#REF! -#REF!)/ABS(#REF!)</f>
        <v>#REF!</v>
      </c>
      <c r="K47" s="198">
        <f t="shared" si="20"/>
        <v>1.4254385964912171</v>
      </c>
      <c r="L47" s="198" t="e">
        <f>(#REF! -#REF!)/ABS(#REF!)</f>
        <v>#REF!</v>
      </c>
      <c r="M47" s="198">
        <f t="shared" si="21"/>
        <v>4.3457497612225406</v>
      </c>
      <c r="N47" s="198" t="e">
        <f>(#REF! -#REF!)/ABS(#REF!)</f>
        <v>#REF!</v>
      </c>
      <c r="O47" s="198">
        <f t="shared" si="22"/>
        <v>6.2472978815391285</v>
      </c>
      <c r="P47" s="198"/>
      <c r="Q47" s="206"/>
    </row>
    <row r="48" spans="1:28" x14ac:dyDescent="0.25">
      <c r="B48" s="50" t="s">
        <v>476</v>
      </c>
      <c r="C48" s="198">
        <f t="shared" si="16"/>
        <v>-7.0370370370370319</v>
      </c>
      <c r="D48" s="198" t="e">
        <v>#REF!</v>
      </c>
      <c r="E48" s="200">
        <f t="shared" si="17"/>
        <v>-10.106095245415879</v>
      </c>
      <c r="F48" s="200" t="e">
        <f>(#REF! -#REF!)/ABS(#REF!)</f>
        <v>#REF!</v>
      </c>
      <c r="G48" s="200">
        <f t="shared" si="18"/>
        <v>-8.0364068379030336</v>
      </c>
      <c r="H48" s="200" t="e">
        <f>(#REF! -#REF!)/ABS(#REF!)</f>
        <v>#REF!</v>
      </c>
      <c r="I48" s="200">
        <f t="shared" si="19"/>
        <v>-5.1519468186134727</v>
      </c>
      <c r="J48" s="200" t="e">
        <f>(#REF! -#REF!)/ABS(#REF!)</f>
        <v>#REF!</v>
      </c>
      <c r="K48" s="200">
        <f t="shared" si="20"/>
        <v>-3.2738095238095219</v>
      </c>
      <c r="L48" s="200" t="e">
        <f>(#REF! -#REF!)/ABS(#REF!)</f>
        <v>#REF!</v>
      </c>
      <c r="M48" s="200">
        <f t="shared" si="21"/>
        <v>-0.89086859688196729</v>
      </c>
      <c r="N48" s="200" t="e">
        <f>(#REF! -#REF!)/ABS(#REF!)</f>
        <v>#REF!</v>
      </c>
      <c r="O48" s="201">
        <f t="shared" si="22"/>
        <v>0.79284750337381726</v>
      </c>
      <c r="P48" s="201"/>
      <c r="Q48" s="219"/>
    </row>
    <row r="49" spans="1:18" x14ac:dyDescent="0.25">
      <c r="B49" s="50" t="s">
        <v>477</v>
      </c>
      <c r="C49" s="198">
        <f t="shared" si="16"/>
        <v>-12.385844748858448</v>
      </c>
      <c r="D49" s="198" t="e">
        <v>#REF!</v>
      </c>
      <c r="E49" s="200">
        <f t="shared" si="17"/>
        <v>-15.217935320978752</v>
      </c>
      <c r="F49" s="200" t="e">
        <f>(#REF! -#REF!)/ABS(#REF!)</f>
        <v>#REF!</v>
      </c>
      <c r="G49" s="200">
        <f t="shared" si="18"/>
        <v>-12.187875306808959</v>
      </c>
      <c r="H49" s="200" t="e">
        <f>(#REF! -#REF!)/ABS(#REF!)</f>
        <v>#REF!</v>
      </c>
      <c r="I49" s="200">
        <f t="shared" si="19"/>
        <v>-8.9714714714714727</v>
      </c>
      <c r="J49" s="200" t="e">
        <f>(#REF! -#REF!)/ABS(#REF!)</f>
        <v>#REF!</v>
      </c>
      <c r="K49" s="200">
        <f t="shared" si="20"/>
        <v>-8.0981182795698814</v>
      </c>
      <c r="L49" s="200" t="e">
        <f>(#REF! -#REF!)/ABS(#REF!)</f>
        <v>#REF!</v>
      </c>
      <c r="M49" s="200">
        <f t="shared" si="21"/>
        <v>-5.6939501779359381</v>
      </c>
      <c r="N49" s="200" t="e">
        <f>(#REF! -#REF!)/ABS(#REF!)</f>
        <v>#REF!</v>
      </c>
      <c r="O49" s="200">
        <f t="shared" si="22"/>
        <v>-4.5589826839826904</v>
      </c>
      <c r="P49" s="200"/>
      <c r="Q49" s="205"/>
    </row>
    <row r="50" spans="1:18" ht="15.75" thickBot="1" x14ac:dyDescent="0.3">
      <c r="B50" s="55" t="s">
        <v>478</v>
      </c>
      <c r="C50" s="198">
        <f t="shared" si="16"/>
        <v>-12.912912912912923</v>
      </c>
      <c r="D50" s="198" t="e">
        <v>#REF!</v>
      </c>
      <c r="E50" s="216">
        <f t="shared" si="17"/>
        <v>-15.324995839316246</v>
      </c>
      <c r="F50" s="216" t="e">
        <f>(#REF! -#REF!)/ABS(#REF!)</f>
        <v>#REF!</v>
      </c>
      <c r="G50" s="216">
        <f t="shared" si="18"/>
        <v>-12.648925033234004</v>
      </c>
      <c r="H50" s="216" t="e">
        <f>(#REF! -#REF!)/ABS(#REF!)</f>
        <v>#REF!</v>
      </c>
      <c r="I50" s="216">
        <f t="shared" si="19"/>
        <v>-9.5974717232202202</v>
      </c>
      <c r="J50" s="216" t="e">
        <f>(#REF! -#REF!)/ABS(#REF!)</f>
        <v>#REF!</v>
      </c>
      <c r="K50" s="216">
        <f t="shared" si="20"/>
        <v>-9.6475507765830457</v>
      </c>
      <c r="L50" s="216" t="e">
        <f>(#REF! -#REF!)/ABS(#REF!)</f>
        <v>#REF!</v>
      </c>
      <c r="M50" s="216">
        <f t="shared" si="21"/>
        <v>-8.5044760400210553</v>
      </c>
      <c r="N50" s="216" t="e">
        <f>(#REF! -#REF!)/ABS(#REF!)</f>
        <v>#REF!</v>
      </c>
      <c r="O50" s="216">
        <f t="shared" si="22"/>
        <v>-8.2491582491582491</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nZuw7KYdEn0AmgJrWitgz9bMCFJ1uQzjqBFhQzt9vBB9YMTkQagkcZKDuACW4GDus5BXmCyZeAvfbH2Rc0TRaA==" saltValue="JMFMuAZNJ2P4Y6HXeeAId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3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235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324766.41399999999</v>
      </c>
      <c r="D5" s="212"/>
      <c r="E5" s="212">
        <v>6252638.7999999998</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59.3</v>
      </c>
      <c r="D10" s="94">
        <v>78.5</v>
      </c>
      <c r="E10" s="94">
        <v>104</v>
      </c>
      <c r="F10" s="94">
        <v>122</v>
      </c>
      <c r="G10" s="94">
        <v>147</v>
      </c>
      <c r="H10" s="94">
        <v>183</v>
      </c>
      <c r="I10" s="95">
        <v>214</v>
      </c>
      <c r="K10" s="46" t="s">
        <v>468</v>
      </c>
      <c r="L10" s="47">
        <f t="shared" ref="L10:L20" si="0">C25</f>
        <v>4.9416666666666664</v>
      </c>
      <c r="M10" s="47">
        <v>5.7887277265260817</v>
      </c>
      <c r="N10" s="47">
        <v>8.3719420536676097</v>
      </c>
      <c r="O10" s="47">
        <f t="shared" ref="O10:O20" si="1">F25</f>
        <v>10.166666666666666</v>
      </c>
      <c r="P10" s="47">
        <f t="shared" ref="P10:P20" si="2">G25</f>
        <v>12.25</v>
      </c>
      <c r="Q10" s="47">
        <f t="shared" ref="Q10:Q20" si="3">H25</f>
        <v>15.25</v>
      </c>
      <c r="R10" s="48">
        <f t="shared" ref="R10:R20" si="4">I25</f>
        <v>17.833333333333332</v>
      </c>
      <c r="T10" s="49"/>
    </row>
    <row r="11" spans="1:29" x14ac:dyDescent="0.25">
      <c r="B11" s="50" t="s">
        <v>469</v>
      </c>
      <c r="C11" s="96">
        <v>44.3</v>
      </c>
      <c r="D11" s="96">
        <v>58.1</v>
      </c>
      <c r="E11" s="96">
        <v>75.400000000000006</v>
      </c>
      <c r="F11" s="96">
        <v>87.4</v>
      </c>
      <c r="G11" s="96">
        <v>104</v>
      </c>
      <c r="H11" s="96">
        <v>128</v>
      </c>
      <c r="I11" s="97">
        <v>148</v>
      </c>
      <c r="K11" s="50" t="s">
        <v>469</v>
      </c>
      <c r="L11" s="53">
        <f t="shared" si="0"/>
        <v>7.3833333333333329</v>
      </c>
      <c r="M11" s="53">
        <v>8.5930263009804762</v>
      </c>
      <c r="N11" s="53">
        <v>12.138022623209761</v>
      </c>
      <c r="O11" s="53">
        <f t="shared" si="1"/>
        <v>14.566666666666666</v>
      </c>
      <c r="P11" s="53">
        <f t="shared" si="2"/>
        <v>17.333333333333332</v>
      </c>
      <c r="Q11" s="53">
        <f t="shared" si="3"/>
        <v>21.333333333333332</v>
      </c>
      <c r="R11" s="54">
        <f t="shared" si="4"/>
        <v>24.666666666666664</v>
      </c>
      <c r="T11" s="49"/>
    </row>
    <row r="12" spans="1:29" x14ac:dyDescent="0.25">
      <c r="B12" s="50" t="s">
        <v>470</v>
      </c>
      <c r="C12" s="96">
        <v>24.3</v>
      </c>
      <c r="D12" s="96">
        <v>31.2</v>
      </c>
      <c r="E12" s="96">
        <v>38.5</v>
      </c>
      <c r="F12" s="96">
        <v>43.3</v>
      </c>
      <c r="G12" s="96">
        <v>50.1</v>
      </c>
      <c r="H12" s="96">
        <v>59.8</v>
      </c>
      <c r="I12" s="97">
        <v>67.8</v>
      </c>
      <c r="K12" s="50" t="s">
        <v>470</v>
      </c>
      <c r="L12" s="53">
        <f t="shared" si="0"/>
        <v>12.15</v>
      </c>
      <c r="M12" s="53">
        <v>13.932334017326031</v>
      </c>
      <c r="N12" s="53">
        <v>18.592902115542756</v>
      </c>
      <c r="O12" s="53">
        <f t="shared" si="1"/>
        <v>21.65</v>
      </c>
      <c r="P12" s="53">
        <f t="shared" si="2"/>
        <v>25.05</v>
      </c>
      <c r="Q12" s="53">
        <f t="shared" si="3"/>
        <v>29.9</v>
      </c>
      <c r="R12" s="54">
        <f t="shared" si="4"/>
        <v>33.9</v>
      </c>
      <c r="T12" s="49"/>
    </row>
    <row r="13" spans="1:29" x14ac:dyDescent="0.25">
      <c r="B13" s="50" t="s">
        <v>471</v>
      </c>
      <c r="C13" s="96">
        <v>16.100000000000001</v>
      </c>
      <c r="D13" s="96">
        <v>20.399999999999999</v>
      </c>
      <c r="E13" s="96">
        <v>24.5</v>
      </c>
      <c r="F13" s="96">
        <v>27.2</v>
      </c>
      <c r="G13" s="96">
        <v>31.1</v>
      </c>
      <c r="H13" s="96">
        <v>36.5</v>
      </c>
      <c r="I13" s="97">
        <v>40.799999999999997</v>
      </c>
      <c r="K13" s="50" t="s">
        <v>471</v>
      </c>
      <c r="L13" s="53">
        <f t="shared" si="0"/>
        <v>16.100000000000001</v>
      </c>
      <c r="M13" s="53">
        <v>18.294587438400523</v>
      </c>
      <c r="N13" s="53">
        <v>23.712300649814132</v>
      </c>
      <c r="O13" s="53">
        <f t="shared" si="1"/>
        <v>27.2</v>
      </c>
      <c r="P13" s="53">
        <f t="shared" si="2"/>
        <v>31.1</v>
      </c>
      <c r="Q13" s="53">
        <f t="shared" si="3"/>
        <v>36.5</v>
      </c>
      <c r="R13" s="54">
        <f t="shared" si="4"/>
        <v>40.799999999999997</v>
      </c>
      <c r="T13" s="49"/>
    </row>
    <row r="14" spans="1:29" x14ac:dyDescent="0.25">
      <c r="B14" s="50" t="s">
        <v>472</v>
      </c>
      <c r="C14" s="96">
        <v>10.7</v>
      </c>
      <c r="D14" s="96">
        <v>13.4</v>
      </c>
      <c r="E14" s="96">
        <v>15.7</v>
      </c>
      <c r="F14" s="96">
        <v>17.2</v>
      </c>
      <c r="G14" s="96">
        <v>19.399999999999999</v>
      </c>
      <c r="H14" s="96">
        <v>22.5</v>
      </c>
      <c r="I14" s="97">
        <v>24.9</v>
      </c>
      <c r="K14" s="50" t="s">
        <v>472</v>
      </c>
      <c r="L14" s="53">
        <f t="shared" si="0"/>
        <v>21.4</v>
      </c>
      <c r="M14" s="53">
        <v>24.12552510448285</v>
      </c>
      <c r="N14" s="53">
        <v>30.436354025047457</v>
      </c>
      <c r="O14" s="53">
        <f t="shared" si="1"/>
        <v>34.4</v>
      </c>
      <c r="P14" s="53">
        <f t="shared" si="2"/>
        <v>38.799999999999997</v>
      </c>
      <c r="Q14" s="53">
        <f t="shared" si="3"/>
        <v>45</v>
      </c>
      <c r="R14" s="54">
        <f t="shared" si="4"/>
        <v>49.8</v>
      </c>
      <c r="T14" s="49"/>
    </row>
    <row r="15" spans="1:29" x14ac:dyDescent="0.25">
      <c r="B15" s="50" t="s">
        <v>473</v>
      </c>
      <c r="C15" s="96">
        <v>8.4499999999999993</v>
      </c>
      <c r="D15" s="96">
        <v>10.6</v>
      </c>
      <c r="E15" s="96">
        <v>12.2</v>
      </c>
      <c r="F15" s="96">
        <v>13.3</v>
      </c>
      <c r="G15" s="96">
        <v>14.9</v>
      </c>
      <c r="H15" s="96">
        <v>17</v>
      </c>
      <c r="I15" s="97">
        <v>18.8</v>
      </c>
      <c r="K15" s="50" t="s">
        <v>473</v>
      </c>
      <c r="L15" s="53">
        <f t="shared" si="0"/>
        <v>25.349999999999998</v>
      </c>
      <c r="M15" s="53">
        <v>28.558322046885063</v>
      </c>
      <c r="N15" s="53">
        <v>35.562623706414286</v>
      </c>
      <c r="O15" s="53">
        <f t="shared" si="1"/>
        <v>39.900000000000006</v>
      </c>
      <c r="P15" s="53">
        <f t="shared" si="2"/>
        <v>44.7</v>
      </c>
      <c r="Q15" s="53">
        <f t="shared" si="3"/>
        <v>51</v>
      </c>
      <c r="R15" s="54">
        <f t="shared" si="4"/>
        <v>56.400000000000006</v>
      </c>
      <c r="T15" s="49"/>
    </row>
    <row r="16" spans="1:29" x14ac:dyDescent="0.25">
      <c r="B16" s="50" t="s">
        <v>474</v>
      </c>
      <c r="C16" s="96">
        <v>5.68</v>
      </c>
      <c r="D16" s="96">
        <v>7.04</v>
      </c>
      <c r="E16" s="96">
        <v>7.99</v>
      </c>
      <c r="F16" s="96">
        <v>8.57</v>
      </c>
      <c r="G16" s="96">
        <v>9.51</v>
      </c>
      <c r="H16" s="96">
        <v>10.8</v>
      </c>
      <c r="I16" s="97">
        <v>11.8</v>
      </c>
      <c r="K16" s="50" t="s">
        <v>474</v>
      </c>
      <c r="L16" s="53">
        <f t="shared" si="0"/>
        <v>34.08</v>
      </c>
      <c r="M16" s="53">
        <v>38.136710313852873</v>
      </c>
      <c r="N16" s="53">
        <v>46.480628788111957</v>
      </c>
      <c r="O16" s="53">
        <f t="shared" si="1"/>
        <v>51.42</v>
      </c>
      <c r="P16" s="53">
        <f t="shared" si="2"/>
        <v>57.06</v>
      </c>
      <c r="Q16" s="53">
        <f t="shared" si="3"/>
        <v>64.800000000000011</v>
      </c>
      <c r="R16" s="54">
        <f t="shared" si="4"/>
        <v>70.800000000000011</v>
      </c>
      <c r="T16" s="49"/>
    </row>
    <row r="17" spans="1:28" x14ac:dyDescent="0.25">
      <c r="B17" s="50" t="s">
        <v>475</v>
      </c>
      <c r="C17" s="96">
        <v>3.78</v>
      </c>
      <c r="D17" s="96">
        <v>4.67</v>
      </c>
      <c r="E17" s="96">
        <v>5.27</v>
      </c>
      <c r="F17" s="96">
        <v>5.62</v>
      </c>
      <c r="G17" s="96">
        <v>6.22</v>
      </c>
      <c r="H17" s="96">
        <v>7.01</v>
      </c>
      <c r="I17" s="97">
        <v>7.65</v>
      </c>
      <c r="K17" s="50" t="s">
        <v>475</v>
      </c>
      <c r="L17" s="53">
        <f t="shared" si="0"/>
        <v>45.36</v>
      </c>
      <c r="M17" s="53">
        <v>50.653297034207256</v>
      </c>
      <c r="N17" s="53">
        <v>61.236984907930783</v>
      </c>
      <c r="O17" s="53">
        <f t="shared" si="1"/>
        <v>67.44</v>
      </c>
      <c r="P17" s="53">
        <f t="shared" si="2"/>
        <v>74.64</v>
      </c>
      <c r="Q17" s="53">
        <f t="shared" si="3"/>
        <v>84.12</v>
      </c>
      <c r="R17" s="54">
        <f t="shared" si="4"/>
        <v>91.800000000000011</v>
      </c>
      <c r="T17" s="49"/>
    </row>
    <row r="18" spans="1:28" x14ac:dyDescent="0.25">
      <c r="B18" s="50" t="s">
        <v>476</v>
      </c>
      <c r="C18" s="96">
        <v>2.4300000000000002</v>
      </c>
      <c r="D18" s="96">
        <v>3.02</v>
      </c>
      <c r="E18" s="96">
        <v>3.46</v>
      </c>
      <c r="F18" s="96">
        <v>3.72</v>
      </c>
      <c r="G18" s="96">
        <v>4.1500000000000004</v>
      </c>
      <c r="H18" s="96">
        <v>4.72</v>
      </c>
      <c r="I18" s="97">
        <v>5.18</v>
      </c>
      <c r="K18" s="50" t="s">
        <v>476</v>
      </c>
      <c r="L18" s="53">
        <f t="shared" si="0"/>
        <v>58.320000000000007</v>
      </c>
      <c r="M18" s="53">
        <v>65.409090166429408</v>
      </c>
      <c r="N18" s="53">
        <v>80.371530621045736</v>
      </c>
      <c r="O18" s="53">
        <f t="shared" si="1"/>
        <v>89.28</v>
      </c>
      <c r="P18" s="53">
        <f t="shared" si="2"/>
        <v>99.600000000000009</v>
      </c>
      <c r="Q18" s="53">
        <f t="shared" si="3"/>
        <v>113.28</v>
      </c>
      <c r="R18" s="54">
        <f t="shared" si="4"/>
        <v>124.32</v>
      </c>
      <c r="T18" s="49"/>
    </row>
    <row r="19" spans="1:28" x14ac:dyDescent="0.25">
      <c r="B19" s="50" t="s">
        <v>477</v>
      </c>
      <c r="C19" s="96">
        <v>1.49</v>
      </c>
      <c r="D19" s="96">
        <v>1.88</v>
      </c>
      <c r="E19" s="96">
        <v>2.2200000000000002</v>
      </c>
      <c r="F19" s="96">
        <v>2.44</v>
      </c>
      <c r="G19" s="96">
        <v>2.77</v>
      </c>
      <c r="H19" s="96">
        <v>3.22</v>
      </c>
      <c r="I19" s="97">
        <v>3.58</v>
      </c>
      <c r="K19" s="50" t="s">
        <v>477</v>
      </c>
      <c r="L19" s="53">
        <f t="shared" si="0"/>
        <v>71.52</v>
      </c>
      <c r="M19" s="53">
        <v>80.995844651485456</v>
      </c>
      <c r="N19" s="53">
        <v>103.16313771976365</v>
      </c>
      <c r="O19" s="53">
        <f t="shared" si="1"/>
        <v>117.12</v>
      </c>
      <c r="P19" s="53">
        <f t="shared" si="2"/>
        <v>132.96</v>
      </c>
      <c r="Q19" s="53">
        <f t="shared" si="3"/>
        <v>154.56</v>
      </c>
      <c r="R19" s="54">
        <f t="shared" si="4"/>
        <v>171.84</v>
      </c>
      <c r="T19" s="49"/>
    </row>
    <row r="20" spans="1:28" ht="15.75" thickBot="1" x14ac:dyDescent="0.3">
      <c r="B20" s="55" t="s">
        <v>478</v>
      </c>
      <c r="C20" s="98">
        <v>1.1000000000000001</v>
      </c>
      <c r="D20" s="98">
        <v>1.4</v>
      </c>
      <c r="E20" s="98">
        <v>1.68</v>
      </c>
      <c r="F20" s="98">
        <v>1.87</v>
      </c>
      <c r="G20" s="98">
        <v>2.13</v>
      </c>
      <c r="H20" s="98">
        <v>2.5099999999999998</v>
      </c>
      <c r="I20" s="99">
        <v>2.81</v>
      </c>
      <c r="K20" s="55" t="s">
        <v>478</v>
      </c>
      <c r="L20" s="58">
        <f t="shared" si="0"/>
        <v>79.2</v>
      </c>
      <c r="M20" s="58">
        <v>90.183318244710719</v>
      </c>
      <c r="N20" s="58">
        <v>117.18903076668153</v>
      </c>
      <c r="O20" s="58">
        <f t="shared" si="1"/>
        <v>134.64000000000001</v>
      </c>
      <c r="P20" s="58">
        <f t="shared" si="2"/>
        <v>153.35999999999999</v>
      </c>
      <c r="Q20" s="58">
        <f t="shared" si="3"/>
        <v>180.71999999999997</v>
      </c>
      <c r="R20" s="59">
        <f t="shared" si="4"/>
        <v>202.32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4.9416666666666664</v>
      </c>
      <c r="D25" s="69">
        <f t="shared" si="5"/>
        <v>6.5416666666666661</v>
      </c>
      <c r="E25" s="69">
        <f t="shared" si="5"/>
        <v>8.6666666666666661</v>
      </c>
      <c r="F25" s="68">
        <f t="shared" si="5"/>
        <v>10.166666666666666</v>
      </c>
      <c r="G25" s="68">
        <f t="shared" si="5"/>
        <v>12.25</v>
      </c>
      <c r="H25" s="68">
        <f t="shared" si="5"/>
        <v>15.25</v>
      </c>
      <c r="I25" s="70">
        <f t="shared" si="5"/>
        <v>17.833333333333332</v>
      </c>
      <c r="J25" s="60"/>
      <c r="K25" s="46" t="s">
        <v>468</v>
      </c>
      <c r="L25" s="71">
        <v>7.1</v>
      </c>
      <c r="M25" s="71">
        <v>7.8</v>
      </c>
      <c r="N25" s="71">
        <v>10.199999999999999</v>
      </c>
      <c r="O25" s="71">
        <v>11.9</v>
      </c>
      <c r="P25" s="71">
        <v>13.6</v>
      </c>
      <c r="Q25" s="71">
        <v>15.9</v>
      </c>
      <c r="R25" s="72">
        <v>17.8</v>
      </c>
      <c r="W25" s="163"/>
      <c r="X25" s="163"/>
      <c r="Y25" s="163"/>
      <c r="Z25" s="163"/>
      <c r="AA25" s="163"/>
      <c r="AB25" s="163"/>
    </row>
    <row r="26" spans="1:28" x14ac:dyDescent="0.25">
      <c r="A26" s="64">
        <f>10/60</f>
        <v>0.16666666666666666</v>
      </c>
      <c r="B26" s="73" t="s">
        <v>469</v>
      </c>
      <c r="C26" s="30">
        <f t="shared" ref="C26:I26" si="6">$A$26*C11</f>
        <v>7.3833333333333329</v>
      </c>
      <c r="D26" s="74">
        <f t="shared" si="6"/>
        <v>9.6833333333333336</v>
      </c>
      <c r="E26" s="74">
        <f t="shared" si="6"/>
        <v>12.566666666666666</v>
      </c>
      <c r="F26" s="30">
        <f t="shared" si="6"/>
        <v>14.566666666666666</v>
      </c>
      <c r="G26" s="30">
        <f t="shared" si="6"/>
        <v>17.333333333333332</v>
      </c>
      <c r="H26" s="30">
        <f t="shared" si="6"/>
        <v>21.333333333333332</v>
      </c>
      <c r="I26" s="75">
        <f t="shared" si="6"/>
        <v>24.666666666666664</v>
      </c>
      <c r="J26" s="60"/>
      <c r="K26" s="50" t="s">
        <v>469</v>
      </c>
      <c r="L26" s="76">
        <v>10.3</v>
      </c>
      <c r="M26" s="76">
        <v>11.4</v>
      </c>
      <c r="N26" s="76">
        <v>15</v>
      </c>
      <c r="O26" s="76">
        <v>17.5</v>
      </c>
      <c r="P26" s="76">
        <v>20</v>
      </c>
      <c r="Q26" s="76">
        <v>23.3</v>
      </c>
      <c r="R26" s="77">
        <v>26</v>
      </c>
      <c r="W26" s="163"/>
      <c r="X26" s="163"/>
      <c r="Y26" s="163"/>
      <c r="Z26" s="163"/>
      <c r="AA26" s="163"/>
      <c r="AB26" s="163"/>
    </row>
    <row r="27" spans="1:28" x14ac:dyDescent="0.25">
      <c r="A27" s="64">
        <f>0.5</f>
        <v>0.5</v>
      </c>
      <c r="B27" s="73" t="s">
        <v>470</v>
      </c>
      <c r="C27" s="30">
        <f t="shared" ref="C27:I27" si="7">$A$27*C12</f>
        <v>12.15</v>
      </c>
      <c r="D27" s="74">
        <f t="shared" si="7"/>
        <v>15.6</v>
      </c>
      <c r="E27" s="74">
        <f t="shared" si="7"/>
        <v>19.25</v>
      </c>
      <c r="F27" s="30">
        <f t="shared" si="7"/>
        <v>21.65</v>
      </c>
      <c r="G27" s="30">
        <f t="shared" si="7"/>
        <v>25.05</v>
      </c>
      <c r="H27" s="30">
        <f t="shared" si="7"/>
        <v>29.9</v>
      </c>
      <c r="I27" s="75">
        <f t="shared" si="7"/>
        <v>33.9</v>
      </c>
      <c r="K27" s="50" t="s">
        <v>470</v>
      </c>
      <c r="L27" s="76">
        <v>16.100000000000001</v>
      </c>
      <c r="M27" s="76">
        <v>17.8</v>
      </c>
      <c r="N27" s="76">
        <v>23.4</v>
      </c>
      <c r="O27" s="76">
        <v>27.3</v>
      </c>
      <c r="P27" s="76">
        <v>31.3</v>
      </c>
      <c r="Q27" s="76">
        <v>36.799999999999997</v>
      </c>
      <c r="R27" s="77">
        <v>41.2</v>
      </c>
      <c r="W27" s="163"/>
      <c r="X27" s="163"/>
      <c r="Y27" s="163"/>
      <c r="Z27" s="163"/>
      <c r="AA27" s="163"/>
      <c r="AB27" s="163"/>
    </row>
    <row r="28" spans="1:28" x14ac:dyDescent="0.25">
      <c r="A28" s="64">
        <v>1</v>
      </c>
      <c r="B28" s="73" t="s">
        <v>471</v>
      </c>
      <c r="C28" s="30">
        <f t="shared" ref="C28:I28" si="8">$A$28*C13</f>
        <v>16.100000000000001</v>
      </c>
      <c r="D28" s="74">
        <f t="shared" si="8"/>
        <v>20.399999999999999</v>
      </c>
      <c r="E28" s="74">
        <f t="shared" si="8"/>
        <v>24.5</v>
      </c>
      <c r="F28" s="30">
        <f t="shared" si="8"/>
        <v>27.2</v>
      </c>
      <c r="G28" s="30">
        <f t="shared" si="8"/>
        <v>31.1</v>
      </c>
      <c r="H28" s="30">
        <f t="shared" si="8"/>
        <v>36.5</v>
      </c>
      <c r="I28" s="75">
        <f t="shared" si="8"/>
        <v>40.799999999999997</v>
      </c>
      <c r="K28" s="50" t="s">
        <v>471</v>
      </c>
      <c r="L28" s="76">
        <v>20.399999999999999</v>
      </c>
      <c r="M28" s="76">
        <v>22.4</v>
      </c>
      <c r="N28" s="76">
        <v>29.2</v>
      </c>
      <c r="O28" s="76">
        <v>34.1</v>
      </c>
      <c r="P28" s="76">
        <v>39.200000000000003</v>
      </c>
      <c r="Q28" s="76">
        <v>46.3</v>
      </c>
      <c r="R28" s="77">
        <v>52</v>
      </c>
      <c r="W28" s="163"/>
      <c r="X28" s="163"/>
      <c r="Y28" s="163"/>
      <c r="Z28" s="163"/>
      <c r="AA28" s="163"/>
      <c r="AB28" s="163"/>
    </row>
    <row r="29" spans="1:28" x14ac:dyDescent="0.25">
      <c r="A29" s="64">
        <v>2</v>
      </c>
      <c r="B29" s="73" t="s">
        <v>472</v>
      </c>
      <c r="C29" s="30">
        <f t="shared" ref="C29:I29" si="9">$A$29*C14</f>
        <v>21.4</v>
      </c>
      <c r="D29" s="74">
        <f t="shared" si="9"/>
        <v>26.8</v>
      </c>
      <c r="E29" s="74">
        <f t="shared" si="9"/>
        <v>31.4</v>
      </c>
      <c r="F29" s="30">
        <f t="shared" si="9"/>
        <v>34.4</v>
      </c>
      <c r="G29" s="30">
        <f t="shared" si="9"/>
        <v>38.799999999999997</v>
      </c>
      <c r="H29" s="30">
        <f t="shared" si="9"/>
        <v>45</v>
      </c>
      <c r="I29" s="75">
        <f t="shared" si="9"/>
        <v>49.8</v>
      </c>
      <c r="K29" s="50" t="s">
        <v>472</v>
      </c>
      <c r="L29" s="76">
        <v>25.6</v>
      </c>
      <c r="M29" s="76">
        <v>28</v>
      </c>
      <c r="N29" s="76">
        <v>36.200000000000003</v>
      </c>
      <c r="O29" s="76">
        <v>42.2</v>
      </c>
      <c r="P29" s="76">
        <v>48.6</v>
      </c>
      <c r="Q29" s="76">
        <v>57.2</v>
      </c>
      <c r="R29" s="77">
        <v>64.400000000000006</v>
      </c>
      <c r="W29" s="163"/>
      <c r="X29" s="163"/>
      <c r="Y29" s="163"/>
      <c r="Z29" s="163"/>
      <c r="AA29" s="163"/>
      <c r="AB29" s="163"/>
    </row>
    <row r="30" spans="1:28" x14ac:dyDescent="0.25">
      <c r="A30" s="64">
        <v>3</v>
      </c>
      <c r="B30" s="73" t="s">
        <v>473</v>
      </c>
      <c r="C30" s="30">
        <f t="shared" ref="C30:I30" si="10">$A$30*C15</f>
        <v>25.349999999999998</v>
      </c>
      <c r="D30" s="74">
        <f t="shared" si="10"/>
        <v>31.799999999999997</v>
      </c>
      <c r="E30" s="74">
        <f t="shared" si="10"/>
        <v>36.599999999999994</v>
      </c>
      <c r="F30" s="30">
        <f t="shared" si="10"/>
        <v>39.900000000000006</v>
      </c>
      <c r="G30" s="30">
        <f t="shared" si="10"/>
        <v>44.7</v>
      </c>
      <c r="H30" s="30">
        <f t="shared" si="10"/>
        <v>51</v>
      </c>
      <c r="I30" s="75">
        <f t="shared" si="10"/>
        <v>56.400000000000006</v>
      </c>
      <c r="K30" s="50" t="s">
        <v>473</v>
      </c>
      <c r="L30" s="76">
        <v>29.3</v>
      </c>
      <c r="M30" s="76">
        <v>32.1</v>
      </c>
      <c r="N30" s="76">
        <v>41.1</v>
      </c>
      <c r="O30" s="76">
        <v>48</v>
      </c>
      <c r="P30" s="76">
        <v>54.9</v>
      </c>
      <c r="Q30" s="76">
        <v>64.8</v>
      </c>
      <c r="R30" s="77">
        <v>72.900000000000006</v>
      </c>
      <c r="W30" s="163"/>
      <c r="X30" s="163"/>
      <c r="Y30" s="163"/>
      <c r="Z30" s="163"/>
      <c r="AA30" s="163"/>
      <c r="AB30" s="163"/>
    </row>
    <row r="31" spans="1:28" x14ac:dyDescent="0.25">
      <c r="A31" s="64">
        <v>6</v>
      </c>
      <c r="B31" s="73" t="s">
        <v>474</v>
      </c>
      <c r="C31" s="30">
        <f t="shared" ref="C31:I31" si="11">$A$31*C16</f>
        <v>34.08</v>
      </c>
      <c r="D31" s="74">
        <f t="shared" si="11"/>
        <v>42.24</v>
      </c>
      <c r="E31" s="74">
        <f t="shared" si="11"/>
        <v>47.94</v>
      </c>
      <c r="F31" s="30">
        <f t="shared" si="11"/>
        <v>51.42</v>
      </c>
      <c r="G31" s="30">
        <f t="shared" si="11"/>
        <v>57.06</v>
      </c>
      <c r="H31" s="30">
        <f t="shared" si="11"/>
        <v>64.800000000000011</v>
      </c>
      <c r="I31" s="75">
        <f t="shared" si="11"/>
        <v>70.800000000000011</v>
      </c>
      <c r="K31" s="50" t="s">
        <v>474</v>
      </c>
      <c r="L31" s="76">
        <v>37.1</v>
      </c>
      <c r="M31" s="76">
        <v>40.6</v>
      </c>
      <c r="N31" s="76">
        <v>51.8</v>
      </c>
      <c r="O31" s="76">
        <v>60</v>
      </c>
      <c r="P31" s="76">
        <v>68.400000000000006</v>
      </c>
      <c r="Q31" s="76">
        <v>80.400000000000006</v>
      </c>
      <c r="R31" s="77">
        <v>90</v>
      </c>
      <c r="W31" s="163"/>
      <c r="X31" s="163"/>
      <c r="Y31" s="163"/>
      <c r="Z31" s="163"/>
      <c r="AA31" s="163"/>
      <c r="AB31" s="163"/>
    </row>
    <row r="32" spans="1:28" x14ac:dyDescent="0.25">
      <c r="A32" s="64">
        <v>12</v>
      </c>
      <c r="B32" s="73" t="s">
        <v>475</v>
      </c>
      <c r="C32" s="30">
        <f t="shared" ref="C32:I32" si="12">$A$32*C17</f>
        <v>45.36</v>
      </c>
      <c r="D32" s="74">
        <f t="shared" si="12"/>
        <v>56.04</v>
      </c>
      <c r="E32" s="74">
        <f t="shared" si="12"/>
        <v>63.239999999999995</v>
      </c>
      <c r="F32" s="30">
        <f t="shared" si="12"/>
        <v>67.44</v>
      </c>
      <c r="G32" s="30">
        <f t="shared" si="12"/>
        <v>74.64</v>
      </c>
      <c r="H32" s="30">
        <f t="shared" si="12"/>
        <v>84.12</v>
      </c>
      <c r="I32" s="75">
        <f t="shared" si="12"/>
        <v>91.800000000000011</v>
      </c>
      <c r="K32" s="50" t="s">
        <v>475</v>
      </c>
      <c r="L32" s="76">
        <v>46.7</v>
      </c>
      <c r="M32" s="76">
        <v>51.1</v>
      </c>
      <c r="N32" s="76">
        <v>65.2</v>
      </c>
      <c r="O32" s="76">
        <v>75</v>
      </c>
      <c r="P32" s="76">
        <v>85</v>
      </c>
      <c r="Q32" s="76">
        <v>99.5</v>
      </c>
      <c r="R32" s="77">
        <v>111.2</v>
      </c>
      <c r="W32" s="163"/>
      <c r="X32" s="163"/>
      <c r="Y32" s="163"/>
      <c r="Z32" s="163"/>
      <c r="AA32" s="163"/>
      <c r="AB32" s="163"/>
    </row>
    <row r="33" spans="1:28" x14ac:dyDescent="0.25">
      <c r="A33" s="64">
        <v>24</v>
      </c>
      <c r="B33" s="73" t="s">
        <v>476</v>
      </c>
      <c r="C33" s="30">
        <f t="shared" ref="C33:I33" si="13">$A$33*C18</f>
        <v>58.320000000000007</v>
      </c>
      <c r="D33" s="74">
        <f t="shared" si="13"/>
        <v>72.48</v>
      </c>
      <c r="E33" s="74">
        <f t="shared" si="13"/>
        <v>83.039999999999992</v>
      </c>
      <c r="F33" s="30">
        <f t="shared" si="13"/>
        <v>89.28</v>
      </c>
      <c r="G33" s="30">
        <f t="shared" si="13"/>
        <v>99.600000000000009</v>
      </c>
      <c r="H33" s="30">
        <f t="shared" si="13"/>
        <v>113.28</v>
      </c>
      <c r="I33" s="75">
        <f t="shared" si="13"/>
        <v>124.32</v>
      </c>
      <c r="K33" s="50" t="s">
        <v>476</v>
      </c>
      <c r="L33" s="76">
        <v>57.8</v>
      </c>
      <c r="M33" s="76">
        <v>63.1</v>
      </c>
      <c r="N33" s="76">
        <v>80.400000000000006</v>
      </c>
      <c r="O33" s="76">
        <v>92.4</v>
      </c>
      <c r="P33" s="76">
        <v>103.9</v>
      </c>
      <c r="Q33" s="76">
        <v>121.4</v>
      </c>
      <c r="R33" s="77">
        <v>135.4</v>
      </c>
      <c r="W33" s="163"/>
      <c r="X33" s="163"/>
      <c r="Y33" s="163"/>
      <c r="Z33" s="163"/>
      <c r="AA33" s="163"/>
      <c r="AB33" s="163"/>
    </row>
    <row r="34" spans="1:28" x14ac:dyDescent="0.25">
      <c r="A34" s="64">
        <v>48</v>
      </c>
      <c r="B34" s="73" t="s">
        <v>477</v>
      </c>
      <c r="C34" s="30">
        <f t="shared" ref="C34:I34" si="14">$A$34*C19</f>
        <v>71.52</v>
      </c>
      <c r="D34" s="74">
        <f t="shared" si="14"/>
        <v>90.24</v>
      </c>
      <c r="E34" s="74">
        <f t="shared" si="14"/>
        <v>106.56</v>
      </c>
      <c r="F34" s="30">
        <f t="shared" si="14"/>
        <v>117.12</v>
      </c>
      <c r="G34" s="30">
        <f t="shared" si="14"/>
        <v>132.96</v>
      </c>
      <c r="H34" s="30">
        <f t="shared" si="14"/>
        <v>154.56</v>
      </c>
      <c r="I34" s="75">
        <f t="shared" si="14"/>
        <v>171.84</v>
      </c>
      <c r="K34" s="50" t="s">
        <v>477</v>
      </c>
      <c r="L34" s="76">
        <v>70.099999999999994</v>
      </c>
      <c r="M34" s="76">
        <v>76.8</v>
      </c>
      <c r="N34" s="76">
        <v>97</v>
      </c>
      <c r="O34" s="76">
        <v>110.9</v>
      </c>
      <c r="P34" s="76">
        <v>124.3</v>
      </c>
      <c r="Q34" s="76">
        <v>144.5</v>
      </c>
      <c r="R34" s="77">
        <v>160.80000000000001</v>
      </c>
      <c r="W34" s="163"/>
      <c r="X34" s="163"/>
      <c r="Y34" s="163"/>
      <c r="Z34" s="163"/>
      <c r="AA34" s="163"/>
      <c r="AB34" s="163"/>
    </row>
    <row r="35" spans="1:28" ht="15.75" thickBot="1" x14ac:dyDescent="0.3">
      <c r="A35" s="64">
        <v>72</v>
      </c>
      <c r="B35" s="78" t="s">
        <v>478</v>
      </c>
      <c r="C35" s="79">
        <f t="shared" ref="C35:I35" si="15">$A$35*C20</f>
        <v>79.2</v>
      </c>
      <c r="D35" s="80">
        <f t="shared" si="15"/>
        <v>100.8</v>
      </c>
      <c r="E35" s="80">
        <f t="shared" si="15"/>
        <v>120.96</v>
      </c>
      <c r="F35" s="79">
        <f t="shared" si="15"/>
        <v>134.64000000000001</v>
      </c>
      <c r="G35" s="79">
        <f t="shared" si="15"/>
        <v>153.35999999999999</v>
      </c>
      <c r="H35" s="79">
        <f t="shared" si="15"/>
        <v>180.71999999999997</v>
      </c>
      <c r="I35" s="81">
        <f t="shared" si="15"/>
        <v>202.32</v>
      </c>
      <c r="K35" s="55" t="s">
        <v>478</v>
      </c>
      <c r="L35" s="82">
        <v>79.2</v>
      </c>
      <c r="M35" s="82">
        <v>86.4</v>
      </c>
      <c r="N35" s="82">
        <v>108</v>
      </c>
      <c r="O35" s="82">
        <v>123.1</v>
      </c>
      <c r="P35" s="82">
        <v>137.5</v>
      </c>
      <c r="Q35" s="82">
        <v>158.4</v>
      </c>
      <c r="R35" s="83">
        <v>175.7</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43.676222596964585</v>
      </c>
      <c r="D40" s="198" t="e">
        <v>#REF!</v>
      </c>
      <c r="E40" s="198">
        <f>(M25-M10)/ABS(M10)*100</f>
        <v>34.744634201009802</v>
      </c>
      <c r="F40" s="198" t="e">
        <f>(#REF! -#REF!)/ABS(#REF!)</f>
        <v>#REF!</v>
      </c>
      <c r="G40" s="198">
        <f>(N25-N10)/ABS(N10)*100</f>
        <v>21.835530329925632</v>
      </c>
      <c r="H40" s="198" t="e">
        <f>(#REF! -#REF!)/ABS(#REF!)</f>
        <v>#REF!</v>
      </c>
      <c r="I40" s="198">
        <f>(O25-O10)/ABS(O10)*100</f>
        <v>17.049180327868861</v>
      </c>
      <c r="J40" s="198" t="e">
        <f>(#REF! -#REF!)/ABS(#REF!)</f>
        <v>#REF!</v>
      </c>
      <c r="K40" s="198">
        <f>(P25-P10)/ABS(P10)*100</f>
        <v>11.020408163265303</v>
      </c>
      <c r="L40" s="198" t="e">
        <f>(#REF! -#REF!)/ABS(#REF!)</f>
        <v>#REF!</v>
      </c>
      <c r="M40" s="198">
        <f>(Q25-Q10)/ABS(Q10)*100</f>
        <v>4.2622950819672152</v>
      </c>
      <c r="N40" s="198" t="e">
        <f>(#REF! -#REF!)/ABS(#REF!)</f>
        <v>#REF!</v>
      </c>
      <c r="O40" s="201">
        <f>(R25 -R10)/ABS(R10)*100</f>
        <v>-0.18691588785045668</v>
      </c>
      <c r="P40" s="201"/>
      <c r="Q40" s="219"/>
    </row>
    <row r="41" spans="1:28" x14ac:dyDescent="0.25">
      <c r="A41" s="88"/>
      <c r="B41" s="50" t="s">
        <v>469</v>
      </c>
      <c r="C41" s="198">
        <f t="shared" ref="C41:C50" si="16">(L26-L11)/ABS(L11)*100</f>
        <v>39.503386004514688</v>
      </c>
      <c r="D41" s="198" t="e">
        <v>#REF!</v>
      </c>
      <c r="E41" s="198">
        <f t="shared" ref="E41:E50" si="17">(M26-M11)/ABS(M11)*100</f>
        <v>32.665717533056366</v>
      </c>
      <c r="F41" s="198" t="e">
        <f>(#REF! -#REF!)/ABS(#REF!)</f>
        <v>#REF!</v>
      </c>
      <c r="G41" s="198">
        <f t="shared" ref="G41:G50" si="18">(N26-N11)/ABS(N11)*100</f>
        <v>23.578612972080805</v>
      </c>
      <c r="H41" s="198" t="e">
        <f>(#REF! -#REF!)/ABS(#REF!)</f>
        <v>#REF!</v>
      </c>
      <c r="I41" s="198">
        <f t="shared" ref="I41:I50" si="19">(O26-O11)/ABS(O11)*100</f>
        <v>20.137299771167051</v>
      </c>
      <c r="J41" s="198" t="e">
        <f>(#REF! -#REF!)/ABS(#REF!)</f>
        <v>#REF!</v>
      </c>
      <c r="K41" s="198">
        <f t="shared" ref="K41:K50" si="20">(P26-P11)/ABS(P11)*100</f>
        <v>15.384615384615394</v>
      </c>
      <c r="L41" s="198" t="e">
        <f>(#REF! -#REF!)/ABS(#REF!)</f>
        <v>#REF!</v>
      </c>
      <c r="M41" s="198">
        <f t="shared" ref="M41:M50" si="21">(Q26-Q11)/ABS(Q11)*100</f>
        <v>9.2187500000000089</v>
      </c>
      <c r="N41" s="198" t="e">
        <f>(#REF! -#REF!)/ABS(#REF!)</f>
        <v>#REF!</v>
      </c>
      <c r="O41" s="198">
        <f t="shared" ref="O41:O50" si="22">(R26 -R11)/ABS(R11)*100</f>
        <v>5.405405405405415</v>
      </c>
      <c r="P41" s="198"/>
      <c r="Q41" s="206"/>
    </row>
    <row r="42" spans="1:28" x14ac:dyDescent="0.25">
      <c r="A42" s="60"/>
      <c r="B42" s="50" t="s">
        <v>470</v>
      </c>
      <c r="C42" s="198">
        <f t="shared" si="16"/>
        <v>32.510288065843632</v>
      </c>
      <c r="D42" s="198" t="e">
        <v>#REF!</v>
      </c>
      <c r="E42" s="198">
        <f t="shared" si="17"/>
        <v>27.760359304221392</v>
      </c>
      <c r="F42" s="198" t="e">
        <f>(#REF! -#REF!)/ABS(#REF!)</f>
        <v>#REF!</v>
      </c>
      <c r="G42" s="198">
        <f t="shared" si="18"/>
        <v>25.854478524031727</v>
      </c>
      <c r="H42" s="198" t="e">
        <f>(#REF! -#REF!)/ABS(#REF!)</f>
        <v>#REF!</v>
      </c>
      <c r="I42" s="198">
        <f t="shared" si="19"/>
        <v>26.096997690531186</v>
      </c>
      <c r="J42" s="198" t="e">
        <f>(#REF! -#REF!)/ABS(#REF!)</f>
        <v>#REF!</v>
      </c>
      <c r="K42" s="198">
        <f t="shared" si="20"/>
        <v>24.950099800399201</v>
      </c>
      <c r="L42" s="198" t="e">
        <f>(#REF! -#REF!)/ABS(#REF!)</f>
        <v>#REF!</v>
      </c>
      <c r="M42" s="198">
        <f t="shared" si="21"/>
        <v>23.076923076923073</v>
      </c>
      <c r="N42" s="198" t="e">
        <f>(#REF! -#REF!)/ABS(#REF!)</f>
        <v>#REF!</v>
      </c>
      <c r="O42" s="198">
        <f t="shared" si="22"/>
        <v>21.533923303834822</v>
      </c>
      <c r="P42" s="198"/>
      <c r="Q42" s="206"/>
    </row>
    <row r="43" spans="1:28" x14ac:dyDescent="0.25">
      <c r="B43" s="50" t="s">
        <v>471</v>
      </c>
      <c r="C43" s="198">
        <f t="shared" si="16"/>
        <v>26.708074534161469</v>
      </c>
      <c r="D43" s="198" t="e">
        <v>#REF!</v>
      </c>
      <c r="E43" s="198">
        <f t="shared" si="17"/>
        <v>22.440585640002865</v>
      </c>
      <c r="F43" s="198" t="e">
        <f>(#REF! -#REF!)/ABS(#REF!)</f>
        <v>#REF!</v>
      </c>
      <c r="G43" s="198">
        <f t="shared" si="18"/>
        <v>23.142838104276827</v>
      </c>
      <c r="H43" s="198" t="e">
        <f>(#REF! -#REF!)/ABS(#REF!)</f>
        <v>#REF!</v>
      </c>
      <c r="I43" s="198">
        <f t="shared" si="19"/>
        <v>25.36764705882354</v>
      </c>
      <c r="J43" s="198" t="e">
        <f>(#REF! -#REF!)/ABS(#REF!)</f>
        <v>#REF!</v>
      </c>
      <c r="K43" s="198">
        <f t="shared" si="20"/>
        <v>26.04501607717042</v>
      </c>
      <c r="L43" s="198" t="e">
        <f>(#REF! -#REF!)/ABS(#REF!)</f>
        <v>#REF!</v>
      </c>
      <c r="M43" s="198">
        <f t="shared" si="21"/>
        <v>26.849315068493141</v>
      </c>
      <c r="N43" s="198" t="e">
        <f>(#REF! -#REF!)/ABS(#REF!)</f>
        <v>#REF!</v>
      </c>
      <c r="O43" s="198">
        <f t="shared" si="22"/>
        <v>27.450980392156872</v>
      </c>
      <c r="P43" s="198"/>
      <c r="Q43" s="206"/>
    </row>
    <row r="44" spans="1:28" x14ac:dyDescent="0.25">
      <c r="B44" s="50" t="s">
        <v>472</v>
      </c>
      <c r="C44" s="198">
        <f t="shared" si="16"/>
        <v>19.626168224299079</v>
      </c>
      <c r="D44" s="198" t="e">
        <v>#REF!</v>
      </c>
      <c r="E44" s="198">
        <f t="shared" si="17"/>
        <v>16.059650012746125</v>
      </c>
      <c r="F44" s="198" t="e">
        <f>(#REF! -#REF!)/ABS(#REF!)</f>
        <v>#REF!</v>
      </c>
      <c r="G44" s="198">
        <f t="shared" si="18"/>
        <v>18.936716172408101</v>
      </c>
      <c r="H44" s="198" t="e">
        <f>(#REF! -#REF!)/ABS(#REF!)</f>
        <v>#REF!</v>
      </c>
      <c r="I44" s="198">
        <f t="shared" si="19"/>
        <v>22.674418604651176</v>
      </c>
      <c r="J44" s="198" t="e">
        <f>(#REF! -#REF!)/ABS(#REF!)</f>
        <v>#REF!</v>
      </c>
      <c r="K44" s="198">
        <f t="shared" si="20"/>
        <v>25.257731958762896</v>
      </c>
      <c r="L44" s="198" t="e">
        <f>(#REF! -#REF!)/ABS(#REF!)</f>
        <v>#REF!</v>
      </c>
      <c r="M44" s="198">
        <f t="shared" si="21"/>
        <v>27.111111111111118</v>
      </c>
      <c r="N44" s="198" t="e">
        <f>(#REF! -#REF!)/ABS(#REF!)</f>
        <v>#REF!</v>
      </c>
      <c r="O44" s="198">
        <f t="shared" si="22"/>
        <v>29.317269076305241</v>
      </c>
      <c r="P44" s="198"/>
      <c r="Q44" s="206"/>
    </row>
    <row r="45" spans="1:28" x14ac:dyDescent="0.25">
      <c r="B45" s="50" t="s">
        <v>473</v>
      </c>
      <c r="C45" s="198">
        <f t="shared" si="16"/>
        <v>15.581854043392518</v>
      </c>
      <c r="D45" s="198" t="e">
        <v>#REF!</v>
      </c>
      <c r="E45" s="198">
        <f t="shared" si="17"/>
        <v>12.401561783988772</v>
      </c>
      <c r="F45" s="198" t="e">
        <f>(#REF! -#REF!)/ABS(#REF!)</f>
        <v>#REF!</v>
      </c>
      <c r="G45" s="198">
        <f t="shared" si="18"/>
        <v>15.570775484113005</v>
      </c>
      <c r="H45" s="198" t="e">
        <f>(#REF! -#REF!)/ABS(#REF!)</f>
        <v>#REF!</v>
      </c>
      <c r="I45" s="198">
        <f t="shared" si="19"/>
        <v>20.300751879699231</v>
      </c>
      <c r="J45" s="198" t="e">
        <f>(#REF! -#REF!)/ABS(#REF!)</f>
        <v>#REF!</v>
      </c>
      <c r="K45" s="198">
        <f t="shared" si="20"/>
        <v>22.818791946308714</v>
      </c>
      <c r="L45" s="198" t="e">
        <f>(#REF! -#REF!)/ABS(#REF!)</f>
        <v>#REF!</v>
      </c>
      <c r="M45" s="198">
        <f t="shared" si="21"/>
        <v>27.058823529411757</v>
      </c>
      <c r="N45" s="198" t="e">
        <f>(#REF! -#REF!)/ABS(#REF!)</f>
        <v>#REF!</v>
      </c>
      <c r="O45" s="198">
        <f t="shared" si="22"/>
        <v>29.255319148936167</v>
      </c>
      <c r="P45" s="198"/>
      <c r="Q45" s="206"/>
    </row>
    <row r="46" spans="1:28" x14ac:dyDescent="0.25">
      <c r="B46" s="50" t="s">
        <v>474</v>
      </c>
      <c r="C46" s="198">
        <f t="shared" si="16"/>
        <v>8.8615023474178507</v>
      </c>
      <c r="D46" s="198" t="e">
        <v>#REF!</v>
      </c>
      <c r="E46" s="198">
        <f t="shared" si="17"/>
        <v>6.4591037503629583</v>
      </c>
      <c r="F46" s="198" t="e">
        <f>(#REF! -#REF!)/ABS(#REF!)</f>
        <v>#REF!</v>
      </c>
      <c r="G46" s="198">
        <f t="shared" si="18"/>
        <v>11.444275498373937</v>
      </c>
      <c r="H46" s="198" t="e">
        <f>(#REF! -#REF!)/ABS(#REF!)</f>
        <v>#REF!</v>
      </c>
      <c r="I46" s="198">
        <f t="shared" si="19"/>
        <v>16.68611435239206</v>
      </c>
      <c r="J46" s="198" t="e">
        <f>(#REF! -#REF!)/ABS(#REF!)</f>
        <v>#REF!</v>
      </c>
      <c r="K46" s="198">
        <f t="shared" si="20"/>
        <v>19.87381703470032</v>
      </c>
      <c r="L46" s="198" t="e">
        <f>(#REF! -#REF!)/ABS(#REF!)</f>
        <v>#REF!</v>
      </c>
      <c r="M46" s="198">
        <f t="shared" si="21"/>
        <v>24.074074074074062</v>
      </c>
      <c r="N46" s="198" t="e">
        <f>(#REF! -#REF!)/ABS(#REF!)</f>
        <v>#REF!</v>
      </c>
      <c r="O46" s="198">
        <f t="shared" si="22"/>
        <v>27.118644067796588</v>
      </c>
      <c r="P46" s="198"/>
      <c r="Q46" s="206"/>
    </row>
    <row r="47" spans="1:28" x14ac:dyDescent="0.25">
      <c r="B47" s="50" t="s">
        <v>475</v>
      </c>
      <c r="C47" s="198">
        <f t="shared" si="16"/>
        <v>2.9541446208112951</v>
      </c>
      <c r="D47" s="198" t="e">
        <v>#REF!</v>
      </c>
      <c r="E47" s="198">
        <f t="shared" si="17"/>
        <v>0.88188329673994836</v>
      </c>
      <c r="F47" s="198" t="e">
        <f>(#REF! -#REF!)/ABS(#REF!)</f>
        <v>#REF!</v>
      </c>
      <c r="G47" s="198">
        <f t="shared" si="18"/>
        <v>6.4716038812615864</v>
      </c>
      <c r="H47" s="198" t="e">
        <f>(#REF! -#REF!)/ABS(#REF!)</f>
        <v>#REF!</v>
      </c>
      <c r="I47" s="198">
        <f t="shared" si="19"/>
        <v>11.209964412811392</v>
      </c>
      <c r="J47" s="198" t="e">
        <f>(#REF! -#REF!)/ABS(#REF!)</f>
        <v>#REF!</v>
      </c>
      <c r="K47" s="198">
        <f t="shared" si="20"/>
        <v>13.87995712754555</v>
      </c>
      <c r="L47" s="198" t="e">
        <f>(#REF! -#REF!)/ABS(#REF!)</f>
        <v>#REF!</v>
      </c>
      <c r="M47" s="198">
        <f t="shared" si="21"/>
        <v>18.283404660009502</v>
      </c>
      <c r="N47" s="198" t="e">
        <f>(#REF! -#REF!)/ABS(#REF!)</f>
        <v>#REF!</v>
      </c>
      <c r="O47" s="198">
        <f t="shared" si="22"/>
        <v>21.132897603485826</v>
      </c>
      <c r="P47" s="198"/>
      <c r="Q47" s="206"/>
    </row>
    <row r="48" spans="1:28" x14ac:dyDescent="0.25">
      <c r="B48" s="50" t="s">
        <v>476</v>
      </c>
      <c r="C48" s="198">
        <f t="shared" si="16"/>
        <v>-0.89163237311387211</v>
      </c>
      <c r="D48" s="198" t="e">
        <v>#REF!</v>
      </c>
      <c r="E48" s="200">
        <f t="shared" si="17"/>
        <v>-3.5302282305931314</v>
      </c>
      <c r="F48" s="200" t="e">
        <f>(#REF! -#REF!)/ABS(#REF!)</f>
        <v>#REF!</v>
      </c>
      <c r="G48" s="201">
        <f t="shared" si="18"/>
        <v>3.5422218208713795E-2</v>
      </c>
      <c r="H48" s="201" t="e">
        <f>(#REF! -#REF!)/ABS(#REF!)</f>
        <v>#REF!</v>
      </c>
      <c r="I48" s="198">
        <f t="shared" si="19"/>
        <v>3.4946236559139838</v>
      </c>
      <c r="J48" s="198" t="e">
        <f>(#REF! -#REF!)/ABS(#REF!)</f>
        <v>#REF!</v>
      </c>
      <c r="K48" s="198">
        <f t="shared" si="20"/>
        <v>4.3172690763052177</v>
      </c>
      <c r="L48" s="198" t="e">
        <f>(#REF! -#REF!)/ABS(#REF!)</f>
        <v>#REF!</v>
      </c>
      <c r="M48" s="198">
        <f t="shared" si="21"/>
        <v>7.1680790960452017</v>
      </c>
      <c r="N48" s="198" t="e">
        <f>(#REF! -#REF!)/ABS(#REF!)</f>
        <v>#REF!</v>
      </c>
      <c r="O48" s="198">
        <f t="shared" si="22"/>
        <v>8.912483912483923</v>
      </c>
      <c r="P48" s="198"/>
      <c r="Q48" s="206"/>
    </row>
    <row r="49" spans="1:18" x14ac:dyDescent="0.25">
      <c r="B49" s="50" t="s">
        <v>477</v>
      </c>
      <c r="C49" s="198">
        <f t="shared" si="16"/>
        <v>-1.9854586129753942</v>
      </c>
      <c r="D49" s="198" t="e">
        <v>#REF!</v>
      </c>
      <c r="E49" s="200">
        <f t="shared" si="17"/>
        <v>-5.1803208788545021</v>
      </c>
      <c r="F49" s="200" t="e">
        <f>(#REF! -#REF!)/ABS(#REF!)</f>
        <v>#REF!</v>
      </c>
      <c r="G49" s="200">
        <f t="shared" si="18"/>
        <v>-5.9741666025178874</v>
      </c>
      <c r="H49" s="200" t="e">
        <f>(#REF! -#REF!)/ABS(#REF!)</f>
        <v>#REF!</v>
      </c>
      <c r="I49" s="200">
        <f t="shared" si="19"/>
        <v>-5.3107923497267748</v>
      </c>
      <c r="J49" s="200" t="e">
        <f>(#REF! -#REF!)/ABS(#REF!)</f>
        <v>#REF!</v>
      </c>
      <c r="K49" s="200">
        <f t="shared" si="20"/>
        <v>-6.5132370637785879</v>
      </c>
      <c r="L49" s="200" t="e">
        <f>(#REF! -#REF!)/ABS(#REF!)</f>
        <v>#REF!</v>
      </c>
      <c r="M49" s="200">
        <f t="shared" si="21"/>
        <v>-6.508799171842651</v>
      </c>
      <c r="N49" s="200" t="e">
        <f>(#REF! -#REF!)/ABS(#REF!)</f>
        <v>#REF!</v>
      </c>
      <c r="O49" s="200">
        <f t="shared" si="22"/>
        <v>-6.4245810055865871</v>
      </c>
      <c r="P49" s="200"/>
      <c r="Q49" s="205"/>
    </row>
    <row r="50" spans="1:18" ht="15.75" thickBot="1" x14ac:dyDescent="0.3">
      <c r="B50" s="55" t="s">
        <v>478</v>
      </c>
      <c r="C50" s="198">
        <f t="shared" si="16"/>
        <v>0</v>
      </c>
      <c r="D50" s="198" t="e">
        <v>#REF!</v>
      </c>
      <c r="E50" s="216">
        <f t="shared" si="17"/>
        <v>-4.1951419822951639</v>
      </c>
      <c r="F50" s="216" t="e">
        <f>(#REF! -#REF!)/ABS(#REF!)</f>
        <v>#REF!</v>
      </c>
      <c r="G50" s="216">
        <f t="shared" si="18"/>
        <v>-7.8412038281778296</v>
      </c>
      <c r="H50" s="216" t="e">
        <f>(#REF! -#REF!)/ABS(#REF!)</f>
        <v>#REF!</v>
      </c>
      <c r="I50" s="216">
        <f t="shared" si="19"/>
        <v>-8.5710041592394681</v>
      </c>
      <c r="J50" s="216" t="e">
        <f>(#REF! -#REF!)/ABS(#REF!)</f>
        <v>#REF!</v>
      </c>
      <c r="K50" s="216">
        <f t="shared" si="20"/>
        <v>-10.341679707876883</v>
      </c>
      <c r="L50" s="216" t="e">
        <f>(#REF! -#REF!)/ABS(#REF!)</f>
        <v>#REF!</v>
      </c>
      <c r="M50" s="216">
        <f t="shared" si="21"/>
        <v>-12.350597609561735</v>
      </c>
      <c r="N50" s="216" t="e">
        <f>(#REF! -#REF!)/ABS(#REF!)</f>
        <v>#REF!</v>
      </c>
      <c r="O50" s="216">
        <f t="shared" si="22"/>
        <v>-13.157374456306844</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8i/2Epj7mcN4kjkqPTtEbbMwdJo9U7uRNHVFbvJ+dPz0QIN0+ES03VdHVIkbLMEE9zdQwxsmsUxj8Dk5Zb4dYQ==" saltValue="1bTDVlQTjwPmld4lgjIhl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3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8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236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314606.39399999997</v>
      </c>
      <c r="D5" s="212"/>
      <c r="E5" s="212">
        <v>6250019.4199999999</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58.9</v>
      </c>
      <c r="D10" s="94">
        <v>77.8</v>
      </c>
      <c r="E10" s="94">
        <v>103</v>
      </c>
      <c r="F10" s="94">
        <v>120</v>
      </c>
      <c r="G10" s="94">
        <v>144</v>
      </c>
      <c r="H10" s="94">
        <v>179</v>
      </c>
      <c r="I10" s="95">
        <v>209</v>
      </c>
      <c r="K10" s="46" t="s">
        <v>468</v>
      </c>
      <c r="L10" s="47">
        <f t="shared" ref="L10:L20" si="0">C25</f>
        <v>4.9083333333333332</v>
      </c>
      <c r="M10" s="47">
        <v>5.7455463913264104</v>
      </c>
      <c r="N10" s="47">
        <v>8.2678122960744869</v>
      </c>
      <c r="O10" s="47">
        <f t="shared" ref="O10:O20" si="1">F25</f>
        <v>10</v>
      </c>
      <c r="P10" s="47">
        <f t="shared" ref="P10:P20" si="2">G25</f>
        <v>12</v>
      </c>
      <c r="Q10" s="47">
        <f t="shared" ref="Q10:Q20" si="3">H25</f>
        <v>14.916666666666666</v>
      </c>
      <c r="R10" s="48">
        <f t="shared" ref="R10:R20" si="4">I25</f>
        <v>17.416666666666664</v>
      </c>
      <c r="T10" s="49"/>
    </row>
    <row r="11" spans="1:29" x14ac:dyDescent="0.25">
      <c r="B11" s="50" t="s">
        <v>469</v>
      </c>
      <c r="C11" s="96">
        <v>44</v>
      </c>
      <c r="D11" s="96">
        <v>57.6</v>
      </c>
      <c r="E11" s="96">
        <v>74.400000000000006</v>
      </c>
      <c r="F11" s="96">
        <v>85.9</v>
      </c>
      <c r="G11" s="96">
        <v>102</v>
      </c>
      <c r="H11" s="96">
        <v>125</v>
      </c>
      <c r="I11" s="97">
        <v>144</v>
      </c>
      <c r="K11" s="50" t="s">
        <v>469</v>
      </c>
      <c r="L11" s="53">
        <f t="shared" si="0"/>
        <v>7.333333333333333</v>
      </c>
      <c r="M11" s="53">
        <v>8.5242564928528921</v>
      </c>
      <c r="N11" s="53">
        <v>11.97005556895205</v>
      </c>
      <c r="O11" s="53">
        <f t="shared" si="1"/>
        <v>14.316666666666666</v>
      </c>
      <c r="P11" s="53">
        <f t="shared" si="2"/>
        <v>17</v>
      </c>
      <c r="Q11" s="53">
        <f t="shared" si="3"/>
        <v>20.833333333333332</v>
      </c>
      <c r="R11" s="54">
        <f t="shared" si="4"/>
        <v>24</v>
      </c>
      <c r="T11" s="49"/>
    </row>
    <row r="12" spans="1:29" x14ac:dyDescent="0.25">
      <c r="B12" s="50" t="s">
        <v>470</v>
      </c>
      <c r="C12" s="96">
        <v>24.2</v>
      </c>
      <c r="D12" s="96">
        <v>30.9</v>
      </c>
      <c r="E12" s="96">
        <v>37.799999999999997</v>
      </c>
      <c r="F12" s="96">
        <v>42.3</v>
      </c>
      <c r="G12" s="96">
        <v>48.8</v>
      </c>
      <c r="H12" s="96">
        <v>57.9</v>
      </c>
      <c r="I12" s="97">
        <v>65.3</v>
      </c>
      <c r="K12" s="50" t="s">
        <v>470</v>
      </c>
      <c r="L12" s="53">
        <f t="shared" si="0"/>
        <v>12.1</v>
      </c>
      <c r="M12" s="53">
        <v>13.825952359278832</v>
      </c>
      <c r="N12" s="53">
        <v>18.261226940827015</v>
      </c>
      <c r="O12" s="53">
        <f t="shared" si="1"/>
        <v>21.15</v>
      </c>
      <c r="P12" s="53">
        <f t="shared" si="2"/>
        <v>24.4</v>
      </c>
      <c r="Q12" s="53">
        <f t="shared" si="3"/>
        <v>28.95</v>
      </c>
      <c r="R12" s="54">
        <f t="shared" si="4"/>
        <v>32.65</v>
      </c>
      <c r="T12" s="49"/>
    </row>
    <row r="13" spans="1:29" x14ac:dyDescent="0.25">
      <c r="B13" s="50" t="s">
        <v>471</v>
      </c>
      <c r="C13" s="96">
        <v>16</v>
      </c>
      <c r="D13" s="96">
        <v>20.2</v>
      </c>
      <c r="E13" s="96">
        <v>24.1</v>
      </c>
      <c r="F13" s="96">
        <v>26.5</v>
      </c>
      <c r="G13" s="96">
        <v>30.1</v>
      </c>
      <c r="H13" s="96">
        <v>35.200000000000003</v>
      </c>
      <c r="I13" s="97">
        <v>39.200000000000003</v>
      </c>
      <c r="K13" s="50" t="s">
        <v>471</v>
      </c>
      <c r="L13" s="53">
        <f t="shared" si="0"/>
        <v>16</v>
      </c>
      <c r="M13" s="53">
        <v>18.145676373058329</v>
      </c>
      <c r="N13" s="53">
        <v>23.274196697584564</v>
      </c>
      <c r="O13" s="53">
        <f t="shared" si="1"/>
        <v>26.5</v>
      </c>
      <c r="P13" s="53">
        <f t="shared" si="2"/>
        <v>30.1</v>
      </c>
      <c r="Q13" s="53">
        <f t="shared" si="3"/>
        <v>35.200000000000003</v>
      </c>
      <c r="R13" s="54">
        <f t="shared" si="4"/>
        <v>39.200000000000003</v>
      </c>
      <c r="T13" s="49"/>
    </row>
    <row r="14" spans="1:29" x14ac:dyDescent="0.25">
      <c r="B14" s="50" t="s">
        <v>472</v>
      </c>
      <c r="C14" s="96">
        <v>10.5</v>
      </c>
      <c r="D14" s="96">
        <v>13.2</v>
      </c>
      <c r="E14" s="96">
        <v>15.5</v>
      </c>
      <c r="F14" s="96">
        <v>16.8</v>
      </c>
      <c r="G14" s="96">
        <v>19</v>
      </c>
      <c r="H14" s="96">
        <v>21.9</v>
      </c>
      <c r="I14" s="97">
        <v>24.2</v>
      </c>
      <c r="K14" s="50" t="s">
        <v>472</v>
      </c>
      <c r="L14" s="53">
        <f t="shared" si="0"/>
        <v>21</v>
      </c>
      <c r="M14" s="53">
        <v>23.743828637444665</v>
      </c>
      <c r="N14" s="53">
        <v>29.884410568083425</v>
      </c>
      <c r="O14" s="53">
        <f t="shared" si="1"/>
        <v>33.6</v>
      </c>
      <c r="P14" s="53">
        <f t="shared" si="2"/>
        <v>38</v>
      </c>
      <c r="Q14" s="53">
        <f t="shared" si="3"/>
        <v>43.8</v>
      </c>
      <c r="R14" s="54">
        <f t="shared" si="4"/>
        <v>48.4</v>
      </c>
      <c r="T14" s="49"/>
    </row>
    <row r="15" spans="1:29" x14ac:dyDescent="0.25">
      <c r="B15" s="50" t="s">
        <v>473</v>
      </c>
      <c r="C15" s="96">
        <v>8.27</v>
      </c>
      <c r="D15" s="96">
        <v>10.3</v>
      </c>
      <c r="E15" s="96">
        <v>12</v>
      </c>
      <c r="F15" s="96">
        <v>13</v>
      </c>
      <c r="G15" s="96">
        <v>14.6</v>
      </c>
      <c r="H15" s="96">
        <v>16.8</v>
      </c>
      <c r="I15" s="97">
        <v>18.5</v>
      </c>
      <c r="K15" s="50" t="s">
        <v>473</v>
      </c>
      <c r="L15" s="53">
        <f t="shared" si="0"/>
        <v>24.81</v>
      </c>
      <c r="M15" s="53">
        <v>27.893431238039433</v>
      </c>
      <c r="N15" s="53">
        <v>34.795357707626579</v>
      </c>
      <c r="O15" s="53">
        <f t="shared" si="1"/>
        <v>39</v>
      </c>
      <c r="P15" s="53">
        <f t="shared" si="2"/>
        <v>43.8</v>
      </c>
      <c r="Q15" s="53">
        <f t="shared" si="3"/>
        <v>50.400000000000006</v>
      </c>
      <c r="R15" s="54">
        <f t="shared" si="4"/>
        <v>55.5</v>
      </c>
      <c r="T15" s="49"/>
    </row>
    <row r="16" spans="1:29" x14ac:dyDescent="0.25">
      <c r="B16" s="50" t="s">
        <v>474</v>
      </c>
      <c r="C16" s="96">
        <v>5.49</v>
      </c>
      <c r="D16" s="96">
        <v>6.84</v>
      </c>
      <c r="E16" s="96">
        <v>7.86</v>
      </c>
      <c r="F16" s="96">
        <v>8.49</v>
      </c>
      <c r="G16" s="96">
        <v>9.48</v>
      </c>
      <c r="H16" s="96">
        <v>10.8</v>
      </c>
      <c r="I16" s="97">
        <v>11.9</v>
      </c>
      <c r="K16" s="50" t="s">
        <v>474</v>
      </c>
      <c r="L16" s="53">
        <f t="shared" si="0"/>
        <v>32.94</v>
      </c>
      <c r="M16" s="53">
        <v>36.992786143376485</v>
      </c>
      <c r="N16" s="53">
        <v>45.688661894808931</v>
      </c>
      <c r="O16" s="53">
        <f t="shared" si="1"/>
        <v>50.94</v>
      </c>
      <c r="P16" s="53">
        <f t="shared" si="2"/>
        <v>56.88</v>
      </c>
      <c r="Q16" s="53">
        <f t="shared" si="3"/>
        <v>64.800000000000011</v>
      </c>
      <c r="R16" s="54">
        <f t="shared" si="4"/>
        <v>71.400000000000006</v>
      </c>
      <c r="T16" s="49"/>
    </row>
    <row r="17" spans="1:28" x14ac:dyDescent="0.25">
      <c r="B17" s="50" t="s">
        <v>475</v>
      </c>
      <c r="C17" s="96">
        <v>3.63</v>
      </c>
      <c r="D17" s="96">
        <v>4.5</v>
      </c>
      <c r="E17" s="96">
        <v>5.15</v>
      </c>
      <c r="F17" s="96">
        <v>5.53</v>
      </c>
      <c r="G17" s="96">
        <v>6.17</v>
      </c>
      <c r="H17" s="96">
        <v>7.02</v>
      </c>
      <c r="I17" s="97">
        <v>7.68</v>
      </c>
      <c r="K17" s="50" t="s">
        <v>475</v>
      </c>
      <c r="L17" s="53">
        <f t="shared" si="0"/>
        <v>43.56</v>
      </c>
      <c r="M17" s="53">
        <v>48.790413919165779</v>
      </c>
      <c r="N17" s="53">
        <v>59.813339026897992</v>
      </c>
      <c r="O17" s="53">
        <f t="shared" si="1"/>
        <v>66.36</v>
      </c>
      <c r="P17" s="53">
        <f t="shared" si="2"/>
        <v>74.039999999999992</v>
      </c>
      <c r="Q17" s="53">
        <f t="shared" si="3"/>
        <v>84.24</v>
      </c>
      <c r="R17" s="54">
        <f t="shared" si="4"/>
        <v>92.16</v>
      </c>
      <c r="T17" s="49"/>
    </row>
    <row r="18" spans="1:28" x14ac:dyDescent="0.25">
      <c r="B18" s="50" t="s">
        <v>476</v>
      </c>
      <c r="C18" s="96">
        <v>2.35</v>
      </c>
      <c r="D18" s="96">
        <v>2.91</v>
      </c>
      <c r="E18" s="96">
        <v>3.32</v>
      </c>
      <c r="F18" s="96">
        <v>3.56</v>
      </c>
      <c r="G18" s="96">
        <v>3.96</v>
      </c>
      <c r="H18" s="96">
        <v>4.5</v>
      </c>
      <c r="I18" s="97">
        <v>4.91</v>
      </c>
      <c r="K18" s="50" t="s">
        <v>476</v>
      </c>
      <c r="L18" s="53">
        <f t="shared" si="0"/>
        <v>56.400000000000006</v>
      </c>
      <c r="M18" s="53">
        <v>63.12053031149221</v>
      </c>
      <c r="N18" s="53">
        <v>77.1443423616507</v>
      </c>
      <c r="O18" s="53">
        <f t="shared" si="1"/>
        <v>85.44</v>
      </c>
      <c r="P18" s="53">
        <f t="shared" si="2"/>
        <v>95.039999999999992</v>
      </c>
      <c r="Q18" s="53">
        <f t="shared" si="3"/>
        <v>108</v>
      </c>
      <c r="R18" s="54">
        <f t="shared" si="4"/>
        <v>117.84</v>
      </c>
      <c r="T18" s="49"/>
    </row>
    <row r="19" spans="1:28" x14ac:dyDescent="0.25">
      <c r="B19" s="50" t="s">
        <v>477</v>
      </c>
      <c r="C19" s="96">
        <v>1.47</v>
      </c>
      <c r="D19" s="96">
        <v>1.81</v>
      </c>
      <c r="E19" s="96">
        <v>2.0699999999999998</v>
      </c>
      <c r="F19" s="96">
        <v>2.23</v>
      </c>
      <c r="G19" s="96">
        <v>2.48</v>
      </c>
      <c r="H19" s="96">
        <v>2.81</v>
      </c>
      <c r="I19" s="97">
        <v>3.07</v>
      </c>
      <c r="K19" s="50" t="s">
        <v>477</v>
      </c>
      <c r="L19" s="53">
        <f t="shared" si="0"/>
        <v>70.56</v>
      </c>
      <c r="M19" s="53">
        <v>78.736189342042508</v>
      </c>
      <c r="N19" s="53">
        <v>96.372642518427497</v>
      </c>
      <c r="O19" s="53">
        <f t="shared" si="1"/>
        <v>107.03999999999999</v>
      </c>
      <c r="P19" s="53">
        <f t="shared" si="2"/>
        <v>119.03999999999999</v>
      </c>
      <c r="Q19" s="53">
        <f t="shared" si="3"/>
        <v>134.88</v>
      </c>
      <c r="R19" s="54">
        <f t="shared" si="4"/>
        <v>147.35999999999999</v>
      </c>
      <c r="T19" s="49"/>
    </row>
    <row r="20" spans="1:28" ht="15.75" thickBot="1" x14ac:dyDescent="0.3">
      <c r="B20" s="55" t="s">
        <v>478</v>
      </c>
      <c r="C20" s="98">
        <v>1.0900000000000001</v>
      </c>
      <c r="D20" s="98">
        <v>1.35</v>
      </c>
      <c r="E20" s="98">
        <v>1.54</v>
      </c>
      <c r="F20" s="98">
        <v>1.67</v>
      </c>
      <c r="G20" s="98">
        <v>1.85</v>
      </c>
      <c r="H20" s="98">
        <v>2.11</v>
      </c>
      <c r="I20" s="99">
        <v>2.2999999999999998</v>
      </c>
      <c r="K20" s="55" t="s">
        <v>478</v>
      </c>
      <c r="L20" s="58">
        <f t="shared" si="0"/>
        <v>78.48</v>
      </c>
      <c r="M20" s="58">
        <v>87.778453824278827</v>
      </c>
      <c r="N20" s="58">
        <v>107.86532867566316</v>
      </c>
      <c r="O20" s="58">
        <f t="shared" si="1"/>
        <v>120.24</v>
      </c>
      <c r="P20" s="58">
        <f t="shared" si="2"/>
        <v>133.20000000000002</v>
      </c>
      <c r="Q20" s="58">
        <f t="shared" si="3"/>
        <v>151.91999999999999</v>
      </c>
      <c r="R20" s="59">
        <f t="shared" si="4"/>
        <v>165.6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4.9083333333333332</v>
      </c>
      <c r="D25" s="69">
        <f t="shared" si="5"/>
        <v>6.4833333333333325</v>
      </c>
      <c r="E25" s="69">
        <f t="shared" si="5"/>
        <v>8.5833333333333321</v>
      </c>
      <c r="F25" s="68">
        <f t="shared" si="5"/>
        <v>10</v>
      </c>
      <c r="G25" s="68">
        <f t="shared" si="5"/>
        <v>12</v>
      </c>
      <c r="H25" s="68">
        <f t="shared" si="5"/>
        <v>14.916666666666666</v>
      </c>
      <c r="I25" s="70">
        <f t="shared" si="5"/>
        <v>17.416666666666664</v>
      </c>
      <c r="J25" s="60"/>
      <c r="K25" s="46" t="s">
        <v>468</v>
      </c>
      <c r="L25" s="71">
        <v>7.1</v>
      </c>
      <c r="M25" s="71">
        <v>7.9</v>
      </c>
      <c r="N25" s="71">
        <v>10.4</v>
      </c>
      <c r="O25" s="71">
        <v>12.2</v>
      </c>
      <c r="P25" s="71">
        <v>14</v>
      </c>
      <c r="Q25" s="71">
        <v>16.5</v>
      </c>
      <c r="R25" s="72">
        <v>18.5</v>
      </c>
      <c r="W25" s="163"/>
      <c r="X25" s="163"/>
      <c r="Y25" s="163"/>
      <c r="Z25" s="163"/>
      <c r="AA25" s="163"/>
      <c r="AB25" s="163"/>
    </row>
    <row r="26" spans="1:28" x14ac:dyDescent="0.25">
      <c r="A26" s="64">
        <f>10/60</f>
        <v>0.16666666666666666</v>
      </c>
      <c r="B26" s="73" t="s">
        <v>469</v>
      </c>
      <c r="C26" s="30">
        <f t="shared" ref="C26:I26" si="6">$A$26*C11</f>
        <v>7.333333333333333</v>
      </c>
      <c r="D26" s="74">
        <f t="shared" si="6"/>
        <v>9.6</v>
      </c>
      <c r="E26" s="74">
        <f t="shared" si="6"/>
        <v>12.4</v>
      </c>
      <c r="F26" s="30">
        <f t="shared" si="6"/>
        <v>14.316666666666666</v>
      </c>
      <c r="G26" s="30">
        <f t="shared" si="6"/>
        <v>17</v>
      </c>
      <c r="H26" s="30">
        <f t="shared" si="6"/>
        <v>20.833333333333332</v>
      </c>
      <c r="I26" s="75">
        <f t="shared" si="6"/>
        <v>24</v>
      </c>
      <c r="J26" s="60"/>
      <c r="K26" s="50" t="s">
        <v>469</v>
      </c>
      <c r="L26" s="76">
        <v>10.3</v>
      </c>
      <c r="M26" s="76">
        <v>11.5</v>
      </c>
      <c r="N26" s="76">
        <v>15.3</v>
      </c>
      <c r="O26" s="76">
        <v>17.8</v>
      </c>
      <c r="P26" s="76">
        <v>20.5</v>
      </c>
      <c r="Q26" s="76">
        <v>24.2</v>
      </c>
      <c r="R26" s="77">
        <v>27</v>
      </c>
      <c r="W26" s="163"/>
      <c r="X26" s="163"/>
      <c r="Y26" s="163"/>
      <c r="Z26" s="163"/>
      <c r="AA26" s="163"/>
      <c r="AB26" s="163"/>
    </row>
    <row r="27" spans="1:28" x14ac:dyDescent="0.25">
      <c r="A27" s="64">
        <f>0.5</f>
        <v>0.5</v>
      </c>
      <c r="B27" s="73" t="s">
        <v>470</v>
      </c>
      <c r="C27" s="30">
        <f t="shared" ref="C27:I27" si="7">$A$27*C12</f>
        <v>12.1</v>
      </c>
      <c r="D27" s="74">
        <f t="shared" si="7"/>
        <v>15.45</v>
      </c>
      <c r="E27" s="74">
        <f t="shared" si="7"/>
        <v>18.899999999999999</v>
      </c>
      <c r="F27" s="30">
        <f t="shared" si="7"/>
        <v>21.15</v>
      </c>
      <c r="G27" s="30">
        <f t="shared" si="7"/>
        <v>24.4</v>
      </c>
      <c r="H27" s="30">
        <f t="shared" si="7"/>
        <v>28.95</v>
      </c>
      <c r="I27" s="75">
        <f t="shared" si="7"/>
        <v>32.65</v>
      </c>
      <c r="K27" s="50" t="s">
        <v>470</v>
      </c>
      <c r="L27" s="76">
        <v>16.2</v>
      </c>
      <c r="M27" s="76">
        <v>18</v>
      </c>
      <c r="N27" s="76">
        <v>23.8</v>
      </c>
      <c r="O27" s="76">
        <v>28</v>
      </c>
      <c r="P27" s="76">
        <v>32.200000000000003</v>
      </c>
      <c r="Q27" s="76">
        <v>38.1</v>
      </c>
      <c r="R27" s="77">
        <v>42.8</v>
      </c>
      <c r="W27" s="163"/>
      <c r="X27" s="163"/>
      <c r="Y27" s="163"/>
      <c r="Z27" s="163"/>
      <c r="AA27" s="163"/>
      <c r="AB27" s="163"/>
    </row>
    <row r="28" spans="1:28" x14ac:dyDescent="0.25">
      <c r="A28" s="64">
        <v>1</v>
      </c>
      <c r="B28" s="73" t="s">
        <v>471</v>
      </c>
      <c r="C28" s="30">
        <f t="shared" ref="C28:I28" si="8">$A$28*C13</f>
        <v>16</v>
      </c>
      <c r="D28" s="74">
        <f t="shared" si="8"/>
        <v>20.2</v>
      </c>
      <c r="E28" s="74">
        <f t="shared" si="8"/>
        <v>24.1</v>
      </c>
      <c r="F28" s="30">
        <f t="shared" si="8"/>
        <v>26.5</v>
      </c>
      <c r="G28" s="30">
        <f t="shared" si="8"/>
        <v>30.1</v>
      </c>
      <c r="H28" s="30">
        <f t="shared" si="8"/>
        <v>35.200000000000003</v>
      </c>
      <c r="I28" s="75">
        <f t="shared" si="8"/>
        <v>39.200000000000003</v>
      </c>
      <c r="K28" s="50" t="s">
        <v>471</v>
      </c>
      <c r="L28" s="76">
        <v>20.5</v>
      </c>
      <c r="M28" s="76">
        <v>22.6</v>
      </c>
      <c r="N28" s="76">
        <v>29.7</v>
      </c>
      <c r="O28" s="76">
        <v>34.9</v>
      </c>
      <c r="P28" s="76">
        <v>40.200000000000003</v>
      </c>
      <c r="Q28" s="76">
        <v>47.8</v>
      </c>
      <c r="R28" s="77">
        <v>53.9</v>
      </c>
      <c r="W28" s="163"/>
      <c r="X28" s="163"/>
      <c r="Y28" s="163"/>
      <c r="Z28" s="163"/>
      <c r="AA28" s="163"/>
      <c r="AB28" s="163"/>
    </row>
    <row r="29" spans="1:28" x14ac:dyDescent="0.25">
      <c r="A29" s="64">
        <v>2</v>
      </c>
      <c r="B29" s="73" t="s">
        <v>472</v>
      </c>
      <c r="C29" s="30">
        <f t="shared" ref="C29:I29" si="9">$A$29*C14</f>
        <v>21</v>
      </c>
      <c r="D29" s="74">
        <f t="shared" si="9"/>
        <v>26.4</v>
      </c>
      <c r="E29" s="74">
        <f t="shared" si="9"/>
        <v>31</v>
      </c>
      <c r="F29" s="30">
        <f t="shared" si="9"/>
        <v>33.6</v>
      </c>
      <c r="G29" s="30">
        <f t="shared" si="9"/>
        <v>38</v>
      </c>
      <c r="H29" s="30">
        <f t="shared" si="9"/>
        <v>43.8</v>
      </c>
      <c r="I29" s="75">
        <f t="shared" si="9"/>
        <v>48.4</v>
      </c>
      <c r="K29" s="50" t="s">
        <v>472</v>
      </c>
      <c r="L29" s="76">
        <v>25.6</v>
      </c>
      <c r="M29" s="76">
        <v>28.2</v>
      </c>
      <c r="N29" s="76">
        <v>36.6</v>
      </c>
      <c r="O29" s="76">
        <v>42.8</v>
      </c>
      <c r="P29" s="76">
        <v>49.4</v>
      </c>
      <c r="Q29" s="76">
        <v>58.6</v>
      </c>
      <c r="R29" s="77">
        <v>66.2</v>
      </c>
      <c r="W29" s="163"/>
      <c r="X29" s="163"/>
      <c r="Y29" s="163"/>
      <c r="Z29" s="163"/>
      <c r="AA29" s="163"/>
      <c r="AB29" s="163"/>
    </row>
    <row r="30" spans="1:28" x14ac:dyDescent="0.25">
      <c r="A30" s="64">
        <v>3</v>
      </c>
      <c r="B30" s="73" t="s">
        <v>473</v>
      </c>
      <c r="C30" s="30">
        <f t="shared" ref="C30:I30" si="10">$A$30*C15</f>
        <v>24.81</v>
      </c>
      <c r="D30" s="74">
        <f t="shared" si="10"/>
        <v>30.900000000000002</v>
      </c>
      <c r="E30" s="74">
        <f t="shared" si="10"/>
        <v>36</v>
      </c>
      <c r="F30" s="30">
        <f t="shared" si="10"/>
        <v>39</v>
      </c>
      <c r="G30" s="30">
        <f t="shared" si="10"/>
        <v>43.8</v>
      </c>
      <c r="H30" s="30">
        <f t="shared" si="10"/>
        <v>50.400000000000006</v>
      </c>
      <c r="I30" s="75">
        <f t="shared" si="10"/>
        <v>55.5</v>
      </c>
      <c r="K30" s="50" t="s">
        <v>473</v>
      </c>
      <c r="L30" s="76">
        <v>29.3</v>
      </c>
      <c r="M30" s="76">
        <v>32.1</v>
      </c>
      <c r="N30" s="76">
        <v>41.4</v>
      </c>
      <c r="O30" s="76">
        <v>48.3</v>
      </c>
      <c r="P30" s="76">
        <v>55.5</v>
      </c>
      <c r="Q30" s="76">
        <v>66</v>
      </c>
      <c r="R30" s="77">
        <v>74.400000000000006</v>
      </c>
      <c r="W30" s="163"/>
      <c r="X30" s="163"/>
      <c r="Y30" s="163"/>
      <c r="Z30" s="163"/>
      <c r="AA30" s="163"/>
      <c r="AB30" s="163"/>
    </row>
    <row r="31" spans="1:28" x14ac:dyDescent="0.25">
      <c r="A31" s="64">
        <v>6</v>
      </c>
      <c r="B31" s="73" t="s">
        <v>474</v>
      </c>
      <c r="C31" s="30">
        <f t="shared" ref="C31:I31" si="11">$A$31*C16</f>
        <v>32.94</v>
      </c>
      <c r="D31" s="74">
        <f t="shared" si="11"/>
        <v>41.04</v>
      </c>
      <c r="E31" s="74">
        <f t="shared" si="11"/>
        <v>47.160000000000004</v>
      </c>
      <c r="F31" s="30">
        <f t="shared" si="11"/>
        <v>50.94</v>
      </c>
      <c r="G31" s="30">
        <f t="shared" si="11"/>
        <v>56.88</v>
      </c>
      <c r="H31" s="30">
        <f t="shared" si="11"/>
        <v>64.800000000000011</v>
      </c>
      <c r="I31" s="75">
        <f t="shared" si="11"/>
        <v>71.400000000000006</v>
      </c>
      <c r="K31" s="50" t="s">
        <v>474</v>
      </c>
      <c r="L31" s="76">
        <v>36.700000000000003</v>
      </c>
      <c r="M31" s="76">
        <v>40.1</v>
      </c>
      <c r="N31" s="76">
        <v>51.4</v>
      </c>
      <c r="O31" s="76">
        <v>59.6</v>
      </c>
      <c r="P31" s="76">
        <v>67.8</v>
      </c>
      <c r="Q31" s="76">
        <v>80.400000000000006</v>
      </c>
      <c r="R31" s="77">
        <v>90</v>
      </c>
      <c r="W31" s="163"/>
      <c r="X31" s="163"/>
      <c r="Y31" s="163"/>
      <c r="Z31" s="163"/>
      <c r="AA31" s="163"/>
      <c r="AB31" s="163"/>
    </row>
    <row r="32" spans="1:28" x14ac:dyDescent="0.25">
      <c r="A32" s="64">
        <v>12</v>
      </c>
      <c r="B32" s="73" t="s">
        <v>475</v>
      </c>
      <c r="C32" s="30">
        <f t="shared" ref="C32:I32" si="12">$A$32*C17</f>
        <v>43.56</v>
      </c>
      <c r="D32" s="74">
        <f t="shared" si="12"/>
        <v>54</v>
      </c>
      <c r="E32" s="74">
        <f t="shared" si="12"/>
        <v>61.800000000000004</v>
      </c>
      <c r="F32" s="30">
        <f t="shared" si="12"/>
        <v>66.36</v>
      </c>
      <c r="G32" s="30">
        <f t="shared" si="12"/>
        <v>74.039999999999992</v>
      </c>
      <c r="H32" s="30">
        <f t="shared" si="12"/>
        <v>84.24</v>
      </c>
      <c r="I32" s="75">
        <f t="shared" si="12"/>
        <v>92.16</v>
      </c>
      <c r="K32" s="50" t="s">
        <v>475</v>
      </c>
      <c r="L32" s="76">
        <v>45.7</v>
      </c>
      <c r="M32" s="76">
        <v>50</v>
      </c>
      <c r="N32" s="76">
        <v>63.7</v>
      </c>
      <c r="O32" s="76">
        <v>73.400000000000006</v>
      </c>
      <c r="P32" s="76">
        <v>83.2</v>
      </c>
      <c r="Q32" s="76">
        <v>97.6</v>
      </c>
      <c r="R32" s="77">
        <v>109.2</v>
      </c>
      <c r="W32" s="163"/>
      <c r="X32" s="163"/>
      <c r="Y32" s="163"/>
      <c r="Z32" s="163"/>
      <c r="AA32" s="163"/>
      <c r="AB32" s="163"/>
    </row>
    <row r="33" spans="1:28" x14ac:dyDescent="0.25">
      <c r="A33" s="64">
        <v>24</v>
      </c>
      <c r="B33" s="73" t="s">
        <v>476</v>
      </c>
      <c r="C33" s="30">
        <f t="shared" ref="C33:I33" si="13">$A$33*C18</f>
        <v>56.400000000000006</v>
      </c>
      <c r="D33" s="74">
        <f t="shared" si="13"/>
        <v>69.84</v>
      </c>
      <c r="E33" s="74">
        <f t="shared" si="13"/>
        <v>79.679999999999993</v>
      </c>
      <c r="F33" s="30">
        <f t="shared" si="13"/>
        <v>85.44</v>
      </c>
      <c r="G33" s="30">
        <f t="shared" si="13"/>
        <v>95.039999999999992</v>
      </c>
      <c r="H33" s="30">
        <f t="shared" si="13"/>
        <v>108</v>
      </c>
      <c r="I33" s="75">
        <f t="shared" si="13"/>
        <v>117.84</v>
      </c>
      <c r="K33" s="50" t="s">
        <v>476</v>
      </c>
      <c r="L33" s="76">
        <v>56.2</v>
      </c>
      <c r="M33" s="76">
        <v>61.2</v>
      </c>
      <c r="N33" s="76">
        <v>78</v>
      </c>
      <c r="O33" s="76">
        <v>89.5</v>
      </c>
      <c r="P33" s="76">
        <v>100.8</v>
      </c>
      <c r="Q33" s="76">
        <v>117.8</v>
      </c>
      <c r="R33" s="77">
        <v>131.5</v>
      </c>
      <c r="W33" s="163"/>
      <c r="X33" s="163"/>
      <c r="Y33" s="163"/>
      <c r="Z33" s="163"/>
      <c r="AA33" s="163"/>
      <c r="AB33" s="163"/>
    </row>
    <row r="34" spans="1:28" x14ac:dyDescent="0.25">
      <c r="A34" s="64">
        <v>48</v>
      </c>
      <c r="B34" s="73" t="s">
        <v>477</v>
      </c>
      <c r="C34" s="30">
        <f t="shared" ref="C34:I34" si="14">$A$34*C19</f>
        <v>70.56</v>
      </c>
      <c r="D34" s="74">
        <f t="shared" si="14"/>
        <v>86.88</v>
      </c>
      <c r="E34" s="74">
        <f t="shared" si="14"/>
        <v>99.359999999999985</v>
      </c>
      <c r="F34" s="30">
        <f t="shared" si="14"/>
        <v>107.03999999999999</v>
      </c>
      <c r="G34" s="30">
        <f t="shared" si="14"/>
        <v>119.03999999999999</v>
      </c>
      <c r="H34" s="30">
        <f t="shared" si="14"/>
        <v>134.88</v>
      </c>
      <c r="I34" s="75">
        <f t="shared" si="14"/>
        <v>147.35999999999999</v>
      </c>
      <c r="K34" s="50" t="s">
        <v>477</v>
      </c>
      <c r="L34" s="76">
        <v>67.7</v>
      </c>
      <c r="M34" s="76">
        <v>73.900000000000006</v>
      </c>
      <c r="N34" s="76">
        <v>93.6</v>
      </c>
      <c r="O34" s="76">
        <v>107.5</v>
      </c>
      <c r="P34" s="76">
        <v>120.5</v>
      </c>
      <c r="Q34" s="76">
        <v>140.19999999999999</v>
      </c>
      <c r="R34" s="77">
        <v>156</v>
      </c>
      <c r="W34" s="163"/>
      <c r="X34" s="163"/>
      <c r="Y34" s="163"/>
      <c r="Z34" s="163"/>
      <c r="AA34" s="163"/>
      <c r="AB34" s="163"/>
    </row>
    <row r="35" spans="1:28" ht="15.75" thickBot="1" x14ac:dyDescent="0.3">
      <c r="A35" s="64">
        <v>72</v>
      </c>
      <c r="B35" s="78" t="s">
        <v>478</v>
      </c>
      <c r="C35" s="79">
        <f t="shared" ref="C35:I35" si="15">$A$35*C20</f>
        <v>78.48</v>
      </c>
      <c r="D35" s="80">
        <f t="shared" si="15"/>
        <v>97.2</v>
      </c>
      <c r="E35" s="80">
        <f t="shared" si="15"/>
        <v>110.88</v>
      </c>
      <c r="F35" s="79">
        <f t="shared" si="15"/>
        <v>120.24</v>
      </c>
      <c r="G35" s="79">
        <f t="shared" si="15"/>
        <v>133.20000000000002</v>
      </c>
      <c r="H35" s="79">
        <f t="shared" si="15"/>
        <v>151.91999999999999</v>
      </c>
      <c r="I35" s="81">
        <f t="shared" si="15"/>
        <v>165.6</v>
      </c>
      <c r="K35" s="55" t="s">
        <v>478</v>
      </c>
      <c r="L35" s="82">
        <v>76.3</v>
      </c>
      <c r="M35" s="82">
        <v>82.8</v>
      </c>
      <c r="N35" s="82">
        <v>104.4</v>
      </c>
      <c r="O35" s="82">
        <v>119.5</v>
      </c>
      <c r="P35" s="82">
        <v>133.19999999999999</v>
      </c>
      <c r="Q35" s="82">
        <v>154.1</v>
      </c>
      <c r="R35" s="83">
        <v>170.6</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44.651952461799652</v>
      </c>
      <c r="D40" s="198" t="e">
        <v>#REF!</v>
      </c>
      <c r="E40" s="198">
        <f>(M25-M10)/ABS(M10)*100</f>
        <v>37.497801983219482</v>
      </c>
      <c r="F40" s="198" t="e">
        <f>(#REF! -#REF!)/ABS(#REF!)</f>
        <v>#REF!</v>
      </c>
      <c r="G40" s="198">
        <f>(N25-N10)/ABS(N10)*100</f>
        <v>25.789019241980917</v>
      </c>
      <c r="H40" s="198" t="e">
        <f>(#REF! -#REF!)/ABS(#REF!)</f>
        <v>#REF!</v>
      </c>
      <c r="I40" s="198">
        <f>(O25-O10)/ABS(O10)*100</f>
        <v>21.999999999999993</v>
      </c>
      <c r="J40" s="198" t="e">
        <f>(#REF! -#REF!)/ABS(#REF!)</f>
        <v>#REF!</v>
      </c>
      <c r="K40" s="198">
        <f>(P25-P10)/ABS(P10)*100</f>
        <v>16.666666666666664</v>
      </c>
      <c r="L40" s="198" t="e">
        <f>(#REF! -#REF!)/ABS(#REF!)</f>
        <v>#REF!</v>
      </c>
      <c r="M40" s="198">
        <f>(Q25-Q10)/ABS(Q10)*100</f>
        <v>10.614525139664808</v>
      </c>
      <c r="N40" s="198" t="e">
        <f>(#REF! -#REF!)/ABS(#REF!)</f>
        <v>#REF!</v>
      </c>
      <c r="O40" s="198">
        <f>(R25 -R10)/ABS(R10)*100</f>
        <v>6.2200956937799186</v>
      </c>
      <c r="P40" s="198"/>
      <c r="Q40" s="206"/>
    </row>
    <row r="41" spans="1:28" x14ac:dyDescent="0.25">
      <c r="A41" s="88"/>
      <c r="B41" s="50" t="s">
        <v>469</v>
      </c>
      <c r="C41" s="198">
        <f t="shared" ref="C41:C50" si="16">(L26-L11)/ABS(L11)*100</f>
        <v>40.454545454545467</v>
      </c>
      <c r="D41" s="198" t="e">
        <v>#REF!</v>
      </c>
      <c r="E41" s="198">
        <f t="shared" ref="E41:E50" si="17">(M26-M11)/ABS(M11)*100</f>
        <v>34.909126791786484</v>
      </c>
      <c r="F41" s="198" t="e">
        <f>(#REF! -#REF!)/ABS(#REF!)</f>
        <v>#REF!</v>
      </c>
      <c r="G41" s="198">
        <f t="shared" ref="G41:G50" si="18">(N26-N11)/ABS(N11)*100</f>
        <v>27.818955491611636</v>
      </c>
      <c r="H41" s="198" t="e">
        <f>(#REF! -#REF!)/ABS(#REF!)</f>
        <v>#REF!</v>
      </c>
      <c r="I41" s="198">
        <f t="shared" ref="I41:I50" si="19">(O26-O11)/ABS(O11)*100</f>
        <v>24.330616996507572</v>
      </c>
      <c r="J41" s="198" t="e">
        <f>(#REF! -#REF!)/ABS(#REF!)</f>
        <v>#REF!</v>
      </c>
      <c r="K41" s="198">
        <f t="shared" ref="K41:K50" si="20">(P26-P11)/ABS(P11)*100</f>
        <v>20.588235294117645</v>
      </c>
      <c r="L41" s="198" t="e">
        <f>(#REF! -#REF!)/ABS(#REF!)</f>
        <v>#REF!</v>
      </c>
      <c r="M41" s="198">
        <f t="shared" ref="M41:M50" si="21">(Q26-Q11)/ABS(Q11)*100</f>
        <v>16.160000000000004</v>
      </c>
      <c r="N41" s="198" t="e">
        <f>(#REF! -#REF!)/ABS(#REF!)</f>
        <v>#REF!</v>
      </c>
      <c r="O41" s="198">
        <f t="shared" ref="O41:O50" si="22">(R26 -R11)/ABS(R11)*100</f>
        <v>12.5</v>
      </c>
      <c r="P41" s="198"/>
      <c r="Q41" s="206"/>
    </row>
    <row r="42" spans="1:28" x14ac:dyDescent="0.25">
      <c r="A42" s="60"/>
      <c r="B42" s="50" t="s">
        <v>470</v>
      </c>
      <c r="C42" s="198">
        <f t="shared" si="16"/>
        <v>33.884297520661157</v>
      </c>
      <c r="D42" s="198" t="e">
        <v>#REF!</v>
      </c>
      <c r="E42" s="198">
        <f t="shared" si="17"/>
        <v>30.189946647110311</v>
      </c>
      <c r="F42" s="198" t="e">
        <f>(#REF! -#REF!)/ABS(#REF!)</f>
        <v>#REF!</v>
      </c>
      <c r="G42" s="198">
        <f t="shared" si="18"/>
        <v>30.330782685745135</v>
      </c>
      <c r="H42" s="198" t="e">
        <f>(#REF! -#REF!)/ABS(#REF!)</f>
        <v>#REF!</v>
      </c>
      <c r="I42" s="198">
        <f t="shared" si="19"/>
        <v>32.387706855791969</v>
      </c>
      <c r="J42" s="198" t="e">
        <f>(#REF! -#REF!)/ABS(#REF!)</f>
        <v>#REF!</v>
      </c>
      <c r="K42" s="198">
        <f t="shared" si="20"/>
        <v>31.967213114754117</v>
      </c>
      <c r="L42" s="198" t="e">
        <f>(#REF! -#REF!)/ABS(#REF!)</f>
        <v>#REF!</v>
      </c>
      <c r="M42" s="198">
        <f t="shared" si="21"/>
        <v>31.606217616580317</v>
      </c>
      <c r="N42" s="198" t="e">
        <f>(#REF! -#REF!)/ABS(#REF!)</f>
        <v>#REF!</v>
      </c>
      <c r="O42" s="198">
        <f t="shared" si="22"/>
        <v>31.087289433384374</v>
      </c>
      <c r="P42" s="198"/>
      <c r="Q42" s="206"/>
    </row>
    <row r="43" spans="1:28" x14ac:dyDescent="0.25">
      <c r="B43" s="50" t="s">
        <v>471</v>
      </c>
      <c r="C43" s="198">
        <f t="shared" si="16"/>
        <v>28.125</v>
      </c>
      <c r="D43" s="198" t="e">
        <v>#REF!</v>
      </c>
      <c r="E43" s="198">
        <f t="shared" si="17"/>
        <v>24.547575606248547</v>
      </c>
      <c r="F43" s="198" t="e">
        <f>(#REF! -#REF!)/ABS(#REF!)</f>
        <v>#REF!</v>
      </c>
      <c r="G43" s="198">
        <f t="shared" si="18"/>
        <v>27.609130342540738</v>
      </c>
      <c r="H43" s="198" t="e">
        <f>(#REF! -#REF!)/ABS(#REF!)</f>
        <v>#REF!</v>
      </c>
      <c r="I43" s="198">
        <f t="shared" si="19"/>
        <v>31.698113207547163</v>
      </c>
      <c r="J43" s="198" t="e">
        <f>(#REF! -#REF!)/ABS(#REF!)</f>
        <v>#REF!</v>
      </c>
      <c r="K43" s="198">
        <f t="shared" si="20"/>
        <v>33.55481727574751</v>
      </c>
      <c r="L43" s="198" t="e">
        <f>(#REF! -#REF!)/ABS(#REF!)</f>
        <v>#REF!</v>
      </c>
      <c r="M43" s="198">
        <f t="shared" si="21"/>
        <v>35.795454545454525</v>
      </c>
      <c r="N43" s="198" t="e">
        <f>(#REF! -#REF!)/ABS(#REF!)</f>
        <v>#REF!</v>
      </c>
      <c r="O43" s="198">
        <f t="shared" si="22"/>
        <v>37.499999999999986</v>
      </c>
      <c r="P43" s="198"/>
      <c r="Q43" s="206"/>
    </row>
    <row r="44" spans="1:28" x14ac:dyDescent="0.25">
      <c r="B44" s="50" t="s">
        <v>472</v>
      </c>
      <c r="C44" s="198">
        <f t="shared" si="16"/>
        <v>21.904761904761909</v>
      </c>
      <c r="D44" s="198" t="e">
        <v>#REF!</v>
      </c>
      <c r="E44" s="198">
        <f t="shared" si="17"/>
        <v>18.767703518243181</v>
      </c>
      <c r="F44" s="198" t="e">
        <f>(#REF! -#REF!)/ABS(#REF!)</f>
        <v>#REF!</v>
      </c>
      <c r="G44" s="198">
        <f t="shared" si="18"/>
        <v>22.471881841594133</v>
      </c>
      <c r="H44" s="198" t="e">
        <f>(#REF! -#REF!)/ABS(#REF!)</f>
        <v>#REF!</v>
      </c>
      <c r="I44" s="198">
        <f t="shared" si="19"/>
        <v>27.380952380952365</v>
      </c>
      <c r="J44" s="198" t="e">
        <f>(#REF! -#REF!)/ABS(#REF!)</f>
        <v>#REF!</v>
      </c>
      <c r="K44" s="198">
        <f t="shared" si="20"/>
        <v>30</v>
      </c>
      <c r="L44" s="198" t="e">
        <f>(#REF! -#REF!)/ABS(#REF!)</f>
        <v>#REF!</v>
      </c>
      <c r="M44" s="198">
        <f t="shared" si="21"/>
        <v>33.789954337899552</v>
      </c>
      <c r="N44" s="198" t="e">
        <f>(#REF! -#REF!)/ABS(#REF!)</f>
        <v>#REF!</v>
      </c>
      <c r="O44" s="198">
        <f t="shared" si="22"/>
        <v>36.77685950413224</v>
      </c>
      <c r="P44" s="198"/>
      <c r="Q44" s="206"/>
    </row>
    <row r="45" spans="1:28" x14ac:dyDescent="0.25">
      <c r="B45" s="50" t="s">
        <v>473</v>
      </c>
      <c r="C45" s="198">
        <f t="shared" si="16"/>
        <v>18.097541313986305</v>
      </c>
      <c r="D45" s="198" t="e">
        <v>#REF!</v>
      </c>
      <c r="E45" s="198">
        <f t="shared" si="17"/>
        <v>15.080858020163168</v>
      </c>
      <c r="F45" s="198" t="e">
        <f>(#REF! -#REF!)/ABS(#REF!)</f>
        <v>#REF!</v>
      </c>
      <c r="G45" s="198">
        <f t="shared" si="18"/>
        <v>18.981389264251735</v>
      </c>
      <c r="H45" s="198" t="e">
        <f>(#REF! -#REF!)/ABS(#REF!)</f>
        <v>#REF!</v>
      </c>
      <c r="I45" s="198">
        <f t="shared" si="19"/>
        <v>23.84615384615384</v>
      </c>
      <c r="J45" s="198" t="e">
        <f>(#REF! -#REF!)/ABS(#REF!)</f>
        <v>#REF!</v>
      </c>
      <c r="K45" s="198">
        <f t="shared" si="20"/>
        <v>26.712328767123296</v>
      </c>
      <c r="L45" s="198" t="e">
        <f>(#REF! -#REF!)/ABS(#REF!)</f>
        <v>#REF!</v>
      </c>
      <c r="M45" s="198">
        <f t="shared" si="21"/>
        <v>30.952380952380938</v>
      </c>
      <c r="N45" s="198" t="e">
        <f>(#REF! -#REF!)/ABS(#REF!)</f>
        <v>#REF!</v>
      </c>
      <c r="O45" s="198">
        <f t="shared" si="22"/>
        <v>34.05405405405407</v>
      </c>
      <c r="P45" s="198"/>
      <c r="Q45" s="206"/>
    </row>
    <row r="46" spans="1:28" x14ac:dyDescent="0.25">
      <c r="B46" s="50" t="s">
        <v>474</v>
      </c>
      <c r="C46" s="198">
        <f t="shared" si="16"/>
        <v>11.414693381906513</v>
      </c>
      <c r="D46" s="198" t="e">
        <v>#REF!</v>
      </c>
      <c r="E46" s="198">
        <f t="shared" si="17"/>
        <v>8.3995129336314118</v>
      </c>
      <c r="F46" s="198" t="e">
        <f>(#REF! -#REF!)/ABS(#REF!)</f>
        <v>#REF!</v>
      </c>
      <c r="G46" s="198">
        <f t="shared" si="18"/>
        <v>12.500558931536537</v>
      </c>
      <c r="H46" s="198" t="e">
        <f>(#REF! -#REF!)/ABS(#REF!)</f>
        <v>#REF!</v>
      </c>
      <c r="I46" s="198">
        <f t="shared" si="19"/>
        <v>17.000392618767187</v>
      </c>
      <c r="J46" s="198" t="e">
        <f>(#REF! -#REF!)/ABS(#REF!)</f>
        <v>#REF!</v>
      </c>
      <c r="K46" s="198">
        <f t="shared" si="20"/>
        <v>19.19831223628691</v>
      </c>
      <c r="L46" s="198" t="e">
        <f>(#REF! -#REF!)/ABS(#REF!)</f>
        <v>#REF!</v>
      </c>
      <c r="M46" s="198">
        <f t="shared" si="21"/>
        <v>24.074074074074062</v>
      </c>
      <c r="N46" s="198" t="e">
        <f>(#REF! -#REF!)/ABS(#REF!)</f>
        <v>#REF!</v>
      </c>
      <c r="O46" s="198">
        <f t="shared" si="22"/>
        <v>26.050420168067216</v>
      </c>
      <c r="P46" s="198"/>
      <c r="Q46" s="206"/>
    </row>
    <row r="47" spans="1:28" x14ac:dyDescent="0.25">
      <c r="B47" s="50" t="s">
        <v>475</v>
      </c>
      <c r="C47" s="198">
        <f t="shared" si="16"/>
        <v>4.9127640036730957</v>
      </c>
      <c r="D47" s="198" t="e">
        <v>#REF!</v>
      </c>
      <c r="E47" s="198">
        <f t="shared" si="17"/>
        <v>2.4791469956336507</v>
      </c>
      <c r="F47" s="198" t="e">
        <f>(#REF! -#REF!)/ABS(#REF!)</f>
        <v>#REF!</v>
      </c>
      <c r="G47" s="198">
        <f t="shared" si="18"/>
        <v>6.497983620934761</v>
      </c>
      <c r="H47" s="198" t="e">
        <f>(#REF! -#REF!)/ABS(#REF!)</f>
        <v>#REF!</v>
      </c>
      <c r="I47" s="198">
        <f t="shared" si="19"/>
        <v>10.608800482218212</v>
      </c>
      <c r="J47" s="198" t="e">
        <f>(#REF! -#REF!)/ABS(#REF!)</f>
        <v>#REF!</v>
      </c>
      <c r="K47" s="198">
        <f t="shared" si="20"/>
        <v>12.371690977849827</v>
      </c>
      <c r="L47" s="198" t="e">
        <f>(#REF! -#REF!)/ABS(#REF!)</f>
        <v>#REF!</v>
      </c>
      <c r="M47" s="198">
        <f t="shared" si="21"/>
        <v>15.859449192782527</v>
      </c>
      <c r="N47" s="198" t="e">
        <f>(#REF! -#REF!)/ABS(#REF!)</f>
        <v>#REF!</v>
      </c>
      <c r="O47" s="198">
        <f t="shared" si="22"/>
        <v>18.489583333333339</v>
      </c>
      <c r="P47" s="198"/>
      <c r="Q47" s="206"/>
    </row>
    <row r="48" spans="1:28" x14ac:dyDescent="0.25">
      <c r="B48" s="50" t="s">
        <v>476</v>
      </c>
      <c r="C48" s="198">
        <f t="shared" si="16"/>
        <v>-0.35460992907801919</v>
      </c>
      <c r="D48" s="198" t="e">
        <v>#REF!</v>
      </c>
      <c r="E48" s="200">
        <f t="shared" si="17"/>
        <v>-3.0426396958558839</v>
      </c>
      <c r="F48" s="200" t="e">
        <f>(#REF! -#REF!)/ABS(#REF!)</f>
        <v>#REF!</v>
      </c>
      <c r="G48" s="198">
        <f t="shared" si="18"/>
        <v>1.1091644729279024</v>
      </c>
      <c r="H48" s="198" t="e">
        <f>(#REF! -#REF!)/ABS(#REF!)</f>
        <v>#REF!</v>
      </c>
      <c r="I48" s="198">
        <f t="shared" si="19"/>
        <v>4.7518726591760325</v>
      </c>
      <c r="J48" s="198" t="e">
        <f>(#REF! -#REF!)/ABS(#REF!)</f>
        <v>#REF!</v>
      </c>
      <c r="K48" s="198">
        <f t="shared" si="20"/>
        <v>6.0606060606060659</v>
      </c>
      <c r="L48" s="198" t="e">
        <f>(#REF! -#REF!)/ABS(#REF!)</f>
        <v>#REF!</v>
      </c>
      <c r="M48" s="198">
        <f t="shared" si="21"/>
        <v>9.0740740740740726</v>
      </c>
      <c r="N48" s="198" t="e">
        <f>(#REF! -#REF!)/ABS(#REF!)</f>
        <v>#REF!</v>
      </c>
      <c r="O48" s="198">
        <f t="shared" si="22"/>
        <v>11.591989137813982</v>
      </c>
      <c r="P48" s="198"/>
      <c r="Q48" s="206"/>
    </row>
    <row r="49" spans="1:18" x14ac:dyDescent="0.25">
      <c r="B49" s="50" t="s">
        <v>477</v>
      </c>
      <c r="C49" s="198">
        <f t="shared" si="16"/>
        <v>-4.0532879818594099</v>
      </c>
      <c r="D49" s="198" t="e">
        <v>#REF!</v>
      </c>
      <c r="E49" s="200">
        <f t="shared" si="17"/>
        <v>-6.1422700062779612</v>
      </c>
      <c r="F49" s="200" t="e">
        <f>(#REF! -#REF!)/ABS(#REF!)</f>
        <v>#REF!</v>
      </c>
      <c r="G49" s="200">
        <f t="shared" si="18"/>
        <v>-2.8770016531375524</v>
      </c>
      <c r="H49" s="200" t="e">
        <f>(#REF! -#REF!)/ABS(#REF!)</f>
        <v>#REF!</v>
      </c>
      <c r="I49" s="201">
        <f t="shared" si="19"/>
        <v>0.42974588938715241</v>
      </c>
      <c r="J49" s="201" t="e">
        <f>(#REF! -#REF!)/ABS(#REF!)</f>
        <v>#REF!</v>
      </c>
      <c r="K49" s="198">
        <f t="shared" si="20"/>
        <v>1.2264784946236627</v>
      </c>
      <c r="L49" s="198" t="e">
        <f>(#REF! -#REF!)/ABS(#REF!)</f>
        <v>#REF!</v>
      </c>
      <c r="M49" s="198">
        <f t="shared" si="21"/>
        <v>3.9442467378410386</v>
      </c>
      <c r="N49" s="198" t="e">
        <f>(#REF! -#REF!)/ABS(#REF!)</f>
        <v>#REF!</v>
      </c>
      <c r="O49" s="198">
        <f t="shared" si="22"/>
        <v>5.8631921824104341</v>
      </c>
      <c r="P49" s="198"/>
      <c r="Q49" s="206"/>
    </row>
    <row r="50" spans="1:18" ht="15.75" thickBot="1" x14ac:dyDescent="0.3">
      <c r="B50" s="55" t="s">
        <v>478</v>
      </c>
      <c r="C50" s="198">
        <f t="shared" si="16"/>
        <v>-2.7777777777777861</v>
      </c>
      <c r="D50" s="198" t="e">
        <v>#REF!</v>
      </c>
      <c r="E50" s="216">
        <f t="shared" si="17"/>
        <v>-5.6716125739068657</v>
      </c>
      <c r="F50" s="216" t="e">
        <f>(#REF! -#REF!)/ABS(#REF!)</f>
        <v>#REF!</v>
      </c>
      <c r="G50" s="216">
        <f t="shared" si="18"/>
        <v>-3.2126436902472575</v>
      </c>
      <c r="H50" s="216" t="e">
        <f>(#REF! -#REF!)/ABS(#REF!)</f>
        <v>#REF!</v>
      </c>
      <c r="I50" s="216">
        <f t="shared" si="19"/>
        <v>-0.61543579507650947</v>
      </c>
      <c r="J50" s="216" t="e">
        <f>(#REF! -#REF!)/ABS(#REF!)</f>
        <v>#REF!</v>
      </c>
      <c r="K50" s="218">
        <f t="shared" si="20"/>
        <v>-2.13376196924955E-14</v>
      </c>
      <c r="L50" s="218" t="e">
        <f>(#REF! -#REF!)/ABS(#REF!)</f>
        <v>#REF!</v>
      </c>
      <c r="M50" s="218">
        <f t="shared" si="21"/>
        <v>1.4349657714586672</v>
      </c>
      <c r="N50" s="218" t="e">
        <f>(#REF! -#REF!)/ABS(#REF!)</f>
        <v>#REF!</v>
      </c>
      <c r="O50" s="202">
        <f t="shared" si="22"/>
        <v>3.0193236714975846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MnYB9MIJmduyBwrbcby63o50cnxW00u2CkaC4Qdz0I1ElK4r1HsX4A83cJX88joWWYBxcm0kBxtR9sTwqobXwA==" saltValue="2lySB5FB3ixZfKkq8MC8Z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3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238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322464.53499999997</v>
      </c>
      <c r="D5" s="212"/>
      <c r="E5" s="212">
        <v>6240811.9019999998</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59.2</v>
      </c>
      <c r="D10" s="94">
        <v>78.3</v>
      </c>
      <c r="E10" s="94">
        <v>104</v>
      </c>
      <c r="F10" s="94">
        <v>121</v>
      </c>
      <c r="G10" s="94">
        <v>146</v>
      </c>
      <c r="H10" s="94">
        <v>182</v>
      </c>
      <c r="I10" s="95">
        <v>213</v>
      </c>
      <c r="K10" s="46" t="s">
        <v>468</v>
      </c>
      <c r="L10" s="47">
        <f t="shared" ref="L10:L20" si="0">C25</f>
        <v>4.9333333333333336</v>
      </c>
      <c r="M10" s="47">
        <v>5.7817928628182305</v>
      </c>
      <c r="N10" s="47">
        <v>8.3359517036790827</v>
      </c>
      <c r="O10" s="47">
        <f t="shared" ref="O10:O20" si="1">F25</f>
        <v>10.083333333333332</v>
      </c>
      <c r="P10" s="47">
        <f t="shared" ref="P10:P20" si="2">G25</f>
        <v>12.166666666666666</v>
      </c>
      <c r="Q10" s="47">
        <f t="shared" ref="Q10:Q20" si="3">H25</f>
        <v>15.166666666666666</v>
      </c>
      <c r="R10" s="48">
        <f t="shared" ref="R10:R20" si="4">I25</f>
        <v>17.75</v>
      </c>
      <c r="T10" s="49"/>
    </row>
    <row r="11" spans="1:29" x14ac:dyDescent="0.25">
      <c r="B11" s="50" t="s">
        <v>469</v>
      </c>
      <c r="C11" s="96">
        <v>44.2</v>
      </c>
      <c r="D11" s="96">
        <v>57.9</v>
      </c>
      <c r="E11" s="96">
        <v>75.099999999999994</v>
      </c>
      <c r="F11" s="96">
        <v>86.9</v>
      </c>
      <c r="G11" s="96">
        <v>103</v>
      </c>
      <c r="H11" s="96">
        <v>127</v>
      </c>
      <c r="I11" s="97">
        <v>147</v>
      </c>
      <c r="K11" s="50" t="s">
        <v>469</v>
      </c>
      <c r="L11" s="53">
        <f t="shared" si="0"/>
        <v>7.3666666666666671</v>
      </c>
      <c r="M11" s="53">
        <v>8.5687986153568083</v>
      </c>
      <c r="N11" s="53">
        <v>12.082582989433021</v>
      </c>
      <c r="O11" s="53">
        <f t="shared" si="1"/>
        <v>14.483333333333334</v>
      </c>
      <c r="P11" s="53">
        <f t="shared" si="2"/>
        <v>17.166666666666664</v>
      </c>
      <c r="Q11" s="53">
        <f t="shared" si="3"/>
        <v>21.166666666666664</v>
      </c>
      <c r="R11" s="54">
        <f t="shared" si="4"/>
        <v>24.5</v>
      </c>
      <c r="T11" s="49"/>
    </row>
    <row r="12" spans="1:29" x14ac:dyDescent="0.25">
      <c r="B12" s="50" t="s">
        <v>470</v>
      </c>
      <c r="C12" s="96">
        <v>24.3</v>
      </c>
      <c r="D12" s="96">
        <v>31.1</v>
      </c>
      <c r="E12" s="96">
        <v>38.200000000000003</v>
      </c>
      <c r="F12" s="96">
        <v>42.9</v>
      </c>
      <c r="G12" s="96">
        <v>49.7</v>
      </c>
      <c r="H12" s="96">
        <v>59.2</v>
      </c>
      <c r="I12" s="97">
        <v>67</v>
      </c>
      <c r="K12" s="50" t="s">
        <v>470</v>
      </c>
      <c r="L12" s="53">
        <f t="shared" si="0"/>
        <v>12.15</v>
      </c>
      <c r="M12" s="53">
        <v>13.902552601414479</v>
      </c>
      <c r="N12" s="53">
        <v>18.461086003668978</v>
      </c>
      <c r="O12" s="53">
        <f t="shared" si="1"/>
        <v>21.45</v>
      </c>
      <c r="P12" s="53">
        <f t="shared" si="2"/>
        <v>24.85</v>
      </c>
      <c r="Q12" s="53">
        <f t="shared" si="3"/>
        <v>29.6</v>
      </c>
      <c r="R12" s="54">
        <f t="shared" si="4"/>
        <v>33.5</v>
      </c>
      <c r="T12" s="49"/>
    </row>
    <row r="13" spans="1:29" x14ac:dyDescent="0.25">
      <c r="B13" s="50" t="s">
        <v>471</v>
      </c>
      <c r="C13" s="96">
        <v>16.100000000000001</v>
      </c>
      <c r="D13" s="96">
        <v>20.399999999999999</v>
      </c>
      <c r="E13" s="96">
        <v>24.4</v>
      </c>
      <c r="F13" s="96">
        <v>27</v>
      </c>
      <c r="G13" s="96">
        <v>30.8</v>
      </c>
      <c r="H13" s="96">
        <v>36</v>
      </c>
      <c r="I13" s="97">
        <v>40.299999999999997</v>
      </c>
      <c r="K13" s="50" t="s">
        <v>471</v>
      </c>
      <c r="L13" s="53">
        <f t="shared" si="0"/>
        <v>16.100000000000001</v>
      </c>
      <c r="M13" s="53">
        <v>18.290769558177612</v>
      </c>
      <c r="N13" s="53">
        <v>23.606334575635714</v>
      </c>
      <c r="O13" s="53">
        <f t="shared" si="1"/>
        <v>27</v>
      </c>
      <c r="P13" s="53">
        <f t="shared" si="2"/>
        <v>30.8</v>
      </c>
      <c r="Q13" s="53">
        <f t="shared" si="3"/>
        <v>36</v>
      </c>
      <c r="R13" s="54">
        <f t="shared" si="4"/>
        <v>40.299999999999997</v>
      </c>
      <c r="T13" s="49"/>
    </row>
    <row r="14" spans="1:29" x14ac:dyDescent="0.25">
      <c r="B14" s="50" t="s">
        <v>472</v>
      </c>
      <c r="C14" s="96">
        <v>10.7</v>
      </c>
      <c r="D14" s="96">
        <v>13.4</v>
      </c>
      <c r="E14" s="96">
        <v>15.7</v>
      </c>
      <c r="F14" s="96">
        <v>17.100000000000001</v>
      </c>
      <c r="G14" s="96">
        <v>19.3</v>
      </c>
      <c r="H14" s="96">
        <v>22.3</v>
      </c>
      <c r="I14" s="97">
        <v>24.7</v>
      </c>
      <c r="K14" s="50" t="s">
        <v>472</v>
      </c>
      <c r="L14" s="53">
        <f t="shared" si="0"/>
        <v>21.4</v>
      </c>
      <c r="M14" s="53">
        <v>24.135176870963761</v>
      </c>
      <c r="N14" s="53">
        <v>30.360882296565443</v>
      </c>
      <c r="O14" s="53">
        <f t="shared" si="1"/>
        <v>34.200000000000003</v>
      </c>
      <c r="P14" s="53">
        <f t="shared" si="2"/>
        <v>38.6</v>
      </c>
      <c r="Q14" s="53">
        <f t="shared" si="3"/>
        <v>44.6</v>
      </c>
      <c r="R14" s="54">
        <f t="shared" si="4"/>
        <v>49.4</v>
      </c>
      <c r="T14" s="49"/>
    </row>
    <row r="15" spans="1:29" x14ac:dyDescent="0.25">
      <c r="B15" s="50" t="s">
        <v>473</v>
      </c>
      <c r="C15" s="96">
        <v>8.4600000000000009</v>
      </c>
      <c r="D15" s="96">
        <v>10.6</v>
      </c>
      <c r="E15" s="96">
        <v>12.2</v>
      </c>
      <c r="F15" s="96">
        <v>13.2</v>
      </c>
      <c r="G15" s="96">
        <v>14.8</v>
      </c>
      <c r="H15" s="96">
        <v>16.899999999999999</v>
      </c>
      <c r="I15" s="97">
        <v>18.600000000000001</v>
      </c>
      <c r="K15" s="50" t="s">
        <v>473</v>
      </c>
      <c r="L15" s="53">
        <f t="shared" si="0"/>
        <v>25.380000000000003</v>
      </c>
      <c r="M15" s="53">
        <v>28.58721569373424</v>
      </c>
      <c r="N15" s="53">
        <v>35.451120335571282</v>
      </c>
      <c r="O15" s="53">
        <f t="shared" si="1"/>
        <v>39.599999999999994</v>
      </c>
      <c r="P15" s="53">
        <f t="shared" si="2"/>
        <v>44.400000000000006</v>
      </c>
      <c r="Q15" s="53">
        <f t="shared" si="3"/>
        <v>50.699999999999996</v>
      </c>
      <c r="R15" s="54">
        <f t="shared" si="4"/>
        <v>55.800000000000004</v>
      </c>
      <c r="T15" s="49"/>
    </row>
    <row r="16" spans="1:29" x14ac:dyDescent="0.25">
      <c r="B16" s="50" t="s">
        <v>474</v>
      </c>
      <c r="C16" s="96">
        <v>5.7</v>
      </c>
      <c r="D16" s="96">
        <v>7.05</v>
      </c>
      <c r="E16" s="96">
        <v>8</v>
      </c>
      <c r="F16" s="96">
        <v>8.57</v>
      </c>
      <c r="G16" s="96">
        <v>9.51</v>
      </c>
      <c r="H16" s="96">
        <v>10.8</v>
      </c>
      <c r="I16" s="97">
        <v>11.8</v>
      </c>
      <c r="K16" s="50" t="s">
        <v>474</v>
      </c>
      <c r="L16" s="53">
        <f t="shared" si="0"/>
        <v>34.200000000000003</v>
      </c>
      <c r="M16" s="53">
        <v>38.232301373741414</v>
      </c>
      <c r="N16" s="53">
        <v>46.525145751022741</v>
      </c>
      <c r="O16" s="53">
        <f t="shared" si="1"/>
        <v>51.42</v>
      </c>
      <c r="P16" s="53">
        <f t="shared" si="2"/>
        <v>57.06</v>
      </c>
      <c r="Q16" s="53">
        <f t="shared" si="3"/>
        <v>64.800000000000011</v>
      </c>
      <c r="R16" s="54">
        <f t="shared" si="4"/>
        <v>70.800000000000011</v>
      </c>
      <c r="T16" s="49"/>
    </row>
    <row r="17" spans="1:28" x14ac:dyDescent="0.25">
      <c r="B17" s="50" t="s">
        <v>475</v>
      </c>
      <c r="C17" s="96">
        <v>3.8</v>
      </c>
      <c r="D17" s="96">
        <v>4.68</v>
      </c>
      <c r="E17" s="96">
        <v>5.27</v>
      </c>
      <c r="F17" s="96">
        <v>5.61</v>
      </c>
      <c r="G17" s="96">
        <v>6.2</v>
      </c>
      <c r="H17" s="96">
        <v>6.99</v>
      </c>
      <c r="I17" s="97">
        <v>7.6</v>
      </c>
      <c r="K17" s="50" t="s">
        <v>475</v>
      </c>
      <c r="L17" s="53">
        <f t="shared" si="0"/>
        <v>45.599999999999994</v>
      </c>
      <c r="M17" s="53">
        <v>50.843570787763326</v>
      </c>
      <c r="N17" s="53">
        <v>61.28493217790885</v>
      </c>
      <c r="O17" s="53">
        <f t="shared" si="1"/>
        <v>67.320000000000007</v>
      </c>
      <c r="P17" s="53">
        <f t="shared" si="2"/>
        <v>74.400000000000006</v>
      </c>
      <c r="Q17" s="53">
        <f t="shared" si="3"/>
        <v>83.88</v>
      </c>
      <c r="R17" s="54">
        <f t="shared" si="4"/>
        <v>91.199999999999989</v>
      </c>
      <c r="T17" s="49"/>
    </row>
    <row r="18" spans="1:28" x14ac:dyDescent="0.25">
      <c r="B18" s="50" t="s">
        <v>476</v>
      </c>
      <c r="C18" s="96">
        <v>2.44</v>
      </c>
      <c r="D18" s="96">
        <v>3.03</v>
      </c>
      <c r="E18" s="96">
        <v>3.43</v>
      </c>
      <c r="F18" s="96">
        <v>3.68</v>
      </c>
      <c r="G18" s="96">
        <v>4.08</v>
      </c>
      <c r="H18" s="96">
        <v>4.63</v>
      </c>
      <c r="I18" s="97">
        <v>5.05</v>
      </c>
      <c r="K18" s="50" t="s">
        <v>476</v>
      </c>
      <c r="L18" s="53">
        <f t="shared" si="0"/>
        <v>58.56</v>
      </c>
      <c r="M18" s="53">
        <v>65.575856800071776</v>
      </c>
      <c r="N18" s="53">
        <v>79.865254154514588</v>
      </c>
      <c r="O18" s="53">
        <f t="shared" si="1"/>
        <v>88.320000000000007</v>
      </c>
      <c r="P18" s="53">
        <f t="shared" si="2"/>
        <v>97.92</v>
      </c>
      <c r="Q18" s="53">
        <f t="shared" si="3"/>
        <v>111.12</v>
      </c>
      <c r="R18" s="54">
        <f t="shared" si="4"/>
        <v>121.19999999999999</v>
      </c>
      <c r="T18" s="49"/>
    </row>
    <row r="19" spans="1:28" x14ac:dyDescent="0.25">
      <c r="B19" s="50" t="s">
        <v>477</v>
      </c>
      <c r="C19" s="96">
        <v>1.5</v>
      </c>
      <c r="D19" s="96">
        <v>1.88</v>
      </c>
      <c r="E19" s="96">
        <v>2.1800000000000002</v>
      </c>
      <c r="F19" s="96">
        <v>2.37</v>
      </c>
      <c r="G19" s="96">
        <v>2.66</v>
      </c>
      <c r="H19" s="96">
        <v>3.06</v>
      </c>
      <c r="I19" s="97">
        <v>3.37</v>
      </c>
      <c r="K19" s="50" t="s">
        <v>477</v>
      </c>
      <c r="L19" s="53">
        <f t="shared" si="0"/>
        <v>72</v>
      </c>
      <c r="M19" s="53">
        <v>81.153470637432719</v>
      </c>
      <c r="N19" s="53">
        <v>101.36178834163084</v>
      </c>
      <c r="O19" s="53">
        <f t="shared" si="1"/>
        <v>113.76</v>
      </c>
      <c r="P19" s="53">
        <f t="shared" si="2"/>
        <v>127.68</v>
      </c>
      <c r="Q19" s="53">
        <f t="shared" si="3"/>
        <v>146.88</v>
      </c>
      <c r="R19" s="54">
        <f t="shared" si="4"/>
        <v>161.76</v>
      </c>
      <c r="T19" s="49"/>
    </row>
    <row r="20" spans="1:28" ht="15.75" thickBot="1" x14ac:dyDescent="0.3">
      <c r="B20" s="55" t="s">
        <v>478</v>
      </c>
      <c r="C20" s="98">
        <v>1.1100000000000001</v>
      </c>
      <c r="D20" s="98">
        <v>1.39</v>
      </c>
      <c r="E20" s="98">
        <v>1.65</v>
      </c>
      <c r="F20" s="98">
        <v>1.79</v>
      </c>
      <c r="G20" s="98">
        <v>2.0299999999999998</v>
      </c>
      <c r="H20" s="98">
        <v>2.36</v>
      </c>
      <c r="I20" s="99">
        <v>2.61</v>
      </c>
      <c r="K20" s="55" t="s">
        <v>478</v>
      </c>
      <c r="L20" s="58">
        <f t="shared" si="0"/>
        <v>79.92</v>
      </c>
      <c r="M20" s="58">
        <v>90.282837209270696</v>
      </c>
      <c r="N20" s="58">
        <v>114.28652780888237</v>
      </c>
      <c r="O20" s="58">
        <f t="shared" si="1"/>
        <v>128.88</v>
      </c>
      <c r="P20" s="58">
        <f t="shared" si="2"/>
        <v>146.16</v>
      </c>
      <c r="Q20" s="58">
        <f t="shared" si="3"/>
        <v>169.92</v>
      </c>
      <c r="R20" s="59">
        <f t="shared" si="4"/>
        <v>187.92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4.9333333333333336</v>
      </c>
      <c r="D25" s="69">
        <f t="shared" si="5"/>
        <v>6.5249999999999995</v>
      </c>
      <c r="E25" s="69">
        <f t="shared" si="5"/>
        <v>8.6666666666666661</v>
      </c>
      <c r="F25" s="68">
        <f t="shared" si="5"/>
        <v>10.083333333333332</v>
      </c>
      <c r="G25" s="68">
        <f t="shared" si="5"/>
        <v>12.166666666666666</v>
      </c>
      <c r="H25" s="68">
        <f t="shared" si="5"/>
        <v>15.166666666666666</v>
      </c>
      <c r="I25" s="70">
        <f t="shared" si="5"/>
        <v>17.75</v>
      </c>
      <c r="J25" s="60"/>
      <c r="K25" s="46" t="s">
        <v>468</v>
      </c>
      <c r="L25" s="71">
        <v>7</v>
      </c>
      <c r="M25" s="71">
        <v>7.7</v>
      </c>
      <c r="N25" s="71">
        <v>10</v>
      </c>
      <c r="O25" s="71">
        <v>11.6</v>
      </c>
      <c r="P25" s="71">
        <v>13.3</v>
      </c>
      <c r="Q25" s="71">
        <v>15.5</v>
      </c>
      <c r="R25" s="72">
        <v>17.3</v>
      </c>
      <c r="W25" s="163"/>
      <c r="X25" s="163"/>
      <c r="Y25" s="163"/>
      <c r="Z25" s="163"/>
      <c r="AA25" s="163"/>
      <c r="AB25" s="163"/>
    </row>
    <row r="26" spans="1:28" x14ac:dyDescent="0.25">
      <c r="A26" s="64">
        <f>10/60</f>
        <v>0.16666666666666666</v>
      </c>
      <c r="B26" s="73" t="s">
        <v>469</v>
      </c>
      <c r="C26" s="30">
        <f t="shared" ref="C26:I26" si="6">$A$26*C11</f>
        <v>7.3666666666666671</v>
      </c>
      <c r="D26" s="74">
        <f t="shared" si="6"/>
        <v>9.6499999999999986</v>
      </c>
      <c r="E26" s="74">
        <f t="shared" si="6"/>
        <v>12.516666666666666</v>
      </c>
      <c r="F26" s="30">
        <f t="shared" si="6"/>
        <v>14.483333333333334</v>
      </c>
      <c r="G26" s="30">
        <f t="shared" si="6"/>
        <v>17.166666666666664</v>
      </c>
      <c r="H26" s="30">
        <f t="shared" si="6"/>
        <v>21.166666666666664</v>
      </c>
      <c r="I26" s="75">
        <f t="shared" si="6"/>
        <v>24.5</v>
      </c>
      <c r="J26" s="60"/>
      <c r="K26" s="50" t="s">
        <v>469</v>
      </c>
      <c r="L26" s="76">
        <v>10.1</v>
      </c>
      <c r="M26" s="76">
        <v>11.2</v>
      </c>
      <c r="N26" s="76">
        <v>14.6</v>
      </c>
      <c r="O26" s="76">
        <v>17</v>
      </c>
      <c r="P26" s="76">
        <v>19.3</v>
      </c>
      <c r="Q26" s="76">
        <v>22.7</v>
      </c>
      <c r="R26" s="77">
        <v>25.2</v>
      </c>
      <c r="W26" s="163"/>
      <c r="X26" s="163"/>
      <c r="Y26" s="163"/>
      <c r="Z26" s="163"/>
      <c r="AA26" s="163"/>
      <c r="AB26" s="163"/>
    </row>
    <row r="27" spans="1:28" x14ac:dyDescent="0.25">
      <c r="A27" s="64">
        <f>0.5</f>
        <v>0.5</v>
      </c>
      <c r="B27" s="73" t="s">
        <v>470</v>
      </c>
      <c r="C27" s="30">
        <f t="shared" ref="C27:I27" si="7">$A$27*C12</f>
        <v>12.15</v>
      </c>
      <c r="D27" s="74">
        <f t="shared" si="7"/>
        <v>15.55</v>
      </c>
      <c r="E27" s="74">
        <f t="shared" si="7"/>
        <v>19.100000000000001</v>
      </c>
      <c r="F27" s="30">
        <f t="shared" si="7"/>
        <v>21.45</v>
      </c>
      <c r="G27" s="30">
        <f t="shared" si="7"/>
        <v>24.85</v>
      </c>
      <c r="H27" s="30">
        <f t="shared" si="7"/>
        <v>29.6</v>
      </c>
      <c r="I27" s="75">
        <f t="shared" si="7"/>
        <v>33.5</v>
      </c>
      <c r="K27" s="50" t="s">
        <v>470</v>
      </c>
      <c r="L27" s="76">
        <v>15.9</v>
      </c>
      <c r="M27" s="76">
        <v>17.5</v>
      </c>
      <c r="N27" s="76">
        <v>22.8</v>
      </c>
      <c r="O27" s="76">
        <v>26.5</v>
      </c>
      <c r="P27" s="76">
        <v>30.3</v>
      </c>
      <c r="Q27" s="76">
        <v>35.700000000000003</v>
      </c>
      <c r="R27" s="77">
        <v>39.9</v>
      </c>
      <c r="W27" s="163"/>
      <c r="X27" s="163"/>
      <c r="Y27" s="163"/>
      <c r="Z27" s="163"/>
      <c r="AA27" s="163"/>
      <c r="AB27" s="163"/>
    </row>
    <row r="28" spans="1:28" x14ac:dyDescent="0.25">
      <c r="A28" s="64">
        <v>1</v>
      </c>
      <c r="B28" s="73" t="s">
        <v>471</v>
      </c>
      <c r="C28" s="30">
        <f t="shared" ref="C28:I28" si="8">$A$28*C13</f>
        <v>16.100000000000001</v>
      </c>
      <c r="D28" s="74">
        <f t="shared" si="8"/>
        <v>20.399999999999999</v>
      </c>
      <c r="E28" s="74">
        <f t="shared" si="8"/>
        <v>24.4</v>
      </c>
      <c r="F28" s="30">
        <f t="shared" si="8"/>
        <v>27</v>
      </c>
      <c r="G28" s="30">
        <f t="shared" si="8"/>
        <v>30.8</v>
      </c>
      <c r="H28" s="30">
        <f t="shared" si="8"/>
        <v>36</v>
      </c>
      <c r="I28" s="75">
        <f t="shared" si="8"/>
        <v>40.299999999999997</v>
      </c>
      <c r="K28" s="50" t="s">
        <v>471</v>
      </c>
      <c r="L28" s="76">
        <v>20.100000000000001</v>
      </c>
      <c r="M28" s="76">
        <v>22.1</v>
      </c>
      <c r="N28" s="76">
        <v>28.5</v>
      </c>
      <c r="O28" s="76">
        <v>33.200000000000003</v>
      </c>
      <c r="P28" s="76">
        <v>38</v>
      </c>
      <c r="Q28" s="76">
        <v>44.8</v>
      </c>
      <c r="R28" s="77">
        <v>50.3</v>
      </c>
      <c r="W28" s="163"/>
      <c r="X28" s="163"/>
      <c r="Y28" s="163"/>
      <c r="Z28" s="163"/>
      <c r="AA28" s="163"/>
      <c r="AB28" s="163"/>
    </row>
    <row r="29" spans="1:28" x14ac:dyDescent="0.25">
      <c r="A29" s="64">
        <v>2</v>
      </c>
      <c r="B29" s="73" t="s">
        <v>472</v>
      </c>
      <c r="C29" s="30">
        <f t="shared" ref="C29:I29" si="9">$A$29*C14</f>
        <v>21.4</v>
      </c>
      <c r="D29" s="74">
        <f t="shared" si="9"/>
        <v>26.8</v>
      </c>
      <c r="E29" s="74">
        <f t="shared" si="9"/>
        <v>31.4</v>
      </c>
      <c r="F29" s="30">
        <f t="shared" si="9"/>
        <v>34.200000000000003</v>
      </c>
      <c r="G29" s="30">
        <f t="shared" si="9"/>
        <v>38.6</v>
      </c>
      <c r="H29" s="30">
        <f t="shared" si="9"/>
        <v>44.6</v>
      </c>
      <c r="I29" s="75">
        <f t="shared" si="9"/>
        <v>49.4</v>
      </c>
      <c r="K29" s="50" t="s">
        <v>472</v>
      </c>
      <c r="L29" s="76">
        <v>25.2</v>
      </c>
      <c r="M29" s="76">
        <v>27.6</v>
      </c>
      <c r="N29" s="76">
        <v>35.200000000000003</v>
      </c>
      <c r="O29" s="76">
        <v>41</v>
      </c>
      <c r="P29" s="76">
        <v>47</v>
      </c>
      <c r="Q29" s="76">
        <v>55.4</v>
      </c>
      <c r="R29" s="77">
        <v>62.2</v>
      </c>
      <c r="W29" s="163"/>
      <c r="X29" s="163"/>
      <c r="Y29" s="163"/>
      <c r="Z29" s="163"/>
      <c r="AA29" s="163"/>
      <c r="AB29" s="163"/>
    </row>
    <row r="30" spans="1:28" x14ac:dyDescent="0.25">
      <c r="A30" s="64">
        <v>3</v>
      </c>
      <c r="B30" s="73" t="s">
        <v>473</v>
      </c>
      <c r="C30" s="30">
        <f t="shared" ref="C30:I30" si="10">$A$30*C15</f>
        <v>25.380000000000003</v>
      </c>
      <c r="D30" s="74">
        <f t="shared" si="10"/>
        <v>31.799999999999997</v>
      </c>
      <c r="E30" s="74">
        <f t="shared" si="10"/>
        <v>36.599999999999994</v>
      </c>
      <c r="F30" s="30">
        <f t="shared" si="10"/>
        <v>39.599999999999994</v>
      </c>
      <c r="G30" s="30">
        <f t="shared" si="10"/>
        <v>44.400000000000006</v>
      </c>
      <c r="H30" s="30">
        <f t="shared" si="10"/>
        <v>50.699999999999996</v>
      </c>
      <c r="I30" s="75">
        <f t="shared" si="10"/>
        <v>55.800000000000004</v>
      </c>
      <c r="K30" s="50" t="s">
        <v>473</v>
      </c>
      <c r="L30" s="76">
        <v>28.9</v>
      </c>
      <c r="M30" s="76">
        <v>31.5</v>
      </c>
      <c r="N30" s="76">
        <v>40.200000000000003</v>
      </c>
      <c r="O30" s="76">
        <v>46.5</v>
      </c>
      <c r="P30" s="76">
        <v>53.1</v>
      </c>
      <c r="Q30" s="76">
        <v>62.4</v>
      </c>
      <c r="R30" s="77">
        <v>70.2</v>
      </c>
      <c r="W30" s="163"/>
      <c r="X30" s="163"/>
      <c r="Y30" s="163"/>
      <c r="Z30" s="163"/>
      <c r="AA30" s="163"/>
      <c r="AB30" s="163"/>
    </row>
    <row r="31" spans="1:28" x14ac:dyDescent="0.25">
      <c r="A31" s="64">
        <v>6</v>
      </c>
      <c r="B31" s="73" t="s">
        <v>474</v>
      </c>
      <c r="C31" s="30">
        <f t="shared" ref="C31:I31" si="11">$A$31*C16</f>
        <v>34.200000000000003</v>
      </c>
      <c r="D31" s="74">
        <f t="shared" si="11"/>
        <v>42.3</v>
      </c>
      <c r="E31" s="74">
        <f t="shared" si="11"/>
        <v>48</v>
      </c>
      <c r="F31" s="30">
        <f t="shared" si="11"/>
        <v>51.42</v>
      </c>
      <c r="G31" s="30">
        <f t="shared" si="11"/>
        <v>57.06</v>
      </c>
      <c r="H31" s="30">
        <f t="shared" si="11"/>
        <v>64.800000000000011</v>
      </c>
      <c r="I31" s="75">
        <f t="shared" si="11"/>
        <v>70.800000000000011</v>
      </c>
      <c r="K31" s="50" t="s">
        <v>474</v>
      </c>
      <c r="L31" s="76">
        <v>36.4</v>
      </c>
      <c r="M31" s="76">
        <v>39.6</v>
      </c>
      <c r="N31" s="76">
        <v>50.2</v>
      </c>
      <c r="O31" s="76">
        <v>57.8</v>
      </c>
      <c r="P31" s="76">
        <v>66</v>
      </c>
      <c r="Q31" s="76">
        <v>77.400000000000006</v>
      </c>
      <c r="R31" s="77">
        <v>86.4</v>
      </c>
      <c r="W31" s="163"/>
      <c r="X31" s="163"/>
      <c r="Y31" s="163"/>
      <c r="Z31" s="163"/>
      <c r="AA31" s="163"/>
      <c r="AB31" s="163"/>
    </row>
    <row r="32" spans="1:28" x14ac:dyDescent="0.25">
      <c r="A32" s="64">
        <v>12</v>
      </c>
      <c r="B32" s="73" t="s">
        <v>475</v>
      </c>
      <c r="C32" s="30">
        <f t="shared" ref="C32:I32" si="12">$A$32*C17</f>
        <v>45.599999999999994</v>
      </c>
      <c r="D32" s="74">
        <f t="shared" si="12"/>
        <v>56.16</v>
      </c>
      <c r="E32" s="74">
        <f t="shared" si="12"/>
        <v>63.239999999999995</v>
      </c>
      <c r="F32" s="30">
        <f t="shared" si="12"/>
        <v>67.320000000000007</v>
      </c>
      <c r="G32" s="30">
        <f t="shared" si="12"/>
        <v>74.400000000000006</v>
      </c>
      <c r="H32" s="30">
        <f t="shared" si="12"/>
        <v>83.88</v>
      </c>
      <c r="I32" s="75">
        <f t="shared" si="12"/>
        <v>91.199999999999989</v>
      </c>
      <c r="K32" s="50" t="s">
        <v>475</v>
      </c>
      <c r="L32" s="76">
        <v>45.5</v>
      </c>
      <c r="M32" s="76">
        <v>49.6</v>
      </c>
      <c r="N32" s="76">
        <v>62.6</v>
      </c>
      <c r="O32" s="76">
        <v>71.900000000000006</v>
      </c>
      <c r="P32" s="76">
        <v>81.2</v>
      </c>
      <c r="Q32" s="76">
        <v>95</v>
      </c>
      <c r="R32" s="77">
        <v>106.2</v>
      </c>
      <c r="W32" s="163"/>
      <c r="X32" s="163"/>
      <c r="Y32" s="163"/>
      <c r="Z32" s="163"/>
      <c r="AA32" s="163"/>
      <c r="AB32" s="163"/>
    </row>
    <row r="33" spans="1:28" x14ac:dyDescent="0.25">
      <c r="A33" s="64">
        <v>24</v>
      </c>
      <c r="B33" s="73" t="s">
        <v>476</v>
      </c>
      <c r="C33" s="30">
        <f t="shared" ref="C33:I33" si="13">$A$33*C18</f>
        <v>58.56</v>
      </c>
      <c r="D33" s="74">
        <f t="shared" si="13"/>
        <v>72.72</v>
      </c>
      <c r="E33" s="74">
        <f t="shared" si="13"/>
        <v>82.320000000000007</v>
      </c>
      <c r="F33" s="30">
        <f t="shared" si="13"/>
        <v>88.320000000000007</v>
      </c>
      <c r="G33" s="30">
        <f t="shared" si="13"/>
        <v>97.92</v>
      </c>
      <c r="H33" s="30">
        <f t="shared" si="13"/>
        <v>111.12</v>
      </c>
      <c r="I33" s="75">
        <f t="shared" si="13"/>
        <v>121.19999999999999</v>
      </c>
      <c r="K33" s="50" t="s">
        <v>476</v>
      </c>
      <c r="L33" s="76">
        <v>55.9</v>
      </c>
      <c r="M33" s="76">
        <v>61.2</v>
      </c>
      <c r="N33" s="76">
        <v>77.3</v>
      </c>
      <c r="O33" s="76">
        <v>88.3</v>
      </c>
      <c r="P33" s="76">
        <v>99.4</v>
      </c>
      <c r="Q33" s="76">
        <v>115.9</v>
      </c>
      <c r="R33" s="77">
        <v>129.1</v>
      </c>
      <c r="W33" s="163"/>
      <c r="X33" s="163"/>
      <c r="Y33" s="163"/>
      <c r="Z33" s="163"/>
      <c r="AA33" s="163"/>
      <c r="AB33" s="163"/>
    </row>
    <row r="34" spans="1:28" x14ac:dyDescent="0.25">
      <c r="A34" s="64">
        <v>48</v>
      </c>
      <c r="B34" s="73" t="s">
        <v>477</v>
      </c>
      <c r="C34" s="30">
        <f t="shared" ref="C34:I34" si="14">$A$34*C19</f>
        <v>72</v>
      </c>
      <c r="D34" s="74">
        <f t="shared" si="14"/>
        <v>90.24</v>
      </c>
      <c r="E34" s="74">
        <f t="shared" si="14"/>
        <v>104.64000000000001</v>
      </c>
      <c r="F34" s="30">
        <f t="shared" si="14"/>
        <v>113.76</v>
      </c>
      <c r="G34" s="30">
        <f t="shared" si="14"/>
        <v>127.68</v>
      </c>
      <c r="H34" s="30">
        <f t="shared" si="14"/>
        <v>146.88</v>
      </c>
      <c r="I34" s="75">
        <f t="shared" si="14"/>
        <v>161.76</v>
      </c>
      <c r="K34" s="50" t="s">
        <v>477</v>
      </c>
      <c r="L34" s="76">
        <v>68.2</v>
      </c>
      <c r="M34" s="76">
        <v>74.400000000000006</v>
      </c>
      <c r="N34" s="76">
        <v>93.6</v>
      </c>
      <c r="O34" s="76">
        <v>106.6</v>
      </c>
      <c r="P34" s="76">
        <v>119.5</v>
      </c>
      <c r="Q34" s="76">
        <v>138.69999999999999</v>
      </c>
      <c r="R34" s="77">
        <v>154.1</v>
      </c>
      <c r="W34" s="163"/>
      <c r="X34" s="163"/>
      <c r="Y34" s="163"/>
      <c r="Z34" s="163"/>
      <c r="AA34" s="163"/>
      <c r="AB34" s="163"/>
    </row>
    <row r="35" spans="1:28" ht="15.75" thickBot="1" x14ac:dyDescent="0.3">
      <c r="A35" s="64">
        <v>72</v>
      </c>
      <c r="B35" s="78" t="s">
        <v>478</v>
      </c>
      <c r="C35" s="79">
        <f t="shared" ref="C35:I35" si="15">$A$35*C20</f>
        <v>79.92</v>
      </c>
      <c r="D35" s="80">
        <f t="shared" si="15"/>
        <v>100.08</v>
      </c>
      <c r="E35" s="80">
        <f t="shared" si="15"/>
        <v>118.8</v>
      </c>
      <c r="F35" s="79">
        <f t="shared" si="15"/>
        <v>128.88</v>
      </c>
      <c r="G35" s="79">
        <f t="shared" si="15"/>
        <v>146.16</v>
      </c>
      <c r="H35" s="79">
        <f t="shared" si="15"/>
        <v>169.92</v>
      </c>
      <c r="I35" s="81">
        <f t="shared" si="15"/>
        <v>187.92</v>
      </c>
      <c r="K35" s="55" t="s">
        <v>478</v>
      </c>
      <c r="L35" s="82">
        <v>77</v>
      </c>
      <c r="M35" s="82">
        <v>83.5</v>
      </c>
      <c r="N35" s="82">
        <v>105.1</v>
      </c>
      <c r="O35" s="82">
        <v>118.8</v>
      </c>
      <c r="P35" s="82">
        <v>133.19999999999999</v>
      </c>
      <c r="Q35" s="82">
        <v>153.4</v>
      </c>
      <c r="R35" s="83">
        <v>169.2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41.891891891891888</v>
      </c>
      <c r="D40" s="198" t="e">
        <v>#REF!</v>
      </c>
      <c r="E40" s="198">
        <f>(M25-M10)/ABS(M10)*100</f>
        <v>33.176683819260418</v>
      </c>
      <c r="F40" s="198" t="e">
        <f>(#REF! -#REF!)/ABS(#REF!)</f>
        <v>#REF!</v>
      </c>
      <c r="G40" s="198">
        <f>(N25-N10)/ABS(N10)*100</f>
        <v>19.962307310231747</v>
      </c>
      <c r="H40" s="198" t="e">
        <f>(#REF! -#REF!)/ABS(#REF!)</f>
        <v>#REF!</v>
      </c>
      <c r="I40" s="198">
        <f>(O25-O10)/ABS(O10)*100</f>
        <v>15.041322314049596</v>
      </c>
      <c r="J40" s="198" t="e">
        <f>(#REF! -#REF!)/ABS(#REF!)</f>
        <v>#REF!</v>
      </c>
      <c r="K40" s="198">
        <f>(P25-P10)/ABS(P10)*100</f>
        <v>9.3150684931506973</v>
      </c>
      <c r="L40" s="198" t="e">
        <f>(#REF! -#REF!)/ABS(#REF!)</f>
        <v>#REF!</v>
      </c>
      <c r="M40" s="198">
        <f>(Q25-Q10)/ABS(Q10)*100</f>
        <v>2.197802197802202</v>
      </c>
      <c r="N40" s="198" t="e">
        <f>(#REF! -#REF!)/ABS(#REF!)</f>
        <v>#REF!</v>
      </c>
      <c r="O40" s="200">
        <f>(R25 -R10)/ABS(R10)*100</f>
        <v>-2.5352112676056295</v>
      </c>
      <c r="P40" s="200"/>
      <c r="Q40" s="205"/>
    </row>
    <row r="41" spans="1:28" x14ac:dyDescent="0.25">
      <c r="A41" s="88"/>
      <c r="B41" s="50" t="s">
        <v>469</v>
      </c>
      <c r="C41" s="198">
        <f t="shared" ref="C41:C50" si="16">(L26-L11)/ABS(L11)*100</f>
        <v>37.104072398190027</v>
      </c>
      <c r="D41" s="198" t="e">
        <v>#REF!</v>
      </c>
      <c r="E41" s="198">
        <f t="shared" ref="E41:E50" si="17">(M26-M11)/ABS(M11)*100</f>
        <v>30.706771191093356</v>
      </c>
      <c r="F41" s="198" t="e">
        <f>(#REF! -#REF!)/ABS(#REF!)</f>
        <v>#REF!</v>
      </c>
      <c r="G41" s="198">
        <f t="shared" ref="G41:G50" si="18">(N26-N11)/ABS(N11)*100</f>
        <v>20.835089754968934</v>
      </c>
      <c r="H41" s="198" t="e">
        <f>(#REF! -#REF!)/ABS(#REF!)</f>
        <v>#REF!</v>
      </c>
      <c r="I41" s="198">
        <f t="shared" ref="I41:I50" si="19">(O26-O11)/ABS(O11)*100</f>
        <v>17.376294591484456</v>
      </c>
      <c r="J41" s="198" t="e">
        <f>(#REF! -#REF!)/ABS(#REF!)</f>
        <v>#REF!</v>
      </c>
      <c r="K41" s="198">
        <f t="shared" ref="K41:K50" si="20">(P26-P11)/ABS(P11)*100</f>
        <v>12.427184466019439</v>
      </c>
      <c r="L41" s="198" t="e">
        <f>(#REF! -#REF!)/ABS(#REF!)</f>
        <v>#REF!</v>
      </c>
      <c r="M41" s="198">
        <f t="shared" ref="M41:M50" si="21">(Q26-Q11)/ABS(Q11)*100</f>
        <v>7.2440944881889848</v>
      </c>
      <c r="N41" s="198" t="e">
        <f>(#REF! -#REF!)/ABS(#REF!)</f>
        <v>#REF!</v>
      </c>
      <c r="O41" s="198">
        <f t="shared" ref="O41:O50" si="22">(R26 -R11)/ABS(R11)*100</f>
        <v>2.8571428571428541</v>
      </c>
      <c r="P41" s="198"/>
      <c r="Q41" s="206"/>
    </row>
    <row r="42" spans="1:28" x14ac:dyDescent="0.25">
      <c r="A42" s="60"/>
      <c r="B42" s="50" t="s">
        <v>470</v>
      </c>
      <c r="C42" s="198">
        <f t="shared" si="16"/>
        <v>30.864197530864196</v>
      </c>
      <c r="D42" s="198" t="e">
        <v>#REF!</v>
      </c>
      <c r="E42" s="198">
        <f t="shared" si="17"/>
        <v>25.876164627634697</v>
      </c>
      <c r="F42" s="198" t="e">
        <f>(#REF! -#REF!)/ABS(#REF!)</f>
        <v>#REF!</v>
      </c>
      <c r="G42" s="198">
        <f t="shared" si="18"/>
        <v>23.503026828804664</v>
      </c>
      <c r="H42" s="198" t="e">
        <f>(#REF! -#REF!)/ABS(#REF!)</f>
        <v>#REF!</v>
      </c>
      <c r="I42" s="198">
        <f t="shared" si="19"/>
        <v>23.543123543123549</v>
      </c>
      <c r="J42" s="198" t="e">
        <f>(#REF! -#REF!)/ABS(#REF!)</f>
        <v>#REF!</v>
      </c>
      <c r="K42" s="198">
        <f t="shared" si="20"/>
        <v>21.931589537223335</v>
      </c>
      <c r="L42" s="198" t="e">
        <f>(#REF! -#REF!)/ABS(#REF!)</f>
        <v>#REF!</v>
      </c>
      <c r="M42" s="198">
        <f t="shared" si="21"/>
        <v>20.608108108108112</v>
      </c>
      <c r="N42" s="198" t="e">
        <f>(#REF! -#REF!)/ABS(#REF!)</f>
        <v>#REF!</v>
      </c>
      <c r="O42" s="198">
        <f t="shared" si="22"/>
        <v>19.104477611940293</v>
      </c>
      <c r="P42" s="198"/>
      <c r="Q42" s="206"/>
    </row>
    <row r="43" spans="1:28" x14ac:dyDescent="0.25">
      <c r="B43" s="50" t="s">
        <v>471</v>
      </c>
      <c r="C43" s="198">
        <f t="shared" si="16"/>
        <v>24.844720496894407</v>
      </c>
      <c r="D43" s="198" t="e">
        <v>#REF!</v>
      </c>
      <c r="E43" s="198">
        <f t="shared" si="17"/>
        <v>20.825971426223138</v>
      </c>
      <c r="F43" s="198" t="e">
        <f>(#REF! -#REF!)/ABS(#REF!)</f>
        <v>#REF!</v>
      </c>
      <c r="G43" s="198">
        <f t="shared" si="18"/>
        <v>20.730306133232041</v>
      </c>
      <c r="H43" s="198" t="e">
        <f>(#REF! -#REF!)/ABS(#REF!)</f>
        <v>#REF!</v>
      </c>
      <c r="I43" s="198">
        <f t="shared" si="19"/>
        <v>22.962962962962973</v>
      </c>
      <c r="J43" s="198" t="e">
        <f>(#REF! -#REF!)/ABS(#REF!)</f>
        <v>#REF!</v>
      </c>
      <c r="K43" s="198">
        <f t="shared" si="20"/>
        <v>23.376623376623375</v>
      </c>
      <c r="L43" s="198" t="e">
        <f>(#REF! -#REF!)/ABS(#REF!)</f>
        <v>#REF!</v>
      </c>
      <c r="M43" s="198">
        <f t="shared" si="21"/>
        <v>24.444444444444436</v>
      </c>
      <c r="N43" s="198" t="e">
        <f>(#REF! -#REF!)/ABS(#REF!)</f>
        <v>#REF!</v>
      </c>
      <c r="O43" s="198">
        <f t="shared" si="22"/>
        <v>24.813895781637719</v>
      </c>
      <c r="P43" s="198"/>
      <c r="Q43" s="206"/>
    </row>
    <row r="44" spans="1:28" x14ac:dyDescent="0.25">
      <c r="B44" s="50" t="s">
        <v>472</v>
      </c>
      <c r="C44" s="198">
        <f t="shared" si="16"/>
        <v>17.757009345794398</v>
      </c>
      <c r="D44" s="198" t="e">
        <v>#REF!</v>
      </c>
      <c r="E44" s="198">
        <f t="shared" si="17"/>
        <v>14.355905272874365</v>
      </c>
      <c r="F44" s="198" t="e">
        <f>(#REF! -#REF!)/ABS(#REF!)</f>
        <v>#REF!</v>
      </c>
      <c r="G44" s="198">
        <f t="shared" si="18"/>
        <v>15.938659674531205</v>
      </c>
      <c r="H44" s="198" t="e">
        <f>(#REF! -#REF!)/ABS(#REF!)</f>
        <v>#REF!</v>
      </c>
      <c r="I44" s="198">
        <f t="shared" si="19"/>
        <v>19.883040935672504</v>
      </c>
      <c r="J44" s="198" t="e">
        <f>(#REF! -#REF!)/ABS(#REF!)</f>
        <v>#REF!</v>
      </c>
      <c r="K44" s="198">
        <f t="shared" si="20"/>
        <v>21.761658031088079</v>
      </c>
      <c r="L44" s="198" t="e">
        <f>(#REF! -#REF!)/ABS(#REF!)</f>
        <v>#REF!</v>
      </c>
      <c r="M44" s="198">
        <f t="shared" si="21"/>
        <v>24.215246636771294</v>
      </c>
      <c r="N44" s="198" t="e">
        <f>(#REF! -#REF!)/ABS(#REF!)</f>
        <v>#REF!</v>
      </c>
      <c r="O44" s="198">
        <f t="shared" si="22"/>
        <v>25.910931174089079</v>
      </c>
      <c r="P44" s="198"/>
      <c r="Q44" s="206"/>
    </row>
    <row r="45" spans="1:28" x14ac:dyDescent="0.25">
      <c r="B45" s="50" t="s">
        <v>473</v>
      </c>
      <c r="C45" s="198">
        <f t="shared" si="16"/>
        <v>13.869188337273428</v>
      </c>
      <c r="D45" s="198" t="e">
        <v>#REF!</v>
      </c>
      <c r="E45" s="198">
        <f t="shared" si="17"/>
        <v>10.189115083719697</v>
      </c>
      <c r="F45" s="198" t="e">
        <f>(#REF! -#REF!)/ABS(#REF!)</f>
        <v>#REF!</v>
      </c>
      <c r="G45" s="198">
        <f t="shared" si="18"/>
        <v>13.395570067961279</v>
      </c>
      <c r="H45" s="198" t="e">
        <f>(#REF! -#REF!)/ABS(#REF!)</f>
        <v>#REF!</v>
      </c>
      <c r="I45" s="198">
        <f t="shared" si="19"/>
        <v>17.424242424242443</v>
      </c>
      <c r="J45" s="198" t="e">
        <f>(#REF! -#REF!)/ABS(#REF!)</f>
        <v>#REF!</v>
      </c>
      <c r="K45" s="198">
        <f t="shared" si="20"/>
        <v>19.594594594594582</v>
      </c>
      <c r="L45" s="198" t="e">
        <f>(#REF! -#REF!)/ABS(#REF!)</f>
        <v>#REF!</v>
      </c>
      <c r="M45" s="198">
        <f t="shared" si="21"/>
        <v>23.076923076923084</v>
      </c>
      <c r="N45" s="198" t="e">
        <f>(#REF! -#REF!)/ABS(#REF!)</f>
        <v>#REF!</v>
      </c>
      <c r="O45" s="198">
        <f t="shared" si="22"/>
        <v>25.806451612903221</v>
      </c>
      <c r="P45" s="198"/>
      <c r="Q45" s="206"/>
    </row>
    <row r="46" spans="1:28" x14ac:dyDescent="0.25">
      <c r="B46" s="50" t="s">
        <v>474</v>
      </c>
      <c r="C46" s="198">
        <f t="shared" si="16"/>
        <v>6.4327485380116833</v>
      </c>
      <c r="D46" s="198" t="e">
        <v>#REF!</v>
      </c>
      <c r="E46" s="198">
        <f t="shared" si="17"/>
        <v>3.5773379501500413</v>
      </c>
      <c r="F46" s="198" t="e">
        <f>(#REF! -#REF!)/ABS(#REF!)</f>
        <v>#REF!</v>
      </c>
      <c r="G46" s="198">
        <f t="shared" si="18"/>
        <v>7.8986410244539185</v>
      </c>
      <c r="H46" s="198" t="e">
        <f>(#REF! -#REF!)/ABS(#REF!)</f>
        <v>#REF!</v>
      </c>
      <c r="I46" s="198">
        <f t="shared" si="19"/>
        <v>12.407623492804348</v>
      </c>
      <c r="J46" s="198" t="e">
        <f>(#REF! -#REF!)/ABS(#REF!)</f>
        <v>#REF!</v>
      </c>
      <c r="K46" s="198">
        <f t="shared" si="20"/>
        <v>15.667718191377492</v>
      </c>
      <c r="L46" s="198" t="e">
        <f>(#REF! -#REF!)/ABS(#REF!)</f>
        <v>#REF!</v>
      </c>
      <c r="M46" s="198">
        <f t="shared" si="21"/>
        <v>19.444444444444432</v>
      </c>
      <c r="N46" s="198" t="e">
        <f>(#REF! -#REF!)/ABS(#REF!)</f>
        <v>#REF!</v>
      </c>
      <c r="O46" s="198">
        <f t="shared" si="22"/>
        <v>22.033898305084733</v>
      </c>
      <c r="P46" s="198"/>
      <c r="Q46" s="206"/>
    </row>
    <row r="47" spans="1:28" x14ac:dyDescent="0.25">
      <c r="B47" s="50" t="s">
        <v>475</v>
      </c>
      <c r="C47" s="198">
        <f t="shared" si="16"/>
        <v>-0.21929824561402264</v>
      </c>
      <c r="D47" s="198" t="e">
        <v>#REF!</v>
      </c>
      <c r="E47" s="200">
        <f t="shared" si="17"/>
        <v>-2.4458761815812879</v>
      </c>
      <c r="F47" s="200" t="e">
        <f>(#REF! -#REF!)/ABS(#REF!)</f>
        <v>#REF!</v>
      </c>
      <c r="G47" s="198">
        <f t="shared" si="18"/>
        <v>2.1458256954148824</v>
      </c>
      <c r="H47" s="198" t="e">
        <f>(#REF! -#REF!)/ABS(#REF!)</f>
        <v>#REF!</v>
      </c>
      <c r="I47" s="198">
        <f t="shared" si="19"/>
        <v>6.8033273915626831</v>
      </c>
      <c r="J47" s="198" t="e">
        <f>(#REF! -#REF!)/ABS(#REF!)</f>
        <v>#REF!</v>
      </c>
      <c r="K47" s="198">
        <f t="shared" si="20"/>
        <v>9.1397849462365546</v>
      </c>
      <c r="L47" s="198" t="e">
        <f>(#REF! -#REF!)/ABS(#REF!)</f>
        <v>#REF!</v>
      </c>
      <c r="M47" s="198">
        <f t="shared" si="21"/>
        <v>13.257033857892234</v>
      </c>
      <c r="N47" s="198" t="e">
        <f>(#REF! -#REF!)/ABS(#REF!)</f>
        <v>#REF!</v>
      </c>
      <c r="O47" s="198">
        <f t="shared" si="22"/>
        <v>16.447368421052648</v>
      </c>
      <c r="P47" s="198"/>
      <c r="Q47" s="206"/>
    </row>
    <row r="48" spans="1:28" x14ac:dyDescent="0.25">
      <c r="B48" s="50" t="s">
        <v>476</v>
      </c>
      <c r="C48" s="198">
        <f t="shared" si="16"/>
        <v>-4.5423497267759627</v>
      </c>
      <c r="D48" s="198" t="e">
        <v>#REF!</v>
      </c>
      <c r="E48" s="200">
        <f t="shared" si="17"/>
        <v>-6.6729693115759394</v>
      </c>
      <c r="F48" s="200" t="e">
        <f>(#REF! -#REF!)/ABS(#REF!)</f>
        <v>#REF!</v>
      </c>
      <c r="G48" s="200">
        <f t="shared" si="18"/>
        <v>-3.2119777012812314</v>
      </c>
      <c r="H48" s="200" t="e">
        <f>(#REF! -#REF!)/ABS(#REF!)</f>
        <v>#REF!</v>
      </c>
      <c r="I48" s="201">
        <f t="shared" si="19"/>
        <v>-2.2644927536243465E-2</v>
      </c>
      <c r="J48" s="201" t="e">
        <f>(#REF! -#REF!)/ABS(#REF!)</f>
        <v>#REF!</v>
      </c>
      <c r="K48" s="198">
        <f t="shared" si="20"/>
        <v>1.511437908496736</v>
      </c>
      <c r="L48" s="198" t="e">
        <f>(#REF! -#REF!)/ABS(#REF!)</f>
        <v>#REF!</v>
      </c>
      <c r="M48" s="198">
        <f t="shared" si="21"/>
        <v>4.3016558675305978</v>
      </c>
      <c r="N48" s="198" t="e">
        <f>(#REF! -#REF!)/ABS(#REF!)</f>
        <v>#REF!</v>
      </c>
      <c r="O48" s="198">
        <f t="shared" si="22"/>
        <v>6.5181518151815236</v>
      </c>
      <c r="P48" s="198"/>
      <c r="Q48" s="206"/>
    </row>
    <row r="49" spans="1:18" x14ac:dyDescent="0.25">
      <c r="B49" s="50" t="s">
        <v>477</v>
      </c>
      <c r="C49" s="198">
        <f t="shared" si="16"/>
        <v>-5.2777777777777732</v>
      </c>
      <c r="D49" s="198" t="e">
        <v>#REF!</v>
      </c>
      <c r="E49" s="200">
        <f t="shared" si="17"/>
        <v>-8.3218506668741501</v>
      </c>
      <c r="F49" s="200" t="e">
        <f>(#REF! -#REF!)/ABS(#REF!)</f>
        <v>#REF!</v>
      </c>
      <c r="G49" s="200">
        <f t="shared" si="18"/>
        <v>-7.6575092730905983</v>
      </c>
      <c r="H49" s="200" t="e">
        <f>(#REF! -#REF!)/ABS(#REF!)</f>
        <v>#REF!</v>
      </c>
      <c r="I49" s="200">
        <f t="shared" si="19"/>
        <v>-6.2939521800281382</v>
      </c>
      <c r="J49" s="200" t="e">
        <f>(#REF! -#REF!)/ABS(#REF!)</f>
        <v>#REF!</v>
      </c>
      <c r="K49" s="200">
        <f t="shared" si="20"/>
        <v>-6.40664160401003</v>
      </c>
      <c r="L49" s="200" t="e">
        <f>(#REF! -#REF!)/ABS(#REF!)</f>
        <v>#REF!</v>
      </c>
      <c r="M49" s="200">
        <f t="shared" si="21"/>
        <v>-5.5691721132897651</v>
      </c>
      <c r="N49" s="200" t="e">
        <f>(#REF! -#REF!)/ABS(#REF!)</f>
        <v>#REF!</v>
      </c>
      <c r="O49" s="200">
        <f t="shared" si="22"/>
        <v>-4.7354104846686429</v>
      </c>
      <c r="P49" s="200"/>
      <c r="Q49" s="205"/>
    </row>
    <row r="50" spans="1:18" ht="15.75" thickBot="1" x14ac:dyDescent="0.3">
      <c r="B50" s="55" t="s">
        <v>478</v>
      </c>
      <c r="C50" s="198">
        <f t="shared" si="16"/>
        <v>-3.6536536536536559</v>
      </c>
      <c r="D50" s="198" t="e">
        <v>#REF!</v>
      </c>
      <c r="E50" s="216">
        <f t="shared" si="17"/>
        <v>-7.5128755574533495</v>
      </c>
      <c r="F50" s="216" t="e">
        <f>(#REF! -#REF!)/ABS(#REF!)</f>
        <v>#REF!</v>
      </c>
      <c r="G50" s="216">
        <f t="shared" si="18"/>
        <v>-8.0381546145532603</v>
      </c>
      <c r="H50" s="216" t="e">
        <f>(#REF! -#REF!)/ABS(#REF!)</f>
        <v>#REF!</v>
      </c>
      <c r="I50" s="216">
        <f t="shared" si="19"/>
        <v>-7.821229050279328</v>
      </c>
      <c r="J50" s="216" t="e">
        <f>(#REF! -#REF!)/ABS(#REF!)</f>
        <v>#REF!</v>
      </c>
      <c r="K50" s="216">
        <f t="shared" si="20"/>
        <v>-8.8669950738916317</v>
      </c>
      <c r="L50" s="216" t="e">
        <f>(#REF! -#REF!)/ABS(#REF!)</f>
        <v>#REF!</v>
      </c>
      <c r="M50" s="216">
        <f t="shared" si="21"/>
        <v>-9.7222222222222126</v>
      </c>
      <c r="N50" s="216" t="e">
        <f>(#REF! -#REF!)/ABS(#REF!)</f>
        <v>#REF!</v>
      </c>
      <c r="O50" s="216">
        <f t="shared" si="22"/>
        <v>-9.9616858237547881</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TiXQaUhjq8cBKahI11q7GL/IuwCoBdVyqvrwekEPFmk0m2Ga7uKwYjRCDfsUSMTRVzlZkJoqf2mlGVMdqtW9WQ==" saltValue="NpcQ4gmkOXYIdmZ3CfgQ3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4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209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480853.15113981202</v>
      </c>
      <c r="D5" s="212"/>
      <c r="E5" s="212">
        <v>6440161.5918197101</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41.9</v>
      </c>
      <c r="D10" s="94">
        <v>56.9</v>
      </c>
      <c r="E10" s="94">
        <v>80</v>
      </c>
      <c r="F10" s="94">
        <v>97.7</v>
      </c>
      <c r="G10" s="94">
        <v>122</v>
      </c>
      <c r="H10" s="94">
        <v>159</v>
      </c>
      <c r="I10" s="95">
        <v>192</v>
      </c>
      <c r="K10" s="46" t="s">
        <v>468</v>
      </c>
      <c r="L10" s="47">
        <f t="shared" ref="L10:L20" si="0">C25</f>
        <v>3.4916666666666663</v>
      </c>
      <c r="M10" s="47">
        <v>4.1630443064516083</v>
      </c>
      <c r="N10" s="47">
        <v>6.4677345580744507</v>
      </c>
      <c r="O10" s="47">
        <f t="shared" ref="O10:O20" si="1">F25</f>
        <v>8.1416666666666657</v>
      </c>
      <c r="P10" s="47">
        <f t="shared" ref="P10:P20" si="2">G25</f>
        <v>10.166666666666666</v>
      </c>
      <c r="Q10" s="47">
        <f t="shared" ref="Q10:Q20" si="3">H25</f>
        <v>13.25</v>
      </c>
      <c r="R10" s="48">
        <f t="shared" ref="R10:R20" si="4">I25</f>
        <v>16</v>
      </c>
      <c r="T10" s="49"/>
    </row>
    <row r="11" spans="1:29" x14ac:dyDescent="0.25">
      <c r="B11" s="50" t="s">
        <v>469</v>
      </c>
      <c r="C11" s="96">
        <v>31.1</v>
      </c>
      <c r="D11" s="96">
        <v>41.9</v>
      </c>
      <c r="E11" s="96">
        <v>57.9</v>
      </c>
      <c r="F11" s="96">
        <v>69.900000000000006</v>
      </c>
      <c r="G11" s="96">
        <v>86.4</v>
      </c>
      <c r="H11" s="96">
        <v>112</v>
      </c>
      <c r="I11" s="97">
        <v>134</v>
      </c>
      <c r="K11" s="50" t="s">
        <v>469</v>
      </c>
      <c r="L11" s="53">
        <f t="shared" si="0"/>
        <v>5.1833333333333336</v>
      </c>
      <c r="M11" s="53">
        <v>6.1464687237905151</v>
      </c>
      <c r="N11" s="53">
        <v>9.3498360862352641</v>
      </c>
      <c r="O11" s="53">
        <f t="shared" si="1"/>
        <v>11.65</v>
      </c>
      <c r="P11" s="53">
        <f t="shared" si="2"/>
        <v>14.4</v>
      </c>
      <c r="Q11" s="53">
        <f t="shared" si="3"/>
        <v>18.666666666666664</v>
      </c>
      <c r="R11" s="54">
        <f t="shared" si="4"/>
        <v>22.333333333333332</v>
      </c>
      <c r="T11" s="49"/>
    </row>
    <row r="12" spans="1:29" x14ac:dyDescent="0.25">
      <c r="B12" s="50" t="s">
        <v>470</v>
      </c>
      <c r="C12" s="96">
        <v>17</v>
      </c>
      <c r="D12" s="96">
        <v>22.6</v>
      </c>
      <c r="E12" s="96">
        <v>29.8</v>
      </c>
      <c r="F12" s="96">
        <v>35</v>
      </c>
      <c r="G12" s="96">
        <v>42.2</v>
      </c>
      <c r="H12" s="96">
        <v>53</v>
      </c>
      <c r="I12" s="97">
        <v>62.2</v>
      </c>
      <c r="K12" s="50" t="s">
        <v>470</v>
      </c>
      <c r="L12" s="53">
        <f t="shared" si="0"/>
        <v>8.5</v>
      </c>
      <c r="M12" s="53">
        <v>9.9730650744877476</v>
      </c>
      <c r="N12" s="53">
        <v>14.412425583794152</v>
      </c>
      <c r="O12" s="53">
        <f t="shared" si="1"/>
        <v>17.5</v>
      </c>
      <c r="P12" s="53">
        <f t="shared" si="2"/>
        <v>21.1</v>
      </c>
      <c r="Q12" s="53">
        <f t="shared" si="3"/>
        <v>26.5</v>
      </c>
      <c r="R12" s="54">
        <f t="shared" si="4"/>
        <v>31.1</v>
      </c>
      <c r="T12" s="49"/>
    </row>
    <row r="13" spans="1:29" x14ac:dyDescent="0.25">
      <c r="B13" s="50" t="s">
        <v>471</v>
      </c>
      <c r="C13" s="96">
        <v>11.2</v>
      </c>
      <c r="D13" s="96">
        <v>14.6</v>
      </c>
      <c r="E13" s="96">
        <v>18.899999999999999</v>
      </c>
      <c r="F13" s="96">
        <v>21.9</v>
      </c>
      <c r="G13" s="96">
        <v>26.1</v>
      </c>
      <c r="H13" s="96">
        <v>32.299999999999997</v>
      </c>
      <c r="I13" s="97">
        <v>37.6</v>
      </c>
      <c r="K13" s="50" t="s">
        <v>471</v>
      </c>
      <c r="L13" s="53">
        <f t="shared" si="0"/>
        <v>11.2</v>
      </c>
      <c r="M13" s="53">
        <v>12.989757336147258</v>
      </c>
      <c r="N13" s="53">
        <v>18.271045959633621</v>
      </c>
      <c r="O13" s="53">
        <f t="shared" si="1"/>
        <v>21.9</v>
      </c>
      <c r="P13" s="53">
        <f t="shared" si="2"/>
        <v>26.1</v>
      </c>
      <c r="Q13" s="53">
        <f t="shared" si="3"/>
        <v>32.299999999999997</v>
      </c>
      <c r="R13" s="54">
        <f t="shared" si="4"/>
        <v>37.6</v>
      </c>
      <c r="T13" s="49"/>
    </row>
    <row r="14" spans="1:29" x14ac:dyDescent="0.25">
      <c r="B14" s="50" t="s">
        <v>472</v>
      </c>
      <c r="C14" s="96">
        <v>7.27</v>
      </c>
      <c r="D14" s="96">
        <v>9.4600000000000009</v>
      </c>
      <c r="E14" s="96">
        <v>12</v>
      </c>
      <c r="F14" s="96">
        <v>13.8</v>
      </c>
      <c r="G14" s="96">
        <v>16.399999999999999</v>
      </c>
      <c r="H14" s="96">
        <v>20</v>
      </c>
      <c r="I14" s="97">
        <v>23.1</v>
      </c>
      <c r="K14" s="50" t="s">
        <v>472</v>
      </c>
      <c r="L14" s="53">
        <f t="shared" si="0"/>
        <v>14.54</v>
      </c>
      <c r="M14" s="53">
        <v>16.816838021471476</v>
      </c>
      <c r="N14" s="53">
        <v>23.234468553716226</v>
      </c>
      <c r="O14" s="53">
        <f t="shared" si="1"/>
        <v>27.6</v>
      </c>
      <c r="P14" s="53">
        <f t="shared" si="2"/>
        <v>32.799999999999997</v>
      </c>
      <c r="Q14" s="53">
        <f t="shared" si="3"/>
        <v>40</v>
      </c>
      <c r="R14" s="54">
        <f t="shared" si="4"/>
        <v>46.2</v>
      </c>
      <c r="T14" s="49"/>
    </row>
    <row r="15" spans="1:29" x14ac:dyDescent="0.25">
      <c r="B15" s="50" t="s">
        <v>473</v>
      </c>
      <c r="C15" s="96">
        <v>5.67</v>
      </c>
      <c r="D15" s="96">
        <v>7.36</v>
      </c>
      <c r="E15" s="96">
        <v>9.3000000000000007</v>
      </c>
      <c r="F15" s="96">
        <v>10.6</v>
      </c>
      <c r="G15" s="96">
        <v>12.5</v>
      </c>
      <c r="H15" s="96">
        <v>15.3</v>
      </c>
      <c r="I15" s="97">
        <v>17.600000000000001</v>
      </c>
      <c r="K15" s="50" t="s">
        <v>473</v>
      </c>
      <c r="L15" s="53">
        <f t="shared" si="0"/>
        <v>17.009999999999998</v>
      </c>
      <c r="M15" s="53">
        <v>19.652602144684696</v>
      </c>
      <c r="N15" s="53">
        <v>26.931682445954241</v>
      </c>
      <c r="O15" s="53">
        <f t="shared" si="1"/>
        <v>31.799999999999997</v>
      </c>
      <c r="P15" s="53">
        <f t="shared" si="2"/>
        <v>37.5</v>
      </c>
      <c r="Q15" s="53">
        <f t="shared" si="3"/>
        <v>45.900000000000006</v>
      </c>
      <c r="R15" s="54">
        <f t="shared" si="4"/>
        <v>52.800000000000004</v>
      </c>
      <c r="T15" s="49"/>
    </row>
    <row r="16" spans="1:29" x14ac:dyDescent="0.25">
      <c r="B16" s="50" t="s">
        <v>474</v>
      </c>
      <c r="C16" s="96">
        <v>3.71</v>
      </c>
      <c r="D16" s="96">
        <v>4.8</v>
      </c>
      <c r="E16" s="96">
        <v>6.01</v>
      </c>
      <c r="F16" s="96">
        <v>6.84</v>
      </c>
      <c r="G16" s="96">
        <v>8</v>
      </c>
      <c r="H16" s="96">
        <v>9.7100000000000009</v>
      </c>
      <c r="I16" s="97">
        <v>11.1</v>
      </c>
      <c r="K16" s="50" t="s">
        <v>474</v>
      </c>
      <c r="L16" s="53">
        <f t="shared" si="0"/>
        <v>22.259999999999998</v>
      </c>
      <c r="M16" s="53">
        <v>25.649433583410893</v>
      </c>
      <c r="N16" s="53">
        <v>34.870237553781372</v>
      </c>
      <c r="O16" s="53">
        <f t="shared" si="1"/>
        <v>41.04</v>
      </c>
      <c r="P16" s="53">
        <f t="shared" si="2"/>
        <v>48</v>
      </c>
      <c r="Q16" s="53">
        <f t="shared" si="3"/>
        <v>58.260000000000005</v>
      </c>
      <c r="R16" s="54">
        <f t="shared" si="4"/>
        <v>66.599999999999994</v>
      </c>
      <c r="T16" s="49"/>
    </row>
    <row r="17" spans="1:28" x14ac:dyDescent="0.25">
      <c r="B17" s="50" t="s">
        <v>475</v>
      </c>
      <c r="C17" s="96">
        <v>2.39</v>
      </c>
      <c r="D17" s="96">
        <v>3.1</v>
      </c>
      <c r="E17" s="96">
        <v>3.86</v>
      </c>
      <c r="F17" s="96">
        <v>4.38</v>
      </c>
      <c r="G17" s="96">
        <v>5.1100000000000003</v>
      </c>
      <c r="H17" s="96">
        <v>6.19</v>
      </c>
      <c r="I17" s="97">
        <v>7.07</v>
      </c>
      <c r="K17" s="50" t="s">
        <v>475</v>
      </c>
      <c r="L17" s="53">
        <f t="shared" si="0"/>
        <v>28.68</v>
      </c>
      <c r="M17" s="53">
        <v>33.076929073545692</v>
      </c>
      <c r="N17" s="53">
        <v>44.783112100846978</v>
      </c>
      <c r="O17" s="53">
        <f t="shared" si="1"/>
        <v>52.56</v>
      </c>
      <c r="P17" s="53">
        <f t="shared" si="2"/>
        <v>61.320000000000007</v>
      </c>
      <c r="Q17" s="53">
        <f t="shared" si="3"/>
        <v>74.28</v>
      </c>
      <c r="R17" s="54">
        <f t="shared" si="4"/>
        <v>84.84</v>
      </c>
      <c r="T17" s="49"/>
    </row>
    <row r="18" spans="1:28" x14ac:dyDescent="0.25">
      <c r="B18" s="50" t="s">
        <v>476</v>
      </c>
      <c r="C18" s="96">
        <v>1.49</v>
      </c>
      <c r="D18" s="96">
        <v>1.93</v>
      </c>
      <c r="E18" s="96">
        <v>2.41</v>
      </c>
      <c r="F18" s="96">
        <v>2.74</v>
      </c>
      <c r="G18" s="96">
        <v>3.21</v>
      </c>
      <c r="H18" s="96">
        <v>3.88</v>
      </c>
      <c r="I18" s="97">
        <v>4.45</v>
      </c>
      <c r="K18" s="50" t="s">
        <v>476</v>
      </c>
      <c r="L18" s="53">
        <f t="shared" si="0"/>
        <v>35.76</v>
      </c>
      <c r="M18" s="53">
        <v>41.219962610780826</v>
      </c>
      <c r="N18" s="53">
        <v>55.936112419971103</v>
      </c>
      <c r="O18" s="53">
        <f t="shared" si="1"/>
        <v>65.760000000000005</v>
      </c>
      <c r="P18" s="53">
        <f t="shared" si="2"/>
        <v>77.039999999999992</v>
      </c>
      <c r="Q18" s="53">
        <f t="shared" si="3"/>
        <v>93.12</v>
      </c>
      <c r="R18" s="54">
        <f t="shared" si="4"/>
        <v>106.80000000000001</v>
      </c>
      <c r="T18" s="49"/>
    </row>
    <row r="19" spans="1:28" x14ac:dyDescent="0.25">
      <c r="B19" s="50" t="s">
        <v>477</v>
      </c>
      <c r="C19" s="96">
        <v>0.88500000000000001</v>
      </c>
      <c r="D19" s="96">
        <v>1.1499999999999999</v>
      </c>
      <c r="E19" s="96">
        <v>1.44</v>
      </c>
      <c r="F19" s="96">
        <v>1.65</v>
      </c>
      <c r="G19" s="96">
        <v>1.95</v>
      </c>
      <c r="H19" s="96">
        <v>2.37</v>
      </c>
      <c r="I19" s="97">
        <v>2.73</v>
      </c>
      <c r="K19" s="50" t="s">
        <v>477</v>
      </c>
      <c r="L19" s="53">
        <f t="shared" si="0"/>
        <v>42.480000000000004</v>
      </c>
      <c r="M19" s="53">
        <v>49.036405491686835</v>
      </c>
      <c r="N19" s="53">
        <v>67.019027547587712</v>
      </c>
      <c r="O19" s="53">
        <f t="shared" si="1"/>
        <v>79.199999999999989</v>
      </c>
      <c r="P19" s="53">
        <f t="shared" si="2"/>
        <v>93.6</v>
      </c>
      <c r="Q19" s="53">
        <f t="shared" si="3"/>
        <v>113.76</v>
      </c>
      <c r="R19" s="54">
        <f t="shared" si="4"/>
        <v>131.04</v>
      </c>
      <c r="T19" s="49"/>
    </row>
    <row r="20" spans="1:28" ht="15.75" thickBot="1" x14ac:dyDescent="0.3">
      <c r="B20" s="55" t="s">
        <v>478</v>
      </c>
      <c r="C20" s="98">
        <v>0.64100000000000001</v>
      </c>
      <c r="D20" s="98">
        <v>0.83199999999999996</v>
      </c>
      <c r="E20" s="98">
        <v>1.05</v>
      </c>
      <c r="F20" s="98">
        <v>1.21</v>
      </c>
      <c r="G20" s="98">
        <v>1.42</v>
      </c>
      <c r="H20" s="98">
        <v>1.74</v>
      </c>
      <c r="I20" s="99">
        <v>2.0099999999999998</v>
      </c>
      <c r="K20" s="55" t="s">
        <v>478</v>
      </c>
      <c r="L20" s="58">
        <f t="shared" si="0"/>
        <v>46.152000000000001</v>
      </c>
      <c r="M20" s="58">
        <v>53.268912396733171</v>
      </c>
      <c r="N20" s="58">
        <v>73.36032716784888</v>
      </c>
      <c r="O20" s="58">
        <f t="shared" si="1"/>
        <v>87.12</v>
      </c>
      <c r="P20" s="58">
        <f t="shared" si="2"/>
        <v>102.24</v>
      </c>
      <c r="Q20" s="58">
        <f t="shared" si="3"/>
        <v>125.28</v>
      </c>
      <c r="R20" s="59">
        <f t="shared" si="4"/>
        <v>144.71999999999997</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3.4916666666666663</v>
      </c>
      <c r="D25" s="69">
        <f t="shared" si="5"/>
        <v>4.7416666666666663</v>
      </c>
      <c r="E25" s="69">
        <f t="shared" si="5"/>
        <v>6.6666666666666661</v>
      </c>
      <c r="F25" s="68">
        <f t="shared" si="5"/>
        <v>8.1416666666666657</v>
      </c>
      <c r="G25" s="68">
        <f t="shared" si="5"/>
        <v>10.166666666666666</v>
      </c>
      <c r="H25" s="68">
        <f t="shared" si="5"/>
        <v>13.25</v>
      </c>
      <c r="I25" s="70">
        <f t="shared" si="5"/>
        <v>16</v>
      </c>
      <c r="J25" s="60"/>
      <c r="K25" s="46" t="s">
        <v>468</v>
      </c>
      <c r="L25" s="71">
        <v>4.0999999999999996</v>
      </c>
      <c r="M25" s="71">
        <v>4.7</v>
      </c>
      <c r="N25" s="71">
        <v>6.7</v>
      </c>
      <c r="O25" s="71">
        <v>8.1999999999999993</v>
      </c>
      <c r="P25" s="71">
        <v>9.8000000000000007</v>
      </c>
      <c r="Q25" s="71">
        <v>12.1</v>
      </c>
      <c r="R25" s="72">
        <v>14.1</v>
      </c>
      <c r="W25" s="163"/>
      <c r="X25" s="163"/>
      <c r="Y25" s="163"/>
      <c r="Z25" s="163"/>
      <c r="AA25" s="163"/>
      <c r="AB25" s="163"/>
    </row>
    <row r="26" spans="1:28" x14ac:dyDescent="0.25">
      <c r="A26" s="64">
        <f>10/60</f>
        <v>0.16666666666666666</v>
      </c>
      <c r="B26" s="73" t="s">
        <v>469</v>
      </c>
      <c r="C26" s="30">
        <f t="shared" ref="C26:I26" si="6">$A$26*C11</f>
        <v>5.1833333333333336</v>
      </c>
      <c r="D26" s="74">
        <f t="shared" si="6"/>
        <v>6.9833333333333325</v>
      </c>
      <c r="E26" s="74">
        <f t="shared" si="6"/>
        <v>9.6499999999999986</v>
      </c>
      <c r="F26" s="30">
        <f t="shared" si="6"/>
        <v>11.65</v>
      </c>
      <c r="G26" s="30">
        <f t="shared" si="6"/>
        <v>14.4</v>
      </c>
      <c r="H26" s="30">
        <f t="shared" si="6"/>
        <v>18.666666666666664</v>
      </c>
      <c r="I26" s="75">
        <f t="shared" si="6"/>
        <v>22.333333333333332</v>
      </c>
      <c r="J26" s="60"/>
      <c r="K26" s="50" t="s">
        <v>469</v>
      </c>
      <c r="L26" s="76">
        <v>6</v>
      </c>
      <c r="M26" s="76">
        <v>6.9</v>
      </c>
      <c r="N26" s="76">
        <v>9.8000000000000007</v>
      </c>
      <c r="O26" s="76">
        <v>12.1</v>
      </c>
      <c r="P26" s="76">
        <v>14.5</v>
      </c>
      <c r="Q26" s="76">
        <v>18</v>
      </c>
      <c r="R26" s="77">
        <v>20.8</v>
      </c>
      <c r="W26" s="163"/>
      <c r="X26" s="163"/>
      <c r="Y26" s="163"/>
      <c r="Z26" s="163"/>
      <c r="AA26" s="163"/>
      <c r="AB26" s="163"/>
    </row>
    <row r="27" spans="1:28" x14ac:dyDescent="0.25">
      <c r="A27" s="64">
        <f>0.5</f>
        <v>0.5</v>
      </c>
      <c r="B27" s="73" t="s">
        <v>470</v>
      </c>
      <c r="C27" s="30">
        <f t="shared" ref="C27:I27" si="7">$A$27*C12</f>
        <v>8.5</v>
      </c>
      <c r="D27" s="74">
        <f t="shared" si="7"/>
        <v>11.3</v>
      </c>
      <c r="E27" s="74">
        <f t="shared" si="7"/>
        <v>14.9</v>
      </c>
      <c r="F27" s="30">
        <f t="shared" si="7"/>
        <v>17.5</v>
      </c>
      <c r="G27" s="30">
        <f t="shared" si="7"/>
        <v>21.1</v>
      </c>
      <c r="H27" s="30">
        <f t="shared" si="7"/>
        <v>26.5</v>
      </c>
      <c r="I27" s="75">
        <f t="shared" si="7"/>
        <v>31.1</v>
      </c>
      <c r="K27" s="50" t="s">
        <v>470</v>
      </c>
      <c r="L27" s="76">
        <v>9.6</v>
      </c>
      <c r="M27" s="76">
        <v>10.9</v>
      </c>
      <c r="N27" s="76">
        <v>15.5</v>
      </c>
      <c r="O27" s="76">
        <v>19.100000000000001</v>
      </c>
      <c r="P27" s="76">
        <v>22.8</v>
      </c>
      <c r="Q27" s="76">
        <v>28.3</v>
      </c>
      <c r="R27" s="77">
        <v>32.9</v>
      </c>
      <c r="W27" s="163"/>
      <c r="X27" s="163"/>
      <c r="Y27" s="163"/>
      <c r="Z27" s="163"/>
      <c r="AA27" s="163"/>
      <c r="AB27" s="163"/>
    </row>
    <row r="28" spans="1:28" x14ac:dyDescent="0.25">
      <c r="A28" s="64">
        <v>1</v>
      </c>
      <c r="B28" s="73" t="s">
        <v>471</v>
      </c>
      <c r="C28" s="30">
        <f t="shared" ref="C28:I28" si="8">$A$28*C13</f>
        <v>11.2</v>
      </c>
      <c r="D28" s="74">
        <f t="shared" si="8"/>
        <v>14.6</v>
      </c>
      <c r="E28" s="74">
        <f t="shared" si="8"/>
        <v>18.899999999999999</v>
      </c>
      <c r="F28" s="30">
        <f t="shared" si="8"/>
        <v>21.9</v>
      </c>
      <c r="G28" s="30">
        <f t="shared" si="8"/>
        <v>26.1</v>
      </c>
      <c r="H28" s="30">
        <f t="shared" si="8"/>
        <v>32.299999999999997</v>
      </c>
      <c r="I28" s="75">
        <f t="shared" si="8"/>
        <v>37.6</v>
      </c>
      <c r="K28" s="50" t="s">
        <v>471</v>
      </c>
      <c r="L28" s="76">
        <v>12.3</v>
      </c>
      <c r="M28" s="76">
        <v>14</v>
      </c>
      <c r="N28" s="76">
        <v>19.7</v>
      </c>
      <c r="O28" s="76">
        <v>24</v>
      </c>
      <c r="P28" s="76">
        <v>28.7</v>
      </c>
      <c r="Q28" s="76">
        <v>35.700000000000003</v>
      </c>
      <c r="R28" s="77">
        <v>41.6</v>
      </c>
      <c r="W28" s="163"/>
      <c r="X28" s="163"/>
      <c r="Y28" s="163"/>
      <c r="Z28" s="163"/>
      <c r="AA28" s="163"/>
      <c r="AB28" s="163"/>
    </row>
    <row r="29" spans="1:28" x14ac:dyDescent="0.25">
      <c r="A29" s="64">
        <v>2</v>
      </c>
      <c r="B29" s="73" t="s">
        <v>472</v>
      </c>
      <c r="C29" s="30">
        <f t="shared" ref="C29:I29" si="9">$A$29*C14</f>
        <v>14.54</v>
      </c>
      <c r="D29" s="74">
        <f t="shared" si="9"/>
        <v>18.920000000000002</v>
      </c>
      <c r="E29" s="74">
        <f t="shared" si="9"/>
        <v>24</v>
      </c>
      <c r="F29" s="30">
        <f t="shared" si="9"/>
        <v>27.6</v>
      </c>
      <c r="G29" s="30">
        <f t="shared" si="9"/>
        <v>32.799999999999997</v>
      </c>
      <c r="H29" s="30">
        <f t="shared" si="9"/>
        <v>40</v>
      </c>
      <c r="I29" s="75">
        <f t="shared" si="9"/>
        <v>46.2</v>
      </c>
      <c r="K29" s="50" t="s">
        <v>472</v>
      </c>
      <c r="L29" s="76">
        <v>15.7</v>
      </c>
      <c r="M29" s="76">
        <v>17.7</v>
      </c>
      <c r="N29" s="76">
        <v>24.8</v>
      </c>
      <c r="O29" s="76">
        <v>30.2</v>
      </c>
      <c r="P29" s="76">
        <v>36.200000000000003</v>
      </c>
      <c r="Q29" s="76">
        <v>45</v>
      </c>
      <c r="R29" s="77">
        <v>52.8</v>
      </c>
      <c r="W29" s="163"/>
      <c r="X29" s="163"/>
      <c r="Y29" s="163"/>
      <c r="Z29" s="163"/>
      <c r="AA29" s="163"/>
      <c r="AB29" s="163"/>
    </row>
    <row r="30" spans="1:28" x14ac:dyDescent="0.25">
      <c r="A30" s="64">
        <v>3</v>
      </c>
      <c r="B30" s="73" t="s">
        <v>473</v>
      </c>
      <c r="C30" s="30">
        <f t="shared" ref="C30:I30" si="10">$A$30*C15</f>
        <v>17.009999999999998</v>
      </c>
      <c r="D30" s="74">
        <f t="shared" si="10"/>
        <v>22.080000000000002</v>
      </c>
      <c r="E30" s="74">
        <f t="shared" si="10"/>
        <v>27.900000000000002</v>
      </c>
      <c r="F30" s="30">
        <f t="shared" si="10"/>
        <v>31.799999999999997</v>
      </c>
      <c r="G30" s="30">
        <f t="shared" si="10"/>
        <v>37.5</v>
      </c>
      <c r="H30" s="30">
        <f t="shared" si="10"/>
        <v>45.900000000000006</v>
      </c>
      <c r="I30" s="75">
        <f t="shared" si="10"/>
        <v>52.800000000000004</v>
      </c>
      <c r="K30" s="50" t="s">
        <v>473</v>
      </c>
      <c r="L30" s="76">
        <v>18.100000000000001</v>
      </c>
      <c r="M30" s="76">
        <v>20.399999999999999</v>
      </c>
      <c r="N30" s="76">
        <v>28.4</v>
      </c>
      <c r="O30" s="76">
        <v>34.5</v>
      </c>
      <c r="P30" s="76">
        <v>41.4</v>
      </c>
      <c r="Q30" s="76">
        <v>52.2</v>
      </c>
      <c r="R30" s="77">
        <v>61.2</v>
      </c>
      <c r="W30" s="163"/>
      <c r="X30" s="163"/>
      <c r="Y30" s="163"/>
      <c r="Z30" s="163"/>
      <c r="AA30" s="163"/>
      <c r="AB30" s="163"/>
    </row>
    <row r="31" spans="1:28" x14ac:dyDescent="0.25">
      <c r="A31" s="64">
        <v>6</v>
      </c>
      <c r="B31" s="73" t="s">
        <v>474</v>
      </c>
      <c r="C31" s="30">
        <f t="shared" ref="C31:I31" si="11">$A$31*C16</f>
        <v>22.259999999999998</v>
      </c>
      <c r="D31" s="74">
        <f t="shared" si="11"/>
        <v>28.799999999999997</v>
      </c>
      <c r="E31" s="74">
        <f t="shared" si="11"/>
        <v>36.06</v>
      </c>
      <c r="F31" s="30">
        <f t="shared" si="11"/>
        <v>41.04</v>
      </c>
      <c r="G31" s="30">
        <f t="shared" si="11"/>
        <v>48</v>
      </c>
      <c r="H31" s="30">
        <f t="shared" si="11"/>
        <v>58.260000000000005</v>
      </c>
      <c r="I31" s="75">
        <f t="shared" si="11"/>
        <v>66.599999999999994</v>
      </c>
      <c r="K31" s="50" t="s">
        <v>474</v>
      </c>
      <c r="L31" s="76">
        <v>23</v>
      </c>
      <c r="M31" s="76">
        <v>25.9</v>
      </c>
      <c r="N31" s="76">
        <v>36</v>
      </c>
      <c r="O31" s="76">
        <v>44.1</v>
      </c>
      <c r="P31" s="76">
        <v>53.2</v>
      </c>
      <c r="Q31" s="76">
        <v>67.2</v>
      </c>
      <c r="R31" s="77">
        <v>79.2</v>
      </c>
      <c r="W31" s="163"/>
      <c r="X31" s="163"/>
      <c r="Y31" s="163"/>
      <c r="Z31" s="163"/>
      <c r="AA31" s="163"/>
      <c r="AB31" s="163"/>
    </row>
    <row r="32" spans="1:28" x14ac:dyDescent="0.25">
      <c r="A32" s="64">
        <v>12</v>
      </c>
      <c r="B32" s="73" t="s">
        <v>475</v>
      </c>
      <c r="C32" s="30">
        <f t="shared" ref="C32:I32" si="12">$A$32*C17</f>
        <v>28.68</v>
      </c>
      <c r="D32" s="74">
        <f t="shared" si="12"/>
        <v>37.200000000000003</v>
      </c>
      <c r="E32" s="74">
        <f t="shared" si="12"/>
        <v>46.32</v>
      </c>
      <c r="F32" s="30">
        <f t="shared" si="12"/>
        <v>52.56</v>
      </c>
      <c r="G32" s="30">
        <f t="shared" si="12"/>
        <v>61.320000000000007</v>
      </c>
      <c r="H32" s="30">
        <f t="shared" si="12"/>
        <v>74.28</v>
      </c>
      <c r="I32" s="75">
        <f t="shared" si="12"/>
        <v>84.84</v>
      </c>
      <c r="K32" s="50" t="s">
        <v>475</v>
      </c>
      <c r="L32" s="76">
        <v>29</v>
      </c>
      <c r="M32" s="76">
        <v>32.6</v>
      </c>
      <c r="N32" s="76">
        <v>45.5</v>
      </c>
      <c r="O32" s="76">
        <v>55.9</v>
      </c>
      <c r="P32" s="76">
        <v>67.599999999999994</v>
      </c>
      <c r="Q32" s="76">
        <v>85.2</v>
      </c>
      <c r="R32" s="77">
        <v>100.8</v>
      </c>
      <c r="W32" s="163"/>
      <c r="X32" s="163"/>
      <c r="Y32" s="163"/>
      <c r="Z32" s="163"/>
      <c r="AA32" s="163"/>
      <c r="AB32" s="163"/>
    </row>
    <row r="33" spans="1:28" x14ac:dyDescent="0.25">
      <c r="A33" s="64">
        <v>24</v>
      </c>
      <c r="B33" s="73" t="s">
        <v>476</v>
      </c>
      <c r="C33" s="30">
        <f t="shared" ref="C33:I33" si="13">$A$33*C18</f>
        <v>35.76</v>
      </c>
      <c r="D33" s="74">
        <f t="shared" si="13"/>
        <v>46.32</v>
      </c>
      <c r="E33" s="74">
        <f t="shared" si="13"/>
        <v>57.84</v>
      </c>
      <c r="F33" s="30">
        <f t="shared" si="13"/>
        <v>65.760000000000005</v>
      </c>
      <c r="G33" s="30">
        <f t="shared" si="13"/>
        <v>77.039999999999992</v>
      </c>
      <c r="H33" s="30">
        <f t="shared" si="13"/>
        <v>93.12</v>
      </c>
      <c r="I33" s="75">
        <f t="shared" si="13"/>
        <v>106.80000000000001</v>
      </c>
      <c r="K33" s="50" t="s">
        <v>476</v>
      </c>
      <c r="L33" s="76">
        <v>36</v>
      </c>
      <c r="M33" s="76">
        <v>40.299999999999997</v>
      </c>
      <c r="N33" s="76">
        <v>56.2</v>
      </c>
      <c r="O33" s="76">
        <v>68.900000000000006</v>
      </c>
      <c r="P33" s="76">
        <v>82.8</v>
      </c>
      <c r="Q33" s="76">
        <v>103.7</v>
      </c>
      <c r="R33" s="77">
        <v>121.9</v>
      </c>
      <c r="W33" s="163"/>
      <c r="X33" s="163"/>
      <c r="Y33" s="163"/>
      <c r="Z33" s="163"/>
      <c r="AA33" s="163"/>
      <c r="AB33" s="163"/>
    </row>
    <row r="34" spans="1:28" x14ac:dyDescent="0.25">
      <c r="A34" s="64">
        <v>48</v>
      </c>
      <c r="B34" s="73" t="s">
        <v>477</v>
      </c>
      <c r="C34" s="30">
        <f t="shared" ref="C34:I34" si="14">$A$34*C19</f>
        <v>42.480000000000004</v>
      </c>
      <c r="D34" s="74">
        <f t="shared" si="14"/>
        <v>55.199999999999996</v>
      </c>
      <c r="E34" s="74">
        <f t="shared" si="14"/>
        <v>69.12</v>
      </c>
      <c r="F34" s="30">
        <f t="shared" si="14"/>
        <v>79.199999999999989</v>
      </c>
      <c r="G34" s="30">
        <f t="shared" si="14"/>
        <v>93.6</v>
      </c>
      <c r="H34" s="30">
        <f t="shared" si="14"/>
        <v>113.76</v>
      </c>
      <c r="I34" s="75">
        <f t="shared" si="14"/>
        <v>131.04</v>
      </c>
      <c r="K34" s="50" t="s">
        <v>477</v>
      </c>
      <c r="L34" s="76">
        <v>43.4</v>
      </c>
      <c r="M34" s="76">
        <v>48.5</v>
      </c>
      <c r="N34" s="76">
        <v>66.7</v>
      </c>
      <c r="O34" s="76">
        <v>80.599999999999994</v>
      </c>
      <c r="P34" s="76">
        <v>96.5</v>
      </c>
      <c r="Q34" s="76">
        <v>118.1</v>
      </c>
      <c r="R34" s="77">
        <v>136.80000000000001</v>
      </c>
      <c r="W34" s="163"/>
      <c r="X34" s="163"/>
      <c r="Y34" s="163"/>
      <c r="Z34" s="163"/>
      <c r="AA34" s="163"/>
      <c r="AB34" s="163"/>
    </row>
    <row r="35" spans="1:28" ht="15.75" thickBot="1" x14ac:dyDescent="0.3">
      <c r="A35" s="64">
        <v>72</v>
      </c>
      <c r="B35" s="78" t="s">
        <v>478</v>
      </c>
      <c r="C35" s="79">
        <f t="shared" ref="C35:I35" si="15">$A$35*C20</f>
        <v>46.152000000000001</v>
      </c>
      <c r="D35" s="80">
        <f t="shared" si="15"/>
        <v>59.903999999999996</v>
      </c>
      <c r="E35" s="80">
        <f t="shared" si="15"/>
        <v>75.600000000000009</v>
      </c>
      <c r="F35" s="79">
        <f t="shared" si="15"/>
        <v>87.12</v>
      </c>
      <c r="G35" s="79">
        <f t="shared" si="15"/>
        <v>102.24</v>
      </c>
      <c r="H35" s="79">
        <f t="shared" si="15"/>
        <v>125.28</v>
      </c>
      <c r="I35" s="81">
        <f t="shared" si="15"/>
        <v>144.71999999999997</v>
      </c>
      <c r="K35" s="55" t="s">
        <v>478</v>
      </c>
      <c r="L35" s="82">
        <v>48</v>
      </c>
      <c r="M35" s="82">
        <v>53.6</v>
      </c>
      <c r="N35" s="82">
        <v>72.7</v>
      </c>
      <c r="O35" s="82">
        <v>87.1</v>
      </c>
      <c r="P35" s="82">
        <v>103</v>
      </c>
      <c r="Q35" s="82">
        <v>123.8</v>
      </c>
      <c r="R35" s="83">
        <v>141.80000000000001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17.422434367541769</v>
      </c>
      <c r="D40" s="198" t="e">
        <v>#REF!</v>
      </c>
      <c r="E40" s="198">
        <f>(M25-M10)/ABS(M10)*100</f>
        <v>12.898149863941006</v>
      </c>
      <c r="F40" s="198" t="e">
        <f>(#REF! -#REF!)/ABS(#REF!)</f>
        <v>#REF!</v>
      </c>
      <c r="G40" s="198">
        <f>(N25-N10)/ABS(N10)*100</f>
        <v>3.5911406047977734</v>
      </c>
      <c r="H40" s="198" t="e">
        <f>(#REF! -#REF!)/ABS(#REF!)</f>
        <v>#REF!</v>
      </c>
      <c r="I40" s="198">
        <f>(O25-O10)/ABS(O10)*100</f>
        <v>0.7164790174002077</v>
      </c>
      <c r="J40" s="198" t="e">
        <f>(#REF! -#REF!)/ABS(#REF!)</f>
        <v>#REF!</v>
      </c>
      <c r="K40" s="200">
        <f>(P25-P10)/ABS(P10)*100</f>
        <v>-3.6065573770491675</v>
      </c>
      <c r="L40" s="200" t="e">
        <f>(#REF! -#REF!)/ABS(#REF!)</f>
        <v>#REF!</v>
      </c>
      <c r="M40" s="200">
        <f>(Q25-Q10)/ABS(Q10)*100</f>
        <v>-8.6792452830188704</v>
      </c>
      <c r="N40" s="200" t="e">
        <f>(#REF! -#REF!)/ABS(#REF!)</f>
        <v>#REF!</v>
      </c>
      <c r="O40" s="200">
        <f>(R25 -R10)/ABS(R10)*100</f>
        <v>-11.875000000000002</v>
      </c>
      <c r="P40" s="200"/>
      <c r="Q40" s="205"/>
    </row>
    <row r="41" spans="1:28" x14ac:dyDescent="0.25">
      <c r="A41" s="88"/>
      <c r="B41" s="50" t="s">
        <v>469</v>
      </c>
      <c r="C41" s="198">
        <f t="shared" ref="C41:C50" si="16">(L26-L11)/ABS(L11)*100</f>
        <v>15.755627009646297</v>
      </c>
      <c r="D41" s="198" t="e">
        <v>#REF!</v>
      </c>
      <c r="E41" s="198">
        <f t="shared" ref="E41:E50" si="17">(M26-M11)/ABS(M11)*100</f>
        <v>12.2595804204269</v>
      </c>
      <c r="F41" s="198" t="e">
        <f>(#REF! -#REF!)/ABS(#REF!)</f>
        <v>#REF!</v>
      </c>
      <c r="G41" s="198">
        <f t="shared" ref="G41:G50" si="18">(N26-N11)/ABS(N11)*100</f>
        <v>4.814671718442888</v>
      </c>
      <c r="H41" s="198" t="e">
        <f>(#REF! -#REF!)/ABS(#REF!)</f>
        <v>#REF!</v>
      </c>
      <c r="I41" s="198">
        <f t="shared" ref="I41:I50" si="19">(O26-O11)/ABS(O11)*100</f>
        <v>3.8626609442060027</v>
      </c>
      <c r="J41" s="198" t="e">
        <f>(#REF! -#REF!)/ABS(#REF!)</f>
        <v>#REF!</v>
      </c>
      <c r="K41" s="198">
        <f t="shared" ref="K41:K50" si="20">(P26-P11)/ABS(P11)*100</f>
        <v>0.69444444444444198</v>
      </c>
      <c r="L41" s="198" t="e">
        <f>(#REF! -#REF!)/ABS(#REF!)</f>
        <v>#REF!</v>
      </c>
      <c r="M41" s="200">
        <f t="shared" ref="M41:M50" si="21">(Q26-Q11)/ABS(Q11)*100</f>
        <v>-3.5714285714285596</v>
      </c>
      <c r="N41" s="200" t="e">
        <f>(#REF! -#REF!)/ABS(#REF!)</f>
        <v>#REF!</v>
      </c>
      <c r="O41" s="200">
        <f t="shared" ref="O41:O50" si="22">(R26 -R11)/ABS(R11)*100</f>
        <v>-6.8656716417910362</v>
      </c>
      <c r="P41" s="200"/>
      <c r="Q41" s="205"/>
    </row>
    <row r="42" spans="1:28" x14ac:dyDescent="0.25">
      <c r="A42" s="60"/>
      <c r="B42" s="50" t="s">
        <v>470</v>
      </c>
      <c r="C42" s="198">
        <f t="shared" si="16"/>
        <v>12.94117647058823</v>
      </c>
      <c r="D42" s="198" t="e">
        <v>#REF!</v>
      </c>
      <c r="E42" s="198">
        <f t="shared" si="17"/>
        <v>9.294383608139281</v>
      </c>
      <c r="F42" s="198" t="e">
        <f>(#REF! -#REF!)/ABS(#REF!)</f>
        <v>#REF!</v>
      </c>
      <c r="G42" s="198">
        <f t="shared" si="18"/>
        <v>7.5460886849522142</v>
      </c>
      <c r="H42" s="198" t="e">
        <f>(#REF! -#REF!)/ABS(#REF!)</f>
        <v>#REF!</v>
      </c>
      <c r="I42" s="198">
        <f t="shared" si="19"/>
        <v>9.1428571428571512</v>
      </c>
      <c r="J42" s="198" t="e">
        <f>(#REF! -#REF!)/ABS(#REF!)</f>
        <v>#REF!</v>
      </c>
      <c r="K42" s="198">
        <f t="shared" si="20"/>
        <v>8.0568720379146885</v>
      </c>
      <c r="L42" s="198" t="e">
        <f>(#REF! -#REF!)/ABS(#REF!)</f>
        <v>#REF!</v>
      </c>
      <c r="M42" s="198">
        <f t="shared" si="21"/>
        <v>6.7924528301886822</v>
      </c>
      <c r="N42" s="198" t="e">
        <f>(#REF! -#REF!)/ABS(#REF!)</f>
        <v>#REF!</v>
      </c>
      <c r="O42" s="198">
        <f t="shared" si="22"/>
        <v>5.7877813504823061</v>
      </c>
      <c r="P42" s="198"/>
      <c r="Q42" s="206"/>
    </row>
    <row r="43" spans="1:28" x14ac:dyDescent="0.25">
      <c r="B43" s="50" t="s">
        <v>471</v>
      </c>
      <c r="C43" s="198">
        <f t="shared" si="16"/>
        <v>9.8214285714285854</v>
      </c>
      <c r="D43" s="198" t="e">
        <v>#REF!</v>
      </c>
      <c r="E43" s="198">
        <f t="shared" si="17"/>
        <v>7.7772250682581108</v>
      </c>
      <c r="F43" s="198" t="e">
        <f>(#REF! -#REF!)/ABS(#REF!)</f>
        <v>#REF!</v>
      </c>
      <c r="G43" s="198">
        <f t="shared" si="18"/>
        <v>7.8208661043455212</v>
      </c>
      <c r="H43" s="198" t="e">
        <f>(#REF! -#REF!)/ABS(#REF!)</f>
        <v>#REF!</v>
      </c>
      <c r="I43" s="198">
        <f t="shared" si="19"/>
        <v>9.5890410958904191</v>
      </c>
      <c r="J43" s="198" t="e">
        <f>(#REF! -#REF!)/ABS(#REF!)</f>
        <v>#REF!</v>
      </c>
      <c r="K43" s="198">
        <f t="shared" si="20"/>
        <v>9.961685823754781</v>
      </c>
      <c r="L43" s="198" t="e">
        <f>(#REF! -#REF!)/ABS(#REF!)</f>
        <v>#REF!</v>
      </c>
      <c r="M43" s="198">
        <f t="shared" si="21"/>
        <v>10.526315789473703</v>
      </c>
      <c r="N43" s="198" t="e">
        <f>(#REF! -#REF!)/ABS(#REF!)</f>
        <v>#REF!</v>
      </c>
      <c r="O43" s="198">
        <f t="shared" si="22"/>
        <v>10.638297872340425</v>
      </c>
      <c r="P43" s="198"/>
      <c r="Q43" s="206"/>
    </row>
    <row r="44" spans="1:28" x14ac:dyDescent="0.25">
      <c r="B44" s="50" t="s">
        <v>472</v>
      </c>
      <c r="C44" s="198">
        <f t="shared" si="16"/>
        <v>7.9779917469050918</v>
      </c>
      <c r="D44" s="198" t="e">
        <v>#REF!</v>
      </c>
      <c r="E44" s="198">
        <f t="shared" si="17"/>
        <v>5.2516530004089716</v>
      </c>
      <c r="F44" s="198" t="e">
        <f>(#REF! -#REF!)/ABS(#REF!)</f>
        <v>#REF!</v>
      </c>
      <c r="G44" s="198">
        <f t="shared" si="18"/>
        <v>6.7379696792478434</v>
      </c>
      <c r="H44" s="198" t="e">
        <f>(#REF! -#REF!)/ABS(#REF!)</f>
        <v>#REF!</v>
      </c>
      <c r="I44" s="198">
        <f t="shared" si="19"/>
        <v>9.4202898550724559</v>
      </c>
      <c r="J44" s="198" t="e">
        <f>(#REF! -#REF!)/ABS(#REF!)</f>
        <v>#REF!</v>
      </c>
      <c r="K44" s="198">
        <f t="shared" si="20"/>
        <v>10.365853658536604</v>
      </c>
      <c r="L44" s="198" t="e">
        <f>(#REF! -#REF!)/ABS(#REF!)</f>
        <v>#REF!</v>
      </c>
      <c r="M44" s="198">
        <f t="shared" si="21"/>
        <v>12.5</v>
      </c>
      <c r="N44" s="198" t="e">
        <f>(#REF! -#REF!)/ABS(#REF!)</f>
        <v>#REF!</v>
      </c>
      <c r="O44" s="198">
        <f t="shared" si="22"/>
        <v>14.285714285714274</v>
      </c>
      <c r="P44" s="198"/>
      <c r="Q44" s="206"/>
    </row>
    <row r="45" spans="1:28" x14ac:dyDescent="0.25">
      <c r="B45" s="50" t="s">
        <v>473</v>
      </c>
      <c r="C45" s="198">
        <f t="shared" si="16"/>
        <v>6.4079952968842075</v>
      </c>
      <c r="D45" s="198" t="e">
        <v>#REF!</v>
      </c>
      <c r="E45" s="198">
        <f t="shared" si="17"/>
        <v>3.8030478092054896</v>
      </c>
      <c r="F45" s="198" t="e">
        <f>(#REF! -#REF!)/ABS(#REF!)</f>
        <v>#REF!</v>
      </c>
      <c r="G45" s="198">
        <f t="shared" si="18"/>
        <v>5.4520082694140513</v>
      </c>
      <c r="H45" s="198" t="e">
        <f>(#REF! -#REF!)/ABS(#REF!)</f>
        <v>#REF!</v>
      </c>
      <c r="I45" s="198">
        <f t="shared" si="19"/>
        <v>8.4905660377358583</v>
      </c>
      <c r="J45" s="198" t="e">
        <f>(#REF! -#REF!)/ABS(#REF!)</f>
        <v>#REF!</v>
      </c>
      <c r="K45" s="198">
        <f t="shared" si="20"/>
        <v>10.399999999999997</v>
      </c>
      <c r="L45" s="198" t="e">
        <f>(#REF! -#REF!)/ABS(#REF!)</f>
        <v>#REF!</v>
      </c>
      <c r="M45" s="198">
        <f t="shared" si="21"/>
        <v>13.725490196078423</v>
      </c>
      <c r="N45" s="198" t="e">
        <f>(#REF! -#REF!)/ABS(#REF!)</f>
        <v>#REF!</v>
      </c>
      <c r="O45" s="198">
        <f t="shared" si="22"/>
        <v>15.909090909090907</v>
      </c>
      <c r="P45" s="198"/>
      <c r="Q45" s="206"/>
    </row>
    <row r="46" spans="1:28" x14ac:dyDescent="0.25">
      <c r="B46" s="50" t="s">
        <v>474</v>
      </c>
      <c r="C46" s="198">
        <f t="shared" si="16"/>
        <v>3.3243486073674848</v>
      </c>
      <c r="D46" s="198" t="e">
        <v>#REF!</v>
      </c>
      <c r="E46" s="198">
        <f t="shared" si="17"/>
        <v>0.97688869336733675</v>
      </c>
      <c r="F46" s="198" t="e">
        <f>(#REF! -#REF!)/ABS(#REF!)</f>
        <v>#REF!</v>
      </c>
      <c r="G46" s="198">
        <f t="shared" si="18"/>
        <v>3.239904644974565</v>
      </c>
      <c r="H46" s="198" t="e">
        <f>(#REF! -#REF!)/ABS(#REF!)</f>
        <v>#REF!</v>
      </c>
      <c r="I46" s="198">
        <f t="shared" si="19"/>
        <v>7.456140350877198</v>
      </c>
      <c r="J46" s="198" t="e">
        <f>(#REF! -#REF!)/ABS(#REF!)</f>
        <v>#REF!</v>
      </c>
      <c r="K46" s="198">
        <f t="shared" si="20"/>
        <v>10.833333333333339</v>
      </c>
      <c r="L46" s="198" t="e">
        <f>(#REF! -#REF!)/ABS(#REF!)</f>
        <v>#REF!</v>
      </c>
      <c r="M46" s="198">
        <f t="shared" si="21"/>
        <v>15.345005149330582</v>
      </c>
      <c r="N46" s="198" t="e">
        <f>(#REF! -#REF!)/ABS(#REF!)</f>
        <v>#REF!</v>
      </c>
      <c r="O46" s="198">
        <f t="shared" si="22"/>
        <v>18.918918918918934</v>
      </c>
      <c r="P46" s="198"/>
      <c r="Q46" s="206"/>
    </row>
    <row r="47" spans="1:28" x14ac:dyDescent="0.25">
      <c r="B47" s="50" t="s">
        <v>475</v>
      </c>
      <c r="C47" s="198">
        <f t="shared" si="16"/>
        <v>1.1157601115760121</v>
      </c>
      <c r="D47" s="198" t="e">
        <v>#REF!</v>
      </c>
      <c r="E47" s="200">
        <f t="shared" si="17"/>
        <v>-1.4418783330376626</v>
      </c>
      <c r="F47" s="200" t="e">
        <f>(#REF! -#REF!)/ABS(#REF!)</f>
        <v>#REF!</v>
      </c>
      <c r="G47" s="198">
        <f t="shared" si="18"/>
        <v>1.6007996441575207</v>
      </c>
      <c r="H47" s="198" t="e">
        <f>(#REF! -#REF!)/ABS(#REF!)</f>
        <v>#REF!</v>
      </c>
      <c r="I47" s="198">
        <f t="shared" si="19"/>
        <v>6.3546423135464156</v>
      </c>
      <c r="J47" s="198" t="e">
        <f>(#REF! -#REF!)/ABS(#REF!)</f>
        <v>#REF!</v>
      </c>
      <c r="K47" s="198">
        <f t="shared" si="20"/>
        <v>10.241356816699259</v>
      </c>
      <c r="L47" s="198" t="e">
        <f>(#REF! -#REF!)/ABS(#REF!)</f>
        <v>#REF!</v>
      </c>
      <c r="M47" s="198">
        <f t="shared" si="21"/>
        <v>14.701130856219709</v>
      </c>
      <c r="N47" s="198" t="e">
        <f>(#REF! -#REF!)/ABS(#REF!)</f>
        <v>#REF!</v>
      </c>
      <c r="O47" s="198">
        <f t="shared" si="22"/>
        <v>18.811881188118804</v>
      </c>
      <c r="P47" s="198"/>
      <c r="Q47" s="206"/>
    </row>
    <row r="48" spans="1:28" x14ac:dyDescent="0.25">
      <c r="B48" s="50" t="s">
        <v>476</v>
      </c>
      <c r="C48" s="198">
        <f t="shared" si="16"/>
        <v>0.67114093959732102</v>
      </c>
      <c r="D48" s="198" t="e">
        <v>#REF!</v>
      </c>
      <c r="E48" s="200">
        <f t="shared" si="17"/>
        <v>-2.2318375673155462</v>
      </c>
      <c r="F48" s="200" t="e">
        <f>(#REF! -#REF!)/ABS(#REF!)</f>
        <v>#REF!</v>
      </c>
      <c r="G48" s="201">
        <f t="shared" si="18"/>
        <v>0.47176603559364116</v>
      </c>
      <c r="H48" s="201" t="e">
        <f>(#REF! -#REF!)/ABS(#REF!)</f>
        <v>#REF!</v>
      </c>
      <c r="I48" s="198">
        <f t="shared" si="19"/>
        <v>4.7749391727493924</v>
      </c>
      <c r="J48" s="198" t="e">
        <f>(#REF! -#REF!)/ABS(#REF!)</f>
        <v>#REF!</v>
      </c>
      <c r="K48" s="198">
        <f t="shared" si="20"/>
        <v>7.4766355140186995</v>
      </c>
      <c r="L48" s="198" t="e">
        <f>(#REF! -#REF!)/ABS(#REF!)</f>
        <v>#REF!</v>
      </c>
      <c r="M48" s="198">
        <f t="shared" si="21"/>
        <v>11.361683848797249</v>
      </c>
      <c r="N48" s="198" t="e">
        <f>(#REF! -#REF!)/ABS(#REF!)</f>
        <v>#REF!</v>
      </c>
      <c r="O48" s="198">
        <f t="shared" si="22"/>
        <v>14.138576779026209</v>
      </c>
      <c r="P48" s="198"/>
      <c r="Q48" s="206"/>
    </row>
    <row r="49" spans="1:18" x14ac:dyDescent="0.25">
      <c r="B49" s="50" t="s">
        <v>477</v>
      </c>
      <c r="C49" s="198">
        <f t="shared" si="16"/>
        <v>2.1657250470809664</v>
      </c>
      <c r="D49" s="198" t="e">
        <v>#REF!</v>
      </c>
      <c r="E49" s="200">
        <f t="shared" si="17"/>
        <v>-1.0938923567262135</v>
      </c>
      <c r="F49" s="200" t="e">
        <f>(#REF! -#REF!)/ABS(#REF!)</f>
        <v>#REF!</v>
      </c>
      <c r="G49" s="201">
        <f t="shared" si="18"/>
        <v>-0.47602533080799947</v>
      </c>
      <c r="H49" s="201" t="e">
        <f>(#REF! -#REF!)/ABS(#REF!)</f>
        <v>#REF!</v>
      </c>
      <c r="I49" s="198">
        <f t="shared" si="19"/>
        <v>1.7676767676767753</v>
      </c>
      <c r="J49" s="198" t="e">
        <f>(#REF! -#REF!)/ABS(#REF!)</f>
        <v>#REF!</v>
      </c>
      <c r="K49" s="198">
        <f t="shared" si="20"/>
        <v>3.0982905982906046</v>
      </c>
      <c r="L49" s="198" t="e">
        <f>(#REF! -#REF!)/ABS(#REF!)</f>
        <v>#REF!</v>
      </c>
      <c r="M49" s="198">
        <f t="shared" si="21"/>
        <v>3.815049226441622</v>
      </c>
      <c r="N49" s="198" t="e">
        <f>(#REF! -#REF!)/ABS(#REF!)</f>
        <v>#REF!</v>
      </c>
      <c r="O49" s="198">
        <f t="shared" si="22"/>
        <v>4.3956043956044102</v>
      </c>
      <c r="P49" s="198"/>
      <c r="Q49" s="206"/>
    </row>
    <row r="50" spans="1:18" ht="15.75" thickBot="1" x14ac:dyDescent="0.3">
      <c r="B50" s="55" t="s">
        <v>478</v>
      </c>
      <c r="C50" s="198">
        <f t="shared" si="16"/>
        <v>4.0041601664066544</v>
      </c>
      <c r="D50" s="198" t="e">
        <v>#REF!</v>
      </c>
      <c r="E50" s="202">
        <f t="shared" si="17"/>
        <v>0.62154000967952006</v>
      </c>
      <c r="F50" s="202" t="e">
        <f>(#REF! -#REF!)/ABS(#REF!)</f>
        <v>#REF!</v>
      </c>
      <c r="G50" s="216">
        <f t="shared" si="18"/>
        <v>-0.90011480774621411</v>
      </c>
      <c r="H50" s="216" t="e">
        <f>(#REF! -#REF!)/ABS(#REF!)</f>
        <v>#REF!</v>
      </c>
      <c r="I50" s="218">
        <f t="shared" si="19"/>
        <v>-2.2956841138671066E-2</v>
      </c>
      <c r="J50" s="218" t="e">
        <f>(#REF! -#REF!)/ABS(#REF!)</f>
        <v>#REF!</v>
      </c>
      <c r="K50" s="218">
        <f t="shared" si="20"/>
        <v>0.74334898278560746</v>
      </c>
      <c r="L50" s="218" t="e">
        <f>(#REF! -#REF!)/ABS(#REF!)</f>
        <v>#REF!</v>
      </c>
      <c r="M50" s="218">
        <f t="shared" si="21"/>
        <v>-1.1813537675606671</v>
      </c>
      <c r="N50" s="218" t="e">
        <f>(#REF! -#REF!)/ABS(#REF!)</f>
        <v>#REF!</v>
      </c>
      <c r="O50" s="216">
        <f t="shared" si="22"/>
        <v>-2.0176893311221389</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ycmVxdDGd40p1extWuzELNw4nrJ8LzNNkN2COUAM1RPhMp4rQ1ZjA+UngEN7oWOlFQuOvCjHn4kKXYo5i3/5LA==" saltValue="vQp9FltaWPfhNMDL+HuEG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D40">
    <cfRule type="cellIs" dxfId="428" priority="1" operator="between">
      <formula>-0.49</formula>
      <formula>0.49</formula>
    </cfRule>
    <cfRule type="cellIs" dxfId="427" priority="2" operator="lessThan">
      <formula>-0.5</formula>
    </cfRule>
    <cfRule type="cellIs" dxfId="426" priority="3" operator="greaterThan">
      <formula>0.5</formula>
    </cfRule>
  </conditionalFormatting>
  <hyperlinks>
    <hyperlink ref="A2" location="Index!A1" display="Index" xr:uid="{00000000-0004-0000-4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7"/>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212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443797.94909937202</v>
      </c>
      <c r="D5" s="212"/>
      <c r="E5" s="212">
        <v>6368966.7678187601</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52.7</v>
      </c>
      <c r="D10" s="44">
        <v>70.3</v>
      </c>
      <c r="E10" s="44">
        <v>94.6</v>
      </c>
      <c r="F10" s="44">
        <v>112</v>
      </c>
      <c r="G10" s="44">
        <v>137</v>
      </c>
      <c r="H10" s="44">
        <v>174</v>
      </c>
      <c r="I10" s="45">
        <v>206</v>
      </c>
      <c r="K10" s="46" t="s">
        <v>468</v>
      </c>
      <c r="L10" s="47">
        <v>4.3916666666666666</v>
      </c>
      <c r="M10" s="47">
        <v>5.2</v>
      </c>
      <c r="N10" s="47">
        <v>7.6</v>
      </c>
      <c r="O10" s="47">
        <v>9.3333333333333321</v>
      </c>
      <c r="P10" s="47">
        <v>11.416666666666666</v>
      </c>
      <c r="Q10" s="47">
        <v>14.5</v>
      </c>
      <c r="R10" s="48">
        <v>17.166666666666664</v>
      </c>
      <c r="T10" s="49"/>
    </row>
    <row r="11" spans="1:29" x14ac:dyDescent="0.25">
      <c r="B11" s="50" t="s">
        <v>469</v>
      </c>
      <c r="C11" s="51">
        <v>39.299999999999997</v>
      </c>
      <c r="D11" s="51">
        <v>52</v>
      </c>
      <c r="E11" s="51">
        <v>68.8</v>
      </c>
      <c r="F11" s="51">
        <v>80.900000000000006</v>
      </c>
      <c r="G11" s="51">
        <v>97.6</v>
      </c>
      <c r="H11" s="51">
        <v>123</v>
      </c>
      <c r="I11" s="52">
        <v>144</v>
      </c>
      <c r="K11" s="50" t="s">
        <v>469</v>
      </c>
      <c r="L11" s="53">
        <v>6.5499999999999989</v>
      </c>
      <c r="M11" s="53">
        <v>7.7</v>
      </c>
      <c r="N11" s="53">
        <v>11.1</v>
      </c>
      <c r="O11" s="53">
        <v>13.483333333333334</v>
      </c>
      <c r="P11" s="53">
        <v>16.266666666666666</v>
      </c>
      <c r="Q11" s="53">
        <v>20.5</v>
      </c>
      <c r="R11" s="54">
        <v>24</v>
      </c>
      <c r="T11" s="49"/>
    </row>
    <row r="12" spans="1:29" x14ac:dyDescent="0.25">
      <c r="B12" s="50" t="s">
        <v>470</v>
      </c>
      <c r="C12" s="51">
        <v>21.6</v>
      </c>
      <c r="D12" s="51">
        <v>28.1</v>
      </c>
      <c r="E12" s="51">
        <v>35.6</v>
      </c>
      <c r="F12" s="51">
        <v>40.799999999999997</v>
      </c>
      <c r="G12" s="51">
        <v>48.1</v>
      </c>
      <c r="H12" s="51">
        <v>58.7</v>
      </c>
      <c r="I12" s="52">
        <v>67.599999999999994</v>
      </c>
      <c r="K12" s="50" t="s">
        <v>470</v>
      </c>
      <c r="L12" s="53">
        <v>10.8</v>
      </c>
      <c r="M12" s="53">
        <v>12.5</v>
      </c>
      <c r="N12" s="53">
        <v>17.2</v>
      </c>
      <c r="O12" s="53">
        <v>20.399999999999999</v>
      </c>
      <c r="P12" s="53">
        <v>24.05</v>
      </c>
      <c r="Q12" s="53">
        <v>29.35</v>
      </c>
      <c r="R12" s="54">
        <v>33.799999999999997</v>
      </c>
      <c r="T12" s="49"/>
    </row>
    <row r="13" spans="1:29" x14ac:dyDescent="0.25">
      <c r="B13" s="50" t="s">
        <v>471</v>
      </c>
      <c r="C13" s="51">
        <v>14.2</v>
      </c>
      <c r="D13" s="51">
        <v>18.3</v>
      </c>
      <c r="E13" s="51">
        <v>22.7</v>
      </c>
      <c r="F13" s="51">
        <v>25.7</v>
      </c>
      <c r="G13" s="51">
        <v>29.9</v>
      </c>
      <c r="H13" s="51">
        <v>36.1</v>
      </c>
      <c r="I13" s="52">
        <v>41.1</v>
      </c>
      <c r="K13" s="50" t="s">
        <v>471</v>
      </c>
      <c r="L13" s="53">
        <v>14.2</v>
      </c>
      <c r="M13" s="53">
        <v>16.3</v>
      </c>
      <c r="N13" s="53">
        <v>22</v>
      </c>
      <c r="O13" s="53">
        <v>25.7</v>
      </c>
      <c r="P13" s="53">
        <v>29.9</v>
      </c>
      <c r="Q13" s="53">
        <v>36.1</v>
      </c>
      <c r="R13" s="54">
        <v>41.1</v>
      </c>
      <c r="T13" s="49"/>
    </row>
    <row r="14" spans="1:29" x14ac:dyDescent="0.25">
      <c r="B14" s="50" t="s">
        <v>472</v>
      </c>
      <c r="C14" s="51">
        <v>9.2799999999999994</v>
      </c>
      <c r="D14" s="51">
        <v>11.9</v>
      </c>
      <c r="E14" s="51">
        <v>14.5</v>
      </c>
      <c r="F14" s="51">
        <v>16.2</v>
      </c>
      <c r="G14" s="51">
        <v>18.8</v>
      </c>
      <c r="H14" s="51">
        <v>22.4</v>
      </c>
      <c r="I14" s="52">
        <v>25.4</v>
      </c>
      <c r="K14" s="50" t="s">
        <v>472</v>
      </c>
      <c r="L14" s="53">
        <v>18.559999999999999</v>
      </c>
      <c r="M14" s="53">
        <v>21.2</v>
      </c>
      <c r="N14" s="53">
        <v>28</v>
      </c>
      <c r="O14" s="53">
        <v>32.4</v>
      </c>
      <c r="P14" s="53">
        <v>37.6</v>
      </c>
      <c r="Q14" s="53">
        <v>44.8</v>
      </c>
      <c r="R14" s="54">
        <v>50.8</v>
      </c>
      <c r="T14" s="49"/>
    </row>
    <row r="15" spans="1:29" x14ac:dyDescent="0.25">
      <c r="B15" s="50" t="s">
        <v>473</v>
      </c>
      <c r="C15" s="51">
        <v>7.23</v>
      </c>
      <c r="D15" s="51">
        <v>9.23</v>
      </c>
      <c r="E15" s="51">
        <v>11.2</v>
      </c>
      <c r="F15" s="51">
        <v>12.5</v>
      </c>
      <c r="G15" s="51">
        <v>14.4</v>
      </c>
      <c r="H15" s="51">
        <v>17.100000000000001</v>
      </c>
      <c r="I15" s="52">
        <v>19.3</v>
      </c>
      <c r="K15" s="50" t="s">
        <v>473</v>
      </c>
      <c r="L15" s="53">
        <v>21.69</v>
      </c>
      <c r="M15" s="53">
        <v>24.8</v>
      </c>
      <c r="N15" s="53">
        <v>32.5</v>
      </c>
      <c r="O15" s="53">
        <v>37.5</v>
      </c>
      <c r="P15" s="53">
        <v>43.2</v>
      </c>
      <c r="Q15" s="53">
        <v>51.300000000000004</v>
      </c>
      <c r="R15" s="54">
        <v>57.900000000000006</v>
      </c>
      <c r="T15" s="49"/>
    </row>
    <row r="16" spans="1:29" x14ac:dyDescent="0.25">
      <c r="B16" s="50" t="s">
        <v>474</v>
      </c>
      <c r="C16" s="51">
        <v>4.7300000000000004</v>
      </c>
      <c r="D16" s="51">
        <v>6.02</v>
      </c>
      <c r="E16" s="51">
        <v>7.23</v>
      </c>
      <c r="F16" s="51">
        <v>8.0299999999999994</v>
      </c>
      <c r="G16" s="51">
        <v>9.2100000000000009</v>
      </c>
      <c r="H16" s="51">
        <v>10.9</v>
      </c>
      <c r="I16" s="52">
        <v>12.2</v>
      </c>
      <c r="K16" s="50" t="s">
        <v>474</v>
      </c>
      <c r="L16" s="53">
        <v>28.380000000000003</v>
      </c>
      <c r="M16" s="53">
        <v>32.299999999999997</v>
      </c>
      <c r="N16" s="53">
        <v>42</v>
      </c>
      <c r="O16" s="53">
        <v>48.179999999999993</v>
      </c>
      <c r="P16" s="53">
        <v>55.260000000000005</v>
      </c>
      <c r="Q16" s="53">
        <v>65.400000000000006</v>
      </c>
      <c r="R16" s="54">
        <v>73.199999999999989</v>
      </c>
      <c r="T16" s="49"/>
    </row>
    <row r="17" spans="1:28" x14ac:dyDescent="0.25">
      <c r="B17" s="50" t="s">
        <v>475</v>
      </c>
      <c r="C17" s="51">
        <v>3.08</v>
      </c>
      <c r="D17" s="51">
        <v>3.91</v>
      </c>
      <c r="E17" s="51">
        <v>4.67</v>
      </c>
      <c r="F17" s="51">
        <v>5.18</v>
      </c>
      <c r="G17" s="51">
        <v>5.93</v>
      </c>
      <c r="H17" s="51">
        <v>6.98</v>
      </c>
      <c r="I17" s="52">
        <v>7.84</v>
      </c>
      <c r="K17" s="50" t="s">
        <v>475</v>
      </c>
      <c r="L17" s="53">
        <v>36.96</v>
      </c>
      <c r="M17" s="53">
        <v>42</v>
      </c>
      <c r="N17" s="53">
        <v>54.3</v>
      </c>
      <c r="O17" s="53">
        <v>62.16</v>
      </c>
      <c r="P17" s="53">
        <v>71.16</v>
      </c>
      <c r="Q17" s="53">
        <v>83.76</v>
      </c>
      <c r="R17" s="54">
        <v>94.08</v>
      </c>
      <c r="T17" s="49"/>
    </row>
    <row r="18" spans="1:28" x14ac:dyDescent="0.25">
      <c r="B18" s="50" t="s">
        <v>476</v>
      </c>
      <c r="C18" s="51">
        <v>1.96</v>
      </c>
      <c r="D18" s="51">
        <v>2.5</v>
      </c>
      <c r="E18" s="51">
        <v>2.99</v>
      </c>
      <c r="F18" s="51">
        <v>3.31</v>
      </c>
      <c r="G18" s="51">
        <v>3.8</v>
      </c>
      <c r="H18" s="51">
        <v>4.4800000000000004</v>
      </c>
      <c r="I18" s="52">
        <v>5.03</v>
      </c>
      <c r="K18" s="50" t="s">
        <v>476</v>
      </c>
      <c r="L18" s="53">
        <v>47.04</v>
      </c>
      <c r="M18" s="53">
        <v>53.6</v>
      </c>
      <c r="N18" s="53">
        <v>69.400000000000006</v>
      </c>
      <c r="O18" s="53">
        <v>79.44</v>
      </c>
      <c r="P18" s="53">
        <v>91.199999999999989</v>
      </c>
      <c r="Q18" s="53">
        <v>107.52000000000001</v>
      </c>
      <c r="R18" s="54">
        <v>120.72</v>
      </c>
      <c r="T18" s="49"/>
    </row>
    <row r="19" spans="1:28" x14ac:dyDescent="0.25">
      <c r="B19" s="50" t="s">
        <v>477</v>
      </c>
      <c r="C19" s="51">
        <v>1.21</v>
      </c>
      <c r="D19" s="51">
        <v>1.54</v>
      </c>
      <c r="E19" s="51">
        <v>1.85</v>
      </c>
      <c r="F19" s="51">
        <v>2.06</v>
      </c>
      <c r="G19" s="51">
        <v>2.38</v>
      </c>
      <c r="H19" s="51">
        <v>2.82</v>
      </c>
      <c r="I19" s="52">
        <v>3.18</v>
      </c>
      <c r="K19" s="50" t="s">
        <v>477</v>
      </c>
      <c r="L19" s="53">
        <v>58.08</v>
      </c>
      <c r="M19" s="53">
        <v>66.099999999999994</v>
      </c>
      <c r="N19" s="53">
        <v>86</v>
      </c>
      <c r="O19" s="53">
        <v>98.88</v>
      </c>
      <c r="P19" s="53">
        <v>114.24</v>
      </c>
      <c r="Q19" s="53">
        <v>135.35999999999999</v>
      </c>
      <c r="R19" s="54">
        <v>152.64000000000001</v>
      </c>
      <c r="T19" s="49"/>
    </row>
    <row r="20" spans="1:28" ht="15.75" thickBot="1" x14ac:dyDescent="0.3">
      <c r="B20" s="55" t="s">
        <v>478</v>
      </c>
      <c r="C20" s="56">
        <v>0.89100000000000001</v>
      </c>
      <c r="D20" s="56">
        <v>1.1299999999999999</v>
      </c>
      <c r="E20" s="56">
        <v>1.37</v>
      </c>
      <c r="F20" s="56">
        <v>1.53</v>
      </c>
      <c r="G20" s="56">
        <v>1.77</v>
      </c>
      <c r="H20" s="56">
        <v>2.11</v>
      </c>
      <c r="I20" s="57">
        <v>2.38</v>
      </c>
      <c r="K20" s="55" t="s">
        <v>478</v>
      </c>
      <c r="L20" s="58">
        <v>64.152000000000001</v>
      </c>
      <c r="M20" s="58">
        <v>73</v>
      </c>
      <c r="N20" s="58">
        <v>95.5</v>
      </c>
      <c r="O20" s="58">
        <v>110.16</v>
      </c>
      <c r="P20" s="58">
        <v>127.44</v>
      </c>
      <c r="Q20" s="58">
        <v>151.91999999999999</v>
      </c>
      <c r="R20" s="59">
        <v>171.35999999999999</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4.3916666666666666</v>
      </c>
      <c r="D25" s="69">
        <f t="shared" si="0"/>
        <v>5.8583333333333325</v>
      </c>
      <c r="E25" s="69">
        <f t="shared" si="0"/>
        <v>7.8833333333333329</v>
      </c>
      <c r="F25" s="68">
        <f t="shared" si="0"/>
        <v>9.3333333333333321</v>
      </c>
      <c r="G25" s="68">
        <f t="shared" si="0"/>
        <v>11.416666666666666</v>
      </c>
      <c r="H25" s="68">
        <f t="shared" si="0"/>
        <v>14.5</v>
      </c>
      <c r="I25" s="70">
        <f t="shared" si="0"/>
        <v>17.166666666666664</v>
      </c>
      <c r="J25" s="60"/>
      <c r="K25" s="46" t="s">
        <v>468</v>
      </c>
      <c r="L25" s="71">
        <v>5.0999999999999996</v>
      </c>
      <c r="M25" s="71">
        <v>5.7</v>
      </c>
      <c r="N25" s="71">
        <v>7.7</v>
      </c>
      <c r="O25" s="71">
        <v>9.1</v>
      </c>
      <c r="P25" s="71">
        <v>10.6</v>
      </c>
      <c r="Q25" s="71">
        <v>12.7</v>
      </c>
      <c r="R25" s="72">
        <v>14.4</v>
      </c>
      <c r="W25" s="163"/>
      <c r="X25" s="163"/>
      <c r="Y25" s="163"/>
      <c r="Z25" s="163"/>
      <c r="AA25" s="163"/>
      <c r="AB25" s="163"/>
    </row>
    <row r="26" spans="1:28" x14ac:dyDescent="0.25">
      <c r="A26" s="64">
        <f>10/60</f>
        <v>0.16666666666666666</v>
      </c>
      <c r="B26" s="73" t="s">
        <v>469</v>
      </c>
      <c r="C26" s="30">
        <f t="shared" ref="C26:I26" si="1">$A$26*C11</f>
        <v>6.5499999999999989</v>
      </c>
      <c r="D26" s="74">
        <f t="shared" si="1"/>
        <v>8.6666666666666661</v>
      </c>
      <c r="E26" s="74">
        <f t="shared" si="1"/>
        <v>11.466666666666665</v>
      </c>
      <c r="F26" s="30">
        <f t="shared" si="1"/>
        <v>13.483333333333334</v>
      </c>
      <c r="G26" s="30">
        <f t="shared" si="1"/>
        <v>16.266666666666666</v>
      </c>
      <c r="H26" s="30">
        <f t="shared" si="1"/>
        <v>20.5</v>
      </c>
      <c r="I26" s="75">
        <f t="shared" si="1"/>
        <v>24</v>
      </c>
      <c r="J26" s="60"/>
      <c r="K26" s="50" t="s">
        <v>469</v>
      </c>
      <c r="L26" s="76">
        <v>7.3</v>
      </c>
      <c r="M26" s="76">
        <v>8.1999999999999993</v>
      </c>
      <c r="N26" s="76">
        <v>11.2</v>
      </c>
      <c r="O26" s="76">
        <v>13.4</v>
      </c>
      <c r="P26" s="76">
        <v>15.7</v>
      </c>
      <c r="Q26" s="76">
        <v>19.2</v>
      </c>
      <c r="R26" s="77">
        <v>22</v>
      </c>
      <c r="W26" s="163"/>
      <c r="X26" s="163"/>
      <c r="Y26" s="163"/>
      <c r="Z26" s="163"/>
      <c r="AA26" s="163"/>
      <c r="AB26" s="163"/>
    </row>
    <row r="27" spans="1:28" x14ac:dyDescent="0.25">
      <c r="A27" s="64">
        <f>0.5</f>
        <v>0.5</v>
      </c>
      <c r="B27" s="73" t="s">
        <v>470</v>
      </c>
      <c r="C27" s="30">
        <f t="shared" ref="C27:I27" si="2">$A$27*C12</f>
        <v>10.8</v>
      </c>
      <c r="D27" s="74">
        <f t="shared" si="2"/>
        <v>14.05</v>
      </c>
      <c r="E27" s="74">
        <f t="shared" si="2"/>
        <v>17.8</v>
      </c>
      <c r="F27" s="30">
        <f t="shared" si="2"/>
        <v>20.399999999999999</v>
      </c>
      <c r="G27" s="30">
        <f t="shared" si="2"/>
        <v>24.05</v>
      </c>
      <c r="H27" s="30">
        <f t="shared" si="2"/>
        <v>29.35</v>
      </c>
      <c r="I27" s="75">
        <f t="shared" si="2"/>
        <v>33.799999999999997</v>
      </c>
      <c r="K27" s="50" t="s">
        <v>470</v>
      </c>
      <c r="L27" s="76">
        <v>11.6</v>
      </c>
      <c r="M27" s="76">
        <v>13</v>
      </c>
      <c r="N27" s="76">
        <v>17.600000000000001</v>
      </c>
      <c r="O27" s="76">
        <v>21</v>
      </c>
      <c r="P27" s="76">
        <v>24.6</v>
      </c>
      <c r="Q27" s="76">
        <v>29.8</v>
      </c>
      <c r="R27" s="77">
        <v>34.1</v>
      </c>
      <c r="W27" s="163"/>
      <c r="X27" s="163"/>
      <c r="Y27" s="163"/>
      <c r="Z27" s="163"/>
      <c r="AA27" s="163"/>
      <c r="AB27" s="163"/>
    </row>
    <row r="28" spans="1:28" x14ac:dyDescent="0.25">
      <c r="A28" s="64">
        <v>1</v>
      </c>
      <c r="B28" s="73" t="s">
        <v>471</v>
      </c>
      <c r="C28" s="30">
        <f t="shared" ref="C28:I28" si="3">$A$28*C13</f>
        <v>14.2</v>
      </c>
      <c r="D28" s="74">
        <f t="shared" si="3"/>
        <v>18.3</v>
      </c>
      <c r="E28" s="74">
        <f t="shared" si="3"/>
        <v>22.7</v>
      </c>
      <c r="F28" s="30">
        <f t="shared" si="3"/>
        <v>25.7</v>
      </c>
      <c r="G28" s="30">
        <f t="shared" si="3"/>
        <v>29.9</v>
      </c>
      <c r="H28" s="30">
        <f t="shared" si="3"/>
        <v>36.1</v>
      </c>
      <c r="I28" s="75">
        <f t="shared" si="3"/>
        <v>41.1</v>
      </c>
      <c r="K28" s="50" t="s">
        <v>471</v>
      </c>
      <c r="L28" s="76">
        <v>14.9</v>
      </c>
      <c r="M28" s="76">
        <v>16.600000000000001</v>
      </c>
      <c r="N28" s="76">
        <v>22.3</v>
      </c>
      <c r="O28" s="76">
        <v>26.5</v>
      </c>
      <c r="P28" s="76">
        <v>30.8</v>
      </c>
      <c r="Q28" s="76">
        <v>36.799999999999997</v>
      </c>
      <c r="R28" s="77">
        <v>41.7</v>
      </c>
      <c r="W28" s="163"/>
      <c r="X28" s="163"/>
      <c r="Y28" s="163"/>
      <c r="Z28" s="163"/>
      <c r="AA28" s="163"/>
      <c r="AB28" s="163"/>
    </row>
    <row r="29" spans="1:28" x14ac:dyDescent="0.25">
      <c r="A29" s="64">
        <v>2</v>
      </c>
      <c r="B29" s="73" t="s">
        <v>472</v>
      </c>
      <c r="C29" s="30">
        <f t="shared" ref="C29:I29" si="4">$A$29*C14</f>
        <v>18.559999999999999</v>
      </c>
      <c r="D29" s="74">
        <f t="shared" si="4"/>
        <v>23.8</v>
      </c>
      <c r="E29" s="74">
        <f t="shared" si="4"/>
        <v>29</v>
      </c>
      <c r="F29" s="30">
        <f t="shared" si="4"/>
        <v>32.4</v>
      </c>
      <c r="G29" s="30">
        <f t="shared" si="4"/>
        <v>37.6</v>
      </c>
      <c r="H29" s="30">
        <f t="shared" si="4"/>
        <v>44.8</v>
      </c>
      <c r="I29" s="75">
        <f t="shared" si="4"/>
        <v>50.8</v>
      </c>
      <c r="K29" s="50" t="s">
        <v>472</v>
      </c>
      <c r="L29" s="76">
        <v>19.2</v>
      </c>
      <c r="M29" s="76">
        <v>21.4</v>
      </c>
      <c r="N29" s="76">
        <v>28.4</v>
      </c>
      <c r="O29" s="76">
        <v>33.4</v>
      </c>
      <c r="P29" s="76">
        <v>38.6</v>
      </c>
      <c r="Q29" s="76">
        <v>45.6</v>
      </c>
      <c r="R29" s="77">
        <v>51.2</v>
      </c>
      <c r="W29" s="163"/>
      <c r="X29" s="163"/>
      <c r="Y29" s="163"/>
      <c r="Z29" s="163"/>
      <c r="AA29" s="163"/>
      <c r="AB29" s="163"/>
    </row>
    <row r="30" spans="1:28" x14ac:dyDescent="0.25">
      <c r="A30" s="64">
        <v>3</v>
      </c>
      <c r="B30" s="73" t="s">
        <v>473</v>
      </c>
      <c r="C30" s="30">
        <f t="shared" ref="C30:I30" si="5">$A$30*C15</f>
        <v>21.69</v>
      </c>
      <c r="D30" s="74">
        <f t="shared" si="5"/>
        <v>27.69</v>
      </c>
      <c r="E30" s="74">
        <f t="shared" si="5"/>
        <v>33.599999999999994</v>
      </c>
      <c r="F30" s="30">
        <f t="shared" si="5"/>
        <v>37.5</v>
      </c>
      <c r="G30" s="30">
        <f t="shared" si="5"/>
        <v>43.2</v>
      </c>
      <c r="H30" s="30">
        <f t="shared" si="5"/>
        <v>51.300000000000004</v>
      </c>
      <c r="I30" s="75">
        <f t="shared" si="5"/>
        <v>57.900000000000006</v>
      </c>
      <c r="K30" s="50" t="s">
        <v>473</v>
      </c>
      <c r="L30" s="76">
        <v>22.2</v>
      </c>
      <c r="M30" s="76">
        <v>24.7</v>
      </c>
      <c r="N30" s="76">
        <v>32.700000000000003</v>
      </c>
      <c r="O30" s="76">
        <v>38.4</v>
      </c>
      <c r="P30" s="76">
        <v>44.1</v>
      </c>
      <c r="Q30" s="76">
        <v>52.2</v>
      </c>
      <c r="R30" s="77">
        <v>58.8</v>
      </c>
      <c r="W30" s="163"/>
      <c r="X30" s="163"/>
      <c r="Y30" s="163"/>
      <c r="Z30" s="163"/>
      <c r="AA30" s="163"/>
      <c r="AB30" s="163"/>
    </row>
    <row r="31" spans="1:28" x14ac:dyDescent="0.25">
      <c r="A31" s="64">
        <v>6</v>
      </c>
      <c r="B31" s="73" t="s">
        <v>474</v>
      </c>
      <c r="C31" s="30">
        <f t="shared" ref="C31:I31" si="6">$A$31*C16</f>
        <v>28.380000000000003</v>
      </c>
      <c r="D31" s="74">
        <f t="shared" si="6"/>
        <v>36.119999999999997</v>
      </c>
      <c r="E31" s="74">
        <f t="shared" si="6"/>
        <v>43.38</v>
      </c>
      <c r="F31" s="30">
        <f t="shared" si="6"/>
        <v>48.179999999999993</v>
      </c>
      <c r="G31" s="30">
        <f t="shared" si="6"/>
        <v>55.260000000000005</v>
      </c>
      <c r="H31" s="30">
        <f t="shared" si="6"/>
        <v>65.400000000000006</v>
      </c>
      <c r="I31" s="75">
        <f t="shared" si="6"/>
        <v>73.199999999999989</v>
      </c>
      <c r="K31" s="50" t="s">
        <v>474</v>
      </c>
      <c r="L31" s="76">
        <v>28.6</v>
      </c>
      <c r="M31" s="76">
        <v>31.7</v>
      </c>
      <c r="N31" s="76">
        <v>41.8</v>
      </c>
      <c r="O31" s="76">
        <v>49.1</v>
      </c>
      <c r="P31" s="76">
        <v>56.6</v>
      </c>
      <c r="Q31" s="76">
        <v>67.2</v>
      </c>
      <c r="R31" s="77">
        <v>76.2</v>
      </c>
      <c r="W31" s="163"/>
      <c r="X31" s="163"/>
      <c r="Y31" s="163"/>
      <c r="Z31" s="163"/>
      <c r="AA31" s="163"/>
      <c r="AB31" s="163"/>
    </row>
    <row r="32" spans="1:28" x14ac:dyDescent="0.25">
      <c r="A32" s="64">
        <v>12</v>
      </c>
      <c r="B32" s="73" t="s">
        <v>475</v>
      </c>
      <c r="C32" s="30">
        <f t="shared" ref="C32:I32" si="7">$A$32*C17</f>
        <v>36.96</v>
      </c>
      <c r="D32" s="74">
        <f t="shared" si="7"/>
        <v>46.92</v>
      </c>
      <c r="E32" s="74">
        <f t="shared" si="7"/>
        <v>56.04</v>
      </c>
      <c r="F32" s="30">
        <f t="shared" si="7"/>
        <v>62.16</v>
      </c>
      <c r="G32" s="30">
        <f t="shared" si="7"/>
        <v>71.16</v>
      </c>
      <c r="H32" s="30">
        <f t="shared" si="7"/>
        <v>83.76</v>
      </c>
      <c r="I32" s="75">
        <f t="shared" si="7"/>
        <v>94.08</v>
      </c>
      <c r="K32" s="50" t="s">
        <v>475</v>
      </c>
      <c r="L32" s="76">
        <v>36.5</v>
      </c>
      <c r="M32" s="76">
        <v>40.299999999999997</v>
      </c>
      <c r="N32" s="76">
        <v>53</v>
      </c>
      <c r="O32" s="76">
        <v>62.5</v>
      </c>
      <c r="P32" s="76">
        <v>72.5</v>
      </c>
      <c r="Q32" s="76">
        <v>88</v>
      </c>
      <c r="R32" s="77">
        <v>101</v>
      </c>
      <c r="W32" s="163"/>
      <c r="X32" s="163"/>
      <c r="Y32" s="163"/>
      <c r="Z32" s="163"/>
      <c r="AA32" s="163"/>
      <c r="AB32" s="163"/>
    </row>
    <row r="33" spans="1:28" x14ac:dyDescent="0.25">
      <c r="A33" s="64">
        <v>24</v>
      </c>
      <c r="B33" s="73" t="s">
        <v>476</v>
      </c>
      <c r="C33" s="30">
        <f t="shared" ref="C33:I33" si="8">$A$33*C18</f>
        <v>47.04</v>
      </c>
      <c r="D33" s="74">
        <f t="shared" si="8"/>
        <v>60</v>
      </c>
      <c r="E33" s="74">
        <f t="shared" si="8"/>
        <v>71.760000000000005</v>
      </c>
      <c r="F33" s="30">
        <f t="shared" si="8"/>
        <v>79.44</v>
      </c>
      <c r="G33" s="30">
        <f t="shared" si="8"/>
        <v>91.199999999999989</v>
      </c>
      <c r="H33" s="30">
        <f t="shared" si="8"/>
        <v>107.52000000000001</v>
      </c>
      <c r="I33" s="75">
        <f t="shared" si="8"/>
        <v>120.72</v>
      </c>
      <c r="K33" s="50" t="s">
        <v>476</v>
      </c>
      <c r="L33" s="76">
        <v>45.6</v>
      </c>
      <c r="M33" s="76">
        <v>50.2</v>
      </c>
      <c r="N33" s="76">
        <v>65.8</v>
      </c>
      <c r="O33" s="76">
        <v>77.8</v>
      </c>
      <c r="P33" s="76">
        <v>90.5</v>
      </c>
      <c r="Q33" s="76">
        <v>111.8</v>
      </c>
      <c r="R33" s="77">
        <v>130.6</v>
      </c>
      <c r="W33" s="163"/>
      <c r="X33" s="163"/>
      <c r="Y33" s="163"/>
      <c r="Z33" s="163"/>
      <c r="AA33" s="163"/>
      <c r="AB33" s="163"/>
    </row>
    <row r="34" spans="1:28" x14ac:dyDescent="0.25">
      <c r="A34" s="64">
        <v>48</v>
      </c>
      <c r="B34" s="73" t="s">
        <v>477</v>
      </c>
      <c r="C34" s="30">
        <f t="shared" ref="C34:I34" si="9">$A$34*C19</f>
        <v>58.08</v>
      </c>
      <c r="D34" s="74">
        <f t="shared" si="9"/>
        <v>73.92</v>
      </c>
      <c r="E34" s="74">
        <f t="shared" si="9"/>
        <v>88.800000000000011</v>
      </c>
      <c r="F34" s="30">
        <f t="shared" si="9"/>
        <v>98.88</v>
      </c>
      <c r="G34" s="30">
        <f t="shared" si="9"/>
        <v>114.24</v>
      </c>
      <c r="H34" s="30">
        <f t="shared" si="9"/>
        <v>135.35999999999999</v>
      </c>
      <c r="I34" s="75">
        <f t="shared" si="9"/>
        <v>152.64000000000001</v>
      </c>
      <c r="K34" s="50" t="s">
        <v>477</v>
      </c>
      <c r="L34" s="76">
        <v>55.7</v>
      </c>
      <c r="M34" s="76">
        <v>61</v>
      </c>
      <c r="N34" s="76">
        <v>79.2</v>
      </c>
      <c r="O34" s="76">
        <v>93.1</v>
      </c>
      <c r="P34" s="76">
        <v>108.5</v>
      </c>
      <c r="Q34" s="76">
        <v>134.4</v>
      </c>
      <c r="R34" s="77">
        <v>157.9</v>
      </c>
      <c r="W34" s="163"/>
      <c r="X34" s="163"/>
      <c r="Y34" s="163"/>
      <c r="Z34" s="163"/>
      <c r="AA34" s="163"/>
      <c r="AB34" s="163"/>
    </row>
    <row r="35" spans="1:28" ht="15.75" thickBot="1" x14ac:dyDescent="0.3">
      <c r="A35" s="64">
        <v>72</v>
      </c>
      <c r="B35" s="78" t="s">
        <v>478</v>
      </c>
      <c r="C35" s="79">
        <f t="shared" ref="C35:I35" si="10">$A$35*C20</f>
        <v>64.152000000000001</v>
      </c>
      <c r="D35" s="80">
        <f t="shared" si="10"/>
        <v>81.359999999999985</v>
      </c>
      <c r="E35" s="80">
        <f t="shared" si="10"/>
        <v>98.640000000000015</v>
      </c>
      <c r="F35" s="79">
        <f t="shared" si="10"/>
        <v>110.16</v>
      </c>
      <c r="G35" s="79">
        <f t="shared" si="10"/>
        <v>127.44</v>
      </c>
      <c r="H35" s="79">
        <f t="shared" si="10"/>
        <v>151.91999999999999</v>
      </c>
      <c r="I35" s="81">
        <f t="shared" si="10"/>
        <v>171.35999999999999</v>
      </c>
      <c r="K35" s="55" t="s">
        <v>478</v>
      </c>
      <c r="L35" s="82">
        <v>62.6</v>
      </c>
      <c r="M35" s="82">
        <v>68.2</v>
      </c>
      <c r="N35" s="82">
        <v>87.8</v>
      </c>
      <c r="O35" s="82">
        <v>102.2</v>
      </c>
      <c r="P35" s="82">
        <v>118.8</v>
      </c>
      <c r="Q35" s="82">
        <v>145.4</v>
      </c>
      <c r="R35" s="83">
        <v>169.9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16.129032258064509</v>
      </c>
      <c r="D40" s="198" t="e">
        <v>#REF!</v>
      </c>
      <c r="E40" s="198">
        <f>(M25-M10)/ABS(M10)*100</f>
        <v>9.615384615384615</v>
      </c>
      <c r="F40" s="198" t="e">
        <f>(#REF! -#REF!)/ABS(#REF!)</f>
        <v>#REF!</v>
      </c>
      <c r="G40" s="201">
        <f>(N25-N10)/ABS(N10)*100</f>
        <v>1.3157894736842175</v>
      </c>
      <c r="H40" s="201" t="e">
        <f>(#REF! -#REF!)/ABS(#REF!)</f>
        <v>#REF!</v>
      </c>
      <c r="I40" s="200">
        <f>(O25-O10)/ABS(O10)*100</f>
        <v>-2.4999999999999916</v>
      </c>
      <c r="J40" s="200" t="e">
        <f>(#REF! -#REF!)/ABS(#REF!)</f>
        <v>#REF!</v>
      </c>
      <c r="K40" s="200">
        <f>(P25-P10)/ABS(P10)*100</f>
        <v>-7.1532846715328446</v>
      </c>
      <c r="L40" s="200" t="e">
        <f>(#REF! -#REF!)/ABS(#REF!)</f>
        <v>#REF!</v>
      </c>
      <c r="M40" s="200">
        <f>(Q25-Q10)/ABS(Q10)*100</f>
        <v>-12.413793103448281</v>
      </c>
      <c r="N40" s="200" t="e">
        <f>(#REF! -#REF!)/ABS(#REF!)</f>
        <v>#REF!</v>
      </c>
      <c r="O40" s="200">
        <f>(R25 -R10)/ABS(R10)*100</f>
        <v>-16.11650485436892</v>
      </c>
      <c r="P40" s="200"/>
      <c r="Q40" s="205"/>
    </row>
    <row r="41" spans="1:28" x14ac:dyDescent="0.25">
      <c r="A41" s="88"/>
      <c r="B41" s="50" t="s">
        <v>469</v>
      </c>
      <c r="C41" s="198">
        <f t="shared" ref="C41:C50" si="11">(L26-L11)/ABS(L11)*100</f>
        <v>11.450381679389327</v>
      </c>
      <c r="D41" s="198" t="e">
        <v>#REF!</v>
      </c>
      <c r="E41" s="198">
        <f t="shared" ref="E41:E50" si="12">(M26-M11)/ABS(M11)*100</f>
        <v>6.4935064935064819</v>
      </c>
      <c r="F41" s="198" t="e">
        <f>(#REF! -#REF!)/ABS(#REF!)</f>
        <v>#REF!</v>
      </c>
      <c r="G41" s="200">
        <f t="shared" ref="G41:G50" si="13">(N26-N11)/ABS(N11)*100</f>
        <v>0.90090090090089781</v>
      </c>
      <c r="H41" s="200" t="e">
        <f>(#REF! -#REF!)/ABS(#REF!)</f>
        <v>#REF!</v>
      </c>
      <c r="I41" s="200">
        <f t="shared" ref="I41:I50" si="14">(O26-O11)/ABS(O11)*100</f>
        <v>-0.61804697156984367</v>
      </c>
      <c r="J41" s="200" t="e">
        <f>(#REF! -#REF!)/ABS(#REF!)</f>
        <v>#REF!</v>
      </c>
      <c r="K41" s="200">
        <f t="shared" ref="K41:K50" si="15">(P26-P11)/ABS(P11)*100</f>
        <v>-3.4836065573770481</v>
      </c>
      <c r="L41" s="200" t="e">
        <f>(#REF! -#REF!)/ABS(#REF!)</f>
        <v>#REF!</v>
      </c>
      <c r="M41" s="200">
        <f t="shared" ref="M41:M50" si="16">(Q26-Q11)/ABS(Q11)*100</f>
        <v>-6.3414634146341493</v>
      </c>
      <c r="N41" s="200" t="e">
        <f>(#REF! -#REF!)/ABS(#REF!)</f>
        <v>#REF!</v>
      </c>
      <c r="O41" s="200">
        <f t="shared" ref="O41:O50" si="17">(R26 -R11)/ABS(R11)*100</f>
        <v>-8.3333333333333321</v>
      </c>
      <c r="P41" s="200"/>
      <c r="Q41" s="205"/>
    </row>
    <row r="42" spans="1:28" x14ac:dyDescent="0.25">
      <c r="A42" s="60"/>
      <c r="B42" s="50" t="s">
        <v>470</v>
      </c>
      <c r="C42" s="198">
        <f t="shared" si="11"/>
        <v>7.4074074074073977</v>
      </c>
      <c r="D42" s="198" t="e">
        <v>#REF!</v>
      </c>
      <c r="E42" s="198">
        <f t="shared" si="12"/>
        <v>4</v>
      </c>
      <c r="F42" s="198" t="e">
        <f>(#REF! -#REF!)/ABS(#REF!)</f>
        <v>#REF!</v>
      </c>
      <c r="G42" s="201">
        <f t="shared" si="13"/>
        <v>2.3255813953488498</v>
      </c>
      <c r="H42" s="201" t="e">
        <f>(#REF! -#REF!)/ABS(#REF!)</f>
        <v>#REF!</v>
      </c>
      <c r="I42" s="201">
        <f t="shared" si="14"/>
        <v>2.9411764705882426</v>
      </c>
      <c r="J42" s="201" t="e">
        <f>(#REF! -#REF!)/ABS(#REF!)</f>
        <v>#REF!</v>
      </c>
      <c r="K42" s="200">
        <f t="shared" si="15"/>
        <v>2.2869022869022899</v>
      </c>
      <c r="L42" s="200" t="e">
        <f>(#REF! -#REF!)/ABS(#REF!)</f>
        <v>#REF!</v>
      </c>
      <c r="M42" s="200">
        <f t="shared" si="16"/>
        <v>1.5332197614991459</v>
      </c>
      <c r="N42" s="200" t="e">
        <f>(#REF! -#REF!)/ABS(#REF!)</f>
        <v>#REF!</v>
      </c>
      <c r="O42" s="200">
        <f t="shared" si="17"/>
        <v>0.88757396449705406</v>
      </c>
      <c r="P42" s="200"/>
      <c r="Q42" s="205"/>
    </row>
    <row r="43" spans="1:28" x14ac:dyDescent="0.25">
      <c r="B43" s="50" t="s">
        <v>471</v>
      </c>
      <c r="C43" s="198">
        <f t="shared" si="11"/>
        <v>4.92957746478874</v>
      </c>
      <c r="D43" s="198" t="e">
        <v>#REF!</v>
      </c>
      <c r="E43" s="201">
        <f t="shared" si="12"/>
        <v>1.8404907975460165</v>
      </c>
      <c r="F43" s="201" t="e">
        <f>(#REF! -#REF!)/ABS(#REF!)</f>
        <v>#REF!</v>
      </c>
      <c r="G43" s="200">
        <f t="shared" si="13"/>
        <v>1.3636363636363669</v>
      </c>
      <c r="H43" s="200" t="e">
        <f>(#REF! -#REF!)/ABS(#REF!)</f>
        <v>#REF!</v>
      </c>
      <c r="I43" s="201">
        <f t="shared" si="14"/>
        <v>3.1128404669260727</v>
      </c>
      <c r="J43" s="201" t="e">
        <f>(#REF! -#REF!)/ABS(#REF!)</f>
        <v>#REF!</v>
      </c>
      <c r="K43" s="200">
        <f t="shared" si="15"/>
        <v>3.0100334448160608</v>
      </c>
      <c r="L43" s="200" t="e">
        <f>(#REF! -#REF!)/ABS(#REF!)</f>
        <v>#REF!</v>
      </c>
      <c r="M43" s="200">
        <f t="shared" si="16"/>
        <v>1.9390581717451405</v>
      </c>
      <c r="N43" s="200" t="e">
        <f>(#REF! -#REF!)/ABS(#REF!)</f>
        <v>#REF!</v>
      </c>
      <c r="O43" s="200">
        <f t="shared" si="17"/>
        <v>1.4598540145985435</v>
      </c>
      <c r="P43" s="200"/>
      <c r="Q43" s="205"/>
    </row>
    <row r="44" spans="1:28" x14ac:dyDescent="0.25">
      <c r="B44" s="50" t="s">
        <v>472</v>
      </c>
      <c r="C44" s="198">
        <f t="shared" si="11"/>
        <v>3.4482758620689689</v>
      </c>
      <c r="D44" s="198" t="e">
        <v>#REF!</v>
      </c>
      <c r="E44" s="200">
        <f t="shared" si="12"/>
        <v>0.94339622641509102</v>
      </c>
      <c r="F44" s="200" t="e">
        <f>(#REF! -#REF!)/ABS(#REF!)</f>
        <v>#REF!</v>
      </c>
      <c r="G44" s="200">
        <f t="shared" si="13"/>
        <v>1.4285714285714235</v>
      </c>
      <c r="H44" s="200" t="e">
        <f>(#REF! -#REF!)/ABS(#REF!)</f>
        <v>#REF!</v>
      </c>
      <c r="I44" s="200">
        <f t="shared" si="14"/>
        <v>3.0864197530864201</v>
      </c>
      <c r="J44" s="200" t="e">
        <f>(#REF! -#REF!)/ABS(#REF!)</f>
        <v>#REF!</v>
      </c>
      <c r="K44" s="200">
        <f t="shared" si="15"/>
        <v>2.6595744680851063</v>
      </c>
      <c r="L44" s="200" t="e">
        <f>(#REF! -#REF!)/ABS(#REF!)</f>
        <v>#REF!</v>
      </c>
      <c r="M44" s="200">
        <f t="shared" si="16"/>
        <v>1.7857142857142954</v>
      </c>
      <c r="N44" s="200" t="e">
        <f>(#REF! -#REF!)/ABS(#REF!)</f>
        <v>#REF!</v>
      </c>
      <c r="O44" s="200">
        <f t="shared" si="17"/>
        <v>0.78740157480316086</v>
      </c>
      <c r="P44" s="200"/>
      <c r="Q44" s="205"/>
    </row>
    <row r="45" spans="1:28" x14ac:dyDescent="0.25">
      <c r="B45" s="50" t="s">
        <v>473</v>
      </c>
      <c r="C45" s="198">
        <f t="shared" si="11"/>
        <v>2.3513139695712217</v>
      </c>
      <c r="D45" s="198" t="e">
        <v>#REF!</v>
      </c>
      <c r="E45" s="200">
        <f t="shared" si="12"/>
        <v>-0.4032258064516186</v>
      </c>
      <c r="F45" s="200" t="e">
        <f>(#REF! -#REF!)/ABS(#REF!)</f>
        <v>#REF!</v>
      </c>
      <c r="G45" s="200">
        <f t="shared" si="13"/>
        <v>0.61538461538462419</v>
      </c>
      <c r="H45" s="200" t="e">
        <f>(#REF! -#REF!)/ABS(#REF!)</f>
        <v>#REF!</v>
      </c>
      <c r="I45" s="200">
        <f t="shared" si="14"/>
        <v>2.3999999999999964</v>
      </c>
      <c r="J45" s="200" t="e">
        <f>(#REF! -#REF!)/ABS(#REF!)</f>
        <v>#REF!</v>
      </c>
      <c r="K45" s="200">
        <f t="shared" si="15"/>
        <v>2.0833333333333299</v>
      </c>
      <c r="L45" s="200" t="e">
        <f>(#REF! -#REF!)/ABS(#REF!)</f>
        <v>#REF!</v>
      </c>
      <c r="M45" s="200">
        <f t="shared" si="16"/>
        <v>1.7543859649122777</v>
      </c>
      <c r="N45" s="200" t="e">
        <f>(#REF! -#REF!)/ABS(#REF!)</f>
        <v>#REF!</v>
      </c>
      <c r="O45" s="200">
        <f t="shared" si="17"/>
        <v>1.5544041450777053</v>
      </c>
      <c r="P45" s="200"/>
      <c r="Q45" s="205"/>
    </row>
    <row r="46" spans="1:28" x14ac:dyDescent="0.25">
      <c r="B46" s="50" t="s">
        <v>474</v>
      </c>
      <c r="C46" s="198">
        <f t="shared" si="11"/>
        <v>0.77519379844960834</v>
      </c>
      <c r="D46" s="198" t="e">
        <v>#REF!</v>
      </c>
      <c r="E46" s="200">
        <f t="shared" si="12"/>
        <v>-1.8575851393188791</v>
      </c>
      <c r="F46" s="200" t="e">
        <f>(#REF! -#REF!)/ABS(#REF!)</f>
        <v>#REF!</v>
      </c>
      <c r="G46" s="200">
        <f t="shared" si="13"/>
        <v>-0.47619047619048299</v>
      </c>
      <c r="H46" s="200" t="e">
        <f>(#REF! -#REF!)/ABS(#REF!)</f>
        <v>#REF!</v>
      </c>
      <c r="I46" s="200">
        <f t="shared" si="14"/>
        <v>1.9095060190950788</v>
      </c>
      <c r="J46" s="200" t="e">
        <f>(#REF! -#REF!)/ABS(#REF!)</f>
        <v>#REF!</v>
      </c>
      <c r="K46" s="201">
        <f t="shared" si="15"/>
        <v>2.4249004705030694</v>
      </c>
      <c r="L46" s="201" t="e">
        <f>(#REF! -#REF!)/ABS(#REF!)</f>
        <v>#REF!</v>
      </c>
      <c r="M46" s="201">
        <f t="shared" si="16"/>
        <v>2.7522935779816469</v>
      </c>
      <c r="N46" s="201" t="e">
        <f>(#REF! -#REF!)/ABS(#REF!)</f>
        <v>#REF!</v>
      </c>
      <c r="O46" s="198">
        <f t="shared" si="17"/>
        <v>4.098360655737725</v>
      </c>
      <c r="P46" s="198"/>
      <c r="Q46" s="206"/>
    </row>
    <row r="47" spans="1:28" x14ac:dyDescent="0.25">
      <c r="B47" s="50" t="s">
        <v>475</v>
      </c>
      <c r="C47" s="198">
        <f t="shared" si="11"/>
        <v>-1.2445887445887469</v>
      </c>
      <c r="D47" s="198" t="e">
        <v>#REF!</v>
      </c>
      <c r="E47" s="200">
        <f t="shared" si="12"/>
        <v>-4.0476190476190537</v>
      </c>
      <c r="F47" s="200" t="e">
        <f>(#REF! -#REF!)/ABS(#REF!)</f>
        <v>#REF!</v>
      </c>
      <c r="G47" s="200">
        <f t="shared" si="13"/>
        <v>-2.3941068139963115</v>
      </c>
      <c r="H47" s="200" t="e">
        <f>(#REF! -#REF!)/ABS(#REF!)</f>
        <v>#REF!</v>
      </c>
      <c r="I47" s="200">
        <f t="shared" si="14"/>
        <v>0.54697554697555251</v>
      </c>
      <c r="J47" s="200" t="e">
        <f>(#REF! -#REF!)/ABS(#REF!)</f>
        <v>#REF!</v>
      </c>
      <c r="K47" s="201">
        <f t="shared" si="15"/>
        <v>1.8830803822372166</v>
      </c>
      <c r="L47" s="201" t="e">
        <f>(#REF! -#REF!)/ABS(#REF!)</f>
        <v>#REF!</v>
      </c>
      <c r="M47" s="198">
        <f t="shared" si="16"/>
        <v>5.06208213944603</v>
      </c>
      <c r="N47" s="198" t="e">
        <f>(#REF! -#REF!)/ABS(#REF!)</f>
        <v>#REF!</v>
      </c>
      <c r="O47" s="198">
        <f t="shared" si="17"/>
        <v>7.355442176870751</v>
      </c>
      <c r="P47" s="198"/>
      <c r="Q47" s="206"/>
    </row>
    <row r="48" spans="1:28" x14ac:dyDescent="0.25">
      <c r="B48" s="50" t="s">
        <v>476</v>
      </c>
      <c r="C48" s="198">
        <f t="shared" si="11"/>
        <v>-3.0612244897959133</v>
      </c>
      <c r="D48" s="198" t="e">
        <v>#REF!</v>
      </c>
      <c r="E48" s="200">
        <f t="shared" si="12"/>
        <v>-6.3432835820895495</v>
      </c>
      <c r="F48" s="200" t="e">
        <f>(#REF! -#REF!)/ABS(#REF!)</f>
        <v>#REF!</v>
      </c>
      <c r="G48" s="200">
        <f t="shared" si="13"/>
        <v>-5.1873198847262367</v>
      </c>
      <c r="H48" s="200" t="e">
        <f>(#REF! -#REF!)/ABS(#REF!)</f>
        <v>#REF!</v>
      </c>
      <c r="I48" s="200">
        <f t="shared" si="14"/>
        <v>-2.0644511581067482</v>
      </c>
      <c r="J48" s="200" t="e">
        <f>(#REF! -#REF!)/ABS(#REF!)</f>
        <v>#REF!</v>
      </c>
      <c r="K48" s="200">
        <f t="shared" si="15"/>
        <v>-0.76754385964911043</v>
      </c>
      <c r="L48" s="200" t="e">
        <f>(#REF! -#REF!)/ABS(#REF!)</f>
        <v>#REF!</v>
      </c>
      <c r="M48" s="200">
        <f t="shared" si="16"/>
        <v>3.980654761904749</v>
      </c>
      <c r="N48" s="200" t="e">
        <f>(#REF! -#REF!)/ABS(#REF!)</f>
        <v>#REF!</v>
      </c>
      <c r="O48" s="198">
        <f t="shared" si="17"/>
        <v>8.1842279655400887</v>
      </c>
      <c r="P48" s="198"/>
      <c r="Q48" s="206"/>
    </row>
    <row r="49" spans="1:18" x14ac:dyDescent="0.25">
      <c r="B49" s="50" t="s">
        <v>477</v>
      </c>
      <c r="C49" s="198">
        <f t="shared" si="11"/>
        <v>-4.0977961432506804</v>
      </c>
      <c r="D49" s="198" t="e">
        <v>#REF!</v>
      </c>
      <c r="E49" s="200">
        <f t="shared" si="12"/>
        <v>-7.7155824508320645</v>
      </c>
      <c r="F49" s="200" t="e">
        <f>(#REF! -#REF!)/ABS(#REF!)</f>
        <v>#REF!</v>
      </c>
      <c r="G49" s="200">
        <f t="shared" si="13"/>
        <v>-7.9069767441860437</v>
      </c>
      <c r="H49" s="200" t="e">
        <f>(#REF! -#REF!)/ABS(#REF!)</f>
        <v>#REF!</v>
      </c>
      <c r="I49" s="200">
        <f t="shared" si="14"/>
        <v>-5.8454692556634313</v>
      </c>
      <c r="J49" s="200" t="e">
        <f>(#REF! -#REF!)/ABS(#REF!)</f>
        <v>#REF!</v>
      </c>
      <c r="K49" s="200">
        <f t="shared" si="15"/>
        <v>-5.024509803921565</v>
      </c>
      <c r="L49" s="200" t="e">
        <f>(#REF! -#REF!)/ABS(#REF!)</f>
        <v>#REF!</v>
      </c>
      <c r="M49" s="200">
        <f t="shared" si="16"/>
        <v>-0.70921985815601329</v>
      </c>
      <c r="N49" s="200" t="e">
        <f>(#REF! -#REF!)/ABS(#REF!)</f>
        <v>#REF!</v>
      </c>
      <c r="O49" s="200">
        <f t="shared" si="17"/>
        <v>3.4460167714884631</v>
      </c>
      <c r="P49" s="200"/>
      <c r="Q49" s="205"/>
    </row>
    <row r="50" spans="1:18" ht="15.75" thickBot="1" x14ac:dyDescent="0.3">
      <c r="B50" s="55" t="s">
        <v>478</v>
      </c>
      <c r="C50" s="198">
        <f t="shared" si="11"/>
        <v>-2.4192542711061225</v>
      </c>
      <c r="D50" s="198" t="e">
        <v>#REF!</v>
      </c>
      <c r="E50" s="216">
        <f t="shared" si="12"/>
        <v>-6.5753424657534216</v>
      </c>
      <c r="F50" s="216" t="e">
        <f>(#REF! -#REF!)/ABS(#REF!)</f>
        <v>#REF!</v>
      </c>
      <c r="G50" s="216">
        <f t="shared" si="13"/>
        <v>-8.0628272251308939</v>
      </c>
      <c r="H50" s="216" t="e">
        <f>(#REF! -#REF!)/ABS(#REF!)</f>
        <v>#REF!</v>
      </c>
      <c r="I50" s="216">
        <f t="shared" si="14"/>
        <v>-7.2258533042846711</v>
      </c>
      <c r="J50" s="216" t="e">
        <f>(#REF! -#REF!)/ABS(#REF!)</f>
        <v>#REF!</v>
      </c>
      <c r="K50" s="216">
        <f t="shared" si="15"/>
        <v>-6.7796610169491522</v>
      </c>
      <c r="L50" s="216" t="e">
        <f>(#REF! -#REF!)/ABS(#REF!)</f>
        <v>#REF!</v>
      </c>
      <c r="M50" s="216">
        <f t="shared" si="16"/>
        <v>-4.2917324907846117</v>
      </c>
      <c r="N50" s="216" t="e">
        <f>(#REF! -#REF!)/ABS(#REF!)</f>
        <v>#REF!</v>
      </c>
      <c r="O50" s="216">
        <f t="shared" si="17"/>
        <v>-0.85200746965451657</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WdwyG+GYbTv/HFxBGZLBB09T69Uj0VHRo16FJ2jAitQvZE1GbL1ArkETbPQ9AjwWb2HW1Lc5npagy+fcDy1y+Q==" saltValue="jWDmxkJ3GEB4iL0j0KaaV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25" priority="3" operator="greaterThan">
      <formula>0.5</formula>
    </cfRule>
    <cfRule type="cellIs" dxfId="424" priority="2" operator="lessThan">
      <formula>-0.5</formula>
    </cfRule>
    <cfRule type="cellIs" dxfId="423" priority="1" operator="between">
      <formula>-0.49</formula>
      <formula>0.49</formula>
    </cfRule>
  </conditionalFormatting>
  <hyperlinks>
    <hyperlink ref="A2" location="Index!A1" display="Index" xr:uid="{00000000-0004-0000-4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44"/>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300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455951.45556371001</v>
      </c>
      <c r="D5" s="212"/>
      <c r="E5" s="212">
        <v>6249768.4644142697</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43.4</v>
      </c>
      <c r="D10" s="94">
        <v>59</v>
      </c>
      <c r="E10" s="94">
        <v>83.4</v>
      </c>
      <c r="F10" s="94">
        <v>102</v>
      </c>
      <c r="G10" s="94">
        <v>127</v>
      </c>
      <c r="H10" s="94">
        <v>166</v>
      </c>
      <c r="I10" s="95">
        <v>201</v>
      </c>
      <c r="K10" s="46" t="s">
        <v>468</v>
      </c>
      <c r="L10" s="47">
        <f t="shared" ref="L10:L20" si="0">C25</f>
        <v>3.6166666666666663</v>
      </c>
      <c r="M10" s="47">
        <v>4.3169213330193159</v>
      </c>
      <c r="N10" s="47">
        <v>6.7391955056842772</v>
      </c>
      <c r="O10" s="47">
        <f t="shared" ref="O10:O20" si="1">F25</f>
        <v>8.5</v>
      </c>
      <c r="P10" s="47">
        <f t="shared" ref="P10:P20" si="2">G25</f>
        <v>10.583333333333332</v>
      </c>
      <c r="Q10" s="47">
        <f t="shared" ref="Q10:Q20" si="3">H25</f>
        <v>13.833333333333332</v>
      </c>
      <c r="R10" s="48">
        <f t="shared" ref="R10:R20" si="4">I25</f>
        <v>16.75</v>
      </c>
      <c r="T10" s="49"/>
    </row>
    <row r="11" spans="1:29" x14ac:dyDescent="0.25">
      <c r="B11" s="50" t="s">
        <v>469</v>
      </c>
      <c r="C11" s="96">
        <v>32.299999999999997</v>
      </c>
      <c r="D11" s="96">
        <v>43.4</v>
      </c>
      <c r="E11" s="96">
        <v>59.9</v>
      </c>
      <c r="F11" s="96">
        <v>72.2</v>
      </c>
      <c r="G11" s="96">
        <v>88.9</v>
      </c>
      <c r="H11" s="96">
        <v>115</v>
      </c>
      <c r="I11" s="97">
        <v>137</v>
      </c>
      <c r="K11" s="50" t="s">
        <v>469</v>
      </c>
      <c r="L11" s="53">
        <f t="shared" si="0"/>
        <v>5.3833333333333329</v>
      </c>
      <c r="M11" s="53">
        <v>6.3742412803024946</v>
      </c>
      <c r="N11" s="53">
        <v>9.6696555153004873</v>
      </c>
      <c r="O11" s="53">
        <f t="shared" si="1"/>
        <v>12.033333333333333</v>
      </c>
      <c r="P11" s="53">
        <f t="shared" si="2"/>
        <v>14.816666666666666</v>
      </c>
      <c r="Q11" s="53">
        <f t="shared" si="3"/>
        <v>19.166666666666664</v>
      </c>
      <c r="R11" s="54">
        <f t="shared" si="4"/>
        <v>22.833333333333332</v>
      </c>
      <c r="T11" s="49"/>
    </row>
    <row r="12" spans="1:29" x14ac:dyDescent="0.25">
      <c r="B12" s="50" t="s">
        <v>470</v>
      </c>
      <c r="C12" s="96">
        <v>17.7</v>
      </c>
      <c r="D12" s="96">
        <v>23.2</v>
      </c>
      <c r="E12" s="96">
        <v>30</v>
      </c>
      <c r="F12" s="96">
        <v>34.799999999999997</v>
      </c>
      <c r="G12" s="96">
        <v>41.5</v>
      </c>
      <c r="H12" s="96">
        <v>51.3</v>
      </c>
      <c r="I12" s="97">
        <v>59.7</v>
      </c>
      <c r="K12" s="50" t="s">
        <v>470</v>
      </c>
      <c r="L12" s="53">
        <f t="shared" si="0"/>
        <v>8.85</v>
      </c>
      <c r="M12" s="53">
        <v>10.291783416440548</v>
      </c>
      <c r="N12" s="53">
        <v>14.505850409078414</v>
      </c>
      <c r="O12" s="53">
        <f t="shared" si="1"/>
        <v>17.399999999999999</v>
      </c>
      <c r="P12" s="53">
        <f t="shared" si="2"/>
        <v>20.75</v>
      </c>
      <c r="Q12" s="53">
        <f t="shared" si="3"/>
        <v>25.65</v>
      </c>
      <c r="R12" s="54">
        <f t="shared" si="4"/>
        <v>29.85</v>
      </c>
      <c r="T12" s="49"/>
    </row>
    <row r="13" spans="1:29" x14ac:dyDescent="0.25">
      <c r="B13" s="50" t="s">
        <v>471</v>
      </c>
      <c r="C13" s="96">
        <v>11.6</v>
      </c>
      <c r="D13" s="96">
        <v>15</v>
      </c>
      <c r="E13" s="96">
        <v>18.899999999999999</v>
      </c>
      <c r="F13" s="96">
        <v>21.6</v>
      </c>
      <c r="G13" s="96">
        <v>25.3</v>
      </c>
      <c r="H13" s="96">
        <v>30.7</v>
      </c>
      <c r="I13" s="97">
        <v>35.200000000000003</v>
      </c>
      <c r="K13" s="50" t="s">
        <v>471</v>
      </c>
      <c r="L13" s="53">
        <f t="shared" si="0"/>
        <v>11.6</v>
      </c>
      <c r="M13" s="53">
        <v>13.368305789260594</v>
      </c>
      <c r="N13" s="53">
        <v>18.28401737637952</v>
      </c>
      <c r="O13" s="53">
        <f t="shared" si="1"/>
        <v>21.6</v>
      </c>
      <c r="P13" s="53">
        <f t="shared" si="2"/>
        <v>25.3</v>
      </c>
      <c r="Q13" s="53">
        <f t="shared" si="3"/>
        <v>30.7</v>
      </c>
      <c r="R13" s="54">
        <f t="shared" si="4"/>
        <v>35.200000000000003</v>
      </c>
      <c r="T13" s="49"/>
    </row>
    <row r="14" spans="1:29" x14ac:dyDescent="0.25">
      <c r="B14" s="50" t="s">
        <v>472</v>
      </c>
      <c r="C14" s="96">
        <v>7.64</v>
      </c>
      <c r="D14" s="96">
        <v>9.82</v>
      </c>
      <c r="E14" s="96">
        <v>12.1</v>
      </c>
      <c r="F14" s="96">
        <v>13.6</v>
      </c>
      <c r="G14" s="96">
        <v>15.8</v>
      </c>
      <c r="H14" s="96">
        <v>19</v>
      </c>
      <c r="I14" s="97">
        <v>21.6</v>
      </c>
      <c r="K14" s="50" t="s">
        <v>472</v>
      </c>
      <c r="L14" s="53">
        <f t="shared" si="0"/>
        <v>15.28</v>
      </c>
      <c r="M14" s="53">
        <v>17.529693249109577</v>
      </c>
      <c r="N14" s="53">
        <v>23.374158915270648</v>
      </c>
      <c r="O14" s="53">
        <f t="shared" si="1"/>
        <v>27.2</v>
      </c>
      <c r="P14" s="53">
        <f t="shared" si="2"/>
        <v>31.6</v>
      </c>
      <c r="Q14" s="53">
        <f t="shared" si="3"/>
        <v>38</v>
      </c>
      <c r="R14" s="54">
        <f t="shared" si="4"/>
        <v>43.2</v>
      </c>
      <c r="T14" s="49"/>
    </row>
    <row r="15" spans="1:29" x14ac:dyDescent="0.25">
      <c r="B15" s="50" t="s">
        <v>473</v>
      </c>
      <c r="C15" s="96">
        <v>6.02</v>
      </c>
      <c r="D15" s="96">
        <v>7.7</v>
      </c>
      <c r="E15" s="96">
        <v>9.42</v>
      </c>
      <c r="F15" s="96">
        <v>10.6</v>
      </c>
      <c r="G15" s="96">
        <v>12.2</v>
      </c>
      <c r="H15" s="96">
        <v>14.6</v>
      </c>
      <c r="I15" s="97">
        <v>16.5</v>
      </c>
      <c r="K15" s="50" t="s">
        <v>473</v>
      </c>
      <c r="L15" s="53">
        <f t="shared" si="0"/>
        <v>18.059999999999999</v>
      </c>
      <c r="M15" s="53">
        <v>20.647161268488087</v>
      </c>
      <c r="N15" s="53">
        <v>27.367717944807566</v>
      </c>
      <c r="O15" s="53">
        <f t="shared" si="1"/>
        <v>31.799999999999997</v>
      </c>
      <c r="P15" s="53">
        <f t="shared" si="2"/>
        <v>36.599999999999994</v>
      </c>
      <c r="Q15" s="53">
        <f t="shared" si="3"/>
        <v>43.8</v>
      </c>
      <c r="R15" s="54">
        <f t="shared" si="4"/>
        <v>49.5</v>
      </c>
      <c r="T15" s="49"/>
    </row>
    <row r="16" spans="1:29" x14ac:dyDescent="0.25">
      <c r="B16" s="50" t="s">
        <v>474</v>
      </c>
      <c r="C16" s="96">
        <v>4</v>
      </c>
      <c r="D16" s="96">
        <v>5.1100000000000003</v>
      </c>
      <c r="E16" s="96">
        <v>6.18</v>
      </c>
      <c r="F16" s="96">
        <v>6.89</v>
      </c>
      <c r="G16" s="96">
        <v>7.93</v>
      </c>
      <c r="H16" s="96">
        <v>9.4</v>
      </c>
      <c r="I16" s="97">
        <v>10.6</v>
      </c>
      <c r="K16" s="50" t="s">
        <v>474</v>
      </c>
      <c r="L16" s="53">
        <f t="shared" si="0"/>
        <v>24</v>
      </c>
      <c r="M16" s="53">
        <v>27.401872984252215</v>
      </c>
      <c r="N16" s="53">
        <v>35.867688303298195</v>
      </c>
      <c r="O16" s="53">
        <f t="shared" si="1"/>
        <v>41.339999999999996</v>
      </c>
      <c r="P16" s="53">
        <f t="shared" si="2"/>
        <v>47.58</v>
      </c>
      <c r="Q16" s="53">
        <f t="shared" si="3"/>
        <v>56.400000000000006</v>
      </c>
      <c r="R16" s="54">
        <f t="shared" si="4"/>
        <v>63.599999999999994</v>
      </c>
      <c r="T16" s="49"/>
    </row>
    <row r="17" spans="1:20" x14ac:dyDescent="0.25">
      <c r="B17" s="50" t="s">
        <v>475</v>
      </c>
      <c r="C17" s="96">
        <v>2.6</v>
      </c>
      <c r="D17" s="96">
        <v>3.32</v>
      </c>
      <c r="E17" s="96">
        <v>4.01</v>
      </c>
      <c r="F17" s="96">
        <v>4.46</v>
      </c>
      <c r="G17" s="96">
        <v>5.13</v>
      </c>
      <c r="H17" s="96">
        <v>6.07</v>
      </c>
      <c r="I17" s="97">
        <v>6.83</v>
      </c>
      <c r="K17" s="50" t="s">
        <v>475</v>
      </c>
      <c r="L17" s="53">
        <f t="shared" si="0"/>
        <v>31.200000000000003</v>
      </c>
      <c r="M17" s="53">
        <v>35.614886605652842</v>
      </c>
      <c r="N17" s="53">
        <v>46.514779888665316</v>
      </c>
      <c r="O17" s="53">
        <f t="shared" si="1"/>
        <v>53.519999999999996</v>
      </c>
      <c r="P17" s="53">
        <f t="shared" si="2"/>
        <v>61.56</v>
      </c>
      <c r="Q17" s="53">
        <f t="shared" si="3"/>
        <v>72.84</v>
      </c>
      <c r="R17" s="54">
        <f t="shared" si="4"/>
        <v>81.960000000000008</v>
      </c>
      <c r="T17" s="49"/>
    </row>
    <row r="18" spans="1:20" x14ac:dyDescent="0.25">
      <c r="B18" s="50" t="s">
        <v>476</v>
      </c>
      <c r="C18" s="96">
        <v>1.61</v>
      </c>
      <c r="D18" s="96">
        <v>2.06</v>
      </c>
      <c r="E18" s="96">
        <v>2.5</v>
      </c>
      <c r="F18" s="96">
        <v>2.8</v>
      </c>
      <c r="G18" s="96">
        <v>3.22</v>
      </c>
      <c r="H18" s="96">
        <v>3.83</v>
      </c>
      <c r="I18" s="97">
        <v>4.33</v>
      </c>
      <c r="K18" s="50" t="s">
        <v>476</v>
      </c>
      <c r="L18" s="53">
        <f t="shared" si="0"/>
        <v>38.64</v>
      </c>
      <c r="M18" s="53">
        <v>44.156911364200283</v>
      </c>
      <c r="N18" s="53">
        <v>58.097869879261538</v>
      </c>
      <c r="O18" s="53">
        <f t="shared" si="1"/>
        <v>67.199999999999989</v>
      </c>
      <c r="P18" s="53">
        <f t="shared" si="2"/>
        <v>77.28</v>
      </c>
      <c r="Q18" s="53">
        <f t="shared" si="3"/>
        <v>91.92</v>
      </c>
      <c r="R18" s="54">
        <f t="shared" si="4"/>
        <v>103.92</v>
      </c>
      <c r="T18" s="49"/>
    </row>
    <row r="19" spans="1:20" x14ac:dyDescent="0.25">
      <c r="B19" s="50" t="s">
        <v>477</v>
      </c>
      <c r="C19" s="96">
        <v>0.93300000000000005</v>
      </c>
      <c r="D19" s="96">
        <v>1.2</v>
      </c>
      <c r="E19" s="96">
        <v>1.48</v>
      </c>
      <c r="F19" s="96">
        <v>1.68</v>
      </c>
      <c r="G19" s="96">
        <v>1.95</v>
      </c>
      <c r="H19" s="96">
        <v>2.34</v>
      </c>
      <c r="I19" s="97">
        <v>2.66</v>
      </c>
      <c r="K19" s="50" t="s">
        <v>477</v>
      </c>
      <c r="L19" s="53">
        <f t="shared" si="0"/>
        <v>44.784000000000006</v>
      </c>
      <c r="M19" s="53">
        <v>51.363006818706019</v>
      </c>
      <c r="N19" s="53">
        <v>68.896176821202658</v>
      </c>
      <c r="O19" s="53">
        <f t="shared" si="1"/>
        <v>80.64</v>
      </c>
      <c r="P19" s="53">
        <f t="shared" si="2"/>
        <v>93.6</v>
      </c>
      <c r="Q19" s="53">
        <f t="shared" si="3"/>
        <v>112.32</v>
      </c>
      <c r="R19" s="54">
        <f t="shared" si="4"/>
        <v>127.68</v>
      </c>
      <c r="T19" s="49"/>
    </row>
    <row r="20" spans="1:20" ht="15.75" thickBot="1" x14ac:dyDescent="0.3">
      <c r="B20" s="55" t="s">
        <v>478</v>
      </c>
      <c r="C20" s="98">
        <v>0.67200000000000004</v>
      </c>
      <c r="D20" s="98">
        <v>0.86199999999999999</v>
      </c>
      <c r="E20" s="98">
        <v>1.07</v>
      </c>
      <c r="F20" s="98">
        <v>1.22</v>
      </c>
      <c r="G20" s="98">
        <v>1.44</v>
      </c>
      <c r="H20" s="98">
        <v>1.74</v>
      </c>
      <c r="I20" s="99">
        <v>1.98</v>
      </c>
      <c r="K20" s="55" t="s">
        <v>478</v>
      </c>
      <c r="L20" s="58">
        <f t="shared" si="0"/>
        <v>48.384</v>
      </c>
      <c r="M20" s="58">
        <v>55.437778295061328</v>
      </c>
      <c r="N20" s="58">
        <v>74.763081611510728</v>
      </c>
      <c r="O20" s="58">
        <f t="shared" si="1"/>
        <v>87.84</v>
      </c>
      <c r="P20" s="58">
        <f t="shared" si="2"/>
        <v>103.67999999999999</v>
      </c>
      <c r="Q20" s="58">
        <f t="shared" si="3"/>
        <v>125.28</v>
      </c>
      <c r="R20" s="59">
        <f t="shared" si="4"/>
        <v>142.56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3.6166666666666663</v>
      </c>
      <c r="D25" s="69">
        <f t="shared" si="5"/>
        <v>4.9166666666666661</v>
      </c>
      <c r="E25" s="69">
        <f t="shared" si="5"/>
        <v>6.95</v>
      </c>
      <c r="F25" s="68">
        <f t="shared" si="5"/>
        <v>8.5</v>
      </c>
      <c r="G25" s="68">
        <f t="shared" si="5"/>
        <v>10.583333333333332</v>
      </c>
      <c r="H25" s="68">
        <f t="shared" si="5"/>
        <v>13.833333333333332</v>
      </c>
      <c r="I25" s="70">
        <f t="shared" si="5"/>
        <v>16.75</v>
      </c>
      <c r="J25" s="60"/>
      <c r="K25" s="46" t="s">
        <v>468</v>
      </c>
      <c r="L25" s="71">
        <v>4.5999999999999996</v>
      </c>
      <c r="M25" s="71">
        <v>5.2</v>
      </c>
      <c r="N25" s="71">
        <v>7.4</v>
      </c>
      <c r="O25" s="71">
        <v>9.1999999999999993</v>
      </c>
      <c r="P25" s="71">
        <v>11.1</v>
      </c>
      <c r="Q25" s="71">
        <v>13.9</v>
      </c>
      <c r="R25" s="72">
        <v>16.3</v>
      </c>
    </row>
    <row r="26" spans="1:20" x14ac:dyDescent="0.25">
      <c r="A26" s="64">
        <f>10/60</f>
        <v>0.16666666666666666</v>
      </c>
      <c r="B26" s="73" t="s">
        <v>469</v>
      </c>
      <c r="C26" s="30">
        <f t="shared" ref="C26:I26" si="6">$A$26*C11</f>
        <v>5.3833333333333329</v>
      </c>
      <c r="D26" s="74">
        <f t="shared" si="6"/>
        <v>7.2333333333333325</v>
      </c>
      <c r="E26" s="74">
        <f t="shared" si="6"/>
        <v>9.9833333333333325</v>
      </c>
      <c r="F26" s="30">
        <f t="shared" si="6"/>
        <v>12.033333333333333</v>
      </c>
      <c r="G26" s="30">
        <f t="shared" si="6"/>
        <v>14.816666666666666</v>
      </c>
      <c r="H26" s="30">
        <f t="shared" si="6"/>
        <v>19.166666666666664</v>
      </c>
      <c r="I26" s="75">
        <f t="shared" si="6"/>
        <v>22.833333333333332</v>
      </c>
      <c r="J26" s="60"/>
      <c r="K26" s="50" t="s">
        <v>469</v>
      </c>
      <c r="L26" s="76">
        <v>6.4</v>
      </c>
      <c r="M26" s="76">
        <v>7.4</v>
      </c>
      <c r="N26" s="76">
        <v>10.7</v>
      </c>
      <c r="O26" s="76">
        <v>13.3</v>
      </c>
      <c r="P26" s="76">
        <v>16.2</v>
      </c>
      <c r="Q26" s="76">
        <v>20.7</v>
      </c>
      <c r="R26" s="77">
        <v>24.5</v>
      </c>
    </row>
    <row r="27" spans="1:20" x14ac:dyDescent="0.25">
      <c r="A27" s="64">
        <f>0.5</f>
        <v>0.5</v>
      </c>
      <c r="B27" s="73" t="s">
        <v>470</v>
      </c>
      <c r="C27" s="30">
        <f t="shared" ref="C27:I27" si="7">$A$27*C12</f>
        <v>8.85</v>
      </c>
      <c r="D27" s="74">
        <f t="shared" si="7"/>
        <v>11.6</v>
      </c>
      <c r="E27" s="74">
        <f t="shared" si="7"/>
        <v>15</v>
      </c>
      <c r="F27" s="30">
        <f t="shared" si="7"/>
        <v>17.399999999999999</v>
      </c>
      <c r="G27" s="30">
        <f t="shared" si="7"/>
        <v>20.75</v>
      </c>
      <c r="H27" s="30">
        <f t="shared" si="7"/>
        <v>25.65</v>
      </c>
      <c r="I27" s="75">
        <f t="shared" si="7"/>
        <v>29.85</v>
      </c>
      <c r="J27" s="60"/>
      <c r="K27" s="50" t="s">
        <v>470</v>
      </c>
      <c r="L27" s="76">
        <v>10.199999999999999</v>
      </c>
      <c r="M27" s="76">
        <v>11.7</v>
      </c>
      <c r="N27" s="76">
        <v>16.7</v>
      </c>
      <c r="O27" s="76">
        <v>20.7</v>
      </c>
      <c r="P27" s="76">
        <v>25.1</v>
      </c>
      <c r="Q27" s="76">
        <v>31.7</v>
      </c>
      <c r="R27" s="77">
        <v>37.4</v>
      </c>
    </row>
    <row r="28" spans="1:20" x14ac:dyDescent="0.25">
      <c r="A28" s="64">
        <v>1</v>
      </c>
      <c r="B28" s="73" t="s">
        <v>471</v>
      </c>
      <c r="C28" s="30">
        <f t="shared" ref="C28:I28" si="8">$A$28*C13</f>
        <v>11.6</v>
      </c>
      <c r="D28" s="74">
        <f t="shared" si="8"/>
        <v>15</v>
      </c>
      <c r="E28" s="74">
        <f t="shared" si="8"/>
        <v>18.899999999999999</v>
      </c>
      <c r="F28" s="30">
        <f t="shared" si="8"/>
        <v>21.6</v>
      </c>
      <c r="G28" s="30">
        <f t="shared" si="8"/>
        <v>25.3</v>
      </c>
      <c r="H28" s="30">
        <f t="shared" si="8"/>
        <v>30.7</v>
      </c>
      <c r="I28" s="75">
        <f t="shared" si="8"/>
        <v>35.200000000000003</v>
      </c>
      <c r="J28" s="60"/>
      <c r="K28" s="50" t="s">
        <v>471</v>
      </c>
      <c r="L28" s="76">
        <v>13.3</v>
      </c>
      <c r="M28" s="76">
        <v>15.1</v>
      </c>
      <c r="N28" s="76">
        <v>21.4</v>
      </c>
      <c r="O28" s="76">
        <v>26.2</v>
      </c>
      <c r="P28" s="76">
        <v>31.3</v>
      </c>
      <c r="Q28" s="76">
        <v>39</v>
      </c>
      <c r="R28" s="77">
        <v>45.5</v>
      </c>
    </row>
    <row r="29" spans="1:20" x14ac:dyDescent="0.25">
      <c r="A29" s="64">
        <v>2</v>
      </c>
      <c r="B29" s="73" t="s">
        <v>472</v>
      </c>
      <c r="C29" s="30">
        <f t="shared" ref="C29:I29" si="9">$A$29*C14</f>
        <v>15.28</v>
      </c>
      <c r="D29" s="74">
        <f t="shared" si="9"/>
        <v>19.64</v>
      </c>
      <c r="E29" s="74">
        <f t="shared" si="9"/>
        <v>24.2</v>
      </c>
      <c r="F29" s="30">
        <f t="shared" si="9"/>
        <v>27.2</v>
      </c>
      <c r="G29" s="30">
        <f t="shared" si="9"/>
        <v>31.6</v>
      </c>
      <c r="H29" s="30">
        <f t="shared" si="9"/>
        <v>38</v>
      </c>
      <c r="I29" s="75">
        <f t="shared" si="9"/>
        <v>43.2</v>
      </c>
      <c r="J29" s="60"/>
      <c r="K29" s="50" t="s">
        <v>472</v>
      </c>
      <c r="L29" s="76">
        <v>17.3</v>
      </c>
      <c r="M29" s="76">
        <v>19.600000000000001</v>
      </c>
      <c r="N29" s="76">
        <v>27.2</v>
      </c>
      <c r="O29" s="76">
        <v>33</v>
      </c>
      <c r="P29" s="76">
        <v>39.200000000000003</v>
      </c>
      <c r="Q29" s="76">
        <v>48</v>
      </c>
      <c r="R29" s="77">
        <v>55.6</v>
      </c>
    </row>
    <row r="30" spans="1:20" x14ac:dyDescent="0.25">
      <c r="A30" s="64">
        <v>3</v>
      </c>
      <c r="B30" s="73" t="s">
        <v>473</v>
      </c>
      <c r="C30" s="30">
        <f t="shared" ref="C30:I30" si="10">$A$30*C15</f>
        <v>18.059999999999999</v>
      </c>
      <c r="D30" s="74">
        <f t="shared" si="10"/>
        <v>23.1</v>
      </c>
      <c r="E30" s="74">
        <f t="shared" si="10"/>
        <v>28.259999999999998</v>
      </c>
      <c r="F30" s="30">
        <f t="shared" si="10"/>
        <v>31.799999999999997</v>
      </c>
      <c r="G30" s="30">
        <f t="shared" si="10"/>
        <v>36.599999999999994</v>
      </c>
      <c r="H30" s="30">
        <f t="shared" si="10"/>
        <v>43.8</v>
      </c>
      <c r="I30" s="75">
        <f t="shared" si="10"/>
        <v>49.5</v>
      </c>
      <c r="J30" s="60"/>
      <c r="K30" s="50" t="s">
        <v>473</v>
      </c>
      <c r="L30" s="76">
        <v>20.2</v>
      </c>
      <c r="M30" s="76">
        <v>22.7</v>
      </c>
      <c r="N30" s="76">
        <v>31.2</v>
      </c>
      <c r="O30" s="76">
        <v>37.799999999999997</v>
      </c>
      <c r="P30" s="76">
        <v>44.7</v>
      </c>
      <c r="Q30" s="76">
        <v>54.6</v>
      </c>
      <c r="R30" s="77">
        <v>63</v>
      </c>
    </row>
    <row r="31" spans="1:20" x14ac:dyDescent="0.25">
      <c r="A31" s="64">
        <v>6</v>
      </c>
      <c r="B31" s="73" t="s">
        <v>474</v>
      </c>
      <c r="C31" s="30">
        <f t="shared" ref="C31:I31" si="11">$A$31*C16</f>
        <v>24</v>
      </c>
      <c r="D31" s="74">
        <f t="shared" si="11"/>
        <v>30.660000000000004</v>
      </c>
      <c r="E31" s="74">
        <f t="shared" si="11"/>
        <v>37.08</v>
      </c>
      <c r="F31" s="30">
        <f t="shared" si="11"/>
        <v>41.339999999999996</v>
      </c>
      <c r="G31" s="30">
        <f t="shared" si="11"/>
        <v>47.58</v>
      </c>
      <c r="H31" s="30">
        <f t="shared" si="11"/>
        <v>56.400000000000006</v>
      </c>
      <c r="I31" s="75">
        <f t="shared" si="11"/>
        <v>63.599999999999994</v>
      </c>
      <c r="J31" s="60"/>
      <c r="K31" s="50" t="s">
        <v>474</v>
      </c>
      <c r="L31" s="76">
        <v>25.8</v>
      </c>
      <c r="M31" s="76">
        <v>29</v>
      </c>
      <c r="N31" s="76">
        <v>39.700000000000003</v>
      </c>
      <c r="O31" s="76">
        <v>47.9</v>
      </c>
      <c r="P31" s="76">
        <v>56.5</v>
      </c>
      <c r="Q31" s="76">
        <v>69</v>
      </c>
      <c r="R31" s="77">
        <v>79.8</v>
      </c>
    </row>
    <row r="32" spans="1:20" x14ac:dyDescent="0.25">
      <c r="A32" s="64">
        <v>12</v>
      </c>
      <c r="B32" s="73" t="s">
        <v>475</v>
      </c>
      <c r="C32" s="30">
        <f t="shared" ref="C32:I32" si="12">$A$32*C17</f>
        <v>31.200000000000003</v>
      </c>
      <c r="D32" s="74">
        <f t="shared" si="12"/>
        <v>39.839999999999996</v>
      </c>
      <c r="E32" s="74">
        <f t="shared" si="12"/>
        <v>48.12</v>
      </c>
      <c r="F32" s="30">
        <f t="shared" si="12"/>
        <v>53.519999999999996</v>
      </c>
      <c r="G32" s="30">
        <f t="shared" si="12"/>
        <v>61.56</v>
      </c>
      <c r="H32" s="30">
        <f t="shared" si="12"/>
        <v>72.84</v>
      </c>
      <c r="I32" s="75">
        <f t="shared" si="12"/>
        <v>81.960000000000008</v>
      </c>
      <c r="J32" s="60"/>
      <c r="K32" s="50" t="s">
        <v>475</v>
      </c>
      <c r="L32" s="76">
        <v>32.4</v>
      </c>
      <c r="M32" s="76">
        <v>36.200000000000003</v>
      </c>
      <c r="N32" s="76">
        <v>49.6</v>
      </c>
      <c r="O32" s="76">
        <v>59.8</v>
      </c>
      <c r="P32" s="76">
        <v>70.7</v>
      </c>
      <c r="Q32" s="76">
        <v>87</v>
      </c>
      <c r="R32" s="77">
        <v>100.8</v>
      </c>
    </row>
    <row r="33" spans="1:19" x14ac:dyDescent="0.25">
      <c r="A33" s="64">
        <v>24</v>
      </c>
      <c r="B33" s="73" t="s">
        <v>476</v>
      </c>
      <c r="C33" s="30">
        <f t="shared" ref="C33:I33" si="13">$A$33*C18</f>
        <v>38.64</v>
      </c>
      <c r="D33" s="74">
        <f t="shared" si="13"/>
        <v>49.44</v>
      </c>
      <c r="E33" s="74">
        <f t="shared" si="13"/>
        <v>60</v>
      </c>
      <c r="F33" s="30">
        <f t="shared" si="13"/>
        <v>67.199999999999989</v>
      </c>
      <c r="G33" s="30">
        <f t="shared" si="13"/>
        <v>77.28</v>
      </c>
      <c r="H33" s="30">
        <f t="shared" si="13"/>
        <v>91.92</v>
      </c>
      <c r="I33" s="75">
        <f t="shared" si="13"/>
        <v>103.92</v>
      </c>
      <c r="J33" s="60"/>
      <c r="K33" s="50" t="s">
        <v>476</v>
      </c>
      <c r="L33" s="76">
        <v>39.6</v>
      </c>
      <c r="M33" s="76">
        <v>44.2</v>
      </c>
      <c r="N33" s="76">
        <v>60</v>
      </c>
      <c r="O33" s="76">
        <v>72</v>
      </c>
      <c r="P33" s="76">
        <v>85.2</v>
      </c>
      <c r="Q33" s="76">
        <v>105.1</v>
      </c>
      <c r="R33" s="77">
        <v>122.2</v>
      </c>
    </row>
    <row r="34" spans="1:19" x14ac:dyDescent="0.25">
      <c r="A34" s="64">
        <v>48</v>
      </c>
      <c r="B34" s="73" t="s">
        <v>477</v>
      </c>
      <c r="C34" s="30">
        <f t="shared" ref="C34:I34" si="14">$A$34*C19</f>
        <v>44.784000000000006</v>
      </c>
      <c r="D34" s="74">
        <f t="shared" si="14"/>
        <v>57.599999999999994</v>
      </c>
      <c r="E34" s="74">
        <f t="shared" si="14"/>
        <v>71.039999999999992</v>
      </c>
      <c r="F34" s="30">
        <f t="shared" si="14"/>
        <v>80.64</v>
      </c>
      <c r="G34" s="30">
        <f t="shared" si="14"/>
        <v>93.6</v>
      </c>
      <c r="H34" s="30">
        <f t="shared" si="14"/>
        <v>112.32</v>
      </c>
      <c r="I34" s="75">
        <f t="shared" si="14"/>
        <v>127.68</v>
      </c>
      <c r="J34" s="60"/>
      <c r="K34" s="50" t="s">
        <v>477</v>
      </c>
      <c r="L34" s="76">
        <v>47.7</v>
      </c>
      <c r="M34" s="76">
        <v>52.8</v>
      </c>
      <c r="N34" s="76">
        <v>70.099999999999994</v>
      </c>
      <c r="O34" s="76">
        <v>83</v>
      </c>
      <c r="P34" s="76">
        <v>97.4</v>
      </c>
      <c r="Q34" s="76">
        <v>119</v>
      </c>
      <c r="R34" s="77">
        <v>137.30000000000001</v>
      </c>
    </row>
    <row r="35" spans="1:19" ht="15.75" thickBot="1" x14ac:dyDescent="0.3">
      <c r="A35" s="64">
        <v>72</v>
      </c>
      <c r="B35" s="78" t="s">
        <v>478</v>
      </c>
      <c r="C35" s="79">
        <f t="shared" ref="C35:I35" si="15">$A$35*C20</f>
        <v>48.384</v>
      </c>
      <c r="D35" s="80">
        <f t="shared" si="15"/>
        <v>62.064</v>
      </c>
      <c r="E35" s="80">
        <f t="shared" si="15"/>
        <v>77.040000000000006</v>
      </c>
      <c r="F35" s="79">
        <f t="shared" si="15"/>
        <v>87.84</v>
      </c>
      <c r="G35" s="79">
        <f t="shared" si="15"/>
        <v>103.67999999999999</v>
      </c>
      <c r="H35" s="79">
        <f t="shared" si="15"/>
        <v>125.28</v>
      </c>
      <c r="I35" s="81">
        <f t="shared" si="15"/>
        <v>142.56</v>
      </c>
      <c r="J35" s="60"/>
      <c r="K35" s="55" t="s">
        <v>478</v>
      </c>
      <c r="L35" s="82">
        <v>53.1</v>
      </c>
      <c r="M35" s="82">
        <v>58.4</v>
      </c>
      <c r="N35" s="82">
        <v>76.3</v>
      </c>
      <c r="O35" s="82">
        <v>89.3</v>
      </c>
      <c r="P35" s="82">
        <v>103.7</v>
      </c>
      <c r="Q35" s="82">
        <v>124.6</v>
      </c>
      <c r="R35" s="83">
        <v>142.6</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27.188940092165904</v>
      </c>
      <c r="D40" s="198" t="e">
        <v>#REF!</v>
      </c>
      <c r="E40" s="198">
        <f>(M25-M10)/ABS(M10)*100</f>
        <v>20.456214020537793</v>
      </c>
      <c r="F40" s="198" t="e">
        <f>(#REF! -#REF!)/ABS(#REF!)</f>
        <v>#REF!</v>
      </c>
      <c r="G40" s="198">
        <f>(N25-N10)/ABS(N10)*100</f>
        <v>9.8053913669422048</v>
      </c>
      <c r="H40" s="198" t="e">
        <f>(#REF! -#REF!)/ABS(#REF!)</f>
        <v>#REF!</v>
      </c>
      <c r="I40" s="198">
        <f>(O25-O10)/ABS(O10)*100</f>
        <v>8.2352941176470509</v>
      </c>
      <c r="J40" s="198" t="e">
        <f>(#REF! -#REF!)/ABS(#REF!)</f>
        <v>#REF!</v>
      </c>
      <c r="K40" s="198">
        <f>(P25-P10)/ABS(P10)*100</f>
        <v>4.8818897637795358</v>
      </c>
      <c r="L40" s="198" t="e">
        <f>(#REF! -#REF!)/ABS(#REF!)</f>
        <v>#REF!</v>
      </c>
      <c r="M40" s="201">
        <f>(Q25-Q10)/ABS(Q10)*100</f>
        <v>0.48192771084338465</v>
      </c>
      <c r="N40" s="201" t="e">
        <f>(#REF! -#REF!)/ABS(#REF!)</f>
        <v>#REF!</v>
      </c>
      <c r="O40" s="200">
        <f>(R25 -R10)/ABS(R10)*100</f>
        <v>-2.6865671641791002</v>
      </c>
      <c r="P40" s="200"/>
      <c r="Q40" s="205"/>
    </row>
    <row r="41" spans="1:19" x14ac:dyDescent="0.25">
      <c r="A41" s="88"/>
      <c r="B41" s="50" t="s">
        <v>469</v>
      </c>
      <c r="C41" s="198">
        <f t="shared" ref="C41:C50" si="16">(L26-L11)/ABS(L11)*100</f>
        <v>18.885448916408688</v>
      </c>
      <c r="D41" s="198" t="e">
        <v>#REF!</v>
      </c>
      <c r="E41" s="198">
        <f t="shared" ref="E41:E50" si="17">(M26-M11)/ABS(M11)*100</f>
        <v>16.092248074563432</v>
      </c>
      <c r="F41" s="198" t="e">
        <f>(#REF! -#REF!)/ABS(#REF!)</f>
        <v>#REF!</v>
      </c>
      <c r="G41" s="198">
        <f t="shared" ref="G41:G50" si="18">(N26-N11)/ABS(N11)*100</f>
        <v>10.655441479473364</v>
      </c>
      <c r="H41" s="198" t="e">
        <f>(#REF! -#REF!)/ABS(#REF!)</f>
        <v>#REF!</v>
      </c>
      <c r="I41" s="198">
        <f t="shared" ref="I41:I50" si="19">(O26-O11)/ABS(O11)*100</f>
        <v>10.52631578947369</v>
      </c>
      <c r="J41" s="198" t="e">
        <f>(#REF! -#REF!)/ABS(#REF!)</f>
        <v>#REF!</v>
      </c>
      <c r="K41" s="198">
        <f t="shared" ref="K41:K50" si="20">(P26-P11)/ABS(P11)*100</f>
        <v>9.3363329583801988</v>
      </c>
      <c r="L41" s="198" t="e">
        <f>(#REF! -#REF!)/ABS(#REF!)</f>
        <v>#REF!</v>
      </c>
      <c r="M41" s="198">
        <f t="shared" ref="M41:M50" si="21">(Q26-Q11)/ABS(Q11)*100</f>
        <v>8.0000000000000107</v>
      </c>
      <c r="N41" s="198" t="e">
        <f>(#REF! -#REF!)/ABS(#REF!)</f>
        <v>#REF!</v>
      </c>
      <c r="O41" s="198">
        <f t="shared" ref="O41:O50" si="22">(R26 -R11)/ABS(R11)*100</f>
        <v>7.299270072992706</v>
      </c>
      <c r="P41" s="198"/>
      <c r="Q41" s="206"/>
    </row>
    <row r="42" spans="1:19" x14ac:dyDescent="0.25">
      <c r="A42" s="60"/>
      <c r="B42" s="50" t="s">
        <v>470</v>
      </c>
      <c r="C42" s="198">
        <f t="shared" si="16"/>
        <v>15.254237288135588</v>
      </c>
      <c r="D42" s="198" t="e">
        <v>#REF!</v>
      </c>
      <c r="E42" s="198">
        <f t="shared" si="17"/>
        <v>13.682920895030726</v>
      </c>
      <c r="F42" s="198" t="e">
        <f>(#REF! -#REF!)/ABS(#REF!)</f>
        <v>#REF!</v>
      </c>
      <c r="G42" s="198">
        <f t="shared" si="18"/>
        <v>15.125963173785298</v>
      </c>
      <c r="H42" s="198" t="e">
        <f>(#REF! -#REF!)/ABS(#REF!)</f>
        <v>#REF!</v>
      </c>
      <c r="I42" s="198">
        <f t="shared" si="19"/>
        <v>18.965517241379317</v>
      </c>
      <c r="J42" s="198" t="e">
        <f>(#REF! -#REF!)/ABS(#REF!)</f>
        <v>#REF!</v>
      </c>
      <c r="K42" s="198">
        <f t="shared" si="20"/>
        <v>20.963855421686752</v>
      </c>
      <c r="L42" s="198" t="e">
        <f>(#REF! -#REF!)/ABS(#REF!)</f>
        <v>#REF!</v>
      </c>
      <c r="M42" s="198">
        <f t="shared" si="21"/>
        <v>23.586744639376221</v>
      </c>
      <c r="N42" s="198" t="e">
        <f>(#REF! -#REF!)/ABS(#REF!)</f>
        <v>#REF!</v>
      </c>
      <c r="O42" s="198">
        <f t="shared" si="22"/>
        <v>25.2931323283082</v>
      </c>
      <c r="P42" s="198"/>
      <c r="Q42" s="206"/>
    </row>
    <row r="43" spans="1:19" x14ac:dyDescent="0.25">
      <c r="B43" s="50" t="s">
        <v>471</v>
      </c>
      <c r="C43" s="198">
        <f t="shared" si="16"/>
        <v>14.655172413793114</v>
      </c>
      <c r="D43" s="198" t="e">
        <v>#REF!</v>
      </c>
      <c r="E43" s="198">
        <f t="shared" si="17"/>
        <v>12.953729799707</v>
      </c>
      <c r="F43" s="198" t="e">
        <f>(#REF! -#REF!)/ABS(#REF!)</f>
        <v>#REF!</v>
      </c>
      <c r="G43" s="198">
        <f t="shared" si="18"/>
        <v>17.042111476255254</v>
      </c>
      <c r="H43" s="198" t="e">
        <f>(#REF! -#REF!)/ABS(#REF!)</f>
        <v>#REF!</v>
      </c>
      <c r="I43" s="198">
        <f t="shared" si="19"/>
        <v>21.296296296296287</v>
      </c>
      <c r="J43" s="198" t="e">
        <f>(#REF! -#REF!)/ABS(#REF!)</f>
        <v>#REF!</v>
      </c>
      <c r="K43" s="198">
        <f t="shared" si="20"/>
        <v>23.715415019762844</v>
      </c>
      <c r="L43" s="198" t="e">
        <f>(#REF! -#REF!)/ABS(#REF!)</f>
        <v>#REF!</v>
      </c>
      <c r="M43" s="198">
        <f t="shared" si="21"/>
        <v>27.035830618892508</v>
      </c>
      <c r="N43" s="198" t="e">
        <f>(#REF! -#REF!)/ABS(#REF!)</f>
        <v>#REF!</v>
      </c>
      <c r="O43" s="198">
        <f t="shared" si="22"/>
        <v>29.261363636363626</v>
      </c>
      <c r="P43" s="198"/>
      <c r="Q43" s="206"/>
    </row>
    <row r="44" spans="1:19" x14ac:dyDescent="0.25">
      <c r="B44" s="50" t="s">
        <v>472</v>
      </c>
      <c r="C44" s="198">
        <f t="shared" si="16"/>
        <v>13.219895287958124</v>
      </c>
      <c r="D44" s="198" t="e">
        <v>#REF!</v>
      </c>
      <c r="E44" s="198">
        <f t="shared" si="17"/>
        <v>11.810285105790916</v>
      </c>
      <c r="F44" s="198" t="e">
        <f>(#REF! -#REF!)/ABS(#REF!)</f>
        <v>#REF!</v>
      </c>
      <c r="G44" s="198">
        <f t="shared" si="18"/>
        <v>16.367823537940772</v>
      </c>
      <c r="H44" s="198" t="e">
        <f>(#REF! -#REF!)/ABS(#REF!)</f>
        <v>#REF!</v>
      </c>
      <c r="I44" s="198">
        <f t="shared" si="19"/>
        <v>21.323529411764707</v>
      </c>
      <c r="J44" s="198" t="e">
        <f>(#REF! -#REF!)/ABS(#REF!)</f>
        <v>#REF!</v>
      </c>
      <c r="K44" s="198">
        <f t="shared" si="20"/>
        <v>24.050632911392409</v>
      </c>
      <c r="L44" s="198" t="e">
        <f>(#REF! -#REF!)/ABS(#REF!)</f>
        <v>#REF!</v>
      </c>
      <c r="M44" s="198">
        <f t="shared" si="21"/>
        <v>26.315789473684209</v>
      </c>
      <c r="N44" s="198" t="e">
        <f>(#REF! -#REF!)/ABS(#REF!)</f>
        <v>#REF!</v>
      </c>
      <c r="O44" s="198">
        <f t="shared" si="22"/>
        <v>28.703703703703699</v>
      </c>
      <c r="P44" s="198"/>
      <c r="Q44" s="206"/>
    </row>
    <row r="45" spans="1:19" x14ac:dyDescent="0.25">
      <c r="B45" s="50" t="s">
        <v>473</v>
      </c>
      <c r="C45" s="198">
        <f t="shared" si="16"/>
        <v>11.849390919158365</v>
      </c>
      <c r="D45" s="198" t="e">
        <v>#REF!</v>
      </c>
      <c r="E45" s="198">
        <f t="shared" si="17"/>
        <v>9.9424744390647817</v>
      </c>
      <c r="F45" s="198" t="e">
        <f>(#REF! -#REF!)/ABS(#REF!)</f>
        <v>#REF!</v>
      </c>
      <c r="G45" s="198">
        <f t="shared" si="18"/>
        <v>14.002928789755106</v>
      </c>
      <c r="H45" s="198" t="e">
        <f>(#REF! -#REF!)/ABS(#REF!)</f>
        <v>#REF!</v>
      </c>
      <c r="I45" s="198">
        <f t="shared" si="19"/>
        <v>18.867924528301888</v>
      </c>
      <c r="J45" s="198" t="e">
        <f>(#REF! -#REF!)/ABS(#REF!)</f>
        <v>#REF!</v>
      </c>
      <c r="K45" s="198">
        <f t="shared" si="20"/>
        <v>22.131147540983633</v>
      </c>
      <c r="L45" s="198" t="e">
        <f>(#REF! -#REF!)/ABS(#REF!)</f>
        <v>#REF!</v>
      </c>
      <c r="M45" s="198">
        <f t="shared" si="21"/>
        <v>24.657534246575356</v>
      </c>
      <c r="N45" s="198" t="e">
        <f>(#REF! -#REF!)/ABS(#REF!)</f>
        <v>#REF!</v>
      </c>
      <c r="O45" s="198">
        <f t="shared" si="22"/>
        <v>27.27272727272727</v>
      </c>
      <c r="P45" s="198"/>
      <c r="Q45" s="206"/>
    </row>
    <row r="46" spans="1:19" x14ac:dyDescent="0.25">
      <c r="B46" s="50" t="s">
        <v>474</v>
      </c>
      <c r="C46" s="198">
        <f t="shared" si="16"/>
        <v>7.5000000000000027</v>
      </c>
      <c r="D46" s="198" t="e">
        <v>#REF!</v>
      </c>
      <c r="E46" s="198">
        <f t="shared" si="17"/>
        <v>5.8321816784795137</v>
      </c>
      <c r="F46" s="198" t="e">
        <f>(#REF! -#REF!)/ABS(#REF!)</f>
        <v>#REF!</v>
      </c>
      <c r="G46" s="198">
        <f t="shared" si="18"/>
        <v>10.684579570045527</v>
      </c>
      <c r="H46" s="198" t="e">
        <f>(#REF! -#REF!)/ABS(#REF!)</f>
        <v>#REF!</v>
      </c>
      <c r="I46" s="198">
        <f t="shared" si="19"/>
        <v>15.868408321238517</v>
      </c>
      <c r="J46" s="198" t="e">
        <f>(#REF! -#REF!)/ABS(#REF!)</f>
        <v>#REF!</v>
      </c>
      <c r="K46" s="198">
        <f t="shared" si="20"/>
        <v>18.747372845733505</v>
      </c>
      <c r="L46" s="198" t="e">
        <f>(#REF! -#REF!)/ABS(#REF!)</f>
        <v>#REF!</v>
      </c>
      <c r="M46" s="198">
        <f t="shared" si="21"/>
        <v>22.340425531914882</v>
      </c>
      <c r="N46" s="198" t="e">
        <f>(#REF! -#REF!)/ABS(#REF!)</f>
        <v>#REF!</v>
      </c>
      <c r="O46" s="198">
        <f t="shared" si="22"/>
        <v>25.471698113207552</v>
      </c>
      <c r="P46" s="198"/>
      <c r="Q46" s="206"/>
    </row>
    <row r="47" spans="1:19" x14ac:dyDescent="0.25">
      <c r="B47" s="50" t="s">
        <v>475</v>
      </c>
      <c r="C47" s="198">
        <f t="shared" si="16"/>
        <v>3.8461538461538316</v>
      </c>
      <c r="D47" s="198" t="e">
        <v>#REF!</v>
      </c>
      <c r="E47" s="198">
        <f t="shared" si="17"/>
        <v>1.6428899544896796</v>
      </c>
      <c r="F47" s="198" t="e">
        <f>(#REF! -#REF!)/ABS(#REF!)</f>
        <v>#REF!</v>
      </c>
      <c r="G47" s="198">
        <f t="shared" si="18"/>
        <v>6.6327737521692303</v>
      </c>
      <c r="H47" s="198" t="e">
        <f>(#REF! -#REF!)/ABS(#REF!)</f>
        <v>#REF!</v>
      </c>
      <c r="I47" s="198">
        <f t="shared" si="19"/>
        <v>11.7339312406577</v>
      </c>
      <c r="J47" s="198" t="e">
        <f>(#REF! -#REF!)/ABS(#REF!)</f>
        <v>#REF!</v>
      </c>
      <c r="K47" s="198">
        <f t="shared" si="20"/>
        <v>14.84730344379467</v>
      </c>
      <c r="L47" s="198" t="e">
        <f>(#REF! -#REF!)/ABS(#REF!)</f>
        <v>#REF!</v>
      </c>
      <c r="M47" s="198">
        <f t="shared" si="21"/>
        <v>19.439868204283357</v>
      </c>
      <c r="N47" s="198" t="e">
        <f>(#REF! -#REF!)/ABS(#REF!)</f>
        <v>#REF!</v>
      </c>
      <c r="O47" s="198">
        <f t="shared" si="22"/>
        <v>22.986822840409939</v>
      </c>
      <c r="P47" s="198"/>
      <c r="Q47" s="206"/>
    </row>
    <row r="48" spans="1:19" x14ac:dyDescent="0.25">
      <c r="B48" s="50" t="s">
        <v>476</v>
      </c>
      <c r="C48" s="198">
        <f t="shared" si="16"/>
        <v>2.4844720496894435</v>
      </c>
      <c r="D48" s="198" t="e">
        <v>#REF!</v>
      </c>
      <c r="E48" s="201">
        <f t="shared" si="17"/>
        <v>9.7580728516834581E-2</v>
      </c>
      <c r="F48" s="201" t="e">
        <f>(#REF! -#REF!)/ABS(#REF!)</f>
        <v>#REF!</v>
      </c>
      <c r="G48" s="198">
        <f t="shared" si="18"/>
        <v>3.2740100879626941</v>
      </c>
      <c r="H48" s="198" t="e">
        <f>(#REF! -#REF!)/ABS(#REF!)</f>
        <v>#REF!</v>
      </c>
      <c r="I48" s="198">
        <f t="shared" si="19"/>
        <v>7.1428571428571601</v>
      </c>
      <c r="J48" s="198" t="e">
        <f>(#REF! -#REF!)/ABS(#REF!)</f>
        <v>#REF!</v>
      </c>
      <c r="K48" s="198">
        <f t="shared" si="20"/>
        <v>10.248447204968947</v>
      </c>
      <c r="L48" s="198" t="e">
        <f>(#REF! -#REF!)/ABS(#REF!)</f>
        <v>#REF!</v>
      </c>
      <c r="M48" s="198">
        <f t="shared" si="21"/>
        <v>14.338555265448209</v>
      </c>
      <c r="N48" s="198" t="e">
        <f>(#REF! -#REF!)/ABS(#REF!)</f>
        <v>#REF!</v>
      </c>
      <c r="O48" s="198">
        <f t="shared" si="22"/>
        <v>17.590454195535028</v>
      </c>
      <c r="P48" s="198"/>
      <c r="Q48" s="206"/>
    </row>
    <row r="49" spans="1:18" x14ac:dyDescent="0.25">
      <c r="B49" s="50" t="s">
        <v>477</v>
      </c>
      <c r="C49" s="198">
        <f t="shared" si="16"/>
        <v>6.5112540192925961</v>
      </c>
      <c r="D49" s="198" t="e">
        <v>#REF!</v>
      </c>
      <c r="E49" s="198">
        <f t="shared" si="17"/>
        <v>2.7977201302993739</v>
      </c>
      <c r="F49" s="198" t="e">
        <f>(#REF! -#REF!)/ABS(#REF!)</f>
        <v>#REF!</v>
      </c>
      <c r="G49" s="198">
        <f t="shared" si="18"/>
        <v>1.7473004081510397</v>
      </c>
      <c r="H49" s="198" t="e">
        <f>(#REF! -#REF!)/ABS(#REF!)</f>
        <v>#REF!</v>
      </c>
      <c r="I49" s="198">
        <f t="shared" si="19"/>
        <v>2.926587301587301</v>
      </c>
      <c r="J49" s="198" t="e">
        <f>(#REF! -#REF!)/ABS(#REF!)</f>
        <v>#REF!</v>
      </c>
      <c r="K49" s="198">
        <f t="shared" si="20"/>
        <v>4.0598290598290721</v>
      </c>
      <c r="L49" s="198" t="e">
        <f>(#REF! -#REF!)/ABS(#REF!)</f>
        <v>#REF!</v>
      </c>
      <c r="M49" s="198">
        <f t="shared" si="21"/>
        <v>5.947293447293454</v>
      </c>
      <c r="N49" s="198" t="e">
        <f>(#REF! -#REF!)/ABS(#REF!)</f>
        <v>#REF!</v>
      </c>
      <c r="O49" s="198">
        <f t="shared" si="22"/>
        <v>7.5344611528822085</v>
      </c>
      <c r="P49" s="198"/>
      <c r="Q49" s="206"/>
    </row>
    <row r="50" spans="1:18" ht="15.75" thickBot="1" x14ac:dyDescent="0.3">
      <c r="B50" s="55" t="s">
        <v>478</v>
      </c>
      <c r="C50" s="198">
        <f t="shared" si="16"/>
        <v>9.747023809523812</v>
      </c>
      <c r="D50" s="198" t="e">
        <v>#REF!</v>
      </c>
      <c r="E50" s="202">
        <f t="shared" si="17"/>
        <v>5.3433268721061999</v>
      </c>
      <c r="F50" s="202" t="e">
        <f>(#REF! -#REF!)/ABS(#REF!)</f>
        <v>#REF!</v>
      </c>
      <c r="G50" s="202">
        <f t="shared" si="18"/>
        <v>2.055718351037902</v>
      </c>
      <c r="H50" s="202" t="e">
        <f>(#REF! -#REF!)/ABS(#REF!)</f>
        <v>#REF!</v>
      </c>
      <c r="I50" s="202">
        <f t="shared" si="19"/>
        <v>1.6621129326047288</v>
      </c>
      <c r="J50" s="202" t="e">
        <f>(#REF! -#REF!)/ABS(#REF!)</f>
        <v>#REF!</v>
      </c>
      <c r="K50" s="218">
        <f t="shared" si="20"/>
        <v>1.9290123456799993E-2</v>
      </c>
      <c r="L50" s="218" t="e">
        <f>(#REF! -#REF!)/ABS(#REF!)</f>
        <v>#REF!</v>
      </c>
      <c r="M50" s="216">
        <f t="shared" si="21"/>
        <v>-0.54278416347382408</v>
      </c>
      <c r="N50" s="216" t="e">
        <f>(#REF! -#REF!)/ABS(#REF!)</f>
        <v>#REF!</v>
      </c>
      <c r="O50" s="216">
        <f t="shared" si="22"/>
        <v>2.8058361391689143E-2</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9sTNs+MOBYdM2uKcAXfgb0qpXnBzZqMH7GW6HZdQZDxDcxtExIi0qrUXfjCB0P0xfWvzH8lYw/WWnuWj7YrL2Q==" saltValue="u/mqYGV+9yTZcaFViR3kv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4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4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301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443945.92300000001</v>
      </c>
      <c r="D5" s="212"/>
      <c r="E5" s="212">
        <v>6256111.4369999999</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45.3</v>
      </c>
      <c r="D10" s="94">
        <v>61.1</v>
      </c>
      <c r="E10" s="94">
        <v>85.2</v>
      </c>
      <c r="F10" s="94">
        <v>103</v>
      </c>
      <c r="G10" s="94">
        <v>128</v>
      </c>
      <c r="H10" s="94">
        <v>166</v>
      </c>
      <c r="I10" s="95">
        <v>199</v>
      </c>
      <c r="K10" s="46" t="s">
        <v>468</v>
      </c>
      <c r="L10" s="47">
        <f t="shared" ref="L10:L20" si="0">C25</f>
        <v>3.7749999999999995</v>
      </c>
      <c r="M10" s="47">
        <v>4.4836256820072204</v>
      </c>
      <c r="N10" s="47">
        <v>6.8698074928079009</v>
      </c>
      <c r="O10" s="47">
        <f t="shared" ref="O10:O20" si="1">F25</f>
        <v>8.5833333333333321</v>
      </c>
      <c r="P10" s="47">
        <f t="shared" ref="P10:P20" si="2">G25</f>
        <v>10.666666666666666</v>
      </c>
      <c r="Q10" s="47">
        <f t="shared" ref="Q10:Q20" si="3">H25</f>
        <v>13.833333333333332</v>
      </c>
      <c r="R10" s="48">
        <f t="shared" ref="R10:R20" si="4">I25</f>
        <v>16.583333333333332</v>
      </c>
      <c r="T10" s="49"/>
    </row>
    <row r="11" spans="1:29" x14ac:dyDescent="0.25">
      <c r="B11" s="50" t="s">
        <v>469</v>
      </c>
      <c r="C11" s="96">
        <v>33.6</v>
      </c>
      <c r="D11" s="96">
        <v>45</v>
      </c>
      <c r="E11" s="96">
        <v>61.2</v>
      </c>
      <c r="F11" s="96">
        <v>73</v>
      </c>
      <c r="G11" s="96">
        <v>89.3</v>
      </c>
      <c r="H11" s="96">
        <v>114</v>
      </c>
      <c r="I11" s="97">
        <v>135</v>
      </c>
      <c r="K11" s="50" t="s">
        <v>469</v>
      </c>
      <c r="L11" s="53">
        <f t="shared" si="0"/>
        <v>5.6</v>
      </c>
      <c r="M11" s="53">
        <v>6.6080295918066421</v>
      </c>
      <c r="N11" s="53">
        <v>9.8595201034037636</v>
      </c>
      <c r="O11" s="53">
        <f t="shared" si="1"/>
        <v>12.166666666666666</v>
      </c>
      <c r="P11" s="53">
        <f t="shared" si="2"/>
        <v>14.883333333333333</v>
      </c>
      <c r="Q11" s="53">
        <f t="shared" si="3"/>
        <v>19</v>
      </c>
      <c r="R11" s="54">
        <f t="shared" si="4"/>
        <v>22.5</v>
      </c>
      <c r="T11" s="49"/>
    </row>
    <row r="12" spans="1:29" x14ac:dyDescent="0.25">
      <c r="B12" s="50" t="s">
        <v>470</v>
      </c>
      <c r="C12" s="96">
        <v>18.5</v>
      </c>
      <c r="D12" s="96">
        <v>24.1</v>
      </c>
      <c r="E12" s="96">
        <v>30.7</v>
      </c>
      <c r="F12" s="96">
        <v>35.299999999999997</v>
      </c>
      <c r="G12" s="96">
        <v>41.7</v>
      </c>
      <c r="H12" s="96">
        <v>51</v>
      </c>
      <c r="I12" s="97">
        <v>58.9</v>
      </c>
      <c r="K12" s="50" t="s">
        <v>470</v>
      </c>
      <c r="L12" s="53">
        <f t="shared" si="0"/>
        <v>9.25</v>
      </c>
      <c r="M12" s="53">
        <v>10.710220826753091</v>
      </c>
      <c r="N12" s="53">
        <v>14.843477248172821</v>
      </c>
      <c r="O12" s="53">
        <f t="shared" si="1"/>
        <v>17.649999999999999</v>
      </c>
      <c r="P12" s="53">
        <f t="shared" si="2"/>
        <v>20.85</v>
      </c>
      <c r="Q12" s="53">
        <f t="shared" si="3"/>
        <v>25.5</v>
      </c>
      <c r="R12" s="54">
        <f t="shared" si="4"/>
        <v>29.45</v>
      </c>
      <c r="T12" s="49"/>
    </row>
    <row r="13" spans="1:29" x14ac:dyDescent="0.25">
      <c r="B13" s="50" t="s">
        <v>471</v>
      </c>
      <c r="C13" s="96">
        <v>12.1</v>
      </c>
      <c r="D13" s="96">
        <v>15.6</v>
      </c>
      <c r="E13" s="96">
        <v>19.3</v>
      </c>
      <c r="F13" s="96">
        <v>21.8</v>
      </c>
      <c r="G13" s="96">
        <v>25.4</v>
      </c>
      <c r="H13" s="96">
        <v>30.6</v>
      </c>
      <c r="I13" s="97">
        <v>34.799999999999997</v>
      </c>
      <c r="K13" s="50" t="s">
        <v>471</v>
      </c>
      <c r="L13" s="53">
        <f t="shared" si="0"/>
        <v>12.1</v>
      </c>
      <c r="M13" s="53">
        <v>13.904417074197035</v>
      </c>
      <c r="N13" s="53">
        <v>18.658621016872974</v>
      </c>
      <c r="O13" s="53">
        <f t="shared" si="1"/>
        <v>21.8</v>
      </c>
      <c r="P13" s="53">
        <f t="shared" si="2"/>
        <v>25.4</v>
      </c>
      <c r="Q13" s="53">
        <f t="shared" si="3"/>
        <v>30.6</v>
      </c>
      <c r="R13" s="54">
        <f t="shared" si="4"/>
        <v>34.799999999999997</v>
      </c>
      <c r="T13" s="49"/>
    </row>
    <row r="14" spans="1:29" x14ac:dyDescent="0.25">
      <c r="B14" s="50" t="s">
        <v>472</v>
      </c>
      <c r="C14" s="96">
        <v>7.91</v>
      </c>
      <c r="D14" s="96">
        <v>10.1</v>
      </c>
      <c r="E14" s="96">
        <v>12.4</v>
      </c>
      <c r="F14" s="96">
        <v>13.8</v>
      </c>
      <c r="G14" s="96">
        <v>16</v>
      </c>
      <c r="H14" s="96">
        <v>19</v>
      </c>
      <c r="I14" s="97">
        <v>21.5</v>
      </c>
      <c r="K14" s="50" t="s">
        <v>472</v>
      </c>
      <c r="L14" s="53">
        <f t="shared" si="0"/>
        <v>15.82</v>
      </c>
      <c r="M14" s="53">
        <v>18.090737344327742</v>
      </c>
      <c r="N14" s="53">
        <v>23.882426443611799</v>
      </c>
      <c r="O14" s="53">
        <f t="shared" si="1"/>
        <v>27.6</v>
      </c>
      <c r="P14" s="53">
        <f t="shared" si="2"/>
        <v>32</v>
      </c>
      <c r="Q14" s="53">
        <f t="shared" si="3"/>
        <v>38</v>
      </c>
      <c r="R14" s="54">
        <f t="shared" si="4"/>
        <v>43</v>
      </c>
      <c r="T14" s="49"/>
    </row>
    <row r="15" spans="1:29" x14ac:dyDescent="0.25">
      <c r="B15" s="50" t="s">
        <v>473</v>
      </c>
      <c r="C15" s="96">
        <v>6.18</v>
      </c>
      <c r="D15" s="96">
        <v>7.89</v>
      </c>
      <c r="E15" s="96">
        <v>9.59</v>
      </c>
      <c r="F15" s="96">
        <v>10.7</v>
      </c>
      <c r="G15" s="96">
        <v>12.3</v>
      </c>
      <c r="H15" s="96">
        <v>14.7</v>
      </c>
      <c r="I15" s="97">
        <v>16.5</v>
      </c>
      <c r="K15" s="50" t="s">
        <v>473</v>
      </c>
      <c r="L15" s="53">
        <f t="shared" si="0"/>
        <v>18.54</v>
      </c>
      <c r="M15" s="53">
        <v>21.172302534609972</v>
      </c>
      <c r="N15" s="53">
        <v>27.806146744060552</v>
      </c>
      <c r="O15" s="53">
        <f t="shared" si="1"/>
        <v>32.099999999999994</v>
      </c>
      <c r="P15" s="53">
        <f t="shared" si="2"/>
        <v>36.900000000000006</v>
      </c>
      <c r="Q15" s="53">
        <f t="shared" si="3"/>
        <v>44.099999999999994</v>
      </c>
      <c r="R15" s="54">
        <f t="shared" si="4"/>
        <v>49.5</v>
      </c>
      <c r="T15" s="49"/>
    </row>
    <row r="16" spans="1:29" x14ac:dyDescent="0.25">
      <c r="B16" s="50" t="s">
        <v>474</v>
      </c>
      <c r="C16" s="96">
        <v>4.0599999999999996</v>
      </c>
      <c r="D16" s="96">
        <v>5.17</v>
      </c>
      <c r="E16" s="96">
        <v>6.27</v>
      </c>
      <c r="F16" s="96">
        <v>6.99</v>
      </c>
      <c r="G16" s="96">
        <v>8.0500000000000007</v>
      </c>
      <c r="H16" s="96">
        <v>9.5399999999999991</v>
      </c>
      <c r="I16" s="97">
        <v>10.8</v>
      </c>
      <c r="K16" s="50" t="s">
        <v>474</v>
      </c>
      <c r="L16" s="53">
        <f t="shared" si="0"/>
        <v>24.36</v>
      </c>
      <c r="M16" s="53">
        <v>27.775463299919284</v>
      </c>
      <c r="N16" s="53">
        <v>36.373844275120867</v>
      </c>
      <c r="O16" s="53">
        <f t="shared" si="1"/>
        <v>41.94</v>
      </c>
      <c r="P16" s="53">
        <f t="shared" si="2"/>
        <v>48.300000000000004</v>
      </c>
      <c r="Q16" s="53">
        <f t="shared" si="3"/>
        <v>57.239999999999995</v>
      </c>
      <c r="R16" s="54">
        <f t="shared" si="4"/>
        <v>64.800000000000011</v>
      </c>
      <c r="T16" s="49"/>
    </row>
    <row r="17" spans="1:20" x14ac:dyDescent="0.25">
      <c r="B17" s="50" t="s">
        <v>475</v>
      </c>
      <c r="C17" s="96">
        <v>2.63</v>
      </c>
      <c r="D17" s="96">
        <v>3.34</v>
      </c>
      <c r="E17" s="96">
        <v>4.0599999999999996</v>
      </c>
      <c r="F17" s="96">
        <v>4.53</v>
      </c>
      <c r="G17" s="96">
        <v>5.23</v>
      </c>
      <c r="H17" s="96">
        <v>6.2</v>
      </c>
      <c r="I17" s="97">
        <v>6.99</v>
      </c>
      <c r="K17" s="50" t="s">
        <v>475</v>
      </c>
      <c r="L17" s="53">
        <f t="shared" si="0"/>
        <v>31.56</v>
      </c>
      <c r="M17" s="53">
        <v>35.941103701298339</v>
      </c>
      <c r="N17" s="53">
        <v>47.106241794615286</v>
      </c>
      <c r="O17" s="53">
        <f t="shared" si="1"/>
        <v>54.36</v>
      </c>
      <c r="P17" s="53">
        <f t="shared" si="2"/>
        <v>62.760000000000005</v>
      </c>
      <c r="Q17" s="53">
        <f t="shared" si="3"/>
        <v>74.400000000000006</v>
      </c>
      <c r="R17" s="54">
        <f t="shared" si="4"/>
        <v>83.88</v>
      </c>
      <c r="T17" s="49"/>
    </row>
    <row r="18" spans="1:20" x14ac:dyDescent="0.25">
      <c r="B18" s="50" t="s">
        <v>476</v>
      </c>
      <c r="C18" s="96">
        <v>1.63</v>
      </c>
      <c r="D18" s="96">
        <v>2.08</v>
      </c>
      <c r="E18" s="96">
        <v>2.5499999999999998</v>
      </c>
      <c r="F18" s="96">
        <v>2.84</v>
      </c>
      <c r="G18" s="96">
        <v>3.29</v>
      </c>
      <c r="H18" s="96">
        <v>3.91</v>
      </c>
      <c r="I18" s="97">
        <v>4.43</v>
      </c>
      <c r="K18" s="50" t="s">
        <v>476</v>
      </c>
      <c r="L18" s="53">
        <f t="shared" si="0"/>
        <v>39.119999999999997</v>
      </c>
      <c r="M18" s="53">
        <v>44.71092858091361</v>
      </c>
      <c r="N18" s="53">
        <v>58.978761316632486</v>
      </c>
      <c r="O18" s="53">
        <f t="shared" si="1"/>
        <v>68.16</v>
      </c>
      <c r="P18" s="53">
        <f t="shared" si="2"/>
        <v>78.960000000000008</v>
      </c>
      <c r="Q18" s="53">
        <f t="shared" si="3"/>
        <v>93.84</v>
      </c>
      <c r="R18" s="54">
        <f t="shared" si="4"/>
        <v>106.32</v>
      </c>
      <c r="T18" s="49"/>
    </row>
    <row r="19" spans="1:20" x14ac:dyDescent="0.25">
      <c r="B19" s="50" t="s">
        <v>477</v>
      </c>
      <c r="C19" s="96">
        <v>0.95699999999999996</v>
      </c>
      <c r="D19" s="96">
        <v>1.23</v>
      </c>
      <c r="E19" s="96">
        <v>1.52</v>
      </c>
      <c r="F19" s="96">
        <v>1.71</v>
      </c>
      <c r="G19" s="96">
        <v>1.99</v>
      </c>
      <c r="H19" s="96">
        <v>2.38</v>
      </c>
      <c r="I19" s="97">
        <v>2.71</v>
      </c>
      <c r="K19" s="50" t="s">
        <v>477</v>
      </c>
      <c r="L19" s="53">
        <f t="shared" si="0"/>
        <v>45.936</v>
      </c>
      <c r="M19" s="53">
        <v>52.710642579151845</v>
      </c>
      <c r="N19" s="53">
        <v>70.448108969559499</v>
      </c>
      <c r="O19" s="53">
        <f t="shared" si="1"/>
        <v>82.08</v>
      </c>
      <c r="P19" s="53">
        <f t="shared" si="2"/>
        <v>95.52</v>
      </c>
      <c r="Q19" s="53">
        <f t="shared" si="3"/>
        <v>114.24</v>
      </c>
      <c r="R19" s="54">
        <f t="shared" si="4"/>
        <v>130.07999999999998</v>
      </c>
      <c r="T19" s="49"/>
    </row>
    <row r="20" spans="1:20" ht="15.75" thickBot="1" x14ac:dyDescent="0.3">
      <c r="B20" s="55" t="s">
        <v>478</v>
      </c>
      <c r="C20" s="98">
        <v>0.69099999999999995</v>
      </c>
      <c r="D20" s="98">
        <v>0.89200000000000002</v>
      </c>
      <c r="E20" s="98">
        <v>1.1000000000000001</v>
      </c>
      <c r="F20" s="98">
        <v>1.25</v>
      </c>
      <c r="G20" s="98">
        <v>1.47</v>
      </c>
      <c r="H20" s="98">
        <v>1.77</v>
      </c>
      <c r="I20" s="99">
        <v>2.0099999999999998</v>
      </c>
      <c r="K20" s="55" t="s">
        <v>478</v>
      </c>
      <c r="L20" s="58">
        <f t="shared" si="0"/>
        <v>49.751999999999995</v>
      </c>
      <c r="M20" s="58">
        <v>57.166077299796939</v>
      </c>
      <c r="N20" s="58">
        <v>76.828469656299504</v>
      </c>
      <c r="O20" s="58">
        <f t="shared" si="1"/>
        <v>90</v>
      </c>
      <c r="P20" s="58">
        <f t="shared" si="2"/>
        <v>105.84</v>
      </c>
      <c r="Q20" s="58">
        <f t="shared" si="3"/>
        <v>127.44</v>
      </c>
      <c r="R20" s="59">
        <f t="shared" si="4"/>
        <v>144.71999999999997</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3.7749999999999995</v>
      </c>
      <c r="D25" s="69">
        <f t="shared" si="5"/>
        <v>5.0916666666666668</v>
      </c>
      <c r="E25" s="69">
        <f t="shared" si="5"/>
        <v>7.1</v>
      </c>
      <c r="F25" s="68">
        <f t="shared" si="5"/>
        <v>8.5833333333333321</v>
      </c>
      <c r="G25" s="68">
        <f t="shared" si="5"/>
        <v>10.666666666666666</v>
      </c>
      <c r="H25" s="68">
        <f t="shared" si="5"/>
        <v>13.833333333333332</v>
      </c>
      <c r="I25" s="70">
        <f t="shared" si="5"/>
        <v>16.583333333333332</v>
      </c>
      <c r="J25" s="60"/>
      <c r="K25" s="46" t="s">
        <v>468</v>
      </c>
      <c r="L25" s="71">
        <v>4.5999999999999996</v>
      </c>
      <c r="M25" s="71">
        <v>5.2</v>
      </c>
      <c r="N25" s="71">
        <v>7.4</v>
      </c>
      <c r="O25" s="71">
        <v>9.1999999999999993</v>
      </c>
      <c r="P25" s="71">
        <v>11</v>
      </c>
      <c r="Q25" s="71">
        <v>13.8</v>
      </c>
      <c r="R25" s="72">
        <v>16.100000000000001</v>
      </c>
    </row>
    <row r="26" spans="1:20" x14ac:dyDescent="0.25">
      <c r="A26" s="64">
        <f>10/60</f>
        <v>0.16666666666666666</v>
      </c>
      <c r="B26" s="73" t="s">
        <v>469</v>
      </c>
      <c r="C26" s="30">
        <f t="shared" ref="C26:I26" si="6">$A$26*C11</f>
        <v>5.6</v>
      </c>
      <c r="D26" s="74">
        <f t="shared" si="6"/>
        <v>7.5</v>
      </c>
      <c r="E26" s="74">
        <f t="shared" si="6"/>
        <v>10.199999999999999</v>
      </c>
      <c r="F26" s="30">
        <f t="shared" si="6"/>
        <v>12.166666666666666</v>
      </c>
      <c r="G26" s="30">
        <f t="shared" si="6"/>
        <v>14.883333333333333</v>
      </c>
      <c r="H26" s="30">
        <f t="shared" si="6"/>
        <v>19</v>
      </c>
      <c r="I26" s="75">
        <f t="shared" si="6"/>
        <v>22.5</v>
      </c>
      <c r="J26" s="60"/>
      <c r="K26" s="50" t="s">
        <v>469</v>
      </c>
      <c r="L26" s="76">
        <v>6.4</v>
      </c>
      <c r="M26" s="76">
        <v>7.4</v>
      </c>
      <c r="N26" s="76">
        <v>10.7</v>
      </c>
      <c r="O26" s="76">
        <v>13.3</v>
      </c>
      <c r="P26" s="76">
        <v>16.100000000000001</v>
      </c>
      <c r="Q26" s="76">
        <v>20.5</v>
      </c>
      <c r="R26" s="77">
        <v>24.2</v>
      </c>
    </row>
    <row r="27" spans="1:20" x14ac:dyDescent="0.25">
      <c r="A27" s="64">
        <f>0.5</f>
        <v>0.5</v>
      </c>
      <c r="B27" s="73" t="s">
        <v>470</v>
      </c>
      <c r="C27" s="30">
        <f t="shared" ref="C27:I27" si="7">$A$27*C12</f>
        <v>9.25</v>
      </c>
      <c r="D27" s="74">
        <f t="shared" si="7"/>
        <v>12.05</v>
      </c>
      <c r="E27" s="74">
        <f t="shared" si="7"/>
        <v>15.35</v>
      </c>
      <c r="F27" s="30">
        <f t="shared" si="7"/>
        <v>17.649999999999999</v>
      </c>
      <c r="G27" s="30">
        <f t="shared" si="7"/>
        <v>20.85</v>
      </c>
      <c r="H27" s="30">
        <f t="shared" si="7"/>
        <v>25.5</v>
      </c>
      <c r="I27" s="75">
        <f t="shared" si="7"/>
        <v>29.45</v>
      </c>
      <c r="J27" s="60"/>
      <c r="K27" s="50" t="s">
        <v>470</v>
      </c>
      <c r="L27" s="76">
        <v>10.199999999999999</v>
      </c>
      <c r="M27" s="76">
        <v>11.7</v>
      </c>
      <c r="N27" s="76">
        <v>16.8</v>
      </c>
      <c r="O27" s="76">
        <v>20.7</v>
      </c>
      <c r="P27" s="76">
        <v>25</v>
      </c>
      <c r="Q27" s="76">
        <v>31.5</v>
      </c>
      <c r="R27" s="77">
        <v>37</v>
      </c>
    </row>
    <row r="28" spans="1:20" x14ac:dyDescent="0.25">
      <c r="A28" s="64">
        <v>1</v>
      </c>
      <c r="B28" s="73" t="s">
        <v>471</v>
      </c>
      <c r="C28" s="30">
        <f t="shared" ref="C28:I28" si="8">$A$28*C13</f>
        <v>12.1</v>
      </c>
      <c r="D28" s="74">
        <f t="shared" si="8"/>
        <v>15.6</v>
      </c>
      <c r="E28" s="74">
        <f t="shared" si="8"/>
        <v>19.3</v>
      </c>
      <c r="F28" s="30">
        <f t="shared" si="8"/>
        <v>21.8</v>
      </c>
      <c r="G28" s="30">
        <f t="shared" si="8"/>
        <v>25.4</v>
      </c>
      <c r="H28" s="30">
        <f t="shared" si="8"/>
        <v>30.6</v>
      </c>
      <c r="I28" s="75">
        <f t="shared" si="8"/>
        <v>34.799999999999997</v>
      </c>
      <c r="J28" s="60"/>
      <c r="K28" s="50" t="s">
        <v>471</v>
      </c>
      <c r="L28" s="76">
        <v>13.4</v>
      </c>
      <c r="M28" s="76">
        <v>15.2</v>
      </c>
      <c r="N28" s="76">
        <v>21.4</v>
      </c>
      <c r="O28" s="76">
        <v>26.2</v>
      </c>
      <c r="P28" s="76">
        <v>31.3</v>
      </c>
      <c r="Q28" s="76">
        <v>38.799999999999997</v>
      </c>
      <c r="R28" s="77">
        <v>45.1</v>
      </c>
    </row>
    <row r="29" spans="1:20" x14ac:dyDescent="0.25">
      <c r="A29" s="64">
        <v>2</v>
      </c>
      <c r="B29" s="73" t="s">
        <v>472</v>
      </c>
      <c r="C29" s="30">
        <f t="shared" ref="C29:I29" si="9">$A$29*C14</f>
        <v>15.82</v>
      </c>
      <c r="D29" s="74">
        <f t="shared" si="9"/>
        <v>20.2</v>
      </c>
      <c r="E29" s="74">
        <f t="shared" si="9"/>
        <v>24.8</v>
      </c>
      <c r="F29" s="30">
        <f t="shared" si="9"/>
        <v>27.6</v>
      </c>
      <c r="G29" s="30">
        <f t="shared" si="9"/>
        <v>32</v>
      </c>
      <c r="H29" s="30">
        <f t="shared" si="9"/>
        <v>38</v>
      </c>
      <c r="I29" s="75">
        <f t="shared" si="9"/>
        <v>43</v>
      </c>
      <c r="J29" s="60"/>
      <c r="K29" s="50" t="s">
        <v>472</v>
      </c>
      <c r="L29" s="76">
        <v>17.5</v>
      </c>
      <c r="M29" s="76">
        <v>19.8</v>
      </c>
      <c r="N29" s="76">
        <v>27.4</v>
      </c>
      <c r="O29" s="76">
        <v>33</v>
      </c>
      <c r="P29" s="76">
        <v>39.200000000000003</v>
      </c>
      <c r="Q29" s="76">
        <v>48</v>
      </c>
      <c r="R29" s="77">
        <v>55.4</v>
      </c>
    </row>
    <row r="30" spans="1:20" x14ac:dyDescent="0.25">
      <c r="A30" s="64">
        <v>3</v>
      </c>
      <c r="B30" s="73" t="s">
        <v>473</v>
      </c>
      <c r="C30" s="30">
        <f t="shared" ref="C30:I30" si="10">$A$30*C15</f>
        <v>18.54</v>
      </c>
      <c r="D30" s="74">
        <f t="shared" si="10"/>
        <v>23.669999999999998</v>
      </c>
      <c r="E30" s="74">
        <f t="shared" si="10"/>
        <v>28.77</v>
      </c>
      <c r="F30" s="30">
        <f t="shared" si="10"/>
        <v>32.099999999999994</v>
      </c>
      <c r="G30" s="30">
        <f t="shared" si="10"/>
        <v>36.900000000000006</v>
      </c>
      <c r="H30" s="30">
        <f t="shared" si="10"/>
        <v>44.099999999999994</v>
      </c>
      <c r="I30" s="75">
        <f t="shared" si="10"/>
        <v>49.5</v>
      </c>
      <c r="J30" s="60"/>
      <c r="K30" s="50" t="s">
        <v>473</v>
      </c>
      <c r="L30" s="76">
        <v>20.399999999999999</v>
      </c>
      <c r="M30" s="76">
        <v>23</v>
      </c>
      <c r="N30" s="76">
        <v>31.5</v>
      </c>
      <c r="O30" s="76">
        <v>38.1</v>
      </c>
      <c r="P30" s="76">
        <v>45</v>
      </c>
      <c r="Q30" s="76">
        <v>54.9</v>
      </c>
      <c r="R30" s="77">
        <v>63.3</v>
      </c>
    </row>
    <row r="31" spans="1:20" x14ac:dyDescent="0.25">
      <c r="A31" s="64">
        <v>6</v>
      </c>
      <c r="B31" s="73" t="s">
        <v>474</v>
      </c>
      <c r="C31" s="30">
        <f t="shared" ref="C31:I31" si="11">$A$31*C16</f>
        <v>24.36</v>
      </c>
      <c r="D31" s="74">
        <f t="shared" si="11"/>
        <v>31.02</v>
      </c>
      <c r="E31" s="74">
        <f t="shared" si="11"/>
        <v>37.619999999999997</v>
      </c>
      <c r="F31" s="30">
        <f t="shared" si="11"/>
        <v>41.94</v>
      </c>
      <c r="G31" s="30">
        <f t="shared" si="11"/>
        <v>48.300000000000004</v>
      </c>
      <c r="H31" s="30">
        <f t="shared" si="11"/>
        <v>57.239999999999995</v>
      </c>
      <c r="I31" s="75">
        <f t="shared" si="11"/>
        <v>64.800000000000011</v>
      </c>
      <c r="J31" s="60"/>
      <c r="K31" s="50" t="s">
        <v>474</v>
      </c>
      <c r="L31" s="76">
        <v>26.3</v>
      </c>
      <c r="M31" s="76">
        <v>29.5</v>
      </c>
      <c r="N31" s="76">
        <v>40.4</v>
      </c>
      <c r="O31" s="76">
        <v>48.7</v>
      </c>
      <c r="P31" s="76">
        <v>57.5</v>
      </c>
      <c r="Q31" s="76">
        <v>70.2</v>
      </c>
      <c r="R31" s="77">
        <v>81</v>
      </c>
    </row>
    <row r="32" spans="1:20" x14ac:dyDescent="0.25">
      <c r="A32" s="64">
        <v>12</v>
      </c>
      <c r="B32" s="73" t="s">
        <v>475</v>
      </c>
      <c r="C32" s="30">
        <f t="shared" ref="C32:I32" si="12">$A$32*C17</f>
        <v>31.56</v>
      </c>
      <c r="D32" s="74">
        <f t="shared" si="12"/>
        <v>40.08</v>
      </c>
      <c r="E32" s="74">
        <f t="shared" si="12"/>
        <v>48.72</v>
      </c>
      <c r="F32" s="30">
        <f t="shared" si="12"/>
        <v>54.36</v>
      </c>
      <c r="G32" s="30">
        <f t="shared" si="12"/>
        <v>62.760000000000005</v>
      </c>
      <c r="H32" s="30">
        <f t="shared" si="12"/>
        <v>74.400000000000006</v>
      </c>
      <c r="I32" s="75">
        <f t="shared" si="12"/>
        <v>83.88</v>
      </c>
      <c r="J32" s="60"/>
      <c r="K32" s="50" t="s">
        <v>475</v>
      </c>
      <c r="L32" s="76">
        <v>33.4</v>
      </c>
      <c r="M32" s="76">
        <v>37.299999999999997</v>
      </c>
      <c r="N32" s="76">
        <v>51</v>
      </c>
      <c r="O32" s="76">
        <v>61.4</v>
      </c>
      <c r="P32" s="76">
        <v>72.8</v>
      </c>
      <c r="Q32" s="76">
        <v>89.3</v>
      </c>
      <c r="R32" s="77">
        <v>103.3</v>
      </c>
    </row>
    <row r="33" spans="1:19" x14ac:dyDescent="0.25">
      <c r="A33" s="64">
        <v>24</v>
      </c>
      <c r="B33" s="73" t="s">
        <v>476</v>
      </c>
      <c r="C33" s="30">
        <f t="shared" ref="C33:I33" si="13">$A$33*C18</f>
        <v>39.119999999999997</v>
      </c>
      <c r="D33" s="74">
        <f t="shared" si="13"/>
        <v>49.92</v>
      </c>
      <c r="E33" s="74">
        <f t="shared" si="13"/>
        <v>61.199999999999996</v>
      </c>
      <c r="F33" s="30">
        <f t="shared" si="13"/>
        <v>68.16</v>
      </c>
      <c r="G33" s="30">
        <f t="shared" si="13"/>
        <v>78.960000000000008</v>
      </c>
      <c r="H33" s="30">
        <f t="shared" si="13"/>
        <v>93.84</v>
      </c>
      <c r="I33" s="75">
        <f t="shared" si="13"/>
        <v>106.32</v>
      </c>
      <c r="J33" s="60"/>
      <c r="K33" s="50" t="s">
        <v>476</v>
      </c>
      <c r="L33" s="76">
        <v>41.5</v>
      </c>
      <c r="M33" s="76">
        <v>46.1</v>
      </c>
      <c r="N33" s="76">
        <v>62.4</v>
      </c>
      <c r="O33" s="76">
        <v>75.099999999999994</v>
      </c>
      <c r="P33" s="76">
        <v>88.8</v>
      </c>
      <c r="Q33" s="76">
        <v>108.7</v>
      </c>
      <c r="R33" s="77">
        <v>125.8</v>
      </c>
    </row>
    <row r="34" spans="1:19" x14ac:dyDescent="0.25">
      <c r="A34" s="64">
        <v>48</v>
      </c>
      <c r="B34" s="73" t="s">
        <v>477</v>
      </c>
      <c r="C34" s="30">
        <f t="shared" ref="C34:I34" si="14">$A$34*C19</f>
        <v>45.936</v>
      </c>
      <c r="D34" s="74">
        <f t="shared" si="14"/>
        <v>59.04</v>
      </c>
      <c r="E34" s="74">
        <f t="shared" si="14"/>
        <v>72.960000000000008</v>
      </c>
      <c r="F34" s="30">
        <f t="shared" si="14"/>
        <v>82.08</v>
      </c>
      <c r="G34" s="30">
        <f t="shared" si="14"/>
        <v>95.52</v>
      </c>
      <c r="H34" s="30">
        <f t="shared" si="14"/>
        <v>114.24</v>
      </c>
      <c r="I34" s="75">
        <f t="shared" si="14"/>
        <v>130.07999999999998</v>
      </c>
      <c r="J34" s="60"/>
      <c r="K34" s="50" t="s">
        <v>477</v>
      </c>
      <c r="L34" s="76">
        <v>50.4</v>
      </c>
      <c r="M34" s="76">
        <v>55.7</v>
      </c>
      <c r="N34" s="76">
        <v>73.400000000000006</v>
      </c>
      <c r="O34" s="76">
        <v>87.4</v>
      </c>
      <c r="P34" s="76">
        <v>102.2</v>
      </c>
      <c r="Q34" s="76">
        <v>123.4</v>
      </c>
      <c r="R34" s="77">
        <v>141.1</v>
      </c>
    </row>
    <row r="35" spans="1:19" ht="15.75" thickBot="1" x14ac:dyDescent="0.3">
      <c r="A35" s="64">
        <v>72</v>
      </c>
      <c r="B35" s="78" t="s">
        <v>478</v>
      </c>
      <c r="C35" s="79">
        <f t="shared" ref="C35:I35" si="15">$A$35*C20</f>
        <v>49.751999999999995</v>
      </c>
      <c r="D35" s="80">
        <f t="shared" si="15"/>
        <v>64.224000000000004</v>
      </c>
      <c r="E35" s="80">
        <f t="shared" si="15"/>
        <v>79.2</v>
      </c>
      <c r="F35" s="79">
        <f t="shared" si="15"/>
        <v>90</v>
      </c>
      <c r="G35" s="79">
        <f t="shared" si="15"/>
        <v>105.84</v>
      </c>
      <c r="H35" s="79">
        <f t="shared" si="15"/>
        <v>127.44</v>
      </c>
      <c r="I35" s="81">
        <f t="shared" si="15"/>
        <v>144.71999999999997</v>
      </c>
      <c r="J35" s="60"/>
      <c r="K35" s="55" t="s">
        <v>478</v>
      </c>
      <c r="L35" s="82">
        <v>56.4</v>
      </c>
      <c r="M35" s="82">
        <v>61.9</v>
      </c>
      <c r="N35" s="82">
        <v>80.599999999999994</v>
      </c>
      <c r="O35" s="82">
        <v>94.3</v>
      </c>
      <c r="P35" s="82">
        <v>108.7</v>
      </c>
      <c r="Q35" s="82">
        <v>128.9</v>
      </c>
      <c r="R35" s="83">
        <v>146.19999999999999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21.854304635761597</v>
      </c>
      <c r="D40" s="198" t="e">
        <v>#REF!</v>
      </c>
      <c r="E40" s="198">
        <f>(M25-M10)/ABS(M10)*100</f>
        <v>15.977567459915045</v>
      </c>
      <c r="F40" s="198" t="e">
        <f>(#REF! -#REF!)/ABS(#REF!)</f>
        <v>#REF!</v>
      </c>
      <c r="G40" s="198">
        <f>(N25-N10)/ABS(N10)*100</f>
        <v>7.717720005213617</v>
      </c>
      <c r="H40" s="198" t="e">
        <f>(#REF! -#REF!)/ABS(#REF!)</f>
        <v>#REF!</v>
      </c>
      <c r="I40" s="198">
        <f>(O25-O10)/ABS(O10)*100</f>
        <v>7.1844660194174823</v>
      </c>
      <c r="J40" s="198" t="e">
        <f>(#REF! -#REF!)/ABS(#REF!)</f>
        <v>#REF!</v>
      </c>
      <c r="K40" s="198">
        <f>(P25-P10)/ABS(P10)*100</f>
        <v>3.1250000000000053</v>
      </c>
      <c r="L40" s="198" t="e">
        <f>(#REF! -#REF!)/ABS(#REF!)</f>
        <v>#REF!</v>
      </c>
      <c r="M40" s="200">
        <f>(Q25-Q10)/ABS(Q10)*100</f>
        <v>-0.24096385542167306</v>
      </c>
      <c r="N40" s="200" t="e">
        <f>(#REF! -#REF!)/ABS(#REF!)</f>
        <v>#REF!</v>
      </c>
      <c r="O40" s="200">
        <f>(R25 -R10)/ABS(R10)*100</f>
        <v>-2.9145728643215922</v>
      </c>
      <c r="P40" s="200"/>
      <c r="Q40" s="205"/>
    </row>
    <row r="41" spans="1:19" x14ac:dyDescent="0.25">
      <c r="A41" s="88"/>
      <c r="B41" s="50" t="s">
        <v>469</v>
      </c>
      <c r="C41" s="198">
        <f t="shared" ref="C41:C50" si="16">(L26-L11)/ABS(L11)*100</f>
        <v>14.285714285714299</v>
      </c>
      <c r="D41" s="198" t="e">
        <v>#REF!</v>
      </c>
      <c r="E41" s="198">
        <f t="shared" ref="E41:E50" si="17">(M26-M11)/ABS(M11)*100</f>
        <v>11.984970666222951</v>
      </c>
      <c r="F41" s="198" t="e">
        <f>(#REF! -#REF!)/ABS(#REF!)</f>
        <v>#REF!</v>
      </c>
      <c r="G41" s="198">
        <f t="shared" ref="G41:G50" si="18">(N26-N11)/ABS(N11)*100</f>
        <v>8.5245517812381149</v>
      </c>
      <c r="H41" s="198" t="e">
        <f>(#REF! -#REF!)/ABS(#REF!)</f>
        <v>#REF!</v>
      </c>
      <c r="I41" s="198">
        <f t="shared" ref="I41:I50" si="19">(O26-O11)/ABS(O11)*100</f>
        <v>9.3150684931506973</v>
      </c>
      <c r="J41" s="198" t="e">
        <f>(#REF! -#REF!)/ABS(#REF!)</f>
        <v>#REF!</v>
      </c>
      <c r="K41" s="198">
        <f t="shared" ref="K41:K50" si="20">(P26-P11)/ABS(P11)*100</f>
        <v>8.1746920492721298</v>
      </c>
      <c r="L41" s="198" t="e">
        <f>(#REF! -#REF!)/ABS(#REF!)</f>
        <v>#REF!</v>
      </c>
      <c r="M41" s="198">
        <f t="shared" ref="M41:M50" si="21">(Q26-Q11)/ABS(Q11)*100</f>
        <v>7.8947368421052628</v>
      </c>
      <c r="N41" s="198" t="e">
        <f>(#REF! -#REF!)/ABS(#REF!)</f>
        <v>#REF!</v>
      </c>
      <c r="O41" s="198">
        <f t="shared" ref="O41:O50" si="22">(R26 -R11)/ABS(R11)*100</f>
        <v>7.5555555555555527</v>
      </c>
      <c r="P41" s="198"/>
      <c r="Q41" s="206"/>
    </row>
    <row r="42" spans="1:19" x14ac:dyDescent="0.25">
      <c r="A42" s="60"/>
      <c r="B42" s="50" t="s">
        <v>470</v>
      </c>
      <c r="C42" s="198">
        <f t="shared" si="16"/>
        <v>10.270270270270263</v>
      </c>
      <c r="D42" s="198" t="e">
        <v>#REF!</v>
      </c>
      <c r="E42" s="198">
        <f t="shared" si="17"/>
        <v>9.2414450575522835</v>
      </c>
      <c r="F42" s="198" t="e">
        <f>(#REF! -#REF!)/ABS(#REF!)</f>
        <v>#REF!</v>
      </c>
      <c r="G42" s="198">
        <f t="shared" si="18"/>
        <v>13.181027053940616</v>
      </c>
      <c r="H42" s="198" t="e">
        <f>(#REF! -#REF!)/ABS(#REF!)</f>
        <v>#REF!</v>
      </c>
      <c r="I42" s="198">
        <f t="shared" si="19"/>
        <v>17.280453257790374</v>
      </c>
      <c r="J42" s="198" t="e">
        <f>(#REF! -#REF!)/ABS(#REF!)</f>
        <v>#REF!</v>
      </c>
      <c r="K42" s="198">
        <f t="shared" si="20"/>
        <v>19.904076738609106</v>
      </c>
      <c r="L42" s="198" t="e">
        <f>(#REF! -#REF!)/ABS(#REF!)</f>
        <v>#REF!</v>
      </c>
      <c r="M42" s="198">
        <f t="shared" si="21"/>
        <v>23.52941176470588</v>
      </c>
      <c r="N42" s="198" t="e">
        <f>(#REF! -#REF!)/ABS(#REF!)</f>
        <v>#REF!</v>
      </c>
      <c r="O42" s="198">
        <f t="shared" si="22"/>
        <v>25.636672325976235</v>
      </c>
      <c r="P42" s="198"/>
      <c r="Q42" s="206"/>
    </row>
    <row r="43" spans="1:19" x14ac:dyDescent="0.25">
      <c r="B43" s="50" t="s">
        <v>471</v>
      </c>
      <c r="C43" s="198">
        <f t="shared" si="16"/>
        <v>10.743801652892568</v>
      </c>
      <c r="D43" s="198" t="e">
        <v>#REF!</v>
      </c>
      <c r="E43" s="198">
        <f t="shared" si="17"/>
        <v>9.3177795148796836</v>
      </c>
      <c r="F43" s="198" t="e">
        <f>(#REF! -#REF!)/ABS(#REF!)</f>
        <v>#REF!</v>
      </c>
      <c r="G43" s="198">
        <f t="shared" si="18"/>
        <v>14.6922914648837</v>
      </c>
      <c r="H43" s="198" t="e">
        <f>(#REF! -#REF!)/ABS(#REF!)</f>
        <v>#REF!</v>
      </c>
      <c r="I43" s="198">
        <f t="shared" si="19"/>
        <v>20.183486238532105</v>
      </c>
      <c r="J43" s="198" t="e">
        <f>(#REF! -#REF!)/ABS(#REF!)</f>
        <v>#REF!</v>
      </c>
      <c r="K43" s="198">
        <f t="shared" si="20"/>
        <v>23.228346456692922</v>
      </c>
      <c r="L43" s="198" t="e">
        <f>(#REF! -#REF!)/ABS(#REF!)</f>
        <v>#REF!</v>
      </c>
      <c r="M43" s="198">
        <f t="shared" si="21"/>
        <v>26.797385620915016</v>
      </c>
      <c r="N43" s="198" t="e">
        <f>(#REF! -#REF!)/ABS(#REF!)</f>
        <v>#REF!</v>
      </c>
      <c r="O43" s="198">
        <f t="shared" si="22"/>
        <v>29.597701149425305</v>
      </c>
      <c r="P43" s="198"/>
      <c r="Q43" s="206"/>
    </row>
    <row r="44" spans="1:19" x14ac:dyDescent="0.25">
      <c r="B44" s="50" t="s">
        <v>472</v>
      </c>
      <c r="C44" s="198">
        <f t="shared" si="16"/>
        <v>10.619469026548671</v>
      </c>
      <c r="D44" s="198" t="e">
        <v>#REF!</v>
      </c>
      <c r="E44" s="198">
        <f t="shared" si="17"/>
        <v>9.4482752313475444</v>
      </c>
      <c r="F44" s="198" t="e">
        <f>(#REF! -#REF!)/ABS(#REF!)</f>
        <v>#REF!</v>
      </c>
      <c r="G44" s="198">
        <f t="shared" si="18"/>
        <v>14.728710940211437</v>
      </c>
      <c r="H44" s="198" t="e">
        <f>(#REF! -#REF!)/ABS(#REF!)</f>
        <v>#REF!</v>
      </c>
      <c r="I44" s="198">
        <f t="shared" si="19"/>
        <v>19.565217391304341</v>
      </c>
      <c r="J44" s="198" t="e">
        <f>(#REF! -#REF!)/ABS(#REF!)</f>
        <v>#REF!</v>
      </c>
      <c r="K44" s="198">
        <f t="shared" si="20"/>
        <v>22.500000000000007</v>
      </c>
      <c r="L44" s="198" t="e">
        <f>(#REF! -#REF!)/ABS(#REF!)</f>
        <v>#REF!</v>
      </c>
      <c r="M44" s="198">
        <f t="shared" si="21"/>
        <v>26.315789473684209</v>
      </c>
      <c r="N44" s="198" t="e">
        <f>(#REF! -#REF!)/ABS(#REF!)</f>
        <v>#REF!</v>
      </c>
      <c r="O44" s="198">
        <f t="shared" si="22"/>
        <v>28.837209302325579</v>
      </c>
      <c r="P44" s="198"/>
      <c r="Q44" s="206"/>
    </row>
    <row r="45" spans="1:19" x14ac:dyDescent="0.25">
      <c r="B45" s="50" t="s">
        <v>473</v>
      </c>
      <c r="C45" s="198">
        <f t="shared" si="16"/>
        <v>10.032362459546922</v>
      </c>
      <c r="D45" s="198" t="e">
        <v>#REF!</v>
      </c>
      <c r="E45" s="198">
        <f t="shared" si="17"/>
        <v>8.6324926748157136</v>
      </c>
      <c r="F45" s="198" t="e">
        <f>(#REF! -#REF!)/ABS(#REF!)</f>
        <v>#REF!</v>
      </c>
      <c r="G45" s="198">
        <f t="shared" si="18"/>
        <v>13.28430468967608</v>
      </c>
      <c r="H45" s="198" t="e">
        <f>(#REF! -#REF!)/ABS(#REF!)</f>
        <v>#REF!</v>
      </c>
      <c r="I45" s="198">
        <f t="shared" si="19"/>
        <v>18.691588785046754</v>
      </c>
      <c r="J45" s="198" t="e">
        <f>(#REF! -#REF!)/ABS(#REF!)</f>
        <v>#REF!</v>
      </c>
      <c r="K45" s="198">
        <f t="shared" si="20"/>
        <v>21.951219512195102</v>
      </c>
      <c r="L45" s="198" t="e">
        <f>(#REF! -#REF!)/ABS(#REF!)</f>
        <v>#REF!</v>
      </c>
      <c r="M45" s="198">
        <f t="shared" si="21"/>
        <v>24.48979591836736</v>
      </c>
      <c r="N45" s="198" t="e">
        <f>(#REF! -#REF!)/ABS(#REF!)</f>
        <v>#REF!</v>
      </c>
      <c r="O45" s="198">
        <f t="shared" si="22"/>
        <v>27.878787878787875</v>
      </c>
      <c r="P45" s="198"/>
      <c r="Q45" s="206"/>
    </row>
    <row r="46" spans="1:19" x14ac:dyDescent="0.25">
      <c r="B46" s="50" t="s">
        <v>474</v>
      </c>
      <c r="C46" s="198">
        <f t="shared" si="16"/>
        <v>7.9638752052545208</v>
      </c>
      <c r="D46" s="198" t="e">
        <v>#REF!</v>
      </c>
      <c r="E46" s="198">
        <f t="shared" si="17"/>
        <v>6.2088494490953359</v>
      </c>
      <c r="F46" s="198" t="e">
        <f>(#REF! -#REF!)/ABS(#REF!)</f>
        <v>#REF!</v>
      </c>
      <c r="G46" s="198">
        <f t="shared" si="18"/>
        <v>11.068821030921274</v>
      </c>
      <c r="H46" s="198" t="e">
        <f>(#REF! -#REF!)/ABS(#REF!)</f>
        <v>#REF!</v>
      </c>
      <c r="I46" s="198">
        <f t="shared" si="19"/>
        <v>16.118264186933729</v>
      </c>
      <c r="J46" s="198" t="e">
        <f>(#REF! -#REF!)/ABS(#REF!)</f>
        <v>#REF!</v>
      </c>
      <c r="K46" s="198">
        <f t="shared" si="20"/>
        <v>19.047619047619037</v>
      </c>
      <c r="L46" s="198" t="e">
        <f>(#REF! -#REF!)/ABS(#REF!)</f>
        <v>#REF!</v>
      </c>
      <c r="M46" s="198">
        <f t="shared" si="21"/>
        <v>22.64150943396228</v>
      </c>
      <c r="N46" s="198" t="e">
        <f>(#REF! -#REF!)/ABS(#REF!)</f>
        <v>#REF!</v>
      </c>
      <c r="O46" s="198">
        <f t="shared" si="22"/>
        <v>24.999999999999979</v>
      </c>
      <c r="P46" s="198"/>
      <c r="Q46" s="206"/>
    </row>
    <row r="47" spans="1:19" x14ac:dyDescent="0.25">
      <c r="B47" s="50" t="s">
        <v>475</v>
      </c>
      <c r="C47" s="198">
        <f t="shared" si="16"/>
        <v>5.8301647655259821</v>
      </c>
      <c r="D47" s="198" t="e">
        <v>#REF!</v>
      </c>
      <c r="E47" s="198">
        <f t="shared" si="17"/>
        <v>3.7808975205526862</v>
      </c>
      <c r="F47" s="198" t="e">
        <f>(#REF! -#REF!)/ABS(#REF!)</f>
        <v>#REF!</v>
      </c>
      <c r="G47" s="198">
        <f t="shared" si="18"/>
        <v>8.2659071431799269</v>
      </c>
      <c r="H47" s="198" t="e">
        <f>(#REF! -#REF!)/ABS(#REF!)</f>
        <v>#REF!</v>
      </c>
      <c r="I47" s="198">
        <f t="shared" si="19"/>
        <v>12.950699043414273</v>
      </c>
      <c r="J47" s="198" t="e">
        <f>(#REF! -#REF!)/ABS(#REF!)</f>
        <v>#REF!</v>
      </c>
      <c r="K47" s="198">
        <f t="shared" si="20"/>
        <v>15.997450605481184</v>
      </c>
      <c r="L47" s="198" t="e">
        <f>(#REF! -#REF!)/ABS(#REF!)</f>
        <v>#REF!</v>
      </c>
      <c r="M47" s="198">
        <f t="shared" si="21"/>
        <v>20.026881720430094</v>
      </c>
      <c r="N47" s="198" t="e">
        <f>(#REF! -#REF!)/ABS(#REF!)</f>
        <v>#REF!</v>
      </c>
      <c r="O47" s="198">
        <f t="shared" si="22"/>
        <v>23.152122079160709</v>
      </c>
      <c r="P47" s="198"/>
      <c r="Q47" s="206"/>
    </row>
    <row r="48" spans="1:19" x14ac:dyDescent="0.25">
      <c r="B48" s="50" t="s">
        <v>476</v>
      </c>
      <c r="C48" s="198">
        <f t="shared" si="16"/>
        <v>6.0838445807771029</v>
      </c>
      <c r="D48" s="198" t="e">
        <v>#REF!</v>
      </c>
      <c r="E48" s="198">
        <f t="shared" si="17"/>
        <v>3.1067827557474716</v>
      </c>
      <c r="F48" s="198" t="e">
        <f>(#REF! -#REF!)/ABS(#REF!)</f>
        <v>#REF!</v>
      </c>
      <c r="G48" s="198">
        <f t="shared" si="18"/>
        <v>5.8007977905814299</v>
      </c>
      <c r="H48" s="198" t="e">
        <f>(#REF! -#REF!)/ABS(#REF!)</f>
        <v>#REF!</v>
      </c>
      <c r="I48" s="198">
        <f t="shared" si="19"/>
        <v>10.181924882629104</v>
      </c>
      <c r="J48" s="198" t="e">
        <f>(#REF! -#REF!)/ABS(#REF!)</f>
        <v>#REF!</v>
      </c>
      <c r="K48" s="198">
        <f t="shared" si="20"/>
        <v>12.46200607902734</v>
      </c>
      <c r="L48" s="198" t="e">
        <f>(#REF! -#REF!)/ABS(#REF!)</f>
        <v>#REF!</v>
      </c>
      <c r="M48" s="198">
        <f t="shared" si="21"/>
        <v>15.83546462063086</v>
      </c>
      <c r="N48" s="198" t="e">
        <f>(#REF! -#REF!)/ABS(#REF!)</f>
        <v>#REF!</v>
      </c>
      <c r="O48" s="198">
        <f t="shared" si="22"/>
        <v>18.322046651617761</v>
      </c>
      <c r="P48" s="198"/>
      <c r="Q48" s="206"/>
    </row>
    <row r="49" spans="1:18" x14ac:dyDescent="0.25">
      <c r="B49" s="50" t="s">
        <v>477</v>
      </c>
      <c r="C49" s="198">
        <f t="shared" si="16"/>
        <v>9.7178683385579898</v>
      </c>
      <c r="D49" s="198" t="e">
        <v>#REF!</v>
      </c>
      <c r="E49" s="198">
        <f t="shared" si="17"/>
        <v>5.6712596822534493</v>
      </c>
      <c r="F49" s="198" t="e">
        <f>(#REF! -#REF!)/ABS(#REF!)</f>
        <v>#REF!</v>
      </c>
      <c r="G49" s="198">
        <f t="shared" si="18"/>
        <v>4.1901636163378262</v>
      </c>
      <c r="H49" s="198" t="e">
        <f>(#REF! -#REF!)/ABS(#REF!)</f>
        <v>#REF!</v>
      </c>
      <c r="I49" s="198">
        <f t="shared" si="19"/>
        <v>6.4814814814814907</v>
      </c>
      <c r="J49" s="198" t="e">
        <f>(#REF! -#REF!)/ABS(#REF!)</f>
        <v>#REF!</v>
      </c>
      <c r="K49" s="198">
        <f t="shared" si="20"/>
        <v>6.9932998324958193</v>
      </c>
      <c r="L49" s="198" t="e">
        <f>(#REF! -#REF!)/ABS(#REF!)</f>
        <v>#REF!</v>
      </c>
      <c r="M49" s="198">
        <f t="shared" si="21"/>
        <v>8.0182072829131759</v>
      </c>
      <c r="N49" s="198" t="e">
        <f>(#REF! -#REF!)/ABS(#REF!)</f>
        <v>#REF!</v>
      </c>
      <c r="O49" s="198">
        <f t="shared" si="22"/>
        <v>8.4717097170971805</v>
      </c>
      <c r="P49" s="198"/>
      <c r="Q49" s="206"/>
    </row>
    <row r="50" spans="1:18" ht="15.75" thickBot="1" x14ac:dyDescent="0.3">
      <c r="B50" s="55" t="s">
        <v>478</v>
      </c>
      <c r="C50" s="198">
        <f t="shared" si="16"/>
        <v>13.362276893391229</v>
      </c>
      <c r="D50" s="198" t="e">
        <v>#REF!</v>
      </c>
      <c r="E50" s="202">
        <f t="shared" si="17"/>
        <v>8.2809997183764708</v>
      </c>
      <c r="F50" s="202" t="e">
        <f>(#REF! -#REF!)/ABS(#REF!)</f>
        <v>#REF!</v>
      </c>
      <c r="G50" s="202">
        <f t="shared" si="18"/>
        <v>4.9090270320010809</v>
      </c>
      <c r="H50" s="202" t="e">
        <f>(#REF! -#REF!)/ABS(#REF!)</f>
        <v>#REF!</v>
      </c>
      <c r="I50" s="202">
        <f t="shared" si="19"/>
        <v>4.7777777777777741</v>
      </c>
      <c r="J50" s="202" t="e">
        <f>(#REF! -#REF!)/ABS(#REF!)</f>
        <v>#REF!</v>
      </c>
      <c r="K50" s="202">
        <f t="shared" si="20"/>
        <v>2.7021919879062732</v>
      </c>
      <c r="L50" s="202" t="e">
        <f>(#REF! -#REF!)/ABS(#REF!)</f>
        <v>#REF!</v>
      </c>
      <c r="M50" s="202">
        <f t="shared" si="21"/>
        <v>1.1456371625863213</v>
      </c>
      <c r="N50" s="202" t="e">
        <f>(#REF! -#REF!)/ABS(#REF!)</f>
        <v>#REF!</v>
      </c>
      <c r="O50" s="202">
        <f t="shared" si="22"/>
        <v>1.0226644555002891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eS33/9v0HycrcOoNGJHEEs15/Hm9VZr1m6tcz2WtQAIYtl3t4RNEuSd8LAd+zTutGVhEzYCep9uzfWcYTqSHbA==" saltValue="IDB5vBB2wdwqKyd+G90+A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4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172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400385.33799999999</v>
      </c>
      <c r="D5" s="212"/>
      <c r="E5" s="212">
        <v>6441522.1560000004</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61.9</v>
      </c>
      <c r="D10" s="94">
        <v>81.400000000000006</v>
      </c>
      <c r="E10" s="94">
        <v>106</v>
      </c>
      <c r="F10" s="94">
        <v>124</v>
      </c>
      <c r="G10" s="94">
        <v>148</v>
      </c>
      <c r="H10" s="94">
        <v>185</v>
      </c>
      <c r="I10" s="95">
        <v>216</v>
      </c>
      <c r="K10" s="46" t="s">
        <v>468</v>
      </c>
      <c r="L10" s="47">
        <f t="shared" ref="L10:L20" si="0">C25</f>
        <v>5.1583333333333332</v>
      </c>
      <c r="M10" s="47">
        <v>6.0102248974298034</v>
      </c>
      <c r="N10" s="47">
        <v>8.5595033245794472</v>
      </c>
      <c r="O10" s="47">
        <f t="shared" ref="O10:O20" si="1">F25</f>
        <v>10.333333333333332</v>
      </c>
      <c r="P10" s="47">
        <f t="shared" ref="P10:P20" si="2">G25</f>
        <v>12.333333333333332</v>
      </c>
      <c r="Q10" s="47">
        <f t="shared" ref="Q10:Q20" si="3">H25</f>
        <v>15.416666666666666</v>
      </c>
      <c r="R10" s="48">
        <f t="shared" ref="R10:R20" si="4">I25</f>
        <v>18</v>
      </c>
      <c r="T10" s="49"/>
    </row>
    <row r="11" spans="1:29" x14ac:dyDescent="0.25">
      <c r="B11" s="50" t="s">
        <v>469</v>
      </c>
      <c r="C11" s="96">
        <v>46.1</v>
      </c>
      <c r="D11" s="96">
        <v>60.4</v>
      </c>
      <c r="E11" s="96">
        <v>77.900000000000006</v>
      </c>
      <c r="F11" s="96">
        <v>90.3</v>
      </c>
      <c r="G11" s="96">
        <v>108</v>
      </c>
      <c r="H11" s="96">
        <v>133</v>
      </c>
      <c r="I11" s="97">
        <v>155</v>
      </c>
      <c r="K11" s="50" t="s">
        <v>469</v>
      </c>
      <c r="L11" s="53">
        <f t="shared" si="0"/>
        <v>7.6833333333333336</v>
      </c>
      <c r="M11" s="53">
        <v>8.9308004984519052</v>
      </c>
      <c r="N11" s="53">
        <v>12.559444841731422</v>
      </c>
      <c r="O11" s="53">
        <f t="shared" si="1"/>
        <v>15.049999999999999</v>
      </c>
      <c r="P11" s="53">
        <f t="shared" si="2"/>
        <v>18</v>
      </c>
      <c r="Q11" s="53">
        <f t="shared" si="3"/>
        <v>22.166666666666664</v>
      </c>
      <c r="R11" s="54">
        <f t="shared" si="4"/>
        <v>25.833333333333332</v>
      </c>
      <c r="T11" s="49"/>
    </row>
    <row r="12" spans="1:29" x14ac:dyDescent="0.25">
      <c r="B12" s="50" t="s">
        <v>470</v>
      </c>
      <c r="C12" s="96">
        <v>25.5</v>
      </c>
      <c r="D12" s="96">
        <v>33</v>
      </c>
      <c r="E12" s="96">
        <v>41.4</v>
      </c>
      <c r="F12" s="96">
        <v>47.1</v>
      </c>
      <c r="G12" s="96">
        <v>55.3</v>
      </c>
      <c r="H12" s="96">
        <v>67.099999999999994</v>
      </c>
      <c r="I12" s="97">
        <v>77</v>
      </c>
      <c r="K12" s="50" t="s">
        <v>470</v>
      </c>
      <c r="L12" s="53">
        <f t="shared" si="0"/>
        <v>12.75</v>
      </c>
      <c r="M12" s="53">
        <v>14.696998270514346</v>
      </c>
      <c r="N12" s="53">
        <v>20.003937440482872</v>
      </c>
      <c r="O12" s="53">
        <f t="shared" si="1"/>
        <v>23.55</v>
      </c>
      <c r="P12" s="53">
        <f t="shared" si="2"/>
        <v>27.65</v>
      </c>
      <c r="Q12" s="53">
        <f t="shared" si="3"/>
        <v>33.549999999999997</v>
      </c>
      <c r="R12" s="54">
        <f t="shared" si="4"/>
        <v>38.5</v>
      </c>
      <c r="T12" s="49"/>
    </row>
    <row r="13" spans="1:29" x14ac:dyDescent="0.25">
      <c r="B13" s="50" t="s">
        <v>471</v>
      </c>
      <c r="C13" s="96">
        <v>16.8</v>
      </c>
      <c r="D13" s="96">
        <v>21.6</v>
      </c>
      <c r="E13" s="96">
        <v>26.7</v>
      </c>
      <c r="F13" s="96">
        <v>30.1</v>
      </c>
      <c r="G13" s="96">
        <v>35.1</v>
      </c>
      <c r="H13" s="96">
        <v>42.2</v>
      </c>
      <c r="I13" s="97">
        <v>48.1</v>
      </c>
      <c r="K13" s="50" t="s">
        <v>471</v>
      </c>
      <c r="L13" s="53">
        <f t="shared" si="0"/>
        <v>16.8</v>
      </c>
      <c r="M13" s="53">
        <v>19.278749831035149</v>
      </c>
      <c r="N13" s="53">
        <v>25.801933497033929</v>
      </c>
      <c r="O13" s="53">
        <f t="shared" si="1"/>
        <v>30.1</v>
      </c>
      <c r="P13" s="53">
        <f t="shared" si="2"/>
        <v>35.1</v>
      </c>
      <c r="Q13" s="53">
        <f t="shared" si="3"/>
        <v>42.2</v>
      </c>
      <c r="R13" s="54">
        <f t="shared" si="4"/>
        <v>48.1</v>
      </c>
      <c r="T13" s="49"/>
    </row>
    <row r="14" spans="1:29" x14ac:dyDescent="0.25">
      <c r="B14" s="50" t="s">
        <v>472</v>
      </c>
      <c r="C14" s="96">
        <v>10.9</v>
      </c>
      <c r="D14" s="96">
        <v>13.9</v>
      </c>
      <c r="E14" s="96">
        <v>17</v>
      </c>
      <c r="F14" s="96">
        <v>19.100000000000001</v>
      </c>
      <c r="G14" s="96">
        <v>22.1</v>
      </c>
      <c r="H14" s="96">
        <v>26.4</v>
      </c>
      <c r="I14" s="97">
        <v>30</v>
      </c>
      <c r="K14" s="50" t="s">
        <v>472</v>
      </c>
      <c r="L14" s="53">
        <f t="shared" si="0"/>
        <v>21.8</v>
      </c>
      <c r="M14" s="53">
        <v>24.885412456898152</v>
      </c>
      <c r="N14" s="53">
        <v>32.914033505814565</v>
      </c>
      <c r="O14" s="53">
        <f t="shared" si="1"/>
        <v>38.200000000000003</v>
      </c>
      <c r="P14" s="53">
        <f t="shared" si="2"/>
        <v>44.2</v>
      </c>
      <c r="Q14" s="53">
        <f t="shared" si="3"/>
        <v>52.8</v>
      </c>
      <c r="R14" s="54">
        <f t="shared" si="4"/>
        <v>60</v>
      </c>
      <c r="T14" s="49"/>
    </row>
    <row r="15" spans="1:29" x14ac:dyDescent="0.25">
      <c r="B15" s="50" t="s">
        <v>473</v>
      </c>
      <c r="C15" s="96">
        <v>8.4</v>
      </c>
      <c r="D15" s="96">
        <v>10.7</v>
      </c>
      <c r="E15" s="96">
        <v>13.1</v>
      </c>
      <c r="F15" s="96">
        <v>14.6</v>
      </c>
      <c r="G15" s="96">
        <v>16.899999999999999</v>
      </c>
      <c r="H15" s="96">
        <v>20.100000000000001</v>
      </c>
      <c r="I15" s="97">
        <v>22.7</v>
      </c>
      <c r="K15" s="50" t="s">
        <v>473</v>
      </c>
      <c r="L15" s="53">
        <f t="shared" si="0"/>
        <v>25.200000000000003</v>
      </c>
      <c r="M15" s="53">
        <v>28.769574849532777</v>
      </c>
      <c r="N15" s="53">
        <v>37.90366635303436</v>
      </c>
      <c r="O15" s="53">
        <f t="shared" si="1"/>
        <v>43.8</v>
      </c>
      <c r="P15" s="53">
        <f t="shared" si="2"/>
        <v>50.699999999999996</v>
      </c>
      <c r="Q15" s="53">
        <f t="shared" si="3"/>
        <v>60.300000000000004</v>
      </c>
      <c r="R15" s="54">
        <f t="shared" si="4"/>
        <v>68.099999999999994</v>
      </c>
      <c r="T15" s="49"/>
    </row>
    <row r="16" spans="1:29" x14ac:dyDescent="0.25">
      <c r="B16" s="50" t="s">
        <v>474</v>
      </c>
      <c r="C16" s="96">
        <v>5.42</v>
      </c>
      <c r="D16" s="96">
        <v>6.91</v>
      </c>
      <c r="E16" s="96">
        <v>8.35</v>
      </c>
      <c r="F16" s="96">
        <v>9.3000000000000007</v>
      </c>
      <c r="G16" s="96">
        <v>10.7</v>
      </c>
      <c r="H16" s="96">
        <v>12.7</v>
      </c>
      <c r="I16" s="97">
        <v>14.3</v>
      </c>
      <c r="K16" s="50" t="s">
        <v>474</v>
      </c>
      <c r="L16" s="53">
        <f t="shared" si="0"/>
        <v>32.519999999999996</v>
      </c>
      <c r="M16" s="53">
        <v>37.089630068810081</v>
      </c>
      <c r="N16" s="53">
        <v>48.458724056058195</v>
      </c>
      <c r="O16" s="53">
        <f t="shared" si="1"/>
        <v>55.800000000000004</v>
      </c>
      <c r="P16" s="53">
        <f t="shared" si="2"/>
        <v>64.199999999999989</v>
      </c>
      <c r="Q16" s="53">
        <f t="shared" si="3"/>
        <v>76.199999999999989</v>
      </c>
      <c r="R16" s="54">
        <f t="shared" si="4"/>
        <v>85.800000000000011</v>
      </c>
      <c r="T16" s="49"/>
    </row>
    <row r="17" spans="1:29" x14ac:dyDescent="0.25">
      <c r="B17" s="50" t="s">
        <v>475</v>
      </c>
      <c r="C17" s="96">
        <v>3.51</v>
      </c>
      <c r="D17" s="96">
        <v>4.47</v>
      </c>
      <c r="E17" s="96">
        <v>5.39</v>
      </c>
      <c r="F17" s="96">
        <v>6</v>
      </c>
      <c r="G17" s="96">
        <v>6.9</v>
      </c>
      <c r="H17" s="96">
        <v>8.17</v>
      </c>
      <c r="I17" s="97">
        <v>9.1999999999999993</v>
      </c>
      <c r="K17" s="50" t="s">
        <v>475</v>
      </c>
      <c r="L17" s="53">
        <f t="shared" si="0"/>
        <v>42.12</v>
      </c>
      <c r="M17" s="53">
        <v>48.001664009604639</v>
      </c>
      <c r="N17" s="53">
        <v>62.586156146585587</v>
      </c>
      <c r="O17" s="53">
        <f t="shared" si="1"/>
        <v>72</v>
      </c>
      <c r="P17" s="53">
        <f t="shared" si="2"/>
        <v>82.800000000000011</v>
      </c>
      <c r="Q17" s="53">
        <f t="shared" si="3"/>
        <v>98.039999999999992</v>
      </c>
      <c r="R17" s="54">
        <f t="shared" si="4"/>
        <v>110.39999999999999</v>
      </c>
      <c r="T17" s="49"/>
    </row>
    <row r="18" spans="1:29" x14ac:dyDescent="0.25">
      <c r="B18" s="50" t="s">
        <v>476</v>
      </c>
      <c r="C18" s="96">
        <v>2.2599999999999998</v>
      </c>
      <c r="D18" s="96">
        <v>2.89</v>
      </c>
      <c r="E18" s="96">
        <v>3.51</v>
      </c>
      <c r="F18" s="96">
        <v>3.92</v>
      </c>
      <c r="G18" s="96">
        <v>4.5199999999999996</v>
      </c>
      <c r="H18" s="96">
        <v>5.38</v>
      </c>
      <c r="I18" s="97">
        <v>6.08</v>
      </c>
      <c r="K18" s="50" t="s">
        <v>476</v>
      </c>
      <c r="L18" s="53">
        <f t="shared" si="0"/>
        <v>54.239999999999995</v>
      </c>
      <c r="M18" s="53">
        <v>61.983181899827756</v>
      </c>
      <c r="N18" s="53">
        <v>81.456032607546206</v>
      </c>
      <c r="O18" s="53">
        <f t="shared" si="1"/>
        <v>94.08</v>
      </c>
      <c r="P18" s="53">
        <f t="shared" si="2"/>
        <v>108.47999999999999</v>
      </c>
      <c r="Q18" s="53">
        <f t="shared" si="3"/>
        <v>129.12</v>
      </c>
      <c r="R18" s="54">
        <f t="shared" si="4"/>
        <v>145.92000000000002</v>
      </c>
      <c r="T18" s="49"/>
    </row>
    <row r="19" spans="1:29" x14ac:dyDescent="0.25">
      <c r="B19" s="50" t="s">
        <v>477</v>
      </c>
      <c r="C19" s="96">
        <v>1.42</v>
      </c>
      <c r="D19" s="96">
        <v>1.83</v>
      </c>
      <c r="E19" s="96">
        <v>2.25</v>
      </c>
      <c r="F19" s="96">
        <v>2.54</v>
      </c>
      <c r="G19" s="96">
        <v>2.95</v>
      </c>
      <c r="H19" s="96">
        <v>3.55</v>
      </c>
      <c r="I19" s="97">
        <v>4.04</v>
      </c>
      <c r="K19" s="50" t="s">
        <v>477</v>
      </c>
      <c r="L19" s="53">
        <f t="shared" si="0"/>
        <v>68.16</v>
      </c>
      <c r="M19" s="53">
        <v>78.25859308315033</v>
      </c>
      <c r="N19" s="53">
        <v>104.54926824743256</v>
      </c>
      <c r="O19" s="53">
        <f t="shared" si="1"/>
        <v>121.92</v>
      </c>
      <c r="P19" s="53">
        <f t="shared" si="2"/>
        <v>141.60000000000002</v>
      </c>
      <c r="Q19" s="53">
        <f t="shared" si="3"/>
        <v>170.39999999999998</v>
      </c>
      <c r="R19" s="54">
        <f t="shared" si="4"/>
        <v>193.92000000000002</v>
      </c>
      <c r="T19" s="49"/>
    </row>
    <row r="20" spans="1:29" ht="15.75" thickBot="1" x14ac:dyDescent="0.3">
      <c r="B20" s="55" t="s">
        <v>478</v>
      </c>
      <c r="C20" s="98">
        <v>1.05</v>
      </c>
      <c r="D20" s="98">
        <v>1.36</v>
      </c>
      <c r="E20" s="98">
        <v>1.69</v>
      </c>
      <c r="F20" s="98">
        <v>1.92</v>
      </c>
      <c r="G20" s="98">
        <v>2.2400000000000002</v>
      </c>
      <c r="H20" s="98">
        <v>2.7</v>
      </c>
      <c r="I20" s="99">
        <v>3.09</v>
      </c>
      <c r="K20" s="55" t="s">
        <v>478</v>
      </c>
      <c r="L20" s="58">
        <f t="shared" si="0"/>
        <v>75.600000000000009</v>
      </c>
      <c r="M20" s="58">
        <v>87.19475700094992</v>
      </c>
      <c r="N20" s="58">
        <v>118.17970916745421</v>
      </c>
      <c r="O20" s="58">
        <f t="shared" si="1"/>
        <v>138.24</v>
      </c>
      <c r="P20" s="58">
        <f t="shared" si="2"/>
        <v>161.28000000000003</v>
      </c>
      <c r="Q20" s="58">
        <f t="shared" si="3"/>
        <v>194.4</v>
      </c>
      <c r="R20" s="59">
        <f t="shared" si="4"/>
        <v>222.48</v>
      </c>
      <c r="T20" s="49"/>
    </row>
    <row r="21" spans="1:29" x14ac:dyDescent="0.25"/>
    <row r="22" spans="1:29" x14ac:dyDescent="0.25">
      <c r="A22" s="60"/>
    </row>
    <row r="23" spans="1:29" ht="16.5" thickBot="1" x14ac:dyDescent="0.3">
      <c r="A23" s="61"/>
      <c r="B23" s="188" t="s">
        <v>493</v>
      </c>
      <c r="C23" s="189"/>
      <c r="D23" s="189"/>
      <c r="E23" s="189"/>
      <c r="F23" s="189"/>
      <c r="G23" s="189"/>
      <c r="H23" s="189"/>
      <c r="I23" s="190"/>
      <c r="J23" s="62"/>
      <c r="K23" s="180" t="s">
        <v>510</v>
      </c>
      <c r="L23" s="180"/>
      <c r="M23" s="180"/>
      <c r="N23" s="180"/>
      <c r="O23" s="180"/>
      <c r="P23" s="180"/>
      <c r="Q23" s="180"/>
      <c r="R23" s="180"/>
      <c r="W23" s="63"/>
      <c r="X23" s="63"/>
      <c r="Y23" s="63"/>
      <c r="Z23" s="63"/>
      <c r="AA23" s="63"/>
      <c r="AB23" s="63"/>
      <c r="AC23" s="63"/>
    </row>
    <row r="24" spans="1:29"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9" x14ac:dyDescent="0.25">
      <c r="A25" s="64">
        <f>5/60</f>
        <v>8.3333333333333329E-2</v>
      </c>
      <c r="B25" s="67" t="s">
        <v>468</v>
      </c>
      <c r="C25" s="68">
        <f t="shared" ref="C25:I25" si="5">$A$25*C10</f>
        <v>5.1583333333333332</v>
      </c>
      <c r="D25" s="69">
        <f t="shared" si="5"/>
        <v>6.7833333333333332</v>
      </c>
      <c r="E25" s="69">
        <f t="shared" si="5"/>
        <v>8.8333333333333321</v>
      </c>
      <c r="F25" s="68">
        <f t="shared" si="5"/>
        <v>10.333333333333332</v>
      </c>
      <c r="G25" s="68">
        <f t="shared" si="5"/>
        <v>12.333333333333332</v>
      </c>
      <c r="H25" s="68">
        <f t="shared" si="5"/>
        <v>15.416666666666666</v>
      </c>
      <c r="I25" s="70">
        <f t="shared" si="5"/>
        <v>18</v>
      </c>
      <c r="J25" s="60"/>
      <c r="K25" s="46" t="s">
        <v>468</v>
      </c>
      <c r="L25" s="71">
        <v>5.9</v>
      </c>
      <c r="M25" s="71">
        <v>6.5</v>
      </c>
      <c r="N25" s="71">
        <v>8.4</v>
      </c>
      <c r="O25" s="71">
        <v>9.8000000000000007</v>
      </c>
      <c r="P25" s="71">
        <v>11.3</v>
      </c>
      <c r="Q25" s="71">
        <v>13.3</v>
      </c>
      <c r="R25" s="72">
        <v>14.8</v>
      </c>
    </row>
    <row r="26" spans="1:29" x14ac:dyDescent="0.25">
      <c r="A26" s="64">
        <f>10/60</f>
        <v>0.16666666666666666</v>
      </c>
      <c r="B26" s="73" t="s">
        <v>469</v>
      </c>
      <c r="C26" s="30">
        <f t="shared" ref="C26:I26" si="6">$A$26*C11</f>
        <v>7.6833333333333336</v>
      </c>
      <c r="D26" s="74">
        <f t="shared" si="6"/>
        <v>10.066666666666666</v>
      </c>
      <c r="E26" s="74">
        <f t="shared" si="6"/>
        <v>12.983333333333334</v>
      </c>
      <c r="F26" s="30">
        <f t="shared" si="6"/>
        <v>15.049999999999999</v>
      </c>
      <c r="G26" s="30">
        <f t="shared" si="6"/>
        <v>18</v>
      </c>
      <c r="H26" s="30">
        <f t="shared" si="6"/>
        <v>22.166666666666664</v>
      </c>
      <c r="I26" s="75">
        <f t="shared" si="6"/>
        <v>25.833333333333332</v>
      </c>
      <c r="J26" s="60"/>
      <c r="K26" s="50" t="s">
        <v>469</v>
      </c>
      <c r="L26" s="76">
        <v>8.5</v>
      </c>
      <c r="M26" s="76">
        <v>9.4</v>
      </c>
      <c r="N26" s="76">
        <v>12.4</v>
      </c>
      <c r="O26" s="76">
        <v>14.5</v>
      </c>
      <c r="P26" s="76">
        <v>16.600000000000001</v>
      </c>
      <c r="Q26" s="76">
        <v>19.5</v>
      </c>
      <c r="R26" s="77">
        <v>21.8</v>
      </c>
    </row>
    <row r="27" spans="1:29" x14ac:dyDescent="0.25">
      <c r="A27" s="64">
        <f>0.5</f>
        <v>0.5</v>
      </c>
      <c r="B27" s="73" t="s">
        <v>470</v>
      </c>
      <c r="C27" s="30">
        <f t="shared" ref="C27:I27" si="7">$A$27*C12</f>
        <v>12.75</v>
      </c>
      <c r="D27" s="74">
        <f t="shared" si="7"/>
        <v>16.5</v>
      </c>
      <c r="E27" s="74">
        <f t="shared" si="7"/>
        <v>20.7</v>
      </c>
      <c r="F27" s="30">
        <f t="shared" si="7"/>
        <v>23.55</v>
      </c>
      <c r="G27" s="30">
        <f t="shared" si="7"/>
        <v>27.65</v>
      </c>
      <c r="H27" s="30">
        <f t="shared" si="7"/>
        <v>33.549999999999997</v>
      </c>
      <c r="I27" s="75">
        <f t="shared" si="7"/>
        <v>38.5</v>
      </c>
      <c r="J27" s="60"/>
      <c r="K27" s="50" t="s">
        <v>470</v>
      </c>
      <c r="L27" s="76">
        <v>13.7</v>
      </c>
      <c r="M27" s="76">
        <v>15.1</v>
      </c>
      <c r="N27" s="76">
        <v>19.7</v>
      </c>
      <c r="O27" s="76">
        <v>23</v>
      </c>
      <c r="P27" s="76">
        <v>26.3</v>
      </c>
      <c r="Q27" s="76">
        <v>31</v>
      </c>
      <c r="R27" s="77">
        <v>34.6</v>
      </c>
    </row>
    <row r="28" spans="1:29" x14ac:dyDescent="0.25">
      <c r="A28" s="64">
        <v>1</v>
      </c>
      <c r="B28" s="73" t="s">
        <v>471</v>
      </c>
      <c r="C28" s="30">
        <f t="shared" ref="C28:I28" si="8">$A$28*C13</f>
        <v>16.8</v>
      </c>
      <c r="D28" s="74">
        <f t="shared" si="8"/>
        <v>21.6</v>
      </c>
      <c r="E28" s="74">
        <f t="shared" si="8"/>
        <v>26.7</v>
      </c>
      <c r="F28" s="30">
        <f t="shared" si="8"/>
        <v>30.1</v>
      </c>
      <c r="G28" s="30">
        <f t="shared" si="8"/>
        <v>35.1</v>
      </c>
      <c r="H28" s="30">
        <f t="shared" si="8"/>
        <v>42.2</v>
      </c>
      <c r="I28" s="75">
        <f t="shared" si="8"/>
        <v>48.1</v>
      </c>
      <c r="J28" s="60"/>
      <c r="K28" s="50" t="s">
        <v>471</v>
      </c>
      <c r="L28" s="76">
        <v>17.8</v>
      </c>
      <c r="M28" s="76">
        <v>19.5</v>
      </c>
      <c r="N28" s="76">
        <v>25.3</v>
      </c>
      <c r="O28" s="76">
        <v>29.4</v>
      </c>
      <c r="P28" s="76">
        <v>33.700000000000003</v>
      </c>
      <c r="Q28" s="76">
        <v>39.799999999999997</v>
      </c>
      <c r="R28" s="77">
        <v>44.7</v>
      </c>
    </row>
    <row r="29" spans="1:29" x14ac:dyDescent="0.25">
      <c r="A29" s="64">
        <v>2</v>
      </c>
      <c r="B29" s="73" t="s">
        <v>472</v>
      </c>
      <c r="C29" s="30">
        <f t="shared" ref="C29:I29" si="9">$A$29*C14</f>
        <v>21.8</v>
      </c>
      <c r="D29" s="74">
        <f t="shared" si="9"/>
        <v>27.8</v>
      </c>
      <c r="E29" s="74">
        <f t="shared" si="9"/>
        <v>34</v>
      </c>
      <c r="F29" s="30">
        <f t="shared" si="9"/>
        <v>38.200000000000003</v>
      </c>
      <c r="G29" s="30">
        <f t="shared" si="9"/>
        <v>44.2</v>
      </c>
      <c r="H29" s="30">
        <f t="shared" si="9"/>
        <v>52.8</v>
      </c>
      <c r="I29" s="75">
        <f t="shared" si="9"/>
        <v>60</v>
      </c>
      <c r="J29" s="60"/>
      <c r="K29" s="50" t="s">
        <v>472</v>
      </c>
      <c r="L29" s="76">
        <v>23</v>
      </c>
      <c r="M29" s="76">
        <v>25</v>
      </c>
      <c r="N29" s="76">
        <v>32.200000000000003</v>
      </c>
      <c r="O29" s="76">
        <v>37.6</v>
      </c>
      <c r="P29" s="76">
        <v>43.4</v>
      </c>
      <c r="Q29" s="76">
        <v>51.6</v>
      </c>
      <c r="R29" s="77">
        <v>58.4</v>
      </c>
    </row>
    <row r="30" spans="1:29" x14ac:dyDescent="0.25">
      <c r="A30" s="64">
        <v>3</v>
      </c>
      <c r="B30" s="73" t="s">
        <v>473</v>
      </c>
      <c r="C30" s="30">
        <f t="shared" ref="C30:I30" si="10">$A$30*C15</f>
        <v>25.200000000000003</v>
      </c>
      <c r="D30" s="74">
        <f t="shared" si="10"/>
        <v>32.099999999999994</v>
      </c>
      <c r="E30" s="74">
        <f t="shared" si="10"/>
        <v>39.299999999999997</v>
      </c>
      <c r="F30" s="30">
        <f t="shared" si="10"/>
        <v>43.8</v>
      </c>
      <c r="G30" s="30">
        <f t="shared" si="10"/>
        <v>50.699999999999996</v>
      </c>
      <c r="H30" s="30">
        <f t="shared" si="10"/>
        <v>60.300000000000004</v>
      </c>
      <c r="I30" s="75">
        <f t="shared" si="10"/>
        <v>68.099999999999994</v>
      </c>
      <c r="J30" s="60"/>
      <c r="K30" s="50" t="s">
        <v>473</v>
      </c>
      <c r="L30" s="76">
        <v>26.6</v>
      </c>
      <c r="M30" s="76">
        <v>29</v>
      </c>
      <c r="N30" s="76">
        <v>37.200000000000003</v>
      </c>
      <c r="O30" s="76">
        <v>43.5</v>
      </c>
      <c r="P30" s="76">
        <v>50.4</v>
      </c>
      <c r="Q30" s="76">
        <v>60.3</v>
      </c>
      <c r="R30" s="77">
        <v>68.7</v>
      </c>
    </row>
    <row r="31" spans="1:29" x14ac:dyDescent="0.25">
      <c r="A31" s="64">
        <v>6</v>
      </c>
      <c r="B31" s="73" t="s">
        <v>474</v>
      </c>
      <c r="C31" s="30">
        <f t="shared" ref="C31:I31" si="11">$A$31*C16</f>
        <v>32.519999999999996</v>
      </c>
      <c r="D31" s="74">
        <f t="shared" si="11"/>
        <v>41.46</v>
      </c>
      <c r="E31" s="74">
        <f t="shared" si="11"/>
        <v>50.099999999999994</v>
      </c>
      <c r="F31" s="30">
        <f t="shared" si="11"/>
        <v>55.800000000000004</v>
      </c>
      <c r="G31" s="30">
        <f t="shared" si="11"/>
        <v>64.199999999999989</v>
      </c>
      <c r="H31" s="30">
        <f t="shared" si="11"/>
        <v>76.199999999999989</v>
      </c>
      <c r="I31" s="75">
        <f t="shared" si="11"/>
        <v>85.800000000000011</v>
      </c>
      <c r="J31" s="60"/>
      <c r="K31" s="50" t="s">
        <v>474</v>
      </c>
      <c r="L31" s="76">
        <v>34.1</v>
      </c>
      <c r="M31" s="76">
        <v>37.200000000000003</v>
      </c>
      <c r="N31" s="76">
        <v>47.9</v>
      </c>
      <c r="O31" s="76">
        <v>56.3</v>
      </c>
      <c r="P31" s="76">
        <v>65.400000000000006</v>
      </c>
      <c r="Q31" s="76">
        <v>79.2</v>
      </c>
      <c r="R31" s="77">
        <v>91.2</v>
      </c>
    </row>
    <row r="32" spans="1:29" x14ac:dyDescent="0.25">
      <c r="A32" s="64">
        <v>12</v>
      </c>
      <c r="B32" s="73" t="s">
        <v>475</v>
      </c>
      <c r="C32" s="30">
        <f t="shared" ref="C32:I32" si="12">$A$32*C17</f>
        <v>42.12</v>
      </c>
      <c r="D32" s="74">
        <f t="shared" si="12"/>
        <v>53.64</v>
      </c>
      <c r="E32" s="74">
        <f t="shared" si="12"/>
        <v>64.679999999999993</v>
      </c>
      <c r="F32" s="30">
        <f t="shared" si="12"/>
        <v>72</v>
      </c>
      <c r="G32" s="30">
        <f t="shared" si="12"/>
        <v>82.800000000000011</v>
      </c>
      <c r="H32" s="30">
        <f t="shared" si="12"/>
        <v>98.039999999999992</v>
      </c>
      <c r="I32" s="75">
        <f t="shared" si="12"/>
        <v>110.39999999999999</v>
      </c>
      <c r="J32" s="60"/>
      <c r="K32" s="50" t="s">
        <v>475</v>
      </c>
      <c r="L32" s="76">
        <v>43.2</v>
      </c>
      <c r="M32" s="76">
        <v>47.2</v>
      </c>
      <c r="N32" s="76">
        <v>61.2</v>
      </c>
      <c r="O32" s="76">
        <v>72.099999999999994</v>
      </c>
      <c r="P32" s="76">
        <v>84</v>
      </c>
      <c r="Q32" s="76">
        <v>102.1</v>
      </c>
      <c r="R32" s="77">
        <v>117.8</v>
      </c>
    </row>
    <row r="33" spans="1:19" x14ac:dyDescent="0.25">
      <c r="A33" s="64">
        <v>24</v>
      </c>
      <c r="B33" s="73" t="s">
        <v>476</v>
      </c>
      <c r="C33" s="30">
        <f t="shared" ref="C33:I33" si="13">$A$33*C18</f>
        <v>54.239999999999995</v>
      </c>
      <c r="D33" s="74">
        <f t="shared" si="13"/>
        <v>69.36</v>
      </c>
      <c r="E33" s="74">
        <f t="shared" si="13"/>
        <v>84.24</v>
      </c>
      <c r="F33" s="30">
        <f t="shared" si="13"/>
        <v>94.08</v>
      </c>
      <c r="G33" s="30">
        <f t="shared" si="13"/>
        <v>108.47999999999999</v>
      </c>
      <c r="H33" s="30">
        <f t="shared" si="13"/>
        <v>129.12</v>
      </c>
      <c r="I33" s="75">
        <f t="shared" si="13"/>
        <v>145.92000000000002</v>
      </c>
      <c r="J33" s="60"/>
      <c r="K33" s="50" t="s">
        <v>476</v>
      </c>
      <c r="L33" s="76">
        <v>53.8</v>
      </c>
      <c r="M33" s="76">
        <v>59</v>
      </c>
      <c r="N33" s="76">
        <v>76.599999999999994</v>
      </c>
      <c r="O33" s="76">
        <v>89.8</v>
      </c>
      <c r="P33" s="76">
        <v>104.2</v>
      </c>
      <c r="Q33" s="76">
        <v>125.3</v>
      </c>
      <c r="R33" s="77">
        <v>143.30000000000001</v>
      </c>
    </row>
    <row r="34" spans="1:19" x14ac:dyDescent="0.25">
      <c r="A34" s="64">
        <v>48</v>
      </c>
      <c r="B34" s="73" t="s">
        <v>477</v>
      </c>
      <c r="C34" s="30">
        <f t="shared" ref="C34:I34" si="14">$A$34*C19</f>
        <v>68.16</v>
      </c>
      <c r="D34" s="74">
        <f t="shared" si="14"/>
        <v>87.84</v>
      </c>
      <c r="E34" s="74">
        <f t="shared" si="14"/>
        <v>108</v>
      </c>
      <c r="F34" s="30">
        <f t="shared" si="14"/>
        <v>121.92</v>
      </c>
      <c r="G34" s="30">
        <f t="shared" si="14"/>
        <v>141.60000000000002</v>
      </c>
      <c r="H34" s="30">
        <f t="shared" si="14"/>
        <v>170.39999999999998</v>
      </c>
      <c r="I34" s="75">
        <f t="shared" si="14"/>
        <v>193.92000000000002</v>
      </c>
      <c r="J34" s="60"/>
      <c r="K34" s="50" t="s">
        <v>477</v>
      </c>
      <c r="L34" s="76">
        <v>66.2</v>
      </c>
      <c r="M34" s="76">
        <v>72.5</v>
      </c>
      <c r="N34" s="76">
        <v>93.6</v>
      </c>
      <c r="O34" s="76">
        <v>108.5</v>
      </c>
      <c r="P34" s="76">
        <v>123.4</v>
      </c>
      <c r="Q34" s="76">
        <v>145</v>
      </c>
      <c r="R34" s="77">
        <v>162.69999999999999</v>
      </c>
    </row>
    <row r="35" spans="1:19" ht="15.75" thickBot="1" x14ac:dyDescent="0.3">
      <c r="A35" s="64">
        <v>72</v>
      </c>
      <c r="B35" s="78" t="s">
        <v>478</v>
      </c>
      <c r="C35" s="79">
        <f t="shared" ref="C35:I35" si="15">$A$35*C20</f>
        <v>75.600000000000009</v>
      </c>
      <c r="D35" s="80">
        <f t="shared" si="15"/>
        <v>97.92</v>
      </c>
      <c r="E35" s="80">
        <f t="shared" si="15"/>
        <v>121.67999999999999</v>
      </c>
      <c r="F35" s="79">
        <f t="shared" si="15"/>
        <v>138.24</v>
      </c>
      <c r="G35" s="79">
        <f t="shared" si="15"/>
        <v>161.28000000000003</v>
      </c>
      <c r="H35" s="79">
        <f t="shared" si="15"/>
        <v>194.4</v>
      </c>
      <c r="I35" s="81">
        <f t="shared" si="15"/>
        <v>222.48</v>
      </c>
      <c r="J35" s="60"/>
      <c r="K35" s="55" t="s">
        <v>478</v>
      </c>
      <c r="L35" s="82">
        <v>74.900000000000006</v>
      </c>
      <c r="M35" s="82">
        <v>82.1</v>
      </c>
      <c r="N35" s="82">
        <v>105.1</v>
      </c>
      <c r="O35" s="82">
        <v>120.2</v>
      </c>
      <c r="P35" s="82">
        <v>135.4</v>
      </c>
      <c r="Q35" s="82">
        <v>157</v>
      </c>
      <c r="R35" s="83">
        <v>172.8</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14.378029079159946</v>
      </c>
      <c r="D40" s="198" t="e">
        <v>#REF!</v>
      </c>
      <c r="E40" s="198">
        <f>(M25-M10)/ABS(M10)*100</f>
        <v>8.149031208127381</v>
      </c>
      <c r="F40" s="198" t="e">
        <f>(#REF! -#REF!)/ABS(#REF!)</f>
        <v>#REF!</v>
      </c>
      <c r="G40" s="198">
        <f>(N25-N10)/ABS(N10)*100</f>
        <v>-1.8634647190499651</v>
      </c>
      <c r="H40" s="198" t="e">
        <f>(#REF! -#REF!)/ABS(#REF!)</f>
        <v>#REF!</v>
      </c>
      <c r="I40" s="198">
        <f>(O25-O10)/ABS(O10)*100</f>
        <v>-5.1612903225806273</v>
      </c>
      <c r="J40" s="198" t="e">
        <f>(#REF! -#REF!)/ABS(#REF!)</f>
        <v>#REF!</v>
      </c>
      <c r="K40" s="200">
        <f>(P25-P10)/ABS(P10)*100</f>
        <v>-8.378378378378363</v>
      </c>
      <c r="L40" s="200" t="e">
        <f>(#REF! -#REF!)/ABS(#REF!)</f>
        <v>#REF!</v>
      </c>
      <c r="M40" s="200">
        <f>(Q25-Q10)/ABS(Q10)*100</f>
        <v>-13.729729729729723</v>
      </c>
      <c r="N40" s="200" t="e">
        <f>(#REF! -#REF!)/ABS(#REF!)</f>
        <v>#REF!</v>
      </c>
      <c r="O40" s="200">
        <f>(R25 -R10)/ABS(R10)*100</f>
        <v>-17.777777777777771</v>
      </c>
      <c r="P40" s="200"/>
      <c r="Q40" s="205"/>
    </row>
    <row r="41" spans="1:19" x14ac:dyDescent="0.25">
      <c r="A41" s="88"/>
      <c r="B41" s="50" t="s">
        <v>469</v>
      </c>
      <c r="C41" s="198">
        <f t="shared" ref="C41:C50" si="16">(L26-L11)/ABS(L11)*100</f>
        <v>10.629067245119304</v>
      </c>
      <c r="D41" s="198" t="e">
        <v>#REF!</v>
      </c>
      <c r="E41" s="198">
        <f t="shared" ref="E41:E50" si="17">(M26-M11)/ABS(M11)*100</f>
        <v>5.2537227948315248</v>
      </c>
      <c r="F41" s="198" t="e">
        <f>(#REF! -#REF!)/ABS(#REF!)</f>
        <v>#REF!</v>
      </c>
      <c r="G41" s="200">
        <f t="shared" ref="G41:G50" si="18">(N26-N11)/ABS(N11)*100</f>
        <v>-1.2695214138895043</v>
      </c>
      <c r="H41" s="200" t="e">
        <f>(#REF! -#REF!)/ABS(#REF!)</f>
        <v>#REF!</v>
      </c>
      <c r="I41" s="200">
        <f t="shared" ref="I41:I50" si="19">(O26-O11)/ABS(O11)*100</f>
        <v>-3.6544850498338803</v>
      </c>
      <c r="J41" s="200" t="e">
        <f>(#REF! -#REF!)/ABS(#REF!)</f>
        <v>#REF!</v>
      </c>
      <c r="K41" s="200">
        <f t="shared" ref="K41:K50" si="20">(P26-P11)/ABS(P11)*100</f>
        <v>-7.7777777777777697</v>
      </c>
      <c r="L41" s="200" t="e">
        <f>(#REF! -#REF!)/ABS(#REF!)</f>
        <v>#REF!</v>
      </c>
      <c r="M41" s="200">
        <f t="shared" ref="M41:M50" si="21">(Q26-Q11)/ABS(Q11)*100</f>
        <v>-12.030075187969915</v>
      </c>
      <c r="N41" s="200" t="e">
        <f>(#REF! -#REF!)/ABS(#REF!)</f>
        <v>#REF!</v>
      </c>
      <c r="O41" s="200">
        <f t="shared" ref="O41:O50" si="22">(R26 -R11)/ABS(R11)*100</f>
        <v>-15.612903225806447</v>
      </c>
      <c r="P41" s="200"/>
      <c r="Q41" s="205"/>
    </row>
    <row r="42" spans="1:19" x14ac:dyDescent="0.25">
      <c r="A42" s="60"/>
      <c r="B42" s="50" t="s">
        <v>470</v>
      </c>
      <c r="C42" s="198">
        <f t="shared" si="16"/>
        <v>7.4509803921568567</v>
      </c>
      <c r="D42" s="198" t="e">
        <v>#REF!</v>
      </c>
      <c r="E42" s="200">
        <f t="shared" si="17"/>
        <v>2.7420682922319628</v>
      </c>
      <c r="F42" s="200" t="e">
        <f>(#REF! -#REF!)/ABS(#REF!)</f>
        <v>#REF!</v>
      </c>
      <c r="G42" s="198">
        <f t="shared" si="18"/>
        <v>-1.5193880774081048</v>
      </c>
      <c r="H42" s="198" t="e">
        <f>(#REF! -#REF!)/ABS(#REF!)</f>
        <v>#REF!</v>
      </c>
      <c r="I42" s="198">
        <f t="shared" si="19"/>
        <v>-2.3354564755838672</v>
      </c>
      <c r="J42" s="198" t="e">
        <f>(#REF! -#REF!)/ABS(#REF!)</f>
        <v>#REF!</v>
      </c>
      <c r="K42" s="198">
        <f t="shared" si="20"/>
        <v>-4.8824593128390523</v>
      </c>
      <c r="L42" s="198" t="e">
        <f>(#REF! -#REF!)/ABS(#REF!)</f>
        <v>#REF!</v>
      </c>
      <c r="M42" s="198">
        <f t="shared" si="21"/>
        <v>-7.6005961251862821</v>
      </c>
      <c r="N42" s="198" t="e">
        <f>(#REF! -#REF!)/ABS(#REF!)</f>
        <v>#REF!</v>
      </c>
      <c r="O42" s="198">
        <f t="shared" si="22"/>
        <v>-10.129870129870126</v>
      </c>
      <c r="P42" s="198"/>
      <c r="Q42" s="206"/>
    </row>
    <row r="43" spans="1:19" x14ac:dyDescent="0.25">
      <c r="B43" s="50" t="s">
        <v>471</v>
      </c>
      <c r="C43" s="198">
        <f t="shared" si="16"/>
        <v>5.9523809523809517</v>
      </c>
      <c r="D43" s="198" t="e">
        <v>#REF!</v>
      </c>
      <c r="E43" s="200">
        <f t="shared" si="17"/>
        <v>1.1476375330555899</v>
      </c>
      <c r="F43" s="200" t="e">
        <f>(#REF! -#REF!)/ABS(#REF!)</f>
        <v>#REF!</v>
      </c>
      <c r="G43" s="198">
        <f t="shared" si="18"/>
        <v>-1.9453328840322293</v>
      </c>
      <c r="H43" s="198" t="e">
        <f>(#REF! -#REF!)/ABS(#REF!)</f>
        <v>#REF!</v>
      </c>
      <c r="I43" s="198">
        <f t="shared" si="19"/>
        <v>-2.3255813953488467</v>
      </c>
      <c r="J43" s="198" t="e">
        <f>(#REF! -#REF!)/ABS(#REF!)</f>
        <v>#REF!</v>
      </c>
      <c r="K43" s="198">
        <f t="shared" si="20"/>
        <v>-3.9886039886039844</v>
      </c>
      <c r="L43" s="198" t="e">
        <f>(#REF! -#REF!)/ABS(#REF!)</f>
        <v>#REF!</v>
      </c>
      <c r="M43" s="198">
        <f t="shared" si="21"/>
        <v>-5.6872037914692068</v>
      </c>
      <c r="N43" s="198" t="e">
        <f>(#REF! -#REF!)/ABS(#REF!)</f>
        <v>#REF!</v>
      </c>
      <c r="O43" s="198">
        <f t="shared" si="22"/>
        <v>-7.068607068607065</v>
      </c>
      <c r="P43" s="198"/>
      <c r="Q43" s="206"/>
    </row>
    <row r="44" spans="1:19" x14ac:dyDescent="0.25">
      <c r="B44" s="50" t="s">
        <v>472</v>
      </c>
      <c r="C44" s="198">
        <f t="shared" si="16"/>
        <v>5.5045871559632999</v>
      </c>
      <c r="D44" s="198" t="e">
        <v>#REF!</v>
      </c>
      <c r="E44" s="200">
        <f t="shared" si="17"/>
        <v>0.46046069479585772</v>
      </c>
      <c r="F44" s="200" t="e">
        <f>(#REF! -#REF!)/ABS(#REF!)</f>
        <v>#REF!</v>
      </c>
      <c r="G44" s="198">
        <f t="shared" si="18"/>
        <v>-2.1693892536398551</v>
      </c>
      <c r="H44" s="198" t="e">
        <f>(#REF! -#REF!)/ABS(#REF!)</f>
        <v>#REF!</v>
      </c>
      <c r="I44" s="198">
        <f t="shared" si="19"/>
        <v>-1.570680628272255</v>
      </c>
      <c r="J44" s="198" t="e">
        <f>(#REF! -#REF!)/ABS(#REF!)</f>
        <v>#REF!</v>
      </c>
      <c r="K44" s="198">
        <f t="shared" si="20"/>
        <v>-1.8099547511312313</v>
      </c>
      <c r="L44" s="198" t="e">
        <f>(#REF! -#REF!)/ABS(#REF!)</f>
        <v>#REF!</v>
      </c>
      <c r="M44" s="198">
        <f t="shared" si="21"/>
        <v>-2.2727272727272649</v>
      </c>
      <c r="N44" s="198" t="e">
        <f>(#REF! -#REF!)/ABS(#REF!)</f>
        <v>#REF!</v>
      </c>
      <c r="O44" s="198">
        <f t="shared" si="22"/>
        <v>-2.6666666666666687</v>
      </c>
      <c r="P44" s="198"/>
      <c r="Q44" s="206"/>
    </row>
    <row r="45" spans="1:19" x14ac:dyDescent="0.25">
      <c r="B45" s="50" t="s">
        <v>473</v>
      </c>
      <c r="C45" s="198">
        <f t="shared" si="16"/>
        <v>5.5555555555555491</v>
      </c>
      <c r="D45" s="198" t="e">
        <v>#REF!</v>
      </c>
      <c r="E45" s="200">
        <f t="shared" si="17"/>
        <v>0.80093345721083931</v>
      </c>
      <c r="F45" s="200" t="e">
        <f>(#REF! -#REF!)/ABS(#REF!)</f>
        <v>#REF!</v>
      </c>
      <c r="G45" s="198">
        <f t="shared" si="18"/>
        <v>-1.8564598645429606</v>
      </c>
      <c r="H45" s="198" t="e">
        <f>(#REF! -#REF!)/ABS(#REF!)</f>
        <v>#REF!</v>
      </c>
      <c r="I45" s="198">
        <f t="shared" si="19"/>
        <v>-0.68493150684930859</v>
      </c>
      <c r="J45" s="198" t="e">
        <f>(#REF! -#REF!)/ABS(#REF!)</f>
        <v>#REF!</v>
      </c>
      <c r="K45" s="198">
        <f t="shared" si="20"/>
        <v>-0.59171597633135542</v>
      </c>
      <c r="L45" s="198" t="e">
        <f>(#REF! -#REF!)/ABS(#REF!)</f>
        <v>#REF!</v>
      </c>
      <c r="M45" s="198">
        <f t="shared" si="21"/>
        <v>-1.1783461621228857E-14</v>
      </c>
      <c r="N45" s="198" t="e">
        <f>(#REF! -#REF!)/ABS(#REF!)</f>
        <v>#REF!</v>
      </c>
      <c r="O45" s="198">
        <f t="shared" si="22"/>
        <v>0.88105726872247958</v>
      </c>
      <c r="P45" s="198"/>
      <c r="Q45" s="206"/>
    </row>
    <row r="46" spans="1:19" x14ac:dyDescent="0.25">
      <c r="B46" s="50" t="s">
        <v>474</v>
      </c>
      <c r="C46" s="198">
        <f t="shared" si="16"/>
        <v>4.8585485854858721</v>
      </c>
      <c r="D46" s="198" t="e">
        <v>#REF!</v>
      </c>
      <c r="E46" s="201">
        <f t="shared" si="17"/>
        <v>0.29757625240575208</v>
      </c>
      <c r="F46" s="201" t="e">
        <f>(#REF! -#REF!)/ABS(#REF!)</f>
        <v>#REF!</v>
      </c>
      <c r="G46" s="198">
        <f t="shared" si="18"/>
        <v>-1.1529896152689676</v>
      </c>
      <c r="H46" s="198" t="e">
        <f>(#REF! -#REF!)/ABS(#REF!)</f>
        <v>#REF!</v>
      </c>
      <c r="I46" s="198">
        <f t="shared" si="19"/>
        <v>0.89605734767023804</v>
      </c>
      <c r="J46" s="198" t="e">
        <f>(#REF! -#REF!)/ABS(#REF!)</f>
        <v>#REF!</v>
      </c>
      <c r="K46" s="198">
        <f t="shared" si="20"/>
        <v>1.8691588785046998</v>
      </c>
      <c r="L46" s="198" t="e">
        <f>(#REF! -#REF!)/ABS(#REF!)</f>
        <v>#REF!</v>
      </c>
      <c r="M46" s="198">
        <f t="shared" si="21"/>
        <v>3.9370078740157672</v>
      </c>
      <c r="N46" s="198" t="e">
        <f>(#REF! -#REF!)/ABS(#REF!)</f>
        <v>#REF!</v>
      </c>
      <c r="O46" s="198">
        <f t="shared" si="22"/>
        <v>6.2937062937062835</v>
      </c>
      <c r="P46" s="198"/>
      <c r="Q46" s="206"/>
    </row>
    <row r="47" spans="1:19" x14ac:dyDescent="0.25">
      <c r="B47" s="50" t="s">
        <v>475</v>
      </c>
      <c r="C47" s="198">
        <f t="shared" si="16"/>
        <v>2.5641025641025772</v>
      </c>
      <c r="D47" s="198" t="e">
        <v>#REF!</v>
      </c>
      <c r="E47" s="198">
        <f t="shared" si="17"/>
        <v>-1.670075457059637</v>
      </c>
      <c r="F47" s="198" t="e">
        <f>(#REF! -#REF!)/ABS(#REF!)</f>
        <v>#REF!</v>
      </c>
      <c r="G47" s="198">
        <f t="shared" si="18"/>
        <v>-2.2147967408942826</v>
      </c>
      <c r="H47" s="198" t="e">
        <f>(#REF! -#REF!)/ABS(#REF!)</f>
        <v>#REF!</v>
      </c>
      <c r="I47" s="198">
        <f t="shared" si="19"/>
        <v>0.13888888888888101</v>
      </c>
      <c r="J47" s="198" t="e">
        <f>(#REF! -#REF!)/ABS(#REF!)</f>
        <v>#REF!</v>
      </c>
      <c r="K47" s="198">
        <f t="shared" si="20"/>
        <v>1.4492753623188268</v>
      </c>
      <c r="L47" s="198" t="e">
        <f>(#REF! -#REF!)/ABS(#REF!)</f>
        <v>#REF!</v>
      </c>
      <c r="M47" s="198">
        <f t="shared" si="21"/>
        <v>4.141166870665038</v>
      </c>
      <c r="N47" s="198" t="e">
        <f>(#REF! -#REF!)/ABS(#REF!)</f>
        <v>#REF!</v>
      </c>
      <c r="O47" s="198">
        <f t="shared" si="22"/>
        <v>6.7028985507246439</v>
      </c>
      <c r="P47" s="198"/>
      <c r="Q47" s="206"/>
    </row>
    <row r="48" spans="1:19" x14ac:dyDescent="0.25">
      <c r="B48" s="50" t="s">
        <v>476</v>
      </c>
      <c r="C48" s="198">
        <f t="shared" si="16"/>
        <v>-0.81120943952801938</v>
      </c>
      <c r="D48" s="198" t="e">
        <v>#REF!</v>
      </c>
      <c r="E48" s="198">
        <f t="shared" si="17"/>
        <v>-4.8128892521989837</v>
      </c>
      <c r="F48" s="198" t="e">
        <f>(#REF! -#REF!)/ABS(#REF!)</f>
        <v>#REF!</v>
      </c>
      <c r="G48" s="198">
        <f t="shared" si="18"/>
        <v>-5.9615383319029238</v>
      </c>
      <c r="H48" s="198" t="e">
        <f>(#REF! -#REF!)/ABS(#REF!)</f>
        <v>#REF!</v>
      </c>
      <c r="I48" s="198">
        <f t="shared" si="19"/>
        <v>-4.5493197278911577</v>
      </c>
      <c r="J48" s="198" t="e">
        <f>(#REF! -#REF!)/ABS(#REF!)</f>
        <v>#REF!</v>
      </c>
      <c r="K48" s="198">
        <f t="shared" si="20"/>
        <v>-3.9454277286135575</v>
      </c>
      <c r="L48" s="198" t="e">
        <f>(#REF! -#REF!)/ABS(#REF!)</f>
        <v>#REF!</v>
      </c>
      <c r="M48" s="198">
        <f t="shared" si="21"/>
        <v>-2.958488228004962</v>
      </c>
      <c r="N48" s="198" t="e">
        <f>(#REF! -#REF!)/ABS(#REF!)</f>
        <v>#REF!</v>
      </c>
      <c r="O48" s="198">
        <f t="shared" si="22"/>
        <v>-1.7955043859649151</v>
      </c>
      <c r="P48" s="198"/>
      <c r="Q48" s="206"/>
    </row>
    <row r="49" spans="1:18" x14ac:dyDescent="0.25">
      <c r="B49" s="50" t="s">
        <v>477</v>
      </c>
      <c r="C49" s="198">
        <f t="shared" si="16"/>
        <v>-2.8755868544600847</v>
      </c>
      <c r="D49" s="198" t="e">
        <v>#REF!</v>
      </c>
      <c r="E49" s="198">
        <f t="shared" si="17"/>
        <v>-7.3584163173388299</v>
      </c>
      <c r="F49" s="198" t="e">
        <f>(#REF! -#REF!)/ABS(#REF!)</f>
        <v>#REF!</v>
      </c>
      <c r="G49" s="198">
        <f t="shared" si="18"/>
        <v>-10.472831069003158</v>
      </c>
      <c r="H49" s="198" t="e">
        <f>(#REF! -#REF!)/ABS(#REF!)</f>
        <v>#REF!</v>
      </c>
      <c r="I49" s="198">
        <f t="shared" si="19"/>
        <v>-11.007217847769029</v>
      </c>
      <c r="J49" s="198" t="e">
        <f>(#REF! -#REF!)/ABS(#REF!)</f>
        <v>#REF!</v>
      </c>
      <c r="K49" s="198">
        <f t="shared" si="20"/>
        <v>-12.853107344632777</v>
      </c>
      <c r="L49" s="198" t="e">
        <f>(#REF! -#REF!)/ABS(#REF!)</f>
        <v>#REF!</v>
      </c>
      <c r="M49" s="198">
        <f t="shared" si="21"/>
        <v>-14.906103286384964</v>
      </c>
      <c r="N49" s="198" t="e">
        <f>(#REF! -#REF!)/ABS(#REF!)</f>
        <v>#REF!</v>
      </c>
      <c r="O49" s="198">
        <f t="shared" si="22"/>
        <v>-16.099422442244236</v>
      </c>
      <c r="P49" s="198"/>
      <c r="Q49" s="206"/>
    </row>
    <row r="50" spans="1:18" ht="15.75" thickBot="1" x14ac:dyDescent="0.3">
      <c r="B50" s="55" t="s">
        <v>478</v>
      </c>
      <c r="C50" s="198">
        <f t="shared" si="16"/>
        <v>-0.92592592592592948</v>
      </c>
      <c r="D50" s="198" t="e">
        <v>#REF!</v>
      </c>
      <c r="E50" s="202">
        <f t="shared" si="17"/>
        <v>-5.8429625543820514</v>
      </c>
      <c r="F50" s="202" t="e">
        <f>(#REF! -#REF!)/ABS(#REF!)</f>
        <v>#REF!</v>
      </c>
      <c r="G50" s="202">
        <f t="shared" si="18"/>
        <v>-11.067643726319361</v>
      </c>
      <c r="H50" s="202" t="e">
        <f>(#REF! -#REF!)/ABS(#REF!)</f>
        <v>#REF!</v>
      </c>
      <c r="I50" s="202">
        <f t="shared" si="19"/>
        <v>-13.049768518518523</v>
      </c>
      <c r="J50" s="202" t="e">
        <f>(#REF! -#REF!)/ABS(#REF!)</f>
        <v>#REF!</v>
      </c>
      <c r="K50" s="202">
        <f t="shared" si="20"/>
        <v>-16.046626984126995</v>
      </c>
      <c r="L50" s="202" t="e">
        <f>(#REF! -#REF!)/ABS(#REF!)</f>
        <v>#REF!</v>
      </c>
      <c r="M50" s="202">
        <f t="shared" si="21"/>
        <v>-19.238683127572017</v>
      </c>
      <c r="N50" s="202" t="e">
        <f>(#REF! -#REF!)/ABS(#REF!)</f>
        <v>#REF!</v>
      </c>
      <c r="O50" s="202">
        <f t="shared" si="22"/>
        <v>-22.330097087378633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BOXrSlverYGVAXj0Tlo0URgatd5moH6nEDcQOGUayRjfT2uOENPfxRB3VEwYV8hsOfYq6TYw86WqZYG2kLgQhQ==" saltValue="2WzGeY8Q0jo5u15/uQkQl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37" priority="1" operator="greaterThan">
      <formula>0.5</formula>
    </cfRule>
    <cfRule type="cellIs" dxfId="536" priority="2" operator="between">
      <formula>-0.49</formula>
      <formula>0.49</formula>
    </cfRule>
    <cfRule type="cellIs" dxfId="535" priority="3" operator="lessThan">
      <formula>-0.5</formula>
    </cfRule>
  </conditionalFormatting>
  <hyperlinks>
    <hyperlink ref="A2" location="Index!A1" display="Index" xr:uid="{00000000-0004-0000-0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4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297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196">
        <v>425282.55441812699</v>
      </c>
      <c r="D5" s="197"/>
      <c r="E5" s="197">
        <v>6237129.0063748704</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49.6</v>
      </c>
      <c r="D10" s="94">
        <v>66.5</v>
      </c>
      <c r="E10" s="94">
        <v>90.8</v>
      </c>
      <c r="F10" s="94">
        <v>109</v>
      </c>
      <c r="G10" s="94">
        <v>133</v>
      </c>
      <c r="H10" s="94">
        <v>170</v>
      </c>
      <c r="I10" s="95">
        <v>203</v>
      </c>
      <c r="K10" s="46" t="s">
        <v>468</v>
      </c>
      <c r="L10" s="47">
        <f t="shared" ref="L10:L20" si="0">C25</f>
        <v>4.1333333333333329</v>
      </c>
      <c r="M10" s="47">
        <v>4.8836998391227082</v>
      </c>
      <c r="N10" s="47">
        <v>7.3329865341892368</v>
      </c>
      <c r="O10" s="47">
        <f t="shared" ref="O10:O20" si="1">F25</f>
        <v>9.0833333333333321</v>
      </c>
      <c r="P10" s="47">
        <f t="shared" ref="P10:P20" si="2">G25</f>
        <v>11.083333333333332</v>
      </c>
      <c r="Q10" s="47">
        <f t="shared" ref="Q10:Q20" si="3">H25</f>
        <v>14.166666666666666</v>
      </c>
      <c r="R10" s="48">
        <f t="shared" ref="R10:R20" si="4">I25</f>
        <v>16.916666666666664</v>
      </c>
      <c r="T10" s="49"/>
    </row>
    <row r="11" spans="1:29" x14ac:dyDescent="0.25">
      <c r="B11" s="50" t="s">
        <v>469</v>
      </c>
      <c r="C11" s="96">
        <v>36.9</v>
      </c>
      <c r="D11" s="96">
        <v>49</v>
      </c>
      <c r="E11" s="96">
        <v>65.3</v>
      </c>
      <c r="F11" s="96">
        <v>77.099999999999994</v>
      </c>
      <c r="G11" s="96">
        <v>93.3</v>
      </c>
      <c r="H11" s="96">
        <v>117</v>
      </c>
      <c r="I11" s="97">
        <v>138</v>
      </c>
      <c r="K11" s="50" t="s">
        <v>469</v>
      </c>
      <c r="L11" s="53">
        <f t="shared" si="0"/>
        <v>6.1499999999999995</v>
      </c>
      <c r="M11" s="53">
        <v>7.2175733552700079</v>
      </c>
      <c r="N11" s="53">
        <v>10.528650313341178</v>
      </c>
      <c r="O11" s="53">
        <f t="shared" si="1"/>
        <v>12.849999999999998</v>
      </c>
      <c r="P11" s="53">
        <f t="shared" si="2"/>
        <v>15.549999999999999</v>
      </c>
      <c r="Q11" s="53">
        <f t="shared" si="3"/>
        <v>19.5</v>
      </c>
      <c r="R11" s="54">
        <f t="shared" si="4"/>
        <v>23</v>
      </c>
      <c r="T11" s="49"/>
    </row>
    <row r="12" spans="1:29" x14ac:dyDescent="0.25">
      <c r="B12" s="50" t="s">
        <v>470</v>
      </c>
      <c r="C12" s="96">
        <v>20.399999999999999</v>
      </c>
      <c r="D12" s="96">
        <v>26.4</v>
      </c>
      <c r="E12" s="96">
        <v>33</v>
      </c>
      <c r="F12" s="96">
        <v>37.4</v>
      </c>
      <c r="G12" s="96">
        <v>43.8</v>
      </c>
      <c r="H12" s="96">
        <v>53</v>
      </c>
      <c r="I12" s="97">
        <v>60.5</v>
      </c>
      <c r="K12" s="50" t="s">
        <v>470</v>
      </c>
      <c r="L12" s="53">
        <f t="shared" si="0"/>
        <v>10.199999999999999</v>
      </c>
      <c r="M12" s="53">
        <v>11.755594943512635</v>
      </c>
      <c r="N12" s="53">
        <v>15.931413112413827</v>
      </c>
      <c r="O12" s="53">
        <f t="shared" si="1"/>
        <v>18.7</v>
      </c>
      <c r="P12" s="53">
        <f t="shared" si="2"/>
        <v>21.9</v>
      </c>
      <c r="Q12" s="53">
        <f t="shared" si="3"/>
        <v>26.5</v>
      </c>
      <c r="R12" s="54">
        <f t="shared" si="4"/>
        <v>30.25</v>
      </c>
      <c r="T12" s="49"/>
    </row>
    <row r="13" spans="1:29" x14ac:dyDescent="0.25">
      <c r="B13" s="50" t="s">
        <v>471</v>
      </c>
      <c r="C13" s="96">
        <v>13.3</v>
      </c>
      <c r="D13" s="96">
        <v>17.100000000000001</v>
      </c>
      <c r="E13" s="96">
        <v>20.8</v>
      </c>
      <c r="F13" s="96">
        <v>23.2</v>
      </c>
      <c r="G13" s="96">
        <v>26.8</v>
      </c>
      <c r="H13" s="96">
        <v>31.8</v>
      </c>
      <c r="I13" s="97">
        <v>35.9</v>
      </c>
      <c r="K13" s="50" t="s">
        <v>471</v>
      </c>
      <c r="L13" s="53">
        <f t="shared" si="0"/>
        <v>13.3</v>
      </c>
      <c r="M13" s="53">
        <v>15.245765307716129</v>
      </c>
      <c r="N13" s="53">
        <v>20.085092745354991</v>
      </c>
      <c r="O13" s="53">
        <f t="shared" si="1"/>
        <v>23.2</v>
      </c>
      <c r="P13" s="53">
        <f t="shared" si="2"/>
        <v>26.8</v>
      </c>
      <c r="Q13" s="53">
        <f t="shared" si="3"/>
        <v>31.8</v>
      </c>
      <c r="R13" s="54">
        <f t="shared" si="4"/>
        <v>35.9</v>
      </c>
      <c r="T13" s="49"/>
    </row>
    <row r="14" spans="1:29" x14ac:dyDescent="0.25">
      <c r="B14" s="50" t="s">
        <v>472</v>
      </c>
      <c r="C14" s="96">
        <v>8.59</v>
      </c>
      <c r="D14" s="96">
        <v>10.9</v>
      </c>
      <c r="E14" s="96">
        <v>13.2</v>
      </c>
      <c r="F14" s="96">
        <v>14.6</v>
      </c>
      <c r="G14" s="96">
        <v>16.8</v>
      </c>
      <c r="H14" s="96">
        <v>19.8</v>
      </c>
      <c r="I14" s="97">
        <v>22.3</v>
      </c>
      <c r="K14" s="50" t="s">
        <v>472</v>
      </c>
      <c r="L14" s="53">
        <f t="shared" si="0"/>
        <v>17.18</v>
      </c>
      <c r="M14" s="53">
        <v>19.559555224550653</v>
      </c>
      <c r="N14" s="53">
        <v>25.453392517790217</v>
      </c>
      <c r="O14" s="53">
        <f t="shared" si="1"/>
        <v>29.2</v>
      </c>
      <c r="P14" s="53">
        <f t="shared" si="2"/>
        <v>33.6</v>
      </c>
      <c r="Q14" s="53">
        <f t="shared" si="3"/>
        <v>39.6</v>
      </c>
      <c r="R14" s="54">
        <f t="shared" si="4"/>
        <v>44.6</v>
      </c>
      <c r="T14" s="49"/>
    </row>
    <row r="15" spans="1:29" x14ac:dyDescent="0.25">
      <c r="B15" s="50" t="s">
        <v>473</v>
      </c>
      <c r="C15" s="96">
        <v>6.63</v>
      </c>
      <c r="D15" s="96">
        <v>8.43</v>
      </c>
      <c r="E15" s="96">
        <v>10.199999999999999</v>
      </c>
      <c r="F15" s="96">
        <v>11.3</v>
      </c>
      <c r="G15" s="96">
        <v>13</v>
      </c>
      <c r="H15" s="96">
        <v>15.3</v>
      </c>
      <c r="I15" s="97">
        <v>17.2</v>
      </c>
      <c r="K15" s="50" t="s">
        <v>473</v>
      </c>
      <c r="L15" s="53">
        <f t="shared" si="0"/>
        <v>19.89</v>
      </c>
      <c r="M15" s="53">
        <v>22.66523115732755</v>
      </c>
      <c r="N15" s="53">
        <v>29.526071353345927</v>
      </c>
      <c r="O15" s="53">
        <f t="shared" si="1"/>
        <v>33.900000000000006</v>
      </c>
      <c r="P15" s="53">
        <f t="shared" si="2"/>
        <v>39</v>
      </c>
      <c r="Q15" s="53">
        <f t="shared" si="3"/>
        <v>45.900000000000006</v>
      </c>
      <c r="R15" s="54">
        <f t="shared" si="4"/>
        <v>51.599999999999994</v>
      </c>
      <c r="T15" s="49"/>
    </row>
    <row r="16" spans="1:29" x14ac:dyDescent="0.25">
      <c r="B16" s="50" t="s">
        <v>474</v>
      </c>
      <c r="C16" s="96">
        <v>4.26</v>
      </c>
      <c r="D16" s="96">
        <v>5.42</v>
      </c>
      <c r="E16" s="96">
        <v>6.57</v>
      </c>
      <c r="F16" s="96">
        <v>7.31</v>
      </c>
      <c r="G16" s="96">
        <v>8.42</v>
      </c>
      <c r="H16" s="96">
        <v>10</v>
      </c>
      <c r="I16" s="97">
        <v>11.2</v>
      </c>
      <c r="K16" s="50" t="s">
        <v>474</v>
      </c>
      <c r="L16" s="53">
        <f t="shared" si="0"/>
        <v>25.56</v>
      </c>
      <c r="M16" s="53">
        <v>29.133252952076756</v>
      </c>
      <c r="N16" s="53">
        <v>38.088925610136044</v>
      </c>
      <c r="O16" s="53">
        <f t="shared" si="1"/>
        <v>43.86</v>
      </c>
      <c r="P16" s="53">
        <f t="shared" si="2"/>
        <v>50.519999999999996</v>
      </c>
      <c r="Q16" s="53">
        <f t="shared" si="3"/>
        <v>60</v>
      </c>
      <c r="R16" s="54">
        <f t="shared" si="4"/>
        <v>67.199999999999989</v>
      </c>
      <c r="T16" s="49"/>
    </row>
    <row r="17" spans="1:28" x14ac:dyDescent="0.25">
      <c r="B17" s="50" t="s">
        <v>475</v>
      </c>
      <c r="C17" s="96">
        <v>2.73</v>
      </c>
      <c r="D17" s="96">
        <v>3.48</v>
      </c>
      <c r="E17" s="96">
        <v>4.2300000000000004</v>
      </c>
      <c r="F17" s="96">
        <v>4.72</v>
      </c>
      <c r="G17" s="96">
        <v>5.45</v>
      </c>
      <c r="H17" s="96">
        <v>6.46</v>
      </c>
      <c r="I17" s="97">
        <v>7.29</v>
      </c>
      <c r="K17" s="50" t="s">
        <v>475</v>
      </c>
      <c r="L17" s="53">
        <f t="shared" si="0"/>
        <v>32.76</v>
      </c>
      <c r="M17" s="53">
        <v>37.38036549750111</v>
      </c>
      <c r="N17" s="53">
        <v>49.066118886011296</v>
      </c>
      <c r="O17" s="53">
        <f t="shared" si="1"/>
        <v>56.64</v>
      </c>
      <c r="P17" s="53">
        <f t="shared" si="2"/>
        <v>65.400000000000006</v>
      </c>
      <c r="Q17" s="53">
        <f t="shared" si="3"/>
        <v>77.52</v>
      </c>
      <c r="R17" s="54">
        <f t="shared" si="4"/>
        <v>87.48</v>
      </c>
      <c r="T17" s="49"/>
    </row>
    <row r="18" spans="1:28" x14ac:dyDescent="0.25">
      <c r="B18" s="50" t="s">
        <v>476</v>
      </c>
      <c r="C18" s="96">
        <v>1.73</v>
      </c>
      <c r="D18" s="96">
        <v>2.2000000000000002</v>
      </c>
      <c r="E18" s="96">
        <v>2.67</v>
      </c>
      <c r="F18" s="96">
        <v>2.98</v>
      </c>
      <c r="G18" s="96">
        <v>3.42</v>
      </c>
      <c r="H18" s="96">
        <v>4.05</v>
      </c>
      <c r="I18" s="97">
        <v>4.57</v>
      </c>
      <c r="K18" s="50" t="s">
        <v>476</v>
      </c>
      <c r="L18" s="53">
        <f t="shared" si="0"/>
        <v>41.519999999999996</v>
      </c>
      <c r="M18" s="53">
        <v>47.308200101805255</v>
      </c>
      <c r="N18" s="53">
        <v>61.984625613346168</v>
      </c>
      <c r="O18" s="53">
        <f t="shared" si="1"/>
        <v>71.52</v>
      </c>
      <c r="P18" s="53">
        <f t="shared" si="2"/>
        <v>82.08</v>
      </c>
      <c r="Q18" s="53">
        <f t="shared" si="3"/>
        <v>97.199999999999989</v>
      </c>
      <c r="R18" s="54">
        <f t="shared" si="4"/>
        <v>109.68</v>
      </c>
      <c r="T18" s="49"/>
    </row>
    <row r="19" spans="1:28" x14ac:dyDescent="0.25">
      <c r="B19" s="50" t="s">
        <v>477</v>
      </c>
      <c r="C19" s="96">
        <v>1.06</v>
      </c>
      <c r="D19" s="96">
        <v>1.35</v>
      </c>
      <c r="E19" s="96">
        <v>1.62</v>
      </c>
      <c r="F19" s="96">
        <v>1.81</v>
      </c>
      <c r="G19" s="96">
        <v>2.0699999999999998</v>
      </c>
      <c r="H19" s="96">
        <v>2.44</v>
      </c>
      <c r="I19" s="97">
        <v>2.74</v>
      </c>
      <c r="K19" s="50" t="s">
        <v>477</v>
      </c>
      <c r="L19" s="53">
        <f t="shared" si="0"/>
        <v>50.88</v>
      </c>
      <c r="M19" s="53">
        <v>57.941807885775027</v>
      </c>
      <c r="N19" s="53">
        <v>75.455683229413395</v>
      </c>
      <c r="O19" s="53">
        <f t="shared" si="1"/>
        <v>86.88</v>
      </c>
      <c r="P19" s="53">
        <f t="shared" si="2"/>
        <v>99.359999999999985</v>
      </c>
      <c r="Q19" s="53">
        <f t="shared" si="3"/>
        <v>117.12</v>
      </c>
      <c r="R19" s="54">
        <f t="shared" si="4"/>
        <v>131.52000000000001</v>
      </c>
      <c r="T19" s="49"/>
    </row>
    <row r="20" spans="1:28" ht="15.75" thickBot="1" x14ac:dyDescent="0.3">
      <c r="B20" s="55" t="s">
        <v>478</v>
      </c>
      <c r="C20" s="98">
        <v>0.78</v>
      </c>
      <c r="D20" s="98">
        <v>0.99199999999999999</v>
      </c>
      <c r="E20" s="98">
        <v>1.19</v>
      </c>
      <c r="F20" s="98">
        <v>1.33</v>
      </c>
      <c r="G20" s="98">
        <v>1.53</v>
      </c>
      <c r="H20" s="98">
        <v>1.8</v>
      </c>
      <c r="I20" s="99">
        <v>2.02</v>
      </c>
      <c r="K20" s="55" t="s">
        <v>478</v>
      </c>
      <c r="L20" s="58">
        <f t="shared" si="0"/>
        <v>56.160000000000004</v>
      </c>
      <c r="M20" s="58">
        <v>63.903452210041166</v>
      </c>
      <c r="N20" s="58">
        <v>83.168601590050088</v>
      </c>
      <c r="O20" s="58">
        <f t="shared" si="1"/>
        <v>95.76</v>
      </c>
      <c r="P20" s="58">
        <f t="shared" si="2"/>
        <v>110.16</v>
      </c>
      <c r="Q20" s="58">
        <f t="shared" si="3"/>
        <v>129.6</v>
      </c>
      <c r="R20" s="59">
        <f t="shared" si="4"/>
        <v>145.44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4.1333333333333329</v>
      </c>
      <c r="D25" s="69">
        <f t="shared" si="5"/>
        <v>5.5416666666666661</v>
      </c>
      <c r="E25" s="69">
        <f t="shared" si="5"/>
        <v>7.5666666666666664</v>
      </c>
      <c r="F25" s="68">
        <f t="shared" si="5"/>
        <v>9.0833333333333321</v>
      </c>
      <c r="G25" s="68">
        <f t="shared" si="5"/>
        <v>11.083333333333332</v>
      </c>
      <c r="H25" s="68">
        <f t="shared" si="5"/>
        <v>14.166666666666666</v>
      </c>
      <c r="I25" s="70">
        <f t="shared" si="5"/>
        <v>16.916666666666664</v>
      </c>
      <c r="J25" s="60"/>
      <c r="K25" s="46" t="s">
        <v>468</v>
      </c>
      <c r="L25" s="71">
        <v>4.9000000000000004</v>
      </c>
      <c r="M25" s="71">
        <v>5.4</v>
      </c>
      <c r="N25" s="71">
        <v>7.2</v>
      </c>
      <c r="O25" s="71">
        <v>8.6</v>
      </c>
      <c r="P25" s="71">
        <v>10.199999999999999</v>
      </c>
      <c r="Q25" s="71">
        <v>12.3</v>
      </c>
      <c r="R25" s="72">
        <v>14.3</v>
      </c>
      <c r="W25" s="163"/>
      <c r="X25" s="163"/>
      <c r="Y25" s="163"/>
      <c r="Z25" s="163"/>
      <c r="AA25" s="163"/>
      <c r="AB25" s="163"/>
    </row>
    <row r="26" spans="1:28" x14ac:dyDescent="0.25">
      <c r="A26" s="64">
        <f>10/60</f>
        <v>0.16666666666666666</v>
      </c>
      <c r="B26" s="73" t="s">
        <v>469</v>
      </c>
      <c r="C26" s="30">
        <f t="shared" ref="C26:I26" si="6">$A$26*C11</f>
        <v>6.1499999999999995</v>
      </c>
      <c r="D26" s="74">
        <f t="shared" si="6"/>
        <v>8.1666666666666661</v>
      </c>
      <c r="E26" s="74">
        <f t="shared" si="6"/>
        <v>10.883333333333333</v>
      </c>
      <c r="F26" s="30">
        <f t="shared" si="6"/>
        <v>12.849999999999998</v>
      </c>
      <c r="G26" s="30">
        <f t="shared" si="6"/>
        <v>15.549999999999999</v>
      </c>
      <c r="H26" s="30">
        <f t="shared" si="6"/>
        <v>19.5</v>
      </c>
      <c r="I26" s="75">
        <f t="shared" si="6"/>
        <v>23</v>
      </c>
      <c r="J26" s="60"/>
      <c r="K26" s="50" t="s">
        <v>469</v>
      </c>
      <c r="L26" s="76">
        <v>6.9</v>
      </c>
      <c r="M26" s="76">
        <v>7.6</v>
      </c>
      <c r="N26" s="76">
        <v>10.4</v>
      </c>
      <c r="O26" s="76">
        <v>12.5</v>
      </c>
      <c r="P26" s="76">
        <v>14.8</v>
      </c>
      <c r="Q26" s="76">
        <v>18.3</v>
      </c>
      <c r="R26" s="77">
        <v>21.5</v>
      </c>
      <c r="W26" s="163"/>
      <c r="X26" s="163"/>
      <c r="Y26" s="163"/>
      <c r="Z26" s="163"/>
      <c r="AA26" s="163"/>
      <c r="AB26" s="163"/>
    </row>
    <row r="27" spans="1:28" x14ac:dyDescent="0.25">
      <c r="A27" s="64">
        <f>0.5</f>
        <v>0.5</v>
      </c>
      <c r="B27" s="73" t="s">
        <v>470</v>
      </c>
      <c r="C27" s="30">
        <f t="shared" ref="C27:I27" si="7">$A$27*C12</f>
        <v>10.199999999999999</v>
      </c>
      <c r="D27" s="74">
        <f t="shared" si="7"/>
        <v>13.2</v>
      </c>
      <c r="E27" s="74">
        <f t="shared" si="7"/>
        <v>16.5</v>
      </c>
      <c r="F27" s="30">
        <f t="shared" si="7"/>
        <v>18.7</v>
      </c>
      <c r="G27" s="30">
        <f t="shared" si="7"/>
        <v>21.9</v>
      </c>
      <c r="H27" s="30">
        <f t="shared" si="7"/>
        <v>26.5</v>
      </c>
      <c r="I27" s="75">
        <f t="shared" si="7"/>
        <v>30.25</v>
      </c>
      <c r="K27" s="50" t="s">
        <v>470</v>
      </c>
      <c r="L27" s="76">
        <v>10.9</v>
      </c>
      <c r="M27" s="76">
        <v>12.1</v>
      </c>
      <c r="N27" s="76">
        <v>16.3</v>
      </c>
      <c r="O27" s="76">
        <v>19.5</v>
      </c>
      <c r="P27" s="76">
        <v>23.1</v>
      </c>
      <c r="Q27" s="76">
        <v>28.3</v>
      </c>
      <c r="R27" s="77">
        <v>32.9</v>
      </c>
      <c r="W27" s="163"/>
      <c r="X27" s="163"/>
      <c r="Y27" s="163"/>
      <c r="Z27" s="163"/>
      <c r="AA27" s="163"/>
      <c r="AB27" s="163"/>
    </row>
    <row r="28" spans="1:28" x14ac:dyDescent="0.25">
      <c r="A28" s="64">
        <v>1</v>
      </c>
      <c r="B28" s="73" t="s">
        <v>471</v>
      </c>
      <c r="C28" s="30">
        <f t="shared" ref="C28:I28" si="8">$A$28*C13</f>
        <v>13.3</v>
      </c>
      <c r="D28" s="74">
        <f t="shared" si="8"/>
        <v>17.100000000000001</v>
      </c>
      <c r="E28" s="74">
        <f t="shared" si="8"/>
        <v>20.8</v>
      </c>
      <c r="F28" s="30">
        <f t="shared" si="8"/>
        <v>23.2</v>
      </c>
      <c r="G28" s="30">
        <f t="shared" si="8"/>
        <v>26.8</v>
      </c>
      <c r="H28" s="30">
        <f t="shared" si="8"/>
        <v>31.8</v>
      </c>
      <c r="I28" s="75">
        <f t="shared" si="8"/>
        <v>35.9</v>
      </c>
      <c r="K28" s="50" t="s">
        <v>471</v>
      </c>
      <c r="L28" s="76">
        <v>14.2</v>
      </c>
      <c r="M28" s="76">
        <v>15.6</v>
      </c>
      <c r="N28" s="76">
        <v>20.8</v>
      </c>
      <c r="O28" s="76">
        <v>24.7</v>
      </c>
      <c r="P28" s="76">
        <v>28.9</v>
      </c>
      <c r="Q28" s="76">
        <v>35</v>
      </c>
      <c r="R28" s="77">
        <v>40.1</v>
      </c>
      <c r="W28" s="163"/>
      <c r="X28" s="163"/>
      <c r="Y28" s="163"/>
      <c r="Z28" s="163"/>
      <c r="AA28" s="163"/>
      <c r="AB28" s="163"/>
    </row>
    <row r="29" spans="1:28" x14ac:dyDescent="0.25">
      <c r="A29" s="64">
        <v>2</v>
      </c>
      <c r="B29" s="73" t="s">
        <v>472</v>
      </c>
      <c r="C29" s="30">
        <f t="shared" ref="C29:I29" si="9">$A$29*C14</f>
        <v>17.18</v>
      </c>
      <c r="D29" s="74">
        <f t="shared" si="9"/>
        <v>21.8</v>
      </c>
      <c r="E29" s="74">
        <f t="shared" si="9"/>
        <v>26.4</v>
      </c>
      <c r="F29" s="30">
        <f t="shared" si="9"/>
        <v>29.2</v>
      </c>
      <c r="G29" s="30">
        <f t="shared" si="9"/>
        <v>33.6</v>
      </c>
      <c r="H29" s="30">
        <f t="shared" si="9"/>
        <v>39.6</v>
      </c>
      <c r="I29" s="75">
        <f t="shared" si="9"/>
        <v>44.6</v>
      </c>
      <c r="K29" s="50" t="s">
        <v>472</v>
      </c>
      <c r="L29" s="76">
        <v>18.3</v>
      </c>
      <c r="M29" s="76">
        <v>20.2</v>
      </c>
      <c r="N29" s="76">
        <v>26.4</v>
      </c>
      <c r="O29" s="76">
        <v>31.2</v>
      </c>
      <c r="P29" s="76">
        <v>36.200000000000003</v>
      </c>
      <c r="Q29" s="76">
        <v>43.2</v>
      </c>
      <c r="R29" s="77">
        <v>49.2</v>
      </c>
      <c r="W29" s="163"/>
      <c r="X29" s="163"/>
      <c r="Y29" s="163"/>
      <c r="Z29" s="163"/>
      <c r="AA29" s="163"/>
      <c r="AB29" s="163"/>
    </row>
    <row r="30" spans="1:28" x14ac:dyDescent="0.25">
      <c r="A30" s="64">
        <v>3</v>
      </c>
      <c r="B30" s="73" t="s">
        <v>473</v>
      </c>
      <c r="C30" s="30">
        <f t="shared" ref="C30:I30" si="10">$A$30*C15</f>
        <v>19.89</v>
      </c>
      <c r="D30" s="74">
        <f t="shared" si="10"/>
        <v>25.29</v>
      </c>
      <c r="E30" s="74">
        <f t="shared" si="10"/>
        <v>30.599999999999998</v>
      </c>
      <c r="F30" s="30">
        <f t="shared" si="10"/>
        <v>33.900000000000006</v>
      </c>
      <c r="G30" s="30">
        <f t="shared" si="10"/>
        <v>39</v>
      </c>
      <c r="H30" s="30">
        <f t="shared" si="10"/>
        <v>45.900000000000006</v>
      </c>
      <c r="I30" s="75">
        <f t="shared" si="10"/>
        <v>51.599999999999994</v>
      </c>
      <c r="K30" s="50" t="s">
        <v>473</v>
      </c>
      <c r="L30" s="76">
        <v>21.3</v>
      </c>
      <c r="M30" s="76">
        <v>23.4</v>
      </c>
      <c r="N30" s="76">
        <v>30.6</v>
      </c>
      <c r="O30" s="76">
        <v>36</v>
      </c>
      <c r="P30" s="76">
        <v>41.4</v>
      </c>
      <c r="Q30" s="76">
        <v>49.5</v>
      </c>
      <c r="R30" s="77">
        <v>56.1</v>
      </c>
      <c r="W30" s="163"/>
      <c r="X30" s="163"/>
      <c r="Y30" s="163"/>
      <c r="Z30" s="163"/>
      <c r="AA30" s="163"/>
      <c r="AB30" s="163"/>
    </row>
    <row r="31" spans="1:28" x14ac:dyDescent="0.25">
      <c r="A31" s="64">
        <v>6</v>
      </c>
      <c r="B31" s="73" t="s">
        <v>474</v>
      </c>
      <c r="C31" s="30">
        <f t="shared" ref="C31:I31" si="11">$A$31*C16</f>
        <v>25.56</v>
      </c>
      <c r="D31" s="74">
        <f t="shared" si="11"/>
        <v>32.519999999999996</v>
      </c>
      <c r="E31" s="74">
        <f t="shared" si="11"/>
        <v>39.42</v>
      </c>
      <c r="F31" s="30">
        <f t="shared" si="11"/>
        <v>43.86</v>
      </c>
      <c r="G31" s="30">
        <f t="shared" si="11"/>
        <v>50.519999999999996</v>
      </c>
      <c r="H31" s="30">
        <f t="shared" si="11"/>
        <v>60</v>
      </c>
      <c r="I31" s="75">
        <f t="shared" si="11"/>
        <v>67.199999999999989</v>
      </c>
      <c r="K31" s="50" t="s">
        <v>474</v>
      </c>
      <c r="L31" s="76">
        <v>27.5</v>
      </c>
      <c r="M31" s="76">
        <v>30.1</v>
      </c>
      <c r="N31" s="76">
        <v>39.200000000000003</v>
      </c>
      <c r="O31" s="76">
        <v>45.9</v>
      </c>
      <c r="P31" s="76">
        <v>52.9</v>
      </c>
      <c r="Q31" s="76">
        <v>63</v>
      </c>
      <c r="R31" s="77">
        <v>71.400000000000006</v>
      </c>
      <c r="W31" s="163"/>
      <c r="X31" s="163"/>
      <c r="Y31" s="163"/>
      <c r="Z31" s="163"/>
      <c r="AA31" s="163"/>
      <c r="AB31" s="163"/>
    </row>
    <row r="32" spans="1:28" x14ac:dyDescent="0.25">
      <c r="A32" s="64">
        <v>12</v>
      </c>
      <c r="B32" s="73" t="s">
        <v>475</v>
      </c>
      <c r="C32" s="30">
        <f t="shared" ref="C32:I32" si="12">$A$32*C17</f>
        <v>32.76</v>
      </c>
      <c r="D32" s="74">
        <f t="shared" si="12"/>
        <v>41.76</v>
      </c>
      <c r="E32" s="74">
        <f t="shared" si="12"/>
        <v>50.760000000000005</v>
      </c>
      <c r="F32" s="30">
        <f t="shared" si="12"/>
        <v>56.64</v>
      </c>
      <c r="G32" s="30">
        <f t="shared" si="12"/>
        <v>65.400000000000006</v>
      </c>
      <c r="H32" s="30">
        <f t="shared" si="12"/>
        <v>77.52</v>
      </c>
      <c r="I32" s="75">
        <f t="shared" si="12"/>
        <v>87.48</v>
      </c>
      <c r="K32" s="50" t="s">
        <v>475</v>
      </c>
      <c r="L32" s="76">
        <v>35</v>
      </c>
      <c r="M32" s="76">
        <v>38.5</v>
      </c>
      <c r="N32" s="76">
        <v>50</v>
      </c>
      <c r="O32" s="76">
        <v>58.7</v>
      </c>
      <c r="P32" s="76">
        <v>67.7</v>
      </c>
      <c r="Q32" s="76">
        <v>80.900000000000006</v>
      </c>
      <c r="R32" s="77">
        <v>91.8</v>
      </c>
      <c r="W32" s="163"/>
      <c r="X32" s="163"/>
      <c r="Y32" s="163"/>
      <c r="Z32" s="163"/>
      <c r="AA32" s="163"/>
      <c r="AB32" s="163"/>
    </row>
    <row r="33" spans="1:28" x14ac:dyDescent="0.25">
      <c r="A33" s="64">
        <v>24</v>
      </c>
      <c r="B33" s="73" t="s">
        <v>476</v>
      </c>
      <c r="C33" s="30">
        <f t="shared" ref="C33:I33" si="13">$A$33*C18</f>
        <v>41.519999999999996</v>
      </c>
      <c r="D33" s="74">
        <f t="shared" si="13"/>
        <v>52.800000000000004</v>
      </c>
      <c r="E33" s="74">
        <f t="shared" si="13"/>
        <v>64.08</v>
      </c>
      <c r="F33" s="30">
        <f t="shared" si="13"/>
        <v>71.52</v>
      </c>
      <c r="G33" s="30">
        <f t="shared" si="13"/>
        <v>82.08</v>
      </c>
      <c r="H33" s="30">
        <f t="shared" si="13"/>
        <v>97.199999999999989</v>
      </c>
      <c r="I33" s="75">
        <f t="shared" si="13"/>
        <v>109.68</v>
      </c>
      <c r="K33" s="50" t="s">
        <v>476</v>
      </c>
      <c r="L33" s="76">
        <v>44.4</v>
      </c>
      <c r="M33" s="76">
        <v>48.5</v>
      </c>
      <c r="N33" s="76">
        <v>62.9</v>
      </c>
      <c r="O33" s="76">
        <v>73.400000000000006</v>
      </c>
      <c r="P33" s="76">
        <v>84.5</v>
      </c>
      <c r="Q33" s="76">
        <v>100.8</v>
      </c>
      <c r="R33" s="77">
        <v>114.2</v>
      </c>
      <c r="W33" s="163"/>
      <c r="X33" s="163"/>
      <c r="Y33" s="163"/>
      <c r="Z33" s="163"/>
      <c r="AA33" s="163"/>
      <c r="AB33" s="163"/>
    </row>
    <row r="34" spans="1:28" x14ac:dyDescent="0.25">
      <c r="A34" s="64">
        <v>48</v>
      </c>
      <c r="B34" s="73" t="s">
        <v>477</v>
      </c>
      <c r="C34" s="30">
        <f t="shared" ref="C34:I34" si="14">$A$34*C19</f>
        <v>50.88</v>
      </c>
      <c r="D34" s="74">
        <f t="shared" si="14"/>
        <v>64.800000000000011</v>
      </c>
      <c r="E34" s="74">
        <f t="shared" si="14"/>
        <v>77.760000000000005</v>
      </c>
      <c r="F34" s="30">
        <f t="shared" si="14"/>
        <v>86.88</v>
      </c>
      <c r="G34" s="30">
        <f t="shared" si="14"/>
        <v>99.359999999999985</v>
      </c>
      <c r="H34" s="30">
        <f t="shared" si="14"/>
        <v>117.12</v>
      </c>
      <c r="I34" s="75">
        <f t="shared" si="14"/>
        <v>131.52000000000001</v>
      </c>
      <c r="K34" s="50" t="s">
        <v>477</v>
      </c>
      <c r="L34" s="76">
        <v>55.2</v>
      </c>
      <c r="M34" s="76">
        <v>60.5</v>
      </c>
      <c r="N34" s="76">
        <v>77.3</v>
      </c>
      <c r="O34" s="76">
        <v>89.3</v>
      </c>
      <c r="P34" s="76">
        <v>101.3</v>
      </c>
      <c r="Q34" s="76">
        <v>119</v>
      </c>
      <c r="R34" s="77">
        <v>133.4</v>
      </c>
      <c r="W34" s="163"/>
      <c r="X34" s="163"/>
      <c r="Y34" s="163"/>
      <c r="Z34" s="163"/>
      <c r="AA34" s="163"/>
      <c r="AB34" s="163"/>
    </row>
    <row r="35" spans="1:28" ht="15.75" thickBot="1" x14ac:dyDescent="0.3">
      <c r="A35" s="64">
        <v>72</v>
      </c>
      <c r="B35" s="78" t="s">
        <v>478</v>
      </c>
      <c r="C35" s="79">
        <f t="shared" ref="C35:I35" si="15">$A$35*C20</f>
        <v>56.160000000000004</v>
      </c>
      <c r="D35" s="80">
        <f t="shared" si="15"/>
        <v>71.424000000000007</v>
      </c>
      <c r="E35" s="80">
        <f t="shared" si="15"/>
        <v>85.679999999999993</v>
      </c>
      <c r="F35" s="79">
        <f t="shared" si="15"/>
        <v>95.76</v>
      </c>
      <c r="G35" s="79">
        <f t="shared" si="15"/>
        <v>110.16</v>
      </c>
      <c r="H35" s="79">
        <f t="shared" si="15"/>
        <v>129.6</v>
      </c>
      <c r="I35" s="81">
        <f t="shared" si="15"/>
        <v>145.44</v>
      </c>
      <c r="K35" s="55" t="s">
        <v>478</v>
      </c>
      <c r="L35" s="82">
        <v>63.1</v>
      </c>
      <c r="M35" s="82">
        <v>68.8</v>
      </c>
      <c r="N35" s="82">
        <v>86.4</v>
      </c>
      <c r="O35" s="82">
        <v>98.6</v>
      </c>
      <c r="P35" s="82">
        <v>110.9</v>
      </c>
      <c r="Q35" s="82">
        <v>128.19999999999999</v>
      </c>
      <c r="R35" s="83">
        <v>141.80000000000001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18.548387096774217</v>
      </c>
      <c r="D40" s="198" t="e">
        <v>#REF!</v>
      </c>
      <c r="E40" s="198">
        <f>(M25-M10)/ABS(M10)*100</f>
        <v>10.571906093435066</v>
      </c>
      <c r="F40" s="198" t="e">
        <f>(#REF! -#REF!)/ABS(#REF!)</f>
        <v>#REF!</v>
      </c>
      <c r="G40" s="200">
        <f>(N25-N10)/ABS(N10)*100</f>
        <v>-1.8135385026169311</v>
      </c>
      <c r="H40" s="200" t="e">
        <f>(#REF! -#REF!)/ABS(#REF!)</f>
        <v>#REF!</v>
      </c>
      <c r="I40" s="200">
        <f>(O25-O10)/ABS(O10)*100</f>
        <v>-5.3211009174311839</v>
      </c>
      <c r="J40" s="200" t="e">
        <f>(#REF! -#REF!)/ABS(#REF!)</f>
        <v>#REF!</v>
      </c>
      <c r="K40" s="200">
        <f>(P25-P10)/ABS(P10)*100</f>
        <v>-7.9699248120300714</v>
      </c>
      <c r="L40" s="200" t="e">
        <f>(#REF! -#REF!)/ABS(#REF!)</f>
        <v>#REF!</v>
      </c>
      <c r="M40" s="200">
        <f>(Q25-Q10)/ABS(Q10)*100</f>
        <v>-13.176470588235286</v>
      </c>
      <c r="N40" s="200" t="e">
        <f>(#REF! -#REF!)/ABS(#REF!)</f>
        <v>#REF!</v>
      </c>
      <c r="O40" s="200">
        <f>(R25 -R10)/ABS(R10)*100</f>
        <v>-15.467980295566486</v>
      </c>
      <c r="P40" s="200"/>
      <c r="Q40" s="205"/>
    </row>
    <row r="41" spans="1:28" x14ac:dyDescent="0.25">
      <c r="A41" s="88"/>
      <c r="B41" s="50" t="s">
        <v>469</v>
      </c>
      <c r="C41" s="198">
        <f t="shared" ref="C41:C50" si="16">(L26-L11)/ABS(L11)*100</f>
        <v>12.195121951219527</v>
      </c>
      <c r="D41" s="198" t="e">
        <v>#REF!</v>
      </c>
      <c r="E41" s="198">
        <f t="shared" ref="E41:E50" si="17">(M26-M11)/ABS(M11)*100</f>
        <v>5.2985487767957054</v>
      </c>
      <c r="F41" s="198" t="e">
        <f>(#REF! -#REF!)/ABS(#REF!)</f>
        <v>#REF!</v>
      </c>
      <c r="G41" s="200">
        <f t="shared" ref="G41:G50" si="18">(N26-N11)/ABS(N11)*100</f>
        <v>-1.2219069824948086</v>
      </c>
      <c r="H41" s="200" t="e">
        <f>(#REF! -#REF!)/ABS(#REF!)</f>
        <v>#REF!</v>
      </c>
      <c r="I41" s="200">
        <f t="shared" ref="I41:I50" si="19">(O26-O11)/ABS(O11)*100</f>
        <v>-2.7237354085602949</v>
      </c>
      <c r="J41" s="200" t="e">
        <f>(#REF! -#REF!)/ABS(#REF!)</f>
        <v>#REF!</v>
      </c>
      <c r="K41" s="200">
        <f t="shared" ref="K41:K50" si="20">(P26-P11)/ABS(P11)*100</f>
        <v>-4.8231511254019175</v>
      </c>
      <c r="L41" s="200" t="e">
        <f>(#REF! -#REF!)/ABS(#REF!)</f>
        <v>#REF!</v>
      </c>
      <c r="M41" s="200">
        <f t="shared" ref="M41:M50" si="21">(Q26-Q11)/ABS(Q11)*100</f>
        <v>-6.1538461538461497</v>
      </c>
      <c r="N41" s="200" t="e">
        <f>(#REF! -#REF!)/ABS(#REF!)</f>
        <v>#REF!</v>
      </c>
      <c r="O41" s="200">
        <f t="shared" ref="O41:O50" si="22">(R26 -R11)/ABS(R11)*100</f>
        <v>-6.5217391304347823</v>
      </c>
      <c r="P41" s="200"/>
      <c r="Q41" s="205"/>
    </row>
    <row r="42" spans="1:28" x14ac:dyDescent="0.25">
      <c r="A42" s="60"/>
      <c r="B42" s="50" t="s">
        <v>470</v>
      </c>
      <c r="C42" s="198">
        <f t="shared" si="16"/>
        <v>6.8627450980392259</v>
      </c>
      <c r="D42" s="198" t="e">
        <v>#REF!</v>
      </c>
      <c r="E42" s="198">
        <f t="shared" si="17"/>
        <v>2.9297118362982157</v>
      </c>
      <c r="F42" s="198" t="e">
        <f>(#REF! -#REF!)/ABS(#REF!)</f>
        <v>#REF!</v>
      </c>
      <c r="G42" s="198">
        <f t="shared" si="18"/>
        <v>2.3135856498440148</v>
      </c>
      <c r="H42" s="198" t="e">
        <f>(#REF! -#REF!)/ABS(#REF!)</f>
        <v>#REF!</v>
      </c>
      <c r="I42" s="198">
        <f t="shared" si="19"/>
        <v>4.2780748663101642</v>
      </c>
      <c r="J42" s="198" t="e">
        <f>(#REF! -#REF!)/ABS(#REF!)</f>
        <v>#REF!</v>
      </c>
      <c r="K42" s="198">
        <f t="shared" si="20"/>
        <v>5.4794520547945345</v>
      </c>
      <c r="L42" s="198" t="e">
        <f>(#REF! -#REF!)/ABS(#REF!)</f>
        <v>#REF!</v>
      </c>
      <c r="M42" s="198">
        <f t="shared" si="21"/>
        <v>6.7924528301886822</v>
      </c>
      <c r="N42" s="198" t="e">
        <f>(#REF! -#REF!)/ABS(#REF!)</f>
        <v>#REF!</v>
      </c>
      <c r="O42" s="198">
        <f t="shared" si="22"/>
        <v>8.7603305785123915</v>
      </c>
      <c r="P42" s="198"/>
      <c r="Q42" s="206"/>
    </row>
    <row r="43" spans="1:28" x14ac:dyDescent="0.25">
      <c r="B43" s="50" t="s">
        <v>471</v>
      </c>
      <c r="C43" s="198">
        <f t="shared" si="16"/>
        <v>6.766917293233071</v>
      </c>
      <c r="D43" s="198" t="e">
        <v>#REF!</v>
      </c>
      <c r="E43" s="198">
        <f t="shared" si="17"/>
        <v>2.32349564048836</v>
      </c>
      <c r="F43" s="198" t="e">
        <f>(#REF! -#REF!)/ABS(#REF!)</f>
        <v>#REF!</v>
      </c>
      <c r="G43" s="198">
        <f t="shared" si="18"/>
        <v>3.5593923498826925</v>
      </c>
      <c r="H43" s="198" t="e">
        <f>(#REF! -#REF!)/ABS(#REF!)</f>
        <v>#REF!</v>
      </c>
      <c r="I43" s="198">
        <f t="shared" si="19"/>
        <v>6.4655172413793105</v>
      </c>
      <c r="J43" s="198" t="e">
        <f>(#REF! -#REF!)/ABS(#REF!)</f>
        <v>#REF!</v>
      </c>
      <c r="K43" s="198">
        <f t="shared" si="20"/>
        <v>7.8358208955223798</v>
      </c>
      <c r="L43" s="198" t="e">
        <f>(#REF! -#REF!)/ABS(#REF!)</f>
        <v>#REF!</v>
      </c>
      <c r="M43" s="198">
        <f t="shared" si="21"/>
        <v>10.062893081761004</v>
      </c>
      <c r="N43" s="198" t="e">
        <f>(#REF! -#REF!)/ABS(#REF!)</f>
        <v>#REF!</v>
      </c>
      <c r="O43" s="198">
        <f t="shared" si="22"/>
        <v>11.699164345403908</v>
      </c>
      <c r="P43" s="198"/>
      <c r="Q43" s="206"/>
    </row>
    <row r="44" spans="1:28" x14ac:dyDescent="0.25">
      <c r="B44" s="50" t="s">
        <v>472</v>
      </c>
      <c r="C44" s="198">
        <f t="shared" si="16"/>
        <v>6.5192083818393547</v>
      </c>
      <c r="D44" s="198" t="e">
        <v>#REF!</v>
      </c>
      <c r="E44" s="198">
        <f t="shared" si="17"/>
        <v>3.2743319983343802</v>
      </c>
      <c r="F44" s="198" t="e">
        <f>(#REF! -#REF!)/ABS(#REF!)</f>
        <v>#REF!</v>
      </c>
      <c r="G44" s="198">
        <f t="shared" si="18"/>
        <v>3.7189835561140479</v>
      </c>
      <c r="H44" s="198" t="e">
        <f>(#REF! -#REF!)/ABS(#REF!)</f>
        <v>#REF!</v>
      </c>
      <c r="I44" s="198">
        <f t="shared" si="19"/>
        <v>6.8493150684931505</v>
      </c>
      <c r="J44" s="198" t="e">
        <f>(#REF! -#REF!)/ABS(#REF!)</f>
        <v>#REF!</v>
      </c>
      <c r="K44" s="198">
        <f t="shared" si="20"/>
        <v>7.7380952380952426</v>
      </c>
      <c r="L44" s="198" t="e">
        <f>(#REF! -#REF!)/ABS(#REF!)</f>
        <v>#REF!</v>
      </c>
      <c r="M44" s="198">
        <f t="shared" si="21"/>
        <v>9.0909090909090935</v>
      </c>
      <c r="N44" s="198" t="e">
        <f>(#REF! -#REF!)/ABS(#REF!)</f>
        <v>#REF!</v>
      </c>
      <c r="O44" s="198">
        <f t="shared" si="22"/>
        <v>10.313901345291484</v>
      </c>
      <c r="P44" s="198"/>
      <c r="Q44" s="206"/>
    </row>
    <row r="45" spans="1:28" x14ac:dyDescent="0.25">
      <c r="B45" s="50" t="s">
        <v>473</v>
      </c>
      <c r="C45" s="198">
        <f t="shared" si="16"/>
        <v>7.0889894419306199</v>
      </c>
      <c r="D45" s="198" t="e">
        <v>#REF!</v>
      </c>
      <c r="E45" s="198">
        <f t="shared" si="17"/>
        <v>3.2418325565362753</v>
      </c>
      <c r="F45" s="198" t="e">
        <f>(#REF! -#REF!)/ABS(#REF!)</f>
        <v>#REF!</v>
      </c>
      <c r="G45" s="198">
        <f t="shared" si="18"/>
        <v>3.6372216059566491</v>
      </c>
      <c r="H45" s="198" t="e">
        <f>(#REF! -#REF!)/ABS(#REF!)</f>
        <v>#REF!</v>
      </c>
      <c r="I45" s="198">
        <f t="shared" si="19"/>
        <v>6.1946902654867078</v>
      </c>
      <c r="J45" s="198" t="e">
        <f>(#REF! -#REF!)/ABS(#REF!)</f>
        <v>#REF!</v>
      </c>
      <c r="K45" s="198">
        <f t="shared" si="20"/>
        <v>6.1538461538461497</v>
      </c>
      <c r="L45" s="198" t="e">
        <f>(#REF! -#REF!)/ABS(#REF!)</f>
        <v>#REF!</v>
      </c>
      <c r="M45" s="198">
        <f t="shared" si="21"/>
        <v>7.8431372549019471</v>
      </c>
      <c r="N45" s="198" t="e">
        <f>(#REF! -#REF!)/ABS(#REF!)</f>
        <v>#REF!</v>
      </c>
      <c r="O45" s="198">
        <f t="shared" si="22"/>
        <v>8.7209302325581533</v>
      </c>
      <c r="P45" s="198"/>
      <c r="Q45" s="206"/>
    </row>
    <row r="46" spans="1:28" x14ac:dyDescent="0.25">
      <c r="B46" s="50" t="s">
        <v>474</v>
      </c>
      <c r="C46" s="198">
        <f t="shared" si="16"/>
        <v>7.589984350547736</v>
      </c>
      <c r="D46" s="198" t="e">
        <v>#REF!</v>
      </c>
      <c r="E46" s="198">
        <f t="shared" si="17"/>
        <v>3.318362867042389</v>
      </c>
      <c r="F46" s="198" t="e">
        <f>(#REF! -#REF!)/ABS(#REF!)</f>
        <v>#REF!</v>
      </c>
      <c r="G46" s="198">
        <f t="shared" si="18"/>
        <v>2.9170536371555844</v>
      </c>
      <c r="H46" s="198" t="e">
        <f>(#REF! -#REF!)/ABS(#REF!)</f>
        <v>#REF!</v>
      </c>
      <c r="I46" s="198">
        <f t="shared" si="19"/>
        <v>4.651162790697672</v>
      </c>
      <c r="J46" s="198" t="e">
        <f>(#REF! -#REF!)/ABS(#REF!)</f>
        <v>#REF!</v>
      </c>
      <c r="K46" s="198">
        <f t="shared" si="20"/>
        <v>4.7110055423594668</v>
      </c>
      <c r="L46" s="198" t="e">
        <f>(#REF! -#REF!)/ABS(#REF!)</f>
        <v>#REF!</v>
      </c>
      <c r="M46" s="198">
        <f t="shared" si="21"/>
        <v>5</v>
      </c>
      <c r="N46" s="198" t="e">
        <f>(#REF! -#REF!)/ABS(#REF!)</f>
        <v>#REF!</v>
      </c>
      <c r="O46" s="198">
        <f t="shared" si="22"/>
        <v>6.2500000000000266</v>
      </c>
      <c r="P46" s="198"/>
      <c r="Q46" s="206"/>
    </row>
    <row r="47" spans="1:28" x14ac:dyDescent="0.25">
      <c r="B47" s="50" t="s">
        <v>475</v>
      </c>
      <c r="C47" s="198">
        <f t="shared" si="16"/>
        <v>6.8376068376068435</v>
      </c>
      <c r="D47" s="198" t="e">
        <v>#REF!</v>
      </c>
      <c r="E47" s="198">
        <f t="shared" si="17"/>
        <v>2.9952476055209734</v>
      </c>
      <c r="F47" s="198" t="e">
        <f>(#REF! -#REF!)/ABS(#REF!)</f>
        <v>#REF!</v>
      </c>
      <c r="G47" s="198">
        <f t="shared" si="18"/>
        <v>1.9033115624210353</v>
      </c>
      <c r="H47" s="198" t="e">
        <f>(#REF! -#REF!)/ABS(#REF!)</f>
        <v>#REF!</v>
      </c>
      <c r="I47" s="198">
        <f t="shared" si="19"/>
        <v>3.6370056497175183</v>
      </c>
      <c r="J47" s="198" t="e">
        <f>(#REF! -#REF!)/ABS(#REF!)</f>
        <v>#REF!</v>
      </c>
      <c r="K47" s="198">
        <f t="shared" si="20"/>
        <v>3.5168195718654385</v>
      </c>
      <c r="L47" s="198" t="e">
        <f>(#REF! -#REF!)/ABS(#REF!)</f>
        <v>#REF!</v>
      </c>
      <c r="M47" s="198">
        <f t="shared" si="21"/>
        <v>4.3601651186790633</v>
      </c>
      <c r="N47" s="198" t="e">
        <f>(#REF! -#REF!)/ABS(#REF!)</f>
        <v>#REF!</v>
      </c>
      <c r="O47" s="198">
        <f t="shared" si="22"/>
        <v>4.9382716049382633</v>
      </c>
      <c r="P47" s="198"/>
      <c r="Q47" s="206"/>
    </row>
    <row r="48" spans="1:28" x14ac:dyDescent="0.25">
      <c r="B48" s="50" t="s">
        <v>476</v>
      </c>
      <c r="C48" s="198">
        <f t="shared" si="16"/>
        <v>6.9364161849711046</v>
      </c>
      <c r="D48" s="198" t="e">
        <v>#REF!</v>
      </c>
      <c r="E48" s="198">
        <f t="shared" si="17"/>
        <v>2.5192247763179356</v>
      </c>
      <c r="F48" s="198" t="e">
        <f>(#REF! -#REF!)/ABS(#REF!)</f>
        <v>#REF!</v>
      </c>
      <c r="G48" s="198">
        <f t="shared" si="18"/>
        <v>1.4767765031991054</v>
      </c>
      <c r="H48" s="198" t="e">
        <f>(#REF! -#REF!)/ABS(#REF!)</f>
        <v>#REF!</v>
      </c>
      <c r="I48" s="198">
        <f t="shared" si="19"/>
        <v>2.6286353467561656</v>
      </c>
      <c r="J48" s="198" t="e">
        <f>(#REF! -#REF!)/ABS(#REF!)</f>
        <v>#REF!</v>
      </c>
      <c r="K48" s="198">
        <f t="shared" si="20"/>
        <v>2.9483430799220294</v>
      </c>
      <c r="L48" s="198" t="e">
        <f>(#REF! -#REF!)/ABS(#REF!)</f>
        <v>#REF!</v>
      </c>
      <c r="M48" s="198">
        <f t="shared" si="21"/>
        <v>3.703703703703713</v>
      </c>
      <c r="N48" s="198" t="e">
        <f>(#REF! -#REF!)/ABS(#REF!)</f>
        <v>#REF!</v>
      </c>
      <c r="O48" s="198">
        <f t="shared" si="22"/>
        <v>4.1210795040116661</v>
      </c>
      <c r="P48" s="198"/>
      <c r="Q48" s="206"/>
    </row>
    <row r="49" spans="1:18" x14ac:dyDescent="0.25">
      <c r="B49" s="50" t="s">
        <v>477</v>
      </c>
      <c r="C49" s="198">
        <f t="shared" si="16"/>
        <v>8.4905660377358494</v>
      </c>
      <c r="D49" s="198" t="e">
        <v>#REF!</v>
      </c>
      <c r="E49" s="198">
        <f t="shared" si="17"/>
        <v>4.4151057890152927</v>
      </c>
      <c r="F49" s="198" t="e">
        <f>(#REF! -#REF!)/ABS(#REF!)</f>
        <v>#REF!</v>
      </c>
      <c r="G49" s="198">
        <f t="shared" si="18"/>
        <v>2.4442383815930624</v>
      </c>
      <c r="H49" s="198" t="e">
        <f>(#REF! -#REF!)/ABS(#REF!)</f>
        <v>#REF!</v>
      </c>
      <c r="I49" s="198">
        <f t="shared" si="19"/>
        <v>2.7854511970534093</v>
      </c>
      <c r="J49" s="198" t="e">
        <f>(#REF! -#REF!)/ABS(#REF!)</f>
        <v>#REF!</v>
      </c>
      <c r="K49" s="198">
        <f t="shared" si="20"/>
        <v>1.9524959742351169</v>
      </c>
      <c r="L49" s="198" t="e">
        <f>(#REF! -#REF!)/ABS(#REF!)</f>
        <v>#REF!</v>
      </c>
      <c r="M49" s="198">
        <f t="shared" si="21"/>
        <v>1.605191256830597</v>
      </c>
      <c r="N49" s="198" t="e">
        <f>(#REF! -#REF!)/ABS(#REF!)</f>
        <v>#REF!</v>
      </c>
      <c r="O49" s="201">
        <f t="shared" si="22"/>
        <v>1.4294403892944003</v>
      </c>
      <c r="P49" s="201"/>
      <c r="Q49" s="219"/>
    </row>
    <row r="50" spans="1:18" ht="15.75" thickBot="1" x14ac:dyDescent="0.3">
      <c r="B50" s="55" t="s">
        <v>478</v>
      </c>
      <c r="C50" s="198">
        <f t="shared" si="16"/>
        <v>12.357549857549852</v>
      </c>
      <c r="D50" s="198" t="e">
        <v>#REF!</v>
      </c>
      <c r="E50" s="202">
        <f t="shared" si="17"/>
        <v>7.6624151287861642</v>
      </c>
      <c r="F50" s="202" t="e">
        <f>(#REF! -#REF!)/ABS(#REF!)</f>
        <v>#REF!</v>
      </c>
      <c r="G50" s="202">
        <f t="shared" si="18"/>
        <v>3.8853585946748779</v>
      </c>
      <c r="H50" s="202" t="e">
        <f>(#REF! -#REF!)/ABS(#REF!)</f>
        <v>#REF!</v>
      </c>
      <c r="I50" s="202">
        <f t="shared" si="19"/>
        <v>2.9657477025897965</v>
      </c>
      <c r="J50" s="202" t="e">
        <f>(#REF! -#REF!)/ABS(#REF!)</f>
        <v>#REF!</v>
      </c>
      <c r="K50" s="202">
        <f t="shared" si="20"/>
        <v>0.67175018155411137</v>
      </c>
      <c r="L50" s="202" t="e">
        <f>(#REF! -#REF!)/ABS(#REF!)</f>
        <v>#REF!</v>
      </c>
      <c r="M50" s="216">
        <f t="shared" si="21"/>
        <v>-1.0802469135802513</v>
      </c>
      <c r="N50" s="216" t="e">
        <f>(#REF! -#REF!)/ABS(#REF!)</f>
        <v>#REF!</v>
      </c>
      <c r="O50" s="216">
        <f t="shared" si="22"/>
        <v>-2.502750275027493</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Rzaay7EbKEHtlWC+vihwiJN43SiB9ahRMyo9Q3Cpx57g5ofMson9dYqRcqFbGxx9y5kJWK0YDW4m3cyrU0/IaA==" saltValue="NUcNHVlL6XvJ4RzVVYTfd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4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4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298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420411.18800000002</v>
      </c>
      <c r="D5" s="212"/>
      <c r="E5" s="212">
        <v>6241228.5939999996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51.2</v>
      </c>
      <c r="D10" s="94">
        <v>68.3</v>
      </c>
      <c r="E10" s="94">
        <v>92.6</v>
      </c>
      <c r="F10" s="94">
        <v>110</v>
      </c>
      <c r="G10" s="94">
        <v>135</v>
      </c>
      <c r="H10" s="94">
        <v>171</v>
      </c>
      <c r="I10" s="95">
        <v>203</v>
      </c>
      <c r="K10" s="46" t="s">
        <v>468</v>
      </c>
      <c r="L10" s="47">
        <f t="shared" ref="L10:L20" si="0">C25</f>
        <v>4.2666666666666666</v>
      </c>
      <c r="M10" s="47">
        <v>5.0275445485872554</v>
      </c>
      <c r="N10" s="47">
        <v>7.4554936209164113</v>
      </c>
      <c r="O10" s="47">
        <f t="shared" ref="O10:O20" si="1">F25</f>
        <v>9.1666666666666661</v>
      </c>
      <c r="P10" s="47">
        <f t="shared" ref="P10:P20" si="2">G25</f>
        <v>11.25</v>
      </c>
      <c r="Q10" s="47">
        <f t="shared" ref="Q10:Q20" si="3">H25</f>
        <v>14.25</v>
      </c>
      <c r="R10" s="48">
        <f t="shared" ref="R10:R20" si="4">I25</f>
        <v>16.916666666666664</v>
      </c>
      <c r="T10" s="49"/>
    </row>
    <row r="11" spans="1:29" x14ac:dyDescent="0.25">
      <c r="B11" s="50" t="s">
        <v>469</v>
      </c>
      <c r="C11" s="96">
        <v>38.1</v>
      </c>
      <c r="D11" s="96">
        <v>50.4</v>
      </c>
      <c r="E11" s="96">
        <v>66.599999999999994</v>
      </c>
      <c r="F11" s="96">
        <v>78.3</v>
      </c>
      <c r="G11" s="96">
        <v>94.3</v>
      </c>
      <c r="H11" s="96">
        <v>118</v>
      </c>
      <c r="I11" s="97">
        <v>138</v>
      </c>
      <c r="K11" s="50" t="s">
        <v>469</v>
      </c>
      <c r="L11" s="53">
        <f t="shared" si="0"/>
        <v>6.35</v>
      </c>
      <c r="M11" s="53">
        <v>7.4320617474860384</v>
      </c>
      <c r="N11" s="53">
        <v>10.740301255725111</v>
      </c>
      <c r="O11" s="53">
        <f t="shared" si="1"/>
        <v>13.049999999999999</v>
      </c>
      <c r="P11" s="53">
        <f t="shared" si="2"/>
        <v>15.716666666666665</v>
      </c>
      <c r="Q11" s="53">
        <f t="shared" si="3"/>
        <v>19.666666666666664</v>
      </c>
      <c r="R11" s="54">
        <f t="shared" si="4"/>
        <v>23</v>
      </c>
      <c r="T11" s="49"/>
    </row>
    <row r="12" spans="1:29" x14ac:dyDescent="0.25">
      <c r="B12" s="50" t="s">
        <v>470</v>
      </c>
      <c r="C12" s="96">
        <v>21.1</v>
      </c>
      <c r="D12" s="96">
        <v>27.1</v>
      </c>
      <c r="E12" s="96">
        <v>33.700000000000003</v>
      </c>
      <c r="F12" s="96">
        <v>38.1</v>
      </c>
      <c r="G12" s="96">
        <v>44.4</v>
      </c>
      <c r="H12" s="96">
        <v>53.4</v>
      </c>
      <c r="I12" s="97">
        <v>60.8</v>
      </c>
      <c r="K12" s="50" t="s">
        <v>470</v>
      </c>
      <c r="L12" s="53">
        <f t="shared" si="0"/>
        <v>10.55</v>
      </c>
      <c r="M12" s="53">
        <v>12.105594943512635</v>
      </c>
      <c r="N12" s="53">
        <v>16.281413112413826</v>
      </c>
      <c r="O12" s="53">
        <f t="shared" si="1"/>
        <v>19.05</v>
      </c>
      <c r="P12" s="53">
        <f t="shared" si="2"/>
        <v>22.2</v>
      </c>
      <c r="Q12" s="53">
        <f t="shared" si="3"/>
        <v>26.7</v>
      </c>
      <c r="R12" s="54">
        <f t="shared" si="4"/>
        <v>30.4</v>
      </c>
      <c r="T12" s="49"/>
    </row>
    <row r="13" spans="1:29" x14ac:dyDescent="0.25">
      <c r="B13" s="50" t="s">
        <v>471</v>
      </c>
      <c r="C13" s="96">
        <v>13.8</v>
      </c>
      <c r="D13" s="96">
        <v>17.600000000000001</v>
      </c>
      <c r="E13" s="96">
        <v>21.2</v>
      </c>
      <c r="F13" s="96">
        <v>23.6</v>
      </c>
      <c r="G13" s="96">
        <v>27.2</v>
      </c>
      <c r="H13" s="96">
        <v>32.1</v>
      </c>
      <c r="I13" s="97">
        <v>36.1</v>
      </c>
      <c r="K13" s="50" t="s">
        <v>471</v>
      </c>
      <c r="L13" s="53">
        <f t="shared" si="0"/>
        <v>13.8</v>
      </c>
      <c r="M13" s="53">
        <v>15.736658008564122</v>
      </c>
      <c r="N13" s="53">
        <v>20.516512497722221</v>
      </c>
      <c r="O13" s="53">
        <f t="shared" si="1"/>
        <v>23.6</v>
      </c>
      <c r="P13" s="53">
        <f t="shared" si="2"/>
        <v>27.2</v>
      </c>
      <c r="Q13" s="53">
        <f t="shared" si="3"/>
        <v>32.1</v>
      </c>
      <c r="R13" s="54">
        <f t="shared" si="4"/>
        <v>36.1</v>
      </c>
      <c r="T13" s="49"/>
    </row>
    <row r="14" spans="1:29" x14ac:dyDescent="0.25">
      <c r="B14" s="50" t="s">
        <v>472</v>
      </c>
      <c r="C14" s="96">
        <v>8.8800000000000008</v>
      </c>
      <c r="D14" s="96">
        <v>11.3</v>
      </c>
      <c r="E14" s="96">
        <v>13.5</v>
      </c>
      <c r="F14" s="96">
        <v>14.9</v>
      </c>
      <c r="G14" s="96">
        <v>17</v>
      </c>
      <c r="H14" s="96">
        <v>20</v>
      </c>
      <c r="I14" s="97">
        <v>22.4</v>
      </c>
      <c r="K14" s="50" t="s">
        <v>472</v>
      </c>
      <c r="L14" s="53">
        <f t="shared" si="0"/>
        <v>17.760000000000002</v>
      </c>
      <c r="M14" s="53">
        <v>20.222387218806283</v>
      </c>
      <c r="N14" s="53">
        <v>26.090800961550254</v>
      </c>
      <c r="O14" s="53">
        <f t="shared" si="1"/>
        <v>29.8</v>
      </c>
      <c r="P14" s="53">
        <f t="shared" si="2"/>
        <v>34</v>
      </c>
      <c r="Q14" s="53">
        <f t="shared" si="3"/>
        <v>40</v>
      </c>
      <c r="R14" s="54">
        <f t="shared" si="4"/>
        <v>44.8</v>
      </c>
      <c r="T14" s="49"/>
    </row>
    <row r="15" spans="1:29" x14ac:dyDescent="0.25">
      <c r="B15" s="50" t="s">
        <v>473</v>
      </c>
      <c r="C15" s="96">
        <v>6.84</v>
      </c>
      <c r="D15" s="96">
        <v>8.68</v>
      </c>
      <c r="E15" s="96">
        <v>10.4</v>
      </c>
      <c r="F15" s="96">
        <v>11.5</v>
      </c>
      <c r="G15" s="96">
        <v>13.1</v>
      </c>
      <c r="H15" s="96">
        <v>15.4</v>
      </c>
      <c r="I15" s="97">
        <v>17.3</v>
      </c>
      <c r="K15" s="50" t="s">
        <v>473</v>
      </c>
      <c r="L15" s="53">
        <f t="shared" si="0"/>
        <v>20.52</v>
      </c>
      <c r="M15" s="53">
        <v>23.335979148710997</v>
      </c>
      <c r="N15" s="53">
        <v>30.158684018985987</v>
      </c>
      <c r="O15" s="53">
        <f t="shared" si="1"/>
        <v>34.5</v>
      </c>
      <c r="P15" s="53">
        <f t="shared" si="2"/>
        <v>39.299999999999997</v>
      </c>
      <c r="Q15" s="53">
        <f t="shared" si="3"/>
        <v>46.2</v>
      </c>
      <c r="R15" s="54">
        <f t="shared" si="4"/>
        <v>51.900000000000006</v>
      </c>
      <c r="T15" s="49"/>
    </row>
    <row r="16" spans="1:29" x14ac:dyDescent="0.25">
      <c r="B16" s="50" t="s">
        <v>474</v>
      </c>
      <c r="C16" s="96">
        <v>4.38</v>
      </c>
      <c r="D16" s="96">
        <v>5.58</v>
      </c>
      <c r="E16" s="96">
        <v>6.71</v>
      </c>
      <c r="F16" s="96">
        <v>7.45</v>
      </c>
      <c r="G16" s="96">
        <v>8.5500000000000007</v>
      </c>
      <c r="H16" s="96">
        <v>10.1</v>
      </c>
      <c r="I16" s="97">
        <v>11.3</v>
      </c>
      <c r="K16" s="50" t="s">
        <v>474</v>
      </c>
      <c r="L16" s="53">
        <f t="shared" si="0"/>
        <v>26.28</v>
      </c>
      <c r="M16" s="53">
        <v>29.951098316143629</v>
      </c>
      <c r="N16" s="53">
        <v>38.937415432389571</v>
      </c>
      <c r="O16" s="53">
        <f t="shared" si="1"/>
        <v>44.7</v>
      </c>
      <c r="P16" s="53">
        <f t="shared" si="2"/>
        <v>51.300000000000004</v>
      </c>
      <c r="Q16" s="53">
        <f t="shared" si="3"/>
        <v>60.599999999999994</v>
      </c>
      <c r="R16" s="54">
        <f t="shared" si="4"/>
        <v>67.800000000000011</v>
      </c>
      <c r="T16" s="49"/>
    </row>
    <row r="17" spans="1:20" x14ac:dyDescent="0.25">
      <c r="B17" s="50" t="s">
        <v>475</v>
      </c>
      <c r="C17" s="96">
        <v>2.81</v>
      </c>
      <c r="D17" s="96">
        <v>3.58</v>
      </c>
      <c r="E17" s="96">
        <v>4.33</v>
      </c>
      <c r="F17" s="96">
        <v>4.8099999999999996</v>
      </c>
      <c r="G17" s="96">
        <v>5.53</v>
      </c>
      <c r="H17" s="96">
        <v>6.54</v>
      </c>
      <c r="I17" s="97">
        <v>7.36</v>
      </c>
      <c r="K17" s="50" t="s">
        <v>475</v>
      </c>
      <c r="L17" s="53">
        <f t="shared" si="0"/>
        <v>33.72</v>
      </c>
      <c r="M17" s="53">
        <v>38.455774437612568</v>
      </c>
      <c r="N17" s="53">
        <v>50.192601923100511</v>
      </c>
      <c r="O17" s="53">
        <f t="shared" si="1"/>
        <v>57.72</v>
      </c>
      <c r="P17" s="53">
        <f t="shared" si="2"/>
        <v>66.36</v>
      </c>
      <c r="Q17" s="53">
        <f t="shared" si="3"/>
        <v>78.48</v>
      </c>
      <c r="R17" s="54">
        <f t="shared" si="4"/>
        <v>88.320000000000007</v>
      </c>
      <c r="T17" s="49"/>
    </row>
    <row r="18" spans="1:20" x14ac:dyDescent="0.25">
      <c r="B18" s="50" t="s">
        <v>476</v>
      </c>
      <c r="C18" s="96">
        <v>1.79</v>
      </c>
      <c r="D18" s="96">
        <v>2.27</v>
      </c>
      <c r="E18" s="96">
        <v>2.74</v>
      </c>
      <c r="F18" s="96">
        <v>3.04</v>
      </c>
      <c r="G18" s="96">
        <v>3.48</v>
      </c>
      <c r="H18" s="96">
        <v>4.0999999999999996</v>
      </c>
      <c r="I18" s="97">
        <v>4.62</v>
      </c>
      <c r="K18" s="50" t="s">
        <v>476</v>
      </c>
      <c r="L18" s="53">
        <f t="shared" si="0"/>
        <v>42.96</v>
      </c>
      <c r="M18" s="53">
        <v>48.86820010180525</v>
      </c>
      <c r="N18" s="53">
        <v>63.544625613346163</v>
      </c>
      <c r="O18" s="53">
        <f t="shared" si="1"/>
        <v>72.960000000000008</v>
      </c>
      <c r="P18" s="53">
        <f t="shared" si="2"/>
        <v>83.52</v>
      </c>
      <c r="Q18" s="53">
        <f t="shared" si="3"/>
        <v>98.399999999999991</v>
      </c>
      <c r="R18" s="54">
        <f t="shared" si="4"/>
        <v>110.88</v>
      </c>
      <c r="T18" s="49"/>
    </row>
    <row r="19" spans="1:20" x14ac:dyDescent="0.25">
      <c r="B19" s="50" t="s">
        <v>477</v>
      </c>
      <c r="C19" s="96">
        <v>1.1100000000000001</v>
      </c>
      <c r="D19" s="96">
        <v>1.4</v>
      </c>
      <c r="E19" s="96">
        <v>1.67</v>
      </c>
      <c r="F19" s="96">
        <v>1.85</v>
      </c>
      <c r="G19" s="96">
        <v>2.11</v>
      </c>
      <c r="H19" s="96">
        <v>2.4700000000000002</v>
      </c>
      <c r="I19" s="97">
        <v>2.77</v>
      </c>
      <c r="K19" s="50" t="s">
        <v>477</v>
      </c>
      <c r="L19" s="53">
        <f t="shared" si="0"/>
        <v>53.28</v>
      </c>
      <c r="M19" s="53">
        <v>60.3631721253292</v>
      </c>
      <c r="N19" s="53">
        <v>77.67275108105656</v>
      </c>
      <c r="O19" s="53">
        <f t="shared" si="1"/>
        <v>88.800000000000011</v>
      </c>
      <c r="P19" s="53">
        <f t="shared" si="2"/>
        <v>101.28</v>
      </c>
      <c r="Q19" s="53">
        <f t="shared" si="3"/>
        <v>118.56</v>
      </c>
      <c r="R19" s="54">
        <f t="shared" si="4"/>
        <v>132.96</v>
      </c>
      <c r="T19" s="49"/>
    </row>
    <row r="20" spans="1:20" ht="15.75" thickBot="1" x14ac:dyDescent="0.3">
      <c r="B20" s="55" t="s">
        <v>478</v>
      </c>
      <c r="C20" s="98">
        <v>0.81100000000000005</v>
      </c>
      <c r="D20" s="98">
        <v>1.03</v>
      </c>
      <c r="E20" s="98">
        <v>1.23</v>
      </c>
      <c r="F20" s="98">
        <v>1.36</v>
      </c>
      <c r="G20" s="98">
        <v>1.55</v>
      </c>
      <c r="H20" s="98">
        <v>1.82</v>
      </c>
      <c r="I20" s="99">
        <v>2.04</v>
      </c>
      <c r="K20" s="55" t="s">
        <v>478</v>
      </c>
      <c r="L20" s="58">
        <f t="shared" si="0"/>
        <v>58.392000000000003</v>
      </c>
      <c r="M20" s="58">
        <v>66.409264351359639</v>
      </c>
      <c r="N20" s="58">
        <v>85.667603851771531</v>
      </c>
      <c r="O20" s="58">
        <f t="shared" si="1"/>
        <v>97.92</v>
      </c>
      <c r="P20" s="58">
        <f t="shared" si="2"/>
        <v>111.60000000000001</v>
      </c>
      <c r="Q20" s="58">
        <f t="shared" si="3"/>
        <v>131.04</v>
      </c>
      <c r="R20" s="59">
        <f t="shared" si="4"/>
        <v>146.88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4.2666666666666666</v>
      </c>
      <c r="D25" s="69">
        <f t="shared" si="5"/>
        <v>5.6916666666666664</v>
      </c>
      <c r="E25" s="69">
        <f t="shared" si="5"/>
        <v>7.7166666666666659</v>
      </c>
      <c r="F25" s="68">
        <f t="shared" si="5"/>
        <v>9.1666666666666661</v>
      </c>
      <c r="G25" s="68">
        <f t="shared" si="5"/>
        <v>11.25</v>
      </c>
      <c r="H25" s="68">
        <f t="shared" si="5"/>
        <v>14.25</v>
      </c>
      <c r="I25" s="70">
        <f t="shared" si="5"/>
        <v>16.916666666666664</v>
      </c>
      <c r="J25" s="60"/>
      <c r="K25" s="46" t="s">
        <v>468</v>
      </c>
      <c r="L25" s="71">
        <v>4.9000000000000004</v>
      </c>
      <c r="M25" s="71">
        <v>5.4</v>
      </c>
      <c r="N25" s="71">
        <v>7.2</v>
      </c>
      <c r="O25" s="71">
        <v>8.6</v>
      </c>
      <c r="P25" s="71">
        <v>10.1</v>
      </c>
      <c r="Q25" s="71">
        <v>12.3</v>
      </c>
      <c r="R25" s="72">
        <v>14.1</v>
      </c>
    </row>
    <row r="26" spans="1:20" x14ac:dyDescent="0.25">
      <c r="A26" s="64">
        <f>10/60</f>
        <v>0.16666666666666666</v>
      </c>
      <c r="B26" s="73" t="s">
        <v>469</v>
      </c>
      <c r="C26" s="30">
        <f t="shared" ref="C26:I26" si="6">$A$26*C11</f>
        <v>6.35</v>
      </c>
      <c r="D26" s="74">
        <f t="shared" si="6"/>
        <v>8.3999999999999986</v>
      </c>
      <c r="E26" s="74">
        <f t="shared" si="6"/>
        <v>11.099999999999998</v>
      </c>
      <c r="F26" s="30">
        <f t="shared" si="6"/>
        <v>13.049999999999999</v>
      </c>
      <c r="G26" s="30">
        <f t="shared" si="6"/>
        <v>15.716666666666665</v>
      </c>
      <c r="H26" s="30">
        <f t="shared" si="6"/>
        <v>19.666666666666664</v>
      </c>
      <c r="I26" s="75">
        <f t="shared" si="6"/>
        <v>23</v>
      </c>
      <c r="J26" s="60"/>
      <c r="K26" s="50" t="s">
        <v>469</v>
      </c>
      <c r="L26" s="76">
        <v>6.9</v>
      </c>
      <c r="M26" s="76">
        <v>7.6</v>
      </c>
      <c r="N26" s="76">
        <v>10.3</v>
      </c>
      <c r="O26" s="76">
        <v>12.4</v>
      </c>
      <c r="P26" s="76">
        <v>14.7</v>
      </c>
      <c r="Q26" s="76">
        <v>18.2</v>
      </c>
      <c r="R26" s="77">
        <v>21</v>
      </c>
    </row>
    <row r="27" spans="1:20" x14ac:dyDescent="0.25">
      <c r="A27" s="64">
        <f>0.5</f>
        <v>0.5</v>
      </c>
      <c r="B27" s="73" t="s">
        <v>470</v>
      </c>
      <c r="C27" s="30">
        <f t="shared" ref="C27:I27" si="7">$A$27*C12</f>
        <v>10.55</v>
      </c>
      <c r="D27" s="74">
        <f t="shared" si="7"/>
        <v>13.55</v>
      </c>
      <c r="E27" s="74">
        <f t="shared" si="7"/>
        <v>16.850000000000001</v>
      </c>
      <c r="F27" s="30">
        <f t="shared" si="7"/>
        <v>19.05</v>
      </c>
      <c r="G27" s="30">
        <f t="shared" si="7"/>
        <v>22.2</v>
      </c>
      <c r="H27" s="30">
        <f t="shared" si="7"/>
        <v>26.7</v>
      </c>
      <c r="I27" s="75">
        <f t="shared" si="7"/>
        <v>30.4</v>
      </c>
      <c r="J27" s="60"/>
      <c r="K27" s="50" t="s">
        <v>470</v>
      </c>
      <c r="L27" s="76">
        <v>10.9</v>
      </c>
      <c r="M27" s="76">
        <v>12.1</v>
      </c>
      <c r="N27" s="76">
        <v>16.2</v>
      </c>
      <c r="O27" s="76">
        <v>19.399999999999999</v>
      </c>
      <c r="P27" s="76">
        <v>22.9</v>
      </c>
      <c r="Q27" s="76">
        <v>27.9</v>
      </c>
      <c r="R27" s="77">
        <v>32.299999999999997</v>
      </c>
    </row>
    <row r="28" spans="1:20" x14ac:dyDescent="0.25">
      <c r="A28" s="64">
        <v>1</v>
      </c>
      <c r="B28" s="73" t="s">
        <v>471</v>
      </c>
      <c r="C28" s="30">
        <f t="shared" ref="C28:I28" si="8">$A$28*C13</f>
        <v>13.8</v>
      </c>
      <c r="D28" s="74">
        <f t="shared" si="8"/>
        <v>17.600000000000001</v>
      </c>
      <c r="E28" s="74">
        <f t="shared" si="8"/>
        <v>21.2</v>
      </c>
      <c r="F28" s="30">
        <f t="shared" si="8"/>
        <v>23.6</v>
      </c>
      <c r="G28" s="30">
        <f t="shared" si="8"/>
        <v>27.2</v>
      </c>
      <c r="H28" s="30">
        <f t="shared" si="8"/>
        <v>32.1</v>
      </c>
      <c r="I28" s="75">
        <f t="shared" si="8"/>
        <v>36.1</v>
      </c>
      <c r="J28" s="60"/>
      <c r="K28" s="50" t="s">
        <v>471</v>
      </c>
      <c r="L28" s="76">
        <v>14.2</v>
      </c>
      <c r="M28" s="76">
        <v>15.7</v>
      </c>
      <c r="N28" s="76">
        <v>20.8</v>
      </c>
      <c r="O28" s="76">
        <v>24.6</v>
      </c>
      <c r="P28" s="76">
        <v>28.7</v>
      </c>
      <c r="Q28" s="76">
        <v>34.700000000000003</v>
      </c>
      <c r="R28" s="77">
        <v>39.700000000000003</v>
      </c>
    </row>
    <row r="29" spans="1:20" x14ac:dyDescent="0.25">
      <c r="A29" s="64">
        <v>2</v>
      </c>
      <c r="B29" s="73" t="s">
        <v>472</v>
      </c>
      <c r="C29" s="30">
        <f t="shared" ref="C29:I29" si="9">$A$29*C14</f>
        <v>17.760000000000002</v>
      </c>
      <c r="D29" s="74">
        <f t="shared" si="9"/>
        <v>22.6</v>
      </c>
      <c r="E29" s="74">
        <f t="shared" si="9"/>
        <v>27</v>
      </c>
      <c r="F29" s="30">
        <f t="shared" si="9"/>
        <v>29.8</v>
      </c>
      <c r="G29" s="30">
        <f t="shared" si="9"/>
        <v>34</v>
      </c>
      <c r="H29" s="30">
        <f t="shared" si="9"/>
        <v>40</v>
      </c>
      <c r="I29" s="75">
        <f t="shared" si="9"/>
        <v>44.8</v>
      </c>
      <c r="J29" s="60"/>
      <c r="K29" s="50" t="s">
        <v>472</v>
      </c>
      <c r="L29" s="76">
        <v>18.399999999999999</v>
      </c>
      <c r="M29" s="76">
        <v>20.2</v>
      </c>
      <c r="N29" s="76">
        <v>26.6</v>
      </c>
      <c r="O29" s="76">
        <v>31.2</v>
      </c>
      <c r="P29" s="76">
        <v>36.200000000000003</v>
      </c>
      <c r="Q29" s="76">
        <v>43.4</v>
      </c>
      <c r="R29" s="77">
        <v>49.2</v>
      </c>
    </row>
    <row r="30" spans="1:20" x14ac:dyDescent="0.25">
      <c r="A30" s="64">
        <v>3</v>
      </c>
      <c r="B30" s="73" t="s">
        <v>473</v>
      </c>
      <c r="C30" s="30">
        <f t="shared" ref="C30:I30" si="10">$A$30*C15</f>
        <v>20.52</v>
      </c>
      <c r="D30" s="74">
        <f t="shared" si="10"/>
        <v>26.04</v>
      </c>
      <c r="E30" s="74">
        <f t="shared" si="10"/>
        <v>31.200000000000003</v>
      </c>
      <c r="F30" s="30">
        <f t="shared" si="10"/>
        <v>34.5</v>
      </c>
      <c r="G30" s="30">
        <f t="shared" si="10"/>
        <v>39.299999999999997</v>
      </c>
      <c r="H30" s="30">
        <f t="shared" si="10"/>
        <v>46.2</v>
      </c>
      <c r="I30" s="75">
        <f t="shared" si="10"/>
        <v>51.900000000000006</v>
      </c>
      <c r="J30" s="60"/>
      <c r="K30" s="50" t="s">
        <v>473</v>
      </c>
      <c r="L30" s="76">
        <v>21.4</v>
      </c>
      <c r="M30" s="76">
        <v>23.6</v>
      </c>
      <c r="N30" s="76">
        <v>30.9</v>
      </c>
      <c r="O30" s="76">
        <v>36</v>
      </c>
      <c r="P30" s="76">
        <v>41.7</v>
      </c>
      <c r="Q30" s="76">
        <v>49.8</v>
      </c>
      <c r="R30" s="77">
        <v>56.7</v>
      </c>
    </row>
    <row r="31" spans="1:20" x14ac:dyDescent="0.25">
      <c r="A31" s="64">
        <v>6</v>
      </c>
      <c r="B31" s="73" t="s">
        <v>474</v>
      </c>
      <c r="C31" s="30">
        <f t="shared" ref="C31:I31" si="11">$A$31*C16</f>
        <v>26.28</v>
      </c>
      <c r="D31" s="74">
        <f t="shared" si="11"/>
        <v>33.480000000000004</v>
      </c>
      <c r="E31" s="74">
        <f t="shared" si="11"/>
        <v>40.26</v>
      </c>
      <c r="F31" s="30">
        <f t="shared" si="11"/>
        <v>44.7</v>
      </c>
      <c r="G31" s="30">
        <f t="shared" si="11"/>
        <v>51.300000000000004</v>
      </c>
      <c r="H31" s="30">
        <f t="shared" si="11"/>
        <v>60.599999999999994</v>
      </c>
      <c r="I31" s="75">
        <f t="shared" si="11"/>
        <v>67.800000000000011</v>
      </c>
      <c r="J31" s="60"/>
      <c r="K31" s="50" t="s">
        <v>474</v>
      </c>
      <c r="L31" s="76">
        <v>27.7</v>
      </c>
      <c r="M31" s="76">
        <v>30.4</v>
      </c>
      <c r="N31" s="76">
        <v>39.700000000000003</v>
      </c>
      <c r="O31" s="76">
        <v>46.6</v>
      </c>
      <c r="P31" s="76">
        <v>53.9</v>
      </c>
      <c r="Q31" s="76">
        <v>64.2</v>
      </c>
      <c r="R31" s="77">
        <v>73.2</v>
      </c>
    </row>
    <row r="32" spans="1:20" x14ac:dyDescent="0.25">
      <c r="A32" s="64">
        <v>12</v>
      </c>
      <c r="B32" s="73" t="s">
        <v>475</v>
      </c>
      <c r="C32" s="30">
        <f t="shared" ref="C32:I32" si="12">$A$32*C17</f>
        <v>33.72</v>
      </c>
      <c r="D32" s="74">
        <f t="shared" si="12"/>
        <v>42.96</v>
      </c>
      <c r="E32" s="74">
        <f t="shared" si="12"/>
        <v>51.96</v>
      </c>
      <c r="F32" s="30">
        <f t="shared" si="12"/>
        <v>57.72</v>
      </c>
      <c r="G32" s="30">
        <f t="shared" si="12"/>
        <v>66.36</v>
      </c>
      <c r="H32" s="30">
        <f t="shared" si="12"/>
        <v>78.48</v>
      </c>
      <c r="I32" s="75">
        <f t="shared" si="12"/>
        <v>88.320000000000007</v>
      </c>
      <c r="J32" s="60"/>
      <c r="K32" s="50" t="s">
        <v>475</v>
      </c>
      <c r="L32" s="76">
        <v>35.5</v>
      </c>
      <c r="M32" s="76">
        <v>39</v>
      </c>
      <c r="N32" s="76">
        <v>50.8</v>
      </c>
      <c r="O32" s="76">
        <v>59.8</v>
      </c>
      <c r="P32" s="76">
        <v>69.2</v>
      </c>
      <c r="Q32" s="76">
        <v>82.9</v>
      </c>
      <c r="R32" s="77">
        <v>94.4</v>
      </c>
    </row>
    <row r="33" spans="1:19" x14ac:dyDescent="0.25">
      <c r="A33" s="64">
        <v>24</v>
      </c>
      <c r="B33" s="73" t="s">
        <v>476</v>
      </c>
      <c r="C33" s="30">
        <f t="shared" ref="C33:I33" si="13">$A$33*C18</f>
        <v>42.96</v>
      </c>
      <c r="D33" s="74">
        <f t="shared" si="13"/>
        <v>54.480000000000004</v>
      </c>
      <c r="E33" s="74">
        <f t="shared" si="13"/>
        <v>65.760000000000005</v>
      </c>
      <c r="F33" s="30">
        <f t="shared" si="13"/>
        <v>72.960000000000008</v>
      </c>
      <c r="G33" s="30">
        <f t="shared" si="13"/>
        <v>83.52</v>
      </c>
      <c r="H33" s="30">
        <f t="shared" si="13"/>
        <v>98.399999999999991</v>
      </c>
      <c r="I33" s="75">
        <f t="shared" si="13"/>
        <v>110.88</v>
      </c>
      <c r="J33" s="60"/>
      <c r="K33" s="50" t="s">
        <v>476</v>
      </c>
      <c r="L33" s="76">
        <v>44.9</v>
      </c>
      <c r="M33" s="76">
        <v>49.2</v>
      </c>
      <c r="N33" s="76">
        <v>63.8</v>
      </c>
      <c r="O33" s="76">
        <v>74.900000000000006</v>
      </c>
      <c r="P33" s="76">
        <v>86.4</v>
      </c>
      <c r="Q33" s="76">
        <v>103</v>
      </c>
      <c r="R33" s="77">
        <v>116.9</v>
      </c>
    </row>
    <row r="34" spans="1:19" x14ac:dyDescent="0.25">
      <c r="A34" s="64">
        <v>48</v>
      </c>
      <c r="B34" s="73" t="s">
        <v>477</v>
      </c>
      <c r="C34" s="30">
        <f t="shared" ref="C34:I34" si="14">$A$34*C19</f>
        <v>53.28</v>
      </c>
      <c r="D34" s="74">
        <f t="shared" si="14"/>
        <v>67.199999999999989</v>
      </c>
      <c r="E34" s="74">
        <f t="shared" si="14"/>
        <v>80.16</v>
      </c>
      <c r="F34" s="30">
        <f t="shared" si="14"/>
        <v>88.800000000000011</v>
      </c>
      <c r="G34" s="30">
        <f t="shared" si="14"/>
        <v>101.28</v>
      </c>
      <c r="H34" s="30">
        <f t="shared" si="14"/>
        <v>118.56</v>
      </c>
      <c r="I34" s="75">
        <f t="shared" si="14"/>
        <v>132.96</v>
      </c>
      <c r="J34" s="60"/>
      <c r="K34" s="50" t="s">
        <v>477</v>
      </c>
      <c r="L34" s="76">
        <v>55.7</v>
      </c>
      <c r="M34" s="76">
        <v>61</v>
      </c>
      <c r="N34" s="76">
        <v>78.2</v>
      </c>
      <c r="O34" s="76">
        <v>90.2</v>
      </c>
      <c r="P34" s="76">
        <v>102.7</v>
      </c>
      <c r="Q34" s="76">
        <v>120.5</v>
      </c>
      <c r="R34" s="77">
        <v>134.4</v>
      </c>
    </row>
    <row r="35" spans="1:19" ht="15.75" thickBot="1" x14ac:dyDescent="0.3">
      <c r="A35" s="64">
        <v>72</v>
      </c>
      <c r="B35" s="78" t="s">
        <v>478</v>
      </c>
      <c r="C35" s="79">
        <f t="shared" ref="C35:I35" si="15">$A$35*C20</f>
        <v>58.392000000000003</v>
      </c>
      <c r="D35" s="80">
        <f t="shared" si="15"/>
        <v>74.16</v>
      </c>
      <c r="E35" s="80">
        <f t="shared" si="15"/>
        <v>88.56</v>
      </c>
      <c r="F35" s="79">
        <f t="shared" si="15"/>
        <v>97.92</v>
      </c>
      <c r="G35" s="79">
        <f t="shared" si="15"/>
        <v>111.60000000000001</v>
      </c>
      <c r="H35" s="79">
        <f t="shared" si="15"/>
        <v>131.04</v>
      </c>
      <c r="I35" s="81">
        <f t="shared" si="15"/>
        <v>146.88</v>
      </c>
      <c r="J35" s="60"/>
      <c r="K35" s="55" t="s">
        <v>478</v>
      </c>
      <c r="L35" s="82">
        <v>63.5</v>
      </c>
      <c r="M35" s="82">
        <v>69.2</v>
      </c>
      <c r="N35" s="82">
        <v>87.1</v>
      </c>
      <c r="O35" s="82">
        <v>99.4</v>
      </c>
      <c r="P35" s="82">
        <v>111.6</v>
      </c>
      <c r="Q35" s="82">
        <v>128.9</v>
      </c>
      <c r="R35" s="83">
        <v>141.80000000000001</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14.843750000000011</v>
      </c>
      <c r="D40" s="198" t="e">
        <v>#REF!</v>
      </c>
      <c r="E40" s="198">
        <f>(M25-M10)/ABS(M10)*100</f>
        <v>7.4082973867910376</v>
      </c>
      <c r="F40" s="198" t="e">
        <f>(#REF! -#REF!)/ABS(#REF!)</f>
        <v>#REF!</v>
      </c>
      <c r="G40" s="200">
        <f>(N25-N10)/ABS(N10)*100</f>
        <v>-3.4269175712205424</v>
      </c>
      <c r="H40" s="200" t="e">
        <f>(#REF! -#REF!)/ABS(#REF!)</f>
        <v>#REF!</v>
      </c>
      <c r="I40" s="200">
        <f>(O25-O10)/ABS(O10)*100</f>
        <v>-6.181818181818179</v>
      </c>
      <c r="J40" s="200" t="e">
        <f>(#REF! -#REF!)/ABS(#REF!)</f>
        <v>#REF!</v>
      </c>
      <c r="K40" s="200">
        <f>(P25-P10)/ABS(P10)*100</f>
        <v>-10.222222222222225</v>
      </c>
      <c r="L40" s="200" t="e">
        <f>(#REF! -#REF!)/ABS(#REF!)</f>
        <v>#REF!</v>
      </c>
      <c r="M40" s="200">
        <f>(Q25-Q10)/ABS(Q10)*100</f>
        <v>-13.684210526315784</v>
      </c>
      <c r="N40" s="200" t="e">
        <f>(#REF! -#REF!)/ABS(#REF!)</f>
        <v>#REF!</v>
      </c>
      <c r="O40" s="200">
        <f>(R25 -R10)/ABS(R10)*100</f>
        <v>-16.650246305418708</v>
      </c>
      <c r="P40" s="200"/>
      <c r="Q40" s="205"/>
    </row>
    <row r="41" spans="1:19" x14ac:dyDescent="0.25">
      <c r="A41" s="88"/>
      <c r="B41" s="50" t="s">
        <v>469</v>
      </c>
      <c r="C41" s="198">
        <f t="shared" ref="C41:C50" si="16">(L26-L11)/ABS(L11)*100</f>
        <v>8.6614173228346569</v>
      </c>
      <c r="D41" s="198" t="e">
        <v>#REF!</v>
      </c>
      <c r="E41" s="198">
        <f t="shared" ref="E41:E50" si="17">(M26-M11)/ABS(M11)*100</f>
        <v>2.2596455495107781</v>
      </c>
      <c r="F41" s="198" t="e">
        <f>(#REF! -#REF!)/ABS(#REF!)</f>
        <v>#REF!</v>
      </c>
      <c r="G41" s="200">
        <f t="shared" ref="G41:G50" si="18">(N26-N11)/ABS(N11)*100</f>
        <v>-4.0995242613926486</v>
      </c>
      <c r="H41" s="200" t="e">
        <f>(#REF! -#REF!)/ABS(#REF!)</f>
        <v>#REF!</v>
      </c>
      <c r="I41" s="200">
        <f t="shared" ref="I41:I50" si="19">(O26-O11)/ABS(O11)*100</f>
        <v>-4.9808429118773843</v>
      </c>
      <c r="J41" s="200" t="e">
        <f>(#REF! -#REF!)/ABS(#REF!)</f>
        <v>#REF!</v>
      </c>
      <c r="K41" s="200">
        <f t="shared" ref="K41:K50" si="20">(P26-P11)/ABS(P11)*100</f>
        <v>-6.4687168610816483</v>
      </c>
      <c r="L41" s="200" t="e">
        <f>(#REF! -#REF!)/ABS(#REF!)</f>
        <v>#REF!</v>
      </c>
      <c r="M41" s="200">
        <f t="shared" ref="M41:M50" si="21">(Q26-Q11)/ABS(Q11)*100</f>
        <v>-7.4576271186440595</v>
      </c>
      <c r="N41" s="200" t="e">
        <f>(#REF! -#REF!)/ABS(#REF!)</f>
        <v>#REF!</v>
      </c>
      <c r="O41" s="200">
        <f t="shared" ref="O41:O50" si="22">(R26 -R11)/ABS(R11)*100</f>
        <v>-8.695652173913043</v>
      </c>
      <c r="P41" s="200"/>
      <c r="Q41" s="205"/>
    </row>
    <row r="42" spans="1:19" x14ac:dyDescent="0.25">
      <c r="A42" s="60"/>
      <c r="B42" s="50" t="s">
        <v>470</v>
      </c>
      <c r="C42" s="198">
        <f t="shared" si="16"/>
        <v>3.3175355450236927</v>
      </c>
      <c r="D42" s="198" t="e">
        <v>#REF!</v>
      </c>
      <c r="E42" s="201">
        <f t="shared" si="17"/>
        <v>-4.6217831826875826E-2</v>
      </c>
      <c r="F42" s="201" t="e">
        <f>(#REF! -#REF!)/ABS(#REF!)</f>
        <v>#REF!</v>
      </c>
      <c r="G42" s="200">
        <f t="shared" si="18"/>
        <v>-0.50003713960032958</v>
      </c>
      <c r="H42" s="200" t="e">
        <f>(#REF! -#REF!)/ABS(#REF!)</f>
        <v>#REF!</v>
      </c>
      <c r="I42" s="198">
        <f t="shared" si="19"/>
        <v>1.8372703412073379</v>
      </c>
      <c r="J42" s="198" t="e">
        <f>(#REF! -#REF!)/ABS(#REF!)</f>
        <v>#REF!</v>
      </c>
      <c r="K42" s="198">
        <f t="shared" si="20"/>
        <v>3.1531531531531503</v>
      </c>
      <c r="L42" s="198" t="e">
        <f>(#REF! -#REF!)/ABS(#REF!)</f>
        <v>#REF!</v>
      </c>
      <c r="M42" s="198">
        <f t="shared" si="21"/>
        <v>4.4943820224719078</v>
      </c>
      <c r="N42" s="198" t="e">
        <f>(#REF! -#REF!)/ABS(#REF!)</f>
        <v>#REF!</v>
      </c>
      <c r="O42" s="198">
        <f t="shared" si="22"/>
        <v>6.2499999999999956</v>
      </c>
      <c r="P42" s="198"/>
      <c r="Q42" s="206"/>
    </row>
    <row r="43" spans="1:19" x14ac:dyDescent="0.25">
      <c r="B43" s="50" t="s">
        <v>471</v>
      </c>
      <c r="C43" s="198">
        <f t="shared" si="16"/>
        <v>2.8985507246376709</v>
      </c>
      <c r="D43" s="198" t="e">
        <v>#REF!</v>
      </c>
      <c r="E43" s="201">
        <f t="shared" si="17"/>
        <v>-0.23294659224450959</v>
      </c>
      <c r="F43" s="201" t="e">
        <f>(#REF! -#REF!)/ABS(#REF!)</f>
        <v>#REF!</v>
      </c>
      <c r="G43" s="198">
        <f t="shared" si="18"/>
        <v>1.3817528798291263</v>
      </c>
      <c r="H43" s="198" t="e">
        <f>(#REF! -#REF!)/ABS(#REF!)</f>
        <v>#REF!</v>
      </c>
      <c r="I43" s="198">
        <f t="shared" si="19"/>
        <v>4.2372881355932197</v>
      </c>
      <c r="J43" s="198" t="e">
        <f>(#REF! -#REF!)/ABS(#REF!)</f>
        <v>#REF!</v>
      </c>
      <c r="K43" s="198">
        <f t="shared" si="20"/>
        <v>5.5147058823529411</v>
      </c>
      <c r="L43" s="198" t="e">
        <f>(#REF! -#REF!)/ABS(#REF!)</f>
        <v>#REF!</v>
      </c>
      <c r="M43" s="198">
        <f t="shared" si="21"/>
        <v>8.0996884735202528</v>
      </c>
      <c r="N43" s="198" t="e">
        <f>(#REF! -#REF!)/ABS(#REF!)</f>
        <v>#REF!</v>
      </c>
      <c r="O43" s="198">
        <f t="shared" si="22"/>
        <v>9.9722991689750717</v>
      </c>
      <c r="P43" s="198"/>
      <c r="Q43" s="206"/>
    </row>
    <row r="44" spans="1:19" x14ac:dyDescent="0.25">
      <c r="B44" s="50" t="s">
        <v>472</v>
      </c>
      <c r="C44" s="198">
        <f t="shared" si="16"/>
        <v>3.6036036036035863</v>
      </c>
      <c r="D44" s="198" t="e">
        <v>#REF!</v>
      </c>
      <c r="E44" s="201">
        <f t="shared" si="17"/>
        <v>-0.11070512380192163</v>
      </c>
      <c r="F44" s="201" t="e">
        <f>(#REF! -#REF!)/ABS(#REF!)</f>
        <v>#REF!</v>
      </c>
      <c r="G44" s="198">
        <f t="shared" si="18"/>
        <v>1.9516420335280182</v>
      </c>
      <c r="H44" s="198" t="e">
        <f>(#REF! -#REF!)/ABS(#REF!)</f>
        <v>#REF!</v>
      </c>
      <c r="I44" s="198">
        <f t="shared" si="19"/>
        <v>4.6979865771812035</v>
      </c>
      <c r="J44" s="198" t="e">
        <f>(#REF! -#REF!)/ABS(#REF!)</f>
        <v>#REF!</v>
      </c>
      <c r="K44" s="198">
        <f t="shared" si="20"/>
        <v>6.4705882352941266</v>
      </c>
      <c r="L44" s="198" t="e">
        <f>(#REF! -#REF!)/ABS(#REF!)</f>
        <v>#REF!</v>
      </c>
      <c r="M44" s="198">
        <f t="shared" si="21"/>
        <v>8.4999999999999964</v>
      </c>
      <c r="N44" s="198" t="e">
        <f>(#REF! -#REF!)/ABS(#REF!)</f>
        <v>#REF!</v>
      </c>
      <c r="O44" s="198">
        <f t="shared" si="22"/>
        <v>9.8214285714285854</v>
      </c>
      <c r="P44" s="198"/>
      <c r="Q44" s="206"/>
    </row>
    <row r="45" spans="1:19" x14ac:dyDescent="0.25">
      <c r="B45" s="50" t="s">
        <v>473</v>
      </c>
      <c r="C45" s="198">
        <f t="shared" si="16"/>
        <v>4.2884990253411255</v>
      </c>
      <c r="D45" s="198" t="e">
        <v>#REF!</v>
      </c>
      <c r="E45" s="198">
        <f t="shared" si="17"/>
        <v>1.1313896434621546</v>
      </c>
      <c r="F45" s="198" t="e">
        <f>(#REF! -#REF!)/ABS(#REF!)</f>
        <v>#REF!</v>
      </c>
      <c r="G45" s="198">
        <f t="shared" si="18"/>
        <v>2.4580514870851995</v>
      </c>
      <c r="H45" s="198" t="e">
        <f>(#REF! -#REF!)/ABS(#REF!)</f>
        <v>#REF!</v>
      </c>
      <c r="I45" s="198">
        <f t="shared" si="19"/>
        <v>4.3478260869565215</v>
      </c>
      <c r="J45" s="198" t="e">
        <f>(#REF! -#REF!)/ABS(#REF!)</f>
        <v>#REF!</v>
      </c>
      <c r="K45" s="198">
        <f t="shared" si="20"/>
        <v>6.1068702290076482</v>
      </c>
      <c r="L45" s="198" t="e">
        <f>(#REF! -#REF!)/ABS(#REF!)</f>
        <v>#REF!</v>
      </c>
      <c r="M45" s="198">
        <f t="shared" si="21"/>
        <v>7.7922077922077797</v>
      </c>
      <c r="N45" s="198" t="e">
        <f>(#REF! -#REF!)/ABS(#REF!)</f>
        <v>#REF!</v>
      </c>
      <c r="O45" s="198">
        <f t="shared" si="22"/>
        <v>9.2485549132947913</v>
      </c>
      <c r="P45" s="198"/>
      <c r="Q45" s="206"/>
    </row>
    <row r="46" spans="1:19" x14ac:dyDescent="0.25">
      <c r="B46" s="50" t="s">
        <v>474</v>
      </c>
      <c r="C46" s="198">
        <f t="shared" si="16"/>
        <v>5.403348554033478</v>
      </c>
      <c r="D46" s="198" t="e">
        <v>#REF!</v>
      </c>
      <c r="E46" s="198">
        <f t="shared" si="17"/>
        <v>1.4987820450457812</v>
      </c>
      <c r="F46" s="198" t="e">
        <f>(#REF! -#REF!)/ABS(#REF!)</f>
        <v>#REF!</v>
      </c>
      <c r="G46" s="198">
        <f t="shared" si="18"/>
        <v>1.9584878943353958</v>
      </c>
      <c r="H46" s="198" t="e">
        <f>(#REF! -#REF!)/ABS(#REF!)</f>
        <v>#REF!</v>
      </c>
      <c r="I46" s="198">
        <f t="shared" si="19"/>
        <v>4.2505592841163278</v>
      </c>
      <c r="J46" s="198" t="e">
        <f>(#REF! -#REF!)/ABS(#REF!)</f>
        <v>#REF!</v>
      </c>
      <c r="K46" s="198">
        <f t="shared" si="20"/>
        <v>5.0682261208576884</v>
      </c>
      <c r="L46" s="198" t="e">
        <f>(#REF! -#REF!)/ABS(#REF!)</f>
        <v>#REF!</v>
      </c>
      <c r="M46" s="198">
        <f t="shared" si="21"/>
        <v>5.9405940594059548</v>
      </c>
      <c r="N46" s="198" t="e">
        <f>(#REF! -#REF!)/ABS(#REF!)</f>
        <v>#REF!</v>
      </c>
      <c r="O46" s="198">
        <f t="shared" si="22"/>
        <v>7.9646017699114902</v>
      </c>
      <c r="P46" s="198"/>
      <c r="Q46" s="206"/>
    </row>
    <row r="47" spans="1:19" x14ac:dyDescent="0.25">
      <c r="B47" s="50" t="s">
        <v>475</v>
      </c>
      <c r="C47" s="198">
        <f t="shared" si="16"/>
        <v>5.2787663107947846</v>
      </c>
      <c r="D47" s="198" t="e">
        <v>#REF!</v>
      </c>
      <c r="E47" s="198">
        <f t="shared" si="17"/>
        <v>1.4151985504032372</v>
      </c>
      <c r="F47" s="198" t="e">
        <f>(#REF! -#REF!)/ABS(#REF!)</f>
        <v>#REF!</v>
      </c>
      <c r="G47" s="198">
        <f t="shared" si="18"/>
        <v>1.2101346685116527</v>
      </c>
      <c r="H47" s="198" t="e">
        <f>(#REF! -#REF!)/ABS(#REF!)</f>
        <v>#REF!</v>
      </c>
      <c r="I47" s="198">
        <f t="shared" si="19"/>
        <v>3.603603603603601</v>
      </c>
      <c r="J47" s="198" t="e">
        <f>(#REF! -#REF!)/ABS(#REF!)</f>
        <v>#REF!</v>
      </c>
      <c r="K47" s="198">
        <f t="shared" si="20"/>
        <v>4.279686558167576</v>
      </c>
      <c r="L47" s="198" t="e">
        <f>(#REF! -#REF!)/ABS(#REF!)</f>
        <v>#REF!</v>
      </c>
      <c r="M47" s="198">
        <f t="shared" si="21"/>
        <v>5.6320081549439367</v>
      </c>
      <c r="N47" s="198" t="e">
        <f>(#REF! -#REF!)/ABS(#REF!)</f>
        <v>#REF!</v>
      </c>
      <c r="O47" s="198">
        <f t="shared" si="22"/>
        <v>6.8840579710144905</v>
      </c>
      <c r="P47" s="198"/>
      <c r="Q47" s="206"/>
    </row>
    <row r="48" spans="1:19" x14ac:dyDescent="0.25">
      <c r="B48" s="50" t="s">
        <v>476</v>
      </c>
      <c r="C48" s="198">
        <f t="shared" si="16"/>
        <v>4.5158286778398455</v>
      </c>
      <c r="D48" s="198" t="e">
        <v>#REF!</v>
      </c>
      <c r="E48" s="198">
        <f t="shared" si="17"/>
        <v>0.67896893583869777</v>
      </c>
      <c r="F48" s="198" t="e">
        <f>(#REF! -#REF!)/ABS(#REF!)</f>
        <v>#REF!</v>
      </c>
      <c r="G48" s="201">
        <f t="shared" si="18"/>
        <v>0.40188195962901108</v>
      </c>
      <c r="H48" s="201" t="e">
        <f>(#REF! -#REF!)/ABS(#REF!)</f>
        <v>#REF!</v>
      </c>
      <c r="I48" s="198">
        <f t="shared" si="19"/>
        <v>2.658991228070172</v>
      </c>
      <c r="J48" s="198" t="e">
        <f>(#REF! -#REF!)/ABS(#REF!)</f>
        <v>#REF!</v>
      </c>
      <c r="K48" s="198">
        <f t="shared" si="20"/>
        <v>3.4482758620689773</v>
      </c>
      <c r="L48" s="198" t="e">
        <f>(#REF! -#REF!)/ABS(#REF!)</f>
        <v>#REF!</v>
      </c>
      <c r="M48" s="198">
        <f t="shared" si="21"/>
        <v>4.6747967479674886</v>
      </c>
      <c r="N48" s="198" t="e">
        <f>(#REF! -#REF!)/ABS(#REF!)</f>
        <v>#REF!</v>
      </c>
      <c r="O48" s="198">
        <f t="shared" si="22"/>
        <v>5.4292929292929388</v>
      </c>
      <c r="P48" s="198"/>
      <c r="Q48" s="206"/>
    </row>
    <row r="49" spans="1:18" x14ac:dyDescent="0.25">
      <c r="B49" s="50" t="s">
        <v>477</v>
      </c>
      <c r="C49" s="198">
        <f t="shared" si="16"/>
        <v>4.5420420420420449</v>
      </c>
      <c r="D49" s="198" t="e">
        <v>#REF!</v>
      </c>
      <c r="E49" s="198">
        <f t="shared" si="17"/>
        <v>1.0549940505919477</v>
      </c>
      <c r="F49" s="198" t="e">
        <f>(#REF! -#REF!)/ABS(#REF!)</f>
        <v>#REF!</v>
      </c>
      <c r="G49" s="201">
        <f t="shared" si="18"/>
        <v>0.67880809113253104</v>
      </c>
      <c r="H49" s="201" t="e">
        <f>(#REF! -#REF!)/ABS(#REF!)</f>
        <v>#REF!</v>
      </c>
      <c r="I49" s="198">
        <f t="shared" si="19"/>
        <v>1.5765765765765667</v>
      </c>
      <c r="J49" s="198" t="e">
        <f>(#REF! -#REF!)/ABS(#REF!)</f>
        <v>#REF!</v>
      </c>
      <c r="K49" s="198">
        <f t="shared" si="20"/>
        <v>1.4020537124802546</v>
      </c>
      <c r="L49" s="198" t="e">
        <f>(#REF! -#REF!)/ABS(#REF!)</f>
        <v>#REF!</v>
      </c>
      <c r="M49" s="198">
        <f t="shared" si="21"/>
        <v>1.6363022941970291</v>
      </c>
      <c r="N49" s="198" t="e">
        <f>(#REF! -#REF!)/ABS(#REF!)</f>
        <v>#REF!</v>
      </c>
      <c r="O49" s="198">
        <f t="shared" si="22"/>
        <v>1.0830324909747275</v>
      </c>
      <c r="P49" s="198"/>
      <c r="Q49" s="206"/>
    </row>
    <row r="50" spans="1:18" ht="15.75" thickBot="1" x14ac:dyDescent="0.3">
      <c r="B50" s="55" t="s">
        <v>478</v>
      </c>
      <c r="C50" s="198">
        <f t="shared" si="16"/>
        <v>8.7477736676256974</v>
      </c>
      <c r="D50" s="198" t="e">
        <v>#REF!</v>
      </c>
      <c r="E50" s="202">
        <f t="shared" si="17"/>
        <v>4.2023288104428884</v>
      </c>
      <c r="F50" s="202" t="e">
        <f>(#REF! -#REF!)/ABS(#REF!)</f>
        <v>#REF!</v>
      </c>
      <c r="G50" s="202">
        <f t="shared" si="18"/>
        <v>1.6720394686267885</v>
      </c>
      <c r="H50" s="202" t="e">
        <f>(#REF! -#REF!)/ABS(#REF!)</f>
        <v>#REF!</v>
      </c>
      <c r="I50" s="202">
        <f t="shared" si="19"/>
        <v>1.511437908496736</v>
      </c>
      <c r="J50" s="202" t="e">
        <f>(#REF! -#REF!)/ABS(#REF!)</f>
        <v>#REF!</v>
      </c>
      <c r="K50" s="218">
        <f t="shared" si="20"/>
        <v>-1.2733740784231185E-14</v>
      </c>
      <c r="L50" s="218" t="e">
        <f>(#REF! -#REF!)/ABS(#REF!)</f>
        <v>#REF!</v>
      </c>
      <c r="M50" s="216">
        <f t="shared" si="21"/>
        <v>-1.6330891330891228</v>
      </c>
      <c r="N50" s="216" t="e">
        <f>(#REF! -#REF!)/ABS(#REF!)</f>
        <v>#REF!</v>
      </c>
      <c r="O50" s="216">
        <f t="shared" si="22"/>
        <v>-3.4586056644880072</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12mrqggKP83ZMonj9asy49Mr49SnD9nmfulBTxZx7yJn5dlhoaOZYQAl8w2o5PpvU2GQUbXmZhzuY8yI0BWcrQ==" saltValue="GTk32Slf5Vxg7zQDM0MfI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4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4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299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413068.98599999998</v>
      </c>
      <c r="D5" s="212"/>
      <c r="E5" s="212">
        <v>6257434.3559999997</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55.6</v>
      </c>
      <c r="D10" s="94">
        <v>73.599999999999994</v>
      </c>
      <c r="E10" s="94">
        <v>98.1</v>
      </c>
      <c r="F10" s="94">
        <v>115</v>
      </c>
      <c r="G10" s="94">
        <v>140</v>
      </c>
      <c r="H10" s="94">
        <v>175</v>
      </c>
      <c r="I10" s="95">
        <v>206</v>
      </c>
      <c r="K10" s="46" t="s">
        <v>468</v>
      </c>
      <c r="L10" s="47">
        <f t="shared" ref="L10:L20" si="0">C25</f>
        <v>4.6333333333333329</v>
      </c>
      <c r="M10" s="47">
        <v>5.4317114469066778</v>
      </c>
      <c r="N10" s="47">
        <v>7.8838355918053047</v>
      </c>
      <c r="O10" s="47">
        <f t="shared" ref="O10:O20" si="1">F25</f>
        <v>9.5833333333333321</v>
      </c>
      <c r="P10" s="47">
        <f t="shared" ref="P10:P20" si="2">G25</f>
        <v>11.666666666666666</v>
      </c>
      <c r="Q10" s="47">
        <f t="shared" ref="Q10:Q20" si="3">H25</f>
        <v>14.583333333333332</v>
      </c>
      <c r="R10" s="48">
        <f t="shared" ref="R10:R20" si="4">I25</f>
        <v>17.166666666666664</v>
      </c>
      <c r="T10" s="49"/>
    </row>
    <row r="11" spans="1:29" x14ac:dyDescent="0.25">
      <c r="B11" s="50" t="s">
        <v>469</v>
      </c>
      <c r="C11" s="96">
        <v>41.4</v>
      </c>
      <c r="D11" s="96">
        <v>54.4</v>
      </c>
      <c r="E11" s="96">
        <v>70.900000000000006</v>
      </c>
      <c r="F11" s="96">
        <v>82.4</v>
      </c>
      <c r="G11" s="96">
        <v>98.4</v>
      </c>
      <c r="H11" s="96">
        <v>122</v>
      </c>
      <c r="I11" s="97">
        <v>142</v>
      </c>
      <c r="K11" s="50" t="s">
        <v>469</v>
      </c>
      <c r="L11" s="53">
        <f t="shared" si="0"/>
        <v>6.8999999999999995</v>
      </c>
      <c r="M11" s="53">
        <v>8.041028726517343</v>
      </c>
      <c r="N11" s="53">
        <v>11.414529580894657</v>
      </c>
      <c r="O11" s="53">
        <f t="shared" si="1"/>
        <v>13.733333333333334</v>
      </c>
      <c r="P11" s="53">
        <f t="shared" si="2"/>
        <v>16.399999999999999</v>
      </c>
      <c r="Q11" s="53">
        <f t="shared" si="3"/>
        <v>20.333333333333332</v>
      </c>
      <c r="R11" s="54">
        <f t="shared" si="4"/>
        <v>23.666666666666664</v>
      </c>
      <c r="T11" s="49"/>
    </row>
    <row r="12" spans="1:29" x14ac:dyDescent="0.25">
      <c r="B12" s="50" t="s">
        <v>470</v>
      </c>
      <c r="C12" s="96">
        <v>22.9</v>
      </c>
      <c r="D12" s="96">
        <v>29.4</v>
      </c>
      <c r="E12" s="96">
        <v>36.1</v>
      </c>
      <c r="F12" s="96">
        <v>40.6</v>
      </c>
      <c r="G12" s="96">
        <v>47</v>
      </c>
      <c r="H12" s="96">
        <v>56.2</v>
      </c>
      <c r="I12" s="97">
        <v>63.7</v>
      </c>
      <c r="K12" s="50" t="s">
        <v>470</v>
      </c>
      <c r="L12" s="53">
        <f t="shared" si="0"/>
        <v>11.45</v>
      </c>
      <c r="M12" s="53">
        <v>13.12217094336728</v>
      </c>
      <c r="N12" s="53">
        <v>17.455410828953237</v>
      </c>
      <c r="O12" s="53">
        <f t="shared" si="1"/>
        <v>20.3</v>
      </c>
      <c r="P12" s="53">
        <f t="shared" si="2"/>
        <v>23.5</v>
      </c>
      <c r="Q12" s="53">
        <f t="shared" si="3"/>
        <v>28.1</v>
      </c>
      <c r="R12" s="54">
        <f t="shared" si="4"/>
        <v>31.85</v>
      </c>
      <c r="T12" s="49"/>
    </row>
    <row r="13" spans="1:29" x14ac:dyDescent="0.25">
      <c r="B13" s="50" t="s">
        <v>471</v>
      </c>
      <c r="C13" s="96">
        <v>15.1</v>
      </c>
      <c r="D13" s="96">
        <v>19.100000000000001</v>
      </c>
      <c r="E13" s="96">
        <v>22.8</v>
      </c>
      <c r="F13" s="96">
        <v>25.3</v>
      </c>
      <c r="G13" s="96">
        <v>28.9</v>
      </c>
      <c r="H13" s="96">
        <v>33.9</v>
      </c>
      <c r="I13" s="97">
        <v>38</v>
      </c>
      <c r="K13" s="50" t="s">
        <v>471</v>
      </c>
      <c r="L13" s="53">
        <f t="shared" si="0"/>
        <v>15.1</v>
      </c>
      <c r="M13" s="53">
        <v>17.132751193683408</v>
      </c>
      <c r="N13" s="53">
        <v>22.099650375773372</v>
      </c>
      <c r="O13" s="53">
        <f t="shared" si="1"/>
        <v>25.3</v>
      </c>
      <c r="P13" s="53">
        <f t="shared" si="2"/>
        <v>28.9</v>
      </c>
      <c r="Q13" s="53">
        <f t="shared" si="3"/>
        <v>33.9</v>
      </c>
      <c r="R13" s="54">
        <f t="shared" si="4"/>
        <v>38</v>
      </c>
      <c r="T13" s="49"/>
    </row>
    <row r="14" spans="1:29" x14ac:dyDescent="0.25">
      <c r="B14" s="50" t="s">
        <v>472</v>
      </c>
      <c r="C14" s="96">
        <v>9.75</v>
      </c>
      <c r="D14" s="96">
        <v>12.3</v>
      </c>
      <c r="E14" s="96">
        <v>14.5</v>
      </c>
      <c r="F14" s="96">
        <v>15.9</v>
      </c>
      <c r="G14" s="96">
        <v>18.100000000000001</v>
      </c>
      <c r="H14" s="96">
        <v>21.1</v>
      </c>
      <c r="I14" s="97">
        <v>23.5</v>
      </c>
      <c r="K14" s="50" t="s">
        <v>472</v>
      </c>
      <c r="L14" s="53">
        <f t="shared" si="0"/>
        <v>19.5</v>
      </c>
      <c r="M14" s="53">
        <v>22.080939922381106</v>
      </c>
      <c r="N14" s="53">
        <v>28.060014208576877</v>
      </c>
      <c r="O14" s="53">
        <f t="shared" si="1"/>
        <v>31.8</v>
      </c>
      <c r="P14" s="53">
        <f t="shared" si="2"/>
        <v>36.200000000000003</v>
      </c>
      <c r="Q14" s="53">
        <f t="shared" si="3"/>
        <v>42.2</v>
      </c>
      <c r="R14" s="54">
        <f t="shared" si="4"/>
        <v>47</v>
      </c>
      <c r="T14" s="49"/>
    </row>
    <row r="15" spans="1:29" x14ac:dyDescent="0.25">
      <c r="B15" s="50" t="s">
        <v>473</v>
      </c>
      <c r="C15" s="96">
        <v>7.54</v>
      </c>
      <c r="D15" s="96">
        <v>9.5</v>
      </c>
      <c r="E15" s="96">
        <v>11.2</v>
      </c>
      <c r="F15" s="96">
        <v>12.3</v>
      </c>
      <c r="G15" s="96">
        <v>13.9</v>
      </c>
      <c r="H15" s="96">
        <v>16.100000000000001</v>
      </c>
      <c r="I15" s="97">
        <v>18</v>
      </c>
      <c r="K15" s="50" t="s">
        <v>473</v>
      </c>
      <c r="L15" s="53">
        <f t="shared" si="0"/>
        <v>22.62</v>
      </c>
      <c r="M15" s="53">
        <v>25.594719710967347</v>
      </c>
      <c r="N15" s="53">
        <v>32.534895004291172</v>
      </c>
      <c r="O15" s="53">
        <f t="shared" si="1"/>
        <v>36.900000000000006</v>
      </c>
      <c r="P15" s="53">
        <f t="shared" si="2"/>
        <v>41.7</v>
      </c>
      <c r="Q15" s="53">
        <f t="shared" si="3"/>
        <v>48.300000000000004</v>
      </c>
      <c r="R15" s="54">
        <f t="shared" si="4"/>
        <v>54</v>
      </c>
      <c r="T15" s="49"/>
    </row>
    <row r="16" spans="1:29" x14ac:dyDescent="0.25">
      <c r="B16" s="50" t="s">
        <v>474</v>
      </c>
      <c r="C16" s="96">
        <v>4.87</v>
      </c>
      <c r="D16" s="96">
        <v>6.13</v>
      </c>
      <c r="E16" s="96">
        <v>7.21</v>
      </c>
      <c r="F16" s="96">
        <v>7.9</v>
      </c>
      <c r="G16" s="96">
        <v>8.94</v>
      </c>
      <c r="H16" s="96">
        <v>10.4</v>
      </c>
      <c r="I16" s="97">
        <v>11.6</v>
      </c>
      <c r="K16" s="50" t="s">
        <v>474</v>
      </c>
      <c r="L16" s="53">
        <f t="shared" si="0"/>
        <v>29.22</v>
      </c>
      <c r="M16" s="53">
        <v>33.042980888743337</v>
      </c>
      <c r="N16" s="53">
        <v>41.87641620803587</v>
      </c>
      <c r="O16" s="53">
        <f t="shared" si="1"/>
        <v>47.400000000000006</v>
      </c>
      <c r="P16" s="53">
        <f t="shared" si="2"/>
        <v>53.64</v>
      </c>
      <c r="Q16" s="53">
        <f t="shared" si="3"/>
        <v>62.400000000000006</v>
      </c>
      <c r="R16" s="54">
        <f t="shared" si="4"/>
        <v>69.599999999999994</v>
      </c>
      <c r="T16" s="49"/>
    </row>
    <row r="17" spans="1:20" x14ac:dyDescent="0.25">
      <c r="B17" s="50" t="s">
        <v>475</v>
      </c>
      <c r="C17" s="96">
        <v>3.14</v>
      </c>
      <c r="D17" s="96">
        <v>3.96</v>
      </c>
      <c r="E17" s="96">
        <v>4.6500000000000004</v>
      </c>
      <c r="F17" s="96">
        <v>5.08</v>
      </c>
      <c r="G17" s="96">
        <v>5.75</v>
      </c>
      <c r="H17" s="96">
        <v>6.68</v>
      </c>
      <c r="I17" s="97">
        <v>7.43</v>
      </c>
      <c r="K17" s="50" t="s">
        <v>475</v>
      </c>
      <c r="L17" s="53">
        <f t="shared" si="0"/>
        <v>37.68</v>
      </c>
      <c r="M17" s="53">
        <v>42.652158126544492</v>
      </c>
      <c r="N17" s="53">
        <v>53.960644185378996</v>
      </c>
      <c r="O17" s="53">
        <f t="shared" si="1"/>
        <v>60.96</v>
      </c>
      <c r="P17" s="53">
        <f t="shared" si="2"/>
        <v>69</v>
      </c>
      <c r="Q17" s="53">
        <f t="shared" si="3"/>
        <v>80.16</v>
      </c>
      <c r="R17" s="54">
        <f t="shared" si="4"/>
        <v>89.16</v>
      </c>
      <c r="T17" s="49"/>
    </row>
    <row r="18" spans="1:20" x14ac:dyDescent="0.25">
      <c r="B18" s="50" t="s">
        <v>476</v>
      </c>
      <c r="C18" s="96">
        <v>2.0099999999999998</v>
      </c>
      <c r="D18" s="96">
        <v>2.52</v>
      </c>
      <c r="E18" s="96">
        <v>2.95</v>
      </c>
      <c r="F18" s="96">
        <v>3.21</v>
      </c>
      <c r="G18" s="96">
        <v>3.62</v>
      </c>
      <c r="H18" s="96">
        <v>4.1900000000000004</v>
      </c>
      <c r="I18" s="97">
        <v>4.6500000000000004</v>
      </c>
      <c r="K18" s="50" t="s">
        <v>476</v>
      </c>
      <c r="L18" s="53">
        <f t="shared" si="0"/>
        <v>48.239999999999995</v>
      </c>
      <c r="M18" s="53">
        <v>54.434602092334039</v>
      </c>
      <c r="N18" s="53">
        <v>68.436849523768586</v>
      </c>
      <c r="O18" s="53">
        <f t="shared" si="1"/>
        <v>77.039999999999992</v>
      </c>
      <c r="P18" s="53">
        <f t="shared" si="2"/>
        <v>86.88</v>
      </c>
      <c r="Q18" s="53">
        <f t="shared" si="3"/>
        <v>100.56</v>
      </c>
      <c r="R18" s="54">
        <f t="shared" si="4"/>
        <v>111.60000000000001</v>
      </c>
      <c r="T18" s="49"/>
    </row>
    <row r="19" spans="1:20" x14ac:dyDescent="0.25">
      <c r="B19" s="50" t="s">
        <v>477</v>
      </c>
      <c r="C19" s="96">
        <v>1.25</v>
      </c>
      <c r="D19" s="96">
        <v>1.56</v>
      </c>
      <c r="E19" s="96">
        <v>1.81</v>
      </c>
      <c r="F19" s="96">
        <v>1.96</v>
      </c>
      <c r="G19" s="96">
        <v>2.21</v>
      </c>
      <c r="H19" s="96">
        <v>2.5299999999999998</v>
      </c>
      <c r="I19" s="97">
        <v>2.8</v>
      </c>
      <c r="K19" s="50" t="s">
        <v>477</v>
      </c>
      <c r="L19" s="53">
        <f t="shared" si="0"/>
        <v>60</v>
      </c>
      <c r="M19" s="53">
        <v>67.50012087874866</v>
      </c>
      <c r="N19" s="53">
        <v>84.034508540346991</v>
      </c>
      <c r="O19" s="53">
        <f t="shared" si="1"/>
        <v>94.08</v>
      </c>
      <c r="P19" s="53">
        <f t="shared" si="2"/>
        <v>106.08</v>
      </c>
      <c r="Q19" s="53">
        <f t="shared" si="3"/>
        <v>121.44</v>
      </c>
      <c r="R19" s="54">
        <f t="shared" si="4"/>
        <v>134.39999999999998</v>
      </c>
      <c r="T19" s="49"/>
    </row>
    <row r="20" spans="1:20" ht="15.75" thickBot="1" x14ac:dyDescent="0.3">
      <c r="B20" s="55" t="s">
        <v>478</v>
      </c>
      <c r="C20" s="98">
        <v>0.92100000000000004</v>
      </c>
      <c r="D20" s="98">
        <v>1.1499999999999999</v>
      </c>
      <c r="E20" s="98">
        <v>1.33</v>
      </c>
      <c r="F20" s="98">
        <v>1.44</v>
      </c>
      <c r="G20" s="98">
        <v>1.63</v>
      </c>
      <c r="H20" s="98">
        <v>1.87</v>
      </c>
      <c r="I20" s="99">
        <v>2.06</v>
      </c>
      <c r="K20" s="55" t="s">
        <v>478</v>
      </c>
      <c r="L20" s="58">
        <f t="shared" si="0"/>
        <v>66.311999999999998</v>
      </c>
      <c r="M20" s="58">
        <v>74.595869803045616</v>
      </c>
      <c r="N20" s="58">
        <v>92.691989852230392</v>
      </c>
      <c r="O20" s="58">
        <f t="shared" si="1"/>
        <v>103.67999999999999</v>
      </c>
      <c r="P20" s="58">
        <f t="shared" si="2"/>
        <v>117.35999999999999</v>
      </c>
      <c r="Q20" s="58">
        <f t="shared" si="3"/>
        <v>134.64000000000001</v>
      </c>
      <c r="R20" s="59">
        <f t="shared" si="4"/>
        <v>148.32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4.6333333333333329</v>
      </c>
      <c r="D25" s="69">
        <f t="shared" si="5"/>
        <v>6.1333333333333329</v>
      </c>
      <c r="E25" s="69">
        <f t="shared" si="5"/>
        <v>8.1749999999999989</v>
      </c>
      <c r="F25" s="68">
        <f t="shared" si="5"/>
        <v>9.5833333333333321</v>
      </c>
      <c r="G25" s="68">
        <f t="shared" si="5"/>
        <v>11.666666666666666</v>
      </c>
      <c r="H25" s="68">
        <f t="shared" si="5"/>
        <v>14.583333333333332</v>
      </c>
      <c r="I25" s="70">
        <f t="shared" si="5"/>
        <v>17.166666666666664</v>
      </c>
      <c r="J25" s="60"/>
      <c r="K25" s="46" t="s">
        <v>468</v>
      </c>
      <c r="L25" s="71">
        <v>5.0999999999999996</v>
      </c>
      <c r="M25" s="71">
        <v>5.6</v>
      </c>
      <c r="N25" s="71">
        <v>7.4</v>
      </c>
      <c r="O25" s="71">
        <v>8.8000000000000007</v>
      </c>
      <c r="P25" s="71">
        <v>10.199999999999999</v>
      </c>
      <c r="Q25" s="71">
        <v>12.2</v>
      </c>
      <c r="R25" s="72">
        <v>13.9</v>
      </c>
    </row>
    <row r="26" spans="1:20" x14ac:dyDescent="0.25">
      <c r="A26" s="64">
        <f>10/60</f>
        <v>0.16666666666666666</v>
      </c>
      <c r="B26" s="73" t="s">
        <v>469</v>
      </c>
      <c r="C26" s="30">
        <f t="shared" ref="C26:I26" si="6">$A$26*C11</f>
        <v>6.8999999999999995</v>
      </c>
      <c r="D26" s="74">
        <f t="shared" si="6"/>
        <v>9.0666666666666664</v>
      </c>
      <c r="E26" s="74">
        <f t="shared" si="6"/>
        <v>11.816666666666666</v>
      </c>
      <c r="F26" s="30">
        <f t="shared" si="6"/>
        <v>13.733333333333334</v>
      </c>
      <c r="G26" s="30">
        <f t="shared" si="6"/>
        <v>16.399999999999999</v>
      </c>
      <c r="H26" s="30">
        <f t="shared" si="6"/>
        <v>20.333333333333332</v>
      </c>
      <c r="I26" s="75">
        <f t="shared" si="6"/>
        <v>23.666666666666664</v>
      </c>
      <c r="J26" s="60"/>
      <c r="K26" s="50" t="s">
        <v>469</v>
      </c>
      <c r="L26" s="76">
        <v>7.3</v>
      </c>
      <c r="M26" s="76">
        <v>8.1</v>
      </c>
      <c r="N26" s="76">
        <v>10.7</v>
      </c>
      <c r="O26" s="76">
        <v>12.7</v>
      </c>
      <c r="P26" s="76">
        <v>14.8</v>
      </c>
      <c r="Q26" s="76">
        <v>18</v>
      </c>
      <c r="R26" s="77">
        <v>20.7</v>
      </c>
    </row>
    <row r="27" spans="1:20" x14ac:dyDescent="0.25">
      <c r="A27" s="64">
        <f>0.5</f>
        <v>0.5</v>
      </c>
      <c r="B27" s="73" t="s">
        <v>470</v>
      </c>
      <c r="C27" s="30">
        <f t="shared" ref="C27:I27" si="7">$A$27*C12</f>
        <v>11.45</v>
      </c>
      <c r="D27" s="74">
        <f t="shared" si="7"/>
        <v>14.7</v>
      </c>
      <c r="E27" s="74">
        <f t="shared" si="7"/>
        <v>18.05</v>
      </c>
      <c r="F27" s="30">
        <f t="shared" si="7"/>
        <v>20.3</v>
      </c>
      <c r="G27" s="30">
        <f t="shared" si="7"/>
        <v>23.5</v>
      </c>
      <c r="H27" s="30">
        <f t="shared" si="7"/>
        <v>28.1</v>
      </c>
      <c r="I27" s="75">
        <f t="shared" si="7"/>
        <v>31.85</v>
      </c>
      <c r="J27" s="60"/>
      <c r="K27" s="50" t="s">
        <v>470</v>
      </c>
      <c r="L27" s="76">
        <v>11.6</v>
      </c>
      <c r="M27" s="76">
        <v>12.8</v>
      </c>
      <c r="N27" s="76">
        <v>16.8</v>
      </c>
      <c r="O27" s="76">
        <v>19.8</v>
      </c>
      <c r="P27" s="76">
        <v>23.1</v>
      </c>
      <c r="Q27" s="76">
        <v>27.8</v>
      </c>
      <c r="R27" s="77">
        <v>31.8</v>
      </c>
    </row>
    <row r="28" spans="1:20" x14ac:dyDescent="0.25">
      <c r="A28" s="64">
        <v>1</v>
      </c>
      <c r="B28" s="73" t="s">
        <v>471</v>
      </c>
      <c r="C28" s="30">
        <f t="shared" ref="C28:I28" si="8">$A$28*C13</f>
        <v>15.1</v>
      </c>
      <c r="D28" s="74">
        <f t="shared" si="8"/>
        <v>19.100000000000001</v>
      </c>
      <c r="E28" s="74">
        <f t="shared" si="8"/>
        <v>22.8</v>
      </c>
      <c r="F28" s="30">
        <f t="shared" si="8"/>
        <v>25.3</v>
      </c>
      <c r="G28" s="30">
        <f t="shared" si="8"/>
        <v>28.9</v>
      </c>
      <c r="H28" s="30">
        <f t="shared" si="8"/>
        <v>33.9</v>
      </c>
      <c r="I28" s="75">
        <f t="shared" si="8"/>
        <v>38</v>
      </c>
      <c r="J28" s="60"/>
      <c r="K28" s="50" t="s">
        <v>471</v>
      </c>
      <c r="L28" s="76">
        <v>15</v>
      </c>
      <c r="M28" s="76">
        <v>16.5</v>
      </c>
      <c r="N28" s="76">
        <v>21.5</v>
      </c>
      <c r="O28" s="76">
        <v>25.2</v>
      </c>
      <c r="P28" s="76">
        <v>29.2</v>
      </c>
      <c r="Q28" s="76">
        <v>34.9</v>
      </c>
      <c r="R28" s="77">
        <v>39.700000000000003</v>
      </c>
    </row>
    <row r="29" spans="1:20" x14ac:dyDescent="0.25">
      <c r="A29" s="64">
        <v>2</v>
      </c>
      <c r="B29" s="73" t="s">
        <v>472</v>
      </c>
      <c r="C29" s="30">
        <f t="shared" ref="C29:I29" si="9">$A$29*C14</f>
        <v>19.5</v>
      </c>
      <c r="D29" s="74">
        <f t="shared" si="9"/>
        <v>24.6</v>
      </c>
      <c r="E29" s="74">
        <f t="shared" si="9"/>
        <v>29</v>
      </c>
      <c r="F29" s="30">
        <f t="shared" si="9"/>
        <v>31.8</v>
      </c>
      <c r="G29" s="30">
        <f t="shared" si="9"/>
        <v>36.200000000000003</v>
      </c>
      <c r="H29" s="30">
        <f t="shared" si="9"/>
        <v>42.2</v>
      </c>
      <c r="I29" s="75">
        <f t="shared" si="9"/>
        <v>47</v>
      </c>
      <c r="J29" s="60"/>
      <c r="K29" s="50" t="s">
        <v>472</v>
      </c>
      <c r="L29" s="76">
        <v>19.399999999999999</v>
      </c>
      <c r="M29" s="76">
        <v>21.2</v>
      </c>
      <c r="N29" s="76">
        <v>27.6</v>
      </c>
      <c r="O29" s="76">
        <v>32.200000000000003</v>
      </c>
      <c r="P29" s="76">
        <v>37.200000000000003</v>
      </c>
      <c r="Q29" s="76">
        <v>44.2</v>
      </c>
      <c r="R29" s="77">
        <v>50.2</v>
      </c>
    </row>
    <row r="30" spans="1:20" x14ac:dyDescent="0.25">
      <c r="A30" s="64">
        <v>3</v>
      </c>
      <c r="B30" s="73" t="s">
        <v>473</v>
      </c>
      <c r="C30" s="30">
        <f t="shared" ref="C30:I30" si="10">$A$30*C15</f>
        <v>22.62</v>
      </c>
      <c r="D30" s="74">
        <f t="shared" si="10"/>
        <v>28.5</v>
      </c>
      <c r="E30" s="74">
        <f t="shared" si="10"/>
        <v>33.599999999999994</v>
      </c>
      <c r="F30" s="30">
        <f t="shared" si="10"/>
        <v>36.900000000000006</v>
      </c>
      <c r="G30" s="30">
        <f t="shared" si="10"/>
        <v>41.7</v>
      </c>
      <c r="H30" s="30">
        <f t="shared" si="10"/>
        <v>48.300000000000004</v>
      </c>
      <c r="I30" s="75">
        <f t="shared" si="10"/>
        <v>54</v>
      </c>
      <c r="J30" s="60"/>
      <c r="K30" s="50" t="s">
        <v>473</v>
      </c>
      <c r="L30" s="76">
        <v>22.6</v>
      </c>
      <c r="M30" s="76">
        <v>24.7</v>
      </c>
      <c r="N30" s="76">
        <v>31.8</v>
      </c>
      <c r="O30" s="76">
        <v>37.200000000000003</v>
      </c>
      <c r="P30" s="76">
        <v>43.2</v>
      </c>
      <c r="Q30" s="76">
        <v>51.3</v>
      </c>
      <c r="R30" s="77">
        <v>58.2</v>
      </c>
    </row>
    <row r="31" spans="1:20" x14ac:dyDescent="0.25">
      <c r="A31" s="64">
        <v>6</v>
      </c>
      <c r="B31" s="73" t="s">
        <v>474</v>
      </c>
      <c r="C31" s="30">
        <f t="shared" ref="C31:I31" si="11">$A$31*C16</f>
        <v>29.22</v>
      </c>
      <c r="D31" s="74">
        <f t="shared" si="11"/>
        <v>36.78</v>
      </c>
      <c r="E31" s="74">
        <f t="shared" si="11"/>
        <v>43.26</v>
      </c>
      <c r="F31" s="30">
        <f t="shared" si="11"/>
        <v>47.400000000000006</v>
      </c>
      <c r="G31" s="30">
        <f t="shared" si="11"/>
        <v>53.64</v>
      </c>
      <c r="H31" s="30">
        <f t="shared" si="11"/>
        <v>62.400000000000006</v>
      </c>
      <c r="I31" s="75">
        <f t="shared" si="11"/>
        <v>69.599999999999994</v>
      </c>
      <c r="J31" s="60"/>
      <c r="K31" s="50" t="s">
        <v>474</v>
      </c>
      <c r="L31" s="76">
        <v>29.3</v>
      </c>
      <c r="M31" s="76">
        <v>32</v>
      </c>
      <c r="N31" s="76">
        <v>41.5</v>
      </c>
      <c r="O31" s="76">
        <v>48.6</v>
      </c>
      <c r="P31" s="76">
        <v>56.2</v>
      </c>
      <c r="Q31" s="76">
        <v>67.2</v>
      </c>
      <c r="R31" s="77">
        <v>76.2</v>
      </c>
    </row>
    <row r="32" spans="1:20" x14ac:dyDescent="0.25">
      <c r="A32" s="64">
        <v>12</v>
      </c>
      <c r="B32" s="73" t="s">
        <v>475</v>
      </c>
      <c r="C32" s="30">
        <f t="shared" ref="C32:I32" si="12">$A$32*C17</f>
        <v>37.68</v>
      </c>
      <c r="D32" s="74">
        <f t="shared" si="12"/>
        <v>47.519999999999996</v>
      </c>
      <c r="E32" s="74">
        <f t="shared" si="12"/>
        <v>55.800000000000004</v>
      </c>
      <c r="F32" s="30">
        <f t="shared" si="12"/>
        <v>60.96</v>
      </c>
      <c r="G32" s="30">
        <f t="shared" si="12"/>
        <v>69</v>
      </c>
      <c r="H32" s="30">
        <f t="shared" si="12"/>
        <v>80.16</v>
      </c>
      <c r="I32" s="75">
        <f t="shared" si="12"/>
        <v>89.16</v>
      </c>
      <c r="J32" s="60"/>
      <c r="K32" s="50" t="s">
        <v>475</v>
      </c>
      <c r="L32" s="76">
        <v>37.9</v>
      </c>
      <c r="M32" s="76">
        <v>41.5</v>
      </c>
      <c r="N32" s="76">
        <v>53.8</v>
      </c>
      <c r="O32" s="76">
        <v>63.1</v>
      </c>
      <c r="P32" s="76">
        <v>73.099999999999994</v>
      </c>
      <c r="Q32" s="76">
        <v>87.6</v>
      </c>
      <c r="R32" s="77">
        <v>100</v>
      </c>
    </row>
    <row r="33" spans="1:19" x14ac:dyDescent="0.25">
      <c r="A33" s="64">
        <v>24</v>
      </c>
      <c r="B33" s="73" t="s">
        <v>476</v>
      </c>
      <c r="C33" s="30">
        <f t="shared" ref="C33:I33" si="13">$A$33*C18</f>
        <v>48.239999999999995</v>
      </c>
      <c r="D33" s="74">
        <f t="shared" si="13"/>
        <v>60.480000000000004</v>
      </c>
      <c r="E33" s="74">
        <f t="shared" si="13"/>
        <v>70.800000000000011</v>
      </c>
      <c r="F33" s="30">
        <f t="shared" si="13"/>
        <v>77.039999999999992</v>
      </c>
      <c r="G33" s="30">
        <f t="shared" si="13"/>
        <v>86.88</v>
      </c>
      <c r="H33" s="30">
        <f t="shared" si="13"/>
        <v>100.56</v>
      </c>
      <c r="I33" s="75">
        <f t="shared" si="13"/>
        <v>111.60000000000001</v>
      </c>
      <c r="J33" s="60"/>
      <c r="K33" s="50" t="s">
        <v>476</v>
      </c>
      <c r="L33" s="76">
        <v>48.7</v>
      </c>
      <c r="M33" s="76">
        <v>53.3</v>
      </c>
      <c r="N33" s="76">
        <v>68.599999999999994</v>
      </c>
      <c r="O33" s="76">
        <v>80.2</v>
      </c>
      <c r="P33" s="76">
        <v>92.4</v>
      </c>
      <c r="Q33" s="76">
        <v>110.4</v>
      </c>
      <c r="R33" s="77">
        <v>125.5</v>
      </c>
    </row>
    <row r="34" spans="1:19" x14ac:dyDescent="0.25">
      <c r="A34" s="64">
        <v>48</v>
      </c>
      <c r="B34" s="73" t="s">
        <v>477</v>
      </c>
      <c r="C34" s="30">
        <f t="shared" ref="C34:I34" si="14">$A$34*C19</f>
        <v>60</v>
      </c>
      <c r="D34" s="74">
        <f t="shared" si="14"/>
        <v>74.88</v>
      </c>
      <c r="E34" s="74">
        <f t="shared" si="14"/>
        <v>86.88</v>
      </c>
      <c r="F34" s="30">
        <f t="shared" si="14"/>
        <v>94.08</v>
      </c>
      <c r="G34" s="30">
        <f t="shared" si="14"/>
        <v>106.08</v>
      </c>
      <c r="H34" s="30">
        <f t="shared" si="14"/>
        <v>121.44</v>
      </c>
      <c r="I34" s="75">
        <f t="shared" si="14"/>
        <v>134.39999999999998</v>
      </c>
      <c r="J34" s="60"/>
      <c r="K34" s="50" t="s">
        <v>477</v>
      </c>
      <c r="L34" s="76">
        <v>61.4</v>
      </c>
      <c r="M34" s="76">
        <v>67.2</v>
      </c>
      <c r="N34" s="76">
        <v>85.4</v>
      </c>
      <c r="O34" s="76">
        <v>98.4</v>
      </c>
      <c r="P34" s="76">
        <v>111.4</v>
      </c>
      <c r="Q34" s="76">
        <v>131</v>
      </c>
      <c r="R34" s="77">
        <v>146.9</v>
      </c>
    </row>
    <row r="35" spans="1:19" ht="15.75" thickBot="1" x14ac:dyDescent="0.3">
      <c r="A35" s="64">
        <v>72</v>
      </c>
      <c r="B35" s="78" t="s">
        <v>478</v>
      </c>
      <c r="C35" s="79">
        <f t="shared" ref="C35:I35" si="15">$A$35*C20</f>
        <v>66.311999999999998</v>
      </c>
      <c r="D35" s="80">
        <f t="shared" si="15"/>
        <v>82.8</v>
      </c>
      <c r="E35" s="80">
        <f t="shared" si="15"/>
        <v>95.76</v>
      </c>
      <c r="F35" s="79">
        <f t="shared" si="15"/>
        <v>103.67999999999999</v>
      </c>
      <c r="G35" s="79">
        <f t="shared" si="15"/>
        <v>117.35999999999999</v>
      </c>
      <c r="H35" s="79">
        <f t="shared" si="15"/>
        <v>134.64000000000001</v>
      </c>
      <c r="I35" s="81">
        <f t="shared" si="15"/>
        <v>148.32</v>
      </c>
      <c r="J35" s="60"/>
      <c r="K35" s="55" t="s">
        <v>478</v>
      </c>
      <c r="L35" s="82">
        <v>70.599999999999994</v>
      </c>
      <c r="M35" s="82">
        <v>77</v>
      </c>
      <c r="N35" s="82">
        <v>95.8</v>
      </c>
      <c r="O35" s="82">
        <v>109.4</v>
      </c>
      <c r="P35" s="82">
        <v>122.4</v>
      </c>
      <c r="Q35" s="82">
        <v>141.80000000000001</v>
      </c>
      <c r="R35" s="83">
        <v>157</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10.07194244604317</v>
      </c>
      <c r="D40" s="198" t="e">
        <v>#REF!</v>
      </c>
      <c r="E40" s="198">
        <f>(M25-M10)/ABS(M10)*100</f>
        <v>3.098260184442621</v>
      </c>
      <c r="F40" s="198" t="e">
        <f>(#REF! -#REF!)/ABS(#REF!)</f>
        <v>#REF!</v>
      </c>
      <c r="G40" s="200">
        <f>(N25-N10)/ABS(N10)*100</f>
        <v>-6.1370583667195895</v>
      </c>
      <c r="H40" s="200" t="e">
        <f>(#REF! -#REF!)/ABS(#REF!)</f>
        <v>#REF!</v>
      </c>
      <c r="I40" s="200">
        <f>(O25-O10)/ABS(O10)*100</f>
        <v>-8.1739130434782421</v>
      </c>
      <c r="J40" s="200" t="e">
        <f>(#REF! -#REF!)/ABS(#REF!)</f>
        <v>#REF!</v>
      </c>
      <c r="K40" s="200">
        <f>(P25-P10)/ABS(P10)*100</f>
        <v>-12.571428571428573</v>
      </c>
      <c r="L40" s="200" t="e">
        <f>(#REF! -#REF!)/ABS(#REF!)</f>
        <v>#REF!</v>
      </c>
      <c r="M40" s="200">
        <f>(Q25-Q10)/ABS(Q10)*100</f>
        <v>-16.342857142857142</v>
      </c>
      <c r="N40" s="200" t="e">
        <f>(#REF! -#REF!)/ABS(#REF!)</f>
        <v>#REF!</v>
      </c>
      <c r="O40" s="200">
        <f>(R25 -R10)/ABS(R10)*100</f>
        <v>-19.029126213592221</v>
      </c>
      <c r="P40" s="200"/>
      <c r="Q40" s="205"/>
    </row>
    <row r="41" spans="1:19" x14ac:dyDescent="0.25">
      <c r="A41" s="88"/>
      <c r="B41" s="50" t="s">
        <v>469</v>
      </c>
      <c r="C41" s="198">
        <f t="shared" ref="C41:C50" si="16">(L26-L11)/ABS(L11)*100</f>
        <v>5.7971014492753676</v>
      </c>
      <c r="D41" s="198" t="e">
        <v>#REF!</v>
      </c>
      <c r="E41" s="198">
        <f t="shared" ref="E41:E50" si="17">(M26-M11)/ABS(M11)*100</f>
        <v>0.73337971406797509</v>
      </c>
      <c r="F41" s="198" t="e">
        <f>(#REF! -#REF!)/ABS(#REF!)</f>
        <v>#REF!</v>
      </c>
      <c r="G41" s="200">
        <f t="shared" ref="G41:G50" si="18">(N26-N11)/ABS(N11)*100</f>
        <v>-6.2598250399264685</v>
      </c>
      <c r="H41" s="200" t="e">
        <f>(#REF! -#REF!)/ABS(#REF!)</f>
        <v>#REF!</v>
      </c>
      <c r="I41" s="200">
        <f t="shared" ref="I41:I50" si="19">(O26-O11)/ABS(O11)*100</f>
        <v>-7.5242718446602064</v>
      </c>
      <c r="J41" s="200" t="e">
        <f>(#REF! -#REF!)/ABS(#REF!)</f>
        <v>#REF!</v>
      </c>
      <c r="K41" s="200">
        <f t="shared" ref="K41:K50" si="20">(P26-P11)/ABS(P11)*100</f>
        <v>-9.7560975609755971</v>
      </c>
      <c r="L41" s="200" t="e">
        <f>(#REF! -#REF!)/ABS(#REF!)</f>
        <v>#REF!</v>
      </c>
      <c r="M41" s="200">
        <f t="shared" ref="M41:M50" si="21">(Q26-Q11)/ABS(Q11)*100</f>
        <v>-11.475409836065568</v>
      </c>
      <c r="N41" s="200" t="e">
        <f>(#REF! -#REF!)/ABS(#REF!)</f>
        <v>#REF!</v>
      </c>
      <c r="O41" s="200">
        <f t="shared" ref="O41:O50" si="22">(R26 -R11)/ABS(R11)*100</f>
        <v>-12.535211267605629</v>
      </c>
      <c r="P41" s="200"/>
      <c r="Q41" s="205"/>
    </row>
    <row r="42" spans="1:19" x14ac:dyDescent="0.25">
      <c r="A42" s="60"/>
      <c r="B42" s="50" t="s">
        <v>470</v>
      </c>
      <c r="C42" s="198">
        <f t="shared" si="16"/>
        <v>1.310043668122274</v>
      </c>
      <c r="D42" s="198" t="e">
        <v>#REF!</v>
      </c>
      <c r="E42" s="200">
        <f t="shared" si="17"/>
        <v>-2.455164962853372</v>
      </c>
      <c r="F42" s="200" t="e">
        <f>(#REF! -#REF!)/ABS(#REF!)</f>
        <v>#REF!</v>
      </c>
      <c r="G42" s="200">
        <f t="shared" si="18"/>
        <v>-3.7547717173525847</v>
      </c>
      <c r="H42" s="200" t="e">
        <f>(#REF! -#REF!)/ABS(#REF!)</f>
        <v>#REF!</v>
      </c>
      <c r="I42" s="200">
        <f t="shared" si="19"/>
        <v>-2.4630541871921179</v>
      </c>
      <c r="J42" s="200" t="e">
        <f>(#REF! -#REF!)/ABS(#REF!)</f>
        <v>#REF!</v>
      </c>
      <c r="K42" s="200">
        <f t="shared" si="20"/>
        <v>-1.7021276595744619</v>
      </c>
      <c r="L42" s="200" t="e">
        <f>(#REF! -#REF!)/ABS(#REF!)</f>
        <v>#REF!</v>
      </c>
      <c r="M42" s="200">
        <f t="shared" si="21"/>
        <v>-1.0676156583629919</v>
      </c>
      <c r="N42" s="200" t="e">
        <f>(#REF! -#REF!)/ABS(#REF!)</f>
        <v>#REF!</v>
      </c>
      <c r="O42" s="201">
        <f t="shared" si="22"/>
        <v>-0.15698587127158778</v>
      </c>
      <c r="P42" s="201"/>
      <c r="Q42" s="219"/>
    </row>
    <row r="43" spans="1:19" x14ac:dyDescent="0.25">
      <c r="B43" s="50" t="s">
        <v>471</v>
      </c>
      <c r="C43" s="198">
        <f t="shared" si="16"/>
        <v>-0.66225165562913668</v>
      </c>
      <c r="D43" s="198" t="e">
        <v>#REF!</v>
      </c>
      <c r="E43" s="200">
        <f t="shared" si="17"/>
        <v>-3.6932258370546687</v>
      </c>
      <c r="F43" s="200" t="e">
        <f>(#REF! -#REF!)/ABS(#REF!)</f>
        <v>#REF!</v>
      </c>
      <c r="G43" s="200">
        <f t="shared" si="18"/>
        <v>-2.7133930427729105</v>
      </c>
      <c r="H43" s="200" t="e">
        <f>(#REF! -#REF!)/ABS(#REF!)</f>
        <v>#REF!</v>
      </c>
      <c r="I43" s="201">
        <f t="shared" si="19"/>
        <v>-0.39525691699605303</v>
      </c>
      <c r="J43" s="201" t="e">
        <f>(#REF! -#REF!)/ABS(#REF!)</f>
        <v>#REF!</v>
      </c>
      <c r="K43" s="198">
        <f t="shared" si="20"/>
        <v>1.0380622837370268</v>
      </c>
      <c r="L43" s="198" t="e">
        <f>(#REF! -#REF!)/ABS(#REF!)</f>
        <v>#REF!</v>
      </c>
      <c r="M43" s="198">
        <f t="shared" si="21"/>
        <v>2.9498525073746311</v>
      </c>
      <c r="N43" s="198" t="e">
        <f>(#REF! -#REF!)/ABS(#REF!)</f>
        <v>#REF!</v>
      </c>
      <c r="O43" s="198">
        <f t="shared" si="22"/>
        <v>4.473684210526323</v>
      </c>
      <c r="P43" s="198"/>
      <c r="Q43" s="206"/>
    </row>
    <row r="44" spans="1:19" x14ac:dyDescent="0.25">
      <c r="B44" s="50" t="s">
        <v>472</v>
      </c>
      <c r="C44" s="198">
        <f t="shared" si="16"/>
        <v>-0.5128205128205201</v>
      </c>
      <c r="D44" s="198" t="e">
        <v>#REF!</v>
      </c>
      <c r="E44" s="200">
        <f t="shared" si="17"/>
        <v>-3.9895943083844498</v>
      </c>
      <c r="F44" s="200" t="e">
        <f>(#REF! -#REF!)/ABS(#REF!)</f>
        <v>#REF!</v>
      </c>
      <c r="G44" s="200">
        <f t="shared" si="18"/>
        <v>-1.6393940685755857</v>
      </c>
      <c r="H44" s="200" t="e">
        <f>(#REF! -#REF!)/ABS(#REF!)</f>
        <v>#REF!</v>
      </c>
      <c r="I44" s="198">
        <f t="shared" si="19"/>
        <v>1.2578616352201324</v>
      </c>
      <c r="J44" s="198" t="e">
        <f>(#REF! -#REF!)/ABS(#REF!)</f>
        <v>#REF!</v>
      </c>
      <c r="K44" s="198">
        <f t="shared" si="20"/>
        <v>2.7624309392265194</v>
      </c>
      <c r="L44" s="198" t="e">
        <f>(#REF! -#REF!)/ABS(#REF!)</f>
        <v>#REF!</v>
      </c>
      <c r="M44" s="198">
        <f t="shared" si="21"/>
        <v>4.7393364928909953</v>
      </c>
      <c r="N44" s="198" t="e">
        <f>(#REF! -#REF!)/ABS(#REF!)</f>
        <v>#REF!</v>
      </c>
      <c r="O44" s="198">
        <f t="shared" si="22"/>
        <v>6.8085106382978777</v>
      </c>
      <c r="P44" s="198"/>
      <c r="Q44" s="206"/>
    </row>
    <row r="45" spans="1:19" x14ac:dyDescent="0.25">
      <c r="B45" s="50" t="s">
        <v>473</v>
      </c>
      <c r="C45" s="198">
        <f t="shared" si="16"/>
        <v>-8.8417329796638244E-2</v>
      </c>
      <c r="D45" s="198" t="e">
        <v>#REF!</v>
      </c>
      <c r="E45" s="200">
        <f t="shared" si="17"/>
        <v>-3.4957199026639851</v>
      </c>
      <c r="F45" s="200" t="e">
        <f>(#REF! -#REF!)/ABS(#REF!)</f>
        <v>#REF!</v>
      </c>
      <c r="G45" s="200">
        <f t="shared" si="18"/>
        <v>-2.2587901519099516</v>
      </c>
      <c r="H45" s="200" t="e">
        <f>(#REF! -#REF!)/ABS(#REF!)</f>
        <v>#REF!</v>
      </c>
      <c r="I45" s="198">
        <f t="shared" si="19"/>
        <v>0.81300813008129291</v>
      </c>
      <c r="J45" s="198" t="e">
        <f>(#REF! -#REF!)/ABS(#REF!)</f>
        <v>#REF!</v>
      </c>
      <c r="K45" s="198">
        <f t="shared" si="20"/>
        <v>3.5971223021582732</v>
      </c>
      <c r="L45" s="198" t="e">
        <f>(#REF! -#REF!)/ABS(#REF!)</f>
        <v>#REF!</v>
      </c>
      <c r="M45" s="198">
        <f t="shared" si="21"/>
        <v>6.2111801242235876</v>
      </c>
      <c r="N45" s="198" t="e">
        <f>(#REF! -#REF!)/ABS(#REF!)</f>
        <v>#REF!</v>
      </c>
      <c r="O45" s="198">
        <f t="shared" si="22"/>
        <v>7.7777777777777839</v>
      </c>
      <c r="P45" s="198"/>
      <c r="Q45" s="206"/>
    </row>
    <row r="46" spans="1:19" x14ac:dyDescent="0.25">
      <c r="B46" s="50" t="s">
        <v>474</v>
      </c>
      <c r="C46" s="198">
        <f t="shared" si="16"/>
        <v>0.27378507871321645</v>
      </c>
      <c r="D46" s="198" t="e">
        <v>#REF!</v>
      </c>
      <c r="E46" s="200">
        <f t="shared" si="17"/>
        <v>-3.1564370425751944</v>
      </c>
      <c r="F46" s="200" t="e">
        <f>(#REF! -#REF!)/ABS(#REF!)</f>
        <v>#REF!</v>
      </c>
      <c r="G46" s="200">
        <f t="shared" si="18"/>
        <v>-0.89887397757699661</v>
      </c>
      <c r="H46" s="200" t="e">
        <f>(#REF! -#REF!)/ABS(#REF!)</f>
        <v>#REF!</v>
      </c>
      <c r="I46" s="198">
        <f t="shared" si="19"/>
        <v>2.5316455696202436</v>
      </c>
      <c r="J46" s="198" t="e">
        <f>(#REF! -#REF!)/ABS(#REF!)</f>
        <v>#REF!</v>
      </c>
      <c r="K46" s="198">
        <f t="shared" si="20"/>
        <v>4.7725577926920257</v>
      </c>
      <c r="L46" s="198" t="e">
        <f>(#REF! -#REF!)/ABS(#REF!)</f>
        <v>#REF!</v>
      </c>
      <c r="M46" s="198">
        <f t="shared" si="21"/>
        <v>7.6923076923076872</v>
      </c>
      <c r="N46" s="198" t="e">
        <f>(#REF! -#REF!)/ABS(#REF!)</f>
        <v>#REF!</v>
      </c>
      <c r="O46" s="198">
        <f t="shared" si="22"/>
        <v>9.482758620689669</v>
      </c>
      <c r="P46" s="198"/>
      <c r="Q46" s="206"/>
    </row>
    <row r="47" spans="1:19" x14ac:dyDescent="0.25">
      <c r="B47" s="50" t="s">
        <v>475</v>
      </c>
      <c r="C47" s="198">
        <f t="shared" si="16"/>
        <v>0.58386411889596301</v>
      </c>
      <c r="D47" s="198" t="e">
        <v>#REF!</v>
      </c>
      <c r="E47" s="200">
        <f t="shared" si="17"/>
        <v>-2.7012891660163114</v>
      </c>
      <c r="F47" s="200" t="e">
        <f>(#REF! -#REF!)/ABS(#REF!)</f>
        <v>#REF!</v>
      </c>
      <c r="G47" s="201">
        <f t="shared" si="18"/>
        <v>-0.29770620385315277</v>
      </c>
      <c r="H47" s="201" t="e">
        <f>(#REF! -#REF!)/ABS(#REF!)</f>
        <v>#REF!</v>
      </c>
      <c r="I47" s="198">
        <f t="shared" si="19"/>
        <v>3.5104986876640432</v>
      </c>
      <c r="J47" s="198" t="e">
        <f>(#REF! -#REF!)/ABS(#REF!)</f>
        <v>#REF!</v>
      </c>
      <c r="K47" s="198">
        <f t="shared" si="20"/>
        <v>5.9420289855072381</v>
      </c>
      <c r="L47" s="198" t="e">
        <f>(#REF! -#REF!)/ABS(#REF!)</f>
        <v>#REF!</v>
      </c>
      <c r="M47" s="198">
        <f t="shared" si="21"/>
        <v>9.2814371257485018</v>
      </c>
      <c r="N47" s="198" t="e">
        <f>(#REF! -#REF!)/ABS(#REF!)</f>
        <v>#REF!</v>
      </c>
      <c r="O47" s="198">
        <f t="shared" si="22"/>
        <v>12.157918349035446</v>
      </c>
      <c r="P47" s="198"/>
      <c r="Q47" s="206"/>
    </row>
    <row r="48" spans="1:19" x14ac:dyDescent="0.25">
      <c r="B48" s="50" t="s">
        <v>476</v>
      </c>
      <c r="C48" s="198">
        <f t="shared" si="16"/>
        <v>0.95356550580432842</v>
      </c>
      <c r="D48" s="198" t="e">
        <v>#REF!</v>
      </c>
      <c r="E48" s="200">
        <f t="shared" si="17"/>
        <v>-2.0843398293046889</v>
      </c>
      <c r="F48" s="200" t="e">
        <f>(#REF! -#REF!)/ABS(#REF!)</f>
        <v>#REF!</v>
      </c>
      <c r="G48" s="198">
        <f t="shared" si="18"/>
        <v>0.23839565580052705</v>
      </c>
      <c r="H48" s="198" t="e">
        <f>(#REF! -#REF!)/ABS(#REF!)</f>
        <v>#REF!</v>
      </c>
      <c r="I48" s="198">
        <f t="shared" si="19"/>
        <v>4.1017653167186019</v>
      </c>
      <c r="J48" s="198" t="e">
        <f>(#REF! -#REF!)/ABS(#REF!)</f>
        <v>#REF!</v>
      </c>
      <c r="K48" s="198">
        <f t="shared" si="20"/>
        <v>6.353591160221006</v>
      </c>
      <c r="L48" s="198" t="e">
        <f>(#REF! -#REF!)/ABS(#REF!)</f>
        <v>#REF!</v>
      </c>
      <c r="M48" s="198">
        <f t="shared" si="21"/>
        <v>9.7852028639618176</v>
      </c>
      <c r="N48" s="198" t="e">
        <f>(#REF! -#REF!)/ABS(#REF!)</f>
        <v>#REF!</v>
      </c>
      <c r="O48" s="198">
        <f t="shared" si="22"/>
        <v>12.455197132616478</v>
      </c>
      <c r="P48" s="198"/>
      <c r="Q48" s="206"/>
    </row>
    <row r="49" spans="1:18" x14ac:dyDescent="0.25">
      <c r="B49" s="50" t="s">
        <v>477</v>
      </c>
      <c r="C49" s="198">
        <f t="shared" si="16"/>
        <v>2.3333333333333308</v>
      </c>
      <c r="D49" s="198" t="e">
        <v>#REF!</v>
      </c>
      <c r="E49" s="200">
        <f t="shared" si="17"/>
        <v>-0.44462272784335977</v>
      </c>
      <c r="F49" s="200" t="e">
        <f>(#REF! -#REF!)/ABS(#REF!)</f>
        <v>#REF!</v>
      </c>
      <c r="G49" s="198">
        <f t="shared" si="18"/>
        <v>1.6249175289665785</v>
      </c>
      <c r="H49" s="198" t="e">
        <f>(#REF! -#REF!)/ABS(#REF!)</f>
        <v>#REF!</v>
      </c>
      <c r="I49" s="198">
        <f t="shared" si="19"/>
        <v>4.5918367346938851</v>
      </c>
      <c r="J49" s="198" t="e">
        <f>(#REF! -#REF!)/ABS(#REF!)</f>
        <v>#REF!</v>
      </c>
      <c r="K49" s="198">
        <f t="shared" si="20"/>
        <v>5.0150829562594339</v>
      </c>
      <c r="L49" s="198" t="e">
        <f>(#REF! -#REF!)/ABS(#REF!)</f>
        <v>#REF!</v>
      </c>
      <c r="M49" s="198">
        <f t="shared" si="21"/>
        <v>7.872200263504614</v>
      </c>
      <c r="N49" s="198" t="e">
        <f>(#REF! -#REF!)/ABS(#REF!)</f>
        <v>#REF!</v>
      </c>
      <c r="O49" s="198">
        <f t="shared" si="22"/>
        <v>9.3005952380952603</v>
      </c>
      <c r="P49" s="198"/>
      <c r="Q49" s="206"/>
    </row>
    <row r="50" spans="1:18" ht="15.75" thickBot="1" x14ac:dyDescent="0.3">
      <c r="B50" s="55" t="s">
        <v>478</v>
      </c>
      <c r="C50" s="198">
        <f t="shared" si="16"/>
        <v>6.4664012546748655</v>
      </c>
      <c r="D50" s="198" t="e">
        <v>#REF!</v>
      </c>
      <c r="E50" s="202">
        <f t="shared" si="17"/>
        <v>3.2228730669700258</v>
      </c>
      <c r="F50" s="202" t="e">
        <f>(#REF! -#REF!)/ABS(#REF!)</f>
        <v>#REF!</v>
      </c>
      <c r="G50" s="202">
        <f t="shared" si="18"/>
        <v>3.3530514909911804</v>
      </c>
      <c r="H50" s="202" t="e">
        <f>(#REF! -#REF!)/ABS(#REF!)</f>
        <v>#REF!</v>
      </c>
      <c r="I50" s="202">
        <f t="shared" si="19"/>
        <v>5.5169753086419879</v>
      </c>
      <c r="J50" s="202" t="e">
        <f>(#REF! -#REF!)/ABS(#REF!)</f>
        <v>#REF!</v>
      </c>
      <c r="K50" s="202">
        <f t="shared" si="20"/>
        <v>4.2944785276073798</v>
      </c>
      <c r="L50" s="202" t="e">
        <f>(#REF! -#REF!)/ABS(#REF!)</f>
        <v>#REF!</v>
      </c>
      <c r="M50" s="202">
        <f t="shared" si="21"/>
        <v>5.3178847296494327</v>
      </c>
      <c r="N50" s="202" t="e">
        <f>(#REF! -#REF!)/ABS(#REF!)</f>
        <v>#REF!</v>
      </c>
      <c r="O50" s="202">
        <f t="shared" si="22"/>
        <v>5.8522114347357119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shJ4BsrOZ/ehFCAmQ3TIyL7pZ5Z7h2pgz7B9ecmWsH1tGhAbFP+XiS+51g+E5kRTWB1EFWM+ltZuzlBUavSR6Q==" saltValue="us696NzUujJwNqdZKL9z/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4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210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500298.867904832</v>
      </c>
      <c r="D5" s="212"/>
      <c r="E5" s="212">
        <v>6419414.25373693</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40.6</v>
      </c>
      <c r="D10" s="94">
        <v>55.3</v>
      </c>
      <c r="E10" s="94">
        <v>78.8</v>
      </c>
      <c r="F10" s="94">
        <v>96.7</v>
      </c>
      <c r="G10" s="94">
        <v>121</v>
      </c>
      <c r="H10" s="94">
        <v>160</v>
      </c>
      <c r="I10" s="95">
        <v>194</v>
      </c>
      <c r="K10" s="46" t="s">
        <v>468</v>
      </c>
      <c r="L10" s="47">
        <f t="shared" ref="L10:L20" si="0">C25</f>
        <v>3.3833333333333333</v>
      </c>
      <c r="M10" s="47">
        <v>4.0454587029759157</v>
      </c>
      <c r="N10" s="47">
        <v>6.366379167638355</v>
      </c>
      <c r="O10" s="47">
        <f t="shared" ref="O10:O20" si="1">F25</f>
        <v>8.0583333333333336</v>
      </c>
      <c r="P10" s="47">
        <f t="shared" ref="P10:P20" si="2">G25</f>
        <v>10.083333333333332</v>
      </c>
      <c r="Q10" s="47">
        <f t="shared" ref="Q10:Q20" si="3">H25</f>
        <v>13.333333333333332</v>
      </c>
      <c r="R10" s="48">
        <f t="shared" ref="R10:R20" si="4">I25</f>
        <v>16.166666666666664</v>
      </c>
      <c r="T10" s="49"/>
    </row>
    <row r="11" spans="1:29" x14ac:dyDescent="0.25">
      <c r="B11" s="50" t="s">
        <v>469</v>
      </c>
      <c r="C11" s="96">
        <v>30.2</v>
      </c>
      <c r="D11" s="96">
        <v>40.799999999999997</v>
      </c>
      <c r="E11" s="96">
        <v>57</v>
      </c>
      <c r="F11" s="96">
        <v>69.2</v>
      </c>
      <c r="G11" s="96">
        <v>85.9</v>
      </c>
      <c r="H11" s="96">
        <v>112</v>
      </c>
      <c r="I11" s="97">
        <v>135</v>
      </c>
      <c r="K11" s="50" t="s">
        <v>469</v>
      </c>
      <c r="L11" s="53">
        <f t="shared" si="0"/>
        <v>5.0333333333333332</v>
      </c>
      <c r="M11" s="53">
        <v>5.9827135139669441</v>
      </c>
      <c r="N11" s="53">
        <v>9.2058295272430932</v>
      </c>
      <c r="O11" s="53">
        <f t="shared" si="1"/>
        <v>11.533333333333333</v>
      </c>
      <c r="P11" s="53">
        <f t="shared" si="2"/>
        <v>14.316666666666666</v>
      </c>
      <c r="Q11" s="53">
        <f t="shared" si="3"/>
        <v>18.666666666666664</v>
      </c>
      <c r="R11" s="54">
        <f t="shared" si="4"/>
        <v>22.5</v>
      </c>
      <c r="T11" s="49"/>
    </row>
    <row r="12" spans="1:29" x14ac:dyDescent="0.25">
      <c r="B12" s="50" t="s">
        <v>470</v>
      </c>
      <c r="C12" s="96">
        <v>16.5</v>
      </c>
      <c r="D12" s="96">
        <v>21.9</v>
      </c>
      <c r="E12" s="96">
        <v>29.2</v>
      </c>
      <c r="F12" s="96">
        <v>34.5</v>
      </c>
      <c r="G12" s="96">
        <v>41.8</v>
      </c>
      <c r="H12" s="96">
        <v>52.8</v>
      </c>
      <c r="I12" s="97">
        <v>62.2</v>
      </c>
      <c r="K12" s="50" t="s">
        <v>470</v>
      </c>
      <c r="L12" s="53">
        <f t="shared" si="0"/>
        <v>8.25</v>
      </c>
      <c r="M12" s="53">
        <v>9.679699897839658</v>
      </c>
      <c r="N12" s="53">
        <v>14.127572756642355</v>
      </c>
      <c r="O12" s="53">
        <f t="shared" si="1"/>
        <v>17.25</v>
      </c>
      <c r="P12" s="53">
        <f t="shared" si="2"/>
        <v>20.9</v>
      </c>
      <c r="Q12" s="53">
        <f t="shared" si="3"/>
        <v>26.4</v>
      </c>
      <c r="R12" s="54">
        <f t="shared" si="4"/>
        <v>31.1</v>
      </c>
      <c r="T12" s="49"/>
    </row>
    <row r="13" spans="1:29" x14ac:dyDescent="0.25">
      <c r="B13" s="50" t="s">
        <v>471</v>
      </c>
      <c r="C13" s="96">
        <v>10.8</v>
      </c>
      <c r="D13" s="96">
        <v>14.2</v>
      </c>
      <c r="E13" s="96">
        <v>18.5</v>
      </c>
      <c r="F13" s="96">
        <v>21.6</v>
      </c>
      <c r="G13" s="96">
        <v>25.9</v>
      </c>
      <c r="H13" s="96">
        <v>32.200000000000003</v>
      </c>
      <c r="I13" s="97">
        <v>37.5</v>
      </c>
      <c r="K13" s="50" t="s">
        <v>471</v>
      </c>
      <c r="L13" s="53">
        <f t="shared" si="0"/>
        <v>10.8</v>
      </c>
      <c r="M13" s="53">
        <v>12.585431452906805</v>
      </c>
      <c r="N13" s="53">
        <v>17.909281823874629</v>
      </c>
      <c r="O13" s="53">
        <f t="shared" si="1"/>
        <v>21.6</v>
      </c>
      <c r="P13" s="53">
        <f t="shared" si="2"/>
        <v>25.9</v>
      </c>
      <c r="Q13" s="53">
        <f t="shared" si="3"/>
        <v>32.200000000000003</v>
      </c>
      <c r="R13" s="54">
        <f t="shared" si="4"/>
        <v>37.5</v>
      </c>
      <c r="T13" s="49"/>
    </row>
    <row r="14" spans="1:29" x14ac:dyDescent="0.25">
      <c r="B14" s="50" t="s">
        <v>472</v>
      </c>
      <c r="C14" s="96">
        <v>6.99</v>
      </c>
      <c r="D14" s="96">
        <v>9.15</v>
      </c>
      <c r="E14" s="96">
        <v>11.8</v>
      </c>
      <c r="F14" s="96">
        <v>13.6</v>
      </c>
      <c r="G14" s="96">
        <v>16.2</v>
      </c>
      <c r="H14" s="96">
        <v>19.899999999999999</v>
      </c>
      <c r="I14" s="97">
        <v>23.1</v>
      </c>
      <c r="K14" s="50" t="s">
        <v>472</v>
      </c>
      <c r="L14" s="53">
        <f t="shared" si="0"/>
        <v>13.98</v>
      </c>
      <c r="M14" s="53">
        <v>16.248676902412434</v>
      </c>
      <c r="N14" s="53">
        <v>22.771633572424648</v>
      </c>
      <c r="O14" s="53">
        <f t="shared" si="1"/>
        <v>27.2</v>
      </c>
      <c r="P14" s="53">
        <f t="shared" si="2"/>
        <v>32.4</v>
      </c>
      <c r="Q14" s="53">
        <f t="shared" si="3"/>
        <v>39.799999999999997</v>
      </c>
      <c r="R14" s="54">
        <f t="shared" si="4"/>
        <v>46.2</v>
      </c>
      <c r="T14" s="49"/>
    </row>
    <row r="15" spans="1:29" x14ac:dyDescent="0.25">
      <c r="B15" s="50" t="s">
        <v>473</v>
      </c>
      <c r="C15" s="96">
        <v>5.43</v>
      </c>
      <c r="D15" s="96">
        <v>7.09</v>
      </c>
      <c r="E15" s="96">
        <v>9.07</v>
      </c>
      <c r="F15" s="96">
        <v>10.4</v>
      </c>
      <c r="G15" s="96">
        <v>12.4</v>
      </c>
      <c r="H15" s="96">
        <v>15.2</v>
      </c>
      <c r="I15" s="97">
        <v>17.600000000000001</v>
      </c>
      <c r="K15" s="50" t="s">
        <v>473</v>
      </c>
      <c r="L15" s="53">
        <f t="shared" si="0"/>
        <v>16.29</v>
      </c>
      <c r="M15" s="53">
        <v>18.897538196529378</v>
      </c>
      <c r="N15" s="53">
        <v>26.248008735574494</v>
      </c>
      <c r="O15" s="53">
        <f t="shared" si="1"/>
        <v>31.200000000000003</v>
      </c>
      <c r="P15" s="53">
        <f t="shared" si="2"/>
        <v>37.200000000000003</v>
      </c>
      <c r="Q15" s="53">
        <f t="shared" si="3"/>
        <v>45.599999999999994</v>
      </c>
      <c r="R15" s="54">
        <f t="shared" si="4"/>
        <v>52.800000000000004</v>
      </c>
      <c r="T15" s="49"/>
    </row>
    <row r="16" spans="1:29" x14ac:dyDescent="0.25">
      <c r="B16" s="50" t="s">
        <v>474</v>
      </c>
      <c r="C16" s="96">
        <v>3.53</v>
      </c>
      <c r="D16" s="96">
        <v>4.5999999999999996</v>
      </c>
      <c r="E16" s="96">
        <v>5.85</v>
      </c>
      <c r="F16" s="96">
        <v>6.71</v>
      </c>
      <c r="G16" s="96">
        <v>7.94</v>
      </c>
      <c r="H16" s="96">
        <v>9.7100000000000009</v>
      </c>
      <c r="I16" s="97">
        <v>11.2</v>
      </c>
      <c r="K16" s="50" t="s">
        <v>474</v>
      </c>
      <c r="L16" s="53">
        <f t="shared" si="0"/>
        <v>21.18</v>
      </c>
      <c r="M16" s="53">
        <v>24.52751015715598</v>
      </c>
      <c r="N16" s="53">
        <v>33.916631651566476</v>
      </c>
      <c r="O16" s="53">
        <f t="shared" si="1"/>
        <v>40.26</v>
      </c>
      <c r="P16" s="53">
        <f t="shared" si="2"/>
        <v>47.64</v>
      </c>
      <c r="Q16" s="53">
        <f t="shared" si="3"/>
        <v>58.260000000000005</v>
      </c>
      <c r="R16" s="54">
        <f t="shared" si="4"/>
        <v>67.199999999999989</v>
      </c>
      <c r="T16" s="49"/>
    </row>
    <row r="17" spans="1:28" x14ac:dyDescent="0.25">
      <c r="B17" s="50" t="s">
        <v>475</v>
      </c>
      <c r="C17" s="96">
        <v>2.27</v>
      </c>
      <c r="D17" s="96">
        <v>2.96</v>
      </c>
      <c r="E17" s="96">
        <v>3.75</v>
      </c>
      <c r="F17" s="96">
        <v>4.3</v>
      </c>
      <c r="G17" s="96">
        <v>5.08</v>
      </c>
      <c r="H17" s="96">
        <v>6.2</v>
      </c>
      <c r="I17" s="97">
        <v>7.14</v>
      </c>
      <c r="K17" s="50" t="s">
        <v>475</v>
      </c>
      <c r="L17" s="53">
        <f t="shared" si="0"/>
        <v>27.240000000000002</v>
      </c>
      <c r="M17" s="53">
        <v>31.543255562125267</v>
      </c>
      <c r="N17" s="53">
        <v>43.515023893710875</v>
      </c>
      <c r="O17" s="53">
        <f t="shared" si="1"/>
        <v>51.599999999999994</v>
      </c>
      <c r="P17" s="53">
        <f t="shared" si="2"/>
        <v>60.96</v>
      </c>
      <c r="Q17" s="53">
        <f t="shared" si="3"/>
        <v>74.400000000000006</v>
      </c>
      <c r="R17" s="54">
        <f t="shared" si="4"/>
        <v>85.679999999999993</v>
      </c>
      <c r="T17" s="49"/>
    </row>
    <row r="18" spans="1:28" x14ac:dyDescent="0.25">
      <c r="B18" s="50" t="s">
        <v>476</v>
      </c>
      <c r="C18" s="96">
        <v>1.43</v>
      </c>
      <c r="D18" s="96">
        <v>1.86</v>
      </c>
      <c r="E18" s="96">
        <v>2.35</v>
      </c>
      <c r="F18" s="96">
        <v>2.69</v>
      </c>
      <c r="G18" s="96">
        <v>3.18</v>
      </c>
      <c r="H18" s="96">
        <v>3.88</v>
      </c>
      <c r="I18" s="97">
        <v>4.47</v>
      </c>
      <c r="K18" s="50" t="s">
        <v>476</v>
      </c>
      <c r="L18" s="53">
        <f t="shared" si="0"/>
        <v>34.32</v>
      </c>
      <c r="M18" s="53">
        <v>39.680907643092908</v>
      </c>
      <c r="N18" s="53">
        <v>54.540064923820893</v>
      </c>
      <c r="O18" s="53">
        <f t="shared" si="1"/>
        <v>64.56</v>
      </c>
      <c r="P18" s="53">
        <f t="shared" si="2"/>
        <v>76.320000000000007</v>
      </c>
      <c r="Q18" s="53">
        <f t="shared" si="3"/>
        <v>93.12</v>
      </c>
      <c r="R18" s="54">
        <f t="shared" si="4"/>
        <v>107.28</v>
      </c>
      <c r="T18" s="49"/>
    </row>
    <row r="19" spans="1:28" x14ac:dyDescent="0.25">
      <c r="B19" s="50" t="s">
        <v>477</v>
      </c>
      <c r="C19" s="96">
        <v>0.85699999999999998</v>
      </c>
      <c r="D19" s="96">
        <v>1.1200000000000001</v>
      </c>
      <c r="E19" s="96">
        <v>1.41</v>
      </c>
      <c r="F19" s="96">
        <v>1.62</v>
      </c>
      <c r="G19" s="96">
        <v>1.92</v>
      </c>
      <c r="H19" s="96">
        <v>2.36</v>
      </c>
      <c r="I19" s="97">
        <v>2.71</v>
      </c>
      <c r="K19" s="50" t="s">
        <v>477</v>
      </c>
      <c r="L19" s="53">
        <f t="shared" si="0"/>
        <v>41.135999999999996</v>
      </c>
      <c r="M19" s="53">
        <v>47.648278339597667</v>
      </c>
      <c r="N19" s="53">
        <v>65.590041117916343</v>
      </c>
      <c r="O19" s="53">
        <f t="shared" si="1"/>
        <v>77.760000000000005</v>
      </c>
      <c r="P19" s="53">
        <f t="shared" si="2"/>
        <v>92.16</v>
      </c>
      <c r="Q19" s="53">
        <f t="shared" si="3"/>
        <v>113.28</v>
      </c>
      <c r="R19" s="54">
        <f t="shared" si="4"/>
        <v>130.07999999999998</v>
      </c>
      <c r="T19" s="49"/>
    </row>
    <row r="20" spans="1:28" ht="15.75" thickBot="1" x14ac:dyDescent="0.3">
      <c r="B20" s="55" t="s">
        <v>478</v>
      </c>
      <c r="C20" s="98">
        <v>0.621</v>
      </c>
      <c r="D20" s="98">
        <v>0.81200000000000006</v>
      </c>
      <c r="E20" s="98">
        <v>1.03</v>
      </c>
      <c r="F20" s="98">
        <v>1.19</v>
      </c>
      <c r="G20" s="98">
        <v>1.4</v>
      </c>
      <c r="H20" s="98">
        <v>1.73</v>
      </c>
      <c r="I20" s="99">
        <v>2</v>
      </c>
      <c r="K20" s="55" t="s">
        <v>478</v>
      </c>
      <c r="L20" s="58">
        <f t="shared" si="0"/>
        <v>44.712000000000003</v>
      </c>
      <c r="M20" s="58">
        <v>51.828912396733173</v>
      </c>
      <c r="N20" s="58">
        <v>71.920327167848882</v>
      </c>
      <c r="O20" s="58">
        <f t="shared" si="1"/>
        <v>85.679999999999993</v>
      </c>
      <c r="P20" s="58">
        <f t="shared" si="2"/>
        <v>100.8</v>
      </c>
      <c r="Q20" s="58">
        <f t="shared" si="3"/>
        <v>124.56</v>
      </c>
      <c r="R20" s="59">
        <f t="shared" si="4"/>
        <v>144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3.3833333333333333</v>
      </c>
      <c r="D25" s="69">
        <f t="shared" si="5"/>
        <v>4.6083333333333325</v>
      </c>
      <c r="E25" s="69">
        <f t="shared" si="5"/>
        <v>6.5666666666666664</v>
      </c>
      <c r="F25" s="68">
        <f t="shared" si="5"/>
        <v>8.0583333333333336</v>
      </c>
      <c r="G25" s="68">
        <f t="shared" si="5"/>
        <v>10.083333333333332</v>
      </c>
      <c r="H25" s="68">
        <f t="shared" si="5"/>
        <v>13.333333333333332</v>
      </c>
      <c r="I25" s="70">
        <f t="shared" si="5"/>
        <v>16.166666666666664</v>
      </c>
      <c r="J25" s="60"/>
      <c r="K25" s="46" t="s">
        <v>468</v>
      </c>
      <c r="L25" s="71">
        <v>4.0999999999999996</v>
      </c>
      <c r="M25" s="71">
        <v>4.7</v>
      </c>
      <c r="N25" s="71">
        <v>6.7</v>
      </c>
      <c r="O25" s="71">
        <v>8.3000000000000007</v>
      </c>
      <c r="P25" s="71">
        <v>9.9</v>
      </c>
      <c r="Q25" s="71">
        <v>12.3</v>
      </c>
      <c r="R25" s="72">
        <v>14.4</v>
      </c>
      <c r="W25" s="163"/>
      <c r="X25" s="163"/>
      <c r="Y25" s="163"/>
      <c r="Z25" s="163"/>
      <c r="AA25" s="163"/>
      <c r="AB25" s="163"/>
    </row>
    <row r="26" spans="1:28" x14ac:dyDescent="0.25">
      <c r="A26" s="64">
        <f>10/60</f>
        <v>0.16666666666666666</v>
      </c>
      <c r="B26" s="73" t="s">
        <v>469</v>
      </c>
      <c r="C26" s="30">
        <f t="shared" ref="C26:I26" si="6">$A$26*C11</f>
        <v>5.0333333333333332</v>
      </c>
      <c r="D26" s="74">
        <f t="shared" si="6"/>
        <v>6.7999999999999989</v>
      </c>
      <c r="E26" s="74">
        <f t="shared" si="6"/>
        <v>9.5</v>
      </c>
      <c r="F26" s="30">
        <f t="shared" si="6"/>
        <v>11.533333333333333</v>
      </c>
      <c r="G26" s="30">
        <f t="shared" si="6"/>
        <v>14.316666666666666</v>
      </c>
      <c r="H26" s="30">
        <f t="shared" si="6"/>
        <v>18.666666666666664</v>
      </c>
      <c r="I26" s="75">
        <f t="shared" si="6"/>
        <v>22.5</v>
      </c>
      <c r="J26" s="60"/>
      <c r="K26" s="50" t="s">
        <v>469</v>
      </c>
      <c r="L26" s="76">
        <v>6</v>
      </c>
      <c r="M26" s="76">
        <v>6.9</v>
      </c>
      <c r="N26" s="76">
        <v>9.9</v>
      </c>
      <c r="O26" s="76">
        <v>12.2</v>
      </c>
      <c r="P26" s="76">
        <v>14.7</v>
      </c>
      <c r="Q26" s="76">
        <v>18.3</v>
      </c>
      <c r="R26" s="77">
        <v>21.3</v>
      </c>
      <c r="W26" s="163"/>
      <c r="X26" s="163"/>
      <c r="Y26" s="163"/>
      <c r="Z26" s="163"/>
      <c r="AA26" s="163"/>
      <c r="AB26" s="163"/>
    </row>
    <row r="27" spans="1:28" x14ac:dyDescent="0.25">
      <c r="A27" s="64">
        <f>0.5</f>
        <v>0.5</v>
      </c>
      <c r="B27" s="73" t="s">
        <v>470</v>
      </c>
      <c r="C27" s="30">
        <f t="shared" ref="C27:I27" si="7">$A$27*C12</f>
        <v>8.25</v>
      </c>
      <c r="D27" s="74">
        <f t="shared" si="7"/>
        <v>10.95</v>
      </c>
      <c r="E27" s="74">
        <f t="shared" si="7"/>
        <v>14.6</v>
      </c>
      <c r="F27" s="30">
        <f t="shared" si="7"/>
        <v>17.25</v>
      </c>
      <c r="G27" s="30">
        <f t="shared" si="7"/>
        <v>20.9</v>
      </c>
      <c r="H27" s="30">
        <f t="shared" si="7"/>
        <v>26.4</v>
      </c>
      <c r="I27" s="75">
        <f t="shared" si="7"/>
        <v>31.1</v>
      </c>
      <c r="K27" s="50" t="s">
        <v>470</v>
      </c>
      <c r="L27" s="76">
        <v>9.6</v>
      </c>
      <c r="M27" s="76">
        <v>10.9</v>
      </c>
      <c r="N27" s="76">
        <v>15.6</v>
      </c>
      <c r="O27" s="76">
        <v>19.2</v>
      </c>
      <c r="P27" s="76">
        <v>23.1</v>
      </c>
      <c r="Q27" s="76">
        <v>28.7</v>
      </c>
      <c r="R27" s="77">
        <v>33.5</v>
      </c>
      <c r="W27" s="163"/>
      <c r="X27" s="163"/>
      <c r="Y27" s="163"/>
      <c r="Z27" s="163"/>
      <c r="AA27" s="163"/>
      <c r="AB27" s="163"/>
    </row>
    <row r="28" spans="1:28" x14ac:dyDescent="0.25">
      <c r="A28" s="64">
        <v>1</v>
      </c>
      <c r="B28" s="73" t="s">
        <v>471</v>
      </c>
      <c r="C28" s="30">
        <f t="shared" ref="C28:I28" si="8">$A$28*C13</f>
        <v>10.8</v>
      </c>
      <c r="D28" s="74">
        <f t="shared" si="8"/>
        <v>14.2</v>
      </c>
      <c r="E28" s="74">
        <f t="shared" si="8"/>
        <v>18.5</v>
      </c>
      <c r="F28" s="30">
        <f t="shared" si="8"/>
        <v>21.6</v>
      </c>
      <c r="G28" s="30">
        <f t="shared" si="8"/>
        <v>25.9</v>
      </c>
      <c r="H28" s="30">
        <f t="shared" si="8"/>
        <v>32.200000000000003</v>
      </c>
      <c r="I28" s="75">
        <f t="shared" si="8"/>
        <v>37.5</v>
      </c>
      <c r="K28" s="50" t="s">
        <v>471</v>
      </c>
      <c r="L28" s="76">
        <v>12.3</v>
      </c>
      <c r="M28" s="76">
        <v>13.9</v>
      </c>
      <c r="N28" s="76">
        <v>19.7</v>
      </c>
      <c r="O28" s="76">
        <v>24.1</v>
      </c>
      <c r="P28" s="76">
        <v>28.9</v>
      </c>
      <c r="Q28" s="76">
        <v>36</v>
      </c>
      <c r="R28" s="77">
        <v>42.1</v>
      </c>
      <c r="W28" s="163"/>
      <c r="X28" s="163"/>
      <c r="Y28" s="163"/>
      <c r="Z28" s="163"/>
      <c r="AA28" s="163"/>
      <c r="AB28" s="163"/>
    </row>
    <row r="29" spans="1:28" x14ac:dyDescent="0.25">
      <c r="A29" s="64">
        <v>2</v>
      </c>
      <c r="B29" s="73" t="s">
        <v>472</v>
      </c>
      <c r="C29" s="30">
        <f t="shared" ref="C29:I29" si="9">$A$29*C14</f>
        <v>13.98</v>
      </c>
      <c r="D29" s="74">
        <f t="shared" si="9"/>
        <v>18.3</v>
      </c>
      <c r="E29" s="74">
        <f t="shared" si="9"/>
        <v>23.6</v>
      </c>
      <c r="F29" s="30">
        <f t="shared" si="9"/>
        <v>27.2</v>
      </c>
      <c r="G29" s="30">
        <f t="shared" si="9"/>
        <v>32.4</v>
      </c>
      <c r="H29" s="30">
        <f t="shared" si="9"/>
        <v>39.799999999999997</v>
      </c>
      <c r="I29" s="75">
        <f t="shared" si="9"/>
        <v>46.2</v>
      </c>
      <c r="K29" s="50" t="s">
        <v>472</v>
      </c>
      <c r="L29" s="76">
        <v>15.7</v>
      </c>
      <c r="M29" s="76">
        <v>17.7</v>
      </c>
      <c r="N29" s="76">
        <v>24.8</v>
      </c>
      <c r="O29" s="76">
        <v>30.2</v>
      </c>
      <c r="P29" s="76">
        <v>36.200000000000003</v>
      </c>
      <c r="Q29" s="76">
        <v>45</v>
      </c>
      <c r="R29" s="77">
        <v>52.8</v>
      </c>
      <c r="W29" s="163"/>
      <c r="X29" s="163"/>
      <c r="Y29" s="163"/>
      <c r="Z29" s="163"/>
      <c r="AA29" s="163"/>
      <c r="AB29" s="163"/>
    </row>
    <row r="30" spans="1:28" x14ac:dyDescent="0.25">
      <c r="A30" s="64">
        <v>3</v>
      </c>
      <c r="B30" s="73" t="s">
        <v>473</v>
      </c>
      <c r="C30" s="30">
        <f t="shared" ref="C30:I30" si="10">$A$30*C15</f>
        <v>16.29</v>
      </c>
      <c r="D30" s="74">
        <f t="shared" si="10"/>
        <v>21.27</v>
      </c>
      <c r="E30" s="74">
        <f t="shared" si="10"/>
        <v>27.21</v>
      </c>
      <c r="F30" s="30">
        <f t="shared" si="10"/>
        <v>31.200000000000003</v>
      </c>
      <c r="G30" s="30">
        <f t="shared" si="10"/>
        <v>37.200000000000003</v>
      </c>
      <c r="H30" s="30">
        <f t="shared" si="10"/>
        <v>45.599999999999994</v>
      </c>
      <c r="I30" s="75">
        <f t="shared" si="10"/>
        <v>52.800000000000004</v>
      </c>
      <c r="K30" s="50" t="s">
        <v>473</v>
      </c>
      <c r="L30" s="76">
        <v>18.100000000000001</v>
      </c>
      <c r="M30" s="76">
        <v>20.3</v>
      </c>
      <c r="N30" s="76">
        <v>28.4</v>
      </c>
      <c r="O30" s="76">
        <v>34.5</v>
      </c>
      <c r="P30" s="76">
        <v>41.4</v>
      </c>
      <c r="Q30" s="76">
        <v>51.9</v>
      </c>
      <c r="R30" s="77">
        <v>60.6</v>
      </c>
      <c r="W30" s="163"/>
      <c r="X30" s="163"/>
      <c r="Y30" s="163"/>
      <c r="Z30" s="163"/>
      <c r="AA30" s="163"/>
      <c r="AB30" s="163"/>
    </row>
    <row r="31" spans="1:28" x14ac:dyDescent="0.25">
      <c r="A31" s="64">
        <v>6</v>
      </c>
      <c r="B31" s="73" t="s">
        <v>474</v>
      </c>
      <c r="C31" s="30">
        <f t="shared" ref="C31:I31" si="11">$A$31*C16</f>
        <v>21.18</v>
      </c>
      <c r="D31" s="74">
        <f t="shared" si="11"/>
        <v>27.599999999999998</v>
      </c>
      <c r="E31" s="74">
        <f t="shared" si="11"/>
        <v>35.099999999999994</v>
      </c>
      <c r="F31" s="30">
        <f t="shared" si="11"/>
        <v>40.26</v>
      </c>
      <c r="G31" s="30">
        <f t="shared" si="11"/>
        <v>47.64</v>
      </c>
      <c r="H31" s="30">
        <f t="shared" si="11"/>
        <v>58.260000000000005</v>
      </c>
      <c r="I31" s="75">
        <f t="shared" si="11"/>
        <v>67.199999999999989</v>
      </c>
      <c r="K31" s="50" t="s">
        <v>474</v>
      </c>
      <c r="L31" s="76">
        <v>23.2</v>
      </c>
      <c r="M31" s="76">
        <v>26</v>
      </c>
      <c r="N31" s="76">
        <v>36.1</v>
      </c>
      <c r="O31" s="76">
        <v>44</v>
      </c>
      <c r="P31" s="76">
        <v>52.7</v>
      </c>
      <c r="Q31" s="76">
        <v>66</v>
      </c>
      <c r="R31" s="77">
        <v>77.400000000000006</v>
      </c>
      <c r="W31" s="163"/>
      <c r="X31" s="163"/>
      <c r="Y31" s="163"/>
      <c r="Z31" s="163"/>
      <c r="AA31" s="163"/>
      <c r="AB31" s="163"/>
    </row>
    <row r="32" spans="1:28" x14ac:dyDescent="0.25">
      <c r="A32" s="64">
        <v>12</v>
      </c>
      <c r="B32" s="73" t="s">
        <v>475</v>
      </c>
      <c r="C32" s="30">
        <f t="shared" ref="C32:I32" si="12">$A$32*C17</f>
        <v>27.240000000000002</v>
      </c>
      <c r="D32" s="74">
        <f t="shared" si="12"/>
        <v>35.519999999999996</v>
      </c>
      <c r="E32" s="74">
        <f t="shared" si="12"/>
        <v>45</v>
      </c>
      <c r="F32" s="30">
        <f t="shared" si="12"/>
        <v>51.599999999999994</v>
      </c>
      <c r="G32" s="30">
        <f t="shared" si="12"/>
        <v>60.96</v>
      </c>
      <c r="H32" s="30">
        <f t="shared" si="12"/>
        <v>74.400000000000006</v>
      </c>
      <c r="I32" s="75">
        <f t="shared" si="12"/>
        <v>85.679999999999993</v>
      </c>
      <c r="K32" s="50" t="s">
        <v>475</v>
      </c>
      <c r="L32" s="76">
        <v>29.3</v>
      </c>
      <c r="M32" s="76">
        <v>32.9</v>
      </c>
      <c r="N32" s="76">
        <v>45.6</v>
      </c>
      <c r="O32" s="76">
        <v>55.7</v>
      </c>
      <c r="P32" s="76">
        <v>66.599999999999994</v>
      </c>
      <c r="Q32" s="76">
        <v>83.4</v>
      </c>
      <c r="R32" s="77">
        <v>97.9</v>
      </c>
      <c r="W32" s="163"/>
      <c r="X32" s="163"/>
      <c r="Y32" s="163"/>
      <c r="Z32" s="163"/>
      <c r="AA32" s="163"/>
      <c r="AB32" s="163"/>
    </row>
    <row r="33" spans="1:28" x14ac:dyDescent="0.25">
      <c r="A33" s="64">
        <v>24</v>
      </c>
      <c r="B33" s="73" t="s">
        <v>476</v>
      </c>
      <c r="C33" s="30">
        <f t="shared" ref="C33:I33" si="13">$A$33*C18</f>
        <v>34.32</v>
      </c>
      <c r="D33" s="74">
        <f t="shared" si="13"/>
        <v>44.64</v>
      </c>
      <c r="E33" s="74">
        <f t="shared" si="13"/>
        <v>56.400000000000006</v>
      </c>
      <c r="F33" s="30">
        <f t="shared" si="13"/>
        <v>64.56</v>
      </c>
      <c r="G33" s="30">
        <f t="shared" si="13"/>
        <v>76.320000000000007</v>
      </c>
      <c r="H33" s="30">
        <f t="shared" si="13"/>
        <v>93.12</v>
      </c>
      <c r="I33" s="75">
        <f t="shared" si="13"/>
        <v>107.28</v>
      </c>
      <c r="K33" s="50" t="s">
        <v>476</v>
      </c>
      <c r="L33" s="76">
        <v>36.200000000000003</v>
      </c>
      <c r="M33" s="76">
        <v>40.799999999999997</v>
      </c>
      <c r="N33" s="76">
        <v>56.4</v>
      </c>
      <c r="O33" s="76">
        <v>68.2</v>
      </c>
      <c r="P33" s="76">
        <v>81.099999999999994</v>
      </c>
      <c r="Q33" s="76">
        <v>101.3</v>
      </c>
      <c r="R33" s="77">
        <v>118.8</v>
      </c>
      <c r="W33" s="163"/>
      <c r="X33" s="163"/>
      <c r="Y33" s="163"/>
      <c r="Z33" s="163"/>
      <c r="AA33" s="163"/>
      <c r="AB33" s="163"/>
    </row>
    <row r="34" spans="1:28" x14ac:dyDescent="0.25">
      <c r="A34" s="64">
        <v>48</v>
      </c>
      <c r="B34" s="73" t="s">
        <v>477</v>
      </c>
      <c r="C34" s="30">
        <f t="shared" ref="C34:I34" si="14">$A$34*C19</f>
        <v>41.135999999999996</v>
      </c>
      <c r="D34" s="74">
        <f t="shared" si="14"/>
        <v>53.760000000000005</v>
      </c>
      <c r="E34" s="74">
        <f t="shared" si="14"/>
        <v>67.679999999999993</v>
      </c>
      <c r="F34" s="30">
        <f t="shared" si="14"/>
        <v>77.760000000000005</v>
      </c>
      <c r="G34" s="30">
        <f t="shared" si="14"/>
        <v>92.16</v>
      </c>
      <c r="H34" s="30">
        <f t="shared" si="14"/>
        <v>113.28</v>
      </c>
      <c r="I34" s="75">
        <f t="shared" si="14"/>
        <v>130.07999999999998</v>
      </c>
      <c r="K34" s="50" t="s">
        <v>477</v>
      </c>
      <c r="L34" s="76">
        <v>43.4</v>
      </c>
      <c r="M34" s="76">
        <v>49</v>
      </c>
      <c r="N34" s="76">
        <v>66.7</v>
      </c>
      <c r="O34" s="76">
        <v>79.7</v>
      </c>
      <c r="P34" s="76">
        <v>93.6</v>
      </c>
      <c r="Q34" s="76">
        <v>115.7</v>
      </c>
      <c r="R34" s="77">
        <v>134.4</v>
      </c>
      <c r="W34" s="163"/>
      <c r="X34" s="163"/>
      <c r="Y34" s="163"/>
      <c r="Z34" s="163"/>
      <c r="AA34" s="163"/>
      <c r="AB34" s="163"/>
    </row>
    <row r="35" spans="1:28" ht="15.75" thickBot="1" x14ac:dyDescent="0.3">
      <c r="A35" s="64">
        <v>72</v>
      </c>
      <c r="B35" s="78" t="s">
        <v>478</v>
      </c>
      <c r="C35" s="79">
        <f t="shared" ref="C35:I35" si="15">$A$35*C20</f>
        <v>44.712000000000003</v>
      </c>
      <c r="D35" s="80">
        <f t="shared" si="15"/>
        <v>58.464000000000006</v>
      </c>
      <c r="E35" s="80">
        <f t="shared" si="15"/>
        <v>74.16</v>
      </c>
      <c r="F35" s="79">
        <f t="shared" si="15"/>
        <v>85.679999999999993</v>
      </c>
      <c r="G35" s="79">
        <f t="shared" si="15"/>
        <v>100.8</v>
      </c>
      <c r="H35" s="79">
        <f t="shared" si="15"/>
        <v>124.56</v>
      </c>
      <c r="I35" s="81">
        <f t="shared" si="15"/>
        <v>144</v>
      </c>
      <c r="K35" s="55" t="s">
        <v>478</v>
      </c>
      <c r="L35" s="82">
        <v>47.7</v>
      </c>
      <c r="M35" s="82">
        <v>53.4</v>
      </c>
      <c r="N35" s="82">
        <v>72</v>
      </c>
      <c r="O35" s="82">
        <v>85.7</v>
      </c>
      <c r="P35" s="82">
        <v>99.4</v>
      </c>
      <c r="Q35" s="82">
        <v>121.7</v>
      </c>
      <c r="R35" s="83">
        <v>140.4</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21.182266009852206</v>
      </c>
      <c r="D40" s="198" t="e">
        <v>#REF!</v>
      </c>
      <c r="E40" s="198">
        <f>(M25-M10)/ABS(M10)*100</f>
        <v>16.179655882844422</v>
      </c>
      <c r="F40" s="198" t="e">
        <f>(#REF! -#REF!)/ABS(#REF!)</f>
        <v>#REF!</v>
      </c>
      <c r="G40" s="198">
        <f>(N25-N10)/ABS(N10)*100</f>
        <v>5.2403544240266129</v>
      </c>
      <c r="H40" s="198" t="e">
        <f>(#REF! -#REF!)/ABS(#REF!)</f>
        <v>#REF!</v>
      </c>
      <c r="I40" s="198">
        <f>(O25-O10)/ABS(O10)*100</f>
        <v>2.9989658738366138</v>
      </c>
      <c r="J40" s="198" t="e">
        <f>(#REF! -#REF!)/ABS(#REF!)</f>
        <v>#REF!</v>
      </c>
      <c r="K40" s="200">
        <f>(P25-P10)/ABS(P10)*100</f>
        <v>-1.8181818181818032</v>
      </c>
      <c r="L40" s="200" t="e">
        <f>(#REF! -#REF!)/ABS(#REF!)</f>
        <v>#REF!</v>
      </c>
      <c r="M40" s="200">
        <f>(Q25-Q10)/ABS(Q10)*100</f>
        <v>-7.7499999999999858</v>
      </c>
      <c r="N40" s="200" t="e">
        <f>(#REF! -#REF!)/ABS(#REF!)</f>
        <v>#REF!</v>
      </c>
      <c r="O40" s="200">
        <f>(R25 -R10)/ABS(R10)*100</f>
        <v>-10.927835051546376</v>
      </c>
      <c r="P40" s="200"/>
      <c r="Q40" s="205"/>
    </row>
    <row r="41" spans="1:28" x14ac:dyDescent="0.25">
      <c r="A41" s="88"/>
      <c r="B41" s="50" t="s">
        <v>469</v>
      </c>
      <c r="C41" s="198">
        <f t="shared" ref="C41:C50" si="16">(L26-L11)/ABS(L11)*100</f>
        <v>19.205298013245038</v>
      </c>
      <c r="D41" s="198" t="e">
        <v>#REF!</v>
      </c>
      <c r="E41" s="198">
        <f t="shared" ref="E41:E50" si="17">(M26-M11)/ABS(M11)*100</f>
        <v>15.332281645972268</v>
      </c>
      <c r="F41" s="198" t="e">
        <f>(#REF! -#REF!)/ABS(#REF!)</f>
        <v>#REF!</v>
      </c>
      <c r="G41" s="198">
        <f t="shared" ref="G41:G50" si="18">(N26-N11)/ABS(N11)*100</f>
        <v>7.5405531973259681</v>
      </c>
      <c r="H41" s="198" t="e">
        <f>(#REF! -#REF!)/ABS(#REF!)</f>
        <v>#REF!</v>
      </c>
      <c r="I41" s="198">
        <f t="shared" ref="I41:I50" si="19">(O26-O11)/ABS(O11)*100</f>
        <v>5.7803468208092434</v>
      </c>
      <c r="J41" s="198" t="e">
        <f>(#REF! -#REF!)/ABS(#REF!)</f>
        <v>#REF!</v>
      </c>
      <c r="K41" s="198">
        <f t="shared" ref="K41:K50" si="20">(P26-P11)/ABS(P11)*100</f>
        <v>2.6775320139697292</v>
      </c>
      <c r="L41" s="198" t="e">
        <f>(#REF! -#REF!)/ABS(#REF!)</f>
        <v>#REF!</v>
      </c>
      <c r="M41" s="200">
        <f t="shared" ref="M41:M50" si="21">(Q26-Q11)/ABS(Q11)*100</f>
        <v>-1.964285714285698</v>
      </c>
      <c r="N41" s="200" t="e">
        <f>(#REF! -#REF!)/ABS(#REF!)</f>
        <v>#REF!</v>
      </c>
      <c r="O41" s="200">
        <f t="shared" ref="O41:O50" si="22">(R26 -R11)/ABS(R11)*100</f>
        <v>-5.3333333333333304</v>
      </c>
      <c r="P41" s="200"/>
      <c r="Q41" s="205"/>
    </row>
    <row r="42" spans="1:28" x14ac:dyDescent="0.25">
      <c r="A42" s="60"/>
      <c r="B42" s="50" t="s">
        <v>470</v>
      </c>
      <c r="C42" s="198">
        <f t="shared" si="16"/>
        <v>16.36363636363636</v>
      </c>
      <c r="D42" s="198" t="e">
        <v>#REF!</v>
      </c>
      <c r="E42" s="198">
        <f t="shared" si="17"/>
        <v>12.60679685361622</v>
      </c>
      <c r="F42" s="198" t="e">
        <f>(#REF! -#REF!)/ABS(#REF!)</f>
        <v>#REF!</v>
      </c>
      <c r="G42" s="198">
        <f t="shared" si="18"/>
        <v>10.422365318666325</v>
      </c>
      <c r="H42" s="198" t="e">
        <f>(#REF! -#REF!)/ABS(#REF!)</f>
        <v>#REF!</v>
      </c>
      <c r="I42" s="198">
        <f t="shared" si="19"/>
        <v>11.304347826086952</v>
      </c>
      <c r="J42" s="198" t="e">
        <f>(#REF! -#REF!)/ABS(#REF!)</f>
        <v>#REF!</v>
      </c>
      <c r="K42" s="198">
        <f t="shared" si="20"/>
        <v>10.526315789473699</v>
      </c>
      <c r="L42" s="198" t="e">
        <f>(#REF! -#REF!)/ABS(#REF!)</f>
        <v>#REF!</v>
      </c>
      <c r="M42" s="198">
        <f t="shared" si="21"/>
        <v>8.7121212121212146</v>
      </c>
      <c r="N42" s="198" t="e">
        <f>(#REF! -#REF!)/ABS(#REF!)</f>
        <v>#REF!</v>
      </c>
      <c r="O42" s="198">
        <f t="shared" si="22"/>
        <v>7.7170418006430817</v>
      </c>
      <c r="P42" s="198"/>
      <c r="Q42" s="206"/>
    </row>
    <row r="43" spans="1:28" x14ac:dyDescent="0.25">
      <c r="B43" s="50" t="s">
        <v>471</v>
      </c>
      <c r="C43" s="198">
        <f t="shared" si="16"/>
        <v>13.888888888888888</v>
      </c>
      <c r="D43" s="198" t="e">
        <v>#REF!</v>
      </c>
      <c r="E43" s="198">
        <f t="shared" si="17"/>
        <v>10.445160756007095</v>
      </c>
      <c r="F43" s="198" t="e">
        <f>(#REF! -#REF!)/ABS(#REF!)</f>
        <v>#REF!</v>
      </c>
      <c r="G43" s="198">
        <f t="shared" si="18"/>
        <v>9.9988273887018035</v>
      </c>
      <c r="H43" s="198" t="e">
        <f>(#REF! -#REF!)/ABS(#REF!)</f>
        <v>#REF!</v>
      </c>
      <c r="I43" s="198">
        <f t="shared" si="19"/>
        <v>11.574074074074073</v>
      </c>
      <c r="J43" s="198" t="e">
        <f>(#REF! -#REF!)/ABS(#REF!)</f>
        <v>#REF!</v>
      </c>
      <c r="K43" s="198">
        <f t="shared" si="20"/>
        <v>11.583011583011583</v>
      </c>
      <c r="L43" s="198" t="e">
        <f>(#REF! -#REF!)/ABS(#REF!)</f>
        <v>#REF!</v>
      </c>
      <c r="M43" s="198">
        <f t="shared" si="21"/>
        <v>11.801242236024835</v>
      </c>
      <c r="N43" s="198" t="e">
        <f>(#REF! -#REF!)/ABS(#REF!)</f>
        <v>#REF!</v>
      </c>
      <c r="O43" s="198">
        <f t="shared" si="22"/>
        <v>12.266666666666669</v>
      </c>
      <c r="P43" s="198"/>
      <c r="Q43" s="206"/>
    </row>
    <row r="44" spans="1:28" x14ac:dyDescent="0.25">
      <c r="B44" s="50" t="s">
        <v>472</v>
      </c>
      <c r="C44" s="198">
        <f t="shared" si="16"/>
        <v>12.303290414878388</v>
      </c>
      <c r="D44" s="198" t="e">
        <v>#REF!</v>
      </c>
      <c r="E44" s="198">
        <f t="shared" si="17"/>
        <v>8.9319463135616139</v>
      </c>
      <c r="F44" s="198" t="e">
        <f>(#REF! -#REF!)/ABS(#REF!)</f>
        <v>#REF!</v>
      </c>
      <c r="G44" s="198">
        <f t="shared" si="18"/>
        <v>8.9074260795747531</v>
      </c>
      <c r="H44" s="198" t="e">
        <f>(#REF! -#REF!)/ABS(#REF!)</f>
        <v>#REF!</v>
      </c>
      <c r="I44" s="198">
        <f t="shared" si="19"/>
        <v>11.029411764705882</v>
      </c>
      <c r="J44" s="198" t="e">
        <f>(#REF! -#REF!)/ABS(#REF!)</f>
        <v>#REF!</v>
      </c>
      <c r="K44" s="198">
        <f t="shared" si="20"/>
        <v>11.728395061728408</v>
      </c>
      <c r="L44" s="198" t="e">
        <f>(#REF! -#REF!)/ABS(#REF!)</f>
        <v>#REF!</v>
      </c>
      <c r="M44" s="198">
        <f t="shared" si="21"/>
        <v>13.065326633165839</v>
      </c>
      <c r="N44" s="198" t="e">
        <f>(#REF! -#REF!)/ABS(#REF!)</f>
        <v>#REF!</v>
      </c>
      <c r="O44" s="198">
        <f t="shared" si="22"/>
        <v>14.285714285714274</v>
      </c>
      <c r="P44" s="198"/>
      <c r="Q44" s="206"/>
    </row>
    <row r="45" spans="1:28" x14ac:dyDescent="0.25">
      <c r="B45" s="50" t="s">
        <v>473</v>
      </c>
      <c r="C45" s="198">
        <f t="shared" si="16"/>
        <v>11.111111111111125</v>
      </c>
      <c r="D45" s="198" t="e">
        <v>#REF!</v>
      </c>
      <c r="E45" s="198">
        <f t="shared" si="17"/>
        <v>7.4213994906923428</v>
      </c>
      <c r="F45" s="198" t="e">
        <f>(#REF! -#REF!)/ABS(#REF!)</f>
        <v>#REF!</v>
      </c>
      <c r="G45" s="198">
        <f t="shared" si="18"/>
        <v>8.198683892957046</v>
      </c>
      <c r="H45" s="198" t="e">
        <f>(#REF! -#REF!)/ABS(#REF!)</f>
        <v>#REF!</v>
      </c>
      <c r="I45" s="198">
        <f t="shared" si="19"/>
        <v>10.576923076923068</v>
      </c>
      <c r="J45" s="198" t="e">
        <f>(#REF! -#REF!)/ABS(#REF!)</f>
        <v>#REF!</v>
      </c>
      <c r="K45" s="198">
        <f t="shared" si="20"/>
        <v>11.290322580645148</v>
      </c>
      <c r="L45" s="198" t="e">
        <f>(#REF! -#REF!)/ABS(#REF!)</f>
        <v>#REF!</v>
      </c>
      <c r="M45" s="198">
        <f t="shared" si="21"/>
        <v>13.815789473684223</v>
      </c>
      <c r="N45" s="198" t="e">
        <f>(#REF! -#REF!)/ABS(#REF!)</f>
        <v>#REF!</v>
      </c>
      <c r="O45" s="198">
        <f t="shared" si="22"/>
        <v>14.772727272727264</v>
      </c>
      <c r="P45" s="198"/>
      <c r="Q45" s="206"/>
    </row>
    <row r="46" spans="1:28" x14ac:dyDescent="0.25">
      <c r="B46" s="50" t="s">
        <v>474</v>
      </c>
      <c r="C46" s="198">
        <f t="shared" si="16"/>
        <v>9.5372993389990537</v>
      </c>
      <c r="D46" s="198" t="e">
        <v>#REF!</v>
      </c>
      <c r="E46" s="198">
        <f t="shared" si="17"/>
        <v>6.0034216005182905</v>
      </c>
      <c r="F46" s="198" t="e">
        <f>(#REF! -#REF!)/ABS(#REF!)</f>
        <v>#REF!</v>
      </c>
      <c r="G46" s="198">
        <f t="shared" si="18"/>
        <v>6.4374563219124505</v>
      </c>
      <c r="H46" s="198" t="e">
        <f>(#REF! -#REF!)/ABS(#REF!)</f>
        <v>#REF!</v>
      </c>
      <c r="I46" s="198">
        <f t="shared" si="19"/>
        <v>9.2896174863388019</v>
      </c>
      <c r="J46" s="198" t="e">
        <f>(#REF! -#REF!)/ABS(#REF!)</f>
        <v>#REF!</v>
      </c>
      <c r="K46" s="198">
        <f t="shared" si="20"/>
        <v>10.621326616288837</v>
      </c>
      <c r="L46" s="198" t="e">
        <f>(#REF! -#REF!)/ABS(#REF!)</f>
        <v>#REF!</v>
      </c>
      <c r="M46" s="198">
        <f t="shared" si="21"/>
        <v>13.285272914521101</v>
      </c>
      <c r="N46" s="198" t="e">
        <f>(#REF! -#REF!)/ABS(#REF!)</f>
        <v>#REF!</v>
      </c>
      <c r="O46" s="198">
        <f t="shared" si="22"/>
        <v>15.178571428571455</v>
      </c>
      <c r="P46" s="198"/>
      <c r="Q46" s="206"/>
    </row>
    <row r="47" spans="1:28" x14ac:dyDescent="0.25">
      <c r="B47" s="50" t="s">
        <v>475</v>
      </c>
      <c r="C47" s="198">
        <f t="shared" si="16"/>
        <v>7.56240822320117</v>
      </c>
      <c r="D47" s="198" t="e">
        <v>#REF!</v>
      </c>
      <c r="E47" s="198">
        <f t="shared" si="17"/>
        <v>4.3012187984293107</v>
      </c>
      <c r="F47" s="198" t="e">
        <f>(#REF! -#REF!)/ABS(#REF!)</f>
        <v>#REF!</v>
      </c>
      <c r="G47" s="198">
        <f t="shared" si="18"/>
        <v>4.7913936836662581</v>
      </c>
      <c r="H47" s="198" t="e">
        <f>(#REF! -#REF!)/ABS(#REF!)</f>
        <v>#REF!</v>
      </c>
      <c r="I47" s="198">
        <f t="shared" si="19"/>
        <v>7.9457364341085439</v>
      </c>
      <c r="J47" s="198" t="e">
        <f>(#REF! -#REF!)/ABS(#REF!)</f>
        <v>#REF!</v>
      </c>
      <c r="K47" s="198">
        <f t="shared" si="20"/>
        <v>9.2519685039369968</v>
      </c>
      <c r="L47" s="198" t="e">
        <f>(#REF! -#REF!)/ABS(#REF!)</f>
        <v>#REF!</v>
      </c>
      <c r="M47" s="198">
        <f t="shared" si="21"/>
        <v>12.096774193548386</v>
      </c>
      <c r="N47" s="198" t="e">
        <f>(#REF! -#REF!)/ABS(#REF!)</f>
        <v>#REF!</v>
      </c>
      <c r="O47" s="198">
        <f t="shared" si="22"/>
        <v>14.262371615312809</v>
      </c>
      <c r="P47" s="198"/>
      <c r="Q47" s="206"/>
    </row>
    <row r="48" spans="1:28" x14ac:dyDescent="0.25">
      <c r="B48" s="50" t="s">
        <v>476</v>
      </c>
      <c r="C48" s="198">
        <f t="shared" si="16"/>
        <v>5.4778554778554849</v>
      </c>
      <c r="D48" s="198" t="e">
        <v>#REF!</v>
      </c>
      <c r="E48" s="198">
        <f t="shared" si="17"/>
        <v>2.820228728064099</v>
      </c>
      <c r="F48" s="198" t="e">
        <f>(#REF! -#REF!)/ABS(#REF!)</f>
        <v>#REF!</v>
      </c>
      <c r="G48" s="198">
        <f t="shared" si="18"/>
        <v>3.4102179357083262</v>
      </c>
      <c r="H48" s="198" t="e">
        <f>(#REF! -#REF!)/ABS(#REF!)</f>
        <v>#REF!</v>
      </c>
      <c r="I48" s="198">
        <f t="shared" si="19"/>
        <v>5.6381660470879806</v>
      </c>
      <c r="J48" s="198" t="e">
        <f>(#REF! -#REF!)/ABS(#REF!)</f>
        <v>#REF!</v>
      </c>
      <c r="K48" s="198">
        <f t="shared" si="20"/>
        <v>6.263102725366859</v>
      </c>
      <c r="L48" s="198" t="e">
        <f>(#REF! -#REF!)/ABS(#REF!)</f>
        <v>#REF!</v>
      </c>
      <c r="M48" s="198">
        <f t="shared" si="21"/>
        <v>8.7843642611683759</v>
      </c>
      <c r="N48" s="198" t="e">
        <f>(#REF! -#REF!)/ABS(#REF!)</f>
        <v>#REF!</v>
      </c>
      <c r="O48" s="198">
        <f t="shared" si="22"/>
        <v>10.738255033557042</v>
      </c>
      <c r="P48" s="198"/>
      <c r="Q48" s="206"/>
    </row>
    <row r="49" spans="1:18" x14ac:dyDescent="0.25">
      <c r="B49" s="50" t="s">
        <v>477</v>
      </c>
      <c r="C49" s="198">
        <f t="shared" si="16"/>
        <v>5.503695060287833</v>
      </c>
      <c r="D49" s="198" t="e">
        <v>#REF!</v>
      </c>
      <c r="E49" s="198">
        <f t="shared" si="17"/>
        <v>2.8368740854986934</v>
      </c>
      <c r="F49" s="198" t="e">
        <f>(#REF! -#REF!)/ABS(#REF!)</f>
        <v>#REF!</v>
      </c>
      <c r="G49" s="198">
        <f t="shared" si="18"/>
        <v>1.6922673978633438</v>
      </c>
      <c r="H49" s="198" t="e">
        <f>(#REF! -#REF!)/ABS(#REF!)</f>
        <v>#REF!</v>
      </c>
      <c r="I49" s="198">
        <f t="shared" si="19"/>
        <v>2.4948559670781862</v>
      </c>
      <c r="J49" s="198" t="e">
        <f>(#REF! -#REF!)/ABS(#REF!)</f>
        <v>#REF!</v>
      </c>
      <c r="K49" s="198">
        <f t="shared" si="20"/>
        <v>1.5624999999999976</v>
      </c>
      <c r="L49" s="198" t="e">
        <f>(#REF! -#REF!)/ABS(#REF!)</f>
        <v>#REF!</v>
      </c>
      <c r="M49" s="200">
        <f t="shared" si="21"/>
        <v>2.13629943502825</v>
      </c>
      <c r="N49" s="200" t="e">
        <f>(#REF! -#REF!)/ABS(#REF!)</f>
        <v>#REF!</v>
      </c>
      <c r="O49" s="200">
        <f t="shared" si="22"/>
        <v>3.3210332103321201</v>
      </c>
      <c r="P49" s="200"/>
      <c r="Q49" s="205"/>
    </row>
    <row r="50" spans="1:18" ht="15.75" thickBot="1" x14ac:dyDescent="0.3">
      <c r="B50" s="55" t="s">
        <v>478</v>
      </c>
      <c r="C50" s="198">
        <f t="shared" si="16"/>
        <v>6.6827697262479866</v>
      </c>
      <c r="D50" s="198" t="e">
        <v>#REF!</v>
      </c>
      <c r="E50" s="202">
        <f t="shared" si="17"/>
        <v>3.0312957201198234</v>
      </c>
      <c r="F50" s="202" t="e">
        <f>(#REF! -#REF!)/ABS(#REF!)</f>
        <v>#REF!</v>
      </c>
      <c r="G50" s="218">
        <f t="shared" si="18"/>
        <v>0.11077929604682749</v>
      </c>
      <c r="H50" s="218" t="e">
        <f>(#REF! -#REF!)/ABS(#REF!)</f>
        <v>#REF!</v>
      </c>
      <c r="I50" s="218">
        <f t="shared" si="19"/>
        <v>2.3342670401505873E-2</v>
      </c>
      <c r="J50" s="218" t="e">
        <f>(#REF! -#REF!)/ABS(#REF!)</f>
        <v>#REF!</v>
      </c>
      <c r="K50" s="216">
        <f t="shared" si="20"/>
        <v>-1.3888888888888804</v>
      </c>
      <c r="L50" s="216" t="e">
        <f>(#REF! -#REF!)/ABS(#REF!)</f>
        <v>#REF!</v>
      </c>
      <c r="M50" s="216">
        <f t="shared" si="21"/>
        <v>-2.2960822093770066</v>
      </c>
      <c r="N50" s="216" t="e">
        <f>(#REF! -#REF!)/ABS(#REF!)</f>
        <v>#REF!</v>
      </c>
      <c r="O50" s="216">
        <f t="shared" si="22"/>
        <v>-2.499999999999996</v>
      </c>
      <c r="P50" s="216"/>
      <c r="Q50" s="217"/>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7XYqMdSnclgefu2UWbXSt9U+WHyEHR5a5eyOGaHJyI1GonzY9/omzLVLX+ZgD7oxf7kuS/mMtzdFTezV4GzaoQ==" saltValue="G9sh9t1e0SM95PWqOVIuV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4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88"/>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345</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458168.56</v>
      </c>
      <c r="D5" s="212"/>
      <c r="E5" s="212">
        <v>7934344.8600000003</v>
      </c>
      <c r="F5" s="212"/>
      <c r="G5" s="31">
        <v>51</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93.7</v>
      </c>
      <c r="D10" s="94">
        <v>123</v>
      </c>
      <c r="E10" s="94">
        <v>167</v>
      </c>
      <c r="F10" s="94">
        <v>194</v>
      </c>
      <c r="G10" s="94">
        <v>229</v>
      </c>
      <c r="H10" s="94">
        <v>275</v>
      </c>
      <c r="I10" s="95">
        <v>311</v>
      </c>
      <c r="K10" s="46" t="s">
        <v>468</v>
      </c>
      <c r="L10" s="47">
        <f t="shared" ref="L10:L20" si="0">C25</f>
        <v>7.8083333333333336</v>
      </c>
      <c r="M10" s="47">
        <v>9.1399783724943759</v>
      </c>
      <c r="N10" s="47">
        <v>13.317612509288111</v>
      </c>
      <c r="O10" s="47">
        <f t="shared" ref="O10:O20" si="1">F25</f>
        <v>16.166666666666664</v>
      </c>
      <c r="P10" s="47">
        <f t="shared" ref="P10:P20" si="2">G25</f>
        <v>19.083333333333332</v>
      </c>
      <c r="Q10" s="47">
        <f t="shared" ref="Q10:Q20" si="3">H25</f>
        <v>22.916666666666664</v>
      </c>
      <c r="R10" s="48">
        <f t="shared" ref="R10:R20" si="4">I25</f>
        <v>25.916666666666664</v>
      </c>
      <c r="T10" s="49"/>
    </row>
    <row r="11" spans="1:29" x14ac:dyDescent="0.25">
      <c r="B11" s="50" t="s">
        <v>469</v>
      </c>
      <c r="C11" s="96">
        <v>72.3</v>
      </c>
      <c r="D11" s="96">
        <v>95.1</v>
      </c>
      <c r="E11" s="96">
        <v>130</v>
      </c>
      <c r="F11" s="96">
        <v>151</v>
      </c>
      <c r="G11" s="96">
        <v>178</v>
      </c>
      <c r="H11" s="96">
        <v>215</v>
      </c>
      <c r="I11" s="97">
        <v>243</v>
      </c>
      <c r="K11" s="50" t="s">
        <v>469</v>
      </c>
      <c r="L11" s="53">
        <f t="shared" si="0"/>
        <v>12.049999999999999</v>
      </c>
      <c r="M11" s="53">
        <v>14.131679197974208</v>
      </c>
      <c r="N11" s="53">
        <v>20.698219097407438</v>
      </c>
      <c r="O11" s="53">
        <f t="shared" si="1"/>
        <v>25.166666666666664</v>
      </c>
      <c r="P11" s="53">
        <f t="shared" si="2"/>
        <v>29.666666666666664</v>
      </c>
      <c r="Q11" s="53">
        <f t="shared" si="3"/>
        <v>35.833333333333329</v>
      </c>
      <c r="R11" s="54">
        <f t="shared" si="4"/>
        <v>40.5</v>
      </c>
      <c r="T11" s="49"/>
    </row>
    <row r="12" spans="1:29" x14ac:dyDescent="0.25">
      <c r="B12" s="50" t="s">
        <v>470</v>
      </c>
      <c r="C12" s="96">
        <v>45.1</v>
      </c>
      <c r="D12" s="96">
        <v>59.4</v>
      </c>
      <c r="E12" s="96">
        <v>81.099999999999994</v>
      </c>
      <c r="F12" s="96">
        <v>94.5</v>
      </c>
      <c r="G12" s="96">
        <v>112</v>
      </c>
      <c r="H12" s="96">
        <v>135</v>
      </c>
      <c r="I12" s="97">
        <v>153</v>
      </c>
      <c r="K12" s="50" t="s">
        <v>470</v>
      </c>
      <c r="L12" s="53">
        <f t="shared" si="0"/>
        <v>22.55</v>
      </c>
      <c r="M12" s="53">
        <v>26.453952432722861</v>
      </c>
      <c r="N12" s="53">
        <v>38.80139912207818</v>
      </c>
      <c r="O12" s="53">
        <f t="shared" si="1"/>
        <v>47.25</v>
      </c>
      <c r="P12" s="53">
        <f t="shared" si="2"/>
        <v>56</v>
      </c>
      <c r="Q12" s="53">
        <f t="shared" si="3"/>
        <v>67.5</v>
      </c>
      <c r="R12" s="54">
        <f t="shared" si="4"/>
        <v>76.5</v>
      </c>
      <c r="T12" s="49"/>
    </row>
    <row r="13" spans="1:29" x14ac:dyDescent="0.25">
      <c r="B13" s="50" t="s">
        <v>471</v>
      </c>
      <c r="C13" s="96">
        <v>30.4</v>
      </c>
      <c r="D13" s="96">
        <v>40.200000000000003</v>
      </c>
      <c r="E13" s="96">
        <v>55.3</v>
      </c>
      <c r="F13" s="96">
        <v>64.8</v>
      </c>
      <c r="G13" s="96">
        <v>76.8</v>
      </c>
      <c r="H13" s="96">
        <v>93</v>
      </c>
      <c r="I13" s="97">
        <v>106</v>
      </c>
      <c r="K13" s="50" t="s">
        <v>471</v>
      </c>
      <c r="L13" s="53">
        <f t="shared" si="0"/>
        <v>30.4</v>
      </c>
      <c r="M13" s="53">
        <v>35.757343170856828</v>
      </c>
      <c r="N13" s="53">
        <v>52.952289153367445</v>
      </c>
      <c r="O13" s="53">
        <f t="shared" si="1"/>
        <v>64.8</v>
      </c>
      <c r="P13" s="53">
        <f t="shared" si="2"/>
        <v>76.8</v>
      </c>
      <c r="Q13" s="53">
        <f t="shared" si="3"/>
        <v>93</v>
      </c>
      <c r="R13" s="54">
        <f t="shared" si="4"/>
        <v>106</v>
      </c>
      <c r="T13" s="49"/>
    </row>
    <row r="14" spans="1:29" x14ac:dyDescent="0.25">
      <c r="B14" s="50" t="s">
        <v>472</v>
      </c>
      <c r="C14" s="96">
        <v>19.100000000000001</v>
      </c>
      <c r="D14" s="96">
        <v>25.3</v>
      </c>
      <c r="E14" s="96">
        <v>35.299999999999997</v>
      </c>
      <c r="F14" s="96">
        <v>41.6</v>
      </c>
      <c r="G14" s="96">
        <v>49.6</v>
      </c>
      <c r="H14" s="96">
        <v>60.4</v>
      </c>
      <c r="I14" s="97">
        <v>69</v>
      </c>
      <c r="K14" s="50" t="s">
        <v>472</v>
      </c>
      <c r="L14" s="53">
        <f t="shared" si="0"/>
        <v>38.200000000000003</v>
      </c>
      <c r="M14" s="53">
        <v>45.030989020287933</v>
      </c>
      <c r="N14" s="53">
        <v>67.566015586805975</v>
      </c>
      <c r="O14" s="53">
        <f t="shared" si="1"/>
        <v>83.2</v>
      </c>
      <c r="P14" s="53">
        <f t="shared" si="2"/>
        <v>99.2</v>
      </c>
      <c r="Q14" s="53">
        <f t="shared" si="3"/>
        <v>120.8</v>
      </c>
      <c r="R14" s="54">
        <f t="shared" si="4"/>
        <v>138</v>
      </c>
      <c r="T14" s="49"/>
    </row>
    <row r="15" spans="1:29" x14ac:dyDescent="0.25">
      <c r="B15" s="50" t="s">
        <v>473</v>
      </c>
      <c r="C15" s="96">
        <v>14.2</v>
      </c>
      <c r="D15" s="96">
        <v>18.899999999999999</v>
      </c>
      <c r="E15" s="96">
        <v>26.6</v>
      </c>
      <c r="F15" s="96">
        <v>31.5</v>
      </c>
      <c r="G15" s="96">
        <v>37.6</v>
      </c>
      <c r="H15" s="96">
        <v>46.1</v>
      </c>
      <c r="I15" s="97">
        <v>52.7</v>
      </c>
      <c r="K15" s="50" t="s">
        <v>473</v>
      </c>
      <c r="L15" s="53">
        <f t="shared" si="0"/>
        <v>42.599999999999994</v>
      </c>
      <c r="M15" s="53">
        <v>50.382150516731059</v>
      </c>
      <c r="N15" s="53">
        <v>76.378865878408007</v>
      </c>
      <c r="O15" s="53">
        <f t="shared" si="1"/>
        <v>94.5</v>
      </c>
      <c r="P15" s="53">
        <f t="shared" si="2"/>
        <v>112.80000000000001</v>
      </c>
      <c r="Q15" s="53">
        <f t="shared" si="3"/>
        <v>138.30000000000001</v>
      </c>
      <c r="R15" s="54">
        <f t="shared" si="4"/>
        <v>158.10000000000002</v>
      </c>
      <c r="T15" s="49"/>
    </row>
    <row r="16" spans="1:29" x14ac:dyDescent="0.25">
      <c r="B16" s="50" t="s">
        <v>474</v>
      </c>
      <c r="C16" s="96">
        <v>8.43</v>
      </c>
      <c r="D16" s="96">
        <v>11.3</v>
      </c>
      <c r="E16" s="96">
        <v>16.2</v>
      </c>
      <c r="F16" s="96">
        <v>19.3</v>
      </c>
      <c r="G16" s="96">
        <v>23.3</v>
      </c>
      <c r="H16" s="96">
        <v>28.7</v>
      </c>
      <c r="I16" s="97">
        <v>33</v>
      </c>
      <c r="K16" s="50" t="s">
        <v>474</v>
      </c>
      <c r="L16" s="53">
        <f t="shared" si="0"/>
        <v>50.58</v>
      </c>
      <c r="M16" s="53">
        <v>60.158942752761718</v>
      </c>
      <c r="N16" s="53">
        <v>92.890629035905192</v>
      </c>
      <c r="O16" s="53">
        <f t="shared" si="1"/>
        <v>115.80000000000001</v>
      </c>
      <c r="P16" s="53">
        <f t="shared" si="2"/>
        <v>139.80000000000001</v>
      </c>
      <c r="Q16" s="53">
        <f t="shared" si="3"/>
        <v>172.2</v>
      </c>
      <c r="R16" s="54">
        <f t="shared" si="4"/>
        <v>198</v>
      </c>
      <c r="T16" s="49"/>
    </row>
    <row r="17" spans="1:20" x14ac:dyDescent="0.25">
      <c r="B17" s="50" t="s">
        <v>475</v>
      </c>
      <c r="C17" s="96">
        <v>5.08</v>
      </c>
      <c r="D17" s="96">
        <v>6.85</v>
      </c>
      <c r="E17" s="96">
        <v>10</v>
      </c>
      <c r="F17" s="96">
        <v>12.1</v>
      </c>
      <c r="G17" s="96">
        <v>14.7</v>
      </c>
      <c r="H17" s="96">
        <v>18.3</v>
      </c>
      <c r="I17" s="97">
        <v>21.2</v>
      </c>
      <c r="K17" s="50" t="s">
        <v>475</v>
      </c>
      <c r="L17" s="53">
        <f t="shared" si="0"/>
        <v>60.96</v>
      </c>
      <c r="M17" s="53">
        <v>72.808110617082747</v>
      </c>
      <c r="N17" s="53">
        <v>115.05546865714827</v>
      </c>
      <c r="O17" s="53">
        <f t="shared" si="1"/>
        <v>145.19999999999999</v>
      </c>
      <c r="P17" s="53">
        <f t="shared" si="2"/>
        <v>176.39999999999998</v>
      </c>
      <c r="Q17" s="53">
        <f t="shared" si="3"/>
        <v>219.60000000000002</v>
      </c>
      <c r="R17" s="54">
        <f t="shared" si="4"/>
        <v>254.39999999999998</v>
      </c>
      <c r="T17" s="49"/>
    </row>
    <row r="18" spans="1:20" x14ac:dyDescent="0.25">
      <c r="B18" s="50" t="s">
        <v>476</v>
      </c>
      <c r="C18" s="96">
        <v>3.13</v>
      </c>
      <c r="D18" s="96">
        <v>4.26</v>
      </c>
      <c r="E18" s="96">
        <v>6.4</v>
      </c>
      <c r="F18" s="96">
        <v>7.82</v>
      </c>
      <c r="G18" s="96">
        <v>9.61</v>
      </c>
      <c r="H18" s="96">
        <v>12.1</v>
      </c>
      <c r="I18" s="97">
        <v>14.2</v>
      </c>
      <c r="K18" s="50" t="s">
        <v>476</v>
      </c>
      <c r="L18" s="53">
        <f t="shared" si="0"/>
        <v>75.12</v>
      </c>
      <c r="M18" s="53">
        <v>90.434564215947503</v>
      </c>
      <c r="N18" s="53">
        <v>147.02920358703062</v>
      </c>
      <c r="O18" s="53">
        <f t="shared" si="1"/>
        <v>187.68</v>
      </c>
      <c r="P18" s="53">
        <f t="shared" si="2"/>
        <v>230.64</v>
      </c>
      <c r="Q18" s="53">
        <f t="shared" si="3"/>
        <v>290.39999999999998</v>
      </c>
      <c r="R18" s="54">
        <f t="shared" si="4"/>
        <v>340.79999999999995</v>
      </c>
      <c r="T18" s="49"/>
    </row>
    <row r="19" spans="1:20" x14ac:dyDescent="0.25">
      <c r="B19" s="50" t="s">
        <v>477</v>
      </c>
      <c r="C19" s="96">
        <v>1.91</v>
      </c>
      <c r="D19" s="96">
        <v>2.63</v>
      </c>
      <c r="E19" s="96">
        <v>4.08</v>
      </c>
      <c r="F19" s="96">
        <v>5.07</v>
      </c>
      <c r="G19" s="96">
        <v>6.32</v>
      </c>
      <c r="H19" s="96">
        <v>8.1</v>
      </c>
      <c r="I19" s="97">
        <v>9.5500000000000007</v>
      </c>
      <c r="K19" s="50" t="s">
        <v>477</v>
      </c>
      <c r="L19" s="53">
        <f t="shared" si="0"/>
        <v>91.679999999999993</v>
      </c>
      <c r="M19" s="53">
        <v>111.37597867501407</v>
      </c>
      <c r="N19" s="53">
        <v>187.70564911830144</v>
      </c>
      <c r="O19" s="53">
        <f t="shared" si="1"/>
        <v>243.36</v>
      </c>
      <c r="P19" s="53">
        <f t="shared" si="2"/>
        <v>303.36</v>
      </c>
      <c r="Q19" s="53">
        <f t="shared" si="3"/>
        <v>388.79999999999995</v>
      </c>
      <c r="R19" s="54">
        <f t="shared" si="4"/>
        <v>458.40000000000003</v>
      </c>
      <c r="T19" s="49"/>
    </row>
    <row r="20" spans="1:20" ht="15.75" thickBot="1" x14ac:dyDescent="0.3">
      <c r="B20" s="55" t="s">
        <v>478</v>
      </c>
      <c r="C20" s="98">
        <v>1.37</v>
      </c>
      <c r="D20" s="98">
        <v>1.89</v>
      </c>
      <c r="E20" s="98">
        <v>2.99</v>
      </c>
      <c r="F20" s="98">
        <v>3.76</v>
      </c>
      <c r="G20" s="98">
        <v>4.7300000000000004</v>
      </c>
      <c r="H20" s="98">
        <v>6.12</v>
      </c>
      <c r="I20" s="99">
        <v>7.26</v>
      </c>
      <c r="K20" s="55" t="s">
        <v>478</v>
      </c>
      <c r="L20" s="58">
        <f t="shared" si="0"/>
        <v>98.640000000000015</v>
      </c>
      <c r="M20" s="58">
        <v>120.13230278950587</v>
      </c>
      <c r="N20" s="58">
        <v>206.76872600290409</v>
      </c>
      <c r="O20" s="58">
        <f t="shared" si="1"/>
        <v>270.71999999999997</v>
      </c>
      <c r="P20" s="58">
        <f t="shared" si="2"/>
        <v>340.56000000000006</v>
      </c>
      <c r="Q20" s="58">
        <f t="shared" si="3"/>
        <v>440.64</v>
      </c>
      <c r="R20" s="59">
        <f t="shared" si="4"/>
        <v>522.72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7.8083333333333336</v>
      </c>
      <c r="D25" s="69">
        <f t="shared" si="5"/>
        <v>10.25</v>
      </c>
      <c r="E25" s="69">
        <f t="shared" si="5"/>
        <v>13.916666666666666</v>
      </c>
      <c r="F25" s="68">
        <f t="shared" si="5"/>
        <v>16.166666666666664</v>
      </c>
      <c r="G25" s="68">
        <f t="shared" si="5"/>
        <v>19.083333333333332</v>
      </c>
      <c r="H25" s="68">
        <f t="shared" si="5"/>
        <v>22.916666666666664</v>
      </c>
      <c r="I25" s="70">
        <f t="shared" si="5"/>
        <v>25.916666666666664</v>
      </c>
      <c r="J25" s="60"/>
      <c r="K25" s="46" t="s">
        <v>468</v>
      </c>
      <c r="L25" s="71">
        <v>9</v>
      </c>
      <c r="M25" s="71">
        <v>10.3</v>
      </c>
      <c r="N25" s="71">
        <v>14</v>
      </c>
      <c r="O25" s="71">
        <v>16.3</v>
      </c>
      <c r="P25" s="71">
        <v>18.5</v>
      </c>
      <c r="Q25" s="71">
        <v>21.1</v>
      </c>
      <c r="R25" s="72">
        <v>22.9</v>
      </c>
    </row>
    <row r="26" spans="1:20" x14ac:dyDescent="0.25">
      <c r="A26" s="64">
        <f>10/60</f>
        <v>0.16666666666666666</v>
      </c>
      <c r="B26" s="73" t="s">
        <v>469</v>
      </c>
      <c r="C26" s="30">
        <f t="shared" ref="C26:I26" si="6">$A$26*C11</f>
        <v>12.049999999999999</v>
      </c>
      <c r="D26" s="74">
        <f t="shared" si="6"/>
        <v>15.849999999999998</v>
      </c>
      <c r="E26" s="74">
        <f t="shared" si="6"/>
        <v>21.666666666666664</v>
      </c>
      <c r="F26" s="30">
        <f t="shared" si="6"/>
        <v>25.166666666666664</v>
      </c>
      <c r="G26" s="30">
        <f t="shared" si="6"/>
        <v>29.666666666666664</v>
      </c>
      <c r="H26" s="30">
        <f t="shared" si="6"/>
        <v>35.833333333333329</v>
      </c>
      <c r="I26" s="75">
        <f t="shared" si="6"/>
        <v>40.5</v>
      </c>
      <c r="J26" s="60"/>
      <c r="K26" s="50" t="s">
        <v>469</v>
      </c>
      <c r="L26" s="76">
        <v>15.4</v>
      </c>
      <c r="M26" s="76">
        <v>17.5</v>
      </c>
      <c r="N26" s="76">
        <v>23.7</v>
      </c>
      <c r="O26" s="76">
        <v>27.7</v>
      </c>
      <c r="P26" s="76">
        <v>31.2</v>
      </c>
      <c r="Q26" s="76">
        <v>35.700000000000003</v>
      </c>
      <c r="R26" s="77">
        <v>39</v>
      </c>
    </row>
    <row r="27" spans="1:20" x14ac:dyDescent="0.25">
      <c r="A27" s="64">
        <f>0.5</f>
        <v>0.5</v>
      </c>
      <c r="B27" s="73" t="s">
        <v>470</v>
      </c>
      <c r="C27" s="30">
        <f t="shared" ref="C27:I27" si="7">$A$27*C12</f>
        <v>22.55</v>
      </c>
      <c r="D27" s="74">
        <f t="shared" si="7"/>
        <v>29.7</v>
      </c>
      <c r="E27" s="74">
        <f t="shared" si="7"/>
        <v>40.549999999999997</v>
      </c>
      <c r="F27" s="30">
        <f t="shared" si="7"/>
        <v>47.25</v>
      </c>
      <c r="G27" s="30">
        <f t="shared" si="7"/>
        <v>56</v>
      </c>
      <c r="H27" s="30">
        <f t="shared" si="7"/>
        <v>67.5</v>
      </c>
      <c r="I27" s="75">
        <f t="shared" si="7"/>
        <v>76.5</v>
      </c>
      <c r="J27" s="60"/>
      <c r="K27" s="50" t="s">
        <v>470</v>
      </c>
      <c r="L27" s="76">
        <v>28.5</v>
      </c>
      <c r="M27" s="76">
        <v>32.5</v>
      </c>
      <c r="N27" s="76">
        <v>44.1</v>
      </c>
      <c r="O27" s="76">
        <v>51.5</v>
      </c>
      <c r="P27" s="76">
        <v>58</v>
      </c>
      <c r="Q27" s="76">
        <v>66.5</v>
      </c>
      <c r="R27" s="77">
        <v>72.5</v>
      </c>
    </row>
    <row r="28" spans="1:20" x14ac:dyDescent="0.25">
      <c r="A28" s="64">
        <v>1</v>
      </c>
      <c r="B28" s="73" t="s">
        <v>471</v>
      </c>
      <c r="C28" s="30">
        <f t="shared" ref="C28:I28" si="8">$A$28*C13</f>
        <v>30.4</v>
      </c>
      <c r="D28" s="74">
        <f t="shared" si="8"/>
        <v>40.200000000000003</v>
      </c>
      <c r="E28" s="74">
        <f t="shared" si="8"/>
        <v>55.3</v>
      </c>
      <c r="F28" s="30">
        <f t="shared" si="8"/>
        <v>64.8</v>
      </c>
      <c r="G28" s="30">
        <f t="shared" si="8"/>
        <v>76.8</v>
      </c>
      <c r="H28" s="30">
        <f t="shared" si="8"/>
        <v>93</v>
      </c>
      <c r="I28" s="75">
        <f t="shared" si="8"/>
        <v>106</v>
      </c>
      <c r="J28" s="60"/>
      <c r="K28" s="50" t="s">
        <v>471</v>
      </c>
      <c r="L28" s="76">
        <v>36.6</v>
      </c>
      <c r="M28" s="76">
        <v>42.1</v>
      </c>
      <c r="N28" s="76">
        <v>58.3</v>
      </c>
      <c r="O28" s="76">
        <v>68.400000000000006</v>
      </c>
      <c r="P28" s="76">
        <v>77.7</v>
      </c>
      <c r="Q28" s="76">
        <v>89.1</v>
      </c>
      <c r="R28" s="77">
        <v>97.2</v>
      </c>
    </row>
    <row r="29" spans="1:20" x14ac:dyDescent="0.25">
      <c r="A29" s="64">
        <v>2</v>
      </c>
      <c r="B29" s="73" t="s">
        <v>472</v>
      </c>
      <c r="C29" s="30">
        <f t="shared" ref="C29:I29" si="9">$A$29*C14</f>
        <v>38.200000000000003</v>
      </c>
      <c r="D29" s="74">
        <f t="shared" si="9"/>
        <v>50.6</v>
      </c>
      <c r="E29" s="74">
        <f t="shared" si="9"/>
        <v>70.599999999999994</v>
      </c>
      <c r="F29" s="30">
        <f t="shared" si="9"/>
        <v>83.2</v>
      </c>
      <c r="G29" s="30">
        <f t="shared" si="9"/>
        <v>99.2</v>
      </c>
      <c r="H29" s="30">
        <f t="shared" si="9"/>
        <v>120.8</v>
      </c>
      <c r="I29" s="75">
        <f t="shared" si="9"/>
        <v>138</v>
      </c>
      <c r="J29" s="60"/>
      <c r="K29" s="50" t="s">
        <v>472</v>
      </c>
      <c r="L29" s="76">
        <v>44</v>
      </c>
      <c r="M29" s="76">
        <v>51.2</v>
      </c>
      <c r="N29" s="76">
        <v>73</v>
      </c>
      <c r="O29" s="76">
        <v>86.6</v>
      </c>
      <c r="P29" s="76">
        <v>99.6</v>
      </c>
      <c r="Q29" s="76">
        <v>115.8</v>
      </c>
      <c r="R29" s="77">
        <v>127.4</v>
      </c>
    </row>
    <row r="30" spans="1:20" x14ac:dyDescent="0.25">
      <c r="A30" s="64">
        <v>3</v>
      </c>
      <c r="B30" s="73" t="s">
        <v>473</v>
      </c>
      <c r="C30" s="30">
        <f t="shared" ref="C30:I30" si="10">$A$30*C15</f>
        <v>42.599999999999994</v>
      </c>
      <c r="D30" s="74">
        <f t="shared" si="10"/>
        <v>56.699999999999996</v>
      </c>
      <c r="E30" s="74">
        <f t="shared" si="10"/>
        <v>79.800000000000011</v>
      </c>
      <c r="F30" s="30">
        <f t="shared" si="10"/>
        <v>94.5</v>
      </c>
      <c r="G30" s="30">
        <f t="shared" si="10"/>
        <v>112.80000000000001</v>
      </c>
      <c r="H30" s="30">
        <f t="shared" si="10"/>
        <v>138.30000000000001</v>
      </c>
      <c r="I30" s="75">
        <f t="shared" si="10"/>
        <v>158.10000000000002</v>
      </c>
      <c r="J30" s="60"/>
      <c r="K30" s="50" t="s">
        <v>473</v>
      </c>
      <c r="L30" s="76">
        <v>48.3</v>
      </c>
      <c r="M30" s="76">
        <v>56.7</v>
      </c>
      <c r="N30" s="76">
        <v>82.2</v>
      </c>
      <c r="O30" s="76">
        <v>98.7</v>
      </c>
      <c r="P30" s="76">
        <v>114.6</v>
      </c>
      <c r="Q30" s="76">
        <v>135</v>
      </c>
      <c r="R30" s="77">
        <v>150</v>
      </c>
    </row>
    <row r="31" spans="1:20" x14ac:dyDescent="0.25">
      <c r="A31" s="64">
        <v>6</v>
      </c>
      <c r="B31" s="73" t="s">
        <v>474</v>
      </c>
      <c r="C31" s="30">
        <f t="shared" ref="C31:I31" si="11">$A$31*C16</f>
        <v>50.58</v>
      </c>
      <c r="D31" s="74">
        <f t="shared" si="11"/>
        <v>67.800000000000011</v>
      </c>
      <c r="E31" s="74">
        <f t="shared" si="11"/>
        <v>97.199999999999989</v>
      </c>
      <c r="F31" s="30">
        <f t="shared" si="11"/>
        <v>115.80000000000001</v>
      </c>
      <c r="G31" s="30">
        <f t="shared" si="11"/>
        <v>139.80000000000001</v>
      </c>
      <c r="H31" s="30">
        <f t="shared" si="11"/>
        <v>172.2</v>
      </c>
      <c r="I31" s="75">
        <f t="shared" si="11"/>
        <v>198</v>
      </c>
      <c r="J31" s="60"/>
      <c r="K31" s="50" t="s">
        <v>474</v>
      </c>
      <c r="L31" s="76">
        <v>56.4</v>
      </c>
      <c r="M31" s="76">
        <v>67.2</v>
      </c>
      <c r="N31" s="76">
        <v>100.2</v>
      </c>
      <c r="O31" s="76">
        <v>123.6</v>
      </c>
      <c r="P31" s="76">
        <v>146.4</v>
      </c>
      <c r="Q31" s="76">
        <v>177.6</v>
      </c>
      <c r="R31" s="77">
        <v>201.6</v>
      </c>
    </row>
    <row r="32" spans="1:20" x14ac:dyDescent="0.25">
      <c r="A32" s="64">
        <v>12</v>
      </c>
      <c r="B32" s="73" t="s">
        <v>475</v>
      </c>
      <c r="C32" s="30">
        <f t="shared" ref="C32:I32" si="12">$A$32*C17</f>
        <v>60.96</v>
      </c>
      <c r="D32" s="74">
        <f t="shared" si="12"/>
        <v>82.199999999999989</v>
      </c>
      <c r="E32" s="74">
        <f t="shared" si="12"/>
        <v>120</v>
      </c>
      <c r="F32" s="30">
        <f t="shared" si="12"/>
        <v>145.19999999999999</v>
      </c>
      <c r="G32" s="30">
        <f t="shared" si="12"/>
        <v>176.39999999999998</v>
      </c>
      <c r="H32" s="30">
        <f t="shared" si="12"/>
        <v>219.60000000000002</v>
      </c>
      <c r="I32" s="75">
        <f t="shared" si="12"/>
        <v>254.39999999999998</v>
      </c>
      <c r="J32" s="60"/>
      <c r="K32" s="50" t="s">
        <v>475</v>
      </c>
      <c r="L32" s="76">
        <v>67</v>
      </c>
      <c r="M32" s="76">
        <v>80.2</v>
      </c>
      <c r="N32" s="76">
        <v>124.8</v>
      </c>
      <c r="O32" s="76">
        <v>156</v>
      </c>
      <c r="P32" s="76">
        <v>190.8</v>
      </c>
      <c r="Q32" s="76">
        <v>236.4</v>
      </c>
      <c r="R32" s="77">
        <v>274.8</v>
      </c>
    </row>
    <row r="33" spans="1:19" x14ac:dyDescent="0.25">
      <c r="A33" s="64">
        <v>24</v>
      </c>
      <c r="B33" s="73" t="s">
        <v>476</v>
      </c>
      <c r="C33" s="30">
        <f t="shared" ref="C33:I33" si="13">$A$33*C18</f>
        <v>75.12</v>
      </c>
      <c r="D33" s="74">
        <f t="shared" si="13"/>
        <v>102.24</v>
      </c>
      <c r="E33" s="74">
        <f t="shared" si="13"/>
        <v>153.60000000000002</v>
      </c>
      <c r="F33" s="30">
        <f t="shared" si="13"/>
        <v>187.68</v>
      </c>
      <c r="G33" s="30">
        <f t="shared" si="13"/>
        <v>230.64</v>
      </c>
      <c r="H33" s="30">
        <f t="shared" si="13"/>
        <v>290.39999999999998</v>
      </c>
      <c r="I33" s="75">
        <f t="shared" si="13"/>
        <v>340.79999999999995</v>
      </c>
      <c r="J33" s="60"/>
      <c r="K33" s="50" t="s">
        <v>476</v>
      </c>
      <c r="L33" s="76">
        <v>81.599999999999994</v>
      </c>
      <c r="M33" s="76">
        <v>98.2</v>
      </c>
      <c r="N33" s="76">
        <v>155.80000000000001</v>
      </c>
      <c r="O33" s="76">
        <v>200.4</v>
      </c>
      <c r="P33" s="76">
        <v>249.6</v>
      </c>
      <c r="Q33" s="76">
        <v>314.39999999999998</v>
      </c>
      <c r="R33" s="77">
        <v>369.6</v>
      </c>
    </row>
    <row r="34" spans="1:19" x14ac:dyDescent="0.25">
      <c r="A34" s="64">
        <v>48</v>
      </c>
      <c r="B34" s="73" t="s">
        <v>477</v>
      </c>
      <c r="C34" s="30">
        <f t="shared" ref="C34:I34" si="14">$A$34*C19</f>
        <v>91.679999999999993</v>
      </c>
      <c r="D34" s="74">
        <f t="shared" si="14"/>
        <v>126.24</v>
      </c>
      <c r="E34" s="74">
        <f t="shared" si="14"/>
        <v>195.84</v>
      </c>
      <c r="F34" s="30">
        <f t="shared" si="14"/>
        <v>243.36</v>
      </c>
      <c r="G34" s="30">
        <f t="shared" si="14"/>
        <v>303.36</v>
      </c>
      <c r="H34" s="30">
        <f t="shared" si="14"/>
        <v>388.79999999999995</v>
      </c>
      <c r="I34" s="75">
        <f t="shared" si="14"/>
        <v>458.40000000000003</v>
      </c>
      <c r="J34" s="60"/>
      <c r="K34" s="50" t="s">
        <v>477</v>
      </c>
      <c r="L34" s="76">
        <v>100.8</v>
      </c>
      <c r="M34" s="76">
        <v>121.4</v>
      </c>
      <c r="N34" s="76">
        <v>194.9</v>
      </c>
      <c r="O34" s="76">
        <v>253</v>
      </c>
      <c r="P34" s="76">
        <v>317.3</v>
      </c>
      <c r="Q34" s="76">
        <v>399.8</v>
      </c>
      <c r="R34" s="77">
        <v>467.5</v>
      </c>
    </row>
    <row r="35" spans="1:19" ht="15.75" thickBot="1" x14ac:dyDescent="0.3">
      <c r="A35" s="64">
        <v>72</v>
      </c>
      <c r="B35" s="78" t="s">
        <v>478</v>
      </c>
      <c r="C35" s="79">
        <f t="shared" ref="C35:I35" si="15">$A$35*C20</f>
        <v>98.640000000000015</v>
      </c>
      <c r="D35" s="80">
        <f t="shared" si="15"/>
        <v>136.07999999999998</v>
      </c>
      <c r="E35" s="80">
        <f t="shared" si="15"/>
        <v>215.28000000000003</v>
      </c>
      <c r="F35" s="79">
        <f t="shared" si="15"/>
        <v>270.71999999999997</v>
      </c>
      <c r="G35" s="79">
        <f t="shared" si="15"/>
        <v>340.56000000000006</v>
      </c>
      <c r="H35" s="79">
        <f t="shared" si="15"/>
        <v>440.64</v>
      </c>
      <c r="I35" s="81">
        <f t="shared" si="15"/>
        <v>522.72</v>
      </c>
      <c r="J35" s="60"/>
      <c r="K35" s="55" t="s">
        <v>478</v>
      </c>
      <c r="L35" s="82">
        <v>113</v>
      </c>
      <c r="M35" s="82">
        <v>136.1</v>
      </c>
      <c r="N35" s="82">
        <v>218.9</v>
      </c>
      <c r="O35" s="82">
        <v>284.39999999999998</v>
      </c>
      <c r="P35" s="82">
        <v>356.4</v>
      </c>
      <c r="Q35" s="82">
        <v>444.2</v>
      </c>
      <c r="R35" s="83">
        <v>514.79999999999995</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15.261472785485589</v>
      </c>
      <c r="D40" s="198" t="e">
        <v>#REF!</v>
      </c>
      <c r="E40" s="198">
        <f>(M25-M10)/ABS(M10)*100</f>
        <v>12.691732739724692</v>
      </c>
      <c r="F40" s="198" t="e">
        <f>(#REF! -#REF!)/ABS(#REF!)</f>
        <v>#REF!</v>
      </c>
      <c r="G40" s="198">
        <f>(N25-N10)/ABS(N10)*100</f>
        <v>5.1239476312737837</v>
      </c>
      <c r="H40" s="198" t="e">
        <f>(#REF! -#REF!)/ABS(#REF!)</f>
        <v>#REF!</v>
      </c>
      <c r="I40" s="198">
        <f>(O25-O10)/ABS(O10)*100</f>
        <v>0.82474226804125617</v>
      </c>
      <c r="J40" s="198" t="e">
        <f>(#REF! -#REF!)/ABS(#REF!)</f>
        <v>#REF!</v>
      </c>
      <c r="K40" s="200">
        <f>(P25-P10)/ABS(P10)*100</f>
        <v>-3.0567685589519589</v>
      </c>
      <c r="L40" s="200" t="e">
        <f>(#REF! -#REF!)/ABS(#REF!)</f>
        <v>#REF!</v>
      </c>
      <c r="M40" s="200">
        <f>(Q25-Q10)/ABS(Q10)*100</f>
        <v>-7.9272727272727117</v>
      </c>
      <c r="N40" s="200" t="e">
        <f>(#REF! -#REF!)/ABS(#REF!)</f>
        <v>#REF!</v>
      </c>
      <c r="O40" s="200">
        <f>(R25 -R10)/ABS(R10)*100</f>
        <v>-11.639871382636652</v>
      </c>
      <c r="P40" s="200"/>
      <c r="Q40" s="205"/>
    </row>
    <row r="41" spans="1:19" x14ac:dyDescent="0.25">
      <c r="A41" s="88"/>
      <c r="B41" s="50" t="s">
        <v>469</v>
      </c>
      <c r="C41" s="198">
        <f t="shared" ref="C41:C50" si="16">(L26-L11)/ABS(L11)*100</f>
        <v>27.800829875518684</v>
      </c>
      <c r="D41" s="198" t="e">
        <v>#REF!</v>
      </c>
      <c r="E41" s="198">
        <f t="shared" ref="E41:E50" si="17">(M26-M11)/ABS(M11)*100</f>
        <v>23.835248131790628</v>
      </c>
      <c r="F41" s="198" t="e">
        <f>(#REF! -#REF!)/ABS(#REF!)</f>
        <v>#REF!</v>
      </c>
      <c r="G41" s="198">
        <f t="shared" ref="G41:G50" si="18">(N26-N11)/ABS(N11)*100</f>
        <v>14.502604733605077</v>
      </c>
      <c r="H41" s="198" t="e">
        <f>(#REF! -#REF!)/ABS(#REF!)</f>
        <v>#REF!</v>
      </c>
      <c r="I41" s="198">
        <f t="shared" ref="I41:I50" si="19">(O26-O11)/ABS(O11)*100</f>
        <v>10.066225165562921</v>
      </c>
      <c r="J41" s="198" t="e">
        <f>(#REF! -#REF!)/ABS(#REF!)</f>
        <v>#REF!</v>
      </c>
      <c r="K41" s="198">
        <f t="shared" ref="K41:K50" si="20">(P26-P11)/ABS(P11)*100</f>
        <v>5.168539325842703</v>
      </c>
      <c r="L41" s="198" t="e">
        <f>(#REF! -#REF!)/ABS(#REF!)</f>
        <v>#REF!</v>
      </c>
      <c r="M41" s="201">
        <f t="shared" ref="M41:M50" si="21">(Q26-Q11)/ABS(Q11)*100</f>
        <v>-0.37209302325579285</v>
      </c>
      <c r="N41" s="201" t="e">
        <f>(#REF! -#REF!)/ABS(#REF!)</f>
        <v>#REF!</v>
      </c>
      <c r="O41" s="200">
        <f t="shared" ref="O41:O50" si="22">(R26 -R11)/ABS(R11)*100</f>
        <v>-3.7037037037037033</v>
      </c>
      <c r="P41" s="200"/>
      <c r="Q41" s="205"/>
    </row>
    <row r="42" spans="1:19" x14ac:dyDescent="0.25">
      <c r="A42" s="60"/>
      <c r="B42" s="50" t="s">
        <v>470</v>
      </c>
      <c r="C42" s="198">
        <f t="shared" si="16"/>
        <v>26.385809312638575</v>
      </c>
      <c r="D42" s="198" t="e">
        <v>#REF!</v>
      </c>
      <c r="E42" s="198">
        <f t="shared" si="17"/>
        <v>22.854987672081595</v>
      </c>
      <c r="F42" s="198" t="e">
        <f>(#REF! -#REF!)/ABS(#REF!)</f>
        <v>#REF!</v>
      </c>
      <c r="G42" s="198">
        <f t="shared" si="18"/>
        <v>13.655695407403215</v>
      </c>
      <c r="H42" s="198" t="e">
        <f>(#REF! -#REF!)/ABS(#REF!)</f>
        <v>#REF!</v>
      </c>
      <c r="I42" s="198">
        <f t="shared" si="19"/>
        <v>8.9947089947089935</v>
      </c>
      <c r="J42" s="198" t="e">
        <f>(#REF! -#REF!)/ABS(#REF!)</f>
        <v>#REF!</v>
      </c>
      <c r="K42" s="198">
        <f t="shared" si="20"/>
        <v>3.5714285714285712</v>
      </c>
      <c r="L42" s="198" t="e">
        <f>(#REF! -#REF!)/ABS(#REF!)</f>
        <v>#REF!</v>
      </c>
      <c r="M42" s="200">
        <f t="shared" si="21"/>
        <v>-1.4814814814814816</v>
      </c>
      <c r="N42" s="200" t="e">
        <f>(#REF! -#REF!)/ABS(#REF!)</f>
        <v>#REF!</v>
      </c>
      <c r="O42" s="200">
        <f t="shared" si="22"/>
        <v>-5.2287581699346406</v>
      </c>
      <c r="P42" s="200"/>
      <c r="Q42" s="205"/>
    </row>
    <row r="43" spans="1:19" x14ac:dyDescent="0.25">
      <c r="B43" s="50" t="s">
        <v>471</v>
      </c>
      <c r="C43" s="198">
        <f t="shared" si="16"/>
        <v>20.394736842105274</v>
      </c>
      <c r="D43" s="198" t="e">
        <v>#REF!</v>
      </c>
      <c r="E43" s="198">
        <f t="shared" si="17"/>
        <v>17.738053967926245</v>
      </c>
      <c r="F43" s="198" t="e">
        <f>(#REF! -#REF!)/ABS(#REF!)</f>
        <v>#REF!</v>
      </c>
      <c r="G43" s="198">
        <f t="shared" si="18"/>
        <v>10.099111732721887</v>
      </c>
      <c r="H43" s="198" t="e">
        <f>(#REF! -#REF!)/ABS(#REF!)</f>
        <v>#REF!</v>
      </c>
      <c r="I43" s="198">
        <f t="shared" si="19"/>
        <v>5.5555555555555696</v>
      </c>
      <c r="J43" s="198" t="e">
        <f>(#REF! -#REF!)/ABS(#REF!)</f>
        <v>#REF!</v>
      </c>
      <c r="K43" s="198">
        <f t="shared" si="20"/>
        <v>1.1718750000000075</v>
      </c>
      <c r="L43" s="198" t="e">
        <f>(#REF! -#REF!)/ABS(#REF!)</f>
        <v>#REF!</v>
      </c>
      <c r="M43" s="200">
        <f t="shared" si="21"/>
        <v>-4.1935483870967802</v>
      </c>
      <c r="N43" s="200" t="e">
        <f>(#REF! -#REF!)/ABS(#REF!)</f>
        <v>#REF!</v>
      </c>
      <c r="O43" s="200">
        <f t="shared" si="22"/>
        <v>-8.3018867924528266</v>
      </c>
      <c r="P43" s="200"/>
      <c r="Q43" s="205"/>
    </row>
    <row r="44" spans="1:19" x14ac:dyDescent="0.25">
      <c r="B44" s="50" t="s">
        <v>472</v>
      </c>
      <c r="C44" s="198">
        <f t="shared" si="16"/>
        <v>15.18324607329842</v>
      </c>
      <c r="D44" s="198" t="e">
        <v>#REF!</v>
      </c>
      <c r="E44" s="198">
        <f t="shared" si="17"/>
        <v>13.699479211821727</v>
      </c>
      <c r="F44" s="198" t="e">
        <f>(#REF! -#REF!)/ABS(#REF!)</f>
        <v>#REF!</v>
      </c>
      <c r="G44" s="198">
        <f t="shared" si="18"/>
        <v>8.0424816618240129</v>
      </c>
      <c r="H44" s="198" t="e">
        <f>(#REF! -#REF!)/ABS(#REF!)</f>
        <v>#REF!</v>
      </c>
      <c r="I44" s="198">
        <f t="shared" si="19"/>
        <v>4.086538461538451</v>
      </c>
      <c r="J44" s="198" t="e">
        <f>(#REF! -#REF!)/ABS(#REF!)</f>
        <v>#REF!</v>
      </c>
      <c r="K44" s="201">
        <f t="shared" si="20"/>
        <v>0.40322580645160433</v>
      </c>
      <c r="L44" s="201" t="e">
        <f>(#REF! -#REF!)/ABS(#REF!)</f>
        <v>#REF!</v>
      </c>
      <c r="M44" s="200">
        <f t="shared" si="21"/>
        <v>-4.1390728476821197</v>
      </c>
      <c r="N44" s="200" t="e">
        <f>(#REF! -#REF!)/ABS(#REF!)</f>
        <v>#REF!</v>
      </c>
      <c r="O44" s="200">
        <f t="shared" si="22"/>
        <v>-7.6811594202898519</v>
      </c>
      <c r="P44" s="200"/>
      <c r="Q44" s="205"/>
    </row>
    <row r="45" spans="1:19" x14ac:dyDescent="0.25">
      <c r="B45" s="50" t="s">
        <v>473</v>
      </c>
      <c r="C45" s="198">
        <f t="shared" si="16"/>
        <v>13.380281690140853</v>
      </c>
      <c r="D45" s="198" t="e">
        <v>#REF!</v>
      </c>
      <c r="E45" s="198">
        <f t="shared" si="17"/>
        <v>12.539856712092694</v>
      </c>
      <c r="F45" s="198" t="e">
        <f>(#REF! -#REF!)/ABS(#REF!)</f>
        <v>#REF!</v>
      </c>
      <c r="G45" s="198">
        <f t="shared" si="18"/>
        <v>7.6213937646822352</v>
      </c>
      <c r="H45" s="198" t="e">
        <f>(#REF! -#REF!)/ABS(#REF!)</f>
        <v>#REF!</v>
      </c>
      <c r="I45" s="198">
        <f t="shared" si="19"/>
        <v>4.4444444444444473</v>
      </c>
      <c r="J45" s="198" t="e">
        <f>(#REF! -#REF!)/ABS(#REF!)</f>
        <v>#REF!</v>
      </c>
      <c r="K45" s="198">
        <f t="shared" si="20"/>
        <v>1.5957446808510485</v>
      </c>
      <c r="L45" s="198" t="e">
        <f>(#REF! -#REF!)/ABS(#REF!)</f>
        <v>#REF!</v>
      </c>
      <c r="M45" s="200">
        <f t="shared" si="21"/>
        <v>-2.3861171366594438</v>
      </c>
      <c r="N45" s="200" t="e">
        <f>(#REF! -#REF!)/ABS(#REF!)</f>
        <v>#REF!</v>
      </c>
      <c r="O45" s="200">
        <f t="shared" si="22"/>
        <v>-5.1233396584440367</v>
      </c>
      <c r="P45" s="200"/>
      <c r="Q45" s="205"/>
    </row>
    <row r="46" spans="1:19" x14ac:dyDescent="0.25">
      <c r="B46" s="50" t="s">
        <v>474</v>
      </c>
      <c r="C46" s="198">
        <f t="shared" si="16"/>
        <v>11.506524317912218</v>
      </c>
      <c r="D46" s="198" t="e">
        <v>#REF!</v>
      </c>
      <c r="E46" s="198">
        <f t="shared" si="17"/>
        <v>11.704090738720723</v>
      </c>
      <c r="F46" s="198" t="e">
        <f>(#REF! -#REF!)/ABS(#REF!)</f>
        <v>#REF!</v>
      </c>
      <c r="G46" s="198">
        <f t="shared" si="18"/>
        <v>7.8687926219872031</v>
      </c>
      <c r="H46" s="198" t="e">
        <f>(#REF! -#REF!)/ABS(#REF!)</f>
        <v>#REF!</v>
      </c>
      <c r="I46" s="198">
        <f t="shared" si="19"/>
        <v>6.7357512953367724</v>
      </c>
      <c r="J46" s="198" t="e">
        <f>(#REF! -#REF!)/ABS(#REF!)</f>
        <v>#REF!</v>
      </c>
      <c r="K46" s="198">
        <f t="shared" si="20"/>
        <v>4.72103004291845</v>
      </c>
      <c r="L46" s="198" t="e">
        <f>(#REF! -#REF!)/ABS(#REF!)</f>
        <v>#REF!</v>
      </c>
      <c r="M46" s="198">
        <f t="shared" si="21"/>
        <v>3.1358885017421638</v>
      </c>
      <c r="N46" s="198" t="e">
        <f>(#REF! -#REF!)/ABS(#REF!)</f>
        <v>#REF!</v>
      </c>
      <c r="O46" s="198">
        <f t="shared" si="22"/>
        <v>1.8181818181818152</v>
      </c>
      <c r="P46" s="198"/>
      <c r="Q46" s="206"/>
    </row>
    <row r="47" spans="1:19" x14ac:dyDescent="0.25">
      <c r="B47" s="50" t="s">
        <v>475</v>
      </c>
      <c r="C47" s="198">
        <f t="shared" si="16"/>
        <v>9.9081364829396303</v>
      </c>
      <c r="D47" s="198" t="e">
        <v>#REF!</v>
      </c>
      <c r="E47" s="198">
        <f t="shared" si="17"/>
        <v>10.152563114558998</v>
      </c>
      <c r="F47" s="198" t="e">
        <f>(#REF! -#REF!)/ABS(#REF!)</f>
        <v>#REF!</v>
      </c>
      <c r="G47" s="198">
        <f t="shared" si="18"/>
        <v>8.4694204078984576</v>
      </c>
      <c r="H47" s="198" t="e">
        <f>(#REF! -#REF!)/ABS(#REF!)</f>
        <v>#REF!</v>
      </c>
      <c r="I47" s="198">
        <f t="shared" si="19"/>
        <v>7.4380165289256279</v>
      </c>
      <c r="J47" s="198" t="e">
        <f>(#REF! -#REF!)/ABS(#REF!)</f>
        <v>#REF!</v>
      </c>
      <c r="K47" s="198">
        <f t="shared" si="20"/>
        <v>8.1632653061224687</v>
      </c>
      <c r="L47" s="198" t="e">
        <f>(#REF! -#REF!)/ABS(#REF!)</f>
        <v>#REF!</v>
      </c>
      <c r="M47" s="198">
        <f t="shared" si="21"/>
        <v>7.6502732240437075</v>
      </c>
      <c r="N47" s="198" t="e">
        <f>(#REF! -#REF!)/ABS(#REF!)</f>
        <v>#REF!</v>
      </c>
      <c r="O47" s="198">
        <f t="shared" si="22"/>
        <v>8.0188679245283154</v>
      </c>
      <c r="P47" s="198"/>
      <c r="Q47" s="206"/>
    </row>
    <row r="48" spans="1:19" x14ac:dyDescent="0.25">
      <c r="B48" s="50" t="s">
        <v>476</v>
      </c>
      <c r="C48" s="198">
        <f t="shared" si="16"/>
        <v>8.626198083067079</v>
      </c>
      <c r="D48" s="198" t="e">
        <v>#REF!</v>
      </c>
      <c r="E48" s="198">
        <f t="shared" si="17"/>
        <v>8.5868006899546927</v>
      </c>
      <c r="F48" s="198" t="e">
        <f>(#REF! -#REF!)/ABS(#REF!)</f>
        <v>#REF!</v>
      </c>
      <c r="G48" s="198">
        <f t="shared" si="18"/>
        <v>5.9653430740225115</v>
      </c>
      <c r="H48" s="198" t="e">
        <f>(#REF! -#REF!)/ABS(#REF!)</f>
        <v>#REF!</v>
      </c>
      <c r="I48" s="198">
        <f t="shared" si="19"/>
        <v>6.7774936061381057</v>
      </c>
      <c r="J48" s="198" t="e">
        <f>(#REF! -#REF!)/ABS(#REF!)</f>
        <v>#REF!</v>
      </c>
      <c r="K48" s="198">
        <f t="shared" si="20"/>
        <v>8.2206035379812725</v>
      </c>
      <c r="L48" s="198" t="e">
        <f>(#REF! -#REF!)/ABS(#REF!)</f>
        <v>#REF!</v>
      </c>
      <c r="M48" s="198">
        <f t="shared" si="21"/>
        <v>8.2644628099173563</v>
      </c>
      <c r="N48" s="198" t="e">
        <f>(#REF! -#REF!)/ABS(#REF!)</f>
        <v>#REF!</v>
      </c>
      <c r="O48" s="198">
        <f t="shared" si="22"/>
        <v>8.4507042253521334</v>
      </c>
      <c r="P48" s="198"/>
      <c r="Q48" s="206"/>
    </row>
    <row r="49" spans="1:18" x14ac:dyDescent="0.25">
      <c r="B49" s="50" t="s">
        <v>477</v>
      </c>
      <c r="C49" s="198">
        <f t="shared" si="16"/>
        <v>9.9476439790575988</v>
      </c>
      <c r="D49" s="198" t="e">
        <v>#REF!</v>
      </c>
      <c r="E49" s="198">
        <f t="shared" si="17"/>
        <v>9.0001645276089608</v>
      </c>
      <c r="F49" s="198" t="e">
        <f>(#REF! -#REF!)/ABS(#REF!)</f>
        <v>#REF!</v>
      </c>
      <c r="G49" s="198">
        <f t="shared" si="18"/>
        <v>3.8327833581419437</v>
      </c>
      <c r="H49" s="198" t="e">
        <f>(#REF! -#REF!)/ABS(#REF!)</f>
        <v>#REF!</v>
      </c>
      <c r="I49" s="198">
        <f t="shared" si="19"/>
        <v>3.9612097304404936</v>
      </c>
      <c r="J49" s="198" t="e">
        <f>(#REF! -#REF!)/ABS(#REF!)</f>
        <v>#REF!</v>
      </c>
      <c r="K49" s="198">
        <f t="shared" si="20"/>
        <v>4.5952004219409277</v>
      </c>
      <c r="L49" s="198" t="e">
        <f>(#REF! -#REF!)/ABS(#REF!)</f>
        <v>#REF!</v>
      </c>
      <c r="M49" s="198">
        <f t="shared" si="21"/>
        <v>2.8292181069958997</v>
      </c>
      <c r="N49" s="198" t="e">
        <f>(#REF! -#REF!)/ABS(#REF!)</f>
        <v>#REF!</v>
      </c>
      <c r="O49" s="198">
        <f t="shared" si="22"/>
        <v>1.9851657940663101</v>
      </c>
      <c r="P49" s="198"/>
      <c r="Q49" s="206"/>
    </row>
    <row r="50" spans="1:18" ht="15.75" thickBot="1" x14ac:dyDescent="0.3">
      <c r="B50" s="55" t="s">
        <v>478</v>
      </c>
      <c r="C50" s="198">
        <f t="shared" si="16"/>
        <v>14.55798864557987</v>
      </c>
      <c r="D50" s="198" t="e">
        <v>#REF!</v>
      </c>
      <c r="E50" s="202">
        <f t="shared" si="17"/>
        <v>13.291759867845451</v>
      </c>
      <c r="F50" s="202" t="e">
        <f>(#REF! -#REF!)/ABS(#REF!)</f>
        <v>#REF!</v>
      </c>
      <c r="G50" s="202">
        <f t="shared" si="18"/>
        <v>5.8670739195469688</v>
      </c>
      <c r="H50" s="202" t="e">
        <f>(#REF! -#REF!)/ABS(#REF!)</f>
        <v>#REF!</v>
      </c>
      <c r="I50" s="202">
        <f t="shared" si="19"/>
        <v>5.0531914893617049</v>
      </c>
      <c r="J50" s="202" t="e">
        <f>(#REF! -#REF!)/ABS(#REF!)</f>
        <v>#REF!</v>
      </c>
      <c r="K50" s="202">
        <f t="shared" si="20"/>
        <v>4.6511627906976489</v>
      </c>
      <c r="L50" s="202" t="e">
        <f>(#REF! -#REF!)/ABS(#REF!)</f>
        <v>#REF!</v>
      </c>
      <c r="M50" s="202">
        <f t="shared" si="21"/>
        <v>0.80791575889615164</v>
      </c>
      <c r="N50" s="202" t="e">
        <f>(#REF! -#REF!)/ABS(#REF!)</f>
        <v>#REF!</v>
      </c>
      <c r="O50" s="202">
        <f t="shared" si="22"/>
        <v>-1.5151515151515291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nGqXFqxCT4eC6CjJCcGX9xDxK/qYuUwfSEdK6emSYa2byexVA3cHbW2x4kNWjjFhFyaRh0w02jtx8ql4lW2Xyg==" saltValue="0/jb10y/0RtiEoALNg2yD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4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89"/>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347</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426573.38</v>
      </c>
      <c r="D5" s="212"/>
      <c r="E5" s="212">
        <v>8017053.0800000001</v>
      </c>
      <c r="F5" s="212"/>
      <c r="G5" s="31">
        <v>51</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104</v>
      </c>
      <c r="D10" s="94">
        <v>136</v>
      </c>
      <c r="E10" s="94">
        <v>185</v>
      </c>
      <c r="F10" s="94">
        <v>214</v>
      </c>
      <c r="G10" s="94">
        <v>252</v>
      </c>
      <c r="H10" s="94">
        <v>303</v>
      </c>
      <c r="I10" s="95">
        <v>343</v>
      </c>
      <c r="K10" s="46" t="s">
        <v>468</v>
      </c>
      <c r="L10" s="47">
        <f t="shared" ref="L10:L20" si="0">C25</f>
        <v>8.6666666666666661</v>
      </c>
      <c r="M10" s="47">
        <v>10.129746037576682</v>
      </c>
      <c r="N10" s="47">
        <v>14.721874845843214</v>
      </c>
      <c r="O10" s="47">
        <f t="shared" ref="O10:O20" si="1">F25</f>
        <v>17.833333333333332</v>
      </c>
      <c r="P10" s="47">
        <f t="shared" ref="P10:P20" si="2">G25</f>
        <v>21</v>
      </c>
      <c r="Q10" s="47">
        <f t="shared" ref="Q10:Q20" si="3">H25</f>
        <v>25.25</v>
      </c>
      <c r="R10" s="48">
        <f t="shared" ref="R10:R20" si="4">I25</f>
        <v>28.583333333333332</v>
      </c>
      <c r="T10" s="49"/>
    </row>
    <row r="11" spans="1:29" x14ac:dyDescent="0.25">
      <c r="B11" s="50" t="s">
        <v>469</v>
      </c>
      <c r="C11" s="96">
        <v>80.099999999999994</v>
      </c>
      <c r="D11" s="96">
        <v>105</v>
      </c>
      <c r="E11" s="96">
        <v>143</v>
      </c>
      <c r="F11" s="96">
        <v>166</v>
      </c>
      <c r="G11" s="96">
        <v>196</v>
      </c>
      <c r="H11" s="96">
        <v>236</v>
      </c>
      <c r="I11" s="97">
        <v>267</v>
      </c>
      <c r="K11" s="50" t="s">
        <v>469</v>
      </c>
      <c r="L11" s="53">
        <f t="shared" si="0"/>
        <v>13.349999999999998</v>
      </c>
      <c r="M11" s="53">
        <v>15.621846118835036</v>
      </c>
      <c r="N11" s="53">
        <v>22.786520442874412</v>
      </c>
      <c r="O11" s="53">
        <f t="shared" si="1"/>
        <v>27.666666666666664</v>
      </c>
      <c r="P11" s="53">
        <f t="shared" si="2"/>
        <v>32.666666666666664</v>
      </c>
      <c r="Q11" s="53">
        <f t="shared" si="3"/>
        <v>39.333333333333329</v>
      </c>
      <c r="R11" s="54">
        <f t="shared" si="4"/>
        <v>44.5</v>
      </c>
      <c r="T11" s="49"/>
    </row>
    <row r="12" spans="1:29" x14ac:dyDescent="0.25">
      <c r="B12" s="50" t="s">
        <v>470</v>
      </c>
      <c r="C12" s="96">
        <v>49.4</v>
      </c>
      <c r="D12" s="96">
        <v>65</v>
      </c>
      <c r="E12" s="96">
        <v>88.2</v>
      </c>
      <c r="F12" s="96">
        <v>102</v>
      </c>
      <c r="G12" s="96">
        <v>121</v>
      </c>
      <c r="H12" s="96">
        <v>145</v>
      </c>
      <c r="I12" s="97">
        <v>164</v>
      </c>
      <c r="K12" s="50" t="s">
        <v>470</v>
      </c>
      <c r="L12" s="53">
        <f t="shared" si="0"/>
        <v>24.7</v>
      </c>
      <c r="M12" s="53">
        <v>28.986213686483872</v>
      </c>
      <c r="N12" s="53">
        <v>42.140631108087703</v>
      </c>
      <c r="O12" s="53">
        <f t="shared" si="1"/>
        <v>51</v>
      </c>
      <c r="P12" s="53">
        <f t="shared" si="2"/>
        <v>60.5</v>
      </c>
      <c r="Q12" s="53">
        <f t="shared" si="3"/>
        <v>72.5</v>
      </c>
      <c r="R12" s="54">
        <f t="shared" si="4"/>
        <v>82</v>
      </c>
      <c r="T12" s="49"/>
    </row>
    <row r="13" spans="1:29" x14ac:dyDescent="0.25">
      <c r="B13" s="50" t="s">
        <v>471</v>
      </c>
      <c r="C13" s="96">
        <v>33.4</v>
      </c>
      <c r="D13" s="96">
        <v>44</v>
      </c>
      <c r="E13" s="96">
        <v>60.2</v>
      </c>
      <c r="F13" s="96">
        <v>70.2</v>
      </c>
      <c r="G13" s="96">
        <v>83</v>
      </c>
      <c r="H13" s="96">
        <v>100</v>
      </c>
      <c r="I13" s="97">
        <v>114</v>
      </c>
      <c r="K13" s="50" t="s">
        <v>471</v>
      </c>
      <c r="L13" s="53">
        <f t="shared" si="0"/>
        <v>33.4</v>
      </c>
      <c r="M13" s="53">
        <v>39.195323443714358</v>
      </c>
      <c r="N13" s="53">
        <v>57.597888074765656</v>
      </c>
      <c r="O13" s="53">
        <f t="shared" si="1"/>
        <v>70.2</v>
      </c>
      <c r="P13" s="53">
        <f t="shared" si="2"/>
        <v>83</v>
      </c>
      <c r="Q13" s="53">
        <f t="shared" si="3"/>
        <v>100</v>
      </c>
      <c r="R13" s="54">
        <f t="shared" si="4"/>
        <v>114</v>
      </c>
      <c r="T13" s="49"/>
    </row>
    <row r="14" spans="1:29" x14ac:dyDescent="0.25">
      <c r="B14" s="50" t="s">
        <v>472</v>
      </c>
      <c r="C14" s="96">
        <v>21.1</v>
      </c>
      <c r="D14" s="96">
        <v>28</v>
      </c>
      <c r="E14" s="96">
        <v>38.799999999999997</v>
      </c>
      <c r="F14" s="96">
        <v>45.6</v>
      </c>
      <c r="G14" s="96">
        <v>54.3</v>
      </c>
      <c r="H14" s="96">
        <v>66</v>
      </c>
      <c r="I14" s="97">
        <v>75.3</v>
      </c>
      <c r="K14" s="50" t="s">
        <v>472</v>
      </c>
      <c r="L14" s="53">
        <f t="shared" si="0"/>
        <v>42.2</v>
      </c>
      <c r="M14" s="53">
        <v>49.763103394817314</v>
      </c>
      <c r="N14" s="53">
        <v>74.271860064542352</v>
      </c>
      <c r="O14" s="53">
        <f t="shared" si="1"/>
        <v>91.2</v>
      </c>
      <c r="P14" s="53">
        <f t="shared" si="2"/>
        <v>108.6</v>
      </c>
      <c r="Q14" s="53">
        <f t="shared" si="3"/>
        <v>132</v>
      </c>
      <c r="R14" s="54">
        <f t="shared" si="4"/>
        <v>150.6</v>
      </c>
      <c r="T14" s="49"/>
    </row>
    <row r="15" spans="1:29" x14ac:dyDescent="0.25">
      <c r="B15" s="50" t="s">
        <v>473</v>
      </c>
      <c r="C15" s="96">
        <v>15.8</v>
      </c>
      <c r="D15" s="96">
        <v>21</v>
      </c>
      <c r="E15" s="96">
        <v>29.5</v>
      </c>
      <c r="F15" s="96">
        <v>34.9</v>
      </c>
      <c r="G15" s="96">
        <v>41.7</v>
      </c>
      <c r="H15" s="96">
        <v>51</v>
      </c>
      <c r="I15" s="97">
        <v>58.4</v>
      </c>
      <c r="K15" s="50" t="s">
        <v>473</v>
      </c>
      <c r="L15" s="53">
        <f t="shared" si="0"/>
        <v>47.400000000000006</v>
      </c>
      <c r="M15" s="53">
        <v>56.008095056411051</v>
      </c>
      <c r="N15" s="53">
        <v>84.70946759804329</v>
      </c>
      <c r="O15" s="53">
        <f t="shared" si="1"/>
        <v>104.69999999999999</v>
      </c>
      <c r="P15" s="53">
        <f t="shared" si="2"/>
        <v>125.10000000000001</v>
      </c>
      <c r="Q15" s="53">
        <f t="shared" si="3"/>
        <v>153</v>
      </c>
      <c r="R15" s="54">
        <f t="shared" si="4"/>
        <v>175.2</v>
      </c>
      <c r="T15" s="49"/>
    </row>
    <row r="16" spans="1:29" x14ac:dyDescent="0.25">
      <c r="B16" s="50" t="s">
        <v>474</v>
      </c>
      <c r="C16" s="96">
        <v>9.5</v>
      </c>
      <c r="D16" s="96">
        <v>12.7</v>
      </c>
      <c r="E16" s="96">
        <v>18.3</v>
      </c>
      <c r="F16" s="96">
        <v>21.9</v>
      </c>
      <c r="G16" s="96">
        <v>26.4</v>
      </c>
      <c r="H16" s="96">
        <v>32.6</v>
      </c>
      <c r="I16" s="97">
        <v>37.6</v>
      </c>
      <c r="K16" s="50" t="s">
        <v>474</v>
      </c>
      <c r="L16" s="53">
        <f t="shared" si="0"/>
        <v>57</v>
      </c>
      <c r="M16" s="53">
        <v>67.713310938837324</v>
      </c>
      <c r="N16" s="53">
        <v>105.06209558876978</v>
      </c>
      <c r="O16" s="53">
        <f t="shared" si="1"/>
        <v>131.39999999999998</v>
      </c>
      <c r="P16" s="53">
        <f t="shared" si="2"/>
        <v>158.39999999999998</v>
      </c>
      <c r="Q16" s="53">
        <f t="shared" si="3"/>
        <v>195.60000000000002</v>
      </c>
      <c r="R16" s="54">
        <f t="shared" si="4"/>
        <v>225.60000000000002</v>
      </c>
      <c r="T16" s="49"/>
    </row>
    <row r="17" spans="1:20" x14ac:dyDescent="0.25">
      <c r="B17" s="50" t="s">
        <v>475</v>
      </c>
      <c r="C17" s="96">
        <v>5.82</v>
      </c>
      <c r="D17" s="96">
        <v>7.87</v>
      </c>
      <c r="E17" s="96">
        <v>11.5</v>
      </c>
      <c r="F17" s="96">
        <v>14</v>
      </c>
      <c r="G17" s="96">
        <v>17</v>
      </c>
      <c r="H17" s="96">
        <v>21.3</v>
      </c>
      <c r="I17" s="97">
        <v>24.7</v>
      </c>
      <c r="K17" s="50" t="s">
        <v>475</v>
      </c>
      <c r="L17" s="53">
        <f t="shared" si="0"/>
        <v>69.84</v>
      </c>
      <c r="M17" s="53">
        <v>83.506411461470051</v>
      </c>
      <c r="N17" s="53">
        <v>132.65217753333093</v>
      </c>
      <c r="O17" s="53">
        <f t="shared" si="1"/>
        <v>168</v>
      </c>
      <c r="P17" s="53">
        <f t="shared" si="2"/>
        <v>204</v>
      </c>
      <c r="Q17" s="53">
        <f t="shared" si="3"/>
        <v>255.60000000000002</v>
      </c>
      <c r="R17" s="54">
        <f t="shared" si="4"/>
        <v>296.39999999999998</v>
      </c>
      <c r="T17" s="49"/>
    </row>
    <row r="18" spans="1:20" x14ac:dyDescent="0.25">
      <c r="B18" s="50" t="s">
        <v>476</v>
      </c>
      <c r="C18" s="96">
        <v>3.69</v>
      </c>
      <c r="D18" s="96">
        <v>5.0199999999999996</v>
      </c>
      <c r="E18" s="96">
        <v>7.51</v>
      </c>
      <c r="F18" s="96">
        <v>9.19</v>
      </c>
      <c r="G18" s="96">
        <v>11.3</v>
      </c>
      <c r="H18" s="96">
        <v>14.3</v>
      </c>
      <c r="I18" s="97">
        <v>16.600000000000001</v>
      </c>
      <c r="K18" s="50" t="s">
        <v>476</v>
      </c>
      <c r="L18" s="53">
        <f t="shared" si="0"/>
        <v>88.56</v>
      </c>
      <c r="M18" s="53">
        <v>106.51534569221543</v>
      </c>
      <c r="N18" s="53">
        <v>172.80498364960914</v>
      </c>
      <c r="O18" s="53">
        <f t="shared" si="1"/>
        <v>220.56</v>
      </c>
      <c r="P18" s="53">
        <f t="shared" si="2"/>
        <v>271.20000000000005</v>
      </c>
      <c r="Q18" s="53">
        <f t="shared" si="3"/>
        <v>343.20000000000005</v>
      </c>
      <c r="R18" s="54">
        <f t="shared" si="4"/>
        <v>398.40000000000003</v>
      </c>
      <c r="T18" s="49"/>
    </row>
    <row r="19" spans="1:20" x14ac:dyDescent="0.25">
      <c r="B19" s="50" t="s">
        <v>477</v>
      </c>
      <c r="C19" s="96">
        <v>2.34</v>
      </c>
      <c r="D19" s="96">
        <v>3.2</v>
      </c>
      <c r="E19" s="96">
        <v>4.8899999999999997</v>
      </c>
      <c r="F19" s="96">
        <v>6.05</v>
      </c>
      <c r="G19" s="96">
        <v>7.5</v>
      </c>
      <c r="H19" s="96">
        <v>9.56</v>
      </c>
      <c r="I19" s="97">
        <v>11.2</v>
      </c>
      <c r="K19" s="50" t="s">
        <v>477</v>
      </c>
      <c r="L19" s="53">
        <f t="shared" si="0"/>
        <v>112.32</v>
      </c>
      <c r="M19" s="53">
        <v>135.71903772556482</v>
      </c>
      <c r="N19" s="53">
        <v>225.23377004864267</v>
      </c>
      <c r="O19" s="53">
        <f t="shared" si="1"/>
        <v>290.39999999999998</v>
      </c>
      <c r="P19" s="53">
        <f t="shared" si="2"/>
        <v>360</v>
      </c>
      <c r="Q19" s="53">
        <f t="shared" si="3"/>
        <v>458.88</v>
      </c>
      <c r="R19" s="54">
        <f t="shared" si="4"/>
        <v>537.59999999999991</v>
      </c>
      <c r="T19" s="49"/>
    </row>
    <row r="20" spans="1:20" ht="15.75" thickBot="1" x14ac:dyDescent="0.3">
      <c r="B20" s="55" t="s">
        <v>478</v>
      </c>
      <c r="C20" s="98">
        <v>1.71</v>
      </c>
      <c r="D20" s="98">
        <v>2.35</v>
      </c>
      <c r="E20" s="98">
        <v>3.65</v>
      </c>
      <c r="F20" s="98">
        <v>4.55</v>
      </c>
      <c r="G20" s="98">
        <v>5.68</v>
      </c>
      <c r="H20" s="98">
        <v>7.29</v>
      </c>
      <c r="I20" s="99">
        <v>8.6199999999999992</v>
      </c>
      <c r="K20" s="55" t="s">
        <v>478</v>
      </c>
      <c r="L20" s="58">
        <f t="shared" si="0"/>
        <v>123.12</v>
      </c>
      <c r="M20" s="58">
        <v>149.38724074135862</v>
      </c>
      <c r="N20" s="58">
        <v>252.24933707462296</v>
      </c>
      <c r="O20" s="58">
        <f t="shared" si="1"/>
        <v>327.59999999999997</v>
      </c>
      <c r="P20" s="58">
        <f t="shared" si="2"/>
        <v>408.96</v>
      </c>
      <c r="Q20" s="58">
        <f t="shared" si="3"/>
        <v>524.88</v>
      </c>
      <c r="R20" s="59">
        <f t="shared" si="4"/>
        <v>620.64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8.6666666666666661</v>
      </c>
      <c r="D25" s="69">
        <f t="shared" si="5"/>
        <v>11.333333333333332</v>
      </c>
      <c r="E25" s="69">
        <f t="shared" si="5"/>
        <v>15.416666666666666</v>
      </c>
      <c r="F25" s="68">
        <f t="shared" si="5"/>
        <v>17.833333333333332</v>
      </c>
      <c r="G25" s="68">
        <f t="shared" si="5"/>
        <v>21</v>
      </c>
      <c r="H25" s="68">
        <f t="shared" si="5"/>
        <v>25.25</v>
      </c>
      <c r="I25" s="70">
        <f t="shared" si="5"/>
        <v>28.583333333333332</v>
      </c>
      <c r="J25" s="60"/>
      <c r="K25" s="46" t="s">
        <v>468</v>
      </c>
      <c r="L25" s="71">
        <v>9.5</v>
      </c>
      <c r="M25" s="71">
        <v>10.8</v>
      </c>
      <c r="N25" s="71">
        <v>14.8</v>
      </c>
      <c r="O25" s="71">
        <v>17.2</v>
      </c>
      <c r="P25" s="71">
        <v>19.399999999999999</v>
      </c>
      <c r="Q25" s="71">
        <v>22.2</v>
      </c>
      <c r="R25" s="72">
        <v>24.1</v>
      </c>
    </row>
    <row r="26" spans="1:20" x14ac:dyDescent="0.25">
      <c r="A26" s="64">
        <f>10/60</f>
        <v>0.16666666666666666</v>
      </c>
      <c r="B26" s="73" t="s">
        <v>469</v>
      </c>
      <c r="C26" s="30">
        <f t="shared" ref="C26:I26" si="6">$A$26*C11</f>
        <v>13.349999999999998</v>
      </c>
      <c r="D26" s="74">
        <f t="shared" si="6"/>
        <v>17.5</v>
      </c>
      <c r="E26" s="74">
        <f t="shared" si="6"/>
        <v>23.833333333333332</v>
      </c>
      <c r="F26" s="30">
        <f t="shared" si="6"/>
        <v>27.666666666666664</v>
      </c>
      <c r="G26" s="30">
        <f t="shared" si="6"/>
        <v>32.666666666666664</v>
      </c>
      <c r="H26" s="30">
        <f t="shared" si="6"/>
        <v>39.333333333333329</v>
      </c>
      <c r="I26" s="75">
        <f t="shared" si="6"/>
        <v>44.5</v>
      </c>
      <c r="J26" s="60"/>
      <c r="K26" s="50" t="s">
        <v>469</v>
      </c>
      <c r="L26" s="76">
        <v>16.3</v>
      </c>
      <c r="M26" s="76">
        <v>18.5</v>
      </c>
      <c r="N26" s="76">
        <v>25</v>
      </c>
      <c r="O26" s="76">
        <v>29</v>
      </c>
      <c r="P26" s="76">
        <v>32.799999999999997</v>
      </c>
      <c r="Q26" s="76">
        <v>37.299999999999997</v>
      </c>
      <c r="R26" s="77">
        <v>40.799999999999997</v>
      </c>
    </row>
    <row r="27" spans="1:20" x14ac:dyDescent="0.25">
      <c r="A27" s="64">
        <f>0.5</f>
        <v>0.5</v>
      </c>
      <c r="B27" s="73" t="s">
        <v>470</v>
      </c>
      <c r="C27" s="30">
        <f t="shared" ref="C27:I27" si="7">$A$27*C12</f>
        <v>24.7</v>
      </c>
      <c r="D27" s="74">
        <f t="shared" si="7"/>
        <v>32.5</v>
      </c>
      <c r="E27" s="74">
        <f t="shared" si="7"/>
        <v>44.1</v>
      </c>
      <c r="F27" s="30">
        <f t="shared" si="7"/>
        <v>51</v>
      </c>
      <c r="G27" s="30">
        <f t="shared" si="7"/>
        <v>60.5</v>
      </c>
      <c r="H27" s="30">
        <f t="shared" si="7"/>
        <v>72.5</v>
      </c>
      <c r="I27" s="75">
        <f t="shared" si="7"/>
        <v>82</v>
      </c>
      <c r="J27" s="60"/>
      <c r="K27" s="50" t="s">
        <v>470</v>
      </c>
      <c r="L27" s="76">
        <v>30.6</v>
      </c>
      <c r="M27" s="76">
        <v>34.799999999999997</v>
      </c>
      <c r="N27" s="76">
        <v>47.1</v>
      </c>
      <c r="O27" s="76">
        <v>55</v>
      </c>
      <c r="P27" s="76">
        <v>62</v>
      </c>
      <c r="Q27" s="76">
        <v>70.5</v>
      </c>
      <c r="R27" s="77">
        <v>77</v>
      </c>
    </row>
    <row r="28" spans="1:20" x14ac:dyDescent="0.25">
      <c r="A28" s="64">
        <v>1</v>
      </c>
      <c r="B28" s="73" t="s">
        <v>471</v>
      </c>
      <c r="C28" s="30">
        <f t="shared" ref="C28:I28" si="8">$A$28*C13</f>
        <v>33.4</v>
      </c>
      <c r="D28" s="74">
        <f t="shared" si="8"/>
        <v>44</v>
      </c>
      <c r="E28" s="74">
        <f t="shared" si="8"/>
        <v>60.2</v>
      </c>
      <c r="F28" s="30">
        <f t="shared" si="8"/>
        <v>70.2</v>
      </c>
      <c r="G28" s="30">
        <f t="shared" si="8"/>
        <v>83</v>
      </c>
      <c r="H28" s="30">
        <f t="shared" si="8"/>
        <v>100</v>
      </c>
      <c r="I28" s="75">
        <f t="shared" si="8"/>
        <v>114</v>
      </c>
      <c r="J28" s="60"/>
      <c r="K28" s="50" t="s">
        <v>471</v>
      </c>
      <c r="L28" s="76">
        <v>39.6</v>
      </c>
      <c r="M28" s="76">
        <v>45.5</v>
      </c>
      <c r="N28" s="76">
        <v>62.9</v>
      </c>
      <c r="O28" s="76">
        <v>73.8</v>
      </c>
      <c r="P28" s="76">
        <v>83.8</v>
      </c>
      <c r="Q28" s="76">
        <v>96.1</v>
      </c>
      <c r="R28" s="77">
        <v>105</v>
      </c>
    </row>
    <row r="29" spans="1:20" x14ac:dyDescent="0.25">
      <c r="A29" s="64">
        <v>2</v>
      </c>
      <c r="B29" s="73" t="s">
        <v>472</v>
      </c>
      <c r="C29" s="30">
        <f t="shared" ref="C29:I29" si="9">$A$29*C14</f>
        <v>42.2</v>
      </c>
      <c r="D29" s="74">
        <f t="shared" si="9"/>
        <v>56</v>
      </c>
      <c r="E29" s="74">
        <f t="shared" si="9"/>
        <v>77.599999999999994</v>
      </c>
      <c r="F29" s="30">
        <f t="shared" si="9"/>
        <v>91.2</v>
      </c>
      <c r="G29" s="30">
        <f t="shared" si="9"/>
        <v>108.6</v>
      </c>
      <c r="H29" s="30">
        <f t="shared" si="9"/>
        <v>132</v>
      </c>
      <c r="I29" s="75">
        <f t="shared" si="9"/>
        <v>150.6</v>
      </c>
      <c r="J29" s="60"/>
      <c r="K29" s="50" t="s">
        <v>472</v>
      </c>
      <c r="L29" s="76">
        <v>47.8</v>
      </c>
      <c r="M29" s="76">
        <v>55.6</v>
      </c>
      <c r="N29" s="76">
        <v>79.400000000000006</v>
      </c>
      <c r="O29" s="76">
        <v>94.6</v>
      </c>
      <c r="P29" s="76">
        <v>108.8</v>
      </c>
      <c r="Q29" s="76">
        <v>126.8</v>
      </c>
      <c r="R29" s="77">
        <v>139.80000000000001</v>
      </c>
    </row>
    <row r="30" spans="1:20" x14ac:dyDescent="0.25">
      <c r="A30" s="64">
        <v>3</v>
      </c>
      <c r="B30" s="73" t="s">
        <v>473</v>
      </c>
      <c r="C30" s="30">
        <f t="shared" ref="C30:I30" si="10">$A$30*C15</f>
        <v>47.400000000000006</v>
      </c>
      <c r="D30" s="74">
        <f t="shared" si="10"/>
        <v>63</v>
      </c>
      <c r="E30" s="74">
        <f t="shared" si="10"/>
        <v>88.5</v>
      </c>
      <c r="F30" s="30">
        <f t="shared" si="10"/>
        <v>104.69999999999999</v>
      </c>
      <c r="G30" s="30">
        <f t="shared" si="10"/>
        <v>125.10000000000001</v>
      </c>
      <c r="H30" s="30">
        <f t="shared" si="10"/>
        <v>153</v>
      </c>
      <c r="I30" s="75">
        <f t="shared" si="10"/>
        <v>175.2</v>
      </c>
      <c r="J30" s="60"/>
      <c r="K30" s="50" t="s">
        <v>473</v>
      </c>
      <c r="L30" s="76">
        <v>52.2</v>
      </c>
      <c r="M30" s="76">
        <v>61.5</v>
      </c>
      <c r="N30" s="76">
        <v>89.7</v>
      </c>
      <c r="O30" s="76">
        <v>108.3</v>
      </c>
      <c r="P30" s="76">
        <v>126</v>
      </c>
      <c r="Q30" s="76">
        <v>148.80000000000001</v>
      </c>
      <c r="R30" s="77">
        <v>165.6</v>
      </c>
    </row>
    <row r="31" spans="1:20" x14ac:dyDescent="0.25">
      <c r="A31" s="64">
        <v>6</v>
      </c>
      <c r="B31" s="73" t="s">
        <v>474</v>
      </c>
      <c r="C31" s="30">
        <f t="shared" ref="C31:I31" si="11">$A$31*C16</f>
        <v>57</v>
      </c>
      <c r="D31" s="74">
        <f t="shared" si="11"/>
        <v>76.199999999999989</v>
      </c>
      <c r="E31" s="74">
        <f t="shared" si="11"/>
        <v>109.80000000000001</v>
      </c>
      <c r="F31" s="30">
        <f t="shared" si="11"/>
        <v>131.39999999999998</v>
      </c>
      <c r="G31" s="30">
        <f t="shared" si="11"/>
        <v>158.39999999999998</v>
      </c>
      <c r="H31" s="30">
        <f t="shared" si="11"/>
        <v>195.60000000000002</v>
      </c>
      <c r="I31" s="75">
        <f t="shared" si="11"/>
        <v>225.60000000000002</v>
      </c>
      <c r="J31" s="60"/>
      <c r="K31" s="50" t="s">
        <v>474</v>
      </c>
      <c r="L31" s="76">
        <v>61.2</v>
      </c>
      <c r="M31" s="76">
        <v>73.2</v>
      </c>
      <c r="N31" s="76">
        <v>110.4</v>
      </c>
      <c r="O31" s="76">
        <v>136.19999999999999</v>
      </c>
      <c r="P31" s="76">
        <v>162</v>
      </c>
      <c r="Q31" s="76">
        <v>196.8</v>
      </c>
      <c r="R31" s="77">
        <v>224.4</v>
      </c>
    </row>
    <row r="32" spans="1:20" x14ac:dyDescent="0.25">
      <c r="A32" s="64">
        <v>12</v>
      </c>
      <c r="B32" s="73" t="s">
        <v>475</v>
      </c>
      <c r="C32" s="30">
        <f t="shared" ref="C32:I32" si="12">$A$32*C17</f>
        <v>69.84</v>
      </c>
      <c r="D32" s="74">
        <f t="shared" si="12"/>
        <v>94.44</v>
      </c>
      <c r="E32" s="74">
        <f t="shared" si="12"/>
        <v>138</v>
      </c>
      <c r="F32" s="30">
        <f t="shared" si="12"/>
        <v>168</v>
      </c>
      <c r="G32" s="30">
        <f t="shared" si="12"/>
        <v>204</v>
      </c>
      <c r="H32" s="30">
        <f t="shared" si="12"/>
        <v>255.60000000000002</v>
      </c>
      <c r="I32" s="75">
        <f t="shared" si="12"/>
        <v>296.39999999999998</v>
      </c>
      <c r="J32" s="60"/>
      <c r="K32" s="50" t="s">
        <v>475</v>
      </c>
      <c r="L32" s="76">
        <v>73.099999999999994</v>
      </c>
      <c r="M32" s="76">
        <v>88</v>
      </c>
      <c r="N32" s="76">
        <v>138</v>
      </c>
      <c r="O32" s="76">
        <v>174</v>
      </c>
      <c r="P32" s="76">
        <v>211.2</v>
      </c>
      <c r="Q32" s="76">
        <v>264</v>
      </c>
      <c r="R32" s="77">
        <v>306</v>
      </c>
    </row>
    <row r="33" spans="1:19" x14ac:dyDescent="0.25">
      <c r="A33" s="64">
        <v>24</v>
      </c>
      <c r="B33" s="73" t="s">
        <v>476</v>
      </c>
      <c r="C33" s="30">
        <f t="shared" ref="C33:I33" si="13">$A$33*C18</f>
        <v>88.56</v>
      </c>
      <c r="D33" s="74">
        <f t="shared" si="13"/>
        <v>120.47999999999999</v>
      </c>
      <c r="E33" s="74">
        <f t="shared" si="13"/>
        <v>180.24</v>
      </c>
      <c r="F33" s="30">
        <f t="shared" si="13"/>
        <v>220.56</v>
      </c>
      <c r="G33" s="30">
        <f t="shared" si="13"/>
        <v>271.20000000000005</v>
      </c>
      <c r="H33" s="30">
        <f t="shared" si="13"/>
        <v>343.20000000000005</v>
      </c>
      <c r="I33" s="75">
        <f t="shared" si="13"/>
        <v>398.40000000000003</v>
      </c>
      <c r="J33" s="60"/>
      <c r="K33" s="50" t="s">
        <v>476</v>
      </c>
      <c r="L33" s="76">
        <v>90</v>
      </c>
      <c r="M33" s="76">
        <v>108.7</v>
      </c>
      <c r="N33" s="76">
        <v>173.8</v>
      </c>
      <c r="O33" s="76">
        <v>223.7</v>
      </c>
      <c r="P33" s="76">
        <v>276</v>
      </c>
      <c r="Q33" s="76">
        <v>350.4</v>
      </c>
      <c r="R33" s="77">
        <v>412.8</v>
      </c>
    </row>
    <row r="34" spans="1:19" x14ac:dyDescent="0.25">
      <c r="A34" s="64">
        <v>48</v>
      </c>
      <c r="B34" s="73" t="s">
        <v>477</v>
      </c>
      <c r="C34" s="30">
        <f t="shared" ref="C34:I34" si="14">$A$34*C19</f>
        <v>112.32</v>
      </c>
      <c r="D34" s="74">
        <f t="shared" si="14"/>
        <v>153.60000000000002</v>
      </c>
      <c r="E34" s="74">
        <f t="shared" si="14"/>
        <v>234.71999999999997</v>
      </c>
      <c r="F34" s="30">
        <f t="shared" si="14"/>
        <v>290.39999999999998</v>
      </c>
      <c r="G34" s="30">
        <f t="shared" si="14"/>
        <v>360</v>
      </c>
      <c r="H34" s="30">
        <f t="shared" si="14"/>
        <v>458.88</v>
      </c>
      <c r="I34" s="75">
        <f t="shared" si="14"/>
        <v>537.59999999999991</v>
      </c>
      <c r="J34" s="60"/>
      <c r="K34" s="50" t="s">
        <v>477</v>
      </c>
      <c r="L34" s="76">
        <v>112.8</v>
      </c>
      <c r="M34" s="76">
        <v>136.30000000000001</v>
      </c>
      <c r="N34" s="76">
        <v>219.8</v>
      </c>
      <c r="O34" s="76">
        <v>284.60000000000002</v>
      </c>
      <c r="P34" s="76">
        <v>355.2</v>
      </c>
      <c r="Q34" s="76">
        <v>449.3</v>
      </c>
      <c r="R34" s="77">
        <v>528</v>
      </c>
    </row>
    <row r="35" spans="1:19" ht="15.75" thickBot="1" x14ac:dyDescent="0.3">
      <c r="A35" s="64">
        <v>72</v>
      </c>
      <c r="B35" s="78" t="s">
        <v>478</v>
      </c>
      <c r="C35" s="79">
        <f t="shared" ref="C35:I35" si="15">$A$35*C20</f>
        <v>123.12</v>
      </c>
      <c r="D35" s="80">
        <f t="shared" si="15"/>
        <v>169.20000000000002</v>
      </c>
      <c r="E35" s="80">
        <f t="shared" si="15"/>
        <v>262.8</v>
      </c>
      <c r="F35" s="79">
        <f t="shared" si="15"/>
        <v>327.59999999999997</v>
      </c>
      <c r="G35" s="79">
        <f t="shared" si="15"/>
        <v>408.96</v>
      </c>
      <c r="H35" s="79">
        <f t="shared" si="15"/>
        <v>524.88</v>
      </c>
      <c r="I35" s="81">
        <f t="shared" si="15"/>
        <v>620.64</v>
      </c>
      <c r="J35" s="60"/>
      <c r="K35" s="55" t="s">
        <v>478</v>
      </c>
      <c r="L35" s="82">
        <v>128.19999999999999</v>
      </c>
      <c r="M35" s="82">
        <v>154.80000000000001</v>
      </c>
      <c r="N35" s="82">
        <v>248.4</v>
      </c>
      <c r="O35" s="82">
        <v>321.10000000000002</v>
      </c>
      <c r="P35" s="82">
        <v>400.3</v>
      </c>
      <c r="Q35" s="82">
        <v>501.1</v>
      </c>
      <c r="R35" s="83">
        <v>583.9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9.6153846153846221</v>
      </c>
      <c r="D40" s="198" t="e">
        <v>#REF!</v>
      </c>
      <c r="E40" s="198">
        <f>(M25-M10)/ABS(M10)*100</f>
        <v>6.6166906844158353</v>
      </c>
      <c r="F40" s="198" t="e">
        <f>(#REF! -#REF!)/ABS(#REF!)</f>
        <v>#REF!</v>
      </c>
      <c r="G40" s="198">
        <f>(N25-N10)/ABS(N10)*100</f>
        <v>0.530673945912846</v>
      </c>
      <c r="H40" s="198" t="e">
        <f>(#REF! -#REF!)/ABS(#REF!)</f>
        <v>#REF!</v>
      </c>
      <c r="I40" s="200">
        <f>(O25-O10)/ABS(O10)*100</f>
        <v>-3.5514018691588758</v>
      </c>
      <c r="J40" s="200" t="e">
        <f>(#REF! -#REF!)/ABS(#REF!)</f>
        <v>#REF!</v>
      </c>
      <c r="K40" s="200">
        <f>(P25-P10)/ABS(P10)*100</f>
        <v>-7.6190476190476257</v>
      </c>
      <c r="L40" s="200" t="e">
        <f>(#REF! -#REF!)/ABS(#REF!)</f>
        <v>#REF!</v>
      </c>
      <c r="M40" s="200">
        <f>(Q25-Q10)/ABS(Q10)*100</f>
        <v>-12.079207920792081</v>
      </c>
      <c r="N40" s="200" t="e">
        <f>(#REF! -#REF!)/ABS(#REF!)</f>
        <v>#REF!</v>
      </c>
      <c r="O40" s="200">
        <f>(R25 -R10)/ABS(R10)*100</f>
        <v>-15.68513119533527</v>
      </c>
      <c r="P40" s="200"/>
      <c r="Q40" s="205"/>
    </row>
    <row r="41" spans="1:19" x14ac:dyDescent="0.25">
      <c r="A41" s="88"/>
      <c r="B41" s="50" t="s">
        <v>469</v>
      </c>
      <c r="C41" s="198">
        <f t="shared" ref="C41:C50" si="16">(L26-L11)/ABS(L11)*100</f>
        <v>22.097378277153581</v>
      </c>
      <c r="D41" s="198" t="e">
        <v>#REF!</v>
      </c>
      <c r="E41" s="198">
        <f t="shared" ref="E41:E50" si="17">(M26-M11)/ABS(M11)*100</f>
        <v>18.423903674834023</v>
      </c>
      <c r="F41" s="198" t="e">
        <f>(#REF! -#REF!)/ABS(#REF!)</f>
        <v>#REF!</v>
      </c>
      <c r="G41" s="198">
        <f t="shared" ref="G41:G50" si="18">(N26-N11)/ABS(N11)*100</f>
        <v>9.7139866645052706</v>
      </c>
      <c r="H41" s="198" t="e">
        <f>(#REF! -#REF!)/ABS(#REF!)</f>
        <v>#REF!</v>
      </c>
      <c r="I41" s="198">
        <f t="shared" ref="I41:I50" si="19">(O26-O11)/ABS(O11)*100</f>
        <v>4.8192771084337442</v>
      </c>
      <c r="J41" s="198" t="e">
        <f>(#REF! -#REF!)/ABS(#REF!)</f>
        <v>#REF!</v>
      </c>
      <c r="K41" s="201">
        <f t="shared" ref="K41:K50" si="20">(P26-P11)/ABS(P11)*100</f>
        <v>0.40816326530612101</v>
      </c>
      <c r="L41" s="201" t="e">
        <f>(#REF! -#REF!)/ABS(#REF!)</f>
        <v>#REF!</v>
      </c>
      <c r="M41" s="200">
        <f t="shared" ref="M41:M50" si="21">(Q26-Q11)/ABS(Q11)*100</f>
        <v>-5.1694915254237239</v>
      </c>
      <c r="N41" s="200" t="e">
        <f>(#REF! -#REF!)/ABS(#REF!)</f>
        <v>#REF!</v>
      </c>
      <c r="O41" s="200">
        <f t="shared" ref="O41:O50" si="22">(R26 -R11)/ABS(R11)*100</f>
        <v>-8.3146067415730407</v>
      </c>
      <c r="P41" s="200"/>
      <c r="Q41" s="205"/>
    </row>
    <row r="42" spans="1:19" x14ac:dyDescent="0.25">
      <c r="A42" s="60"/>
      <c r="B42" s="50" t="s">
        <v>470</v>
      </c>
      <c r="C42" s="198">
        <f t="shared" si="16"/>
        <v>23.886639676113369</v>
      </c>
      <c r="D42" s="198" t="e">
        <v>#REF!</v>
      </c>
      <c r="E42" s="198">
        <f t="shared" si="17"/>
        <v>20.057073946940044</v>
      </c>
      <c r="F42" s="198" t="e">
        <f>(#REF! -#REF!)/ABS(#REF!)</f>
        <v>#REF!</v>
      </c>
      <c r="G42" s="198">
        <f t="shared" si="18"/>
        <v>11.768615612784423</v>
      </c>
      <c r="H42" s="198" t="e">
        <f>(#REF! -#REF!)/ABS(#REF!)</f>
        <v>#REF!</v>
      </c>
      <c r="I42" s="198">
        <f t="shared" si="19"/>
        <v>7.8431372549019605</v>
      </c>
      <c r="J42" s="198" t="e">
        <f>(#REF! -#REF!)/ABS(#REF!)</f>
        <v>#REF!</v>
      </c>
      <c r="K42" s="198">
        <f t="shared" si="20"/>
        <v>2.4793388429752068</v>
      </c>
      <c r="L42" s="198" t="e">
        <f>(#REF! -#REF!)/ABS(#REF!)</f>
        <v>#REF!</v>
      </c>
      <c r="M42" s="200">
        <f t="shared" si="21"/>
        <v>-2.7586206896551726</v>
      </c>
      <c r="N42" s="200" t="e">
        <f>(#REF! -#REF!)/ABS(#REF!)</f>
        <v>#REF!</v>
      </c>
      <c r="O42" s="200">
        <f t="shared" si="22"/>
        <v>-6.0975609756097562</v>
      </c>
      <c r="P42" s="200"/>
      <c r="Q42" s="205"/>
    </row>
    <row r="43" spans="1:19" x14ac:dyDescent="0.25">
      <c r="B43" s="50" t="s">
        <v>471</v>
      </c>
      <c r="C43" s="198">
        <f t="shared" si="16"/>
        <v>18.562874251497018</v>
      </c>
      <c r="D43" s="198" t="e">
        <v>#REF!</v>
      </c>
      <c r="E43" s="198">
        <f t="shared" si="17"/>
        <v>16.085277534038838</v>
      </c>
      <c r="F43" s="198" t="e">
        <f>(#REF! -#REF!)/ABS(#REF!)</f>
        <v>#REF!</v>
      </c>
      <c r="G43" s="198">
        <f t="shared" si="18"/>
        <v>9.2053929448799749</v>
      </c>
      <c r="H43" s="198" t="e">
        <f>(#REF! -#REF!)/ABS(#REF!)</f>
        <v>#REF!</v>
      </c>
      <c r="I43" s="198">
        <f t="shared" si="19"/>
        <v>5.1282051282051198</v>
      </c>
      <c r="J43" s="198" t="e">
        <f>(#REF! -#REF!)/ABS(#REF!)</f>
        <v>#REF!</v>
      </c>
      <c r="K43" s="198">
        <f t="shared" si="20"/>
        <v>0.96385542168674365</v>
      </c>
      <c r="L43" s="198" t="e">
        <f>(#REF! -#REF!)/ABS(#REF!)</f>
        <v>#REF!</v>
      </c>
      <c r="M43" s="200">
        <f t="shared" si="21"/>
        <v>-3.9000000000000057</v>
      </c>
      <c r="N43" s="200" t="e">
        <f>(#REF! -#REF!)/ABS(#REF!)</f>
        <v>#REF!</v>
      </c>
      <c r="O43" s="200">
        <f t="shared" si="22"/>
        <v>-7.8947368421052628</v>
      </c>
      <c r="P43" s="200"/>
      <c r="Q43" s="205"/>
    </row>
    <row r="44" spans="1:19" x14ac:dyDescent="0.25">
      <c r="B44" s="50" t="s">
        <v>472</v>
      </c>
      <c r="C44" s="198">
        <f t="shared" si="16"/>
        <v>13.270142180094771</v>
      </c>
      <c r="D44" s="198" t="e">
        <v>#REF!</v>
      </c>
      <c r="E44" s="198">
        <f t="shared" si="17"/>
        <v>11.729366150806792</v>
      </c>
      <c r="F44" s="198" t="e">
        <f>(#REF! -#REF!)/ABS(#REF!)</f>
        <v>#REF!</v>
      </c>
      <c r="G44" s="198">
        <f t="shared" si="18"/>
        <v>6.9045529908653061</v>
      </c>
      <c r="H44" s="198" t="e">
        <f>(#REF! -#REF!)/ABS(#REF!)</f>
        <v>#REF!</v>
      </c>
      <c r="I44" s="198">
        <f t="shared" si="19"/>
        <v>3.7280701754385874</v>
      </c>
      <c r="J44" s="198" t="e">
        <f>(#REF! -#REF!)/ABS(#REF!)</f>
        <v>#REF!</v>
      </c>
      <c r="K44" s="201">
        <f t="shared" si="20"/>
        <v>0.18416206261510393</v>
      </c>
      <c r="L44" s="201" t="e">
        <f>(#REF! -#REF!)/ABS(#REF!)</f>
        <v>#REF!</v>
      </c>
      <c r="M44" s="200">
        <f t="shared" si="21"/>
        <v>-3.9393939393939417</v>
      </c>
      <c r="N44" s="200" t="e">
        <f>(#REF! -#REF!)/ABS(#REF!)</f>
        <v>#REF!</v>
      </c>
      <c r="O44" s="200">
        <f t="shared" si="22"/>
        <v>-7.1713147410358458</v>
      </c>
      <c r="P44" s="200"/>
      <c r="Q44" s="205"/>
    </row>
    <row r="45" spans="1:19" x14ac:dyDescent="0.25">
      <c r="B45" s="50" t="s">
        <v>473</v>
      </c>
      <c r="C45" s="198">
        <f t="shared" si="16"/>
        <v>10.126582278481006</v>
      </c>
      <c r="D45" s="198" t="e">
        <v>#REF!</v>
      </c>
      <c r="E45" s="198">
        <f t="shared" si="17"/>
        <v>9.8055556755814184</v>
      </c>
      <c r="F45" s="198" t="e">
        <f>(#REF! -#REF!)/ABS(#REF!)</f>
        <v>#REF!</v>
      </c>
      <c r="G45" s="198">
        <f t="shared" si="18"/>
        <v>5.8913513960888002</v>
      </c>
      <c r="H45" s="198" t="e">
        <f>(#REF! -#REF!)/ABS(#REF!)</f>
        <v>#REF!</v>
      </c>
      <c r="I45" s="198">
        <f t="shared" si="19"/>
        <v>3.4383954154727876</v>
      </c>
      <c r="J45" s="198" t="e">
        <f>(#REF! -#REF!)/ABS(#REF!)</f>
        <v>#REF!</v>
      </c>
      <c r="K45" s="198">
        <f t="shared" si="20"/>
        <v>0.71942446043164776</v>
      </c>
      <c r="L45" s="198" t="e">
        <f>(#REF! -#REF!)/ABS(#REF!)</f>
        <v>#REF!</v>
      </c>
      <c r="M45" s="200">
        <f t="shared" si="21"/>
        <v>-2.7450980392156787</v>
      </c>
      <c r="N45" s="200" t="e">
        <f>(#REF! -#REF!)/ABS(#REF!)</f>
        <v>#REF!</v>
      </c>
      <c r="O45" s="200">
        <f t="shared" si="22"/>
        <v>-5.4794520547945176</v>
      </c>
      <c r="P45" s="200"/>
      <c r="Q45" s="205"/>
    </row>
    <row r="46" spans="1:19" x14ac:dyDescent="0.25">
      <c r="B46" s="50" t="s">
        <v>474</v>
      </c>
      <c r="C46" s="198">
        <f t="shared" si="16"/>
        <v>7.3684210526315841</v>
      </c>
      <c r="D46" s="198" t="e">
        <v>#REF!</v>
      </c>
      <c r="E46" s="198">
        <f t="shared" si="17"/>
        <v>8.1028220080961368</v>
      </c>
      <c r="F46" s="198" t="e">
        <f>(#REF! -#REF!)/ABS(#REF!)</f>
        <v>#REF!</v>
      </c>
      <c r="G46" s="198">
        <f t="shared" si="18"/>
        <v>5.0807138210184357</v>
      </c>
      <c r="H46" s="198" t="e">
        <f>(#REF! -#REF!)/ABS(#REF!)</f>
        <v>#REF!</v>
      </c>
      <c r="I46" s="198">
        <f t="shared" si="19"/>
        <v>3.6529680365296899</v>
      </c>
      <c r="J46" s="198" t="e">
        <f>(#REF! -#REF!)/ABS(#REF!)</f>
        <v>#REF!</v>
      </c>
      <c r="K46" s="198">
        <f t="shared" si="20"/>
        <v>2.2727272727272876</v>
      </c>
      <c r="L46" s="198" t="e">
        <f>(#REF! -#REF!)/ABS(#REF!)</f>
        <v>#REF!</v>
      </c>
      <c r="M46" s="198">
        <f t="shared" si="21"/>
        <v>0.61349693251533155</v>
      </c>
      <c r="N46" s="198" t="e">
        <f>(#REF! -#REF!)/ABS(#REF!)</f>
        <v>#REF!</v>
      </c>
      <c r="O46" s="200">
        <f t="shared" si="22"/>
        <v>-0.53191489361702882</v>
      </c>
      <c r="P46" s="200"/>
      <c r="Q46" s="205"/>
    </row>
    <row r="47" spans="1:19" x14ac:dyDescent="0.25">
      <c r="B47" s="50" t="s">
        <v>475</v>
      </c>
      <c r="C47" s="198">
        <f t="shared" si="16"/>
        <v>4.6678121420389331</v>
      </c>
      <c r="D47" s="198" t="e">
        <v>#REF!</v>
      </c>
      <c r="E47" s="198">
        <f t="shared" si="17"/>
        <v>5.3811299753951172</v>
      </c>
      <c r="F47" s="198" t="e">
        <f>(#REF! -#REF!)/ABS(#REF!)</f>
        <v>#REF!</v>
      </c>
      <c r="G47" s="198">
        <f t="shared" si="18"/>
        <v>4.0314622542289955</v>
      </c>
      <c r="H47" s="198" t="e">
        <f>(#REF! -#REF!)/ABS(#REF!)</f>
        <v>#REF!</v>
      </c>
      <c r="I47" s="198">
        <f t="shared" si="19"/>
        <v>3.5714285714285712</v>
      </c>
      <c r="J47" s="198" t="e">
        <f>(#REF! -#REF!)/ABS(#REF!)</f>
        <v>#REF!</v>
      </c>
      <c r="K47" s="198">
        <f t="shared" si="20"/>
        <v>3.5294117647058769</v>
      </c>
      <c r="L47" s="198" t="e">
        <f>(#REF! -#REF!)/ABS(#REF!)</f>
        <v>#REF!</v>
      </c>
      <c r="M47" s="198">
        <f t="shared" si="21"/>
        <v>3.2863849765258122</v>
      </c>
      <c r="N47" s="198" t="e">
        <f>(#REF! -#REF!)/ABS(#REF!)</f>
        <v>#REF!</v>
      </c>
      <c r="O47" s="198">
        <f t="shared" si="22"/>
        <v>3.2388663967611411</v>
      </c>
      <c r="P47" s="198"/>
      <c r="Q47" s="206"/>
    </row>
    <row r="48" spans="1:19" x14ac:dyDescent="0.25">
      <c r="B48" s="50" t="s">
        <v>476</v>
      </c>
      <c r="C48" s="198">
        <f t="shared" si="16"/>
        <v>1.6260162601625989</v>
      </c>
      <c r="D48" s="198" t="e">
        <v>#REF!</v>
      </c>
      <c r="E48" s="198">
        <f t="shared" si="17"/>
        <v>2.051023064880531</v>
      </c>
      <c r="F48" s="198" t="e">
        <f>(#REF! -#REF!)/ABS(#REF!)</f>
        <v>#REF!</v>
      </c>
      <c r="G48" s="198">
        <f t="shared" si="18"/>
        <v>0.57580304073199129</v>
      </c>
      <c r="H48" s="198" t="e">
        <f>(#REF! -#REF!)/ABS(#REF!)</f>
        <v>#REF!</v>
      </c>
      <c r="I48" s="198">
        <f t="shared" si="19"/>
        <v>1.4236488937250573</v>
      </c>
      <c r="J48" s="198" t="e">
        <f>(#REF! -#REF!)/ABS(#REF!)</f>
        <v>#REF!</v>
      </c>
      <c r="K48" s="198">
        <f t="shared" si="20"/>
        <v>1.7699115044247618</v>
      </c>
      <c r="L48" s="198" t="e">
        <f>(#REF! -#REF!)/ABS(#REF!)</f>
        <v>#REF!</v>
      </c>
      <c r="M48" s="198">
        <f t="shared" si="21"/>
        <v>2.0979020979020779</v>
      </c>
      <c r="N48" s="198" t="e">
        <f>(#REF! -#REF!)/ABS(#REF!)</f>
        <v>#REF!</v>
      </c>
      <c r="O48" s="198">
        <f t="shared" si="22"/>
        <v>3.6144578313252955</v>
      </c>
      <c r="P48" s="198"/>
      <c r="Q48" s="206"/>
    </row>
    <row r="49" spans="1:18" x14ac:dyDescent="0.25">
      <c r="B49" s="50" t="s">
        <v>477</v>
      </c>
      <c r="C49" s="198">
        <f t="shared" si="16"/>
        <v>0.42735042735043094</v>
      </c>
      <c r="D49" s="198" t="e">
        <v>#REF!</v>
      </c>
      <c r="E49" s="198">
        <f t="shared" si="17"/>
        <v>0.42806247684274634</v>
      </c>
      <c r="F49" s="198" t="e">
        <f>(#REF! -#REF!)/ABS(#REF!)</f>
        <v>#REF!</v>
      </c>
      <c r="G49" s="200">
        <f t="shared" si="18"/>
        <v>-2.4125023736312508</v>
      </c>
      <c r="H49" s="200" t="e">
        <f>(#REF! -#REF!)/ABS(#REF!)</f>
        <v>#REF!</v>
      </c>
      <c r="I49" s="200">
        <f t="shared" si="19"/>
        <v>-1.9972451790633454</v>
      </c>
      <c r="J49" s="200" t="e">
        <f>(#REF! -#REF!)/ABS(#REF!)</f>
        <v>#REF!</v>
      </c>
      <c r="K49" s="200">
        <f t="shared" si="20"/>
        <v>-1.3333333333333366</v>
      </c>
      <c r="L49" s="200" t="e">
        <f>(#REF! -#REF!)/ABS(#REF!)</f>
        <v>#REF!</v>
      </c>
      <c r="M49" s="198">
        <f t="shared" si="21"/>
        <v>-2.0876917712691738</v>
      </c>
      <c r="N49" s="198" t="e">
        <f>(#REF! -#REF!)/ABS(#REF!)</f>
        <v>#REF!</v>
      </c>
      <c r="O49" s="198">
        <f t="shared" si="22"/>
        <v>-1.7857142857142689</v>
      </c>
      <c r="P49" s="198"/>
      <c r="Q49" s="206"/>
    </row>
    <row r="50" spans="1:18" ht="15.75" thickBot="1" x14ac:dyDescent="0.3">
      <c r="B50" s="55" t="s">
        <v>478</v>
      </c>
      <c r="C50" s="198">
        <f t="shared" si="16"/>
        <v>4.1260558804418324</v>
      </c>
      <c r="D50" s="198" t="e">
        <v>#REF!</v>
      </c>
      <c r="E50" s="202">
        <f t="shared" si="17"/>
        <v>3.623307607650883</v>
      </c>
      <c r="F50" s="202" t="e">
        <f>(#REF! -#REF!)/ABS(#REF!)</f>
        <v>#REF!</v>
      </c>
      <c r="G50" s="216">
        <f t="shared" si="18"/>
        <v>-1.5260048328627329</v>
      </c>
      <c r="H50" s="216" t="e">
        <f>(#REF! -#REF!)/ABS(#REF!)</f>
        <v>#REF!</v>
      </c>
      <c r="I50" s="216">
        <f t="shared" si="19"/>
        <v>-1.9841269841269671</v>
      </c>
      <c r="J50" s="216" t="e">
        <f>(#REF! -#REF!)/ABS(#REF!)</f>
        <v>#REF!</v>
      </c>
      <c r="K50" s="216">
        <f t="shared" si="20"/>
        <v>-2.1175665101721366</v>
      </c>
      <c r="L50" s="216" t="e">
        <f>(#REF! -#REF!)/ABS(#REF!)</f>
        <v>#REF!</v>
      </c>
      <c r="M50" s="216">
        <f t="shared" si="21"/>
        <v>-4.5305593659503076</v>
      </c>
      <c r="N50" s="216" t="e">
        <f>(#REF! -#REF!)/ABS(#REF!)</f>
        <v>#REF!</v>
      </c>
      <c r="O50" s="218">
        <f t="shared" si="22"/>
        <v>-5.9196957978860549</v>
      </c>
      <c r="P50" s="218"/>
      <c r="Q50" s="23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iE1cvbQgWxQUtvKrSjmASpU/u8j9jc/o3IE3Q3RCe/SPYLkom9AzfeSRWgQbIYAGzWuTwHTxz60L29Ql1sUXUQ==" saltValue="D7kzFkkTwOCcFhPF//oOf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4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5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307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560574.48899999994</v>
      </c>
      <c r="D5" s="212"/>
      <c r="E5" s="212">
        <v>6239072.2359999996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39</v>
      </c>
      <c r="D10" s="94">
        <v>53.9</v>
      </c>
      <c r="E10" s="94">
        <v>78.8</v>
      </c>
      <c r="F10" s="94">
        <v>98.3</v>
      </c>
      <c r="G10" s="94">
        <v>125</v>
      </c>
      <c r="H10" s="94">
        <v>167</v>
      </c>
      <c r="I10" s="95">
        <v>206</v>
      </c>
      <c r="K10" s="46" t="s">
        <v>468</v>
      </c>
      <c r="L10" s="47">
        <f t="shared" ref="L10:L20" si="0">C25</f>
        <v>3.25</v>
      </c>
      <c r="M10" s="47">
        <v>3.9239678045111361</v>
      </c>
      <c r="N10" s="47">
        <v>6.3781349132888732</v>
      </c>
      <c r="O10" s="47">
        <f t="shared" ref="O10:O20" si="1">F25</f>
        <v>8.1916666666666664</v>
      </c>
      <c r="P10" s="47">
        <f t="shared" ref="P10:P20" si="2">G25</f>
        <v>10.416666666666666</v>
      </c>
      <c r="Q10" s="47">
        <f t="shared" ref="Q10:Q20" si="3">H25</f>
        <v>13.916666666666666</v>
      </c>
      <c r="R10" s="48">
        <f t="shared" ref="R10:R20" si="4">I25</f>
        <v>17.166666666666664</v>
      </c>
      <c r="T10" s="49"/>
    </row>
    <row r="11" spans="1:29" x14ac:dyDescent="0.25">
      <c r="B11" s="50" t="s">
        <v>469</v>
      </c>
      <c r="C11" s="96">
        <v>28.8</v>
      </c>
      <c r="D11" s="96">
        <v>39.5</v>
      </c>
      <c r="E11" s="96">
        <v>56.6</v>
      </c>
      <c r="F11" s="96">
        <v>69.599999999999994</v>
      </c>
      <c r="G11" s="96">
        <v>87.6</v>
      </c>
      <c r="H11" s="96">
        <v>116</v>
      </c>
      <c r="I11" s="97">
        <v>141</v>
      </c>
      <c r="K11" s="50" t="s">
        <v>469</v>
      </c>
      <c r="L11" s="53">
        <f t="shared" si="0"/>
        <v>4.8</v>
      </c>
      <c r="M11" s="53">
        <v>5.778703869989954</v>
      </c>
      <c r="N11" s="53">
        <v>9.1549286762060795</v>
      </c>
      <c r="O11" s="53">
        <f t="shared" si="1"/>
        <v>11.599999999999998</v>
      </c>
      <c r="P11" s="53">
        <f t="shared" si="2"/>
        <v>14.599999999999998</v>
      </c>
      <c r="Q11" s="53">
        <f t="shared" si="3"/>
        <v>19.333333333333332</v>
      </c>
      <c r="R11" s="54">
        <f t="shared" si="4"/>
        <v>23.5</v>
      </c>
      <c r="T11" s="49"/>
    </row>
    <row r="12" spans="1:29" x14ac:dyDescent="0.25">
      <c r="B12" s="50" t="s">
        <v>470</v>
      </c>
      <c r="C12" s="96">
        <v>15.8</v>
      </c>
      <c r="D12" s="96">
        <v>21.1</v>
      </c>
      <c r="E12" s="96">
        <v>28.5</v>
      </c>
      <c r="F12" s="96">
        <v>33.9</v>
      </c>
      <c r="G12" s="96">
        <v>41.4</v>
      </c>
      <c r="H12" s="96">
        <v>52.6</v>
      </c>
      <c r="I12" s="97">
        <v>62.3</v>
      </c>
      <c r="K12" s="50" t="s">
        <v>470</v>
      </c>
      <c r="L12" s="53">
        <f t="shared" si="0"/>
        <v>7.9</v>
      </c>
      <c r="M12" s="53">
        <v>9.3091535474156597</v>
      </c>
      <c r="N12" s="53">
        <v>13.786762880458738</v>
      </c>
      <c r="O12" s="53">
        <f t="shared" si="1"/>
        <v>16.95</v>
      </c>
      <c r="P12" s="53">
        <f t="shared" si="2"/>
        <v>20.7</v>
      </c>
      <c r="Q12" s="53">
        <f t="shared" si="3"/>
        <v>26.3</v>
      </c>
      <c r="R12" s="54">
        <f t="shared" si="4"/>
        <v>31.15</v>
      </c>
      <c r="T12" s="49"/>
    </row>
    <row r="13" spans="1:29" x14ac:dyDescent="0.25">
      <c r="B13" s="50" t="s">
        <v>471</v>
      </c>
      <c r="C13" s="96">
        <v>10.3</v>
      </c>
      <c r="D13" s="96">
        <v>13.6</v>
      </c>
      <c r="E13" s="96">
        <v>17.899999999999999</v>
      </c>
      <c r="F13" s="96">
        <v>21</v>
      </c>
      <c r="G13" s="96">
        <v>25.2</v>
      </c>
      <c r="H13" s="96">
        <v>31.5</v>
      </c>
      <c r="I13" s="97">
        <v>36.9</v>
      </c>
      <c r="K13" s="50" t="s">
        <v>471</v>
      </c>
      <c r="L13" s="53">
        <f t="shared" si="0"/>
        <v>10.3</v>
      </c>
      <c r="M13" s="53">
        <v>12.039757336147259</v>
      </c>
      <c r="N13" s="53">
        <v>17.321045959633622</v>
      </c>
      <c r="O13" s="53">
        <f t="shared" si="1"/>
        <v>21</v>
      </c>
      <c r="P13" s="53">
        <f t="shared" si="2"/>
        <v>25.2</v>
      </c>
      <c r="Q13" s="53">
        <f t="shared" si="3"/>
        <v>31.5</v>
      </c>
      <c r="R13" s="54">
        <f t="shared" si="4"/>
        <v>36.9</v>
      </c>
      <c r="T13" s="49"/>
    </row>
    <row r="14" spans="1:29" x14ac:dyDescent="0.25">
      <c r="B14" s="50" t="s">
        <v>472</v>
      </c>
      <c r="C14" s="96">
        <v>6.6</v>
      </c>
      <c r="D14" s="96">
        <v>8.67</v>
      </c>
      <c r="E14" s="96">
        <v>11.3</v>
      </c>
      <c r="F14" s="96">
        <v>13.1</v>
      </c>
      <c r="G14" s="96">
        <v>15.7</v>
      </c>
      <c r="H14" s="96">
        <v>19.5</v>
      </c>
      <c r="I14" s="97">
        <v>22.7</v>
      </c>
      <c r="K14" s="50" t="s">
        <v>472</v>
      </c>
      <c r="L14" s="53">
        <f t="shared" si="0"/>
        <v>13.2</v>
      </c>
      <c r="M14" s="53">
        <v>15.383442451171261</v>
      </c>
      <c r="N14" s="53">
        <v>21.806066895120509</v>
      </c>
      <c r="O14" s="53">
        <f t="shared" si="1"/>
        <v>26.2</v>
      </c>
      <c r="P14" s="53">
        <f t="shared" si="2"/>
        <v>31.4</v>
      </c>
      <c r="Q14" s="53">
        <f t="shared" si="3"/>
        <v>39</v>
      </c>
      <c r="R14" s="54">
        <f t="shared" si="4"/>
        <v>45.4</v>
      </c>
      <c r="T14" s="49"/>
    </row>
    <row r="15" spans="1:29" x14ac:dyDescent="0.25">
      <c r="B15" s="50" t="s">
        <v>473</v>
      </c>
      <c r="C15" s="96">
        <v>5.09</v>
      </c>
      <c r="D15" s="96">
        <v>6.68</v>
      </c>
      <c r="E15" s="96">
        <v>8.68</v>
      </c>
      <c r="F15" s="96">
        <v>10.1</v>
      </c>
      <c r="G15" s="96">
        <v>12</v>
      </c>
      <c r="H15" s="96">
        <v>14.9</v>
      </c>
      <c r="I15" s="97">
        <v>17.3</v>
      </c>
      <c r="K15" s="50" t="s">
        <v>473</v>
      </c>
      <c r="L15" s="53">
        <f t="shared" si="0"/>
        <v>15.27</v>
      </c>
      <c r="M15" s="53">
        <v>17.775228924663125</v>
      </c>
      <c r="N15" s="53">
        <v>25.186988380081544</v>
      </c>
      <c r="O15" s="53">
        <f t="shared" si="1"/>
        <v>30.299999999999997</v>
      </c>
      <c r="P15" s="53">
        <f t="shared" si="2"/>
        <v>36</v>
      </c>
      <c r="Q15" s="53">
        <f t="shared" si="3"/>
        <v>44.7</v>
      </c>
      <c r="R15" s="54">
        <f t="shared" si="4"/>
        <v>51.900000000000006</v>
      </c>
      <c r="T15" s="49"/>
    </row>
    <row r="16" spans="1:29" x14ac:dyDescent="0.25">
      <c r="B16" s="50" t="s">
        <v>474</v>
      </c>
      <c r="C16" s="96">
        <v>3.27</v>
      </c>
      <c r="D16" s="96">
        <v>4.29</v>
      </c>
      <c r="E16" s="96">
        <v>5.57</v>
      </c>
      <c r="F16" s="96">
        <v>6.46</v>
      </c>
      <c r="G16" s="96">
        <v>7.72</v>
      </c>
      <c r="H16" s="96">
        <v>9.5500000000000007</v>
      </c>
      <c r="I16" s="97">
        <v>11.1</v>
      </c>
      <c r="K16" s="50" t="s">
        <v>474</v>
      </c>
      <c r="L16" s="53">
        <f t="shared" si="0"/>
        <v>19.62</v>
      </c>
      <c r="M16" s="53">
        <v>22.838523526967219</v>
      </c>
      <c r="N16" s="53">
        <v>32.283713030059964</v>
      </c>
      <c r="O16" s="53">
        <f t="shared" si="1"/>
        <v>38.76</v>
      </c>
      <c r="P16" s="53">
        <f t="shared" si="2"/>
        <v>46.32</v>
      </c>
      <c r="Q16" s="53">
        <f t="shared" si="3"/>
        <v>57.300000000000004</v>
      </c>
      <c r="R16" s="54">
        <f t="shared" si="4"/>
        <v>66.599999999999994</v>
      </c>
      <c r="T16" s="49"/>
    </row>
    <row r="17" spans="1:20" x14ac:dyDescent="0.25">
      <c r="B17" s="50" t="s">
        <v>475</v>
      </c>
      <c r="C17" s="96">
        <v>2.08</v>
      </c>
      <c r="D17" s="96">
        <v>2.73</v>
      </c>
      <c r="E17" s="96">
        <v>3.55</v>
      </c>
      <c r="F17" s="96">
        <v>4.13</v>
      </c>
      <c r="G17" s="96">
        <v>4.93</v>
      </c>
      <c r="H17" s="96">
        <v>6.1</v>
      </c>
      <c r="I17" s="97">
        <v>7.11</v>
      </c>
      <c r="K17" s="50" t="s">
        <v>475</v>
      </c>
      <c r="L17" s="53">
        <f t="shared" si="0"/>
        <v>24.96</v>
      </c>
      <c r="M17" s="53">
        <v>29.059399527368338</v>
      </c>
      <c r="N17" s="53">
        <v>41.193469989349921</v>
      </c>
      <c r="O17" s="53">
        <f t="shared" si="1"/>
        <v>49.56</v>
      </c>
      <c r="P17" s="53">
        <f t="shared" si="2"/>
        <v>59.16</v>
      </c>
      <c r="Q17" s="53">
        <f t="shared" si="3"/>
        <v>73.199999999999989</v>
      </c>
      <c r="R17" s="54">
        <f t="shared" si="4"/>
        <v>85.320000000000007</v>
      </c>
      <c r="T17" s="49"/>
    </row>
    <row r="18" spans="1:20" x14ac:dyDescent="0.25">
      <c r="B18" s="50" t="s">
        <v>476</v>
      </c>
      <c r="C18" s="96">
        <v>1.28</v>
      </c>
      <c r="D18" s="96">
        <v>1.69</v>
      </c>
      <c r="E18" s="96">
        <v>2.2000000000000002</v>
      </c>
      <c r="F18" s="96">
        <v>2.56</v>
      </c>
      <c r="G18" s="96">
        <v>3.05</v>
      </c>
      <c r="H18" s="96">
        <v>3.79</v>
      </c>
      <c r="I18" s="97">
        <v>4.41</v>
      </c>
      <c r="K18" s="50" t="s">
        <v>476</v>
      </c>
      <c r="L18" s="53">
        <f t="shared" si="0"/>
        <v>30.72</v>
      </c>
      <c r="M18" s="53">
        <v>35.88279770771706</v>
      </c>
      <c r="N18" s="53">
        <v>51.027969931520474</v>
      </c>
      <c r="O18" s="53">
        <f t="shared" si="1"/>
        <v>61.44</v>
      </c>
      <c r="P18" s="53">
        <f t="shared" si="2"/>
        <v>73.199999999999989</v>
      </c>
      <c r="Q18" s="53">
        <f t="shared" si="3"/>
        <v>90.960000000000008</v>
      </c>
      <c r="R18" s="54">
        <f t="shared" si="4"/>
        <v>105.84</v>
      </c>
      <c r="T18" s="49"/>
    </row>
    <row r="19" spans="1:20" x14ac:dyDescent="0.25">
      <c r="B19" s="50" t="s">
        <v>477</v>
      </c>
      <c r="C19" s="96">
        <v>0.75900000000000001</v>
      </c>
      <c r="D19" s="96">
        <v>1</v>
      </c>
      <c r="E19" s="96">
        <v>1.3</v>
      </c>
      <c r="F19" s="96">
        <v>1.52</v>
      </c>
      <c r="G19" s="96">
        <v>1.82</v>
      </c>
      <c r="H19" s="96">
        <v>2.25</v>
      </c>
      <c r="I19" s="97">
        <v>2.63</v>
      </c>
      <c r="K19" s="50" t="s">
        <v>477</v>
      </c>
      <c r="L19" s="53">
        <f t="shared" si="0"/>
        <v>36.432000000000002</v>
      </c>
      <c r="M19" s="53">
        <v>42.484405491686836</v>
      </c>
      <c r="N19" s="53">
        <v>60.467027547587705</v>
      </c>
      <c r="O19" s="53">
        <f t="shared" si="1"/>
        <v>72.960000000000008</v>
      </c>
      <c r="P19" s="53">
        <f t="shared" si="2"/>
        <v>87.36</v>
      </c>
      <c r="Q19" s="53">
        <f t="shared" si="3"/>
        <v>108</v>
      </c>
      <c r="R19" s="54">
        <f t="shared" si="4"/>
        <v>126.24</v>
      </c>
      <c r="T19" s="49"/>
    </row>
    <row r="20" spans="1:20" ht="15.75" thickBot="1" x14ac:dyDescent="0.3">
      <c r="B20" s="55" t="s">
        <v>478</v>
      </c>
      <c r="C20" s="98">
        <v>0.55000000000000004</v>
      </c>
      <c r="D20" s="98">
        <v>0.72099999999999997</v>
      </c>
      <c r="E20" s="98">
        <v>0.94199999999999995</v>
      </c>
      <c r="F20" s="98">
        <v>1.1000000000000001</v>
      </c>
      <c r="G20" s="98">
        <v>1.32</v>
      </c>
      <c r="H20" s="98">
        <v>1.65</v>
      </c>
      <c r="I20" s="99">
        <v>1.93</v>
      </c>
      <c r="K20" s="55" t="s">
        <v>478</v>
      </c>
      <c r="L20" s="58">
        <f t="shared" si="0"/>
        <v>39.6</v>
      </c>
      <c r="M20" s="58">
        <v>46.087519059097389</v>
      </c>
      <c r="N20" s="58">
        <v>65.633008482517539</v>
      </c>
      <c r="O20" s="58">
        <f t="shared" si="1"/>
        <v>79.2</v>
      </c>
      <c r="P20" s="58">
        <f t="shared" si="2"/>
        <v>95.04</v>
      </c>
      <c r="Q20" s="58">
        <f t="shared" si="3"/>
        <v>118.8</v>
      </c>
      <c r="R20" s="59">
        <f t="shared" si="4"/>
        <v>138.96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3.25</v>
      </c>
      <c r="D25" s="69">
        <f t="shared" si="5"/>
        <v>4.4916666666666663</v>
      </c>
      <c r="E25" s="69">
        <f t="shared" si="5"/>
        <v>6.5666666666666664</v>
      </c>
      <c r="F25" s="68">
        <f t="shared" si="5"/>
        <v>8.1916666666666664</v>
      </c>
      <c r="G25" s="68">
        <f t="shared" si="5"/>
        <v>10.416666666666666</v>
      </c>
      <c r="H25" s="68">
        <f t="shared" si="5"/>
        <v>13.916666666666666</v>
      </c>
      <c r="I25" s="70">
        <f t="shared" si="5"/>
        <v>17.166666666666664</v>
      </c>
      <c r="J25" s="60"/>
      <c r="K25" s="46" t="s">
        <v>468</v>
      </c>
      <c r="L25" s="71">
        <v>4.3</v>
      </c>
      <c r="M25" s="71">
        <v>4.9000000000000004</v>
      </c>
      <c r="N25" s="71">
        <v>7</v>
      </c>
      <c r="O25" s="71">
        <v>8.6</v>
      </c>
      <c r="P25" s="71">
        <v>10.3</v>
      </c>
      <c r="Q25" s="71">
        <v>12.7</v>
      </c>
      <c r="R25" s="72">
        <v>14.8</v>
      </c>
    </row>
    <row r="26" spans="1:20" x14ac:dyDescent="0.25">
      <c r="A26" s="64">
        <f>10/60</f>
        <v>0.16666666666666666</v>
      </c>
      <c r="B26" s="73" t="s">
        <v>469</v>
      </c>
      <c r="C26" s="30">
        <f t="shared" ref="C26:I26" si="6">$A$26*C11</f>
        <v>4.8</v>
      </c>
      <c r="D26" s="74">
        <f t="shared" si="6"/>
        <v>6.583333333333333</v>
      </c>
      <c r="E26" s="74">
        <f t="shared" si="6"/>
        <v>9.4333333333333336</v>
      </c>
      <c r="F26" s="30">
        <f t="shared" si="6"/>
        <v>11.599999999999998</v>
      </c>
      <c r="G26" s="30">
        <f t="shared" si="6"/>
        <v>14.599999999999998</v>
      </c>
      <c r="H26" s="30">
        <f t="shared" si="6"/>
        <v>19.333333333333332</v>
      </c>
      <c r="I26" s="75">
        <f t="shared" si="6"/>
        <v>23.5</v>
      </c>
      <c r="J26" s="60"/>
      <c r="K26" s="50" t="s">
        <v>469</v>
      </c>
      <c r="L26" s="76">
        <v>6.1</v>
      </c>
      <c r="M26" s="76">
        <v>7</v>
      </c>
      <c r="N26" s="76">
        <v>10</v>
      </c>
      <c r="O26" s="76">
        <v>12.4</v>
      </c>
      <c r="P26" s="76">
        <v>14.9</v>
      </c>
      <c r="Q26" s="76">
        <v>18.8</v>
      </c>
      <c r="R26" s="77">
        <v>22.2</v>
      </c>
    </row>
    <row r="27" spans="1:20" x14ac:dyDescent="0.25">
      <c r="A27" s="64">
        <f>0.5</f>
        <v>0.5</v>
      </c>
      <c r="B27" s="73" t="s">
        <v>470</v>
      </c>
      <c r="C27" s="30">
        <f t="shared" ref="C27:I27" si="7">$A$27*C12</f>
        <v>7.9</v>
      </c>
      <c r="D27" s="74">
        <f t="shared" si="7"/>
        <v>10.55</v>
      </c>
      <c r="E27" s="74">
        <f t="shared" si="7"/>
        <v>14.25</v>
      </c>
      <c r="F27" s="30">
        <f t="shared" si="7"/>
        <v>16.95</v>
      </c>
      <c r="G27" s="30">
        <f t="shared" si="7"/>
        <v>20.7</v>
      </c>
      <c r="H27" s="30">
        <f t="shared" si="7"/>
        <v>26.3</v>
      </c>
      <c r="I27" s="75">
        <f t="shared" si="7"/>
        <v>31.15</v>
      </c>
      <c r="J27" s="60"/>
      <c r="K27" s="50" t="s">
        <v>470</v>
      </c>
      <c r="L27" s="76">
        <v>9.6</v>
      </c>
      <c r="M27" s="76">
        <v>10.9</v>
      </c>
      <c r="N27" s="76">
        <v>15.6</v>
      </c>
      <c r="O27" s="76">
        <v>19.3</v>
      </c>
      <c r="P27" s="76">
        <v>23.2</v>
      </c>
      <c r="Q27" s="76">
        <v>29.1</v>
      </c>
      <c r="R27" s="77">
        <v>34.1</v>
      </c>
    </row>
    <row r="28" spans="1:20" x14ac:dyDescent="0.25">
      <c r="A28" s="64">
        <v>1</v>
      </c>
      <c r="B28" s="73" t="s">
        <v>471</v>
      </c>
      <c r="C28" s="30">
        <f t="shared" ref="C28:I28" si="8">$A$28*C13</f>
        <v>10.3</v>
      </c>
      <c r="D28" s="74">
        <f t="shared" si="8"/>
        <v>13.6</v>
      </c>
      <c r="E28" s="74">
        <f t="shared" si="8"/>
        <v>17.899999999999999</v>
      </c>
      <c r="F28" s="30">
        <f t="shared" si="8"/>
        <v>21</v>
      </c>
      <c r="G28" s="30">
        <f t="shared" si="8"/>
        <v>25.2</v>
      </c>
      <c r="H28" s="30">
        <f t="shared" si="8"/>
        <v>31.5</v>
      </c>
      <c r="I28" s="75">
        <f t="shared" si="8"/>
        <v>36.9</v>
      </c>
      <c r="J28" s="60"/>
      <c r="K28" s="50" t="s">
        <v>471</v>
      </c>
      <c r="L28" s="76">
        <v>12.4</v>
      </c>
      <c r="M28" s="76">
        <v>14.1</v>
      </c>
      <c r="N28" s="76">
        <v>19.899999999999999</v>
      </c>
      <c r="O28" s="76">
        <v>24.3</v>
      </c>
      <c r="P28" s="76">
        <v>29.1</v>
      </c>
      <c r="Q28" s="76">
        <v>35.9</v>
      </c>
      <c r="R28" s="77">
        <v>41.6</v>
      </c>
    </row>
    <row r="29" spans="1:20" x14ac:dyDescent="0.25">
      <c r="A29" s="64">
        <v>2</v>
      </c>
      <c r="B29" s="73" t="s">
        <v>472</v>
      </c>
      <c r="C29" s="30">
        <f t="shared" ref="C29:I29" si="9">$A$29*C14</f>
        <v>13.2</v>
      </c>
      <c r="D29" s="74">
        <f t="shared" si="9"/>
        <v>17.34</v>
      </c>
      <c r="E29" s="74">
        <f t="shared" si="9"/>
        <v>22.6</v>
      </c>
      <c r="F29" s="30">
        <f t="shared" si="9"/>
        <v>26.2</v>
      </c>
      <c r="G29" s="30">
        <f t="shared" si="9"/>
        <v>31.4</v>
      </c>
      <c r="H29" s="30">
        <f t="shared" si="9"/>
        <v>39</v>
      </c>
      <c r="I29" s="75">
        <f t="shared" si="9"/>
        <v>45.4</v>
      </c>
      <c r="J29" s="60"/>
      <c r="K29" s="50" t="s">
        <v>472</v>
      </c>
      <c r="L29" s="76">
        <v>15.9</v>
      </c>
      <c r="M29" s="76">
        <v>18</v>
      </c>
      <c r="N29" s="76">
        <v>25.2</v>
      </c>
      <c r="O29" s="76">
        <v>30.6</v>
      </c>
      <c r="P29" s="76">
        <v>36.4</v>
      </c>
      <c r="Q29" s="76">
        <v>44.4</v>
      </c>
      <c r="R29" s="77">
        <v>51</v>
      </c>
    </row>
    <row r="30" spans="1:20" x14ac:dyDescent="0.25">
      <c r="A30" s="64">
        <v>3</v>
      </c>
      <c r="B30" s="73" t="s">
        <v>473</v>
      </c>
      <c r="C30" s="30">
        <f t="shared" ref="C30:I30" si="10">$A$30*C15</f>
        <v>15.27</v>
      </c>
      <c r="D30" s="74">
        <f t="shared" si="10"/>
        <v>20.04</v>
      </c>
      <c r="E30" s="74">
        <f t="shared" si="10"/>
        <v>26.04</v>
      </c>
      <c r="F30" s="30">
        <f t="shared" si="10"/>
        <v>30.299999999999997</v>
      </c>
      <c r="G30" s="30">
        <f t="shared" si="10"/>
        <v>36</v>
      </c>
      <c r="H30" s="30">
        <f t="shared" si="10"/>
        <v>44.7</v>
      </c>
      <c r="I30" s="75">
        <f t="shared" si="10"/>
        <v>51.900000000000006</v>
      </c>
      <c r="J30" s="60"/>
      <c r="K30" s="50" t="s">
        <v>473</v>
      </c>
      <c r="L30" s="76">
        <v>18.399999999999999</v>
      </c>
      <c r="M30" s="76">
        <v>20.8</v>
      </c>
      <c r="N30" s="76">
        <v>29</v>
      </c>
      <c r="O30" s="76">
        <v>35.1</v>
      </c>
      <c r="P30" s="76">
        <v>41.7</v>
      </c>
      <c r="Q30" s="76">
        <v>50.7</v>
      </c>
      <c r="R30" s="77">
        <v>58.5</v>
      </c>
    </row>
    <row r="31" spans="1:20" x14ac:dyDescent="0.25">
      <c r="A31" s="64">
        <v>6</v>
      </c>
      <c r="B31" s="73" t="s">
        <v>474</v>
      </c>
      <c r="C31" s="30">
        <f t="shared" ref="C31:I31" si="11">$A$31*C16</f>
        <v>19.62</v>
      </c>
      <c r="D31" s="74">
        <f t="shared" si="11"/>
        <v>25.740000000000002</v>
      </c>
      <c r="E31" s="74">
        <f t="shared" si="11"/>
        <v>33.42</v>
      </c>
      <c r="F31" s="30">
        <f t="shared" si="11"/>
        <v>38.76</v>
      </c>
      <c r="G31" s="30">
        <f t="shared" si="11"/>
        <v>46.32</v>
      </c>
      <c r="H31" s="30">
        <f t="shared" si="11"/>
        <v>57.300000000000004</v>
      </c>
      <c r="I31" s="75">
        <f t="shared" si="11"/>
        <v>66.599999999999994</v>
      </c>
      <c r="J31" s="60"/>
      <c r="K31" s="50" t="s">
        <v>474</v>
      </c>
      <c r="L31" s="76">
        <v>23.1</v>
      </c>
      <c r="M31" s="76">
        <v>26.2</v>
      </c>
      <c r="N31" s="76">
        <v>36.6</v>
      </c>
      <c r="O31" s="76">
        <v>44.5</v>
      </c>
      <c r="P31" s="76">
        <v>52.9</v>
      </c>
      <c r="Q31" s="76">
        <v>65.400000000000006</v>
      </c>
      <c r="R31" s="77">
        <v>76.2</v>
      </c>
    </row>
    <row r="32" spans="1:20" x14ac:dyDescent="0.25">
      <c r="A32" s="64">
        <v>12</v>
      </c>
      <c r="B32" s="73" t="s">
        <v>475</v>
      </c>
      <c r="C32" s="30">
        <f t="shared" ref="C32:I32" si="12">$A$32*C17</f>
        <v>24.96</v>
      </c>
      <c r="D32" s="74">
        <f t="shared" si="12"/>
        <v>32.76</v>
      </c>
      <c r="E32" s="74">
        <f t="shared" si="12"/>
        <v>42.599999999999994</v>
      </c>
      <c r="F32" s="30">
        <f t="shared" si="12"/>
        <v>49.56</v>
      </c>
      <c r="G32" s="30">
        <f t="shared" si="12"/>
        <v>59.16</v>
      </c>
      <c r="H32" s="30">
        <f t="shared" si="12"/>
        <v>73.199999999999989</v>
      </c>
      <c r="I32" s="75">
        <f t="shared" si="12"/>
        <v>85.320000000000007</v>
      </c>
      <c r="J32" s="60"/>
      <c r="K32" s="50" t="s">
        <v>475</v>
      </c>
      <c r="L32" s="76">
        <v>28.3</v>
      </c>
      <c r="M32" s="76">
        <v>32</v>
      </c>
      <c r="N32" s="76">
        <v>45.4</v>
      </c>
      <c r="O32" s="76">
        <v>55.8</v>
      </c>
      <c r="P32" s="76">
        <v>67.400000000000006</v>
      </c>
      <c r="Q32" s="76">
        <v>85.6</v>
      </c>
      <c r="R32" s="77">
        <v>101.6</v>
      </c>
    </row>
    <row r="33" spans="1:19" x14ac:dyDescent="0.25">
      <c r="A33" s="64">
        <v>24</v>
      </c>
      <c r="B33" s="73" t="s">
        <v>476</v>
      </c>
      <c r="C33" s="30">
        <f t="shared" ref="C33:I33" si="13">$A$33*C18</f>
        <v>30.72</v>
      </c>
      <c r="D33" s="74">
        <f t="shared" si="13"/>
        <v>40.56</v>
      </c>
      <c r="E33" s="74">
        <f t="shared" si="13"/>
        <v>52.800000000000004</v>
      </c>
      <c r="F33" s="30">
        <f t="shared" si="13"/>
        <v>61.44</v>
      </c>
      <c r="G33" s="30">
        <f t="shared" si="13"/>
        <v>73.199999999999989</v>
      </c>
      <c r="H33" s="30">
        <f t="shared" si="13"/>
        <v>90.960000000000008</v>
      </c>
      <c r="I33" s="75">
        <f t="shared" si="13"/>
        <v>105.84</v>
      </c>
      <c r="J33" s="60"/>
      <c r="K33" s="50" t="s">
        <v>476</v>
      </c>
      <c r="L33" s="76">
        <v>33.4</v>
      </c>
      <c r="M33" s="76">
        <v>37.700000000000003</v>
      </c>
      <c r="N33" s="76">
        <v>54</v>
      </c>
      <c r="O33" s="76">
        <v>67.7</v>
      </c>
      <c r="P33" s="76">
        <v>83.8</v>
      </c>
      <c r="Q33" s="76">
        <v>109.4</v>
      </c>
      <c r="R33" s="77">
        <v>133</v>
      </c>
    </row>
    <row r="34" spans="1:19" x14ac:dyDescent="0.25">
      <c r="A34" s="64">
        <v>48</v>
      </c>
      <c r="B34" s="73" t="s">
        <v>477</v>
      </c>
      <c r="C34" s="30">
        <f t="shared" ref="C34:I34" si="14">$A$34*C19</f>
        <v>36.432000000000002</v>
      </c>
      <c r="D34" s="74">
        <f t="shared" si="14"/>
        <v>48</v>
      </c>
      <c r="E34" s="74">
        <f t="shared" si="14"/>
        <v>62.400000000000006</v>
      </c>
      <c r="F34" s="30">
        <f t="shared" si="14"/>
        <v>72.960000000000008</v>
      </c>
      <c r="G34" s="30">
        <f t="shared" si="14"/>
        <v>87.36</v>
      </c>
      <c r="H34" s="30">
        <f t="shared" si="14"/>
        <v>108</v>
      </c>
      <c r="I34" s="75">
        <f t="shared" si="14"/>
        <v>126.24</v>
      </c>
      <c r="J34" s="60"/>
      <c r="K34" s="50" t="s">
        <v>477</v>
      </c>
      <c r="L34" s="76">
        <v>37.700000000000003</v>
      </c>
      <c r="M34" s="76">
        <v>42.3</v>
      </c>
      <c r="N34" s="76">
        <v>61</v>
      </c>
      <c r="O34" s="76">
        <v>77.8</v>
      </c>
      <c r="P34" s="76">
        <v>98.9</v>
      </c>
      <c r="Q34" s="76">
        <v>131</v>
      </c>
      <c r="R34" s="77">
        <v>162.19999999999999</v>
      </c>
    </row>
    <row r="35" spans="1:19" ht="15.75" thickBot="1" x14ac:dyDescent="0.3">
      <c r="A35" s="64">
        <v>72</v>
      </c>
      <c r="B35" s="78" t="s">
        <v>478</v>
      </c>
      <c r="C35" s="79">
        <f t="shared" ref="C35:I35" si="15">$A$35*C20</f>
        <v>39.6</v>
      </c>
      <c r="D35" s="80">
        <f t="shared" si="15"/>
        <v>51.911999999999999</v>
      </c>
      <c r="E35" s="80">
        <f t="shared" si="15"/>
        <v>67.823999999999998</v>
      </c>
      <c r="F35" s="79">
        <f t="shared" si="15"/>
        <v>79.2</v>
      </c>
      <c r="G35" s="79">
        <f t="shared" si="15"/>
        <v>95.04</v>
      </c>
      <c r="H35" s="79">
        <f t="shared" si="15"/>
        <v>118.8</v>
      </c>
      <c r="I35" s="81">
        <f t="shared" si="15"/>
        <v>138.96</v>
      </c>
      <c r="J35" s="60"/>
      <c r="K35" s="55" t="s">
        <v>478</v>
      </c>
      <c r="L35" s="82">
        <v>40.299999999999997</v>
      </c>
      <c r="M35" s="82">
        <v>45.1</v>
      </c>
      <c r="N35" s="82">
        <v>64.400000000000006</v>
      </c>
      <c r="O35" s="82">
        <v>82.8</v>
      </c>
      <c r="P35" s="82">
        <v>105.1</v>
      </c>
      <c r="Q35" s="82">
        <v>139.69999999999999</v>
      </c>
      <c r="R35" s="83">
        <v>173.5</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32.307692307692307</v>
      </c>
      <c r="D40" s="198" t="e">
        <v>#REF!</v>
      </c>
      <c r="E40" s="198">
        <f>(M25-M10)/ABS(M10)*100</f>
        <v>24.873603559305</v>
      </c>
      <c r="F40" s="198" t="e">
        <f>(#REF! -#REF!)/ABS(#REF!)</f>
        <v>#REF!</v>
      </c>
      <c r="G40" s="198">
        <f>(N25-N10)/ABS(N10)*100</f>
        <v>9.7499519085974189</v>
      </c>
      <c r="H40" s="198" t="e">
        <f>(#REF! -#REF!)/ABS(#REF!)</f>
        <v>#REF!</v>
      </c>
      <c r="I40" s="198">
        <f>(O25-O10)/ABS(O10)*100</f>
        <v>4.9847405900305173</v>
      </c>
      <c r="J40" s="198" t="e">
        <f>(#REF! -#REF!)/ABS(#REF!)</f>
        <v>#REF!</v>
      </c>
      <c r="K40" s="200">
        <f>(P25-P10)/ABS(P10)*100</f>
        <v>-1.1199999999999875</v>
      </c>
      <c r="L40" s="200" t="e">
        <f>(#REF! -#REF!)/ABS(#REF!)</f>
        <v>#REF!</v>
      </c>
      <c r="M40" s="200">
        <f>(Q25-Q10)/ABS(Q10)*100</f>
        <v>-8.7425149700598812</v>
      </c>
      <c r="N40" s="200" t="e">
        <f>(#REF! -#REF!)/ABS(#REF!)</f>
        <v>#REF!</v>
      </c>
      <c r="O40" s="200">
        <f>(R25 -R10)/ABS(R10)*100</f>
        <v>-13.786407766990274</v>
      </c>
      <c r="P40" s="200"/>
      <c r="Q40" s="205"/>
    </row>
    <row r="41" spans="1:19" x14ac:dyDescent="0.25">
      <c r="A41" s="88"/>
      <c r="B41" s="50" t="s">
        <v>469</v>
      </c>
      <c r="C41" s="198">
        <f t="shared" ref="C41:C50" si="16">(L26-L11)/ABS(L11)*100</f>
        <v>27.083333333333332</v>
      </c>
      <c r="D41" s="198" t="e">
        <v>#REF!</v>
      </c>
      <c r="E41" s="198">
        <f t="shared" ref="E41:E50" si="17">(M26-M11)/ABS(M11)*100</f>
        <v>21.134430098633331</v>
      </c>
      <c r="F41" s="198" t="e">
        <f>(#REF! -#REF!)/ABS(#REF!)</f>
        <v>#REF!</v>
      </c>
      <c r="G41" s="198">
        <f t="shared" ref="G41:G50" si="18">(N26-N11)/ABS(N11)*100</f>
        <v>9.2307799840132549</v>
      </c>
      <c r="H41" s="198" t="e">
        <f>(#REF! -#REF!)/ABS(#REF!)</f>
        <v>#REF!</v>
      </c>
      <c r="I41" s="198">
        <f t="shared" ref="I41:I50" si="19">(O26-O11)/ABS(O11)*100</f>
        <v>6.8965517241379528</v>
      </c>
      <c r="J41" s="198" t="e">
        <f>(#REF! -#REF!)/ABS(#REF!)</f>
        <v>#REF!</v>
      </c>
      <c r="K41" s="198">
        <f t="shared" ref="K41:K50" si="20">(P26-P11)/ABS(P11)*100</f>
        <v>2.0547945205479623</v>
      </c>
      <c r="L41" s="198" t="e">
        <f>(#REF! -#REF!)/ABS(#REF!)</f>
        <v>#REF!</v>
      </c>
      <c r="M41" s="200">
        <f t="shared" ref="M41:M50" si="21">(Q26-Q11)/ABS(Q11)*100</f>
        <v>-2.7586206896551628</v>
      </c>
      <c r="N41" s="200" t="e">
        <f>(#REF! -#REF!)/ABS(#REF!)</f>
        <v>#REF!</v>
      </c>
      <c r="O41" s="200">
        <f t="shared" ref="O41:O50" si="22">(R26 -R11)/ABS(R11)*100</f>
        <v>-5.5319148936170244</v>
      </c>
      <c r="P41" s="200"/>
      <c r="Q41" s="205"/>
    </row>
    <row r="42" spans="1:19" x14ac:dyDescent="0.25">
      <c r="A42" s="60"/>
      <c r="B42" s="50" t="s">
        <v>470</v>
      </c>
      <c r="C42" s="198">
        <f t="shared" si="16"/>
        <v>21.518987341772142</v>
      </c>
      <c r="D42" s="198" t="e">
        <v>#REF!</v>
      </c>
      <c r="E42" s="198">
        <f t="shared" si="17"/>
        <v>17.089055889791183</v>
      </c>
      <c r="F42" s="198" t="e">
        <f>(#REF! -#REF!)/ABS(#REF!)</f>
        <v>#REF!</v>
      </c>
      <c r="G42" s="198">
        <f t="shared" si="18"/>
        <v>13.152014981786122</v>
      </c>
      <c r="H42" s="198" t="e">
        <f>(#REF! -#REF!)/ABS(#REF!)</f>
        <v>#REF!</v>
      </c>
      <c r="I42" s="198">
        <f t="shared" si="19"/>
        <v>13.864306784660776</v>
      </c>
      <c r="J42" s="198" t="e">
        <f>(#REF! -#REF!)/ABS(#REF!)</f>
        <v>#REF!</v>
      </c>
      <c r="K42" s="198">
        <f t="shared" si="20"/>
        <v>12.077294685990339</v>
      </c>
      <c r="L42" s="198" t="e">
        <f>(#REF! -#REF!)/ABS(#REF!)</f>
        <v>#REF!</v>
      </c>
      <c r="M42" s="198">
        <f t="shared" si="21"/>
        <v>10.646387832699622</v>
      </c>
      <c r="N42" s="198" t="e">
        <f>(#REF! -#REF!)/ABS(#REF!)</f>
        <v>#REF!</v>
      </c>
      <c r="O42" s="198">
        <f t="shared" si="22"/>
        <v>9.4703049759229643</v>
      </c>
      <c r="P42" s="198"/>
      <c r="Q42" s="206"/>
    </row>
    <row r="43" spans="1:19" x14ac:dyDescent="0.25">
      <c r="B43" s="50" t="s">
        <v>471</v>
      </c>
      <c r="C43" s="198">
        <f t="shared" si="16"/>
        <v>20.388349514563103</v>
      </c>
      <c r="D43" s="198" t="e">
        <v>#REF!</v>
      </c>
      <c r="E43" s="198">
        <f t="shared" si="17"/>
        <v>17.111994920921067</v>
      </c>
      <c r="F43" s="198" t="e">
        <f>(#REF! -#REF!)/ABS(#REF!)</f>
        <v>#REF!</v>
      </c>
      <c r="G43" s="198">
        <f t="shared" si="18"/>
        <v>14.889135716033438</v>
      </c>
      <c r="H43" s="198" t="e">
        <f>(#REF! -#REF!)/ABS(#REF!)</f>
        <v>#REF!</v>
      </c>
      <c r="I43" s="198">
        <f t="shared" si="19"/>
        <v>15.714285714285717</v>
      </c>
      <c r="J43" s="198" t="e">
        <f>(#REF! -#REF!)/ABS(#REF!)</f>
        <v>#REF!</v>
      </c>
      <c r="K43" s="198">
        <f t="shared" si="20"/>
        <v>15.476190476190485</v>
      </c>
      <c r="L43" s="198" t="e">
        <f>(#REF! -#REF!)/ABS(#REF!)</f>
        <v>#REF!</v>
      </c>
      <c r="M43" s="198">
        <f t="shared" si="21"/>
        <v>13.968253968253963</v>
      </c>
      <c r="N43" s="198" t="e">
        <f>(#REF! -#REF!)/ABS(#REF!)</f>
        <v>#REF!</v>
      </c>
      <c r="O43" s="198">
        <f t="shared" si="22"/>
        <v>12.73712737127372</v>
      </c>
      <c r="P43" s="198"/>
      <c r="Q43" s="206"/>
    </row>
    <row r="44" spans="1:19" x14ac:dyDescent="0.25">
      <c r="B44" s="50" t="s">
        <v>472</v>
      </c>
      <c r="C44" s="198">
        <f t="shared" si="16"/>
        <v>20.454545454545464</v>
      </c>
      <c r="D44" s="198" t="e">
        <v>#REF!</v>
      </c>
      <c r="E44" s="198">
        <f t="shared" si="17"/>
        <v>17.008920838973335</v>
      </c>
      <c r="F44" s="198" t="e">
        <f>(#REF! -#REF!)/ABS(#REF!)</f>
        <v>#REF!</v>
      </c>
      <c r="G44" s="198">
        <f t="shared" si="18"/>
        <v>15.564169004906351</v>
      </c>
      <c r="H44" s="198" t="e">
        <f>(#REF! -#REF!)/ABS(#REF!)</f>
        <v>#REF!</v>
      </c>
      <c r="I44" s="198">
        <f t="shared" si="19"/>
        <v>16.793893129771</v>
      </c>
      <c r="J44" s="198" t="e">
        <f>(#REF! -#REF!)/ABS(#REF!)</f>
        <v>#REF!</v>
      </c>
      <c r="K44" s="198">
        <f t="shared" si="20"/>
        <v>15.923566878980894</v>
      </c>
      <c r="L44" s="198" t="e">
        <f>(#REF! -#REF!)/ABS(#REF!)</f>
        <v>#REF!</v>
      </c>
      <c r="M44" s="198">
        <f t="shared" si="21"/>
        <v>13.846153846153841</v>
      </c>
      <c r="N44" s="198" t="e">
        <f>(#REF! -#REF!)/ABS(#REF!)</f>
        <v>#REF!</v>
      </c>
      <c r="O44" s="198">
        <f t="shared" si="22"/>
        <v>12.334801762114541</v>
      </c>
      <c r="P44" s="198"/>
      <c r="Q44" s="206"/>
    </row>
    <row r="45" spans="1:19" x14ac:dyDescent="0.25">
      <c r="B45" s="50" t="s">
        <v>473</v>
      </c>
      <c r="C45" s="198">
        <f t="shared" si="16"/>
        <v>20.497707924034046</v>
      </c>
      <c r="D45" s="198" t="e">
        <v>#REF!</v>
      </c>
      <c r="E45" s="198">
        <f t="shared" si="17"/>
        <v>17.016777044935871</v>
      </c>
      <c r="F45" s="198" t="e">
        <f>(#REF! -#REF!)/ABS(#REF!)</f>
        <v>#REF!</v>
      </c>
      <c r="G45" s="198">
        <f t="shared" si="18"/>
        <v>15.138815178609738</v>
      </c>
      <c r="H45" s="198" t="e">
        <f>(#REF! -#REF!)/ABS(#REF!)</f>
        <v>#REF!</v>
      </c>
      <c r="I45" s="198">
        <f t="shared" si="19"/>
        <v>15.841584158415859</v>
      </c>
      <c r="J45" s="198" t="e">
        <f>(#REF! -#REF!)/ABS(#REF!)</f>
        <v>#REF!</v>
      </c>
      <c r="K45" s="198">
        <f t="shared" si="20"/>
        <v>15.833333333333341</v>
      </c>
      <c r="L45" s="198" t="e">
        <f>(#REF! -#REF!)/ABS(#REF!)</f>
        <v>#REF!</v>
      </c>
      <c r="M45" s="198">
        <f t="shared" si="21"/>
        <v>13.422818791946309</v>
      </c>
      <c r="N45" s="198" t="e">
        <f>(#REF! -#REF!)/ABS(#REF!)</f>
        <v>#REF!</v>
      </c>
      <c r="O45" s="198">
        <f t="shared" si="22"/>
        <v>12.716763005780335</v>
      </c>
      <c r="P45" s="198"/>
      <c r="Q45" s="206"/>
    </row>
    <row r="46" spans="1:19" x14ac:dyDescent="0.25">
      <c r="B46" s="50" t="s">
        <v>474</v>
      </c>
      <c r="C46" s="198">
        <f t="shared" si="16"/>
        <v>17.737003058103976</v>
      </c>
      <c r="D46" s="198" t="e">
        <v>#REF!</v>
      </c>
      <c r="E46" s="198">
        <f t="shared" si="17"/>
        <v>14.718449154839735</v>
      </c>
      <c r="F46" s="198" t="e">
        <f>(#REF! -#REF!)/ABS(#REF!)</f>
        <v>#REF!</v>
      </c>
      <c r="G46" s="198">
        <f t="shared" si="18"/>
        <v>13.369859179212327</v>
      </c>
      <c r="H46" s="198" t="e">
        <f>(#REF! -#REF!)/ABS(#REF!)</f>
        <v>#REF!</v>
      </c>
      <c r="I46" s="198">
        <f t="shared" si="19"/>
        <v>14.809081527347786</v>
      </c>
      <c r="J46" s="198" t="e">
        <f>(#REF! -#REF!)/ABS(#REF!)</f>
        <v>#REF!</v>
      </c>
      <c r="K46" s="198">
        <f t="shared" si="20"/>
        <v>14.205526770293606</v>
      </c>
      <c r="L46" s="198" t="e">
        <f>(#REF! -#REF!)/ABS(#REF!)</f>
        <v>#REF!</v>
      </c>
      <c r="M46" s="198">
        <f t="shared" si="21"/>
        <v>14.136125654450263</v>
      </c>
      <c r="N46" s="198" t="e">
        <f>(#REF! -#REF!)/ABS(#REF!)</f>
        <v>#REF!</v>
      </c>
      <c r="O46" s="198">
        <f t="shared" si="22"/>
        <v>14.414414414414429</v>
      </c>
      <c r="P46" s="198"/>
      <c r="Q46" s="206"/>
    </row>
    <row r="47" spans="1:19" x14ac:dyDescent="0.25">
      <c r="B47" s="50" t="s">
        <v>475</v>
      </c>
      <c r="C47" s="198">
        <f t="shared" si="16"/>
        <v>13.381410256410255</v>
      </c>
      <c r="D47" s="198" t="e">
        <v>#REF!</v>
      </c>
      <c r="E47" s="198">
        <f t="shared" si="17"/>
        <v>10.119274728516618</v>
      </c>
      <c r="F47" s="198" t="e">
        <f>(#REF! -#REF!)/ABS(#REF!)</f>
        <v>#REF!</v>
      </c>
      <c r="G47" s="198">
        <f t="shared" si="18"/>
        <v>10.211642796146149</v>
      </c>
      <c r="H47" s="198" t="e">
        <f>(#REF! -#REF!)/ABS(#REF!)</f>
        <v>#REF!</v>
      </c>
      <c r="I47" s="198">
        <f t="shared" si="19"/>
        <v>12.590799031476987</v>
      </c>
      <c r="J47" s="198" t="e">
        <f>(#REF! -#REF!)/ABS(#REF!)</f>
        <v>#REF!</v>
      </c>
      <c r="K47" s="198">
        <f t="shared" si="20"/>
        <v>13.92832995267074</v>
      </c>
      <c r="L47" s="198" t="e">
        <f>(#REF! -#REF!)/ABS(#REF!)</f>
        <v>#REF!</v>
      </c>
      <c r="M47" s="198">
        <f t="shared" si="21"/>
        <v>16.939890710382524</v>
      </c>
      <c r="N47" s="198" t="e">
        <f>(#REF! -#REF!)/ABS(#REF!)</f>
        <v>#REF!</v>
      </c>
      <c r="O47" s="198">
        <f t="shared" si="22"/>
        <v>19.081106422878559</v>
      </c>
      <c r="P47" s="198"/>
      <c r="Q47" s="206"/>
    </row>
    <row r="48" spans="1:19" x14ac:dyDescent="0.25">
      <c r="B48" s="50" t="s">
        <v>476</v>
      </c>
      <c r="C48" s="198">
        <f t="shared" si="16"/>
        <v>8.7239583333333321</v>
      </c>
      <c r="D48" s="198" t="e">
        <v>#REF!</v>
      </c>
      <c r="E48" s="198">
        <f t="shared" si="17"/>
        <v>5.0642714848628696</v>
      </c>
      <c r="F48" s="198" t="e">
        <f>(#REF! -#REF!)/ABS(#REF!)</f>
        <v>#REF!</v>
      </c>
      <c r="G48" s="198">
        <f t="shared" si="18"/>
        <v>5.8243157085574637</v>
      </c>
      <c r="H48" s="198" t="e">
        <f>(#REF! -#REF!)/ABS(#REF!)</f>
        <v>#REF!</v>
      </c>
      <c r="I48" s="198">
        <f t="shared" si="19"/>
        <v>10.188802083333343</v>
      </c>
      <c r="J48" s="198" t="e">
        <f>(#REF! -#REF!)/ABS(#REF!)</f>
        <v>#REF!</v>
      </c>
      <c r="K48" s="198">
        <f t="shared" si="20"/>
        <v>14.480874316939904</v>
      </c>
      <c r="L48" s="198" t="e">
        <f>(#REF! -#REF!)/ABS(#REF!)</f>
        <v>#REF!</v>
      </c>
      <c r="M48" s="198">
        <f t="shared" si="21"/>
        <v>20.272647317502194</v>
      </c>
      <c r="N48" s="198" t="e">
        <f>(#REF! -#REF!)/ABS(#REF!)</f>
        <v>#REF!</v>
      </c>
      <c r="O48" s="198">
        <f t="shared" si="22"/>
        <v>25.661375661375658</v>
      </c>
      <c r="P48" s="198"/>
      <c r="Q48" s="206"/>
    </row>
    <row r="49" spans="1:18" x14ac:dyDescent="0.25">
      <c r="B49" s="50" t="s">
        <v>477</v>
      </c>
      <c r="C49" s="198">
        <f t="shared" si="16"/>
        <v>3.4804567413263086</v>
      </c>
      <c r="D49" s="198" t="e">
        <v>#REF!</v>
      </c>
      <c r="E49" s="201">
        <f t="shared" si="17"/>
        <v>-0.43405454201994753</v>
      </c>
      <c r="F49" s="201" t="e">
        <f>(#REF! -#REF!)/ABS(#REF!)</f>
        <v>#REF!</v>
      </c>
      <c r="G49" s="198">
        <f t="shared" si="18"/>
        <v>0.88142657912668942</v>
      </c>
      <c r="H49" s="198" t="e">
        <f>(#REF! -#REF!)/ABS(#REF!)</f>
        <v>#REF!</v>
      </c>
      <c r="I49" s="198">
        <f t="shared" si="19"/>
        <v>6.6337719298245457</v>
      </c>
      <c r="J49" s="198" t="e">
        <f>(#REF! -#REF!)/ABS(#REF!)</f>
        <v>#REF!</v>
      </c>
      <c r="K49" s="198">
        <f t="shared" si="20"/>
        <v>13.209706959706969</v>
      </c>
      <c r="L49" s="198" t="e">
        <f>(#REF! -#REF!)/ABS(#REF!)</f>
        <v>#REF!</v>
      </c>
      <c r="M49" s="198">
        <f t="shared" si="21"/>
        <v>21.296296296296298</v>
      </c>
      <c r="N49" s="198" t="e">
        <f>(#REF! -#REF!)/ABS(#REF!)</f>
        <v>#REF!</v>
      </c>
      <c r="O49" s="198">
        <f t="shared" si="22"/>
        <v>28.485424588086182</v>
      </c>
      <c r="P49" s="198"/>
      <c r="Q49" s="206"/>
    </row>
    <row r="50" spans="1:18" ht="15.75" thickBot="1" x14ac:dyDescent="0.3">
      <c r="B50" s="55" t="s">
        <v>478</v>
      </c>
      <c r="C50" s="198">
        <f t="shared" si="16"/>
        <v>1.7676767676767569</v>
      </c>
      <c r="D50" s="198" t="e">
        <v>#REF!</v>
      </c>
      <c r="E50" s="216">
        <f t="shared" si="17"/>
        <v>-2.1427038800485336</v>
      </c>
      <c r="F50" s="216" t="e">
        <f>(#REF! -#REF!)/ABS(#REF!)</f>
        <v>#REF!</v>
      </c>
      <c r="G50" s="216">
        <f t="shared" si="18"/>
        <v>-1.8786408105091907</v>
      </c>
      <c r="H50" s="216" t="e">
        <f>(#REF! -#REF!)/ABS(#REF!)</f>
        <v>#REF!</v>
      </c>
      <c r="I50" s="202">
        <f t="shared" si="19"/>
        <v>4.5454545454545379</v>
      </c>
      <c r="J50" s="202" t="e">
        <f>(#REF! -#REF!)/ABS(#REF!)</f>
        <v>#REF!</v>
      </c>
      <c r="K50" s="202">
        <f t="shared" si="20"/>
        <v>10.585016835016821</v>
      </c>
      <c r="L50" s="202" t="e">
        <f>(#REF! -#REF!)/ABS(#REF!)</f>
        <v>#REF!</v>
      </c>
      <c r="M50" s="202">
        <f t="shared" si="21"/>
        <v>17.592592592592585</v>
      </c>
      <c r="N50" s="202" t="e">
        <f>(#REF! -#REF!)/ABS(#REF!)</f>
        <v>#REF!</v>
      </c>
      <c r="O50" s="202">
        <f t="shared" si="22"/>
        <v>24.856073690270573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OHkOpkJZZsz73B/JO7/9rX0S0ZoB1+vdBocfzDidvrgkUG6qEnQBc/Q/j+fwulMvh03n+Q8fHUDEiK3hR/ilRg==" saltValue="pflVEJD5eqJ4nlnh6lYqC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hyperlinks>
    <hyperlink ref="A2" location="Index!A1" display="Index" xr:uid="{00000000-0004-0000-4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5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308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556997.89249999996</v>
      </c>
      <c r="D5" s="212"/>
      <c r="E5" s="212">
        <v>6251146.8210000005</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39.700000000000003</v>
      </c>
      <c r="D10" s="94">
        <v>54.6</v>
      </c>
      <c r="E10" s="94">
        <v>79.400000000000006</v>
      </c>
      <c r="F10" s="94">
        <v>98.7</v>
      </c>
      <c r="G10" s="94">
        <v>125</v>
      </c>
      <c r="H10" s="94">
        <v>167</v>
      </c>
      <c r="I10" s="95">
        <v>205</v>
      </c>
      <c r="K10" s="46" t="s">
        <v>468</v>
      </c>
      <c r="L10" s="47">
        <f t="shared" ref="L10:L20" si="0">C25</f>
        <v>3.3083333333333336</v>
      </c>
      <c r="M10" s="47">
        <v>3.9824025875071043</v>
      </c>
      <c r="N10" s="47">
        <v>6.4245389089967473</v>
      </c>
      <c r="O10" s="47">
        <f t="shared" ref="O10:O20" si="1">F25</f>
        <v>8.2249999999999996</v>
      </c>
      <c r="P10" s="47">
        <f t="shared" ref="P10:P20" si="2">G25</f>
        <v>10.416666666666666</v>
      </c>
      <c r="Q10" s="47">
        <f t="shared" ref="Q10:Q20" si="3">H25</f>
        <v>13.916666666666666</v>
      </c>
      <c r="R10" s="48">
        <f t="shared" ref="R10:R20" si="4">I25</f>
        <v>17.083333333333332</v>
      </c>
      <c r="T10" s="49"/>
    </row>
    <row r="11" spans="1:29" x14ac:dyDescent="0.25">
      <c r="B11" s="50" t="s">
        <v>469</v>
      </c>
      <c r="C11" s="96">
        <v>29.3</v>
      </c>
      <c r="D11" s="96">
        <v>40.1</v>
      </c>
      <c r="E11" s="96">
        <v>57</v>
      </c>
      <c r="F11" s="96">
        <v>70</v>
      </c>
      <c r="G11" s="96">
        <v>87.7</v>
      </c>
      <c r="H11" s="96">
        <v>115</v>
      </c>
      <c r="I11" s="97">
        <v>140</v>
      </c>
      <c r="K11" s="50" t="s">
        <v>469</v>
      </c>
      <c r="L11" s="53">
        <f t="shared" si="0"/>
        <v>4.8833333333333329</v>
      </c>
      <c r="M11" s="53">
        <v>5.8521198671177688</v>
      </c>
      <c r="N11" s="53">
        <v>9.2156328980860991</v>
      </c>
      <c r="O11" s="53">
        <f t="shared" si="1"/>
        <v>11.666666666666666</v>
      </c>
      <c r="P11" s="53">
        <f t="shared" si="2"/>
        <v>14.616666666666667</v>
      </c>
      <c r="Q11" s="53">
        <f t="shared" si="3"/>
        <v>19.166666666666664</v>
      </c>
      <c r="R11" s="54">
        <f t="shared" si="4"/>
        <v>23.333333333333332</v>
      </c>
      <c r="T11" s="49"/>
    </row>
    <row r="12" spans="1:29" x14ac:dyDescent="0.25">
      <c r="B12" s="50" t="s">
        <v>470</v>
      </c>
      <c r="C12" s="96">
        <v>16.100000000000001</v>
      </c>
      <c r="D12" s="96">
        <v>21.5</v>
      </c>
      <c r="E12" s="96">
        <v>28.8</v>
      </c>
      <c r="F12" s="96">
        <v>34.1</v>
      </c>
      <c r="G12" s="96">
        <v>41.5</v>
      </c>
      <c r="H12" s="96">
        <v>52.6</v>
      </c>
      <c r="I12" s="97">
        <v>62.1</v>
      </c>
      <c r="K12" s="50" t="s">
        <v>470</v>
      </c>
      <c r="L12" s="53">
        <f t="shared" si="0"/>
        <v>8.0500000000000007</v>
      </c>
      <c r="M12" s="53">
        <v>9.4796998978396587</v>
      </c>
      <c r="N12" s="53">
        <v>13.927572756642356</v>
      </c>
      <c r="O12" s="53">
        <f t="shared" si="1"/>
        <v>17.05</v>
      </c>
      <c r="P12" s="53">
        <f t="shared" si="2"/>
        <v>20.75</v>
      </c>
      <c r="Q12" s="53">
        <f t="shared" si="3"/>
        <v>26.3</v>
      </c>
      <c r="R12" s="54">
        <f t="shared" si="4"/>
        <v>31.05</v>
      </c>
      <c r="T12" s="49"/>
    </row>
    <row r="13" spans="1:29" x14ac:dyDescent="0.25">
      <c r="B13" s="50" t="s">
        <v>471</v>
      </c>
      <c r="C13" s="96">
        <v>10.5</v>
      </c>
      <c r="D13" s="96">
        <v>13.8</v>
      </c>
      <c r="E13" s="96">
        <v>18.100000000000001</v>
      </c>
      <c r="F13" s="96">
        <v>21.1</v>
      </c>
      <c r="G13" s="96">
        <v>25.3</v>
      </c>
      <c r="H13" s="96">
        <v>31.5</v>
      </c>
      <c r="I13" s="97">
        <v>36.799999999999997</v>
      </c>
      <c r="K13" s="50" t="s">
        <v>471</v>
      </c>
      <c r="L13" s="53">
        <f t="shared" si="0"/>
        <v>10.5</v>
      </c>
      <c r="M13" s="53">
        <v>12.244083219387713</v>
      </c>
      <c r="N13" s="53">
        <v>17.482810095392615</v>
      </c>
      <c r="O13" s="53">
        <f t="shared" si="1"/>
        <v>21.1</v>
      </c>
      <c r="P13" s="53">
        <f t="shared" si="2"/>
        <v>25.3</v>
      </c>
      <c r="Q13" s="53">
        <f t="shared" si="3"/>
        <v>31.5</v>
      </c>
      <c r="R13" s="54">
        <f t="shared" si="4"/>
        <v>36.799999999999997</v>
      </c>
      <c r="T13" s="49"/>
    </row>
    <row r="14" spans="1:29" x14ac:dyDescent="0.25">
      <c r="B14" s="50" t="s">
        <v>472</v>
      </c>
      <c r="C14" s="96">
        <v>6.69</v>
      </c>
      <c r="D14" s="96">
        <v>8.7799999999999994</v>
      </c>
      <c r="E14" s="96">
        <v>11.4</v>
      </c>
      <c r="F14" s="96">
        <v>13.2</v>
      </c>
      <c r="G14" s="96">
        <v>15.7</v>
      </c>
      <c r="H14" s="96">
        <v>19.399999999999999</v>
      </c>
      <c r="I14" s="97">
        <v>22.5</v>
      </c>
      <c r="K14" s="50" t="s">
        <v>472</v>
      </c>
      <c r="L14" s="53">
        <f t="shared" si="0"/>
        <v>13.38</v>
      </c>
      <c r="M14" s="53">
        <v>15.580083345182407</v>
      </c>
      <c r="N14" s="53">
        <v>22.007815198829427</v>
      </c>
      <c r="O14" s="53">
        <f t="shared" si="1"/>
        <v>26.4</v>
      </c>
      <c r="P14" s="53">
        <f t="shared" si="2"/>
        <v>31.4</v>
      </c>
      <c r="Q14" s="53">
        <f t="shared" si="3"/>
        <v>38.799999999999997</v>
      </c>
      <c r="R14" s="54">
        <f t="shared" si="4"/>
        <v>45</v>
      </c>
      <c r="T14" s="49"/>
    </row>
    <row r="15" spans="1:29" x14ac:dyDescent="0.25">
      <c r="B15" s="50" t="s">
        <v>473</v>
      </c>
      <c r="C15" s="96">
        <v>5.14</v>
      </c>
      <c r="D15" s="96">
        <v>6.74</v>
      </c>
      <c r="E15" s="96">
        <v>8.6999999999999993</v>
      </c>
      <c r="F15" s="96">
        <v>10.1</v>
      </c>
      <c r="G15" s="96">
        <v>12</v>
      </c>
      <c r="H15" s="96">
        <v>14.8</v>
      </c>
      <c r="I15" s="97">
        <v>17.2</v>
      </c>
      <c r="K15" s="50" t="s">
        <v>473</v>
      </c>
      <c r="L15" s="53">
        <f t="shared" si="0"/>
        <v>15.419999999999998</v>
      </c>
      <c r="M15" s="53">
        <v>17.9311724056349</v>
      </c>
      <c r="N15" s="53">
        <v>25.258716350036671</v>
      </c>
      <c r="O15" s="53">
        <f t="shared" si="1"/>
        <v>30.299999999999997</v>
      </c>
      <c r="P15" s="53">
        <f t="shared" si="2"/>
        <v>36</v>
      </c>
      <c r="Q15" s="53">
        <f t="shared" si="3"/>
        <v>44.400000000000006</v>
      </c>
      <c r="R15" s="54">
        <f t="shared" si="4"/>
        <v>51.599999999999994</v>
      </c>
      <c r="T15" s="49"/>
    </row>
    <row r="16" spans="1:29" x14ac:dyDescent="0.25">
      <c r="B16" s="50" t="s">
        <v>474</v>
      </c>
      <c r="C16" s="96">
        <v>3.29</v>
      </c>
      <c r="D16" s="96">
        <v>4.3</v>
      </c>
      <c r="E16" s="96">
        <v>5.54</v>
      </c>
      <c r="F16" s="96">
        <v>6.42</v>
      </c>
      <c r="G16" s="96">
        <v>7.64</v>
      </c>
      <c r="H16" s="96">
        <v>9.44</v>
      </c>
      <c r="I16" s="97">
        <v>10.9</v>
      </c>
      <c r="K16" s="50" t="s">
        <v>474</v>
      </c>
      <c r="L16" s="53">
        <f t="shared" si="0"/>
        <v>19.740000000000002</v>
      </c>
      <c r="M16" s="53">
        <v>22.913242483166407</v>
      </c>
      <c r="N16" s="53">
        <v>32.164577413730257</v>
      </c>
      <c r="O16" s="53">
        <f t="shared" si="1"/>
        <v>38.519999999999996</v>
      </c>
      <c r="P16" s="53">
        <f t="shared" si="2"/>
        <v>45.839999999999996</v>
      </c>
      <c r="Q16" s="53">
        <f t="shared" si="3"/>
        <v>56.64</v>
      </c>
      <c r="R16" s="54">
        <f t="shared" si="4"/>
        <v>65.400000000000006</v>
      </c>
      <c r="T16" s="49"/>
    </row>
    <row r="17" spans="1:20" x14ac:dyDescent="0.25">
      <c r="B17" s="50" t="s">
        <v>475</v>
      </c>
      <c r="C17" s="96">
        <v>2.08</v>
      </c>
      <c r="D17" s="96">
        <v>2.72</v>
      </c>
      <c r="E17" s="96">
        <v>3.52</v>
      </c>
      <c r="F17" s="96">
        <v>4.08</v>
      </c>
      <c r="G17" s="96">
        <v>4.8600000000000003</v>
      </c>
      <c r="H17" s="96">
        <v>6.01</v>
      </c>
      <c r="I17" s="97">
        <v>6.97</v>
      </c>
      <c r="K17" s="50" t="s">
        <v>475</v>
      </c>
      <c r="L17" s="53">
        <f t="shared" si="0"/>
        <v>24.96</v>
      </c>
      <c r="M17" s="53">
        <v>28.985227674721891</v>
      </c>
      <c r="N17" s="53">
        <v>40.823068374232498</v>
      </c>
      <c r="O17" s="53">
        <f t="shared" si="1"/>
        <v>48.96</v>
      </c>
      <c r="P17" s="53">
        <f t="shared" si="2"/>
        <v>58.320000000000007</v>
      </c>
      <c r="Q17" s="53">
        <f t="shared" si="3"/>
        <v>72.12</v>
      </c>
      <c r="R17" s="54">
        <f t="shared" si="4"/>
        <v>83.64</v>
      </c>
      <c r="T17" s="49"/>
    </row>
    <row r="18" spans="1:20" x14ac:dyDescent="0.25">
      <c r="B18" s="50" t="s">
        <v>476</v>
      </c>
      <c r="C18" s="96">
        <v>1.28</v>
      </c>
      <c r="D18" s="96">
        <v>1.68</v>
      </c>
      <c r="E18" s="96">
        <v>2.1800000000000002</v>
      </c>
      <c r="F18" s="96">
        <v>2.5299999999999998</v>
      </c>
      <c r="G18" s="96">
        <v>3.02</v>
      </c>
      <c r="H18" s="96">
        <v>3.73</v>
      </c>
      <c r="I18" s="97">
        <v>4.3499999999999996</v>
      </c>
      <c r="K18" s="50" t="s">
        <v>476</v>
      </c>
      <c r="L18" s="53">
        <f t="shared" si="0"/>
        <v>30.72</v>
      </c>
      <c r="M18" s="53">
        <v>35.763216914959159</v>
      </c>
      <c r="N18" s="53">
        <v>50.561085279313843</v>
      </c>
      <c r="O18" s="53">
        <f t="shared" si="1"/>
        <v>60.72</v>
      </c>
      <c r="P18" s="53">
        <f t="shared" si="2"/>
        <v>72.48</v>
      </c>
      <c r="Q18" s="53">
        <f t="shared" si="3"/>
        <v>89.52</v>
      </c>
      <c r="R18" s="54">
        <f t="shared" si="4"/>
        <v>104.39999999999999</v>
      </c>
      <c r="T18" s="49"/>
    </row>
    <row r="19" spans="1:20" x14ac:dyDescent="0.25">
      <c r="B19" s="50" t="s">
        <v>477</v>
      </c>
      <c r="C19" s="96">
        <v>0.76</v>
      </c>
      <c r="D19" s="96">
        <v>1</v>
      </c>
      <c r="E19" s="96">
        <v>1.3</v>
      </c>
      <c r="F19" s="96">
        <v>1.51</v>
      </c>
      <c r="G19" s="96">
        <v>1.81</v>
      </c>
      <c r="H19" s="96">
        <v>2.2400000000000002</v>
      </c>
      <c r="I19" s="97">
        <v>2.61</v>
      </c>
      <c r="K19" s="50" t="s">
        <v>477</v>
      </c>
      <c r="L19" s="53">
        <f t="shared" si="0"/>
        <v>36.480000000000004</v>
      </c>
      <c r="M19" s="53">
        <v>42.532206155196427</v>
      </c>
      <c r="N19" s="53">
        <v>60.290102184395181</v>
      </c>
      <c r="O19" s="53">
        <f t="shared" si="1"/>
        <v>72.48</v>
      </c>
      <c r="P19" s="53">
        <f t="shared" si="2"/>
        <v>86.88</v>
      </c>
      <c r="Q19" s="53">
        <f t="shared" si="3"/>
        <v>107.52000000000001</v>
      </c>
      <c r="R19" s="54">
        <f t="shared" si="4"/>
        <v>125.28</v>
      </c>
      <c r="T19" s="49"/>
    </row>
    <row r="20" spans="1:20" ht="15.75" thickBot="1" x14ac:dyDescent="0.3">
      <c r="B20" s="55" t="s">
        <v>478</v>
      </c>
      <c r="C20" s="98">
        <v>0.55100000000000005</v>
      </c>
      <c r="D20" s="98">
        <v>0.72099999999999997</v>
      </c>
      <c r="E20" s="98">
        <v>0.94299999999999995</v>
      </c>
      <c r="F20" s="98">
        <v>1.1000000000000001</v>
      </c>
      <c r="G20" s="98">
        <v>1.31</v>
      </c>
      <c r="H20" s="98">
        <v>1.64</v>
      </c>
      <c r="I20" s="99">
        <v>1.91</v>
      </c>
      <c r="K20" s="55" t="s">
        <v>478</v>
      </c>
      <c r="L20" s="58">
        <f t="shared" si="0"/>
        <v>39.672000000000004</v>
      </c>
      <c r="M20" s="58">
        <v>46.135684769279976</v>
      </c>
      <c r="N20" s="58">
        <v>65.663014513774712</v>
      </c>
      <c r="O20" s="58">
        <f t="shared" si="1"/>
        <v>79.2</v>
      </c>
      <c r="P20" s="58">
        <f t="shared" si="2"/>
        <v>94.320000000000007</v>
      </c>
      <c r="Q20" s="58">
        <f t="shared" si="3"/>
        <v>118.08</v>
      </c>
      <c r="R20" s="59">
        <f t="shared" si="4"/>
        <v>137.51999999999998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3.3083333333333336</v>
      </c>
      <c r="D25" s="69">
        <f t="shared" si="5"/>
        <v>4.55</v>
      </c>
      <c r="E25" s="69">
        <f t="shared" si="5"/>
        <v>6.6166666666666671</v>
      </c>
      <c r="F25" s="68">
        <f t="shared" si="5"/>
        <v>8.2249999999999996</v>
      </c>
      <c r="G25" s="68">
        <f t="shared" si="5"/>
        <v>10.416666666666666</v>
      </c>
      <c r="H25" s="68">
        <f t="shared" si="5"/>
        <v>13.916666666666666</v>
      </c>
      <c r="I25" s="70">
        <f t="shared" si="5"/>
        <v>17.083333333333332</v>
      </c>
      <c r="J25" s="60"/>
      <c r="K25" s="46" t="s">
        <v>468</v>
      </c>
      <c r="L25" s="71">
        <v>4.4000000000000004</v>
      </c>
      <c r="M25" s="71">
        <v>5</v>
      </c>
      <c r="N25" s="71">
        <v>7.1</v>
      </c>
      <c r="O25" s="71">
        <v>8.8000000000000007</v>
      </c>
      <c r="P25" s="71">
        <v>10.5</v>
      </c>
      <c r="Q25" s="71">
        <v>13</v>
      </c>
      <c r="R25" s="72">
        <v>15.1</v>
      </c>
    </row>
    <row r="26" spans="1:20" x14ac:dyDescent="0.25">
      <c r="A26" s="64">
        <f>10/60</f>
        <v>0.16666666666666666</v>
      </c>
      <c r="B26" s="73" t="s">
        <v>469</v>
      </c>
      <c r="C26" s="30">
        <f t="shared" ref="C26:I26" si="6">$A$26*C11</f>
        <v>4.8833333333333329</v>
      </c>
      <c r="D26" s="74">
        <f t="shared" si="6"/>
        <v>6.6833333333333336</v>
      </c>
      <c r="E26" s="74">
        <f t="shared" si="6"/>
        <v>9.5</v>
      </c>
      <c r="F26" s="30">
        <f t="shared" si="6"/>
        <v>11.666666666666666</v>
      </c>
      <c r="G26" s="30">
        <f t="shared" si="6"/>
        <v>14.616666666666667</v>
      </c>
      <c r="H26" s="30">
        <f t="shared" si="6"/>
        <v>19.166666666666664</v>
      </c>
      <c r="I26" s="75">
        <f t="shared" si="6"/>
        <v>23.333333333333332</v>
      </c>
      <c r="J26" s="60"/>
      <c r="K26" s="50" t="s">
        <v>469</v>
      </c>
      <c r="L26" s="76">
        <v>6.2</v>
      </c>
      <c r="M26" s="76">
        <v>7.1</v>
      </c>
      <c r="N26" s="76">
        <v>10.199999999999999</v>
      </c>
      <c r="O26" s="76">
        <v>12.6</v>
      </c>
      <c r="P26" s="76">
        <v>15.3</v>
      </c>
      <c r="Q26" s="76">
        <v>19.3</v>
      </c>
      <c r="R26" s="77">
        <v>22.8</v>
      </c>
    </row>
    <row r="27" spans="1:20" x14ac:dyDescent="0.25">
      <c r="A27" s="64">
        <f>0.5</f>
        <v>0.5</v>
      </c>
      <c r="B27" s="73" t="s">
        <v>470</v>
      </c>
      <c r="C27" s="30">
        <f t="shared" ref="C27:I27" si="7">$A$27*C12</f>
        <v>8.0500000000000007</v>
      </c>
      <c r="D27" s="74">
        <f t="shared" si="7"/>
        <v>10.75</v>
      </c>
      <c r="E27" s="74">
        <f t="shared" si="7"/>
        <v>14.4</v>
      </c>
      <c r="F27" s="30">
        <f t="shared" si="7"/>
        <v>17.05</v>
      </c>
      <c r="G27" s="30">
        <f t="shared" si="7"/>
        <v>20.75</v>
      </c>
      <c r="H27" s="30">
        <f t="shared" si="7"/>
        <v>26.3</v>
      </c>
      <c r="I27" s="75">
        <f t="shared" si="7"/>
        <v>31.05</v>
      </c>
      <c r="J27" s="60"/>
      <c r="K27" s="50" t="s">
        <v>470</v>
      </c>
      <c r="L27" s="76">
        <v>9.8000000000000007</v>
      </c>
      <c r="M27" s="76">
        <v>11.1</v>
      </c>
      <c r="N27" s="76">
        <v>16</v>
      </c>
      <c r="O27" s="76">
        <v>19.7</v>
      </c>
      <c r="P27" s="76">
        <v>23.8</v>
      </c>
      <c r="Q27" s="76">
        <v>29.8</v>
      </c>
      <c r="R27" s="77">
        <v>35</v>
      </c>
    </row>
    <row r="28" spans="1:20" x14ac:dyDescent="0.25">
      <c r="A28" s="64">
        <v>1</v>
      </c>
      <c r="B28" s="73" t="s">
        <v>471</v>
      </c>
      <c r="C28" s="30">
        <f t="shared" ref="C28:I28" si="8">$A$28*C13</f>
        <v>10.5</v>
      </c>
      <c r="D28" s="74">
        <f t="shared" si="8"/>
        <v>13.8</v>
      </c>
      <c r="E28" s="74">
        <f t="shared" si="8"/>
        <v>18.100000000000001</v>
      </c>
      <c r="F28" s="30">
        <f t="shared" si="8"/>
        <v>21.1</v>
      </c>
      <c r="G28" s="30">
        <f t="shared" si="8"/>
        <v>25.3</v>
      </c>
      <c r="H28" s="30">
        <f t="shared" si="8"/>
        <v>31.5</v>
      </c>
      <c r="I28" s="75">
        <f t="shared" si="8"/>
        <v>36.799999999999997</v>
      </c>
      <c r="J28" s="60"/>
      <c r="K28" s="50" t="s">
        <v>471</v>
      </c>
      <c r="L28" s="76">
        <v>12.6</v>
      </c>
      <c r="M28" s="76">
        <v>14.4</v>
      </c>
      <c r="N28" s="76">
        <v>20.3</v>
      </c>
      <c r="O28" s="76">
        <v>24.9</v>
      </c>
      <c r="P28" s="76">
        <v>29.8</v>
      </c>
      <c r="Q28" s="76">
        <v>36.799999999999997</v>
      </c>
      <c r="R28" s="77">
        <v>42.7</v>
      </c>
    </row>
    <row r="29" spans="1:20" x14ac:dyDescent="0.25">
      <c r="A29" s="64">
        <v>2</v>
      </c>
      <c r="B29" s="73" t="s">
        <v>472</v>
      </c>
      <c r="C29" s="30">
        <f t="shared" ref="C29:I29" si="9">$A$29*C14</f>
        <v>13.38</v>
      </c>
      <c r="D29" s="74">
        <f t="shared" si="9"/>
        <v>17.559999999999999</v>
      </c>
      <c r="E29" s="74">
        <f t="shared" si="9"/>
        <v>22.8</v>
      </c>
      <c r="F29" s="30">
        <f t="shared" si="9"/>
        <v>26.4</v>
      </c>
      <c r="G29" s="30">
        <f t="shared" si="9"/>
        <v>31.4</v>
      </c>
      <c r="H29" s="30">
        <f t="shared" si="9"/>
        <v>38.799999999999997</v>
      </c>
      <c r="I29" s="75">
        <f t="shared" si="9"/>
        <v>45</v>
      </c>
      <c r="J29" s="60"/>
      <c r="K29" s="50" t="s">
        <v>472</v>
      </c>
      <c r="L29" s="76">
        <v>16.2</v>
      </c>
      <c r="M29" s="76">
        <v>18.399999999999999</v>
      </c>
      <c r="N29" s="76">
        <v>25.8</v>
      </c>
      <c r="O29" s="76">
        <v>31.2</v>
      </c>
      <c r="P29" s="76">
        <v>37.200000000000003</v>
      </c>
      <c r="Q29" s="76">
        <v>45.4</v>
      </c>
      <c r="R29" s="77">
        <v>52.2</v>
      </c>
    </row>
    <row r="30" spans="1:20" x14ac:dyDescent="0.25">
      <c r="A30" s="64">
        <v>3</v>
      </c>
      <c r="B30" s="73" t="s">
        <v>473</v>
      </c>
      <c r="C30" s="30">
        <f t="shared" ref="C30:I30" si="10">$A$30*C15</f>
        <v>15.419999999999998</v>
      </c>
      <c r="D30" s="74">
        <f t="shared" si="10"/>
        <v>20.22</v>
      </c>
      <c r="E30" s="74">
        <f t="shared" si="10"/>
        <v>26.099999999999998</v>
      </c>
      <c r="F30" s="30">
        <f t="shared" si="10"/>
        <v>30.299999999999997</v>
      </c>
      <c r="G30" s="30">
        <f t="shared" si="10"/>
        <v>36</v>
      </c>
      <c r="H30" s="30">
        <f t="shared" si="10"/>
        <v>44.400000000000006</v>
      </c>
      <c r="I30" s="75">
        <f t="shared" si="10"/>
        <v>51.599999999999994</v>
      </c>
      <c r="J30" s="60"/>
      <c r="K30" s="50" t="s">
        <v>473</v>
      </c>
      <c r="L30" s="76">
        <v>18.7</v>
      </c>
      <c r="M30" s="76">
        <v>21.2</v>
      </c>
      <c r="N30" s="76">
        <v>29.5</v>
      </c>
      <c r="O30" s="76">
        <v>35.700000000000003</v>
      </c>
      <c r="P30" s="76">
        <v>42.3</v>
      </c>
      <c r="Q30" s="76">
        <v>51.9</v>
      </c>
      <c r="R30" s="77">
        <v>59.7</v>
      </c>
    </row>
    <row r="31" spans="1:20" x14ac:dyDescent="0.25">
      <c r="A31" s="64">
        <v>6</v>
      </c>
      <c r="B31" s="73" t="s">
        <v>474</v>
      </c>
      <c r="C31" s="30">
        <f t="shared" ref="C31:I31" si="11">$A$31*C16</f>
        <v>19.740000000000002</v>
      </c>
      <c r="D31" s="74">
        <f t="shared" si="11"/>
        <v>25.799999999999997</v>
      </c>
      <c r="E31" s="74">
        <f t="shared" si="11"/>
        <v>33.24</v>
      </c>
      <c r="F31" s="30">
        <f t="shared" si="11"/>
        <v>38.519999999999996</v>
      </c>
      <c r="G31" s="30">
        <f t="shared" si="11"/>
        <v>45.839999999999996</v>
      </c>
      <c r="H31" s="30">
        <f t="shared" si="11"/>
        <v>56.64</v>
      </c>
      <c r="I31" s="75">
        <f t="shared" si="11"/>
        <v>65.400000000000006</v>
      </c>
      <c r="J31" s="60"/>
      <c r="K31" s="50" t="s">
        <v>474</v>
      </c>
      <c r="L31" s="76">
        <v>23.5</v>
      </c>
      <c r="M31" s="76">
        <v>26.6</v>
      </c>
      <c r="N31" s="76">
        <v>37.1</v>
      </c>
      <c r="O31" s="76">
        <v>45.1</v>
      </c>
      <c r="P31" s="76">
        <v>53.6</v>
      </c>
      <c r="Q31" s="76">
        <v>66.599999999999994</v>
      </c>
      <c r="R31" s="77">
        <v>77.400000000000006</v>
      </c>
    </row>
    <row r="32" spans="1:20" x14ac:dyDescent="0.25">
      <c r="A32" s="64">
        <v>12</v>
      </c>
      <c r="B32" s="73" t="s">
        <v>475</v>
      </c>
      <c r="C32" s="30">
        <f t="shared" ref="C32:I32" si="12">$A$32*C17</f>
        <v>24.96</v>
      </c>
      <c r="D32" s="74">
        <f t="shared" si="12"/>
        <v>32.64</v>
      </c>
      <c r="E32" s="74">
        <f t="shared" si="12"/>
        <v>42.24</v>
      </c>
      <c r="F32" s="30">
        <f t="shared" si="12"/>
        <v>48.96</v>
      </c>
      <c r="G32" s="30">
        <f t="shared" si="12"/>
        <v>58.320000000000007</v>
      </c>
      <c r="H32" s="30">
        <f t="shared" si="12"/>
        <v>72.12</v>
      </c>
      <c r="I32" s="75">
        <f t="shared" si="12"/>
        <v>83.64</v>
      </c>
      <c r="J32" s="60"/>
      <c r="K32" s="50" t="s">
        <v>475</v>
      </c>
      <c r="L32" s="76">
        <v>28.7</v>
      </c>
      <c r="M32" s="76">
        <v>32.4</v>
      </c>
      <c r="N32" s="76">
        <v>45.6</v>
      </c>
      <c r="O32" s="76">
        <v>56</v>
      </c>
      <c r="P32" s="76">
        <v>67.599999999999994</v>
      </c>
      <c r="Q32" s="76">
        <v>85.9</v>
      </c>
      <c r="R32" s="77">
        <v>102.2</v>
      </c>
    </row>
    <row r="33" spans="1:19" x14ac:dyDescent="0.25">
      <c r="A33" s="64">
        <v>24</v>
      </c>
      <c r="B33" s="73" t="s">
        <v>476</v>
      </c>
      <c r="C33" s="30">
        <f t="shared" ref="C33:I33" si="13">$A$33*C18</f>
        <v>30.72</v>
      </c>
      <c r="D33" s="74">
        <f t="shared" si="13"/>
        <v>40.32</v>
      </c>
      <c r="E33" s="74">
        <f t="shared" si="13"/>
        <v>52.320000000000007</v>
      </c>
      <c r="F33" s="30">
        <f t="shared" si="13"/>
        <v>60.72</v>
      </c>
      <c r="G33" s="30">
        <f t="shared" si="13"/>
        <v>72.48</v>
      </c>
      <c r="H33" s="30">
        <f t="shared" si="13"/>
        <v>89.52</v>
      </c>
      <c r="I33" s="75">
        <f t="shared" si="13"/>
        <v>104.39999999999999</v>
      </c>
      <c r="J33" s="60"/>
      <c r="K33" s="50" t="s">
        <v>476</v>
      </c>
      <c r="L33" s="76">
        <v>33.6</v>
      </c>
      <c r="M33" s="76">
        <v>37.9</v>
      </c>
      <c r="N33" s="76">
        <v>53.8</v>
      </c>
      <c r="O33" s="76">
        <v>67.400000000000006</v>
      </c>
      <c r="P33" s="76">
        <v>83.3</v>
      </c>
      <c r="Q33" s="76">
        <v>109</v>
      </c>
      <c r="R33" s="77">
        <v>133</v>
      </c>
    </row>
    <row r="34" spans="1:19" x14ac:dyDescent="0.25">
      <c r="A34" s="64">
        <v>48</v>
      </c>
      <c r="B34" s="73" t="s">
        <v>477</v>
      </c>
      <c r="C34" s="30">
        <f t="shared" ref="C34:I34" si="14">$A$34*C19</f>
        <v>36.480000000000004</v>
      </c>
      <c r="D34" s="74">
        <f t="shared" si="14"/>
        <v>48</v>
      </c>
      <c r="E34" s="74">
        <f t="shared" si="14"/>
        <v>62.400000000000006</v>
      </c>
      <c r="F34" s="30">
        <f t="shared" si="14"/>
        <v>72.48</v>
      </c>
      <c r="G34" s="30">
        <f t="shared" si="14"/>
        <v>86.88</v>
      </c>
      <c r="H34" s="30">
        <f t="shared" si="14"/>
        <v>107.52000000000001</v>
      </c>
      <c r="I34" s="75">
        <f t="shared" si="14"/>
        <v>125.28</v>
      </c>
      <c r="J34" s="60"/>
      <c r="K34" s="50" t="s">
        <v>477</v>
      </c>
      <c r="L34" s="76">
        <v>37.9</v>
      </c>
      <c r="M34" s="76">
        <v>42.5</v>
      </c>
      <c r="N34" s="76">
        <v>60.5</v>
      </c>
      <c r="O34" s="76">
        <v>77.3</v>
      </c>
      <c r="P34" s="76">
        <v>97.4</v>
      </c>
      <c r="Q34" s="76">
        <v>130.6</v>
      </c>
      <c r="R34" s="77">
        <v>161.80000000000001</v>
      </c>
    </row>
    <row r="35" spans="1:19" ht="15.75" thickBot="1" x14ac:dyDescent="0.3">
      <c r="A35" s="64">
        <v>72</v>
      </c>
      <c r="B35" s="78" t="s">
        <v>478</v>
      </c>
      <c r="C35" s="79">
        <f t="shared" ref="C35:I35" si="15">$A$35*C20</f>
        <v>39.672000000000004</v>
      </c>
      <c r="D35" s="80">
        <f t="shared" si="15"/>
        <v>51.911999999999999</v>
      </c>
      <c r="E35" s="80">
        <f t="shared" si="15"/>
        <v>67.896000000000001</v>
      </c>
      <c r="F35" s="79">
        <f t="shared" si="15"/>
        <v>79.2</v>
      </c>
      <c r="G35" s="79">
        <f t="shared" si="15"/>
        <v>94.320000000000007</v>
      </c>
      <c r="H35" s="79">
        <f t="shared" si="15"/>
        <v>118.08</v>
      </c>
      <c r="I35" s="81">
        <f t="shared" si="15"/>
        <v>137.51999999999998</v>
      </c>
      <c r="J35" s="60"/>
      <c r="K35" s="55" t="s">
        <v>478</v>
      </c>
      <c r="L35" s="82">
        <v>40.6</v>
      </c>
      <c r="M35" s="82">
        <v>45.3</v>
      </c>
      <c r="N35" s="82">
        <v>64.2</v>
      </c>
      <c r="O35" s="82">
        <v>82.1</v>
      </c>
      <c r="P35" s="82">
        <v>103.7</v>
      </c>
      <c r="Q35" s="82">
        <v>139</v>
      </c>
      <c r="R35" s="83">
        <v>173.5</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32.997481108312343</v>
      </c>
      <c r="D40" s="198" t="e">
        <v>#REF!</v>
      </c>
      <c r="E40" s="198">
        <f>(M25-M10)/ABS(M10)*100</f>
        <v>25.552349119225763</v>
      </c>
      <c r="F40" s="198" t="e">
        <f>(#REF! -#REF!)/ABS(#REF!)</f>
        <v>#REF!</v>
      </c>
      <c r="G40" s="198">
        <f>(N25-N10)/ABS(N10)*100</f>
        <v>10.513767611514583</v>
      </c>
      <c r="H40" s="198" t="e">
        <f>(#REF! -#REF!)/ABS(#REF!)</f>
        <v>#REF!</v>
      </c>
      <c r="I40" s="198">
        <f>(O25-O10)/ABS(O10)*100</f>
        <v>6.9908814589665784</v>
      </c>
      <c r="J40" s="198" t="e">
        <f>(#REF! -#REF!)/ABS(#REF!)</f>
        <v>#REF!</v>
      </c>
      <c r="K40" s="200">
        <f>(P25-P10)/ABS(P10)*100</f>
        <v>0.80000000000000571</v>
      </c>
      <c r="L40" s="200" t="e">
        <f>(#REF! -#REF!)/ABS(#REF!)</f>
        <v>#REF!</v>
      </c>
      <c r="M40" s="200">
        <f>(Q25-Q10)/ABS(Q10)*100</f>
        <v>-6.5868263473053856</v>
      </c>
      <c r="N40" s="200" t="e">
        <f>(#REF! -#REF!)/ABS(#REF!)</f>
        <v>#REF!</v>
      </c>
      <c r="O40" s="200">
        <f>(R25 -R10)/ABS(R10)*100</f>
        <v>-11.609756097560972</v>
      </c>
      <c r="P40" s="200"/>
      <c r="Q40" s="205"/>
    </row>
    <row r="41" spans="1:19" x14ac:dyDescent="0.25">
      <c r="A41" s="88"/>
      <c r="B41" s="50" t="s">
        <v>469</v>
      </c>
      <c r="C41" s="198">
        <f t="shared" ref="C41:C50" si="16">(L26-L11)/ABS(L11)*100</f>
        <v>26.962457337883976</v>
      </c>
      <c r="D41" s="198" t="e">
        <v>#REF!</v>
      </c>
      <c r="E41" s="198">
        <f t="shared" ref="E41:E50" si="17">(M26-M11)/ABS(M11)*100</f>
        <v>21.323557295774005</v>
      </c>
      <c r="F41" s="198" t="e">
        <f>(#REF! -#REF!)/ABS(#REF!)</f>
        <v>#REF!</v>
      </c>
      <c r="G41" s="200">
        <f t="shared" ref="G41:G50" si="18">(N26-N11)/ABS(N11)*100</f>
        <v>10.681492121049368</v>
      </c>
      <c r="H41" s="200" t="e">
        <f>(#REF! -#REF!)/ABS(#REF!)</f>
        <v>#REF!</v>
      </c>
      <c r="I41" s="200">
        <f t="shared" ref="I41:I50" si="19">(O26-O11)/ABS(O11)*100</f>
        <v>8.0000000000000036</v>
      </c>
      <c r="J41" s="200" t="e">
        <f>(#REF! -#REF!)/ABS(#REF!)</f>
        <v>#REF!</v>
      </c>
      <c r="K41" s="200">
        <f t="shared" ref="K41:K50" si="20">(P26-P11)/ABS(P11)*100</f>
        <v>4.6750285062713806</v>
      </c>
      <c r="L41" s="200" t="e">
        <f>(#REF! -#REF!)/ABS(#REF!)</f>
        <v>#REF!</v>
      </c>
      <c r="M41" s="200">
        <f t="shared" ref="M41:M50" si="21">(Q26-Q11)/ABS(Q11)*100</f>
        <v>0.69565217391305967</v>
      </c>
      <c r="N41" s="200" t="e">
        <f>(#REF! -#REF!)/ABS(#REF!)</f>
        <v>#REF!</v>
      </c>
      <c r="O41" s="200">
        <f t="shared" ref="O41:O50" si="22">(R26 -R11)/ABS(R11)*100</f>
        <v>-2.2857142857142776</v>
      </c>
      <c r="P41" s="200"/>
      <c r="Q41" s="205"/>
    </row>
    <row r="42" spans="1:19" x14ac:dyDescent="0.25">
      <c r="A42" s="60"/>
      <c r="B42" s="50" t="s">
        <v>470</v>
      </c>
      <c r="C42" s="198">
        <f t="shared" si="16"/>
        <v>21.739130434782609</v>
      </c>
      <c r="D42" s="198" t="e">
        <v>#REF!</v>
      </c>
      <c r="E42" s="200">
        <f t="shared" si="17"/>
        <v>17.092314309755665</v>
      </c>
      <c r="F42" s="200" t="e">
        <f>(#REF! -#REF!)/ABS(#REF!)</f>
        <v>#REF!</v>
      </c>
      <c r="G42" s="198">
        <f t="shared" si="18"/>
        <v>14.880031715284057</v>
      </c>
      <c r="H42" s="198" t="e">
        <f>(#REF! -#REF!)/ABS(#REF!)</f>
        <v>#REF!</v>
      </c>
      <c r="I42" s="198">
        <f t="shared" si="19"/>
        <v>15.542521994134889</v>
      </c>
      <c r="J42" s="198" t="e">
        <f>(#REF! -#REF!)/ABS(#REF!)</f>
        <v>#REF!</v>
      </c>
      <c r="K42" s="198">
        <f t="shared" si="20"/>
        <v>14.698795180722895</v>
      </c>
      <c r="L42" s="198" t="e">
        <f>(#REF! -#REF!)/ABS(#REF!)</f>
        <v>#REF!</v>
      </c>
      <c r="M42" s="198">
        <f t="shared" si="21"/>
        <v>13.307984790874524</v>
      </c>
      <c r="N42" s="198" t="e">
        <f>(#REF! -#REF!)/ABS(#REF!)</f>
        <v>#REF!</v>
      </c>
      <c r="O42" s="198">
        <f t="shared" si="22"/>
        <v>12.721417069243154</v>
      </c>
      <c r="P42" s="198"/>
      <c r="Q42" s="206"/>
    </row>
    <row r="43" spans="1:19" x14ac:dyDescent="0.25">
      <c r="B43" s="50" t="s">
        <v>471</v>
      </c>
      <c r="C43" s="198">
        <f t="shared" si="16"/>
        <v>19.999999999999996</v>
      </c>
      <c r="D43" s="198" t="e">
        <v>#REF!</v>
      </c>
      <c r="E43" s="200">
        <f t="shared" si="17"/>
        <v>17.607825281671825</v>
      </c>
      <c r="F43" s="200" t="e">
        <f>(#REF! -#REF!)/ABS(#REF!)</f>
        <v>#REF!</v>
      </c>
      <c r="G43" s="198">
        <f t="shared" si="18"/>
        <v>16.114056546034451</v>
      </c>
      <c r="H43" s="198" t="e">
        <f>(#REF! -#REF!)/ABS(#REF!)</f>
        <v>#REF!</v>
      </c>
      <c r="I43" s="198">
        <f t="shared" si="19"/>
        <v>18.009478672985768</v>
      </c>
      <c r="J43" s="198" t="e">
        <f>(#REF! -#REF!)/ABS(#REF!)</f>
        <v>#REF!</v>
      </c>
      <c r="K43" s="198">
        <f t="shared" si="20"/>
        <v>17.786561264822133</v>
      </c>
      <c r="L43" s="198" t="e">
        <f>(#REF! -#REF!)/ABS(#REF!)</f>
        <v>#REF!</v>
      </c>
      <c r="M43" s="198">
        <f t="shared" si="21"/>
        <v>16.825396825396815</v>
      </c>
      <c r="N43" s="198" t="e">
        <f>(#REF! -#REF!)/ABS(#REF!)</f>
        <v>#REF!</v>
      </c>
      <c r="O43" s="198">
        <f t="shared" si="22"/>
        <v>16.03260869565219</v>
      </c>
      <c r="P43" s="198"/>
      <c r="Q43" s="206"/>
    </row>
    <row r="44" spans="1:19" x14ac:dyDescent="0.25">
      <c r="B44" s="50" t="s">
        <v>472</v>
      </c>
      <c r="C44" s="198">
        <f t="shared" si="16"/>
        <v>21.076233183856491</v>
      </c>
      <c r="D44" s="198" t="e">
        <v>#REF!</v>
      </c>
      <c r="E44" s="200">
        <f t="shared" si="17"/>
        <v>18.099496596656856</v>
      </c>
      <c r="F44" s="200" t="e">
        <f>(#REF! -#REF!)/ABS(#REF!)</f>
        <v>#REF!</v>
      </c>
      <c r="G44" s="198">
        <f t="shared" si="18"/>
        <v>17.231082535499826</v>
      </c>
      <c r="H44" s="198" t="e">
        <f>(#REF! -#REF!)/ABS(#REF!)</f>
        <v>#REF!</v>
      </c>
      <c r="I44" s="198">
        <f t="shared" si="19"/>
        <v>18.181818181818183</v>
      </c>
      <c r="J44" s="198" t="e">
        <f>(#REF! -#REF!)/ABS(#REF!)</f>
        <v>#REF!</v>
      </c>
      <c r="K44" s="198">
        <f t="shared" si="20"/>
        <v>18.471337579617849</v>
      </c>
      <c r="L44" s="198" t="e">
        <f>(#REF! -#REF!)/ABS(#REF!)</f>
        <v>#REF!</v>
      </c>
      <c r="M44" s="198">
        <f t="shared" si="21"/>
        <v>17.010309278350523</v>
      </c>
      <c r="N44" s="198" t="e">
        <f>(#REF! -#REF!)/ABS(#REF!)</f>
        <v>#REF!</v>
      </c>
      <c r="O44" s="198">
        <f t="shared" si="22"/>
        <v>16.000000000000007</v>
      </c>
      <c r="P44" s="198"/>
      <c r="Q44" s="206"/>
    </row>
    <row r="45" spans="1:19" x14ac:dyDescent="0.25">
      <c r="B45" s="50" t="s">
        <v>473</v>
      </c>
      <c r="C45" s="198">
        <f t="shared" si="16"/>
        <v>21.271076523994822</v>
      </c>
      <c r="D45" s="198" t="e">
        <v>#REF!</v>
      </c>
      <c r="E45" s="200">
        <f t="shared" si="17"/>
        <v>18.229859824100878</v>
      </c>
      <c r="F45" s="200" t="e">
        <f>(#REF! -#REF!)/ABS(#REF!)</f>
        <v>#REF!</v>
      </c>
      <c r="G45" s="198">
        <f t="shared" si="18"/>
        <v>16.791366557141654</v>
      </c>
      <c r="H45" s="198" t="e">
        <f>(#REF! -#REF!)/ABS(#REF!)</f>
        <v>#REF!</v>
      </c>
      <c r="I45" s="198">
        <f t="shared" si="19"/>
        <v>17.821782178217845</v>
      </c>
      <c r="J45" s="198" t="e">
        <f>(#REF! -#REF!)/ABS(#REF!)</f>
        <v>#REF!</v>
      </c>
      <c r="K45" s="198">
        <f t="shared" si="20"/>
        <v>17.499999999999993</v>
      </c>
      <c r="L45" s="198" t="e">
        <f>(#REF! -#REF!)/ABS(#REF!)</f>
        <v>#REF!</v>
      </c>
      <c r="M45" s="198">
        <f t="shared" si="21"/>
        <v>16.891891891891873</v>
      </c>
      <c r="N45" s="198" t="e">
        <f>(#REF! -#REF!)/ABS(#REF!)</f>
        <v>#REF!</v>
      </c>
      <c r="O45" s="198">
        <f t="shared" si="22"/>
        <v>15.69767441860467</v>
      </c>
      <c r="P45" s="198"/>
      <c r="Q45" s="206"/>
    </row>
    <row r="46" spans="1:19" x14ac:dyDescent="0.25">
      <c r="B46" s="50" t="s">
        <v>474</v>
      </c>
      <c r="C46" s="198">
        <f t="shared" si="16"/>
        <v>19.047619047619037</v>
      </c>
      <c r="D46" s="198" t="e">
        <v>#REF!</v>
      </c>
      <c r="E46" s="201">
        <f t="shared" si="17"/>
        <v>16.090073325685495</v>
      </c>
      <c r="F46" s="201" t="e">
        <f>(#REF! -#REF!)/ABS(#REF!)</f>
        <v>#REF!</v>
      </c>
      <c r="G46" s="198">
        <f t="shared" si="18"/>
        <v>15.344279275881101</v>
      </c>
      <c r="H46" s="198" t="e">
        <f>(#REF! -#REF!)/ABS(#REF!)</f>
        <v>#REF!</v>
      </c>
      <c r="I46" s="198">
        <f t="shared" si="19"/>
        <v>17.082035306334387</v>
      </c>
      <c r="J46" s="198" t="e">
        <f>(#REF! -#REF!)/ABS(#REF!)</f>
        <v>#REF!</v>
      </c>
      <c r="K46" s="198">
        <f t="shared" si="20"/>
        <v>16.92844677137872</v>
      </c>
      <c r="L46" s="198" t="e">
        <f>(#REF! -#REF!)/ABS(#REF!)</f>
        <v>#REF!</v>
      </c>
      <c r="M46" s="198">
        <f t="shared" si="21"/>
        <v>17.584745762711854</v>
      </c>
      <c r="N46" s="198" t="e">
        <f>(#REF! -#REF!)/ABS(#REF!)</f>
        <v>#REF!</v>
      </c>
      <c r="O46" s="198">
        <f t="shared" si="22"/>
        <v>18.348623853211006</v>
      </c>
      <c r="P46" s="198"/>
      <c r="Q46" s="206"/>
    </row>
    <row r="47" spans="1:19" x14ac:dyDescent="0.25">
      <c r="B47" s="50" t="s">
        <v>475</v>
      </c>
      <c r="C47" s="198">
        <f t="shared" si="16"/>
        <v>14.983974358974352</v>
      </c>
      <c r="D47" s="198" t="e">
        <v>#REF!</v>
      </c>
      <c r="E47" s="198">
        <f t="shared" si="17"/>
        <v>11.781078153324776</v>
      </c>
      <c r="F47" s="198" t="e">
        <f>(#REF! -#REF!)/ABS(#REF!)</f>
        <v>#REF!</v>
      </c>
      <c r="G47" s="198">
        <f t="shared" si="18"/>
        <v>11.701549677688362</v>
      </c>
      <c r="H47" s="198" t="e">
        <f>(#REF! -#REF!)/ABS(#REF!)</f>
        <v>#REF!</v>
      </c>
      <c r="I47" s="198">
        <f t="shared" si="19"/>
        <v>14.37908496732026</v>
      </c>
      <c r="J47" s="198" t="e">
        <f>(#REF! -#REF!)/ABS(#REF!)</f>
        <v>#REF!</v>
      </c>
      <c r="K47" s="198">
        <f t="shared" si="20"/>
        <v>15.912208504801074</v>
      </c>
      <c r="L47" s="198" t="e">
        <f>(#REF! -#REF!)/ABS(#REF!)</f>
        <v>#REF!</v>
      </c>
      <c r="M47" s="198">
        <f t="shared" si="21"/>
        <v>19.10704381586245</v>
      </c>
      <c r="N47" s="198" t="e">
        <f>(#REF! -#REF!)/ABS(#REF!)</f>
        <v>#REF!</v>
      </c>
      <c r="O47" s="198">
        <f t="shared" si="22"/>
        <v>22.190339550454329</v>
      </c>
      <c r="P47" s="198"/>
      <c r="Q47" s="206"/>
    </row>
    <row r="48" spans="1:19" x14ac:dyDescent="0.25">
      <c r="B48" s="50" t="s">
        <v>476</v>
      </c>
      <c r="C48" s="198">
        <f t="shared" si="16"/>
        <v>9.3750000000000089</v>
      </c>
      <c r="D48" s="198" t="e">
        <v>#REF!</v>
      </c>
      <c r="E48" s="198">
        <f t="shared" si="17"/>
        <v>5.9748067130590226</v>
      </c>
      <c r="F48" s="198" t="e">
        <f>(#REF! -#REF!)/ABS(#REF!)</f>
        <v>#REF!</v>
      </c>
      <c r="G48" s="198">
        <f t="shared" si="18"/>
        <v>6.4059438257574293</v>
      </c>
      <c r="H48" s="198" t="e">
        <f>(#REF! -#REF!)/ABS(#REF!)</f>
        <v>#REF!</v>
      </c>
      <c r="I48" s="198">
        <f t="shared" si="19"/>
        <v>11.001317523056665</v>
      </c>
      <c r="J48" s="198" t="e">
        <f>(#REF! -#REF!)/ABS(#REF!)</f>
        <v>#REF!</v>
      </c>
      <c r="K48" s="198">
        <f t="shared" si="20"/>
        <v>14.928256070640167</v>
      </c>
      <c r="L48" s="198" t="e">
        <f>(#REF! -#REF!)/ABS(#REF!)</f>
        <v>#REF!</v>
      </c>
      <c r="M48" s="198">
        <f t="shared" si="21"/>
        <v>21.760500446827528</v>
      </c>
      <c r="N48" s="198" t="e">
        <f>(#REF! -#REF!)/ABS(#REF!)</f>
        <v>#REF!</v>
      </c>
      <c r="O48" s="198">
        <f t="shared" si="22"/>
        <v>27.39463601532568</v>
      </c>
      <c r="P48" s="198"/>
      <c r="Q48" s="206"/>
    </row>
    <row r="49" spans="1:18" x14ac:dyDescent="0.25">
      <c r="B49" s="50" t="s">
        <v>477</v>
      </c>
      <c r="C49" s="198">
        <f t="shared" si="16"/>
        <v>3.8925438596491078</v>
      </c>
      <c r="D49" s="198" t="e">
        <v>#REF!</v>
      </c>
      <c r="E49" s="198">
        <f t="shared" si="17"/>
        <v>-7.572180732621589E-2</v>
      </c>
      <c r="F49" s="198" t="e">
        <f>(#REF! -#REF!)/ABS(#REF!)</f>
        <v>#REF!</v>
      </c>
      <c r="G49" s="198">
        <f t="shared" si="18"/>
        <v>0.34814639219362054</v>
      </c>
      <c r="H49" s="198" t="e">
        <f>(#REF! -#REF!)/ABS(#REF!)</f>
        <v>#REF!</v>
      </c>
      <c r="I49" s="198">
        <f t="shared" si="19"/>
        <v>6.6501103752759274</v>
      </c>
      <c r="J49" s="198" t="e">
        <f>(#REF! -#REF!)/ABS(#REF!)</f>
        <v>#REF!</v>
      </c>
      <c r="K49" s="198">
        <f t="shared" si="20"/>
        <v>12.108655616942922</v>
      </c>
      <c r="L49" s="198" t="e">
        <f>(#REF! -#REF!)/ABS(#REF!)</f>
        <v>#REF!</v>
      </c>
      <c r="M49" s="198">
        <f t="shared" si="21"/>
        <v>21.465773809523792</v>
      </c>
      <c r="N49" s="198" t="e">
        <f>(#REF! -#REF!)/ABS(#REF!)</f>
        <v>#REF!</v>
      </c>
      <c r="O49" s="198">
        <f t="shared" si="22"/>
        <v>29.1507024265645</v>
      </c>
      <c r="P49" s="198"/>
      <c r="Q49" s="206"/>
    </row>
    <row r="50" spans="1:18" ht="15.75" thickBot="1" x14ac:dyDescent="0.3">
      <c r="B50" s="55" t="s">
        <v>478</v>
      </c>
      <c r="C50" s="198">
        <f t="shared" si="16"/>
        <v>2.3391812865497004</v>
      </c>
      <c r="D50" s="198" t="e">
        <v>#REF!</v>
      </c>
      <c r="E50" s="202">
        <f t="shared" si="17"/>
        <v>-1.811363098779516</v>
      </c>
      <c r="F50" s="202" t="e">
        <f>(#REF! -#REF!)/ABS(#REF!)</f>
        <v>#REF!</v>
      </c>
      <c r="G50" s="202">
        <f t="shared" si="18"/>
        <v>-2.2280648011793609</v>
      </c>
      <c r="H50" s="202" t="e">
        <f>(#REF! -#REF!)/ABS(#REF!)</f>
        <v>#REF!</v>
      </c>
      <c r="I50" s="202">
        <f t="shared" si="19"/>
        <v>3.6616161616161507</v>
      </c>
      <c r="J50" s="202" t="e">
        <f>(#REF! -#REF!)/ABS(#REF!)</f>
        <v>#REF!</v>
      </c>
      <c r="K50" s="202">
        <f t="shared" si="20"/>
        <v>9.9448685326547874</v>
      </c>
      <c r="L50" s="202" t="e">
        <f>(#REF! -#REF!)/ABS(#REF!)</f>
        <v>#REF!</v>
      </c>
      <c r="M50" s="202">
        <f t="shared" si="21"/>
        <v>17.71680216802168</v>
      </c>
      <c r="N50" s="202" t="e">
        <f>(#REF! -#REF!)/ABS(#REF!)</f>
        <v>#REF!</v>
      </c>
      <c r="O50" s="202">
        <f t="shared" si="22"/>
        <v>26.163467132053537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0bkMYDq5uSiuAXbCbjskK1e1O7HYAP02j49+WBx9gxWATxsnPp2ELnvNsJ3D9Kg0HKe517g1VcsiQmd2DqFDgg==" saltValue="LLetWKAPVrAYfPd7DNopO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22" priority="1" operator="greaterThan">
      <formula>0.5</formula>
    </cfRule>
    <cfRule type="cellIs" dxfId="421" priority="2" operator="between">
      <formula>-0.49</formula>
      <formula>0.49</formula>
    </cfRule>
    <cfRule type="cellIs" dxfId="420" priority="3" operator="lessThan">
      <formula>-0.5</formula>
    </cfRule>
  </conditionalFormatting>
  <hyperlinks>
    <hyperlink ref="A2" location="Index!A1" display="Index" xr:uid="{00000000-0004-0000-4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5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309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558881.15300000005</v>
      </c>
      <c r="D5" s="212"/>
      <c r="E5" s="212">
        <v>6232722.2230000002</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38.299999999999997</v>
      </c>
      <c r="D10" s="94">
        <v>53</v>
      </c>
      <c r="E10" s="94">
        <v>78.3</v>
      </c>
      <c r="F10" s="94">
        <v>98.1</v>
      </c>
      <c r="G10" s="94">
        <v>126</v>
      </c>
      <c r="H10" s="94">
        <v>169</v>
      </c>
      <c r="I10" s="95">
        <v>208</v>
      </c>
      <c r="K10" s="46" t="s">
        <v>468</v>
      </c>
      <c r="L10" s="47">
        <f t="shared" ref="L10:L20" si="0">C25</f>
        <v>3.1916666666666664</v>
      </c>
      <c r="M10" s="47">
        <v>3.8598794526510467</v>
      </c>
      <c r="N10" s="47">
        <v>6.3374271480452666</v>
      </c>
      <c r="O10" s="47">
        <f t="shared" ref="O10:O20" si="1">F25</f>
        <v>8.1749999999999989</v>
      </c>
      <c r="P10" s="47">
        <f t="shared" ref="P10:P20" si="2">G25</f>
        <v>10.5</v>
      </c>
      <c r="Q10" s="47">
        <f t="shared" ref="Q10:Q20" si="3">H25</f>
        <v>14.083333333333332</v>
      </c>
      <c r="R10" s="48">
        <f t="shared" ref="R10:R20" si="4">I25</f>
        <v>17.333333333333332</v>
      </c>
      <c r="T10" s="49"/>
    </row>
    <row r="11" spans="1:29" x14ac:dyDescent="0.25">
      <c r="B11" s="50" t="s">
        <v>469</v>
      </c>
      <c r="C11" s="96">
        <v>28.4</v>
      </c>
      <c r="D11" s="96">
        <v>38.799999999999997</v>
      </c>
      <c r="E11" s="96">
        <v>56.2</v>
      </c>
      <c r="F11" s="96">
        <v>69.599999999999994</v>
      </c>
      <c r="G11" s="96">
        <v>87.9</v>
      </c>
      <c r="H11" s="96">
        <v>116</v>
      </c>
      <c r="I11" s="97">
        <v>142</v>
      </c>
      <c r="K11" s="50" t="s">
        <v>469</v>
      </c>
      <c r="L11" s="53">
        <f t="shared" si="0"/>
        <v>4.7333333333333325</v>
      </c>
      <c r="M11" s="53">
        <v>5.6761183068702019</v>
      </c>
      <c r="N11" s="53">
        <v>9.0891164629103116</v>
      </c>
      <c r="O11" s="53">
        <f t="shared" si="1"/>
        <v>11.599999999999998</v>
      </c>
      <c r="P11" s="53">
        <f t="shared" si="2"/>
        <v>14.65</v>
      </c>
      <c r="Q11" s="53">
        <f t="shared" si="3"/>
        <v>19.333333333333332</v>
      </c>
      <c r="R11" s="54">
        <f t="shared" si="4"/>
        <v>23.666666666666664</v>
      </c>
      <c r="T11" s="49"/>
    </row>
    <row r="12" spans="1:29" x14ac:dyDescent="0.25">
      <c r="B12" s="50" t="s">
        <v>470</v>
      </c>
      <c r="C12" s="96">
        <v>15.5</v>
      </c>
      <c r="D12" s="96">
        <v>20.7</v>
      </c>
      <c r="E12" s="96">
        <v>28.3</v>
      </c>
      <c r="F12" s="96">
        <v>33.799999999999997</v>
      </c>
      <c r="G12" s="96">
        <v>41.4</v>
      </c>
      <c r="H12" s="96">
        <v>52.9</v>
      </c>
      <c r="I12" s="97">
        <v>63</v>
      </c>
      <c r="K12" s="50" t="s">
        <v>470</v>
      </c>
      <c r="L12" s="53">
        <f t="shared" si="0"/>
        <v>7.75</v>
      </c>
      <c r="M12" s="53">
        <v>9.1428608465676682</v>
      </c>
      <c r="N12" s="53">
        <v>13.679943128091509</v>
      </c>
      <c r="O12" s="53">
        <f t="shared" si="1"/>
        <v>16.899999999999999</v>
      </c>
      <c r="P12" s="53">
        <f t="shared" si="2"/>
        <v>20.7</v>
      </c>
      <c r="Q12" s="53">
        <f t="shared" si="3"/>
        <v>26.45</v>
      </c>
      <c r="R12" s="54">
        <f t="shared" si="4"/>
        <v>31.5</v>
      </c>
      <c r="T12" s="49"/>
    </row>
    <row r="13" spans="1:29" x14ac:dyDescent="0.25">
      <c r="B13" s="50" t="s">
        <v>471</v>
      </c>
      <c r="C13" s="96">
        <v>10.1</v>
      </c>
      <c r="D13" s="96">
        <v>13.4</v>
      </c>
      <c r="E13" s="96">
        <v>17.7</v>
      </c>
      <c r="F13" s="96">
        <v>20.9</v>
      </c>
      <c r="G13" s="96">
        <v>25.3</v>
      </c>
      <c r="H13" s="96">
        <v>31.7</v>
      </c>
      <c r="I13" s="97">
        <v>37.299999999999997</v>
      </c>
      <c r="K13" s="50" t="s">
        <v>471</v>
      </c>
      <c r="L13" s="53">
        <f t="shared" si="0"/>
        <v>10.1</v>
      </c>
      <c r="M13" s="53">
        <v>11.835431452906805</v>
      </c>
      <c r="N13" s="53">
        <v>17.159281823874629</v>
      </c>
      <c r="O13" s="53">
        <f t="shared" si="1"/>
        <v>20.9</v>
      </c>
      <c r="P13" s="53">
        <f t="shared" si="2"/>
        <v>25.3</v>
      </c>
      <c r="Q13" s="53">
        <f t="shared" si="3"/>
        <v>31.7</v>
      </c>
      <c r="R13" s="54">
        <f t="shared" si="4"/>
        <v>37.299999999999997</v>
      </c>
      <c r="T13" s="49"/>
    </row>
    <row r="14" spans="1:29" x14ac:dyDescent="0.25">
      <c r="B14" s="50" t="s">
        <v>472</v>
      </c>
      <c r="C14" s="96">
        <v>6.5</v>
      </c>
      <c r="D14" s="96">
        <v>8.57</v>
      </c>
      <c r="E14" s="96">
        <v>11.2</v>
      </c>
      <c r="F14" s="96">
        <v>13.1</v>
      </c>
      <c r="G14" s="96">
        <v>15.8</v>
      </c>
      <c r="H14" s="96">
        <v>19.600000000000001</v>
      </c>
      <c r="I14" s="97">
        <v>22.9</v>
      </c>
      <c r="K14" s="50" t="s">
        <v>472</v>
      </c>
      <c r="L14" s="53">
        <f t="shared" si="0"/>
        <v>13</v>
      </c>
      <c r="M14" s="53">
        <v>15.174790684690354</v>
      </c>
      <c r="N14" s="53">
        <v>21.682538623602525</v>
      </c>
      <c r="O14" s="53">
        <f t="shared" si="1"/>
        <v>26.2</v>
      </c>
      <c r="P14" s="53">
        <f t="shared" si="2"/>
        <v>31.6</v>
      </c>
      <c r="Q14" s="53">
        <f t="shared" si="3"/>
        <v>39.200000000000003</v>
      </c>
      <c r="R14" s="54">
        <f t="shared" si="4"/>
        <v>45.8</v>
      </c>
      <c r="T14" s="49"/>
    </row>
    <row r="15" spans="1:29" x14ac:dyDescent="0.25">
      <c r="B15" s="50" t="s">
        <v>473</v>
      </c>
      <c r="C15" s="96">
        <v>5.04</v>
      </c>
      <c r="D15" s="96">
        <v>6.63</v>
      </c>
      <c r="E15" s="96">
        <v>8.67</v>
      </c>
      <c r="F15" s="96">
        <v>10.1</v>
      </c>
      <c r="G15" s="96">
        <v>12.1</v>
      </c>
      <c r="H15" s="96">
        <v>15</v>
      </c>
      <c r="I15" s="97">
        <v>17.600000000000001</v>
      </c>
      <c r="K15" s="50" t="s">
        <v>473</v>
      </c>
      <c r="L15" s="53">
        <f t="shared" si="0"/>
        <v>15.120000000000001</v>
      </c>
      <c r="M15" s="53">
        <v>17.63424897937999</v>
      </c>
      <c r="N15" s="53">
        <v>25.130110447821778</v>
      </c>
      <c r="O15" s="53">
        <f t="shared" si="1"/>
        <v>30.299999999999997</v>
      </c>
      <c r="P15" s="53">
        <f t="shared" si="2"/>
        <v>36.299999999999997</v>
      </c>
      <c r="Q15" s="53">
        <f t="shared" si="3"/>
        <v>45</v>
      </c>
      <c r="R15" s="54">
        <f t="shared" si="4"/>
        <v>52.800000000000004</v>
      </c>
      <c r="T15" s="49"/>
    </row>
    <row r="16" spans="1:29" x14ac:dyDescent="0.25">
      <c r="B16" s="50" t="s">
        <v>474</v>
      </c>
      <c r="C16" s="96">
        <v>3.26</v>
      </c>
      <c r="D16" s="96">
        <v>4.29</v>
      </c>
      <c r="E16" s="96">
        <v>5.59</v>
      </c>
      <c r="F16" s="96">
        <v>6.52</v>
      </c>
      <c r="G16" s="96">
        <v>7.8</v>
      </c>
      <c r="H16" s="96">
        <v>9.69</v>
      </c>
      <c r="I16" s="97">
        <v>11.3</v>
      </c>
      <c r="K16" s="50" t="s">
        <v>474</v>
      </c>
      <c r="L16" s="53">
        <f t="shared" si="0"/>
        <v>19.559999999999999</v>
      </c>
      <c r="M16" s="53">
        <v>22.805445464779183</v>
      </c>
      <c r="N16" s="53">
        <v>32.449596950098602</v>
      </c>
      <c r="O16" s="53">
        <f t="shared" si="1"/>
        <v>39.119999999999997</v>
      </c>
      <c r="P16" s="53">
        <f t="shared" si="2"/>
        <v>46.8</v>
      </c>
      <c r="Q16" s="53">
        <f t="shared" si="3"/>
        <v>58.14</v>
      </c>
      <c r="R16" s="54">
        <f t="shared" si="4"/>
        <v>67.800000000000011</v>
      </c>
      <c r="T16" s="49"/>
    </row>
    <row r="17" spans="1:20" x14ac:dyDescent="0.25">
      <c r="B17" s="50" t="s">
        <v>475</v>
      </c>
      <c r="C17" s="96">
        <v>2.09</v>
      </c>
      <c r="D17" s="96">
        <v>2.75</v>
      </c>
      <c r="E17" s="96">
        <v>3.58</v>
      </c>
      <c r="F17" s="96">
        <v>4.17</v>
      </c>
      <c r="G17" s="96">
        <v>4.99</v>
      </c>
      <c r="H17" s="96">
        <v>6.2</v>
      </c>
      <c r="I17" s="97">
        <v>7.23</v>
      </c>
      <c r="K17" s="50" t="s">
        <v>475</v>
      </c>
      <c r="L17" s="53">
        <f t="shared" si="0"/>
        <v>25.08</v>
      </c>
      <c r="M17" s="53">
        <v>29.339189923747288</v>
      </c>
      <c r="N17" s="53">
        <v>41.646912315453235</v>
      </c>
      <c r="O17" s="53">
        <f t="shared" si="1"/>
        <v>50.04</v>
      </c>
      <c r="P17" s="53">
        <f t="shared" si="2"/>
        <v>59.88</v>
      </c>
      <c r="Q17" s="53">
        <f t="shared" si="3"/>
        <v>74.400000000000006</v>
      </c>
      <c r="R17" s="54">
        <f t="shared" si="4"/>
        <v>86.76</v>
      </c>
      <c r="T17" s="49"/>
    </row>
    <row r="18" spans="1:20" x14ac:dyDescent="0.25">
      <c r="B18" s="50" t="s">
        <v>476</v>
      </c>
      <c r="C18" s="96">
        <v>1.3</v>
      </c>
      <c r="D18" s="96">
        <v>1.71</v>
      </c>
      <c r="E18" s="96">
        <v>2.23</v>
      </c>
      <c r="F18" s="96">
        <v>2.58</v>
      </c>
      <c r="G18" s="96">
        <v>3.1</v>
      </c>
      <c r="H18" s="96">
        <v>3.84</v>
      </c>
      <c r="I18" s="97">
        <v>4.47</v>
      </c>
      <c r="K18" s="50" t="s">
        <v>476</v>
      </c>
      <c r="L18" s="53">
        <f t="shared" si="0"/>
        <v>31.200000000000003</v>
      </c>
      <c r="M18" s="53">
        <v>36.394924859806224</v>
      </c>
      <c r="N18" s="53">
        <v>51.580956361191838</v>
      </c>
      <c r="O18" s="53">
        <f t="shared" si="1"/>
        <v>61.92</v>
      </c>
      <c r="P18" s="53">
        <f t="shared" si="2"/>
        <v>74.400000000000006</v>
      </c>
      <c r="Q18" s="53">
        <f t="shared" si="3"/>
        <v>92.16</v>
      </c>
      <c r="R18" s="54">
        <f t="shared" si="4"/>
        <v>107.28</v>
      </c>
      <c r="T18" s="49"/>
    </row>
    <row r="19" spans="1:20" x14ac:dyDescent="0.25">
      <c r="B19" s="50" t="s">
        <v>477</v>
      </c>
      <c r="C19" s="96">
        <v>0.76700000000000002</v>
      </c>
      <c r="D19" s="96">
        <v>1.01</v>
      </c>
      <c r="E19" s="96">
        <v>1.32</v>
      </c>
      <c r="F19" s="96">
        <v>1.53</v>
      </c>
      <c r="G19" s="96">
        <v>1.84</v>
      </c>
      <c r="H19" s="96">
        <v>2.27</v>
      </c>
      <c r="I19" s="97">
        <v>2.65</v>
      </c>
      <c r="K19" s="50" t="s">
        <v>477</v>
      </c>
      <c r="L19" s="53">
        <f t="shared" si="0"/>
        <v>36.816000000000003</v>
      </c>
      <c r="M19" s="53">
        <v>42.975422304840741</v>
      </c>
      <c r="N19" s="53">
        <v>61.079487213555382</v>
      </c>
      <c r="O19" s="53">
        <f t="shared" si="1"/>
        <v>73.44</v>
      </c>
      <c r="P19" s="53">
        <f t="shared" si="2"/>
        <v>88.320000000000007</v>
      </c>
      <c r="Q19" s="53">
        <f t="shared" si="3"/>
        <v>108.96000000000001</v>
      </c>
      <c r="R19" s="54">
        <f t="shared" si="4"/>
        <v>127.19999999999999</v>
      </c>
      <c r="T19" s="49"/>
    </row>
    <row r="20" spans="1:20" ht="15.75" thickBot="1" x14ac:dyDescent="0.3">
      <c r="B20" s="55" t="s">
        <v>478</v>
      </c>
      <c r="C20" s="98">
        <v>0.55100000000000005</v>
      </c>
      <c r="D20" s="98">
        <v>0.73099999999999998</v>
      </c>
      <c r="E20" s="98">
        <v>0.95299999999999996</v>
      </c>
      <c r="F20" s="98">
        <v>1.1100000000000001</v>
      </c>
      <c r="G20" s="98">
        <v>1.33</v>
      </c>
      <c r="H20" s="98">
        <v>1.66</v>
      </c>
      <c r="I20" s="99">
        <v>1.94</v>
      </c>
      <c r="K20" s="55" t="s">
        <v>478</v>
      </c>
      <c r="L20" s="58">
        <f t="shared" si="0"/>
        <v>39.672000000000004</v>
      </c>
      <c r="M20" s="58">
        <v>46.464138409948717</v>
      </c>
      <c r="N20" s="58">
        <v>66.297912736309968</v>
      </c>
      <c r="O20" s="58">
        <f t="shared" si="1"/>
        <v>79.92</v>
      </c>
      <c r="P20" s="58">
        <f t="shared" si="2"/>
        <v>95.76</v>
      </c>
      <c r="Q20" s="58">
        <f t="shared" si="3"/>
        <v>119.52</v>
      </c>
      <c r="R20" s="59">
        <f t="shared" si="4"/>
        <v>139.68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3.1916666666666664</v>
      </c>
      <c r="D25" s="69">
        <f t="shared" si="5"/>
        <v>4.4166666666666661</v>
      </c>
      <c r="E25" s="69">
        <f t="shared" si="5"/>
        <v>6.5249999999999995</v>
      </c>
      <c r="F25" s="68">
        <f t="shared" si="5"/>
        <v>8.1749999999999989</v>
      </c>
      <c r="G25" s="68">
        <f t="shared" si="5"/>
        <v>10.5</v>
      </c>
      <c r="H25" s="68">
        <f t="shared" si="5"/>
        <v>14.083333333333332</v>
      </c>
      <c r="I25" s="70">
        <f t="shared" si="5"/>
        <v>17.333333333333332</v>
      </c>
      <c r="J25" s="60"/>
      <c r="K25" s="46" t="s">
        <v>468</v>
      </c>
      <c r="L25" s="71">
        <v>4.3</v>
      </c>
      <c r="M25" s="71">
        <v>4.9000000000000004</v>
      </c>
      <c r="N25" s="71">
        <v>6.9</v>
      </c>
      <c r="O25" s="71">
        <v>8.5</v>
      </c>
      <c r="P25" s="71">
        <v>10.199999999999999</v>
      </c>
      <c r="Q25" s="71">
        <v>12.6</v>
      </c>
      <c r="R25" s="72">
        <v>14.6</v>
      </c>
    </row>
    <row r="26" spans="1:20" x14ac:dyDescent="0.25">
      <c r="A26" s="64">
        <f>10/60</f>
        <v>0.16666666666666666</v>
      </c>
      <c r="B26" s="73" t="s">
        <v>469</v>
      </c>
      <c r="C26" s="30">
        <f t="shared" ref="C26:I26" si="6">$A$26*C11</f>
        <v>4.7333333333333325</v>
      </c>
      <c r="D26" s="74">
        <f t="shared" si="6"/>
        <v>6.4666666666666659</v>
      </c>
      <c r="E26" s="74">
        <f t="shared" si="6"/>
        <v>9.3666666666666671</v>
      </c>
      <c r="F26" s="30">
        <f t="shared" si="6"/>
        <v>11.599999999999998</v>
      </c>
      <c r="G26" s="30">
        <f t="shared" si="6"/>
        <v>14.65</v>
      </c>
      <c r="H26" s="30">
        <f t="shared" si="6"/>
        <v>19.333333333333332</v>
      </c>
      <c r="I26" s="75">
        <f t="shared" si="6"/>
        <v>23.666666666666664</v>
      </c>
      <c r="J26" s="60"/>
      <c r="K26" s="50" t="s">
        <v>469</v>
      </c>
      <c r="L26" s="76">
        <v>6.1</v>
      </c>
      <c r="M26" s="76">
        <v>6.9</v>
      </c>
      <c r="N26" s="76">
        <v>9.9</v>
      </c>
      <c r="O26" s="76">
        <v>12.3</v>
      </c>
      <c r="P26" s="76">
        <v>14.8</v>
      </c>
      <c r="Q26" s="76">
        <v>18.7</v>
      </c>
      <c r="R26" s="77">
        <v>22</v>
      </c>
    </row>
    <row r="27" spans="1:20" x14ac:dyDescent="0.25">
      <c r="A27" s="64">
        <f>0.5</f>
        <v>0.5</v>
      </c>
      <c r="B27" s="73" t="s">
        <v>470</v>
      </c>
      <c r="C27" s="30">
        <f t="shared" ref="C27:I27" si="7">$A$27*C12</f>
        <v>7.75</v>
      </c>
      <c r="D27" s="74">
        <f t="shared" si="7"/>
        <v>10.35</v>
      </c>
      <c r="E27" s="74">
        <f t="shared" si="7"/>
        <v>14.15</v>
      </c>
      <c r="F27" s="30">
        <f t="shared" si="7"/>
        <v>16.899999999999999</v>
      </c>
      <c r="G27" s="30">
        <f t="shared" si="7"/>
        <v>20.7</v>
      </c>
      <c r="H27" s="30">
        <f t="shared" si="7"/>
        <v>26.45</v>
      </c>
      <c r="I27" s="75">
        <f t="shared" si="7"/>
        <v>31.5</v>
      </c>
      <c r="J27" s="60"/>
      <c r="K27" s="50" t="s">
        <v>470</v>
      </c>
      <c r="L27" s="76">
        <v>9.6</v>
      </c>
      <c r="M27" s="76">
        <v>10.9</v>
      </c>
      <c r="N27" s="76">
        <v>15.5</v>
      </c>
      <c r="O27" s="76">
        <v>19.100000000000001</v>
      </c>
      <c r="P27" s="76">
        <v>23</v>
      </c>
      <c r="Q27" s="76">
        <v>28.7</v>
      </c>
      <c r="R27" s="77">
        <v>33.700000000000003</v>
      </c>
    </row>
    <row r="28" spans="1:20" x14ac:dyDescent="0.25">
      <c r="A28" s="64">
        <v>1</v>
      </c>
      <c r="B28" s="73" t="s">
        <v>471</v>
      </c>
      <c r="C28" s="30">
        <f t="shared" ref="C28:I28" si="8">$A$28*C13</f>
        <v>10.1</v>
      </c>
      <c r="D28" s="74">
        <f t="shared" si="8"/>
        <v>13.4</v>
      </c>
      <c r="E28" s="74">
        <f t="shared" si="8"/>
        <v>17.7</v>
      </c>
      <c r="F28" s="30">
        <f t="shared" si="8"/>
        <v>20.9</v>
      </c>
      <c r="G28" s="30">
        <f t="shared" si="8"/>
        <v>25.3</v>
      </c>
      <c r="H28" s="30">
        <f t="shared" si="8"/>
        <v>31.7</v>
      </c>
      <c r="I28" s="75">
        <f t="shared" si="8"/>
        <v>37.299999999999997</v>
      </c>
      <c r="J28" s="60"/>
      <c r="K28" s="50" t="s">
        <v>471</v>
      </c>
      <c r="L28" s="76">
        <v>12.3</v>
      </c>
      <c r="M28" s="76">
        <v>14</v>
      </c>
      <c r="N28" s="76">
        <v>19.7</v>
      </c>
      <c r="O28" s="76">
        <v>24.1</v>
      </c>
      <c r="P28" s="76">
        <v>28.8</v>
      </c>
      <c r="Q28" s="76">
        <v>35.5</v>
      </c>
      <c r="R28" s="77">
        <v>41.1</v>
      </c>
    </row>
    <row r="29" spans="1:20" x14ac:dyDescent="0.25">
      <c r="A29" s="64">
        <v>2</v>
      </c>
      <c r="B29" s="73" t="s">
        <v>472</v>
      </c>
      <c r="C29" s="30">
        <f t="shared" ref="C29:I29" si="9">$A$29*C14</f>
        <v>13</v>
      </c>
      <c r="D29" s="74">
        <f t="shared" si="9"/>
        <v>17.14</v>
      </c>
      <c r="E29" s="74">
        <f t="shared" si="9"/>
        <v>22.4</v>
      </c>
      <c r="F29" s="30">
        <f t="shared" si="9"/>
        <v>26.2</v>
      </c>
      <c r="G29" s="30">
        <f t="shared" si="9"/>
        <v>31.6</v>
      </c>
      <c r="H29" s="30">
        <f t="shared" si="9"/>
        <v>39.200000000000003</v>
      </c>
      <c r="I29" s="75">
        <f t="shared" si="9"/>
        <v>45.8</v>
      </c>
      <c r="J29" s="60"/>
      <c r="K29" s="50" t="s">
        <v>472</v>
      </c>
      <c r="L29" s="76">
        <v>15.8</v>
      </c>
      <c r="M29" s="76">
        <v>17.899999999999999</v>
      </c>
      <c r="N29" s="76">
        <v>25</v>
      </c>
      <c r="O29" s="76">
        <v>30.4</v>
      </c>
      <c r="P29" s="76">
        <v>36</v>
      </c>
      <c r="Q29" s="76">
        <v>43.8</v>
      </c>
      <c r="R29" s="77">
        <v>50.4</v>
      </c>
    </row>
    <row r="30" spans="1:20" x14ac:dyDescent="0.25">
      <c r="A30" s="64">
        <v>3</v>
      </c>
      <c r="B30" s="73" t="s">
        <v>473</v>
      </c>
      <c r="C30" s="30">
        <f t="shared" ref="C30:I30" si="10">$A$30*C15</f>
        <v>15.120000000000001</v>
      </c>
      <c r="D30" s="74">
        <f t="shared" si="10"/>
        <v>19.89</v>
      </c>
      <c r="E30" s="74">
        <f t="shared" si="10"/>
        <v>26.009999999999998</v>
      </c>
      <c r="F30" s="30">
        <f t="shared" si="10"/>
        <v>30.299999999999997</v>
      </c>
      <c r="G30" s="30">
        <f t="shared" si="10"/>
        <v>36.299999999999997</v>
      </c>
      <c r="H30" s="30">
        <f t="shared" si="10"/>
        <v>45</v>
      </c>
      <c r="I30" s="75">
        <f t="shared" si="10"/>
        <v>52.800000000000004</v>
      </c>
      <c r="J30" s="60"/>
      <c r="K30" s="50" t="s">
        <v>473</v>
      </c>
      <c r="L30" s="76">
        <v>18.3</v>
      </c>
      <c r="M30" s="76">
        <v>20.6</v>
      </c>
      <c r="N30" s="76">
        <v>28.7</v>
      </c>
      <c r="O30" s="76">
        <v>34.799999999999997</v>
      </c>
      <c r="P30" s="76">
        <v>41.1</v>
      </c>
      <c r="Q30" s="76">
        <v>50.1</v>
      </c>
      <c r="R30" s="77">
        <v>57.9</v>
      </c>
    </row>
    <row r="31" spans="1:20" x14ac:dyDescent="0.25">
      <c r="A31" s="64">
        <v>6</v>
      </c>
      <c r="B31" s="73" t="s">
        <v>474</v>
      </c>
      <c r="C31" s="30">
        <f t="shared" ref="C31:I31" si="11">$A$31*C16</f>
        <v>19.559999999999999</v>
      </c>
      <c r="D31" s="74">
        <f t="shared" si="11"/>
        <v>25.740000000000002</v>
      </c>
      <c r="E31" s="74">
        <f t="shared" si="11"/>
        <v>33.54</v>
      </c>
      <c r="F31" s="30">
        <f t="shared" si="11"/>
        <v>39.119999999999997</v>
      </c>
      <c r="G31" s="30">
        <f t="shared" si="11"/>
        <v>46.8</v>
      </c>
      <c r="H31" s="30">
        <f t="shared" si="11"/>
        <v>58.14</v>
      </c>
      <c r="I31" s="75">
        <f t="shared" si="11"/>
        <v>67.800000000000011</v>
      </c>
      <c r="J31" s="60"/>
      <c r="K31" s="50" t="s">
        <v>474</v>
      </c>
      <c r="L31" s="76">
        <v>23</v>
      </c>
      <c r="M31" s="76">
        <v>26</v>
      </c>
      <c r="N31" s="76">
        <v>36.299999999999997</v>
      </c>
      <c r="O31" s="76">
        <v>44.1</v>
      </c>
      <c r="P31" s="76">
        <v>52.3</v>
      </c>
      <c r="Q31" s="76">
        <v>64.8</v>
      </c>
      <c r="R31" s="77">
        <v>75</v>
      </c>
    </row>
    <row r="32" spans="1:20" x14ac:dyDescent="0.25">
      <c r="A32" s="64">
        <v>12</v>
      </c>
      <c r="B32" s="73" t="s">
        <v>475</v>
      </c>
      <c r="C32" s="30">
        <f t="shared" ref="C32:I32" si="12">$A$32*C17</f>
        <v>25.08</v>
      </c>
      <c r="D32" s="74">
        <f t="shared" si="12"/>
        <v>33</v>
      </c>
      <c r="E32" s="74">
        <f t="shared" si="12"/>
        <v>42.96</v>
      </c>
      <c r="F32" s="30">
        <f t="shared" si="12"/>
        <v>50.04</v>
      </c>
      <c r="G32" s="30">
        <f t="shared" si="12"/>
        <v>59.88</v>
      </c>
      <c r="H32" s="30">
        <f t="shared" si="12"/>
        <v>74.400000000000006</v>
      </c>
      <c r="I32" s="75">
        <f t="shared" si="12"/>
        <v>86.76</v>
      </c>
      <c r="J32" s="60"/>
      <c r="K32" s="50" t="s">
        <v>475</v>
      </c>
      <c r="L32" s="76">
        <v>28.1</v>
      </c>
      <c r="M32" s="76">
        <v>31.8</v>
      </c>
      <c r="N32" s="76">
        <v>44.9</v>
      </c>
      <c r="O32" s="76">
        <v>55.2</v>
      </c>
      <c r="P32" s="76">
        <v>66.599999999999994</v>
      </c>
      <c r="Q32" s="76">
        <v>84.4</v>
      </c>
      <c r="R32" s="77">
        <v>100.1</v>
      </c>
    </row>
    <row r="33" spans="1:19" x14ac:dyDescent="0.25">
      <c r="A33" s="64">
        <v>24</v>
      </c>
      <c r="B33" s="73" t="s">
        <v>476</v>
      </c>
      <c r="C33" s="30">
        <f t="shared" ref="C33:I33" si="13">$A$33*C18</f>
        <v>31.200000000000003</v>
      </c>
      <c r="D33" s="74">
        <f t="shared" si="13"/>
        <v>41.04</v>
      </c>
      <c r="E33" s="74">
        <f t="shared" si="13"/>
        <v>53.519999999999996</v>
      </c>
      <c r="F33" s="30">
        <f t="shared" si="13"/>
        <v>61.92</v>
      </c>
      <c r="G33" s="30">
        <f t="shared" si="13"/>
        <v>74.400000000000006</v>
      </c>
      <c r="H33" s="30">
        <f t="shared" si="13"/>
        <v>92.16</v>
      </c>
      <c r="I33" s="75">
        <f t="shared" si="13"/>
        <v>107.28</v>
      </c>
      <c r="J33" s="60"/>
      <c r="K33" s="50" t="s">
        <v>476</v>
      </c>
      <c r="L33" s="76">
        <v>32.9</v>
      </c>
      <c r="M33" s="76">
        <v>37.200000000000003</v>
      </c>
      <c r="N33" s="76">
        <v>53.3</v>
      </c>
      <c r="O33" s="76">
        <v>66.7</v>
      </c>
      <c r="P33" s="76">
        <v>82.6</v>
      </c>
      <c r="Q33" s="76">
        <v>107.5</v>
      </c>
      <c r="R33" s="77">
        <v>130.6</v>
      </c>
    </row>
    <row r="34" spans="1:19" x14ac:dyDescent="0.25">
      <c r="A34" s="64">
        <v>48</v>
      </c>
      <c r="B34" s="73" t="s">
        <v>477</v>
      </c>
      <c r="C34" s="30">
        <f t="shared" ref="C34:I34" si="14">$A$34*C19</f>
        <v>36.816000000000003</v>
      </c>
      <c r="D34" s="74">
        <f t="shared" si="14"/>
        <v>48.480000000000004</v>
      </c>
      <c r="E34" s="74">
        <f t="shared" si="14"/>
        <v>63.36</v>
      </c>
      <c r="F34" s="30">
        <f t="shared" si="14"/>
        <v>73.44</v>
      </c>
      <c r="G34" s="30">
        <f t="shared" si="14"/>
        <v>88.320000000000007</v>
      </c>
      <c r="H34" s="30">
        <f t="shared" si="14"/>
        <v>108.96000000000001</v>
      </c>
      <c r="I34" s="75">
        <f t="shared" si="14"/>
        <v>127.19999999999999</v>
      </c>
      <c r="J34" s="60"/>
      <c r="K34" s="50" t="s">
        <v>477</v>
      </c>
      <c r="L34" s="76">
        <v>37.200000000000003</v>
      </c>
      <c r="M34" s="76">
        <v>41.9</v>
      </c>
      <c r="N34" s="76">
        <v>60</v>
      </c>
      <c r="O34" s="76">
        <v>76.8</v>
      </c>
      <c r="P34" s="76">
        <v>97</v>
      </c>
      <c r="Q34" s="76">
        <v>128.6</v>
      </c>
      <c r="R34" s="77">
        <v>158.4</v>
      </c>
    </row>
    <row r="35" spans="1:19" ht="15.75" thickBot="1" x14ac:dyDescent="0.3">
      <c r="A35" s="64">
        <v>72</v>
      </c>
      <c r="B35" s="78" t="s">
        <v>478</v>
      </c>
      <c r="C35" s="79">
        <f t="shared" ref="C35:I35" si="15">$A$35*C20</f>
        <v>39.672000000000004</v>
      </c>
      <c r="D35" s="80">
        <f t="shared" si="15"/>
        <v>52.631999999999998</v>
      </c>
      <c r="E35" s="80">
        <f t="shared" si="15"/>
        <v>68.616</v>
      </c>
      <c r="F35" s="79">
        <f t="shared" si="15"/>
        <v>79.92</v>
      </c>
      <c r="G35" s="79">
        <f t="shared" si="15"/>
        <v>95.76</v>
      </c>
      <c r="H35" s="79">
        <f t="shared" si="15"/>
        <v>119.52</v>
      </c>
      <c r="I35" s="81">
        <f t="shared" si="15"/>
        <v>139.68</v>
      </c>
      <c r="J35" s="60"/>
      <c r="K35" s="55" t="s">
        <v>478</v>
      </c>
      <c r="L35" s="82">
        <v>39.700000000000003</v>
      </c>
      <c r="M35" s="82">
        <v>44.5</v>
      </c>
      <c r="N35" s="82">
        <v>63.5</v>
      </c>
      <c r="O35" s="82">
        <v>81.400000000000006</v>
      </c>
      <c r="P35" s="82">
        <v>103</v>
      </c>
      <c r="Q35" s="82">
        <v>136.80000000000001</v>
      </c>
      <c r="R35" s="83">
        <v>169.9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34.725848563968675</v>
      </c>
      <c r="D40" s="198" t="e">
        <v>#REF!</v>
      </c>
      <c r="E40" s="198">
        <f>(M25-M10)/ABS(M10)*100</f>
        <v>26.946969720377584</v>
      </c>
      <c r="F40" s="198" t="e">
        <f>(#REF! -#REF!)/ABS(#REF!)</f>
        <v>#REF!</v>
      </c>
      <c r="G40" s="198">
        <f>(N25-N10)/ABS(N10)*100</f>
        <v>8.8769912270826694</v>
      </c>
      <c r="H40" s="198" t="e">
        <f>(#REF! -#REF!)/ABS(#REF!)</f>
        <v>#REF!</v>
      </c>
      <c r="I40" s="198">
        <f>(O25-O10)/ABS(O10)*100</f>
        <v>3.9755351681957327</v>
      </c>
      <c r="J40" s="198" t="e">
        <f>(#REF! -#REF!)/ABS(#REF!)</f>
        <v>#REF!</v>
      </c>
      <c r="K40" s="200">
        <f>(P25-P10)/ABS(P10)*100</f>
        <v>-2.8571428571428639</v>
      </c>
      <c r="L40" s="200" t="e">
        <f>(#REF! -#REF!)/ABS(#REF!)</f>
        <v>#REF!</v>
      </c>
      <c r="M40" s="200">
        <f>(Q25-Q10)/ABS(Q10)*100</f>
        <v>-10.532544378698219</v>
      </c>
      <c r="N40" s="200" t="e">
        <f>(#REF! -#REF!)/ABS(#REF!)</f>
        <v>#REF!</v>
      </c>
      <c r="O40" s="200">
        <f>(R25 -R10)/ABS(R10)*100</f>
        <v>-15.769230769230766</v>
      </c>
      <c r="P40" s="200"/>
      <c r="Q40" s="205"/>
    </row>
    <row r="41" spans="1:19" x14ac:dyDescent="0.25">
      <c r="A41" s="88"/>
      <c r="B41" s="50" t="s">
        <v>469</v>
      </c>
      <c r="C41" s="198">
        <f t="shared" ref="C41:C50" si="16">(L26-L11)/ABS(L11)*100</f>
        <v>28.873239436619734</v>
      </c>
      <c r="D41" s="198" t="e">
        <v>#REF!</v>
      </c>
      <c r="E41" s="198">
        <f t="shared" ref="E41:E50" si="17">(M26-M11)/ABS(M11)*100</f>
        <v>21.561948271029678</v>
      </c>
      <c r="F41" s="198" t="e">
        <f>(#REF! -#REF!)/ABS(#REF!)</f>
        <v>#REF!</v>
      </c>
      <c r="G41" s="200">
        <f t="shared" ref="G41:G50" si="18">(N26-N11)/ABS(N11)*100</f>
        <v>8.9214781260492941</v>
      </c>
      <c r="H41" s="200" t="e">
        <f>(#REF! -#REF!)/ABS(#REF!)</f>
        <v>#REF!</v>
      </c>
      <c r="I41" s="200">
        <f t="shared" ref="I41:I50" si="19">(O26-O11)/ABS(O11)*100</f>
        <v>6.0344827586207153</v>
      </c>
      <c r="J41" s="200" t="e">
        <f>(#REF! -#REF!)/ABS(#REF!)</f>
        <v>#REF!</v>
      </c>
      <c r="K41" s="200">
        <f t="shared" ref="K41:K50" si="20">(P26-P11)/ABS(P11)*100</f>
        <v>1.0238907849829375</v>
      </c>
      <c r="L41" s="200" t="e">
        <f>(#REF! -#REF!)/ABS(#REF!)</f>
        <v>#REF!</v>
      </c>
      <c r="M41" s="200">
        <f t="shared" ref="M41:M50" si="21">(Q26-Q11)/ABS(Q11)*100</f>
        <v>-3.2758620689655147</v>
      </c>
      <c r="N41" s="200" t="e">
        <f>(#REF! -#REF!)/ABS(#REF!)</f>
        <v>#REF!</v>
      </c>
      <c r="O41" s="200">
        <f t="shared" ref="O41:O50" si="22">(R26 -R11)/ABS(R11)*100</f>
        <v>-7.0422535211267512</v>
      </c>
      <c r="P41" s="200"/>
      <c r="Q41" s="205"/>
    </row>
    <row r="42" spans="1:19" x14ac:dyDescent="0.25">
      <c r="A42" s="60"/>
      <c r="B42" s="50" t="s">
        <v>470</v>
      </c>
      <c r="C42" s="198">
        <f t="shared" si="16"/>
        <v>23.870967741935477</v>
      </c>
      <c r="D42" s="198" t="e">
        <v>#REF!</v>
      </c>
      <c r="E42" s="200">
        <f t="shared" si="17"/>
        <v>19.218701705298095</v>
      </c>
      <c r="F42" s="200" t="e">
        <f>(#REF! -#REF!)/ABS(#REF!)</f>
        <v>#REF!</v>
      </c>
      <c r="G42" s="198">
        <f t="shared" si="18"/>
        <v>13.304564608686409</v>
      </c>
      <c r="H42" s="198" t="e">
        <f>(#REF! -#REF!)/ABS(#REF!)</f>
        <v>#REF!</v>
      </c>
      <c r="I42" s="198">
        <f t="shared" si="19"/>
        <v>13.017751479289959</v>
      </c>
      <c r="J42" s="198" t="e">
        <f>(#REF! -#REF!)/ABS(#REF!)</f>
        <v>#REF!</v>
      </c>
      <c r="K42" s="198">
        <f t="shared" si="20"/>
        <v>11.111111111111114</v>
      </c>
      <c r="L42" s="198" t="e">
        <f>(#REF! -#REF!)/ABS(#REF!)</f>
        <v>#REF!</v>
      </c>
      <c r="M42" s="198">
        <f t="shared" si="21"/>
        <v>8.5066162570888473</v>
      </c>
      <c r="N42" s="198" t="e">
        <f>(#REF! -#REF!)/ABS(#REF!)</f>
        <v>#REF!</v>
      </c>
      <c r="O42" s="198">
        <f t="shared" si="22"/>
        <v>6.9841269841269931</v>
      </c>
      <c r="P42" s="198"/>
      <c r="Q42" s="206"/>
    </row>
    <row r="43" spans="1:19" x14ac:dyDescent="0.25">
      <c r="B43" s="50" t="s">
        <v>471</v>
      </c>
      <c r="C43" s="198">
        <f t="shared" si="16"/>
        <v>21.782178217821794</v>
      </c>
      <c r="D43" s="198" t="e">
        <v>#REF!</v>
      </c>
      <c r="E43" s="200">
        <f t="shared" si="17"/>
        <v>18.288885839996755</v>
      </c>
      <c r="F43" s="200" t="e">
        <f>(#REF! -#REF!)/ABS(#REF!)</f>
        <v>#REF!</v>
      </c>
      <c r="G43" s="198">
        <f t="shared" si="18"/>
        <v>14.806669662539914</v>
      </c>
      <c r="H43" s="198" t="e">
        <f>(#REF! -#REF!)/ABS(#REF!)</f>
        <v>#REF!</v>
      </c>
      <c r="I43" s="198">
        <f t="shared" si="19"/>
        <v>15.311004784689008</v>
      </c>
      <c r="J43" s="198" t="e">
        <f>(#REF! -#REF!)/ABS(#REF!)</f>
        <v>#REF!</v>
      </c>
      <c r="K43" s="198">
        <f t="shared" si="20"/>
        <v>13.83399209486166</v>
      </c>
      <c r="L43" s="198" t="e">
        <f>(#REF! -#REF!)/ABS(#REF!)</f>
        <v>#REF!</v>
      </c>
      <c r="M43" s="198">
        <f t="shared" si="21"/>
        <v>11.987381703470035</v>
      </c>
      <c r="N43" s="198" t="e">
        <f>(#REF! -#REF!)/ABS(#REF!)</f>
        <v>#REF!</v>
      </c>
      <c r="O43" s="198">
        <f t="shared" si="22"/>
        <v>10.187667560321728</v>
      </c>
      <c r="P43" s="198"/>
      <c r="Q43" s="206"/>
    </row>
    <row r="44" spans="1:19" x14ac:dyDescent="0.25">
      <c r="B44" s="50" t="s">
        <v>472</v>
      </c>
      <c r="C44" s="198">
        <f t="shared" si="16"/>
        <v>21.538461538461544</v>
      </c>
      <c r="D44" s="198" t="e">
        <v>#REF!</v>
      </c>
      <c r="E44" s="200">
        <f t="shared" si="17"/>
        <v>17.958793448525601</v>
      </c>
      <c r="F44" s="200" t="e">
        <f>(#REF! -#REF!)/ABS(#REF!)</f>
        <v>#REF!</v>
      </c>
      <c r="G44" s="198">
        <f t="shared" si="18"/>
        <v>15.300152043941258</v>
      </c>
      <c r="H44" s="198" t="e">
        <f>(#REF! -#REF!)/ABS(#REF!)</f>
        <v>#REF!</v>
      </c>
      <c r="I44" s="198">
        <f t="shared" si="19"/>
        <v>16.030534351145036</v>
      </c>
      <c r="J44" s="198" t="e">
        <f>(#REF! -#REF!)/ABS(#REF!)</f>
        <v>#REF!</v>
      </c>
      <c r="K44" s="198">
        <f t="shared" si="20"/>
        <v>13.924050632911387</v>
      </c>
      <c r="L44" s="198" t="e">
        <f>(#REF! -#REF!)/ABS(#REF!)</f>
        <v>#REF!</v>
      </c>
      <c r="M44" s="198">
        <f t="shared" si="21"/>
        <v>11.734693877551006</v>
      </c>
      <c r="N44" s="198" t="e">
        <f>(#REF! -#REF!)/ABS(#REF!)</f>
        <v>#REF!</v>
      </c>
      <c r="O44" s="198">
        <f t="shared" si="22"/>
        <v>10.043668122270747</v>
      </c>
      <c r="P44" s="198"/>
      <c r="Q44" s="206"/>
    </row>
    <row r="45" spans="1:19" x14ac:dyDescent="0.25">
      <c r="B45" s="50" t="s">
        <v>473</v>
      </c>
      <c r="C45" s="198">
        <f t="shared" si="16"/>
        <v>21.031746031746028</v>
      </c>
      <c r="D45" s="198" t="e">
        <v>#REF!</v>
      </c>
      <c r="E45" s="200">
        <f t="shared" si="17"/>
        <v>16.81813058264013</v>
      </c>
      <c r="F45" s="200" t="e">
        <f>(#REF! -#REF!)/ABS(#REF!)</f>
        <v>#REF!</v>
      </c>
      <c r="G45" s="198">
        <f t="shared" si="18"/>
        <v>14.205626193288982</v>
      </c>
      <c r="H45" s="198" t="e">
        <f>(#REF! -#REF!)/ABS(#REF!)</f>
        <v>#REF!</v>
      </c>
      <c r="I45" s="198">
        <f t="shared" si="19"/>
        <v>14.851485148514854</v>
      </c>
      <c r="J45" s="198" t="e">
        <f>(#REF! -#REF!)/ABS(#REF!)</f>
        <v>#REF!</v>
      </c>
      <c r="K45" s="198">
        <f t="shared" si="20"/>
        <v>13.22314049586778</v>
      </c>
      <c r="L45" s="198" t="e">
        <f>(#REF! -#REF!)/ABS(#REF!)</f>
        <v>#REF!</v>
      </c>
      <c r="M45" s="198">
        <f t="shared" si="21"/>
        <v>11.333333333333337</v>
      </c>
      <c r="N45" s="198" t="e">
        <f>(#REF! -#REF!)/ABS(#REF!)</f>
        <v>#REF!</v>
      </c>
      <c r="O45" s="198">
        <f t="shared" si="22"/>
        <v>9.6590909090908976</v>
      </c>
      <c r="P45" s="198"/>
      <c r="Q45" s="206"/>
    </row>
    <row r="46" spans="1:19" x14ac:dyDescent="0.25">
      <c r="B46" s="50" t="s">
        <v>474</v>
      </c>
      <c r="C46" s="198">
        <f t="shared" si="16"/>
        <v>17.58691206543968</v>
      </c>
      <c r="D46" s="198" t="e">
        <v>#REF!</v>
      </c>
      <c r="E46" s="201">
        <f t="shared" si="17"/>
        <v>14.007858518503834</v>
      </c>
      <c r="F46" s="201" t="e">
        <f>(#REF! -#REF!)/ABS(#REF!)</f>
        <v>#REF!</v>
      </c>
      <c r="G46" s="198">
        <f t="shared" si="18"/>
        <v>11.865796224904097</v>
      </c>
      <c r="H46" s="198" t="e">
        <f>(#REF! -#REF!)/ABS(#REF!)</f>
        <v>#REF!</v>
      </c>
      <c r="I46" s="198">
        <f t="shared" si="19"/>
        <v>12.730061349693262</v>
      </c>
      <c r="J46" s="198" t="e">
        <f>(#REF! -#REF!)/ABS(#REF!)</f>
        <v>#REF!</v>
      </c>
      <c r="K46" s="198">
        <f t="shared" si="20"/>
        <v>11.752136752136753</v>
      </c>
      <c r="L46" s="198" t="e">
        <f>(#REF! -#REF!)/ABS(#REF!)</f>
        <v>#REF!</v>
      </c>
      <c r="M46" s="198">
        <f t="shared" si="21"/>
        <v>11.455108359133121</v>
      </c>
      <c r="N46" s="198" t="e">
        <f>(#REF! -#REF!)/ABS(#REF!)</f>
        <v>#REF!</v>
      </c>
      <c r="O46" s="198">
        <f t="shared" si="22"/>
        <v>10.619469026548654</v>
      </c>
      <c r="P46" s="198"/>
      <c r="Q46" s="206"/>
    </row>
    <row r="47" spans="1:19" x14ac:dyDescent="0.25">
      <c r="B47" s="50" t="s">
        <v>475</v>
      </c>
      <c r="C47" s="198">
        <f t="shared" si="16"/>
        <v>12.041467304625213</v>
      </c>
      <c r="D47" s="198" t="e">
        <v>#REF!</v>
      </c>
      <c r="E47" s="198">
        <f t="shared" si="17"/>
        <v>8.3874506509837925</v>
      </c>
      <c r="F47" s="198" t="e">
        <f>(#REF! -#REF!)/ABS(#REF!)</f>
        <v>#REF!</v>
      </c>
      <c r="G47" s="198">
        <f t="shared" si="18"/>
        <v>7.8111137265263562</v>
      </c>
      <c r="H47" s="198" t="e">
        <f>(#REF! -#REF!)/ABS(#REF!)</f>
        <v>#REF!</v>
      </c>
      <c r="I47" s="198">
        <f t="shared" si="19"/>
        <v>10.311750599520392</v>
      </c>
      <c r="J47" s="198" t="e">
        <f>(#REF! -#REF!)/ABS(#REF!)</f>
        <v>#REF!</v>
      </c>
      <c r="K47" s="198">
        <f t="shared" si="20"/>
        <v>11.222444889779545</v>
      </c>
      <c r="L47" s="198" t="e">
        <f>(#REF! -#REF!)/ABS(#REF!)</f>
        <v>#REF!</v>
      </c>
      <c r="M47" s="198">
        <f t="shared" si="21"/>
        <v>13.440860215053762</v>
      </c>
      <c r="N47" s="198" t="e">
        <f>(#REF! -#REF!)/ABS(#REF!)</f>
        <v>#REF!</v>
      </c>
      <c r="O47" s="198">
        <f t="shared" si="22"/>
        <v>15.375749193176565</v>
      </c>
      <c r="P47" s="198"/>
      <c r="Q47" s="206"/>
    </row>
    <row r="48" spans="1:19" x14ac:dyDescent="0.25">
      <c r="B48" s="50" t="s">
        <v>476</v>
      </c>
      <c r="C48" s="198">
        <f t="shared" si="16"/>
        <v>5.4487179487179338</v>
      </c>
      <c r="D48" s="198" t="e">
        <v>#REF!</v>
      </c>
      <c r="E48" s="198">
        <f t="shared" si="17"/>
        <v>2.212053310440782</v>
      </c>
      <c r="F48" s="198" t="e">
        <f>(#REF! -#REF!)/ABS(#REF!)</f>
        <v>#REF!</v>
      </c>
      <c r="G48" s="198">
        <f t="shared" si="18"/>
        <v>3.3327098993098989</v>
      </c>
      <c r="H48" s="198" t="e">
        <f>(#REF! -#REF!)/ABS(#REF!)</f>
        <v>#REF!</v>
      </c>
      <c r="I48" s="198">
        <f t="shared" si="19"/>
        <v>7.7196382428940584</v>
      </c>
      <c r="J48" s="198" t="e">
        <f>(#REF! -#REF!)/ABS(#REF!)</f>
        <v>#REF!</v>
      </c>
      <c r="K48" s="198">
        <f t="shared" si="20"/>
        <v>11.02150537634407</v>
      </c>
      <c r="L48" s="198" t="e">
        <f>(#REF! -#REF!)/ABS(#REF!)</f>
        <v>#REF!</v>
      </c>
      <c r="M48" s="198">
        <f t="shared" si="21"/>
        <v>16.644965277777782</v>
      </c>
      <c r="N48" s="198" t="e">
        <f>(#REF! -#REF!)/ABS(#REF!)</f>
        <v>#REF!</v>
      </c>
      <c r="O48" s="198">
        <f t="shared" si="22"/>
        <v>21.737509321401934</v>
      </c>
      <c r="P48" s="198"/>
      <c r="Q48" s="206"/>
    </row>
    <row r="49" spans="1:18" x14ac:dyDescent="0.25">
      <c r="B49" s="50" t="s">
        <v>477</v>
      </c>
      <c r="C49" s="198">
        <f t="shared" si="16"/>
        <v>1.0430247718383321</v>
      </c>
      <c r="D49" s="198" t="e">
        <v>#REF!</v>
      </c>
      <c r="E49" s="198">
        <f t="shared" si="17"/>
        <v>-2.5024124189225412</v>
      </c>
      <c r="F49" s="198" t="e">
        <f>(#REF! -#REF!)/ABS(#REF!)</f>
        <v>#REF!</v>
      </c>
      <c r="G49" s="198">
        <f t="shared" si="18"/>
        <v>-1.7673481929884487</v>
      </c>
      <c r="H49" s="198" t="e">
        <f>(#REF! -#REF!)/ABS(#REF!)</f>
        <v>#REF!</v>
      </c>
      <c r="I49" s="198">
        <f t="shared" si="19"/>
        <v>4.5751633986928102</v>
      </c>
      <c r="J49" s="198" t="e">
        <f>(#REF! -#REF!)/ABS(#REF!)</f>
        <v>#REF!</v>
      </c>
      <c r="K49" s="198">
        <f t="shared" si="20"/>
        <v>9.8278985507246279</v>
      </c>
      <c r="L49" s="198" t="e">
        <f>(#REF! -#REF!)/ABS(#REF!)</f>
        <v>#REF!</v>
      </c>
      <c r="M49" s="198">
        <f t="shared" si="21"/>
        <v>18.024963289280457</v>
      </c>
      <c r="N49" s="198" t="e">
        <f>(#REF! -#REF!)/ABS(#REF!)</f>
        <v>#REF!</v>
      </c>
      <c r="O49" s="198">
        <f t="shared" si="22"/>
        <v>24.52830188679247</v>
      </c>
      <c r="P49" s="198"/>
      <c r="Q49" s="206"/>
    </row>
    <row r="50" spans="1:18" ht="15.75" thickBot="1" x14ac:dyDescent="0.3">
      <c r="B50" s="55" t="s">
        <v>478</v>
      </c>
      <c r="C50" s="198">
        <f t="shared" si="16"/>
        <v>7.057874571485856E-2</v>
      </c>
      <c r="D50" s="198" t="e">
        <v>#REF!</v>
      </c>
      <c r="E50" s="202">
        <f t="shared" si="17"/>
        <v>-4.227213668785395</v>
      </c>
      <c r="F50" s="202" t="e">
        <f>(#REF! -#REF!)/ABS(#REF!)</f>
        <v>#REF!</v>
      </c>
      <c r="G50" s="202">
        <f t="shared" si="18"/>
        <v>-4.2202124031238322</v>
      </c>
      <c r="H50" s="202" t="e">
        <f>(#REF! -#REF!)/ABS(#REF!)</f>
        <v>#REF!</v>
      </c>
      <c r="I50" s="202">
        <f t="shared" si="19"/>
        <v>1.851851851851857</v>
      </c>
      <c r="J50" s="202" t="e">
        <f>(#REF! -#REF!)/ABS(#REF!)</f>
        <v>#REF!</v>
      </c>
      <c r="K50" s="202">
        <f t="shared" si="20"/>
        <v>7.5605680868838707</v>
      </c>
      <c r="L50" s="202" t="e">
        <f>(#REF! -#REF!)/ABS(#REF!)</f>
        <v>#REF!</v>
      </c>
      <c r="M50" s="202">
        <f t="shared" si="21"/>
        <v>14.457831325301218</v>
      </c>
      <c r="N50" s="202" t="e">
        <f>(#REF! -#REF!)/ABS(#REF!)</f>
        <v>#REF!</v>
      </c>
      <c r="O50" s="202">
        <f t="shared" si="22"/>
        <v>21.63516609392898</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dAnSWxa15RAPMYvYF0TwvqMJWEWVEgFy6YH4kRpYby6mhx1DJ+U27W4KhbQ2ulLBCsl31LnlX8Su8y1LvCOcBw==" saltValue="Gob099VEXkRAKThz2aJ3X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19" priority="1" operator="greaterThan">
      <formula>0.5</formula>
    </cfRule>
    <cfRule type="cellIs" dxfId="418" priority="2" operator="between">
      <formula>-0.49</formula>
      <formula>0.49</formula>
    </cfRule>
    <cfRule type="cellIs" dxfId="417" priority="3" operator="lessThan">
      <formula>-0.5</formula>
    </cfRule>
  </conditionalFormatting>
  <hyperlinks>
    <hyperlink ref="A2" location="Index!A1" display="Index" xr:uid="{00000000-0004-0000-4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95"/>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256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597225.47562128003</v>
      </c>
      <c r="D5" s="212"/>
      <c r="E5" s="212">
        <v>6464364.0657104002</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40.1</v>
      </c>
      <c r="D10" s="94">
        <v>55</v>
      </c>
      <c r="E10" s="94">
        <v>79.400000000000006</v>
      </c>
      <c r="F10" s="94">
        <v>98.1</v>
      </c>
      <c r="G10" s="94">
        <v>124</v>
      </c>
      <c r="H10" s="94">
        <v>164</v>
      </c>
      <c r="I10" s="95">
        <v>200</v>
      </c>
      <c r="K10" s="46" t="s">
        <v>468</v>
      </c>
      <c r="L10" s="47">
        <v>3.3416666666666668</v>
      </c>
      <c r="M10" s="47">
        <v>4</v>
      </c>
      <c r="N10" s="47">
        <v>6.4</v>
      </c>
      <c r="O10" s="47">
        <v>8.1749999999999989</v>
      </c>
      <c r="P10" s="47">
        <v>10.333333333333332</v>
      </c>
      <c r="Q10" s="47">
        <v>13.666666666666666</v>
      </c>
      <c r="R10" s="48">
        <v>16.666666666666664</v>
      </c>
      <c r="T10" s="49"/>
    </row>
    <row r="11" spans="1:29" x14ac:dyDescent="0.25">
      <c r="B11" s="50" t="s">
        <v>469</v>
      </c>
      <c r="C11" s="96">
        <v>29.6</v>
      </c>
      <c r="D11" s="96">
        <v>40.4</v>
      </c>
      <c r="E11" s="96">
        <v>57.6</v>
      </c>
      <c r="F11" s="96">
        <v>70.599999999999994</v>
      </c>
      <c r="G11" s="96">
        <v>88.6</v>
      </c>
      <c r="H11" s="96">
        <v>116</v>
      </c>
      <c r="I11" s="97">
        <v>141</v>
      </c>
      <c r="K11" s="50" t="s">
        <v>469</v>
      </c>
      <c r="L11" s="53">
        <v>4.9333333333333336</v>
      </c>
      <c r="M11" s="53">
        <v>5.9</v>
      </c>
      <c r="N11" s="53">
        <v>9.3000000000000007</v>
      </c>
      <c r="O11" s="53">
        <v>11.766666666666666</v>
      </c>
      <c r="P11" s="53">
        <v>14.766666666666666</v>
      </c>
      <c r="Q11" s="53">
        <v>19.333333333333332</v>
      </c>
      <c r="R11" s="54">
        <v>23.5</v>
      </c>
      <c r="T11" s="49"/>
    </row>
    <row r="12" spans="1:29" x14ac:dyDescent="0.25">
      <c r="B12" s="50" t="s">
        <v>470</v>
      </c>
      <c r="C12" s="96">
        <v>16.3</v>
      </c>
      <c r="D12" s="96">
        <v>22</v>
      </c>
      <c r="E12" s="96">
        <v>30.2</v>
      </c>
      <c r="F12" s="96">
        <v>36.4</v>
      </c>
      <c r="G12" s="96">
        <v>44.7</v>
      </c>
      <c r="H12" s="96">
        <v>57.5</v>
      </c>
      <c r="I12" s="97">
        <v>68.7</v>
      </c>
      <c r="K12" s="50" t="s">
        <v>470</v>
      </c>
      <c r="L12" s="53">
        <v>8.15</v>
      </c>
      <c r="M12" s="53">
        <v>9.6999999999999993</v>
      </c>
      <c r="N12" s="53">
        <v>14.6</v>
      </c>
      <c r="O12" s="53">
        <v>18.2</v>
      </c>
      <c r="P12" s="53">
        <v>22.35</v>
      </c>
      <c r="Q12" s="53">
        <v>28.75</v>
      </c>
      <c r="R12" s="54">
        <v>34.35</v>
      </c>
      <c r="T12" s="49"/>
    </row>
    <row r="13" spans="1:29" x14ac:dyDescent="0.25">
      <c r="B13" s="50" t="s">
        <v>471</v>
      </c>
      <c r="C13" s="96">
        <v>10.6</v>
      </c>
      <c r="D13" s="96">
        <v>14.1</v>
      </c>
      <c r="E13" s="96">
        <v>19.100000000000001</v>
      </c>
      <c r="F13" s="96">
        <v>22.8</v>
      </c>
      <c r="G13" s="96">
        <v>27.8</v>
      </c>
      <c r="H13" s="96">
        <v>35.4</v>
      </c>
      <c r="I13" s="97">
        <v>42</v>
      </c>
      <c r="K13" s="50" t="s">
        <v>471</v>
      </c>
      <c r="L13" s="53">
        <v>10.6</v>
      </c>
      <c r="M13" s="53">
        <v>12.5</v>
      </c>
      <c r="N13" s="53">
        <v>18.5</v>
      </c>
      <c r="O13" s="53">
        <v>22.8</v>
      </c>
      <c r="P13" s="53">
        <v>27.8</v>
      </c>
      <c r="Q13" s="53">
        <v>35.4</v>
      </c>
      <c r="R13" s="54">
        <v>42</v>
      </c>
      <c r="T13" s="49"/>
    </row>
    <row r="14" spans="1:29" x14ac:dyDescent="0.25">
      <c r="B14" s="50" t="s">
        <v>472</v>
      </c>
      <c r="C14" s="96">
        <v>6.6</v>
      </c>
      <c r="D14" s="96">
        <v>8.8000000000000007</v>
      </c>
      <c r="E14" s="96">
        <v>11.9</v>
      </c>
      <c r="F14" s="96">
        <v>14.1</v>
      </c>
      <c r="G14" s="96">
        <v>17.100000000000001</v>
      </c>
      <c r="H14" s="96">
        <v>21.7</v>
      </c>
      <c r="I14" s="97">
        <v>25.7</v>
      </c>
      <c r="K14" s="50" t="s">
        <v>472</v>
      </c>
      <c r="L14" s="53">
        <v>13.2</v>
      </c>
      <c r="M14" s="53">
        <v>15.5</v>
      </c>
      <c r="N14" s="53">
        <v>23</v>
      </c>
      <c r="O14" s="53">
        <v>28.2</v>
      </c>
      <c r="P14" s="53">
        <v>34.200000000000003</v>
      </c>
      <c r="Q14" s="53">
        <v>43.4</v>
      </c>
      <c r="R14" s="54">
        <v>51.4</v>
      </c>
      <c r="T14" s="49"/>
    </row>
    <row r="15" spans="1:29" x14ac:dyDescent="0.25">
      <c r="B15" s="50" t="s">
        <v>473</v>
      </c>
      <c r="C15" s="96">
        <v>4.9800000000000004</v>
      </c>
      <c r="D15" s="96">
        <v>6.65</v>
      </c>
      <c r="E15" s="96">
        <v>8.9499999999999993</v>
      </c>
      <c r="F15" s="96">
        <v>10.6</v>
      </c>
      <c r="G15" s="96">
        <v>12.9</v>
      </c>
      <c r="H15" s="96">
        <v>16.399999999999999</v>
      </c>
      <c r="I15" s="97">
        <v>19.399999999999999</v>
      </c>
      <c r="K15" s="50" t="s">
        <v>473</v>
      </c>
      <c r="L15" s="53">
        <v>14.940000000000001</v>
      </c>
      <c r="M15" s="53">
        <v>17.600000000000001</v>
      </c>
      <c r="N15" s="53">
        <v>25.9</v>
      </c>
      <c r="O15" s="53">
        <v>31.799999999999997</v>
      </c>
      <c r="P15" s="53">
        <v>38.700000000000003</v>
      </c>
      <c r="Q15" s="53">
        <v>49.199999999999996</v>
      </c>
      <c r="R15" s="54">
        <v>58.199999999999996</v>
      </c>
      <c r="T15" s="49"/>
    </row>
    <row r="16" spans="1:29" x14ac:dyDescent="0.25">
      <c r="B16" s="50" t="s">
        <v>474</v>
      </c>
      <c r="C16" s="96">
        <v>3.07</v>
      </c>
      <c r="D16" s="96">
        <v>4.1100000000000003</v>
      </c>
      <c r="E16" s="96">
        <v>5.53</v>
      </c>
      <c r="F16" s="96">
        <v>6.57</v>
      </c>
      <c r="G16" s="96">
        <v>8</v>
      </c>
      <c r="H16" s="96">
        <v>10.1</v>
      </c>
      <c r="I16" s="97">
        <v>12</v>
      </c>
      <c r="K16" s="50" t="s">
        <v>474</v>
      </c>
      <c r="L16" s="53">
        <v>18.419999999999998</v>
      </c>
      <c r="M16" s="53">
        <v>21.7</v>
      </c>
      <c r="N16" s="53">
        <v>32.1</v>
      </c>
      <c r="O16" s="53">
        <v>39.42</v>
      </c>
      <c r="P16" s="53">
        <v>48</v>
      </c>
      <c r="Q16" s="53">
        <v>60.599999999999994</v>
      </c>
      <c r="R16" s="54">
        <v>72</v>
      </c>
      <c r="T16" s="49"/>
    </row>
    <row r="17" spans="1:28" x14ac:dyDescent="0.25">
      <c r="B17" s="50" t="s">
        <v>475</v>
      </c>
      <c r="C17" s="96">
        <v>1.9</v>
      </c>
      <c r="D17" s="96">
        <v>2.54</v>
      </c>
      <c r="E17" s="96">
        <v>3.43</v>
      </c>
      <c r="F17" s="96">
        <v>4.07</v>
      </c>
      <c r="G17" s="96">
        <v>4.96</v>
      </c>
      <c r="H17" s="96">
        <v>6.3</v>
      </c>
      <c r="I17" s="97">
        <v>7.47</v>
      </c>
      <c r="K17" s="50" t="s">
        <v>475</v>
      </c>
      <c r="L17" s="53">
        <v>22.799999999999997</v>
      </c>
      <c r="M17" s="53">
        <v>26.9</v>
      </c>
      <c r="N17" s="53">
        <v>39.799999999999997</v>
      </c>
      <c r="O17" s="53">
        <v>48.84</v>
      </c>
      <c r="P17" s="53">
        <v>59.519999999999996</v>
      </c>
      <c r="Q17" s="53">
        <v>75.599999999999994</v>
      </c>
      <c r="R17" s="54">
        <v>89.64</v>
      </c>
      <c r="T17" s="49"/>
    </row>
    <row r="18" spans="1:28" x14ac:dyDescent="0.25">
      <c r="B18" s="50" t="s">
        <v>476</v>
      </c>
      <c r="C18" s="96">
        <v>1.17</v>
      </c>
      <c r="D18" s="96">
        <v>1.56</v>
      </c>
      <c r="E18" s="96">
        <v>2.11</v>
      </c>
      <c r="F18" s="96">
        <v>2.5</v>
      </c>
      <c r="G18" s="96">
        <v>3.05</v>
      </c>
      <c r="H18" s="96">
        <v>3.88</v>
      </c>
      <c r="I18" s="97">
        <v>4.5999999999999996</v>
      </c>
      <c r="K18" s="50" t="s">
        <v>476</v>
      </c>
      <c r="L18" s="53">
        <v>28.08</v>
      </c>
      <c r="M18" s="53">
        <v>33.1</v>
      </c>
      <c r="N18" s="53">
        <v>48.9</v>
      </c>
      <c r="O18" s="53">
        <v>60</v>
      </c>
      <c r="P18" s="53">
        <v>73.199999999999989</v>
      </c>
      <c r="Q18" s="53">
        <v>93.12</v>
      </c>
      <c r="R18" s="54">
        <v>110.39999999999999</v>
      </c>
      <c r="T18" s="49"/>
    </row>
    <row r="19" spans="1:28" x14ac:dyDescent="0.25">
      <c r="B19" s="50" t="s">
        <v>477</v>
      </c>
      <c r="C19" s="96">
        <v>0.7</v>
      </c>
      <c r="D19" s="96">
        <v>0.93</v>
      </c>
      <c r="E19" s="96">
        <v>1.26</v>
      </c>
      <c r="F19" s="96">
        <v>1.5</v>
      </c>
      <c r="G19" s="96">
        <v>1.83</v>
      </c>
      <c r="H19" s="96">
        <v>2.3199999999999998</v>
      </c>
      <c r="I19" s="97">
        <v>2.75</v>
      </c>
      <c r="K19" s="50" t="s">
        <v>477</v>
      </c>
      <c r="L19" s="53">
        <v>33.599999999999994</v>
      </c>
      <c r="M19" s="53">
        <v>39.5</v>
      </c>
      <c r="N19" s="53">
        <v>58.5</v>
      </c>
      <c r="O19" s="53">
        <v>72</v>
      </c>
      <c r="P19" s="53">
        <v>87.84</v>
      </c>
      <c r="Q19" s="53">
        <v>111.35999999999999</v>
      </c>
      <c r="R19" s="54">
        <v>132</v>
      </c>
      <c r="T19" s="49"/>
    </row>
    <row r="20" spans="1:28" ht="15.75" thickBot="1" x14ac:dyDescent="0.3">
      <c r="B20" s="55" t="s">
        <v>478</v>
      </c>
      <c r="C20" s="98">
        <v>0.501</v>
      </c>
      <c r="D20" s="98">
        <v>0.67</v>
      </c>
      <c r="E20" s="98">
        <v>0.91100000000000003</v>
      </c>
      <c r="F20" s="98">
        <v>1.08</v>
      </c>
      <c r="G20" s="98">
        <v>1.32</v>
      </c>
      <c r="H20" s="98">
        <v>1.67</v>
      </c>
      <c r="I20" s="99">
        <v>1.98</v>
      </c>
      <c r="K20" s="55" t="s">
        <v>478</v>
      </c>
      <c r="L20" s="58">
        <v>36.072000000000003</v>
      </c>
      <c r="M20" s="58">
        <v>42.6</v>
      </c>
      <c r="N20" s="58">
        <v>63.3</v>
      </c>
      <c r="O20" s="58">
        <v>77.760000000000005</v>
      </c>
      <c r="P20" s="58">
        <v>95.04</v>
      </c>
      <c r="Q20" s="58">
        <v>120.24</v>
      </c>
      <c r="R20" s="59">
        <v>142.56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3.3416666666666668</v>
      </c>
      <c r="D25" s="69">
        <f t="shared" si="0"/>
        <v>4.583333333333333</v>
      </c>
      <c r="E25" s="69">
        <f t="shared" si="0"/>
        <v>6.6166666666666671</v>
      </c>
      <c r="F25" s="68">
        <f t="shared" si="0"/>
        <v>8.1749999999999989</v>
      </c>
      <c r="G25" s="68">
        <f t="shared" si="0"/>
        <v>10.333333333333332</v>
      </c>
      <c r="H25" s="68">
        <f t="shared" si="0"/>
        <v>13.666666666666666</v>
      </c>
      <c r="I25" s="70">
        <f t="shared" si="0"/>
        <v>16.666666666666664</v>
      </c>
      <c r="J25" s="60"/>
      <c r="K25" s="46" t="s">
        <v>468</v>
      </c>
      <c r="L25" s="71">
        <v>4.2</v>
      </c>
      <c r="M25" s="71">
        <v>4.8</v>
      </c>
      <c r="N25" s="71">
        <v>7</v>
      </c>
      <c r="O25" s="71">
        <v>8.6</v>
      </c>
      <c r="P25" s="71">
        <v>10.3</v>
      </c>
      <c r="Q25" s="71">
        <v>12.9</v>
      </c>
      <c r="R25" s="72">
        <v>15</v>
      </c>
      <c r="W25" s="163"/>
      <c r="X25" s="163"/>
      <c r="Y25" s="163"/>
      <c r="Z25" s="163"/>
      <c r="AA25" s="163"/>
      <c r="AB25" s="163"/>
    </row>
    <row r="26" spans="1:28" x14ac:dyDescent="0.25">
      <c r="A26" s="64">
        <f>10/60</f>
        <v>0.16666666666666666</v>
      </c>
      <c r="B26" s="73" t="s">
        <v>469</v>
      </c>
      <c r="C26" s="30">
        <f t="shared" ref="C26:I26" si="1">$A$26*C11</f>
        <v>4.9333333333333336</v>
      </c>
      <c r="D26" s="74">
        <f t="shared" si="1"/>
        <v>6.7333333333333325</v>
      </c>
      <c r="E26" s="74">
        <f t="shared" si="1"/>
        <v>9.6</v>
      </c>
      <c r="F26" s="30">
        <f t="shared" si="1"/>
        <v>11.766666666666666</v>
      </c>
      <c r="G26" s="30">
        <f t="shared" si="1"/>
        <v>14.766666666666666</v>
      </c>
      <c r="H26" s="30">
        <f t="shared" si="1"/>
        <v>19.333333333333332</v>
      </c>
      <c r="I26" s="75">
        <f t="shared" si="1"/>
        <v>23.5</v>
      </c>
      <c r="J26" s="60"/>
      <c r="K26" s="50" t="s">
        <v>469</v>
      </c>
      <c r="L26" s="76">
        <v>6</v>
      </c>
      <c r="M26" s="76">
        <v>7</v>
      </c>
      <c r="N26" s="76">
        <v>10.4</v>
      </c>
      <c r="O26" s="76">
        <v>13</v>
      </c>
      <c r="P26" s="76">
        <v>15.8</v>
      </c>
      <c r="Q26" s="76">
        <v>19.8</v>
      </c>
      <c r="R26" s="77">
        <v>23.3</v>
      </c>
      <c r="W26" s="163"/>
      <c r="X26" s="163"/>
      <c r="Y26" s="163"/>
      <c r="Z26" s="163"/>
      <c r="AA26" s="163"/>
      <c r="AB26" s="163"/>
    </row>
    <row r="27" spans="1:28" x14ac:dyDescent="0.25">
      <c r="A27" s="64">
        <f>0.5</f>
        <v>0.5</v>
      </c>
      <c r="B27" s="73" t="s">
        <v>470</v>
      </c>
      <c r="C27" s="30">
        <f t="shared" ref="C27:I27" si="2">$A$27*C12</f>
        <v>8.15</v>
      </c>
      <c r="D27" s="74">
        <f t="shared" si="2"/>
        <v>11</v>
      </c>
      <c r="E27" s="74">
        <f t="shared" si="2"/>
        <v>15.1</v>
      </c>
      <c r="F27" s="30">
        <f t="shared" si="2"/>
        <v>18.2</v>
      </c>
      <c r="G27" s="30">
        <f t="shared" si="2"/>
        <v>22.35</v>
      </c>
      <c r="H27" s="30">
        <f t="shared" si="2"/>
        <v>28.75</v>
      </c>
      <c r="I27" s="75">
        <f t="shared" si="2"/>
        <v>34.35</v>
      </c>
      <c r="K27" s="50" t="s">
        <v>470</v>
      </c>
      <c r="L27" s="76">
        <v>9.6</v>
      </c>
      <c r="M27" s="76">
        <v>11.1</v>
      </c>
      <c r="N27" s="76">
        <v>16.3</v>
      </c>
      <c r="O27" s="76">
        <v>20.3</v>
      </c>
      <c r="P27" s="76">
        <v>24.5</v>
      </c>
      <c r="Q27" s="76">
        <v>30.6</v>
      </c>
      <c r="R27" s="77">
        <v>35.799999999999997</v>
      </c>
      <c r="W27" s="163"/>
      <c r="X27" s="163"/>
      <c r="Y27" s="163"/>
      <c r="Z27" s="163"/>
      <c r="AA27" s="163"/>
      <c r="AB27" s="163"/>
    </row>
    <row r="28" spans="1:28" x14ac:dyDescent="0.25">
      <c r="A28" s="64">
        <v>1</v>
      </c>
      <c r="B28" s="73" t="s">
        <v>471</v>
      </c>
      <c r="C28" s="30">
        <f t="shared" ref="C28:I28" si="3">$A$28*C13</f>
        <v>10.6</v>
      </c>
      <c r="D28" s="74">
        <f t="shared" si="3"/>
        <v>14.1</v>
      </c>
      <c r="E28" s="74">
        <f t="shared" si="3"/>
        <v>19.100000000000001</v>
      </c>
      <c r="F28" s="30">
        <f t="shared" si="3"/>
        <v>22.8</v>
      </c>
      <c r="G28" s="30">
        <f t="shared" si="3"/>
        <v>27.8</v>
      </c>
      <c r="H28" s="30">
        <f t="shared" si="3"/>
        <v>35.4</v>
      </c>
      <c r="I28" s="75">
        <f t="shared" si="3"/>
        <v>42</v>
      </c>
      <c r="K28" s="50" t="s">
        <v>471</v>
      </c>
      <c r="L28" s="76">
        <v>12.3</v>
      </c>
      <c r="M28" s="76">
        <v>14</v>
      </c>
      <c r="N28" s="76">
        <v>20.100000000000001</v>
      </c>
      <c r="O28" s="76">
        <v>24.6</v>
      </c>
      <c r="P28" s="76">
        <v>29.5</v>
      </c>
      <c r="Q28" s="76">
        <v>36.5</v>
      </c>
      <c r="R28" s="77">
        <v>42.4</v>
      </c>
      <c r="W28" s="163"/>
      <c r="X28" s="163"/>
      <c r="Y28" s="163"/>
      <c r="Z28" s="163"/>
      <c r="AA28" s="163"/>
      <c r="AB28" s="163"/>
    </row>
    <row r="29" spans="1:28" x14ac:dyDescent="0.25">
      <c r="A29" s="64">
        <v>2</v>
      </c>
      <c r="B29" s="73" t="s">
        <v>472</v>
      </c>
      <c r="C29" s="30">
        <f t="shared" ref="C29:I29" si="4">$A$29*C14</f>
        <v>13.2</v>
      </c>
      <c r="D29" s="74">
        <f t="shared" si="4"/>
        <v>17.600000000000001</v>
      </c>
      <c r="E29" s="74">
        <f t="shared" si="4"/>
        <v>23.8</v>
      </c>
      <c r="F29" s="30">
        <f t="shared" si="4"/>
        <v>28.2</v>
      </c>
      <c r="G29" s="30">
        <f t="shared" si="4"/>
        <v>34.200000000000003</v>
      </c>
      <c r="H29" s="30">
        <f t="shared" si="4"/>
        <v>43.4</v>
      </c>
      <c r="I29" s="75">
        <f t="shared" si="4"/>
        <v>51.4</v>
      </c>
      <c r="K29" s="50" t="s">
        <v>472</v>
      </c>
      <c r="L29" s="76">
        <v>15.5</v>
      </c>
      <c r="M29" s="76">
        <v>17.600000000000001</v>
      </c>
      <c r="N29" s="76">
        <v>24.4</v>
      </c>
      <c r="O29" s="76">
        <v>29.6</v>
      </c>
      <c r="P29" s="76">
        <v>35.200000000000003</v>
      </c>
      <c r="Q29" s="76">
        <v>43.4</v>
      </c>
      <c r="R29" s="77">
        <v>50.2</v>
      </c>
      <c r="W29" s="163"/>
      <c r="X29" s="163"/>
      <c r="Y29" s="163"/>
      <c r="Z29" s="163"/>
      <c r="AA29" s="163"/>
      <c r="AB29" s="163"/>
    </row>
    <row r="30" spans="1:28" x14ac:dyDescent="0.25">
      <c r="A30" s="64">
        <v>3</v>
      </c>
      <c r="B30" s="73" t="s">
        <v>473</v>
      </c>
      <c r="C30" s="30">
        <f t="shared" ref="C30:I30" si="5">$A$30*C15</f>
        <v>14.940000000000001</v>
      </c>
      <c r="D30" s="74">
        <f t="shared" si="5"/>
        <v>19.950000000000003</v>
      </c>
      <c r="E30" s="74">
        <f t="shared" si="5"/>
        <v>26.849999999999998</v>
      </c>
      <c r="F30" s="30">
        <f t="shared" si="5"/>
        <v>31.799999999999997</v>
      </c>
      <c r="G30" s="30">
        <f t="shared" si="5"/>
        <v>38.700000000000003</v>
      </c>
      <c r="H30" s="30">
        <f t="shared" si="5"/>
        <v>49.199999999999996</v>
      </c>
      <c r="I30" s="75">
        <f t="shared" si="5"/>
        <v>58.199999999999996</v>
      </c>
      <c r="K30" s="50" t="s">
        <v>473</v>
      </c>
      <c r="L30" s="76">
        <v>17.8</v>
      </c>
      <c r="M30" s="76">
        <v>20</v>
      </c>
      <c r="N30" s="76">
        <v>27.6</v>
      </c>
      <c r="O30" s="76">
        <v>33.299999999999997</v>
      </c>
      <c r="P30" s="76">
        <v>39.6</v>
      </c>
      <c r="Q30" s="76">
        <v>48.6</v>
      </c>
      <c r="R30" s="77">
        <v>56.4</v>
      </c>
      <c r="W30" s="163"/>
      <c r="X30" s="163"/>
      <c r="Y30" s="163"/>
      <c r="Z30" s="163"/>
      <c r="AA30" s="163"/>
      <c r="AB30" s="163"/>
    </row>
    <row r="31" spans="1:28" x14ac:dyDescent="0.25">
      <c r="A31" s="64">
        <v>6</v>
      </c>
      <c r="B31" s="73" t="s">
        <v>474</v>
      </c>
      <c r="C31" s="30">
        <f t="shared" ref="C31:I31" si="6">$A$31*C16</f>
        <v>18.419999999999998</v>
      </c>
      <c r="D31" s="74">
        <f t="shared" si="6"/>
        <v>24.660000000000004</v>
      </c>
      <c r="E31" s="74">
        <f t="shared" si="6"/>
        <v>33.18</v>
      </c>
      <c r="F31" s="30">
        <f t="shared" si="6"/>
        <v>39.42</v>
      </c>
      <c r="G31" s="30">
        <f t="shared" si="6"/>
        <v>48</v>
      </c>
      <c r="H31" s="30">
        <f t="shared" si="6"/>
        <v>60.599999999999994</v>
      </c>
      <c r="I31" s="75">
        <f t="shared" si="6"/>
        <v>72</v>
      </c>
      <c r="K31" s="50" t="s">
        <v>474</v>
      </c>
      <c r="L31" s="76">
        <v>22.3</v>
      </c>
      <c r="M31" s="76">
        <v>25</v>
      </c>
      <c r="N31" s="76">
        <v>34.299999999999997</v>
      </c>
      <c r="O31" s="76">
        <v>41.5</v>
      </c>
      <c r="P31" s="76">
        <v>49.2</v>
      </c>
      <c r="Q31" s="76">
        <v>60.6</v>
      </c>
      <c r="R31" s="77">
        <v>70.8</v>
      </c>
      <c r="W31" s="163"/>
      <c r="X31" s="163"/>
      <c r="Y31" s="163"/>
      <c r="Z31" s="163"/>
      <c r="AA31" s="163"/>
      <c r="AB31" s="163"/>
    </row>
    <row r="32" spans="1:28" x14ac:dyDescent="0.25">
      <c r="A32" s="64">
        <v>12</v>
      </c>
      <c r="B32" s="73" t="s">
        <v>475</v>
      </c>
      <c r="C32" s="30">
        <f t="shared" ref="C32:I32" si="7">$A$32*C17</f>
        <v>22.799999999999997</v>
      </c>
      <c r="D32" s="74">
        <f t="shared" si="7"/>
        <v>30.48</v>
      </c>
      <c r="E32" s="74">
        <f t="shared" si="7"/>
        <v>41.160000000000004</v>
      </c>
      <c r="F32" s="30">
        <f t="shared" si="7"/>
        <v>48.84</v>
      </c>
      <c r="G32" s="30">
        <f t="shared" si="7"/>
        <v>59.519999999999996</v>
      </c>
      <c r="H32" s="30">
        <f t="shared" si="7"/>
        <v>75.599999999999994</v>
      </c>
      <c r="I32" s="75">
        <f t="shared" si="7"/>
        <v>89.64</v>
      </c>
      <c r="K32" s="50" t="s">
        <v>475</v>
      </c>
      <c r="L32" s="76">
        <v>27.2</v>
      </c>
      <c r="M32" s="76">
        <v>30.6</v>
      </c>
      <c r="N32" s="76">
        <v>42.5</v>
      </c>
      <c r="O32" s="76">
        <v>51.8</v>
      </c>
      <c r="P32" s="76">
        <v>62.2</v>
      </c>
      <c r="Q32" s="76">
        <v>77.599999999999994</v>
      </c>
      <c r="R32" s="77">
        <v>91</v>
      </c>
      <c r="W32" s="163"/>
      <c r="X32" s="163"/>
      <c r="Y32" s="163"/>
      <c r="Z32" s="163"/>
      <c r="AA32" s="163"/>
      <c r="AB32" s="163"/>
    </row>
    <row r="33" spans="1:28" x14ac:dyDescent="0.25">
      <c r="A33" s="64">
        <v>24</v>
      </c>
      <c r="B33" s="73" t="s">
        <v>476</v>
      </c>
      <c r="C33" s="30">
        <f t="shared" ref="C33:I33" si="8">$A$33*C18</f>
        <v>28.08</v>
      </c>
      <c r="D33" s="74">
        <f t="shared" si="8"/>
        <v>37.44</v>
      </c>
      <c r="E33" s="74">
        <f t="shared" si="8"/>
        <v>50.64</v>
      </c>
      <c r="F33" s="30">
        <f t="shared" si="8"/>
        <v>60</v>
      </c>
      <c r="G33" s="30">
        <f t="shared" si="8"/>
        <v>73.199999999999989</v>
      </c>
      <c r="H33" s="30">
        <f t="shared" si="8"/>
        <v>93.12</v>
      </c>
      <c r="I33" s="75">
        <f t="shared" si="8"/>
        <v>110.39999999999999</v>
      </c>
      <c r="K33" s="50" t="s">
        <v>476</v>
      </c>
      <c r="L33" s="76">
        <v>31.9</v>
      </c>
      <c r="M33" s="76">
        <v>36</v>
      </c>
      <c r="N33" s="76">
        <v>51.1</v>
      </c>
      <c r="O33" s="76">
        <v>63.1</v>
      </c>
      <c r="P33" s="76">
        <v>76.599999999999994</v>
      </c>
      <c r="Q33" s="76">
        <v>96.7</v>
      </c>
      <c r="R33" s="77">
        <v>114</v>
      </c>
      <c r="W33" s="163"/>
      <c r="X33" s="163"/>
      <c r="Y33" s="163"/>
      <c r="Z33" s="163"/>
      <c r="AA33" s="163"/>
      <c r="AB33" s="163"/>
    </row>
    <row r="34" spans="1:28" x14ac:dyDescent="0.25">
      <c r="A34" s="64">
        <v>48</v>
      </c>
      <c r="B34" s="73" t="s">
        <v>477</v>
      </c>
      <c r="C34" s="30">
        <f t="shared" ref="C34:I34" si="9">$A$34*C19</f>
        <v>33.599999999999994</v>
      </c>
      <c r="D34" s="74">
        <f t="shared" si="9"/>
        <v>44.64</v>
      </c>
      <c r="E34" s="74">
        <f t="shared" si="9"/>
        <v>60.480000000000004</v>
      </c>
      <c r="F34" s="30">
        <f t="shared" si="9"/>
        <v>72</v>
      </c>
      <c r="G34" s="30">
        <f t="shared" si="9"/>
        <v>87.84</v>
      </c>
      <c r="H34" s="30">
        <f t="shared" si="9"/>
        <v>111.35999999999999</v>
      </c>
      <c r="I34" s="75">
        <f t="shared" si="9"/>
        <v>132</v>
      </c>
      <c r="K34" s="50" t="s">
        <v>477</v>
      </c>
      <c r="L34" s="76">
        <v>36</v>
      </c>
      <c r="M34" s="76">
        <v>40.799999999999997</v>
      </c>
      <c r="N34" s="76">
        <v>58.1</v>
      </c>
      <c r="O34" s="76">
        <v>72.5</v>
      </c>
      <c r="P34" s="76">
        <v>88.3</v>
      </c>
      <c r="Q34" s="76">
        <v>111.8</v>
      </c>
      <c r="R34" s="77">
        <v>132.5</v>
      </c>
      <c r="W34" s="163"/>
      <c r="X34" s="163"/>
      <c r="Y34" s="163"/>
      <c r="Z34" s="163"/>
      <c r="AA34" s="163"/>
      <c r="AB34" s="163"/>
    </row>
    <row r="35" spans="1:28" ht="15.75" thickBot="1" x14ac:dyDescent="0.3">
      <c r="A35" s="64">
        <v>72</v>
      </c>
      <c r="B35" s="78" t="s">
        <v>478</v>
      </c>
      <c r="C35" s="79">
        <f t="shared" ref="C35:I35" si="10">$A$35*C20</f>
        <v>36.072000000000003</v>
      </c>
      <c r="D35" s="80">
        <f t="shared" si="10"/>
        <v>48.24</v>
      </c>
      <c r="E35" s="80">
        <f t="shared" si="10"/>
        <v>65.591999999999999</v>
      </c>
      <c r="F35" s="79">
        <f t="shared" si="10"/>
        <v>77.760000000000005</v>
      </c>
      <c r="G35" s="79">
        <f t="shared" si="10"/>
        <v>95.04</v>
      </c>
      <c r="H35" s="79">
        <f t="shared" si="10"/>
        <v>120.24</v>
      </c>
      <c r="I35" s="81">
        <f t="shared" si="10"/>
        <v>142.56</v>
      </c>
      <c r="K35" s="55" t="s">
        <v>478</v>
      </c>
      <c r="L35" s="82">
        <v>38.200000000000003</v>
      </c>
      <c r="M35" s="82">
        <v>43.1</v>
      </c>
      <c r="N35" s="82">
        <v>61.1</v>
      </c>
      <c r="O35" s="82">
        <v>75.599999999999994</v>
      </c>
      <c r="P35" s="82">
        <v>92.2</v>
      </c>
      <c r="Q35" s="82">
        <v>116.6</v>
      </c>
      <c r="R35" s="83">
        <v>138.19999999999999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25.685785536159599</v>
      </c>
      <c r="D40" s="198" t="e">
        <v>#REF!</v>
      </c>
      <c r="E40" s="198">
        <f>(M25-M10)/ABS(M10)*100</f>
        <v>19.999999999999996</v>
      </c>
      <c r="F40" s="198" t="e">
        <f>(#REF! -#REF!)/ABS(#REF!)</f>
        <v>#REF!</v>
      </c>
      <c r="G40" s="198">
        <f>(N25-N10)/ABS(N10)*100</f>
        <v>9.3749999999999947</v>
      </c>
      <c r="H40" s="198" t="e">
        <f>(#REF! -#REF!)/ABS(#REF!)</f>
        <v>#REF!</v>
      </c>
      <c r="I40" s="198">
        <f>(O25-O10)/ABS(O10)*100</f>
        <v>5.1987767584097959</v>
      </c>
      <c r="J40" s="198" t="e">
        <f>(#REF! -#REF!)/ABS(#REF!)</f>
        <v>#REF!</v>
      </c>
      <c r="K40" s="200">
        <f>(P25-P10)/ABS(P10)*100</f>
        <v>-0.32258064516127199</v>
      </c>
      <c r="L40" s="200" t="e">
        <f>(#REF! -#REF!)/ABS(#REF!)</f>
        <v>#REF!</v>
      </c>
      <c r="M40" s="200">
        <f>(Q25-Q10)/ABS(Q10)*100</f>
        <v>-5.609756097560969</v>
      </c>
      <c r="N40" s="200" t="e">
        <f>(#REF! -#REF!)/ABS(#REF!)</f>
        <v>#REF!</v>
      </c>
      <c r="O40" s="200">
        <f>(R25 -R10)/ABS(R10)*100</f>
        <v>-9.9999999999999858</v>
      </c>
      <c r="P40" s="200"/>
      <c r="Q40" s="205"/>
    </row>
    <row r="41" spans="1:28" x14ac:dyDescent="0.25">
      <c r="A41" s="88"/>
      <c r="B41" s="50" t="s">
        <v>469</v>
      </c>
      <c r="C41" s="198">
        <f t="shared" ref="C41:C50" si="11">(L26-L11)/ABS(L11)*100</f>
        <v>21.621621621621614</v>
      </c>
      <c r="D41" s="198" t="e">
        <v>#REF!</v>
      </c>
      <c r="E41" s="198">
        <f t="shared" ref="E41:E50" si="12">(M26-M11)/ABS(M11)*100</f>
        <v>18.644067796610162</v>
      </c>
      <c r="F41" s="198" t="e">
        <f>(#REF! -#REF!)/ABS(#REF!)</f>
        <v>#REF!</v>
      </c>
      <c r="G41" s="200">
        <f t="shared" ref="G41:G50" si="13">(N26-N11)/ABS(N11)*100</f>
        <v>11.827956989247307</v>
      </c>
      <c r="H41" s="200" t="e">
        <f>(#REF! -#REF!)/ABS(#REF!)</f>
        <v>#REF!</v>
      </c>
      <c r="I41" s="200">
        <f t="shared" ref="I41:I50" si="14">(O26-O11)/ABS(O11)*100</f>
        <v>10.481586402266299</v>
      </c>
      <c r="J41" s="200" t="e">
        <f>(#REF! -#REF!)/ABS(#REF!)</f>
        <v>#REF!</v>
      </c>
      <c r="K41" s="200">
        <f t="shared" ref="K41:K50" si="15">(P26-P11)/ABS(P11)*100</f>
        <v>6.9977426636568962</v>
      </c>
      <c r="L41" s="200" t="e">
        <f>(#REF! -#REF!)/ABS(#REF!)</f>
        <v>#REF!</v>
      </c>
      <c r="M41" s="200">
        <f t="shared" ref="M41:M50" si="16">(Q26-Q11)/ABS(Q11)*100</f>
        <v>2.413793103448286</v>
      </c>
      <c r="N41" s="200" t="e">
        <f>(#REF! -#REF!)/ABS(#REF!)</f>
        <v>#REF!</v>
      </c>
      <c r="O41" s="200">
        <f t="shared" ref="O41:O50" si="17">(R26 -R11)/ABS(R11)*100</f>
        <v>-0.85106382978723094</v>
      </c>
      <c r="P41" s="200"/>
      <c r="Q41" s="205"/>
    </row>
    <row r="42" spans="1:28" x14ac:dyDescent="0.25">
      <c r="A42" s="60"/>
      <c r="B42" s="50" t="s">
        <v>470</v>
      </c>
      <c r="C42" s="198">
        <f t="shared" si="11"/>
        <v>17.791411042944777</v>
      </c>
      <c r="D42" s="198" t="e">
        <v>#REF!</v>
      </c>
      <c r="E42" s="200">
        <f t="shared" si="12"/>
        <v>14.432989690721653</v>
      </c>
      <c r="F42" s="200" t="e">
        <f>(#REF! -#REF!)/ABS(#REF!)</f>
        <v>#REF!</v>
      </c>
      <c r="G42" s="198">
        <f t="shared" si="13"/>
        <v>11.643835616438365</v>
      </c>
      <c r="H42" s="198" t="e">
        <f>(#REF! -#REF!)/ABS(#REF!)</f>
        <v>#REF!</v>
      </c>
      <c r="I42" s="198">
        <f t="shared" si="14"/>
        <v>11.538461538461545</v>
      </c>
      <c r="J42" s="198" t="e">
        <f>(#REF! -#REF!)/ABS(#REF!)</f>
        <v>#REF!</v>
      </c>
      <c r="K42" s="198">
        <f t="shared" si="15"/>
        <v>9.6196868008948471</v>
      </c>
      <c r="L42" s="198" t="e">
        <f>(#REF! -#REF!)/ABS(#REF!)</f>
        <v>#REF!</v>
      </c>
      <c r="M42" s="198">
        <f t="shared" si="16"/>
        <v>6.4347826086956577</v>
      </c>
      <c r="N42" s="198" t="e">
        <f>(#REF! -#REF!)/ABS(#REF!)</f>
        <v>#REF!</v>
      </c>
      <c r="O42" s="198">
        <f t="shared" si="17"/>
        <v>4.2212518195050821</v>
      </c>
      <c r="P42" s="198"/>
      <c r="Q42" s="206"/>
    </row>
    <row r="43" spans="1:28" x14ac:dyDescent="0.25">
      <c r="B43" s="50" t="s">
        <v>471</v>
      </c>
      <c r="C43" s="198">
        <f t="shared" si="11"/>
        <v>16.037735849056613</v>
      </c>
      <c r="D43" s="198" t="e">
        <v>#REF!</v>
      </c>
      <c r="E43" s="200">
        <f t="shared" si="12"/>
        <v>12</v>
      </c>
      <c r="F43" s="200" t="e">
        <f>(#REF! -#REF!)/ABS(#REF!)</f>
        <v>#REF!</v>
      </c>
      <c r="G43" s="198">
        <f t="shared" si="13"/>
        <v>8.6486486486486562</v>
      </c>
      <c r="H43" s="198" t="e">
        <f>(#REF! -#REF!)/ABS(#REF!)</f>
        <v>#REF!</v>
      </c>
      <c r="I43" s="198">
        <f t="shared" si="14"/>
        <v>7.8947368421052655</v>
      </c>
      <c r="J43" s="198" t="e">
        <f>(#REF! -#REF!)/ABS(#REF!)</f>
        <v>#REF!</v>
      </c>
      <c r="K43" s="198">
        <f t="shared" si="15"/>
        <v>6.1151079136690623</v>
      </c>
      <c r="L43" s="198" t="e">
        <f>(#REF! -#REF!)/ABS(#REF!)</f>
        <v>#REF!</v>
      </c>
      <c r="M43" s="198">
        <f t="shared" si="16"/>
        <v>3.1073446327683656</v>
      </c>
      <c r="N43" s="198" t="e">
        <f>(#REF! -#REF!)/ABS(#REF!)</f>
        <v>#REF!</v>
      </c>
      <c r="O43" s="198">
        <f t="shared" si="17"/>
        <v>0.952380952380949</v>
      </c>
      <c r="P43" s="198"/>
      <c r="Q43" s="206"/>
    </row>
    <row r="44" spans="1:28" x14ac:dyDescent="0.25">
      <c r="B44" s="50" t="s">
        <v>472</v>
      </c>
      <c r="C44" s="198">
        <f t="shared" si="11"/>
        <v>17.424242424242429</v>
      </c>
      <c r="D44" s="198" t="e">
        <v>#REF!</v>
      </c>
      <c r="E44" s="200">
        <f t="shared" si="12"/>
        <v>13.548387096774203</v>
      </c>
      <c r="F44" s="200" t="e">
        <f>(#REF! -#REF!)/ABS(#REF!)</f>
        <v>#REF!</v>
      </c>
      <c r="G44" s="198">
        <f t="shared" si="13"/>
        <v>6.0869565217391246</v>
      </c>
      <c r="H44" s="198" t="e">
        <f>(#REF! -#REF!)/ABS(#REF!)</f>
        <v>#REF!</v>
      </c>
      <c r="I44" s="198">
        <f t="shared" si="14"/>
        <v>4.9645390070922062</v>
      </c>
      <c r="J44" s="198" t="e">
        <f>(#REF! -#REF!)/ABS(#REF!)</f>
        <v>#REF!</v>
      </c>
      <c r="K44" s="198">
        <f t="shared" si="15"/>
        <v>2.9239766081871341</v>
      </c>
      <c r="L44" s="198" t="e">
        <f>(#REF! -#REF!)/ABS(#REF!)</f>
        <v>#REF!</v>
      </c>
      <c r="M44" s="198">
        <f t="shared" si="16"/>
        <v>0</v>
      </c>
      <c r="N44" s="198" t="e">
        <f>(#REF! -#REF!)/ABS(#REF!)</f>
        <v>#REF!</v>
      </c>
      <c r="O44" s="198">
        <f t="shared" si="17"/>
        <v>-2.3346303501945442</v>
      </c>
      <c r="P44" s="198"/>
      <c r="Q44" s="206"/>
    </row>
    <row r="45" spans="1:28" x14ac:dyDescent="0.25">
      <c r="B45" s="50" t="s">
        <v>473</v>
      </c>
      <c r="C45" s="198">
        <f t="shared" si="11"/>
        <v>19.143239625167329</v>
      </c>
      <c r="D45" s="198" t="e">
        <v>#REF!</v>
      </c>
      <c r="E45" s="200">
        <f t="shared" si="12"/>
        <v>13.636363636363628</v>
      </c>
      <c r="F45" s="200" t="e">
        <f>(#REF! -#REF!)/ABS(#REF!)</f>
        <v>#REF!</v>
      </c>
      <c r="G45" s="198">
        <f t="shared" si="13"/>
        <v>6.5637065637065755</v>
      </c>
      <c r="H45" s="198" t="e">
        <f>(#REF! -#REF!)/ABS(#REF!)</f>
        <v>#REF!</v>
      </c>
      <c r="I45" s="198">
        <f t="shared" si="14"/>
        <v>4.716981132075472</v>
      </c>
      <c r="J45" s="198" t="e">
        <f>(#REF! -#REF!)/ABS(#REF!)</f>
        <v>#REF!</v>
      </c>
      <c r="K45" s="198">
        <f t="shared" si="15"/>
        <v>2.3255813953488333</v>
      </c>
      <c r="L45" s="198" t="e">
        <f>(#REF! -#REF!)/ABS(#REF!)</f>
        <v>#REF!</v>
      </c>
      <c r="M45" s="198">
        <f t="shared" si="16"/>
        <v>-1.2195121951219399</v>
      </c>
      <c r="N45" s="198" t="e">
        <f>(#REF! -#REF!)/ABS(#REF!)</f>
        <v>#REF!</v>
      </c>
      <c r="O45" s="198">
        <f t="shared" si="17"/>
        <v>-3.0927835051546344</v>
      </c>
      <c r="P45" s="198"/>
      <c r="Q45" s="206"/>
    </row>
    <row r="46" spans="1:28" x14ac:dyDescent="0.25">
      <c r="B46" s="50" t="s">
        <v>474</v>
      </c>
      <c r="C46" s="198">
        <f t="shared" si="11"/>
        <v>21.064060803474501</v>
      </c>
      <c r="D46" s="198" t="e">
        <v>#REF!</v>
      </c>
      <c r="E46" s="201">
        <f t="shared" si="12"/>
        <v>15.207373271889404</v>
      </c>
      <c r="F46" s="201" t="e">
        <f>(#REF! -#REF!)/ABS(#REF!)</f>
        <v>#REF!</v>
      </c>
      <c r="G46" s="198">
        <f t="shared" si="13"/>
        <v>6.8535825545171205</v>
      </c>
      <c r="H46" s="198" t="e">
        <f>(#REF! -#REF!)/ABS(#REF!)</f>
        <v>#REF!</v>
      </c>
      <c r="I46" s="198">
        <f t="shared" si="14"/>
        <v>5.2765093860984225</v>
      </c>
      <c r="J46" s="198" t="e">
        <f>(#REF! -#REF!)/ABS(#REF!)</f>
        <v>#REF!</v>
      </c>
      <c r="K46" s="198">
        <f t="shared" si="15"/>
        <v>2.5000000000000062</v>
      </c>
      <c r="L46" s="198" t="e">
        <f>(#REF! -#REF!)/ABS(#REF!)</f>
        <v>#REF!</v>
      </c>
      <c r="M46" s="198">
        <f t="shared" si="16"/>
        <v>1.1725127652806935E-14</v>
      </c>
      <c r="N46" s="198" t="e">
        <f>(#REF! -#REF!)/ABS(#REF!)</f>
        <v>#REF!</v>
      </c>
      <c r="O46" s="198">
        <f t="shared" si="17"/>
        <v>-1.6666666666666705</v>
      </c>
      <c r="P46" s="198"/>
      <c r="Q46" s="206"/>
    </row>
    <row r="47" spans="1:28" x14ac:dyDescent="0.25">
      <c r="B47" s="50" t="s">
        <v>475</v>
      </c>
      <c r="C47" s="198">
        <f t="shared" si="11"/>
        <v>19.2982456140351</v>
      </c>
      <c r="D47" s="198" t="e">
        <v>#REF!</v>
      </c>
      <c r="E47" s="198">
        <f t="shared" si="12"/>
        <v>13.754646840148709</v>
      </c>
      <c r="F47" s="198" t="e">
        <f>(#REF! -#REF!)/ABS(#REF!)</f>
        <v>#REF!</v>
      </c>
      <c r="G47" s="198">
        <f t="shared" si="13"/>
        <v>6.7839195979899571</v>
      </c>
      <c r="H47" s="198" t="e">
        <f>(#REF! -#REF!)/ABS(#REF!)</f>
        <v>#REF!</v>
      </c>
      <c r="I47" s="198">
        <f t="shared" si="14"/>
        <v>6.0606060606060472</v>
      </c>
      <c r="J47" s="198" t="e">
        <f>(#REF! -#REF!)/ABS(#REF!)</f>
        <v>#REF!</v>
      </c>
      <c r="K47" s="198">
        <f t="shared" si="15"/>
        <v>4.5026881720430225</v>
      </c>
      <c r="L47" s="198" t="e">
        <f>(#REF! -#REF!)/ABS(#REF!)</f>
        <v>#REF!</v>
      </c>
      <c r="M47" s="198">
        <f t="shared" si="16"/>
        <v>2.6455026455026456</v>
      </c>
      <c r="N47" s="198" t="e">
        <f>(#REF! -#REF!)/ABS(#REF!)</f>
        <v>#REF!</v>
      </c>
      <c r="O47" s="198">
        <f t="shared" si="17"/>
        <v>1.5171798304328419</v>
      </c>
      <c r="P47" s="198"/>
      <c r="Q47" s="206"/>
    </row>
    <row r="48" spans="1:28" x14ac:dyDescent="0.25">
      <c r="B48" s="50" t="s">
        <v>476</v>
      </c>
      <c r="C48" s="198">
        <f t="shared" si="11"/>
        <v>13.603988603988606</v>
      </c>
      <c r="D48" s="198" t="e">
        <v>#REF!</v>
      </c>
      <c r="E48" s="198">
        <f t="shared" si="12"/>
        <v>8.7613293051359467</v>
      </c>
      <c r="F48" s="198" t="e">
        <f>(#REF! -#REF!)/ABS(#REF!)</f>
        <v>#REF!</v>
      </c>
      <c r="G48" s="198">
        <f t="shared" si="13"/>
        <v>4.4989775051124798</v>
      </c>
      <c r="H48" s="198" t="e">
        <f>(#REF! -#REF!)/ABS(#REF!)</f>
        <v>#REF!</v>
      </c>
      <c r="I48" s="198">
        <f t="shared" si="14"/>
        <v>5.1666666666666687</v>
      </c>
      <c r="J48" s="198" t="e">
        <f>(#REF! -#REF!)/ABS(#REF!)</f>
        <v>#REF!</v>
      </c>
      <c r="K48" s="198">
        <f t="shared" si="15"/>
        <v>4.6448087431694072</v>
      </c>
      <c r="L48" s="198" t="e">
        <f>(#REF! -#REF!)/ABS(#REF!)</f>
        <v>#REF!</v>
      </c>
      <c r="M48" s="198">
        <f t="shared" si="16"/>
        <v>3.8445017182130568</v>
      </c>
      <c r="N48" s="198" t="e">
        <f>(#REF! -#REF!)/ABS(#REF!)</f>
        <v>#REF!</v>
      </c>
      <c r="O48" s="198">
        <f t="shared" si="17"/>
        <v>3.2608695652173996</v>
      </c>
      <c r="P48" s="198"/>
      <c r="Q48" s="206"/>
    </row>
    <row r="49" spans="1:18" x14ac:dyDescent="0.25">
      <c r="B49" s="50" t="s">
        <v>477</v>
      </c>
      <c r="C49" s="198">
        <f t="shared" si="11"/>
        <v>7.1428571428571601</v>
      </c>
      <c r="D49" s="198" t="e">
        <v>#REF!</v>
      </c>
      <c r="E49" s="198">
        <f t="shared" si="12"/>
        <v>3.2911392405063218</v>
      </c>
      <c r="F49" s="198" t="e">
        <f>(#REF! -#REF!)/ABS(#REF!)</f>
        <v>#REF!</v>
      </c>
      <c r="G49" s="198">
        <f t="shared" si="13"/>
        <v>-0.68376068376068133</v>
      </c>
      <c r="H49" s="198" t="e">
        <f>(#REF! -#REF!)/ABS(#REF!)</f>
        <v>#REF!</v>
      </c>
      <c r="I49" s="198">
        <f t="shared" si="14"/>
        <v>0.69444444444444442</v>
      </c>
      <c r="J49" s="198" t="e">
        <f>(#REF! -#REF!)/ABS(#REF!)</f>
        <v>#REF!</v>
      </c>
      <c r="K49" s="198">
        <f t="shared" si="15"/>
        <v>0.52367941712203292</v>
      </c>
      <c r="L49" s="198" t="e">
        <f>(#REF! -#REF!)/ABS(#REF!)</f>
        <v>#REF!</v>
      </c>
      <c r="M49" s="198">
        <f t="shared" si="16"/>
        <v>0.3951149425287464</v>
      </c>
      <c r="N49" s="198" t="e">
        <f>(#REF! -#REF!)/ABS(#REF!)</f>
        <v>#REF!</v>
      </c>
      <c r="O49" s="198">
        <f t="shared" si="17"/>
        <v>0.37878787878787878</v>
      </c>
      <c r="P49" s="198"/>
      <c r="Q49" s="206"/>
    </row>
    <row r="50" spans="1:18" ht="15.75" thickBot="1" x14ac:dyDescent="0.3">
      <c r="B50" s="55" t="s">
        <v>478</v>
      </c>
      <c r="C50" s="198">
        <f t="shared" si="11"/>
        <v>5.8993124861388333</v>
      </c>
      <c r="D50" s="198" t="e">
        <v>#REF!</v>
      </c>
      <c r="E50" s="202">
        <f t="shared" si="12"/>
        <v>1.1737089201877933</v>
      </c>
      <c r="F50" s="202" t="e">
        <f>(#REF! -#REF!)/ABS(#REF!)</f>
        <v>#REF!</v>
      </c>
      <c r="G50" s="202">
        <f t="shared" si="13"/>
        <v>-3.4755134281200561</v>
      </c>
      <c r="H50" s="202" t="e">
        <f>(#REF! -#REF!)/ABS(#REF!)</f>
        <v>#REF!</v>
      </c>
      <c r="I50" s="202">
        <f t="shared" si="14"/>
        <v>-2.7777777777777914</v>
      </c>
      <c r="J50" s="202" t="e">
        <f>(#REF! -#REF!)/ABS(#REF!)</f>
        <v>#REF!</v>
      </c>
      <c r="K50" s="202">
        <f t="shared" si="15"/>
        <v>-2.9882154882154914</v>
      </c>
      <c r="L50" s="202" t="e">
        <f>(#REF! -#REF!)/ABS(#REF!)</f>
        <v>#REF!</v>
      </c>
      <c r="M50" s="202">
        <f t="shared" si="16"/>
        <v>-3.0272787757817703</v>
      </c>
      <c r="N50" s="202" t="e">
        <f>(#REF! -#REF!)/ABS(#REF!)</f>
        <v>#REF!</v>
      </c>
      <c r="O50" s="202">
        <f t="shared" si="17"/>
        <v>-3.0583613916947345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MGQUh+wfI787dbXCNQcdnmdU/IaPJYw9vbWu2z/Sy0SLzl0cSI7gFq1a1B6tM8aJTQ0PaEpyaz2bxENTNQ/KNA==" saltValue="e3hXNgwJeQLh4qO3fXmau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16" priority="1" operator="greaterThan">
      <formula>0.5</formula>
    </cfRule>
    <cfRule type="cellIs" dxfId="415" priority="2" operator="between">
      <formula>-0.49</formula>
      <formula>0.49</formula>
    </cfRule>
    <cfRule type="cellIs" dxfId="414" priority="3" operator="lessThan">
      <formula>-0.5</formula>
    </cfRule>
  </conditionalFormatting>
  <hyperlinks>
    <hyperlink ref="A2" location="Index!A1" display="Index" xr:uid="{00000000-0004-0000-4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29" ht="15" customHeight="1" x14ac:dyDescent="0.25">
      <c r="C1" s="181" t="s">
        <v>512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408996.85800000001</v>
      </c>
      <c r="D5" s="212"/>
      <c r="E5" s="212">
        <v>6445562.5329999998</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29" x14ac:dyDescent="0.25">
      <c r="B10" s="43" t="s">
        <v>468</v>
      </c>
      <c r="C10" s="94">
        <v>64.5</v>
      </c>
      <c r="D10" s="94">
        <v>84.3</v>
      </c>
      <c r="E10" s="94">
        <v>108</v>
      </c>
      <c r="F10" s="94">
        <v>125</v>
      </c>
      <c r="G10" s="94">
        <v>149</v>
      </c>
      <c r="H10" s="94">
        <v>184</v>
      </c>
      <c r="I10" s="95">
        <v>213</v>
      </c>
      <c r="K10" s="46" t="s">
        <v>468</v>
      </c>
      <c r="L10" s="47">
        <f t="shared" ref="L10:L20" si="0">C25</f>
        <v>5.375</v>
      </c>
      <c r="M10" s="47">
        <v>6.2354087388782222</v>
      </c>
      <c r="N10" s="47">
        <v>8.7152263941381207</v>
      </c>
      <c r="O10" s="47">
        <f t="shared" ref="O10:O20" si="1">F25</f>
        <v>10.416666666666666</v>
      </c>
      <c r="P10" s="47">
        <f t="shared" ref="P10:P20" si="2">G25</f>
        <v>12.416666666666666</v>
      </c>
      <c r="Q10" s="47">
        <f t="shared" ref="Q10:Q20" si="3">H25</f>
        <v>15.333333333333332</v>
      </c>
      <c r="R10" s="48">
        <f t="shared" ref="R10:R20" si="4">I25</f>
        <v>17.75</v>
      </c>
      <c r="T10" s="49"/>
    </row>
    <row r="11" spans="1:29" x14ac:dyDescent="0.25">
      <c r="B11" s="50" t="s">
        <v>469</v>
      </c>
      <c r="C11" s="96">
        <v>48.1</v>
      </c>
      <c r="D11" s="96">
        <v>62.7</v>
      </c>
      <c r="E11" s="96">
        <v>79.7</v>
      </c>
      <c r="F11" s="96">
        <v>91.5</v>
      </c>
      <c r="G11" s="96">
        <v>108</v>
      </c>
      <c r="H11" s="96">
        <v>132</v>
      </c>
      <c r="I11" s="97">
        <v>153</v>
      </c>
      <c r="K11" s="50" t="s">
        <v>469</v>
      </c>
      <c r="L11" s="53">
        <f t="shared" si="0"/>
        <v>8.0166666666666657</v>
      </c>
      <c r="M11" s="53">
        <v>9.2841467681640193</v>
      </c>
      <c r="N11" s="53">
        <v>12.841968363634383</v>
      </c>
      <c r="O11" s="53">
        <f t="shared" si="1"/>
        <v>15.25</v>
      </c>
      <c r="P11" s="53">
        <f t="shared" si="2"/>
        <v>18</v>
      </c>
      <c r="Q11" s="53">
        <f t="shared" si="3"/>
        <v>22</v>
      </c>
      <c r="R11" s="54">
        <f t="shared" si="4"/>
        <v>25.5</v>
      </c>
      <c r="T11" s="49"/>
    </row>
    <row r="12" spans="1:29" x14ac:dyDescent="0.25">
      <c r="B12" s="50" t="s">
        <v>470</v>
      </c>
      <c r="C12" s="96">
        <v>26.7</v>
      </c>
      <c r="D12" s="96">
        <v>34.299999999999997</v>
      </c>
      <c r="E12" s="96">
        <v>42.3</v>
      </c>
      <c r="F12" s="96">
        <v>47.8</v>
      </c>
      <c r="G12" s="96">
        <v>55.6</v>
      </c>
      <c r="H12" s="96">
        <v>66.8</v>
      </c>
      <c r="I12" s="97">
        <v>76.099999999999994</v>
      </c>
      <c r="K12" s="50" t="s">
        <v>470</v>
      </c>
      <c r="L12" s="53">
        <f t="shared" si="0"/>
        <v>13.35</v>
      </c>
      <c r="M12" s="53">
        <v>15.306928381674881</v>
      </c>
      <c r="N12" s="53">
        <v>20.473584031944505</v>
      </c>
      <c r="O12" s="53">
        <f t="shared" si="1"/>
        <v>23.9</v>
      </c>
      <c r="P12" s="53">
        <f t="shared" si="2"/>
        <v>27.8</v>
      </c>
      <c r="Q12" s="53">
        <f t="shared" si="3"/>
        <v>33.4</v>
      </c>
      <c r="R12" s="54">
        <f t="shared" si="4"/>
        <v>38.049999999999997</v>
      </c>
      <c r="T12" s="49"/>
    </row>
    <row r="13" spans="1:29" x14ac:dyDescent="0.25">
      <c r="B13" s="50" t="s">
        <v>471</v>
      </c>
      <c r="C13" s="96">
        <v>17.600000000000001</v>
      </c>
      <c r="D13" s="96">
        <v>22.5</v>
      </c>
      <c r="E13" s="96">
        <v>27.4</v>
      </c>
      <c r="F13" s="96">
        <v>30.7</v>
      </c>
      <c r="G13" s="96">
        <v>35.4</v>
      </c>
      <c r="H13" s="96">
        <v>42.2</v>
      </c>
      <c r="I13" s="97">
        <v>47.8</v>
      </c>
      <c r="K13" s="50" t="s">
        <v>471</v>
      </c>
      <c r="L13" s="53">
        <f t="shared" si="0"/>
        <v>17.600000000000001</v>
      </c>
      <c r="M13" s="53">
        <v>20.111535232731136</v>
      </c>
      <c r="N13" s="53">
        <v>26.515773001768387</v>
      </c>
      <c r="O13" s="53">
        <f t="shared" si="1"/>
        <v>30.7</v>
      </c>
      <c r="P13" s="53">
        <f t="shared" si="2"/>
        <v>35.4</v>
      </c>
      <c r="Q13" s="53">
        <f t="shared" si="3"/>
        <v>42.2</v>
      </c>
      <c r="R13" s="54">
        <f t="shared" si="4"/>
        <v>47.8</v>
      </c>
      <c r="T13" s="49"/>
    </row>
    <row r="14" spans="1:29" x14ac:dyDescent="0.25">
      <c r="B14" s="50" t="s">
        <v>472</v>
      </c>
      <c r="C14" s="96">
        <v>11.5</v>
      </c>
      <c r="D14" s="96">
        <v>14.7</v>
      </c>
      <c r="E14" s="96">
        <v>17.7</v>
      </c>
      <c r="F14" s="96">
        <v>19.600000000000001</v>
      </c>
      <c r="G14" s="96">
        <v>22.6</v>
      </c>
      <c r="H14" s="96">
        <v>26.7</v>
      </c>
      <c r="I14" s="97">
        <v>30.1</v>
      </c>
      <c r="K14" s="50" t="s">
        <v>472</v>
      </c>
      <c r="L14" s="53">
        <f t="shared" si="0"/>
        <v>23</v>
      </c>
      <c r="M14" s="53">
        <v>26.268161394282782</v>
      </c>
      <c r="N14" s="53">
        <v>34.177723048244381</v>
      </c>
      <c r="O14" s="53">
        <f t="shared" si="1"/>
        <v>39.200000000000003</v>
      </c>
      <c r="P14" s="53">
        <f t="shared" si="2"/>
        <v>45.2</v>
      </c>
      <c r="Q14" s="53">
        <f t="shared" si="3"/>
        <v>53.4</v>
      </c>
      <c r="R14" s="54">
        <f t="shared" si="4"/>
        <v>60.2</v>
      </c>
      <c r="T14" s="49"/>
    </row>
    <row r="15" spans="1:29" x14ac:dyDescent="0.25">
      <c r="B15" s="50" t="s">
        <v>473</v>
      </c>
      <c r="C15" s="96">
        <v>8.9600000000000009</v>
      </c>
      <c r="D15" s="96">
        <v>11.4</v>
      </c>
      <c r="E15" s="96">
        <v>13.7</v>
      </c>
      <c r="F15" s="96">
        <v>15.2</v>
      </c>
      <c r="G15" s="96">
        <v>17.399999999999999</v>
      </c>
      <c r="H15" s="96">
        <v>20.5</v>
      </c>
      <c r="I15" s="97">
        <v>23.1</v>
      </c>
      <c r="K15" s="50" t="s">
        <v>473</v>
      </c>
      <c r="L15" s="53">
        <f t="shared" si="0"/>
        <v>26.880000000000003</v>
      </c>
      <c r="M15" s="53">
        <v>30.613647778155492</v>
      </c>
      <c r="N15" s="53">
        <v>39.747966277643641</v>
      </c>
      <c r="O15" s="53">
        <f t="shared" si="1"/>
        <v>45.599999999999994</v>
      </c>
      <c r="P15" s="53">
        <f t="shared" si="2"/>
        <v>52.199999999999996</v>
      </c>
      <c r="Q15" s="53">
        <f t="shared" si="3"/>
        <v>61.5</v>
      </c>
      <c r="R15" s="54">
        <f t="shared" si="4"/>
        <v>69.300000000000011</v>
      </c>
      <c r="T15" s="49"/>
    </row>
    <row r="16" spans="1:29" x14ac:dyDescent="0.25">
      <c r="B16" s="50" t="s">
        <v>474</v>
      </c>
      <c r="C16" s="96">
        <v>5.86</v>
      </c>
      <c r="D16" s="96">
        <v>7.43</v>
      </c>
      <c r="E16" s="96">
        <v>8.8800000000000008</v>
      </c>
      <c r="F16" s="96">
        <v>9.81</v>
      </c>
      <c r="G16" s="96">
        <v>11.2</v>
      </c>
      <c r="H16" s="96">
        <v>13.2</v>
      </c>
      <c r="I16" s="97">
        <v>14.8</v>
      </c>
      <c r="K16" s="50" t="s">
        <v>474</v>
      </c>
      <c r="L16" s="53">
        <f t="shared" si="0"/>
        <v>35.160000000000004</v>
      </c>
      <c r="M16" s="53">
        <v>39.959525468779269</v>
      </c>
      <c r="N16" s="53">
        <v>51.51816110481149</v>
      </c>
      <c r="O16" s="53">
        <f t="shared" si="1"/>
        <v>58.86</v>
      </c>
      <c r="P16" s="53">
        <f t="shared" si="2"/>
        <v>67.199999999999989</v>
      </c>
      <c r="Q16" s="53">
        <f t="shared" si="3"/>
        <v>79.199999999999989</v>
      </c>
      <c r="R16" s="54">
        <f t="shared" si="4"/>
        <v>88.800000000000011</v>
      </c>
      <c r="T16" s="49"/>
    </row>
    <row r="17" spans="1:20" x14ac:dyDescent="0.25">
      <c r="B17" s="50" t="s">
        <v>475</v>
      </c>
      <c r="C17" s="96">
        <v>3.83</v>
      </c>
      <c r="D17" s="96">
        <v>4.8600000000000003</v>
      </c>
      <c r="E17" s="96">
        <v>5.8</v>
      </c>
      <c r="F17" s="96">
        <v>6.41</v>
      </c>
      <c r="G17" s="96">
        <v>7.32</v>
      </c>
      <c r="H17" s="96">
        <v>8.6199999999999992</v>
      </c>
      <c r="I17" s="97">
        <v>9.66</v>
      </c>
      <c r="K17" s="50" t="s">
        <v>475</v>
      </c>
      <c r="L17" s="53">
        <f t="shared" si="0"/>
        <v>45.96</v>
      </c>
      <c r="M17" s="53">
        <v>52.245471622696904</v>
      </c>
      <c r="N17" s="53">
        <v>67.330489910059839</v>
      </c>
      <c r="O17" s="53">
        <f t="shared" si="1"/>
        <v>76.92</v>
      </c>
      <c r="P17" s="53">
        <f t="shared" si="2"/>
        <v>87.84</v>
      </c>
      <c r="Q17" s="53">
        <f t="shared" si="3"/>
        <v>103.44</v>
      </c>
      <c r="R17" s="54">
        <f t="shared" si="4"/>
        <v>115.92</v>
      </c>
      <c r="T17" s="49"/>
    </row>
    <row r="18" spans="1:20" x14ac:dyDescent="0.25">
      <c r="B18" s="50" t="s">
        <v>476</v>
      </c>
      <c r="C18" s="96">
        <v>2.48</v>
      </c>
      <c r="D18" s="96">
        <v>3.15</v>
      </c>
      <c r="E18" s="96">
        <v>3.78</v>
      </c>
      <c r="F18" s="96">
        <v>4.2</v>
      </c>
      <c r="G18" s="96">
        <v>4.8099999999999996</v>
      </c>
      <c r="H18" s="96">
        <v>5.67</v>
      </c>
      <c r="I18" s="97">
        <v>6.38</v>
      </c>
      <c r="K18" s="50" t="s">
        <v>476</v>
      </c>
      <c r="L18" s="53">
        <f t="shared" si="0"/>
        <v>59.519999999999996</v>
      </c>
      <c r="M18" s="53">
        <v>67.710216333254394</v>
      </c>
      <c r="N18" s="53">
        <v>87.836815482288102</v>
      </c>
      <c r="O18" s="53">
        <f t="shared" si="1"/>
        <v>100.80000000000001</v>
      </c>
      <c r="P18" s="53">
        <f t="shared" si="2"/>
        <v>115.44</v>
      </c>
      <c r="Q18" s="53">
        <f t="shared" si="3"/>
        <v>136.07999999999998</v>
      </c>
      <c r="R18" s="54">
        <f t="shared" si="4"/>
        <v>153.12</v>
      </c>
      <c r="T18" s="49"/>
    </row>
    <row r="19" spans="1:20" x14ac:dyDescent="0.25">
      <c r="B19" s="50" t="s">
        <v>477</v>
      </c>
      <c r="C19" s="96">
        <v>1.56</v>
      </c>
      <c r="D19" s="96">
        <v>2</v>
      </c>
      <c r="E19" s="96">
        <v>2.42</v>
      </c>
      <c r="F19" s="96">
        <v>2.7</v>
      </c>
      <c r="G19" s="96">
        <v>3.12</v>
      </c>
      <c r="H19" s="96">
        <v>3.7</v>
      </c>
      <c r="I19" s="97">
        <v>4.1900000000000004</v>
      </c>
      <c r="K19" s="50" t="s">
        <v>477</v>
      </c>
      <c r="L19" s="53">
        <f t="shared" si="0"/>
        <v>74.88</v>
      </c>
      <c r="M19" s="53">
        <v>85.654864604041975</v>
      </c>
      <c r="N19" s="53">
        <v>112.35413254414624</v>
      </c>
      <c r="O19" s="53">
        <f t="shared" si="1"/>
        <v>129.60000000000002</v>
      </c>
      <c r="P19" s="53">
        <f t="shared" si="2"/>
        <v>149.76</v>
      </c>
      <c r="Q19" s="53">
        <f t="shared" si="3"/>
        <v>177.60000000000002</v>
      </c>
      <c r="R19" s="54">
        <f t="shared" si="4"/>
        <v>201.12</v>
      </c>
      <c r="T19" s="49"/>
    </row>
    <row r="20" spans="1:20" ht="15.75" thickBot="1" x14ac:dyDescent="0.3">
      <c r="B20" s="55" t="s">
        <v>478</v>
      </c>
      <c r="C20" s="98">
        <v>1.1599999999999999</v>
      </c>
      <c r="D20" s="98">
        <v>1.49</v>
      </c>
      <c r="E20" s="98">
        <v>1.82</v>
      </c>
      <c r="F20" s="98">
        <v>2.04</v>
      </c>
      <c r="G20" s="98">
        <v>2.36</v>
      </c>
      <c r="H20" s="98">
        <v>2.82</v>
      </c>
      <c r="I20" s="99">
        <v>3.21</v>
      </c>
      <c r="K20" s="55" t="s">
        <v>478</v>
      </c>
      <c r="L20" s="58">
        <f t="shared" si="0"/>
        <v>83.52</v>
      </c>
      <c r="M20" s="58">
        <v>95.704757000949925</v>
      </c>
      <c r="N20" s="58">
        <v>126.6897091674542</v>
      </c>
      <c r="O20" s="58">
        <f t="shared" si="1"/>
        <v>146.88</v>
      </c>
      <c r="P20" s="58">
        <f t="shared" si="2"/>
        <v>169.92</v>
      </c>
      <c r="Q20" s="58">
        <f t="shared" si="3"/>
        <v>203.04</v>
      </c>
      <c r="R20" s="59">
        <f t="shared" si="4"/>
        <v>231.12</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5.375</v>
      </c>
      <c r="D25" s="69">
        <f t="shared" si="5"/>
        <v>7.0249999999999995</v>
      </c>
      <c r="E25" s="69">
        <f t="shared" si="5"/>
        <v>9</v>
      </c>
      <c r="F25" s="68">
        <f t="shared" si="5"/>
        <v>10.416666666666666</v>
      </c>
      <c r="G25" s="68">
        <f t="shared" si="5"/>
        <v>12.416666666666666</v>
      </c>
      <c r="H25" s="68">
        <f t="shared" si="5"/>
        <v>15.333333333333332</v>
      </c>
      <c r="I25" s="70">
        <f t="shared" si="5"/>
        <v>17.75</v>
      </c>
      <c r="J25" s="60"/>
      <c r="K25" s="46" t="s">
        <v>468</v>
      </c>
      <c r="L25" s="71">
        <v>6</v>
      </c>
      <c r="M25" s="71">
        <v>6.6</v>
      </c>
      <c r="N25" s="71">
        <v>8.6</v>
      </c>
      <c r="O25" s="71">
        <v>10</v>
      </c>
      <c r="P25" s="71">
        <v>11.4</v>
      </c>
      <c r="Q25" s="71">
        <v>13.5</v>
      </c>
      <c r="R25" s="72">
        <v>15.2</v>
      </c>
    </row>
    <row r="26" spans="1:20" x14ac:dyDescent="0.25">
      <c r="A26" s="64">
        <f>10/60</f>
        <v>0.16666666666666666</v>
      </c>
      <c r="B26" s="73" t="s">
        <v>469</v>
      </c>
      <c r="C26" s="30">
        <f t="shared" ref="C26:I26" si="6">$A$26*C11</f>
        <v>8.0166666666666657</v>
      </c>
      <c r="D26" s="74">
        <f t="shared" si="6"/>
        <v>10.45</v>
      </c>
      <c r="E26" s="74">
        <f t="shared" si="6"/>
        <v>13.283333333333333</v>
      </c>
      <c r="F26" s="30">
        <f t="shared" si="6"/>
        <v>15.25</v>
      </c>
      <c r="G26" s="30">
        <f t="shared" si="6"/>
        <v>18</v>
      </c>
      <c r="H26" s="30">
        <f t="shared" si="6"/>
        <v>22</v>
      </c>
      <c r="I26" s="75">
        <f t="shared" si="6"/>
        <v>25.5</v>
      </c>
      <c r="J26" s="60"/>
      <c r="K26" s="50" t="s">
        <v>469</v>
      </c>
      <c r="L26" s="76">
        <v>8.6</v>
      </c>
      <c r="M26" s="76">
        <v>9.5</v>
      </c>
      <c r="N26" s="76">
        <v>12.5</v>
      </c>
      <c r="O26" s="76">
        <v>14.7</v>
      </c>
      <c r="P26" s="76">
        <v>16.8</v>
      </c>
      <c r="Q26" s="76">
        <v>20</v>
      </c>
      <c r="R26" s="77">
        <v>22.3</v>
      </c>
    </row>
    <row r="27" spans="1:20" x14ac:dyDescent="0.25">
      <c r="A27" s="64">
        <f>0.5</f>
        <v>0.5</v>
      </c>
      <c r="B27" s="73" t="s">
        <v>470</v>
      </c>
      <c r="C27" s="30">
        <f t="shared" ref="C27:I27" si="7">$A$27*C12</f>
        <v>13.35</v>
      </c>
      <c r="D27" s="74">
        <f t="shared" si="7"/>
        <v>17.149999999999999</v>
      </c>
      <c r="E27" s="74">
        <f t="shared" si="7"/>
        <v>21.15</v>
      </c>
      <c r="F27" s="30">
        <f t="shared" si="7"/>
        <v>23.9</v>
      </c>
      <c r="G27" s="30">
        <f t="shared" si="7"/>
        <v>27.8</v>
      </c>
      <c r="H27" s="30">
        <f t="shared" si="7"/>
        <v>33.4</v>
      </c>
      <c r="I27" s="75">
        <f t="shared" si="7"/>
        <v>38.049999999999997</v>
      </c>
      <c r="J27" s="60"/>
      <c r="K27" s="50" t="s">
        <v>470</v>
      </c>
      <c r="L27" s="76">
        <v>13.9</v>
      </c>
      <c r="M27" s="76">
        <v>15.3</v>
      </c>
      <c r="N27" s="76">
        <v>19.899999999999999</v>
      </c>
      <c r="O27" s="76">
        <v>23.3</v>
      </c>
      <c r="P27" s="76">
        <v>26.8</v>
      </c>
      <c r="Q27" s="76">
        <v>31.6</v>
      </c>
      <c r="R27" s="77">
        <v>35.4</v>
      </c>
    </row>
    <row r="28" spans="1:20" x14ac:dyDescent="0.25">
      <c r="A28" s="64">
        <v>1</v>
      </c>
      <c r="B28" s="73" t="s">
        <v>471</v>
      </c>
      <c r="C28" s="30">
        <f t="shared" ref="C28:I28" si="8">$A$28*C13</f>
        <v>17.600000000000001</v>
      </c>
      <c r="D28" s="74">
        <f t="shared" si="8"/>
        <v>22.5</v>
      </c>
      <c r="E28" s="74">
        <f t="shared" si="8"/>
        <v>27.4</v>
      </c>
      <c r="F28" s="30">
        <f t="shared" si="8"/>
        <v>30.7</v>
      </c>
      <c r="G28" s="30">
        <f t="shared" si="8"/>
        <v>35.4</v>
      </c>
      <c r="H28" s="30">
        <f t="shared" si="8"/>
        <v>42.2</v>
      </c>
      <c r="I28" s="75">
        <f t="shared" si="8"/>
        <v>47.8</v>
      </c>
      <c r="J28" s="60"/>
      <c r="K28" s="50" t="s">
        <v>471</v>
      </c>
      <c r="L28" s="76">
        <v>18.100000000000001</v>
      </c>
      <c r="M28" s="76">
        <v>19.899999999999999</v>
      </c>
      <c r="N28" s="76">
        <v>25.6</v>
      </c>
      <c r="O28" s="76">
        <v>29.9</v>
      </c>
      <c r="P28" s="76">
        <v>34.299999999999997</v>
      </c>
      <c r="Q28" s="76">
        <v>40.6</v>
      </c>
      <c r="R28" s="77">
        <v>45.8</v>
      </c>
    </row>
    <row r="29" spans="1:20" x14ac:dyDescent="0.25">
      <c r="A29" s="64">
        <v>2</v>
      </c>
      <c r="B29" s="73" t="s">
        <v>472</v>
      </c>
      <c r="C29" s="30">
        <f t="shared" ref="C29:I29" si="9">$A$29*C14</f>
        <v>23</v>
      </c>
      <c r="D29" s="74">
        <f t="shared" si="9"/>
        <v>29.4</v>
      </c>
      <c r="E29" s="74">
        <f t="shared" si="9"/>
        <v>35.4</v>
      </c>
      <c r="F29" s="30">
        <f t="shared" si="9"/>
        <v>39.200000000000003</v>
      </c>
      <c r="G29" s="30">
        <f t="shared" si="9"/>
        <v>45.2</v>
      </c>
      <c r="H29" s="30">
        <f t="shared" si="9"/>
        <v>53.4</v>
      </c>
      <c r="I29" s="75">
        <f t="shared" si="9"/>
        <v>60.2</v>
      </c>
      <c r="J29" s="60"/>
      <c r="K29" s="50" t="s">
        <v>472</v>
      </c>
      <c r="L29" s="76">
        <v>23.8</v>
      </c>
      <c r="M29" s="76">
        <v>25.8</v>
      </c>
      <c r="N29" s="76">
        <v>33</v>
      </c>
      <c r="O29" s="76">
        <v>38.4</v>
      </c>
      <c r="P29" s="76">
        <v>44.2</v>
      </c>
      <c r="Q29" s="76">
        <v>52.8</v>
      </c>
      <c r="R29" s="77">
        <v>60.2</v>
      </c>
    </row>
    <row r="30" spans="1:20" x14ac:dyDescent="0.25">
      <c r="A30" s="64">
        <v>3</v>
      </c>
      <c r="B30" s="73" t="s">
        <v>473</v>
      </c>
      <c r="C30" s="30">
        <f t="shared" ref="C30:I30" si="10">$A$30*C15</f>
        <v>26.880000000000003</v>
      </c>
      <c r="D30" s="74">
        <f t="shared" si="10"/>
        <v>34.200000000000003</v>
      </c>
      <c r="E30" s="74">
        <f t="shared" si="10"/>
        <v>41.099999999999994</v>
      </c>
      <c r="F30" s="30">
        <f t="shared" si="10"/>
        <v>45.599999999999994</v>
      </c>
      <c r="G30" s="30">
        <f t="shared" si="10"/>
        <v>52.199999999999996</v>
      </c>
      <c r="H30" s="30">
        <f t="shared" si="10"/>
        <v>61.5</v>
      </c>
      <c r="I30" s="75">
        <f t="shared" si="10"/>
        <v>69.300000000000011</v>
      </c>
      <c r="J30" s="60"/>
      <c r="K30" s="50" t="s">
        <v>473</v>
      </c>
      <c r="L30" s="76">
        <v>27.8</v>
      </c>
      <c r="M30" s="76">
        <v>30</v>
      </c>
      <c r="N30" s="76">
        <v>38.4</v>
      </c>
      <c r="O30" s="76">
        <v>44.7</v>
      </c>
      <c r="P30" s="76">
        <v>51.9</v>
      </c>
      <c r="Q30" s="76">
        <v>62.1</v>
      </c>
      <c r="R30" s="77">
        <v>71.099999999999994</v>
      </c>
    </row>
    <row r="31" spans="1:20" x14ac:dyDescent="0.25">
      <c r="A31" s="64">
        <v>6</v>
      </c>
      <c r="B31" s="73" t="s">
        <v>474</v>
      </c>
      <c r="C31" s="30">
        <f t="shared" ref="C31:I31" si="11">$A$31*C16</f>
        <v>35.160000000000004</v>
      </c>
      <c r="D31" s="74">
        <f t="shared" si="11"/>
        <v>44.58</v>
      </c>
      <c r="E31" s="74">
        <f t="shared" si="11"/>
        <v>53.28</v>
      </c>
      <c r="F31" s="30">
        <f t="shared" si="11"/>
        <v>58.86</v>
      </c>
      <c r="G31" s="30">
        <f t="shared" si="11"/>
        <v>67.199999999999989</v>
      </c>
      <c r="H31" s="30">
        <f t="shared" si="11"/>
        <v>79.199999999999989</v>
      </c>
      <c r="I31" s="75">
        <f t="shared" si="11"/>
        <v>88.800000000000011</v>
      </c>
      <c r="J31" s="60"/>
      <c r="K31" s="50" t="s">
        <v>474</v>
      </c>
      <c r="L31" s="76">
        <v>36.200000000000003</v>
      </c>
      <c r="M31" s="76">
        <v>39.299999999999997</v>
      </c>
      <c r="N31" s="76">
        <v>50</v>
      </c>
      <c r="O31" s="76">
        <v>58.6</v>
      </c>
      <c r="P31" s="76">
        <v>68.400000000000006</v>
      </c>
      <c r="Q31" s="76">
        <v>82.8</v>
      </c>
      <c r="R31" s="77">
        <v>95.4</v>
      </c>
    </row>
    <row r="32" spans="1:20" x14ac:dyDescent="0.25">
      <c r="A32" s="64">
        <v>12</v>
      </c>
      <c r="B32" s="73" t="s">
        <v>475</v>
      </c>
      <c r="C32" s="30">
        <f t="shared" ref="C32:I32" si="12">$A$32*C17</f>
        <v>45.96</v>
      </c>
      <c r="D32" s="74">
        <f t="shared" si="12"/>
        <v>58.320000000000007</v>
      </c>
      <c r="E32" s="74">
        <f t="shared" si="12"/>
        <v>69.599999999999994</v>
      </c>
      <c r="F32" s="30">
        <f t="shared" si="12"/>
        <v>76.92</v>
      </c>
      <c r="G32" s="30">
        <f t="shared" si="12"/>
        <v>87.84</v>
      </c>
      <c r="H32" s="30">
        <f t="shared" si="12"/>
        <v>103.44</v>
      </c>
      <c r="I32" s="75">
        <f t="shared" si="12"/>
        <v>115.92</v>
      </c>
      <c r="J32" s="60"/>
      <c r="K32" s="50" t="s">
        <v>475</v>
      </c>
      <c r="L32" s="76">
        <v>46.8</v>
      </c>
      <c r="M32" s="76">
        <v>50.8</v>
      </c>
      <c r="N32" s="76">
        <v>65</v>
      </c>
      <c r="O32" s="76">
        <v>76.2</v>
      </c>
      <c r="P32" s="76">
        <v>88.6</v>
      </c>
      <c r="Q32" s="76">
        <v>107.8</v>
      </c>
      <c r="R32" s="77">
        <v>124.8</v>
      </c>
    </row>
    <row r="33" spans="1:19" x14ac:dyDescent="0.25">
      <c r="A33" s="64">
        <v>24</v>
      </c>
      <c r="B33" s="73" t="s">
        <v>476</v>
      </c>
      <c r="C33" s="30">
        <f t="shared" ref="C33:I33" si="13">$A$33*C18</f>
        <v>59.519999999999996</v>
      </c>
      <c r="D33" s="74">
        <f t="shared" si="13"/>
        <v>75.599999999999994</v>
      </c>
      <c r="E33" s="74">
        <f t="shared" si="13"/>
        <v>90.72</v>
      </c>
      <c r="F33" s="30">
        <f t="shared" si="13"/>
        <v>100.80000000000001</v>
      </c>
      <c r="G33" s="30">
        <f t="shared" si="13"/>
        <v>115.44</v>
      </c>
      <c r="H33" s="30">
        <f t="shared" si="13"/>
        <v>136.07999999999998</v>
      </c>
      <c r="I33" s="75">
        <f t="shared" si="13"/>
        <v>153.12</v>
      </c>
      <c r="J33" s="60"/>
      <c r="K33" s="50" t="s">
        <v>476</v>
      </c>
      <c r="L33" s="76">
        <v>59</v>
      </c>
      <c r="M33" s="76">
        <v>64.3</v>
      </c>
      <c r="N33" s="76">
        <v>82.6</v>
      </c>
      <c r="O33" s="76">
        <v>96.5</v>
      </c>
      <c r="P33" s="76">
        <v>111.4</v>
      </c>
      <c r="Q33" s="76">
        <v>133.9</v>
      </c>
      <c r="R33" s="77">
        <v>153.4</v>
      </c>
    </row>
    <row r="34" spans="1:19" x14ac:dyDescent="0.25">
      <c r="A34" s="64">
        <v>48</v>
      </c>
      <c r="B34" s="73" t="s">
        <v>477</v>
      </c>
      <c r="C34" s="30">
        <f t="shared" ref="C34:I34" si="14">$A$34*C19</f>
        <v>74.88</v>
      </c>
      <c r="D34" s="74">
        <f t="shared" si="14"/>
        <v>96</v>
      </c>
      <c r="E34" s="74">
        <f t="shared" si="14"/>
        <v>116.16</v>
      </c>
      <c r="F34" s="30">
        <f t="shared" si="14"/>
        <v>129.60000000000002</v>
      </c>
      <c r="G34" s="30">
        <f t="shared" si="14"/>
        <v>149.76</v>
      </c>
      <c r="H34" s="30">
        <f t="shared" si="14"/>
        <v>177.60000000000002</v>
      </c>
      <c r="I34" s="75">
        <f t="shared" si="14"/>
        <v>201.12</v>
      </c>
      <c r="J34" s="60"/>
      <c r="K34" s="50" t="s">
        <v>477</v>
      </c>
      <c r="L34" s="76">
        <v>73.400000000000006</v>
      </c>
      <c r="M34" s="76">
        <v>80.2</v>
      </c>
      <c r="N34" s="76">
        <v>102.2</v>
      </c>
      <c r="O34" s="76">
        <v>118.1</v>
      </c>
      <c r="P34" s="76">
        <v>133.9</v>
      </c>
      <c r="Q34" s="76">
        <v>157.4</v>
      </c>
      <c r="R34" s="77">
        <v>176.2</v>
      </c>
    </row>
    <row r="35" spans="1:19" ht="15.75" thickBot="1" x14ac:dyDescent="0.3">
      <c r="A35" s="64">
        <v>72</v>
      </c>
      <c r="B35" s="78" t="s">
        <v>478</v>
      </c>
      <c r="C35" s="79">
        <f t="shared" ref="C35:I35" si="15">$A$35*C20</f>
        <v>83.52</v>
      </c>
      <c r="D35" s="80">
        <f t="shared" si="15"/>
        <v>107.28</v>
      </c>
      <c r="E35" s="80">
        <f t="shared" si="15"/>
        <v>131.04</v>
      </c>
      <c r="F35" s="79">
        <f t="shared" si="15"/>
        <v>146.88</v>
      </c>
      <c r="G35" s="79">
        <f t="shared" si="15"/>
        <v>169.92</v>
      </c>
      <c r="H35" s="79">
        <f t="shared" si="15"/>
        <v>203.04</v>
      </c>
      <c r="I35" s="81">
        <f t="shared" si="15"/>
        <v>231.12</v>
      </c>
      <c r="J35" s="60"/>
      <c r="K35" s="55" t="s">
        <v>478</v>
      </c>
      <c r="L35" s="82">
        <v>83.5</v>
      </c>
      <c r="M35" s="82">
        <v>91.4</v>
      </c>
      <c r="N35" s="82">
        <v>115.9</v>
      </c>
      <c r="O35" s="82">
        <v>131.80000000000001</v>
      </c>
      <c r="P35" s="82">
        <v>148.30000000000001</v>
      </c>
      <c r="Q35" s="82">
        <v>171.4</v>
      </c>
      <c r="R35" s="83">
        <v>189.4</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11.627906976744185</v>
      </c>
      <c r="D40" s="198" t="e">
        <v>#REF!</v>
      </c>
      <c r="E40" s="198">
        <f>(M25-M10)/ABS(M10)*100</f>
        <v>5.8471108533515164</v>
      </c>
      <c r="F40" s="198" t="e">
        <f>(#REF! -#REF!)/ABS(#REF!)</f>
        <v>#REF!</v>
      </c>
      <c r="G40" s="198">
        <f>(N25-N10)/ABS(N10)*100</f>
        <v>-1.3221273771570936</v>
      </c>
      <c r="H40" s="198" t="e">
        <f>(#REF! -#REF!)/ABS(#REF!)</f>
        <v>#REF!</v>
      </c>
      <c r="I40" s="198">
        <f>(O25-O10)/ABS(O10)*100</f>
        <v>-3.9999999999999947</v>
      </c>
      <c r="J40" s="198" t="e">
        <f>(#REF! -#REF!)/ABS(#REF!)</f>
        <v>#REF!</v>
      </c>
      <c r="K40" s="200">
        <f>(P25-P10)/ABS(P10)*100</f>
        <v>-8.1879194630872405</v>
      </c>
      <c r="L40" s="200" t="e">
        <f>(#REF! -#REF!)/ABS(#REF!)</f>
        <v>#REF!</v>
      </c>
      <c r="M40" s="200">
        <f>(Q25-Q10)/ABS(Q10)*100</f>
        <v>-11.956521739130428</v>
      </c>
      <c r="N40" s="200" t="e">
        <f>(#REF! -#REF!)/ABS(#REF!)</f>
        <v>#REF!</v>
      </c>
      <c r="O40" s="200">
        <f>(R25 -R10)/ABS(R10)*100</f>
        <v>-14.366197183098596</v>
      </c>
      <c r="P40" s="200"/>
      <c r="Q40" s="205"/>
    </row>
    <row r="41" spans="1:19" x14ac:dyDescent="0.25">
      <c r="A41" s="88"/>
      <c r="B41" s="50" t="s">
        <v>469</v>
      </c>
      <c r="C41" s="198">
        <f t="shared" ref="C41:C50" si="16">(L26-L11)/ABS(L11)*100</f>
        <v>7.2765072765072851</v>
      </c>
      <c r="D41" s="198" t="e">
        <v>#REF!</v>
      </c>
      <c r="E41" s="198">
        <f t="shared" ref="E41:E50" si="17">(M26-M11)/ABS(M11)*100</f>
        <v>2.3249657424218708</v>
      </c>
      <c r="F41" s="198" t="e">
        <f>(#REF! -#REF!)/ABS(#REF!)</f>
        <v>#REF!</v>
      </c>
      <c r="G41" s="200">
        <f t="shared" ref="G41:G50" si="18">(N26-N11)/ABS(N11)*100</f>
        <v>-2.6628967923855154</v>
      </c>
      <c r="H41" s="200" t="e">
        <f>(#REF! -#REF!)/ABS(#REF!)</f>
        <v>#REF!</v>
      </c>
      <c r="I41" s="200">
        <f t="shared" ref="I41:I50" si="19">(O26-O11)/ABS(O11)*100</f>
        <v>-3.6065573770491848</v>
      </c>
      <c r="J41" s="200" t="e">
        <f>(#REF! -#REF!)/ABS(#REF!)</f>
        <v>#REF!</v>
      </c>
      <c r="K41" s="200">
        <f t="shared" ref="K41:K50" si="20">(P26-P11)/ABS(P11)*100</f>
        <v>-6.6666666666666625</v>
      </c>
      <c r="L41" s="200" t="e">
        <f>(#REF! -#REF!)/ABS(#REF!)</f>
        <v>#REF!</v>
      </c>
      <c r="M41" s="200">
        <f t="shared" ref="M41:M50" si="21">(Q26-Q11)/ABS(Q11)*100</f>
        <v>-9.0909090909090917</v>
      </c>
      <c r="N41" s="200" t="e">
        <f>(#REF! -#REF!)/ABS(#REF!)</f>
        <v>#REF!</v>
      </c>
      <c r="O41" s="200">
        <f t="shared" ref="O41:O50" si="22">(R26 -R11)/ABS(R11)*100</f>
        <v>-12.549019607843134</v>
      </c>
      <c r="P41" s="200"/>
      <c r="Q41" s="205"/>
    </row>
    <row r="42" spans="1:19" x14ac:dyDescent="0.25">
      <c r="A42" s="60"/>
      <c r="B42" s="50" t="s">
        <v>470</v>
      </c>
      <c r="C42" s="198">
        <f t="shared" si="16"/>
        <v>4.1198501872659232</v>
      </c>
      <c r="D42" s="198" t="e">
        <v>#REF!</v>
      </c>
      <c r="E42" s="200">
        <f t="shared" si="17"/>
        <v>-4.5263043650056657E-2</v>
      </c>
      <c r="F42" s="200" t="e">
        <f>(#REF! -#REF!)/ABS(#REF!)</f>
        <v>#REF!</v>
      </c>
      <c r="G42" s="198">
        <f t="shared" si="18"/>
        <v>-2.8015809593940899</v>
      </c>
      <c r="H42" s="198" t="e">
        <f>(#REF! -#REF!)/ABS(#REF!)</f>
        <v>#REF!</v>
      </c>
      <c r="I42" s="198">
        <f t="shared" si="19"/>
        <v>-2.5104602510460166</v>
      </c>
      <c r="J42" s="198" t="e">
        <f>(#REF! -#REF!)/ABS(#REF!)</f>
        <v>#REF!</v>
      </c>
      <c r="K42" s="198">
        <f t="shared" si="20"/>
        <v>-3.5971223021582732</v>
      </c>
      <c r="L42" s="198" t="e">
        <f>(#REF! -#REF!)/ABS(#REF!)</f>
        <v>#REF!</v>
      </c>
      <c r="M42" s="198">
        <f t="shared" si="21"/>
        <v>-5.389221556886219</v>
      </c>
      <c r="N42" s="198" t="e">
        <f>(#REF! -#REF!)/ABS(#REF!)</f>
        <v>#REF!</v>
      </c>
      <c r="O42" s="198">
        <f t="shared" si="22"/>
        <v>-6.9645203679369221</v>
      </c>
      <c r="P42" s="198"/>
      <c r="Q42" s="206"/>
    </row>
    <row r="43" spans="1:19" x14ac:dyDescent="0.25">
      <c r="B43" s="50" t="s">
        <v>471</v>
      </c>
      <c r="C43" s="198">
        <f t="shared" si="16"/>
        <v>2.8409090909090908</v>
      </c>
      <c r="D43" s="198" t="e">
        <v>#REF!</v>
      </c>
      <c r="E43" s="200">
        <f t="shared" si="17"/>
        <v>-1.0518104673922037</v>
      </c>
      <c r="F43" s="200" t="e">
        <f>(#REF! -#REF!)/ABS(#REF!)</f>
        <v>#REF!</v>
      </c>
      <c r="G43" s="198">
        <f t="shared" si="18"/>
        <v>-3.4536915129998715</v>
      </c>
      <c r="H43" s="198" t="e">
        <f>(#REF! -#REF!)/ABS(#REF!)</f>
        <v>#REF!</v>
      </c>
      <c r="I43" s="198">
        <f t="shared" si="19"/>
        <v>-2.6058631921824129</v>
      </c>
      <c r="J43" s="198" t="e">
        <f>(#REF! -#REF!)/ABS(#REF!)</f>
        <v>#REF!</v>
      </c>
      <c r="K43" s="198">
        <f t="shared" si="20"/>
        <v>-3.1073446327683656</v>
      </c>
      <c r="L43" s="198" t="e">
        <f>(#REF! -#REF!)/ABS(#REF!)</f>
        <v>#REF!</v>
      </c>
      <c r="M43" s="198">
        <f t="shared" si="21"/>
        <v>-3.7914691943127994</v>
      </c>
      <c r="N43" s="198" t="e">
        <f>(#REF! -#REF!)/ABS(#REF!)</f>
        <v>#REF!</v>
      </c>
      <c r="O43" s="198">
        <f t="shared" si="22"/>
        <v>-4.1841004184100425</v>
      </c>
      <c r="P43" s="198"/>
      <c r="Q43" s="206"/>
    </row>
    <row r="44" spans="1:19" x14ac:dyDescent="0.25">
      <c r="B44" s="50" t="s">
        <v>472</v>
      </c>
      <c r="C44" s="198">
        <f t="shared" si="16"/>
        <v>3.4782608695652204</v>
      </c>
      <c r="D44" s="198" t="e">
        <v>#REF!</v>
      </c>
      <c r="E44" s="200">
        <f t="shared" si="17"/>
        <v>-1.7822389137013426</v>
      </c>
      <c r="F44" s="200" t="e">
        <f>(#REF! -#REF!)/ABS(#REF!)</f>
        <v>#REF!</v>
      </c>
      <c r="G44" s="198">
        <f t="shared" si="18"/>
        <v>-3.4458791961709623</v>
      </c>
      <c r="H44" s="198" t="e">
        <f>(#REF! -#REF!)/ABS(#REF!)</f>
        <v>#REF!</v>
      </c>
      <c r="I44" s="198">
        <f t="shared" si="19"/>
        <v>-2.0408163265306229</v>
      </c>
      <c r="J44" s="198" t="e">
        <f>(#REF! -#REF!)/ABS(#REF!)</f>
        <v>#REF!</v>
      </c>
      <c r="K44" s="198">
        <f t="shared" si="20"/>
        <v>-2.2123893805309733</v>
      </c>
      <c r="L44" s="198" t="e">
        <f>(#REF! -#REF!)/ABS(#REF!)</f>
        <v>#REF!</v>
      </c>
      <c r="M44" s="198">
        <f t="shared" si="21"/>
        <v>-1.1235955056179803</v>
      </c>
      <c r="N44" s="198" t="e">
        <f>(#REF! -#REF!)/ABS(#REF!)</f>
        <v>#REF!</v>
      </c>
      <c r="O44" s="198">
        <f t="shared" si="22"/>
        <v>0</v>
      </c>
      <c r="P44" s="198"/>
      <c r="Q44" s="206"/>
    </row>
    <row r="45" spans="1:19" x14ac:dyDescent="0.25">
      <c r="B45" s="50" t="s">
        <v>473</v>
      </c>
      <c r="C45" s="198">
        <f t="shared" si="16"/>
        <v>3.4226190476190403</v>
      </c>
      <c r="D45" s="198" t="e">
        <v>#REF!</v>
      </c>
      <c r="E45" s="200">
        <f t="shared" si="17"/>
        <v>-2.0044908813296125</v>
      </c>
      <c r="F45" s="200" t="e">
        <f>(#REF! -#REF!)/ABS(#REF!)</f>
        <v>#REF!</v>
      </c>
      <c r="G45" s="198">
        <f t="shared" si="18"/>
        <v>-3.3912836400935822</v>
      </c>
      <c r="H45" s="198" t="e">
        <f>(#REF! -#REF!)/ABS(#REF!)</f>
        <v>#REF!</v>
      </c>
      <c r="I45" s="198">
        <f t="shared" si="19"/>
        <v>-1.9736842105262973</v>
      </c>
      <c r="J45" s="198" t="e">
        <f>(#REF! -#REF!)/ABS(#REF!)</f>
        <v>#REF!</v>
      </c>
      <c r="K45" s="198">
        <f t="shared" si="20"/>
        <v>-0.57471264367815555</v>
      </c>
      <c r="L45" s="198" t="e">
        <f>(#REF! -#REF!)/ABS(#REF!)</f>
        <v>#REF!</v>
      </c>
      <c r="M45" s="198">
        <f t="shared" si="21"/>
        <v>0.97560975609756317</v>
      </c>
      <c r="N45" s="198" t="e">
        <f>(#REF! -#REF!)/ABS(#REF!)</f>
        <v>#REF!</v>
      </c>
      <c r="O45" s="198">
        <f t="shared" si="22"/>
        <v>2.5974025974025721</v>
      </c>
      <c r="P45" s="198"/>
      <c r="Q45" s="206"/>
    </row>
    <row r="46" spans="1:19" x14ac:dyDescent="0.25">
      <c r="B46" s="50" t="s">
        <v>474</v>
      </c>
      <c r="C46" s="198">
        <f t="shared" si="16"/>
        <v>2.957906712172921</v>
      </c>
      <c r="D46" s="198" t="e">
        <v>#REF!</v>
      </c>
      <c r="E46" s="201">
        <f t="shared" si="17"/>
        <v>-1.6504837358355642</v>
      </c>
      <c r="F46" s="201" t="e">
        <f>(#REF! -#REF!)/ABS(#REF!)</f>
        <v>#REF!</v>
      </c>
      <c r="G46" s="198">
        <f t="shared" si="18"/>
        <v>-2.9468464561901899</v>
      </c>
      <c r="H46" s="198" t="e">
        <f>(#REF! -#REF!)/ABS(#REF!)</f>
        <v>#REF!</v>
      </c>
      <c r="I46" s="198">
        <f t="shared" si="19"/>
        <v>-0.44172612979952086</v>
      </c>
      <c r="J46" s="198" t="e">
        <f>(#REF! -#REF!)/ABS(#REF!)</f>
        <v>#REF!</v>
      </c>
      <c r="K46" s="198">
        <f t="shared" si="20"/>
        <v>1.7857142857143113</v>
      </c>
      <c r="L46" s="198" t="e">
        <f>(#REF! -#REF!)/ABS(#REF!)</f>
        <v>#REF!</v>
      </c>
      <c r="M46" s="198">
        <f t="shared" si="21"/>
        <v>4.5454545454545565</v>
      </c>
      <c r="N46" s="198" t="e">
        <f>(#REF! -#REF!)/ABS(#REF!)</f>
        <v>#REF!</v>
      </c>
      <c r="O46" s="198">
        <f t="shared" si="22"/>
        <v>7.4324324324324245</v>
      </c>
      <c r="P46" s="198"/>
      <c r="Q46" s="206"/>
    </row>
    <row r="47" spans="1:19" x14ac:dyDescent="0.25">
      <c r="B47" s="50" t="s">
        <v>475</v>
      </c>
      <c r="C47" s="198">
        <f t="shared" si="16"/>
        <v>1.8276762402088691</v>
      </c>
      <c r="D47" s="198" t="e">
        <v>#REF!</v>
      </c>
      <c r="E47" s="198">
        <f t="shared" si="17"/>
        <v>-2.7666926487633683</v>
      </c>
      <c r="F47" s="198" t="e">
        <f>(#REF! -#REF!)/ABS(#REF!)</f>
        <v>#REF!</v>
      </c>
      <c r="G47" s="198">
        <f t="shared" si="18"/>
        <v>-3.4612697949664568</v>
      </c>
      <c r="H47" s="198" t="e">
        <f>(#REF! -#REF!)/ABS(#REF!)</f>
        <v>#REF!</v>
      </c>
      <c r="I47" s="198">
        <f t="shared" si="19"/>
        <v>-0.93603744149765833</v>
      </c>
      <c r="J47" s="198" t="e">
        <f>(#REF! -#REF!)/ABS(#REF!)</f>
        <v>#REF!</v>
      </c>
      <c r="K47" s="198">
        <f t="shared" si="20"/>
        <v>0.86520947176683838</v>
      </c>
      <c r="L47" s="198" t="e">
        <f>(#REF! -#REF!)/ABS(#REF!)</f>
        <v>#REF!</v>
      </c>
      <c r="M47" s="198">
        <f t="shared" si="21"/>
        <v>4.2150038669760237</v>
      </c>
      <c r="N47" s="198" t="e">
        <f>(#REF! -#REF!)/ABS(#REF!)</f>
        <v>#REF!</v>
      </c>
      <c r="O47" s="198">
        <f t="shared" si="22"/>
        <v>7.660455486542439</v>
      </c>
      <c r="P47" s="198"/>
      <c r="Q47" s="206"/>
    </row>
    <row r="48" spans="1:19" x14ac:dyDescent="0.25">
      <c r="B48" s="50" t="s">
        <v>476</v>
      </c>
      <c r="C48" s="198">
        <f t="shared" si="16"/>
        <v>-0.87365591397848796</v>
      </c>
      <c r="D48" s="198" t="e">
        <v>#REF!</v>
      </c>
      <c r="E48" s="198">
        <f t="shared" si="17"/>
        <v>-5.0364871328575918</v>
      </c>
      <c r="F48" s="198" t="e">
        <f>(#REF! -#REF!)/ABS(#REF!)</f>
        <v>#REF!</v>
      </c>
      <c r="G48" s="198">
        <f t="shared" si="18"/>
        <v>-5.9619824028616888</v>
      </c>
      <c r="H48" s="198" t="e">
        <f>(#REF! -#REF!)/ABS(#REF!)</f>
        <v>#REF!</v>
      </c>
      <c r="I48" s="198">
        <f t="shared" si="19"/>
        <v>-4.2658730158730265</v>
      </c>
      <c r="J48" s="198" t="e">
        <f>(#REF! -#REF!)/ABS(#REF!)</f>
        <v>#REF!</v>
      </c>
      <c r="K48" s="198">
        <f t="shared" si="20"/>
        <v>-3.4996534996534927</v>
      </c>
      <c r="L48" s="198" t="e">
        <f>(#REF! -#REF!)/ABS(#REF!)</f>
        <v>#REF!</v>
      </c>
      <c r="M48" s="198">
        <f t="shared" si="21"/>
        <v>-1.6019988242210306</v>
      </c>
      <c r="N48" s="198" t="e">
        <f>(#REF! -#REF!)/ABS(#REF!)</f>
        <v>#REF!</v>
      </c>
      <c r="O48" s="198">
        <f t="shared" si="22"/>
        <v>0.18286311389759741</v>
      </c>
      <c r="P48" s="198"/>
      <c r="Q48" s="206"/>
    </row>
    <row r="49" spans="1:18" x14ac:dyDescent="0.25">
      <c r="B49" s="50" t="s">
        <v>477</v>
      </c>
      <c r="C49" s="198">
        <f t="shared" si="16"/>
        <v>-1.9764957264957128</v>
      </c>
      <c r="D49" s="198" t="e">
        <v>#REF!</v>
      </c>
      <c r="E49" s="198">
        <f t="shared" si="17"/>
        <v>-6.3684235907187023</v>
      </c>
      <c r="F49" s="198" t="e">
        <f>(#REF! -#REF!)/ABS(#REF!)</f>
        <v>#REF!</v>
      </c>
      <c r="G49" s="198">
        <f t="shared" si="18"/>
        <v>-9.0376137612530361</v>
      </c>
      <c r="H49" s="198" t="e">
        <f>(#REF! -#REF!)/ABS(#REF!)</f>
        <v>#REF!</v>
      </c>
      <c r="I49" s="198">
        <f t="shared" si="19"/>
        <v>-8.8734567901234769</v>
      </c>
      <c r="J49" s="198" t="e">
        <f>(#REF! -#REF!)/ABS(#REF!)</f>
        <v>#REF!</v>
      </c>
      <c r="K49" s="198">
        <f t="shared" si="20"/>
        <v>-10.590277777777768</v>
      </c>
      <c r="L49" s="198" t="e">
        <f>(#REF! -#REF!)/ABS(#REF!)</f>
        <v>#REF!</v>
      </c>
      <c r="M49" s="198">
        <f t="shared" si="21"/>
        <v>-11.373873873873883</v>
      </c>
      <c r="N49" s="198" t="e">
        <f>(#REF! -#REF!)/ABS(#REF!)</f>
        <v>#REF!</v>
      </c>
      <c r="O49" s="198">
        <f t="shared" si="22"/>
        <v>-12.390612569610191</v>
      </c>
      <c r="P49" s="198"/>
      <c r="Q49" s="206"/>
    </row>
    <row r="50" spans="1:18" ht="15.75" thickBot="1" x14ac:dyDescent="0.3">
      <c r="B50" s="55" t="s">
        <v>478</v>
      </c>
      <c r="C50" s="198">
        <f t="shared" si="16"/>
        <v>-2.3946360153251942E-2</v>
      </c>
      <c r="D50" s="198" t="e">
        <v>#REF!</v>
      </c>
      <c r="E50" s="202">
        <f t="shared" si="17"/>
        <v>-4.4979551025945268</v>
      </c>
      <c r="F50" s="202" t="e">
        <f>(#REF! -#REF!)/ABS(#REF!)</f>
        <v>#REF!</v>
      </c>
      <c r="G50" s="202">
        <f t="shared" si="18"/>
        <v>-8.5166421474633882</v>
      </c>
      <c r="H50" s="202" t="e">
        <f>(#REF! -#REF!)/ABS(#REF!)</f>
        <v>#REF!</v>
      </c>
      <c r="I50" s="202">
        <f t="shared" si="19"/>
        <v>-10.266884531590403</v>
      </c>
      <c r="J50" s="202" t="e">
        <f>(#REF! -#REF!)/ABS(#REF!)</f>
        <v>#REF!</v>
      </c>
      <c r="K50" s="202">
        <f t="shared" si="20"/>
        <v>-12.72363465160074</v>
      </c>
      <c r="L50" s="202" t="e">
        <f>(#REF! -#REF!)/ABS(#REF!)</f>
        <v>#REF!</v>
      </c>
      <c r="M50" s="202">
        <f t="shared" si="21"/>
        <v>-15.583136327817174</v>
      </c>
      <c r="N50" s="202" t="e">
        <f>(#REF! -#REF!)/ABS(#REF!)</f>
        <v>#REF!</v>
      </c>
      <c r="O50" s="202">
        <f t="shared" si="22"/>
        <v>-18.05122879889235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Ot647NmYeNhwqeozQYk8ce/jTs7m+a4oUyGu1vJttFYF8myoFwk+vQejQh/uLUhdKj8EY7gykUiet6JqnkvwCA==" saltValue="VDiCZ00I3aLPVD1NXRk0N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34" priority="1" operator="greaterThan">
      <formula>0.5</formula>
    </cfRule>
    <cfRule type="cellIs" dxfId="533" priority="2" operator="between">
      <formula>-0.49</formula>
      <formula>0.49</formula>
    </cfRule>
    <cfRule type="cellIs" dxfId="532" priority="3" operator="lessThan">
      <formula>-0.5</formula>
    </cfRule>
  </conditionalFormatting>
  <hyperlinks>
    <hyperlink ref="A2" location="Index!A1" display="Index" xr:uid="{00000000-0004-0000-0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229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373303.87561028998</v>
      </c>
      <c r="D5" s="212"/>
      <c r="E5" s="212">
        <v>6288876.6526001198</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65.2</v>
      </c>
      <c r="D10" s="44">
        <v>85.7</v>
      </c>
      <c r="E10" s="44">
        <v>111</v>
      </c>
      <c r="F10" s="44">
        <v>129</v>
      </c>
      <c r="G10" s="44">
        <v>154</v>
      </c>
      <c r="H10" s="44">
        <v>191</v>
      </c>
      <c r="I10" s="45">
        <v>222</v>
      </c>
      <c r="K10" s="46" t="s">
        <v>468</v>
      </c>
      <c r="L10" s="47">
        <f t="shared" ref="L10:L20" si="0">C25</f>
        <v>5.4333333333333336</v>
      </c>
      <c r="M10" s="47">
        <v>6.3282598418495359</v>
      </c>
      <c r="N10" s="47">
        <v>8.9476800288486285</v>
      </c>
      <c r="O10" s="47">
        <f t="shared" ref="O10:O20" si="1">F25</f>
        <v>10.75</v>
      </c>
      <c r="P10" s="47">
        <f t="shared" ref="P10:P20" si="2">G25</f>
        <v>12.833333333333332</v>
      </c>
      <c r="Q10" s="47">
        <f t="shared" ref="Q10:Q20" si="3">H25</f>
        <v>15.916666666666666</v>
      </c>
      <c r="R10" s="48">
        <f t="shared" ref="R10:R20" si="4">I25</f>
        <v>18.5</v>
      </c>
      <c r="T10" s="49"/>
    </row>
    <row r="11" spans="1:29" x14ac:dyDescent="0.25">
      <c r="B11" s="50" t="s">
        <v>469</v>
      </c>
      <c r="C11" s="51">
        <v>48.6</v>
      </c>
      <c r="D11" s="51">
        <v>63.3</v>
      </c>
      <c r="E11" s="51">
        <v>80.900000000000006</v>
      </c>
      <c r="F11" s="51">
        <v>93.1</v>
      </c>
      <c r="G11" s="51">
        <v>110</v>
      </c>
      <c r="H11" s="51">
        <v>135</v>
      </c>
      <c r="I11" s="52">
        <v>156</v>
      </c>
      <c r="K11" s="50" t="s">
        <v>469</v>
      </c>
      <c r="L11" s="53">
        <f t="shared" si="0"/>
        <v>8.1</v>
      </c>
      <c r="M11" s="53">
        <v>9.3808309324599684</v>
      </c>
      <c r="N11" s="53">
        <v>13.033536850315674</v>
      </c>
      <c r="O11" s="53">
        <f t="shared" si="1"/>
        <v>15.516666666666666</v>
      </c>
      <c r="P11" s="53">
        <f t="shared" si="2"/>
        <v>18.333333333333332</v>
      </c>
      <c r="Q11" s="53">
        <f t="shared" si="3"/>
        <v>22.5</v>
      </c>
      <c r="R11" s="54">
        <f t="shared" si="4"/>
        <v>26</v>
      </c>
      <c r="T11" s="49"/>
    </row>
    <row r="12" spans="1:29" x14ac:dyDescent="0.25">
      <c r="B12" s="50" t="s">
        <v>470</v>
      </c>
      <c r="C12" s="51">
        <v>27</v>
      </c>
      <c r="D12" s="51">
        <v>34.6</v>
      </c>
      <c r="E12" s="51">
        <v>42.3</v>
      </c>
      <c r="F12" s="51">
        <v>47.4</v>
      </c>
      <c r="G12" s="51">
        <v>54.8</v>
      </c>
      <c r="H12" s="51">
        <v>65.3</v>
      </c>
      <c r="I12" s="52">
        <v>73.900000000000006</v>
      </c>
      <c r="K12" s="50" t="s">
        <v>470</v>
      </c>
      <c r="L12" s="53">
        <f t="shared" si="0"/>
        <v>13.5</v>
      </c>
      <c r="M12" s="53">
        <v>15.451919199427778</v>
      </c>
      <c r="N12" s="53">
        <v>20.444241932013334</v>
      </c>
      <c r="O12" s="53">
        <f t="shared" si="1"/>
        <v>23.7</v>
      </c>
      <c r="P12" s="53">
        <f t="shared" si="2"/>
        <v>27.4</v>
      </c>
      <c r="Q12" s="53">
        <f t="shared" si="3"/>
        <v>32.65</v>
      </c>
      <c r="R12" s="54">
        <f t="shared" si="4"/>
        <v>36.950000000000003</v>
      </c>
      <c r="T12" s="49"/>
    </row>
    <row r="13" spans="1:29" x14ac:dyDescent="0.25">
      <c r="B13" s="50" t="s">
        <v>471</v>
      </c>
      <c r="C13" s="51">
        <v>17.7</v>
      </c>
      <c r="D13" s="51">
        <v>22.4</v>
      </c>
      <c r="E13" s="51">
        <v>26.9</v>
      </c>
      <c r="F13" s="51">
        <v>29.8</v>
      </c>
      <c r="G13" s="51">
        <v>34.1</v>
      </c>
      <c r="H13" s="51">
        <v>40.1</v>
      </c>
      <c r="I13" s="52">
        <v>45</v>
      </c>
      <c r="K13" s="50" t="s">
        <v>471</v>
      </c>
      <c r="L13" s="53">
        <f t="shared" si="0"/>
        <v>17.7</v>
      </c>
      <c r="M13" s="53">
        <v>20.103061335565833</v>
      </c>
      <c r="N13" s="53">
        <v>26.014036825791266</v>
      </c>
      <c r="O13" s="53">
        <f t="shared" si="1"/>
        <v>29.8</v>
      </c>
      <c r="P13" s="53">
        <f t="shared" si="2"/>
        <v>34.1</v>
      </c>
      <c r="Q13" s="53">
        <f t="shared" si="3"/>
        <v>40.1</v>
      </c>
      <c r="R13" s="54">
        <f t="shared" si="4"/>
        <v>45</v>
      </c>
      <c r="T13" s="49"/>
    </row>
    <row r="14" spans="1:29" x14ac:dyDescent="0.25">
      <c r="B14" s="50" t="s">
        <v>472</v>
      </c>
      <c r="C14" s="51">
        <v>11.2</v>
      </c>
      <c r="D14" s="51">
        <v>14.2</v>
      </c>
      <c r="E14" s="51">
        <v>16.899999999999999</v>
      </c>
      <c r="F14" s="51">
        <v>18.600000000000001</v>
      </c>
      <c r="G14" s="51">
        <v>21.2</v>
      </c>
      <c r="H14" s="51">
        <v>24.8</v>
      </c>
      <c r="I14" s="52">
        <v>27.7</v>
      </c>
      <c r="K14" s="50" t="s">
        <v>472</v>
      </c>
      <c r="L14" s="53">
        <f t="shared" si="0"/>
        <v>22.4</v>
      </c>
      <c r="M14" s="53">
        <v>25.451124665294369</v>
      </c>
      <c r="N14" s="53">
        <v>32.6633546485197</v>
      </c>
      <c r="O14" s="53">
        <f t="shared" si="1"/>
        <v>37.200000000000003</v>
      </c>
      <c r="P14" s="53">
        <f t="shared" si="2"/>
        <v>42.4</v>
      </c>
      <c r="Q14" s="53">
        <f t="shared" si="3"/>
        <v>49.6</v>
      </c>
      <c r="R14" s="54">
        <f t="shared" si="4"/>
        <v>55.4</v>
      </c>
      <c r="T14" s="49"/>
    </row>
    <row r="15" spans="1:29" x14ac:dyDescent="0.25">
      <c r="B15" s="50" t="s">
        <v>473</v>
      </c>
      <c r="C15" s="51">
        <v>8.57</v>
      </c>
      <c r="D15" s="51">
        <v>10.8</v>
      </c>
      <c r="E15" s="51">
        <v>12.8</v>
      </c>
      <c r="F15" s="51">
        <v>14.1</v>
      </c>
      <c r="G15" s="51">
        <v>16.100000000000001</v>
      </c>
      <c r="H15" s="51">
        <v>18.8</v>
      </c>
      <c r="I15" s="52">
        <v>21</v>
      </c>
      <c r="K15" s="50" t="s">
        <v>473</v>
      </c>
      <c r="L15" s="53">
        <f t="shared" si="0"/>
        <v>25.71</v>
      </c>
      <c r="M15" s="53">
        <v>29.105508681800693</v>
      </c>
      <c r="N15" s="53">
        <v>37.181117899936638</v>
      </c>
      <c r="O15" s="53">
        <f t="shared" si="1"/>
        <v>42.3</v>
      </c>
      <c r="P15" s="53">
        <f t="shared" si="2"/>
        <v>48.300000000000004</v>
      </c>
      <c r="Q15" s="53">
        <f t="shared" si="3"/>
        <v>56.400000000000006</v>
      </c>
      <c r="R15" s="54">
        <f t="shared" si="4"/>
        <v>63</v>
      </c>
      <c r="T15" s="49"/>
    </row>
    <row r="16" spans="1:29" x14ac:dyDescent="0.25">
      <c r="B16" s="50" t="s">
        <v>474</v>
      </c>
      <c r="C16" s="51">
        <v>5.39</v>
      </c>
      <c r="D16" s="51">
        <v>6.82</v>
      </c>
      <c r="E16" s="51">
        <v>8.08</v>
      </c>
      <c r="F16" s="51">
        <v>8.89</v>
      </c>
      <c r="G16" s="51">
        <v>10.1</v>
      </c>
      <c r="H16" s="51">
        <v>11.8</v>
      </c>
      <c r="I16" s="52">
        <v>13.2</v>
      </c>
      <c r="K16" s="50" t="s">
        <v>474</v>
      </c>
      <c r="L16" s="53">
        <f t="shared" si="0"/>
        <v>32.339999999999996</v>
      </c>
      <c r="M16" s="53">
        <v>36.689262058338841</v>
      </c>
      <c r="N16" s="53">
        <v>46.905556927802394</v>
      </c>
      <c r="O16" s="53">
        <f t="shared" si="1"/>
        <v>53.34</v>
      </c>
      <c r="P16" s="53">
        <f t="shared" si="2"/>
        <v>60.599999999999994</v>
      </c>
      <c r="Q16" s="53">
        <f t="shared" si="3"/>
        <v>70.800000000000011</v>
      </c>
      <c r="R16" s="54">
        <f t="shared" si="4"/>
        <v>79.199999999999989</v>
      </c>
      <c r="T16" s="49"/>
    </row>
    <row r="17" spans="1:28" x14ac:dyDescent="0.25">
      <c r="B17" s="50" t="s">
        <v>475</v>
      </c>
      <c r="C17" s="51">
        <v>3.42</v>
      </c>
      <c r="D17" s="51">
        <v>4.33</v>
      </c>
      <c r="E17" s="51">
        <v>5.12</v>
      </c>
      <c r="F17" s="51">
        <v>5.63</v>
      </c>
      <c r="G17" s="51">
        <v>6.39</v>
      </c>
      <c r="H17" s="51">
        <v>7.46</v>
      </c>
      <c r="I17" s="52">
        <v>8.33</v>
      </c>
      <c r="K17" s="50" t="s">
        <v>475</v>
      </c>
      <c r="L17" s="53">
        <f t="shared" si="0"/>
        <v>41.04</v>
      </c>
      <c r="M17" s="53">
        <v>46.565251841017883</v>
      </c>
      <c r="N17" s="53">
        <v>59.455218938270235</v>
      </c>
      <c r="O17" s="53">
        <f t="shared" si="1"/>
        <v>67.56</v>
      </c>
      <c r="P17" s="53">
        <f t="shared" si="2"/>
        <v>76.679999999999993</v>
      </c>
      <c r="Q17" s="53">
        <f t="shared" si="3"/>
        <v>89.52</v>
      </c>
      <c r="R17" s="54">
        <f t="shared" si="4"/>
        <v>99.960000000000008</v>
      </c>
      <c r="T17" s="49"/>
    </row>
    <row r="18" spans="1:28" x14ac:dyDescent="0.25">
      <c r="B18" s="50" t="s">
        <v>476</v>
      </c>
      <c r="C18" s="51">
        <v>2.2000000000000002</v>
      </c>
      <c r="D18" s="51">
        <v>2.77</v>
      </c>
      <c r="E18" s="51">
        <v>3.26</v>
      </c>
      <c r="F18" s="51">
        <v>3.56</v>
      </c>
      <c r="G18" s="51">
        <v>4.03</v>
      </c>
      <c r="H18" s="51">
        <v>4.68</v>
      </c>
      <c r="I18" s="52">
        <v>5.21</v>
      </c>
      <c r="K18" s="50" t="s">
        <v>476</v>
      </c>
      <c r="L18" s="53">
        <f t="shared" si="0"/>
        <v>52.800000000000004</v>
      </c>
      <c r="M18" s="53">
        <v>59.73308644532203</v>
      </c>
      <c r="N18" s="53">
        <v>75.613725665605102</v>
      </c>
      <c r="O18" s="53">
        <f t="shared" si="1"/>
        <v>85.44</v>
      </c>
      <c r="P18" s="53">
        <f t="shared" si="2"/>
        <v>96.72</v>
      </c>
      <c r="Q18" s="53">
        <f t="shared" si="3"/>
        <v>112.32</v>
      </c>
      <c r="R18" s="54">
        <f t="shared" si="4"/>
        <v>125.03999999999999</v>
      </c>
      <c r="T18" s="49"/>
    </row>
    <row r="19" spans="1:28" x14ac:dyDescent="0.25">
      <c r="B19" s="50" t="s">
        <v>477</v>
      </c>
      <c r="C19" s="51">
        <v>1.39</v>
      </c>
      <c r="D19" s="51">
        <v>1.74</v>
      </c>
      <c r="E19" s="51">
        <v>2.0299999999999998</v>
      </c>
      <c r="F19" s="51">
        <v>2.2000000000000002</v>
      </c>
      <c r="G19" s="51">
        <v>2.48</v>
      </c>
      <c r="H19" s="51">
        <v>2.87</v>
      </c>
      <c r="I19" s="52">
        <v>3.17</v>
      </c>
      <c r="K19" s="50" t="s">
        <v>477</v>
      </c>
      <c r="L19" s="53">
        <f t="shared" si="0"/>
        <v>66.72</v>
      </c>
      <c r="M19" s="53">
        <v>75.219766413693051</v>
      </c>
      <c r="N19" s="53">
        <v>94.1217222151935</v>
      </c>
      <c r="O19" s="53">
        <f t="shared" si="1"/>
        <v>105.60000000000001</v>
      </c>
      <c r="P19" s="53">
        <f t="shared" si="2"/>
        <v>119.03999999999999</v>
      </c>
      <c r="Q19" s="53">
        <f t="shared" si="3"/>
        <v>137.76</v>
      </c>
      <c r="R19" s="54">
        <f t="shared" si="4"/>
        <v>152.16</v>
      </c>
      <c r="T19" s="49"/>
    </row>
    <row r="20" spans="1:28" ht="15.75" thickBot="1" x14ac:dyDescent="0.3">
      <c r="B20" s="55" t="s">
        <v>478</v>
      </c>
      <c r="C20" s="56">
        <v>1.03</v>
      </c>
      <c r="D20" s="56">
        <v>1.29</v>
      </c>
      <c r="E20" s="56">
        <v>1.49</v>
      </c>
      <c r="F20" s="56">
        <v>1.62</v>
      </c>
      <c r="G20" s="56">
        <v>1.82</v>
      </c>
      <c r="H20" s="56">
        <v>2.1</v>
      </c>
      <c r="I20" s="57">
        <v>2.33</v>
      </c>
      <c r="K20" s="55" t="s">
        <v>478</v>
      </c>
      <c r="L20" s="58">
        <f t="shared" si="0"/>
        <v>74.16</v>
      </c>
      <c r="M20" s="58">
        <v>83.520924278101461</v>
      </c>
      <c r="N20" s="58">
        <v>104.03568656416611</v>
      </c>
      <c r="O20" s="58">
        <f t="shared" si="1"/>
        <v>116.64000000000001</v>
      </c>
      <c r="P20" s="58">
        <f t="shared" si="2"/>
        <v>131.04</v>
      </c>
      <c r="Q20" s="58">
        <f t="shared" si="3"/>
        <v>151.20000000000002</v>
      </c>
      <c r="R20" s="59">
        <f t="shared" si="4"/>
        <v>167.76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5.4333333333333336</v>
      </c>
      <c r="D25" s="69">
        <f t="shared" si="5"/>
        <v>7.1416666666666666</v>
      </c>
      <c r="E25" s="69">
        <f t="shared" si="5"/>
        <v>9.25</v>
      </c>
      <c r="F25" s="68">
        <f t="shared" si="5"/>
        <v>10.75</v>
      </c>
      <c r="G25" s="68">
        <f t="shared" si="5"/>
        <v>12.833333333333332</v>
      </c>
      <c r="H25" s="68">
        <f t="shared" si="5"/>
        <v>15.916666666666666</v>
      </c>
      <c r="I25" s="70">
        <f t="shared" si="5"/>
        <v>18.5</v>
      </c>
      <c r="J25" s="60"/>
      <c r="K25" s="46" t="s">
        <v>468</v>
      </c>
      <c r="L25" s="71">
        <v>6.4</v>
      </c>
      <c r="M25" s="71">
        <v>7</v>
      </c>
      <c r="N25" s="71">
        <v>9.1999999999999993</v>
      </c>
      <c r="O25" s="71">
        <v>10.7</v>
      </c>
      <c r="P25" s="71">
        <v>12.3</v>
      </c>
      <c r="Q25" s="71">
        <v>14.6</v>
      </c>
      <c r="R25" s="72">
        <v>16.399999999999999</v>
      </c>
      <c r="W25" s="163"/>
      <c r="X25" s="163"/>
      <c r="Y25" s="163"/>
      <c r="Z25" s="163"/>
      <c r="AA25" s="163"/>
      <c r="AB25" s="163"/>
    </row>
    <row r="26" spans="1:28" x14ac:dyDescent="0.25">
      <c r="A26" s="64">
        <f>10/60</f>
        <v>0.16666666666666666</v>
      </c>
      <c r="B26" s="73" t="s">
        <v>469</v>
      </c>
      <c r="C26" s="30">
        <f t="shared" ref="C26:I26" si="6">$A$26*C11</f>
        <v>8.1</v>
      </c>
      <c r="D26" s="74">
        <f t="shared" si="6"/>
        <v>10.549999999999999</v>
      </c>
      <c r="E26" s="74">
        <f t="shared" si="6"/>
        <v>13.483333333333334</v>
      </c>
      <c r="F26" s="30">
        <f t="shared" si="6"/>
        <v>15.516666666666666</v>
      </c>
      <c r="G26" s="30">
        <f t="shared" si="6"/>
        <v>18.333333333333332</v>
      </c>
      <c r="H26" s="30">
        <f t="shared" si="6"/>
        <v>22.5</v>
      </c>
      <c r="I26" s="75">
        <f t="shared" si="6"/>
        <v>26</v>
      </c>
      <c r="J26" s="60"/>
      <c r="K26" s="50" t="s">
        <v>469</v>
      </c>
      <c r="L26" s="76">
        <v>9.1999999999999993</v>
      </c>
      <c r="M26" s="76">
        <v>10.199999999999999</v>
      </c>
      <c r="N26" s="76">
        <v>13.3</v>
      </c>
      <c r="O26" s="76">
        <v>15.6</v>
      </c>
      <c r="P26" s="76">
        <v>18</v>
      </c>
      <c r="Q26" s="76">
        <v>21.3</v>
      </c>
      <c r="R26" s="77">
        <v>24.2</v>
      </c>
      <c r="W26" s="163"/>
      <c r="X26" s="163"/>
      <c r="Y26" s="163"/>
      <c r="Z26" s="163"/>
      <c r="AA26" s="163"/>
      <c r="AB26" s="163"/>
    </row>
    <row r="27" spans="1:28" x14ac:dyDescent="0.25">
      <c r="A27" s="64">
        <f>0.5</f>
        <v>0.5</v>
      </c>
      <c r="B27" s="73" t="s">
        <v>470</v>
      </c>
      <c r="C27" s="30">
        <f t="shared" ref="C27:I27" si="7">$A$27*C12</f>
        <v>13.5</v>
      </c>
      <c r="D27" s="74">
        <f t="shared" si="7"/>
        <v>17.3</v>
      </c>
      <c r="E27" s="74">
        <f t="shared" si="7"/>
        <v>21.15</v>
      </c>
      <c r="F27" s="30">
        <f t="shared" si="7"/>
        <v>23.7</v>
      </c>
      <c r="G27" s="30">
        <f t="shared" si="7"/>
        <v>27.4</v>
      </c>
      <c r="H27" s="30">
        <f t="shared" si="7"/>
        <v>32.65</v>
      </c>
      <c r="I27" s="75">
        <f t="shared" si="7"/>
        <v>36.950000000000003</v>
      </c>
      <c r="K27" s="50" t="s">
        <v>470</v>
      </c>
      <c r="L27" s="76">
        <v>14.6</v>
      </c>
      <c r="M27" s="76">
        <v>16.100000000000001</v>
      </c>
      <c r="N27" s="76">
        <v>21</v>
      </c>
      <c r="O27" s="76">
        <v>24.6</v>
      </c>
      <c r="P27" s="76">
        <v>28.4</v>
      </c>
      <c r="Q27" s="76">
        <v>33.700000000000003</v>
      </c>
      <c r="R27" s="77">
        <v>38</v>
      </c>
      <c r="W27" s="163"/>
      <c r="X27" s="163"/>
      <c r="Y27" s="163"/>
      <c r="Z27" s="163"/>
      <c r="AA27" s="163"/>
      <c r="AB27" s="163"/>
    </row>
    <row r="28" spans="1:28" x14ac:dyDescent="0.25">
      <c r="A28" s="64">
        <v>1</v>
      </c>
      <c r="B28" s="73" t="s">
        <v>471</v>
      </c>
      <c r="C28" s="30">
        <f t="shared" ref="C28:I28" si="8">$A$28*C13</f>
        <v>17.7</v>
      </c>
      <c r="D28" s="74">
        <f t="shared" si="8"/>
        <v>22.4</v>
      </c>
      <c r="E28" s="74">
        <f t="shared" si="8"/>
        <v>26.9</v>
      </c>
      <c r="F28" s="30">
        <f t="shared" si="8"/>
        <v>29.8</v>
      </c>
      <c r="G28" s="30">
        <f t="shared" si="8"/>
        <v>34.1</v>
      </c>
      <c r="H28" s="30">
        <f t="shared" si="8"/>
        <v>40.1</v>
      </c>
      <c r="I28" s="75">
        <f t="shared" si="8"/>
        <v>45</v>
      </c>
      <c r="K28" s="50" t="s">
        <v>471</v>
      </c>
      <c r="L28" s="76">
        <v>18.600000000000001</v>
      </c>
      <c r="M28" s="76">
        <v>20.5</v>
      </c>
      <c r="N28" s="76">
        <v>26.7</v>
      </c>
      <c r="O28" s="76">
        <v>31.3</v>
      </c>
      <c r="P28" s="76">
        <v>36</v>
      </c>
      <c r="Q28" s="76">
        <v>42.8</v>
      </c>
      <c r="R28" s="77">
        <v>48.3</v>
      </c>
      <c r="W28" s="163"/>
      <c r="X28" s="163"/>
      <c r="Y28" s="163"/>
      <c r="Z28" s="163"/>
      <c r="AA28" s="163"/>
      <c r="AB28" s="163"/>
    </row>
    <row r="29" spans="1:28" x14ac:dyDescent="0.25">
      <c r="A29" s="64">
        <v>2</v>
      </c>
      <c r="B29" s="73" t="s">
        <v>472</v>
      </c>
      <c r="C29" s="30">
        <f t="shared" ref="C29:I29" si="9">$A$29*C14</f>
        <v>22.4</v>
      </c>
      <c r="D29" s="74">
        <f t="shared" si="9"/>
        <v>28.4</v>
      </c>
      <c r="E29" s="74">
        <f t="shared" si="9"/>
        <v>33.799999999999997</v>
      </c>
      <c r="F29" s="30">
        <f t="shared" si="9"/>
        <v>37.200000000000003</v>
      </c>
      <c r="G29" s="30">
        <f t="shared" si="9"/>
        <v>42.4</v>
      </c>
      <c r="H29" s="30">
        <f t="shared" si="9"/>
        <v>49.6</v>
      </c>
      <c r="I29" s="75">
        <f t="shared" si="9"/>
        <v>55.4</v>
      </c>
      <c r="K29" s="50" t="s">
        <v>472</v>
      </c>
      <c r="L29" s="76">
        <v>23.6</v>
      </c>
      <c r="M29" s="76">
        <v>26</v>
      </c>
      <c r="N29" s="76">
        <v>33.799999999999997</v>
      </c>
      <c r="O29" s="76">
        <v>39.6</v>
      </c>
      <c r="P29" s="76">
        <v>45.6</v>
      </c>
      <c r="Q29" s="76">
        <v>54.2</v>
      </c>
      <c r="R29" s="77">
        <v>61.2</v>
      </c>
      <c r="W29" s="163"/>
      <c r="X29" s="163"/>
      <c r="Y29" s="163"/>
      <c r="Z29" s="163"/>
      <c r="AA29" s="163"/>
      <c r="AB29" s="163"/>
    </row>
    <row r="30" spans="1:28" x14ac:dyDescent="0.25">
      <c r="A30" s="64">
        <v>3</v>
      </c>
      <c r="B30" s="73" t="s">
        <v>473</v>
      </c>
      <c r="C30" s="30">
        <f t="shared" ref="C30:I30" si="10">$A$30*C15</f>
        <v>25.71</v>
      </c>
      <c r="D30" s="74">
        <f t="shared" si="10"/>
        <v>32.400000000000006</v>
      </c>
      <c r="E30" s="74">
        <f t="shared" si="10"/>
        <v>38.400000000000006</v>
      </c>
      <c r="F30" s="30">
        <f t="shared" si="10"/>
        <v>42.3</v>
      </c>
      <c r="G30" s="30">
        <f t="shared" si="10"/>
        <v>48.300000000000004</v>
      </c>
      <c r="H30" s="30">
        <f t="shared" si="10"/>
        <v>56.400000000000006</v>
      </c>
      <c r="I30" s="75">
        <f t="shared" si="10"/>
        <v>63</v>
      </c>
      <c r="K30" s="50" t="s">
        <v>473</v>
      </c>
      <c r="L30" s="76">
        <v>27.1</v>
      </c>
      <c r="M30" s="76">
        <v>29.8</v>
      </c>
      <c r="N30" s="76">
        <v>39</v>
      </c>
      <c r="O30" s="76">
        <v>45.6</v>
      </c>
      <c r="P30" s="76">
        <v>52.5</v>
      </c>
      <c r="Q30" s="76">
        <v>62.4</v>
      </c>
      <c r="R30" s="77">
        <v>70.5</v>
      </c>
      <c r="W30" s="163"/>
      <c r="X30" s="163"/>
      <c r="Y30" s="163"/>
      <c r="Z30" s="163"/>
      <c r="AA30" s="163"/>
      <c r="AB30" s="163"/>
    </row>
    <row r="31" spans="1:28" x14ac:dyDescent="0.25">
      <c r="A31" s="64">
        <v>6</v>
      </c>
      <c r="B31" s="73" t="s">
        <v>474</v>
      </c>
      <c r="C31" s="30">
        <f t="shared" ref="C31:I31" si="11">$A$31*C16</f>
        <v>32.339999999999996</v>
      </c>
      <c r="D31" s="74">
        <f t="shared" si="11"/>
        <v>40.92</v>
      </c>
      <c r="E31" s="74">
        <f t="shared" si="11"/>
        <v>48.480000000000004</v>
      </c>
      <c r="F31" s="30">
        <f t="shared" si="11"/>
        <v>53.34</v>
      </c>
      <c r="G31" s="30">
        <f t="shared" si="11"/>
        <v>60.599999999999994</v>
      </c>
      <c r="H31" s="30">
        <f t="shared" si="11"/>
        <v>70.800000000000011</v>
      </c>
      <c r="I31" s="75">
        <f t="shared" si="11"/>
        <v>79.199999999999989</v>
      </c>
      <c r="K31" s="50" t="s">
        <v>474</v>
      </c>
      <c r="L31" s="76">
        <v>34.299999999999997</v>
      </c>
      <c r="M31" s="76">
        <v>37.799999999999997</v>
      </c>
      <c r="N31" s="76">
        <v>49.5</v>
      </c>
      <c r="O31" s="76">
        <v>58.1</v>
      </c>
      <c r="P31" s="76">
        <v>67.2</v>
      </c>
      <c r="Q31" s="76">
        <v>79.8</v>
      </c>
      <c r="R31" s="77">
        <v>90.6</v>
      </c>
      <c r="W31" s="163"/>
      <c r="X31" s="163"/>
      <c r="Y31" s="163"/>
      <c r="Z31" s="163"/>
      <c r="AA31" s="163"/>
      <c r="AB31" s="163"/>
    </row>
    <row r="32" spans="1:28" x14ac:dyDescent="0.25">
      <c r="A32" s="64">
        <v>12</v>
      </c>
      <c r="B32" s="73" t="s">
        <v>475</v>
      </c>
      <c r="C32" s="30">
        <f t="shared" ref="C32:I32" si="12">$A$32*C17</f>
        <v>41.04</v>
      </c>
      <c r="D32" s="74">
        <f t="shared" si="12"/>
        <v>51.96</v>
      </c>
      <c r="E32" s="74">
        <f t="shared" si="12"/>
        <v>61.44</v>
      </c>
      <c r="F32" s="30">
        <f t="shared" si="12"/>
        <v>67.56</v>
      </c>
      <c r="G32" s="30">
        <f t="shared" si="12"/>
        <v>76.679999999999993</v>
      </c>
      <c r="H32" s="30">
        <f t="shared" si="12"/>
        <v>89.52</v>
      </c>
      <c r="I32" s="75">
        <f t="shared" si="12"/>
        <v>99.960000000000008</v>
      </c>
      <c r="K32" s="50" t="s">
        <v>475</v>
      </c>
      <c r="L32" s="76">
        <v>43.2</v>
      </c>
      <c r="M32" s="76">
        <v>47.6</v>
      </c>
      <c r="N32" s="76">
        <v>62.4</v>
      </c>
      <c r="O32" s="76">
        <v>73.2</v>
      </c>
      <c r="P32" s="76">
        <v>84.5</v>
      </c>
      <c r="Q32" s="76">
        <v>100.6</v>
      </c>
      <c r="R32" s="77">
        <v>113.9</v>
      </c>
      <c r="W32" s="163"/>
      <c r="X32" s="163"/>
      <c r="Y32" s="163"/>
      <c r="Z32" s="163"/>
      <c r="AA32" s="163"/>
      <c r="AB32" s="163"/>
    </row>
    <row r="33" spans="1:28" x14ac:dyDescent="0.25">
      <c r="A33" s="64">
        <v>24</v>
      </c>
      <c r="B33" s="73" t="s">
        <v>476</v>
      </c>
      <c r="C33" s="30">
        <f t="shared" ref="C33:I33" si="13">$A$33*C18</f>
        <v>52.800000000000004</v>
      </c>
      <c r="D33" s="74">
        <f t="shared" si="13"/>
        <v>66.48</v>
      </c>
      <c r="E33" s="74">
        <f t="shared" si="13"/>
        <v>78.239999999999995</v>
      </c>
      <c r="F33" s="30">
        <f t="shared" si="13"/>
        <v>85.44</v>
      </c>
      <c r="G33" s="30">
        <f t="shared" si="13"/>
        <v>96.72</v>
      </c>
      <c r="H33" s="30">
        <f t="shared" si="13"/>
        <v>112.32</v>
      </c>
      <c r="I33" s="75">
        <f t="shared" si="13"/>
        <v>125.03999999999999</v>
      </c>
      <c r="K33" s="50" t="s">
        <v>476</v>
      </c>
      <c r="L33" s="76">
        <v>53.8</v>
      </c>
      <c r="M33" s="76">
        <v>59</v>
      </c>
      <c r="N33" s="76">
        <v>76.8</v>
      </c>
      <c r="O33" s="76">
        <v>89.5</v>
      </c>
      <c r="P33" s="76">
        <v>102.7</v>
      </c>
      <c r="Q33" s="76">
        <v>121.9</v>
      </c>
      <c r="R33" s="77">
        <v>137.80000000000001</v>
      </c>
      <c r="W33" s="163"/>
      <c r="X33" s="163"/>
      <c r="Y33" s="163"/>
      <c r="Z33" s="163"/>
      <c r="AA33" s="163"/>
      <c r="AB33" s="163"/>
    </row>
    <row r="34" spans="1:28" x14ac:dyDescent="0.25">
      <c r="A34" s="64">
        <v>48</v>
      </c>
      <c r="B34" s="73" t="s">
        <v>477</v>
      </c>
      <c r="C34" s="30">
        <f t="shared" ref="C34:I34" si="14">$A$34*C19</f>
        <v>66.72</v>
      </c>
      <c r="D34" s="74">
        <f t="shared" si="14"/>
        <v>83.52</v>
      </c>
      <c r="E34" s="74">
        <f t="shared" si="14"/>
        <v>97.44</v>
      </c>
      <c r="F34" s="30">
        <f t="shared" si="14"/>
        <v>105.60000000000001</v>
      </c>
      <c r="G34" s="30">
        <f t="shared" si="14"/>
        <v>119.03999999999999</v>
      </c>
      <c r="H34" s="30">
        <f t="shared" si="14"/>
        <v>137.76</v>
      </c>
      <c r="I34" s="75">
        <f t="shared" si="14"/>
        <v>152.16</v>
      </c>
      <c r="K34" s="50" t="s">
        <v>477</v>
      </c>
      <c r="L34" s="76">
        <v>65.8</v>
      </c>
      <c r="M34" s="76">
        <v>72</v>
      </c>
      <c r="N34" s="76">
        <v>91.7</v>
      </c>
      <c r="O34" s="76">
        <v>105.6</v>
      </c>
      <c r="P34" s="76">
        <v>119</v>
      </c>
      <c r="Q34" s="76">
        <v>140.19999999999999</v>
      </c>
      <c r="R34" s="77">
        <v>157</v>
      </c>
      <c r="W34" s="163"/>
      <c r="X34" s="163"/>
      <c r="Y34" s="163"/>
      <c r="Z34" s="163"/>
      <c r="AA34" s="163"/>
      <c r="AB34" s="163"/>
    </row>
    <row r="35" spans="1:28" ht="15.75" thickBot="1" x14ac:dyDescent="0.3">
      <c r="A35" s="64">
        <v>72</v>
      </c>
      <c r="B35" s="78" t="s">
        <v>478</v>
      </c>
      <c r="C35" s="79">
        <f t="shared" ref="C35:I35" si="15">$A$35*C20</f>
        <v>74.16</v>
      </c>
      <c r="D35" s="80">
        <f t="shared" si="15"/>
        <v>92.88</v>
      </c>
      <c r="E35" s="80">
        <f t="shared" si="15"/>
        <v>107.28</v>
      </c>
      <c r="F35" s="79">
        <f t="shared" si="15"/>
        <v>116.64000000000001</v>
      </c>
      <c r="G35" s="79">
        <f t="shared" si="15"/>
        <v>131.04</v>
      </c>
      <c r="H35" s="79">
        <f t="shared" si="15"/>
        <v>151.20000000000002</v>
      </c>
      <c r="I35" s="81">
        <f t="shared" si="15"/>
        <v>167.76</v>
      </c>
      <c r="K35" s="55" t="s">
        <v>478</v>
      </c>
      <c r="L35" s="82">
        <v>74.2</v>
      </c>
      <c r="M35" s="82">
        <v>80.599999999999994</v>
      </c>
      <c r="N35" s="82">
        <v>100.8</v>
      </c>
      <c r="O35" s="82">
        <v>115.2</v>
      </c>
      <c r="P35" s="82">
        <v>128.19999999999999</v>
      </c>
      <c r="Q35" s="82">
        <v>149</v>
      </c>
      <c r="R35" s="83">
        <v>165.6</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17.791411042944787</v>
      </c>
      <c r="D40" s="198" t="e">
        <v>#REF!</v>
      </c>
      <c r="E40" s="198">
        <f>(M25-M10)/ABS(M10)*100</f>
        <v>10.614926929962111</v>
      </c>
      <c r="F40" s="198" t="e">
        <f>(#REF! -#REF!)/ABS(#REF!)</f>
        <v>#REF!</v>
      </c>
      <c r="G40" s="198">
        <f>(N25-N10)/ABS(N10)*100</f>
        <v>2.8199485267449704</v>
      </c>
      <c r="H40" s="198" t="e">
        <f>(#REF! -#REF!)/ABS(#REF!)</f>
        <v>#REF!</v>
      </c>
      <c r="I40" s="198">
        <f>(O25-O10)/ABS(O10)*100</f>
        <v>-0.46511627906977404</v>
      </c>
      <c r="J40" s="198" t="e">
        <f>(#REF! -#REF!)/ABS(#REF!)</f>
        <v>#REF!</v>
      </c>
      <c r="K40" s="200">
        <f>(P25-P10)/ABS(P10)*100</f>
        <v>-4.1558441558441412</v>
      </c>
      <c r="L40" s="200" t="e">
        <f>(#REF! -#REF!)/ABS(#REF!)</f>
        <v>#REF!</v>
      </c>
      <c r="M40" s="200">
        <f>(Q25-Q10)/ABS(Q10)*100</f>
        <v>-8.2722513089005218</v>
      </c>
      <c r="N40" s="200" t="e">
        <f>(#REF! -#REF!)/ABS(#REF!)</f>
        <v>#REF!</v>
      </c>
      <c r="O40" s="200">
        <f>(R25 -R10)/ABS(R10)*100</f>
        <v>-11.35135135135136</v>
      </c>
      <c r="P40" s="200"/>
      <c r="Q40" s="205"/>
    </row>
    <row r="41" spans="1:28" x14ac:dyDescent="0.25">
      <c r="A41" s="88"/>
      <c r="B41" s="50" t="s">
        <v>469</v>
      </c>
      <c r="C41" s="198">
        <f t="shared" ref="C41:C50" si="16">(L26-L11)/ABS(L11)*100</f>
        <v>13.580246913580243</v>
      </c>
      <c r="D41" s="198" t="e">
        <v>#REF!</v>
      </c>
      <c r="E41" s="198">
        <f t="shared" ref="E41:E50" si="17">(M26-M11)/ABS(M11)*100</f>
        <v>8.7323721473916098</v>
      </c>
      <c r="F41" s="198" t="e">
        <f>(#REF! -#REF!)/ABS(#REF!)</f>
        <v>#REF!</v>
      </c>
      <c r="G41" s="200">
        <f t="shared" ref="G41:G50" si="18">(N26-N11)/ABS(N11)*100</f>
        <v>2.0444423700530163</v>
      </c>
      <c r="H41" s="200" t="e">
        <f>(#REF! -#REF!)/ABS(#REF!)</f>
        <v>#REF!</v>
      </c>
      <c r="I41" s="200">
        <f t="shared" ref="I41:I50" si="19">(O26-O11)/ABS(O11)*100</f>
        <v>0.53705692803437544</v>
      </c>
      <c r="J41" s="200" t="e">
        <f>(#REF! -#REF!)/ABS(#REF!)</f>
        <v>#REF!</v>
      </c>
      <c r="K41" s="200">
        <f t="shared" ref="K41:K50" si="20">(P26-P11)/ABS(P11)*100</f>
        <v>-1.8181818181818119</v>
      </c>
      <c r="L41" s="200" t="e">
        <f>(#REF! -#REF!)/ABS(#REF!)</f>
        <v>#REF!</v>
      </c>
      <c r="M41" s="200">
        <f t="shared" ref="M41:M50" si="21">(Q26-Q11)/ABS(Q11)*100</f>
        <v>-5.3333333333333304</v>
      </c>
      <c r="N41" s="200" t="e">
        <f>(#REF! -#REF!)/ABS(#REF!)</f>
        <v>#REF!</v>
      </c>
      <c r="O41" s="200">
        <f t="shared" ref="O41:O50" si="22">(R26 -R11)/ABS(R11)*100</f>
        <v>-6.923076923076926</v>
      </c>
      <c r="P41" s="200"/>
      <c r="Q41" s="205"/>
    </row>
    <row r="42" spans="1:28" x14ac:dyDescent="0.25">
      <c r="A42" s="60"/>
      <c r="B42" s="50" t="s">
        <v>470</v>
      </c>
      <c r="C42" s="198">
        <f t="shared" si="16"/>
        <v>8.1481481481481453</v>
      </c>
      <c r="D42" s="198" t="e">
        <v>#REF!</v>
      </c>
      <c r="E42" s="200">
        <f t="shared" si="17"/>
        <v>4.1941767375810759</v>
      </c>
      <c r="F42" s="200" t="e">
        <f>(#REF! -#REF!)/ABS(#REF!)</f>
        <v>#REF!</v>
      </c>
      <c r="G42" s="198">
        <f t="shared" si="18"/>
        <v>2.7184087814790177</v>
      </c>
      <c r="H42" s="198" t="e">
        <f>(#REF! -#REF!)/ABS(#REF!)</f>
        <v>#REF!</v>
      </c>
      <c r="I42" s="198">
        <f t="shared" si="19"/>
        <v>3.7974683544303889</v>
      </c>
      <c r="J42" s="198" t="e">
        <f>(#REF! -#REF!)/ABS(#REF!)</f>
        <v>#REF!</v>
      </c>
      <c r="K42" s="198">
        <f t="shared" si="20"/>
        <v>3.6496350364963508</v>
      </c>
      <c r="L42" s="198" t="e">
        <f>(#REF! -#REF!)/ABS(#REF!)</f>
        <v>#REF!</v>
      </c>
      <c r="M42" s="198">
        <f t="shared" si="21"/>
        <v>3.2159264931087423</v>
      </c>
      <c r="N42" s="198" t="e">
        <f>(#REF! -#REF!)/ABS(#REF!)</f>
        <v>#REF!</v>
      </c>
      <c r="O42" s="198">
        <f t="shared" si="22"/>
        <v>2.8416779431664332</v>
      </c>
      <c r="P42" s="198"/>
      <c r="Q42" s="206"/>
    </row>
    <row r="43" spans="1:28" x14ac:dyDescent="0.25">
      <c r="B43" s="50" t="s">
        <v>471</v>
      </c>
      <c r="C43" s="198">
        <f t="shared" si="16"/>
        <v>5.0847457627118766</v>
      </c>
      <c r="D43" s="198" t="e">
        <v>#REF!</v>
      </c>
      <c r="E43" s="200">
        <f t="shared" si="17"/>
        <v>1.9745184965033802</v>
      </c>
      <c r="F43" s="200" t="e">
        <f>(#REF! -#REF!)/ABS(#REF!)</f>
        <v>#REF!</v>
      </c>
      <c r="G43" s="198">
        <f t="shared" si="18"/>
        <v>2.636896298726866</v>
      </c>
      <c r="H43" s="198" t="e">
        <f>(#REF! -#REF!)/ABS(#REF!)</f>
        <v>#REF!</v>
      </c>
      <c r="I43" s="198">
        <f t="shared" si="19"/>
        <v>5.0335570469798654</v>
      </c>
      <c r="J43" s="198" t="e">
        <f>(#REF! -#REF!)/ABS(#REF!)</f>
        <v>#REF!</v>
      </c>
      <c r="K43" s="198">
        <f t="shared" si="20"/>
        <v>5.5718475073313742</v>
      </c>
      <c r="L43" s="198" t="e">
        <f>(#REF! -#REF!)/ABS(#REF!)</f>
        <v>#REF!</v>
      </c>
      <c r="M43" s="198">
        <f t="shared" si="21"/>
        <v>6.7331670822942531</v>
      </c>
      <c r="N43" s="198" t="e">
        <f>(#REF! -#REF!)/ABS(#REF!)</f>
        <v>#REF!</v>
      </c>
      <c r="O43" s="198">
        <f t="shared" si="22"/>
        <v>7.3333333333333268</v>
      </c>
      <c r="P43" s="198"/>
      <c r="Q43" s="206"/>
    </row>
    <row r="44" spans="1:28" x14ac:dyDescent="0.25">
      <c r="B44" s="50" t="s">
        <v>472</v>
      </c>
      <c r="C44" s="198">
        <f t="shared" si="16"/>
        <v>5.3571428571428701</v>
      </c>
      <c r="D44" s="198" t="e">
        <v>#REF!</v>
      </c>
      <c r="E44" s="200">
        <f t="shared" si="17"/>
        <v>2.156585777343222</v>
      </c>
      <c r="F44" s="200" t="e">
        <f>(#REF! -#REF!)/ABS(#REF!)</f>
        <v>#REF!</v>
      </c>
      <c r="G44" s="198">
        <f t="shared" si="18"/>
        <v>3.4798794052582398</v>
      </c>
      <c r="H44" s="198" t="e">
        <f>(#REF! -#REF!)/ABS(#REF!)</f>
        <v>#REF!</v>
      </c>
      <c r="I44" s="198">
        <f t="shared" si="19"/>
        <v>6.4516129032258025</v>
      </c>
      <c r="J44" s="198" t="e">
        <f>(#REF! -#REF!)/ABS(#REF!)</f>
        <v>#REF!</v>
      </c>
      <c r="K44" s="198">
        <f t="shared" si="20"/>
        <v>7.547169811320761</v>
      </c>
      <c r="L44" s="198" t="e">
        <f>(#REF! -#REF!)/ABS(#REF!)</f>
        <v>#REF!</v>
      </c>
      <c r="M44" s="198">
        <f t="shared" si="21"/>
        <v>9.2741935483870996</v>
      </c>
      <c r="N44" s="198" t="e">
        <f>(#REF! -#REF!)/ABS(#REF!)</f>
        <v>#REF!</v>
      </c>
      <c r="O44" s="198">
        <f t="shared" si="22"/>
        <v>10.469314079422391</v>
      </c>
      <c r="P44" s="198"/>
      <c r="Q44" s="206"/>
    </row>
    <row r="45" spans="1:28" x14ac:dyDescent="0.25">
      <c r="B45" s="50" t="s">
        <v>473</v>
      </c>
      <c r="C45" s="198">
        <f t="shared" si="16"/>
        <v>5.4064566316608342</v>
      </c>
      <c r="D45" s="198" t="e">
        <v>#REF!</v>
      </c>
      <c r="E45" s="200">
        <f t="shared" si="17"/>
        <v>2.3861164076942063</v>
      </c>
      <c r="F45" s="200" t="e">
        <f>(#REF! -#REF!)/ABS(#REF!)</f>
        <v>#REF!</v>
      </c>
      <c r="G45" s="198">
        <f t="shared" si="18"/>
        <v>4.8919510837689533</v>
      </c>
      <c r="H45" s="198" t="e">
        <f>(#REF! -#REF!)/ABS(#REF!)</f>
        <v>#REF!</v>
      </c>
      <c r="I45" s="198">
        <f t="shared" si="19"/>
        <v>7.8014184397163238</v>
      </c>
      <c r="J45" s="198" t="e">
        <f>(#REF! -#REF!)/ABS(#REF!)</f>
        <v>#REF!</v>
      </c>
      <c r="K45" s="198">
        <f t="shared" si="20"/>
        <v>8.6956521739130341</v>
      </c>
      <c r="L45" s="198" t="e">
        <f>(#REF! -#REF!)/ABS(#REF!)</f>
        <v>#REF!</v>
      </c>
      <c r="M45" s="198">
        <f t="shared" si="21"/>
        <v>10.638297872340411</v>
      </c>
      <c r="N45" s="198" t="e">
        <f>(#REF! -#REF!)/ABS(#REF!)</f>
        <v>#REF!</v>
      </c>
      <c r="O45" s="198">
        <f t="shared" si="22"/>
        <v>11.904761904761903</v>
      </c>
      <c r="P45" s="198"/>
      <c r="Q45" s="206"/>
    </row>
    <row r="46" spans="1:28" x14ac:dyDescent="0.25">
      <c r="B46" s="50" t="s">
        <v>474</v>
      </c>
      <c r="C46" s="198">
        <f t="shared" si="16"/>
        <v>6.0606060606060641</v>
      </c>
      <c r="D46" s="198" t="e">
        <v>#REF!</v>
      </c>
      <c r="E46" s="201">
        <f t="shared" si="17"/>
        <v>3.0274196845251207</v>
      </c>
      <c r="F46" s="201" t="e">
        <f>(#REF! -#REF!)/ABS(#REF!)</f>
        <v>#REF!</v>
      </c>
      <c r="G46" s="198">
        <f t="shared" si="18"/>
        <v>5.5312061984276291</v>
      </c>
      <c r="H46" s="198" t="e">
        <f>(#REF! -#REF!)/ABS(#REF!)</f>
        <v>#REF!</v>
      </c>
      <c r="I46" s="198">
        <f t="shared" si="19"/>
        <v>8.9238845144356915</v>
      </c>
      <c r="J46" s="198" t="e">
        <f>(#REF! -#REF!)/ABS(#REF!)</f>
        <v>#REF!</v>
      </c>
      <c r="K46" s="198">
        <f t="shared" si="20"/>
        <v>10.891089108910906</v>
      </c>
      <c r="L46" s="198" t="e">
        <f>(#REF! -#REF!)/ABS(#REF!)</f>
        <v>#REF!</v>
      </c>
      <c r="M46" s="198">
        <f t="shared" si="21"/>
        <v>12.711864406779638</v>
      </c>
      <c r="N46" s="198" t="e">
        <f>(#REF! -#REF!)/ABS(#REF!)</f>
        <v>#REF!</v>
      </c>
      <c r="O46" s="198">
        <f t="shared" si="22"/>
        <v>14.393939393939403</v>
      </c>
      <c r="P46" s="198"/>
      <c r="Q46" s="206"/>
    </row>
    <row r="47" spans="1:28" x14ac:dyDescent="0.25">
      <c r="B47" s="50" t="s">
        <v>475</v>
      </c>
      <c r="C47" s="198">
        <f t="shared" si="16"/>
        <v>5.2631578947368514</v>
      </c>
      <c r="D47" s="198" t="e">
        <v>#REF!</v>
      </c>
      <c r="E47" s="198">
        <f t="shared" si="17"/>
        <v>2.2221465965972529</v>
      </c>
      <c r="F47" s="198" t="e">
        <f>(#REF! -#REF!)/ABS(#REF!)</f>
        <v>#REF!</v>
      </c>
      <c r="G47" s="198">
        <f t="shared" si="18"/>
        <v>4.9529395641233807</v>
      </c>
      <c r="H47" s="198" t="e">
        <f>(#REF! -#REF!)/ABS(#REF!)</f>
        <v>#REF!</v>
      </c>
      <c r="I47" s="198">
        <f t="shared" si="19"/>
        <v>8.3481349911190073</v>
      </c>
      <c r="J47" s="198" t="e">
        <f>(#REF! -#REF!)/ABS(#REF!)</f>
        <v>#REF!</v>
      </c>
      <c r="K47" s="198">
        <f t="shared" si="20"/>
        <v>10.198226395409504</v>
      </c>
      <c r="L47" s="198" t="e">
        <f>(#REF! -#REF!)/ABS(#REF!)</f>
        <v>#REF!</v>
      </c>
      <c r="M47" s="198">
        <f t="shared" si="21"/>
        <v>12.377122430741732</v>
      </c>
      <c r="N47" s="198" t="e">
        <f>(#REF! -#REF!)/ABS(#REF!)</f>
        <v>#REF!</v>
      </c>
      <c r="O47" s="198">
        <f t="shared" si="22"/>
        <v>13.945578231292513</v>
      </c>
      <c r="P47" s="198"/>
      <c r="Q47" s="206"/>
    </row>
    <row r="48" spans="1:28" x14ac:dyDescent="0.25">
      <c r="B48" s="50" t="s">
        <v>476</v>
      </c>
      <c r="C48" s="198">
        <f t="shared" si="16"/>
        <v>1.8939393939393805</v>
      </c>
      <c r="D48" s="198" t="e">
        <v>#REF!</v>
      </c>
      <c r="E48" s="198">
        <f t="shared" si="17"/>
        <v>-1.227270326962054</v>
      </c>
      <c r="F48" s="198" t="e">
        <f>(#REF! -#REF!)/ABS(#REF!)</f>
        <v>#REF!</v>
      </c>
      <c r="G48" s="198">
        <f t="shared" si="18"/>
        <v>1.5688611081552659</v>
      </c>
      <c r="H48" s="198" t="e">
        <f>(#REF! -#REF!)/ABS(#REF!)</f>
        <v>#REF!</v>
      </c>
      <c r="I48" s="198">
        <f t="shared" si="19"/>
        <v>4.7518726591760325</v>
      </c>
      <c r="J48" s="198" t="e">
        <f>(#REF! -#REF!)/ABS(#REF!)</f>
        <v>#REF!</v>
      </c>
      <c r="K48" s="198">
        <f t="shared" si="20"/>
        <v>6.1827956989247355</v>
      </c>
      <c r="L48" s="198" t="e">
        <f>(#REF! -#REF!)/ABS(#REF!)</f>
        <v>#REF!</v>
      </c>
      <c r="M48" s="198">
        <f t="shared" si="21"/>
        <v>8.5292022792022912</v>
      </c>
      <c r="N48" s="198" t="e">
        <f>(#REF! -#REF!)/ABS(#REF!)</f>
        <v>#REF!</v>
      </c>
      <c r="O48" s="198">
        <f t="shared" si="22"/>
        <v>10.204734484964828</v>
      </c>
      <c r="P48" s="198"/>
      <c r="Q48" s="206"/>
    </row>
    <row r="49" spans="1:18" x14ac:dyDescent="0.25">
      <c r="B49" s="50" t="s">
        <v>477</v>
      </c>
      <c r="C49" s="198">
        <f t="shared" si="16"/>
        <v>-1.3788968824940073</v>
      </c>
      <c r="D49" s="198" t="e">
        <v>#REF!</v>
      </c>
      <c r="E49" s="198">
        <f t="shared" si="17"/>
        <v>-4.2804791442518004</v>
      </c>
      <c r="F49" s="198" t="e">
        <f>(#REF! -#REF!)/ABS(#REF!)</f>
        <v>#REF!</v>
      </c>
      <c r="G49" s="198">
        <f t="shared" si="18"/>
        <v>-2.5729684478750152</v>
      </c>
      <c r="H49" s="198" t="e">
        <f>(#REF! -#REF!)/ABS(#REF!)</f>
        <v>#REF!</v>
      </c>
      <c r="I49" s="198">
        <f t="shared" si="19"/>
        <v>-1.3457248783335228E-14</v>
      </c>
      <c r="J49" s="198" t="e">
        <f>(#REF! -#REF!)/ABS(#REF!)</f>
        <v>#REF!</v>
      </c>
      <c r="K49" s="198">
        <f t="shared" si="20"/>
        <v>-3.3602150537627724E-2</v>
      </c>
      <c r="L49" s="198" t="e">
        <f>(#REF! -#REF!)/ABS(#REF!)</f>
        <v>#REF!</v>
      </c>
      <c r="M49" s="198">
        <f t="shared" si="21"/>
        <v>1.7711962833914039</v>
      </c>
      <c r="N49" s="198" t="e">
        <f>(#REF! -#REF!)/ABS(#REF!)</f>
        <v>#REF!</v>
      </c>
      <c r="O49" s="198">
        <f t="shared" si="22"/>
        <v>3.1808622502628836</v>
      </c>
      <c r="P49" s="198"/>
      <c r="Q49" s="206"/>
    </row>
    <row r="50" spans="1:18" ht="15.75" thickBot="1" x14ac:dyDescent="0.3">
      <c r="B50" s="55" t="s">
        <v>478</v>
      </c>
      <c r="C50" s="198">
        <f t="shared" si="16"/>
        <v>5.393743257821771E-2</v>
      </c>
      <c r="D50" s="198" t="e">
        <v>#REF!</v>
      </c>
      <c r="E50" s="202">
        <f t="shared" si="17"/>
        <v>-3.4972365348539496</v>
      </c>
      <c r="F50" s="202" t="e">
        <f>(#REF! -#REF!)/ABS(#REF!)</f>
        <v>#REF!</v>
      </c>
      <c r="G50" s="202">
        <f t="shared" si="18"/>
        <v>-3.1101698571195957</v>
      </c>
      <c r="H50" s="202" t="e">
        <f>(#REF! -#REF!)/ABS(#REF!)</f>
        <v>#REF!</v>
      </c>
      <c r="I50" s="202">
        <f t="shared" si="19"/>
        <v>-1.2345679012345778</v>
      </c>
      <c r="J50" s="202" t="e">
        <f>(#REF! -#REF!)/ABS(#REF!)</f>
        <v>#REF!</v>
      </c>
      <c r="K50" s="202">
        <f t="shared" si="20"/>
        <v>-2.1672771672771698</v>
      </c>
      <c r="L50" s="202" t="e">
        <f>(#REF! -#REF!)/ABS(#REF!)</f>
        <v>#REF!</v>
      </c>
      <c r="M50" s="202">
        <f t="shared" si="21"/>
        <v>-1.4550264550264662</v>
      </c>
      <c r="N50" s="202" t="e">
        <f>(#REF! -#REF!)/ABS(#REF!)</f>
        <v>#REF!</v>
      </c>
      <c r="O50" s="202">
        <f t="shared" si="22"/>
        <v>-1.2875536480686676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EKxgTFn34vrVhWfxe76r3KAcBvfpIoTuuVI4l4h0Jabq/6fLvpjY6M/qpQPkqpAKFT6/eXqxyE2XgYvk27+K/A==" saltValue="qoEtsN7gQNZIek6cq9P5h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13" priority="1" operator="greaterThan">
      <formula>0.5</formula>
    </cfRule>
    <cfRule type="cellIs" dxfId="412" priority="2" operator="between">
      <formula>-0.49</formula>
      <formula>0.49</formula>
    </cfRule>
    <cfRule type="cellIs" dxfId="411" priority="3" operator="lessThan">
      <formula>-0.5</formula>
    </cfRule>
  </conditionalFormatting>
  <hyperlinks>
    <hyperlink ref="A2" location="Index!A1" display="Index" xr:uid="{00000000-0004-0000-4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42"/>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198</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362525.49435894802</v>
      </c>
      <c r="D5" s="212"/>
      <c r="E5" s="212">
        <v>6705445.0767083699</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49.9</v>
      </c>
      <c r="D10" s="94">
        <v>66.3</v>
      </c>
      <c r="E10" s="94">
        <v>89.3</v>
      </c>
      <c r="F10" s="94">
        <v>105</v>
      </c>
      <c r="G10" s="94">
        <v>127</v>
      </c>
      <c r="H10" s="94">
        <v>159</v>
      </c>
      <c r="I10" s="95">
        <v>186</v>
      </c>
      <c r="K10" s="46" t="s">
        <v>468</v>
      </c>
      <c r="L10" s="47">
        <f t="shared" ref="L10:L20" si="0">C25</f>
        <v>4.1583333333333332</v>
      </c>
      <c r="M10" s="47">
        <v>4.8896210505277278</v>
      </c>
      <c r="N10" s="47">
        <v>7.1680932657019891</v>
      </c>
      <c r="O10" s="47">
        <f t="shared" ref="O10:O20" si="1">F25</f>
        <v>8.75</v>
      </c>
      <c r="P10" s="47">
        <f t="shared" ref="P10:P20" si="2">G25</f>
        <v>10.583333333333332</v>
      </c>
      <c r="Q10" s="47">
        <f t="shared" ref="Q10:Q20" si="3">H25</f>
        <v>13.25</v>
      </c>
      <c r="R10" s="48">
        <f t="shared" ref="R10:R20" si="4">I25</f>
        <v>15.5</v>
      </c>
      <c r="T10" s="49"/>
    </row>
    <row r="11" spans="1:29" x14ac:dyDescent="0.25">
      <c r="B11" s="50" t="s">
        <v>469</v>
      </c>
      <c r="C11" s="96">
        <v>37.1</v>
      </c>
      <c r="D11" s="96">
        <v>49.2</v>
      </c>
      <c r="E11" s="96">
        <v>65.8</v>
      </c>
      <c r="F11" s="96">
        <v>77.3</v>
      </c>
      <c r="G11" s="96">
        <v>93</v>
      </c>
      <c r="H11" s="96">
        <v>116</v>
      </c>
      <c r="I11" s="97">
        <v>135</v>
      </c>
      <c r="K11" s="50" t="s">
        <v>469</v>
      </c>
      <c r="L11" s="53">
        <f t="shared" si="0"/>
        <v>6.1833333333333336</v>
      </c>
      <c r="M11" s="53">
        <v>7.2576081786219167</v>
      </c>
      <c r="N11" s="53">
        <v>10.577197486189378</v>
      </c>
      <c r="O11" s="53">
        <f t="shared" si="1"/>
        <v>12.883333333333333</v>
      </c>
      <c r="P11" s="53">
        <f t="shared" si="2"/>
        <v>15.5</v>
      </c>
      <c r="Q11" s="53">
        <f t="shared" si="3"/>
        <v>19.333333333333332</v>
      </c>
      <c r="R11" s="54">
        <f t="shared" si="4"/>
        <v>22.5</v>
      </c>
      <c r="T11" s="49"/>
    </row>
    <row r="12" spans="1:29" x14ac:dyDescent="0.25">
      <c r="B12" s="50" t="s">
        <v>470</v>
      </c>
      <c r="C12" s="96">
        <v>20.7</v>
      </c>
      <c r="D12" s="96">
        <v>27.3</v>
      </c>
      <c r="E12" s="96">
        <v>35.9</v>
      </c>
      <c r="F12" s="96">
        <v>41.8</v>
      </c>
      <c r="G12" s="96">
        <v>49.8</v>
      </c>
      <c r="H12" s="96">
        <v>61.5</v>
      </c>
      <c r="I12" s="97">
        <v>71.2</v>
      </c>
      <c r="K12" s="50" t="s">
        <v>470</v>
      </c>
      <c r="L12" s="53">
        <f t="shared" si="0"/>
        <v>10.35</v>
      </c>
      <c r="M12" s="53">
        <v>12.096264393163619</v>
      </c>
      <c r="N12" s="53">
        <v>17.313767144424432</v>
      </c>
      <c r="O12" s="53">
        <f t="shared" si="1"/>
        <v>20.9</v>
      </c>
      <c r="P12" s="53">
        <f t="shared" si="2"/>
        <v>24.9</v>
      </c>
      <c r="Q12" s="53">
        <f t="shared" si="3"/>
        <v>30.75</v>
      </c>
      <c r="R12" s="54">
        <f t="shared" si="4"/>
        <v>35.6</v>
      </c>
      <c r="T12" s="49"/>
    </row>
    <row r="13" spans="1:29" x14ac:dyDescent="0.25">
      <c r="B13" s="50" t="s">
        <v>471</v>
      </c>
      <c r="C13" s="96">
        <v>13.5</v>
      </c>
      <c r="D13" s="96">
        <v>17.7</v>
      </c>
      <c r="E13" s="96">
        <v>23.1</v>
      </c>
      <c r="F13" s="96">
        <v>26.8</v>
      </c>
      <c r="G13" s="96">
        <v>31.8</v>
      </c>
      <c r="H13" s="96">
        <v>39.1</v>
      </c>
      <c r="I13" s="97">
        <v>45.1</v>
      </c>
      <c r="K13" s="50" t="s">
        <v>471</v>
      </c>
      <c r="L13" s="53">
        <f t="shared" si="0"/>
        <v>13.5</v>
      </c>
      <c r="M13" s="53">
        <v>15.719049378212528</v>
      </c>
      <c r="N13" s="53">
        <v>22.292966647209212</v>
      </c>
      <c r="O13" s="53">
        <f t="shared" si="1"/>
        <v>26.8</v>
      </c>
      <c r="P13" s="53">
        <f t="shared" si="2"/>
        <v>31.8</v>
      </c>
      <c r="Q13" s="53">
        <f t="shared" si="3"/>
        <v>39.1</v>
      </c>
      <c r="R13" s="54">
        <f t="shared" si="4"/>
        <v>45.1</v>
      </c>
      <c r="T13" s="49"/>
    </row>
    <row r="14" spans="1:29" x14ac:dyDescent="0.25">
      <c r="B14" s="50" t="s">
        <v>472</v>
      </c>
      <c r="C14" s="96">
        <v>8.52</v>
      </c>
      <c r="D14" s="96">
        <v>11.2</v>
      </c>
      <c r="E14" s="96">
        <v>14.5</v>
      </c>
      <c r="F14" s="96">
        <v>16.8</v>
      </c>
      <c r="G14" s="96">
        <v>19.899999999999999</v>
      </c>
      <c r="H14" s="96">
        <v>24.4</v>
      </c>
      <c r="I14" s="97">
        <v>28.1</v>
      </c>
      <c r="K14" s="50" t="s">
        <v>472</v>
      </c>
      <c r="L14" s="53">
        <f t="shared" si="0"/>
        <v>17.04</v>
      </c>
      <c r="M14" s="53">
        <v>19.851023773283266</v>
      </c>
      <c r="N14" s="53">
        <v>28.01538842216722</v>
      </c>
      <c r="O14" s="53">
        <f t="shared" si="1"/>
        <v>33.6</v>
      </c>
      <c r="P14" s="53">
        <f t="shared" si="2"/>
        <v>39.799999999999997</v>
      </c>
      <c r="Q14" s="53">
        <f t="shared" si="3"/>
        <v>48.8</v>
      </c>
      <c r="R14" s="54">
        <f t="shared" si="4"/>
        <v>56.2</v>
      </c>
      <c r="T14" s="49"/>
    </row>
    <row r="15" spans="1:29" x14ac:dyDescent="0.25">
      <c r="B15" s="50" t="s">
        <v>473</v>
      </c>
      <c r="C15" s="96">
        <v>6.47</v>
      </c>
      <c r="D15" s="96">
        <v>8.4700000000000006</v>
      </c>
      <c r="E15" s="96">
        <v>11</v>
      </c>
      <c r="F15" s="96">
        <v>12.7</v>
      </c>
      <c r="G15" s="96">
        <v>15.1</v>
      </c>
      <c r="H15" s="96">
        <v>18.399999999999999</v>
      </c>
      <c r="I15" s="97">
        <v>21.2</v>
      </c>
      <c r="K15" s="50" t="s">
        <v>473</v>
      </c>
      <c r="L15" s="53">
        <f t="shared" si="0"/>
        <v>19.41</v>
      </c>
      <c r="M15" s="53">
        <v>22.577085551671505</v>
      </c>
      <c r="N15" s="53">
        <v>31.815481711000988</v>
      </c>
      <c r="O15" s="53">
        <f t="shared" si="1"/>
        <v>38.099999999999994</v>
      </c>
      <c r="P15" s="53">
        <f t="shared" si="2"/>
        <v>45.3</v>
      </c>
      <c r="Q15" s="53">
        <f t="shared" si="3"/>
        <v>55.199999999999996</v>
      </c>
      <c r="R15" s="54">
        <f t="shared" si="4"/>
        <v>63.599999999999994</v>
      </c>
      <c r="T15" s="49"/>
    </row>
    <row r="16" spans="1:29" x14ac:dyDescent="0.25">
      <c r="B16" s="50" t="s">
        <v>474</v>
      </c>
      <c r="C16" s="96">
        <v>4.04</v>
      </c>
      <c r="D16" s="96">
        <v>5.28</v>
      </c>
      <c r="E16" s="96">
        <v>6.84</v>
      </c>
      <c r="F16" s="96">
        <v>7.9</v>
      </c>
      <c r="G16" s="96">
        <v>9.34</v>
      </c>
      <c r="H16" s="96">
        <v>11.4</v>
      </c>
      <c r="I16" s="97">
        <v>13.1</v>
      </c>
      <c r="K16" s="50" t="s">
        <v>474</v>
      </c>
      <c r="L16" s="53">
        <f t="shared" si="0"/>
        <v>24.240000000000002</v>
      </c>
      <c r="M16" s="53">
        <v>28.160602584966124</v>
      </c>
      <c r="N16" s="53">
        <v>39.601200307983092</v>
      </c>
      <c r="O16" s="53">
        <f t="shared" si="1"/>
        <v>47.400000000000006</v>
      </c>
      <c r="P16" s="53">
        <f t="shared" si="2"/>
        <v>56.04</v>
      </c>
      <c r="Q16" s="53">
        <f t="shared" si="3"/>
        <v>68.400000000000006</v>
      </c>
      <c r="R16" s="54">
        <f t="shared" si="4"/>
        <v>78.599999999999994</v>
      </c>
      <c r="T16" s="49"/>
    </row>
    <row r="17" spans="1:28" x14ac:dyDescent="0.25">
      <c r="B17" s="50" t="s">
        <v>475</v>
      </c>
      <c r="C17" s="96">
        <v>2.5099999999999998</v>
      </c>
      <c r="D17" s="96">
        <v>3.28</v>
      </c>
      <c r="E17" s="96">
        <v>4.25</v>
      </c>
      <c r="F17" s="96">
        <v>4.91</v>
      </c>
      <c r="G17" s="96">
        <v>5.8</v>
      </c>
      <c r="H17" s="96">
        <v>7.09</v>
      </c>
      <c r="I17" s="97">
        <v>8.16</v>
      </c>
      <c r="K17" s="50" t="s">
        <v>475</v>
      </c>
      <c r="L17" s="53">
        <f t="shared" si="0"/>
        <v>30.119999999999997</v>
      </c>
      <c r="M17" s="53">
        <v>34.989436785710858</v>
      </c>
      <c r="N17" s="53">
        <v>49.215275263914691</v>
      </c>
      <c r="O17" s="53">
        <f t="shared" si="1"/>
        <v>58.92</v>
      </c>
      <c r="P17" s="53">
        <f t="shared" si="2"/>
        <v>69.599999999999994</v>
      </c>
      <c r="Q17" s="53">
        <f t="shared" si="3"/>
        <v>85.08</v>
      </c>
      <c r="R17" s="54">
        <f t="shared" si="4"/>
        <v>97.92</v>
      </c>
      <c r="T17" s="49"/>
    </row>
    <row r="18" spans="1:28" x14ac:dyDescent="0.25">
      <c r="B18" s="50" t="s">
        <v>476</v>
      </c>
      <c r="C18" s="96">
        <v>1.54</v>
      </c>
      <c r="D18" s="96">
        <v>2.0099999999999998</v>
      </c>
      <c r="E18" s="96">
        <v>2.62</v>
      </c>
      <c r="F18" s="96">
        <v>3.02</v>
      </c>
      <c r="G18" s="96">
        <v>3.58</v>
      </c>
      <c r="H18" s="96">
        <v>4.37</v>
      </c>
      <c r="I18" s="97">
        <v>5.03</v>
      </c>
      <c r="K18" s="50" t="s">
        <v>476</v>
      </c>
      <c r="L18" s="53">
        <f t="shared" si="0"/>
        <v>36.96</v>
      </c>
      <c r="M18" s="53">
        <v>42.945697546839767</v>
      </c>
      <c r="N18" s="53">
        <v>60.540156465709707</v>
      </c>
      <c r="O18" s="53">
        <f t="shared" si="1"/>
        <v>72.48</v>
      </c>
      <c r="P18" s="53">
        <f t="shared" si="2"/>
        <v>85.92</v>
      </c>
      <c r="Q18" s="53">
        <f t="shared" si="3"/>
        <v>104.88</v>
      </c>
      <c r="R18" s="54">
        <f t="shared" si="4"/>
        <v>120.72</v>
      </c>
      <c r="T18" s="49"/>
    </row>
    <row r="19" spans="1:28" x14ac:dyDescent="0.25">
      <c r="B19" s="50" t="s">
        <v>477</v>
      </c>
      <c r="C19" s="96">
        <v>0.91</v>
      </c>
      <c r="D19" s="96">
        <v>1.19</v>
      </c>
      <c r="E19" s="96">
        <v>1.56</v>
      </c>
      <c r="F19" s="96">
        <v>1.8</v>
      </c>
      <c r="G19" s="96">
        <v>2.14</v>
      </c>
      <c r="H19" s="96">
        <v>2.62</v>
      </c>
      <c r="I19" s="97">
        <v>3.02</v>
      </c>
      <c r="K19" s="50" t="s">
        <v>477</v>
      </c>
      <c r="L19" s="53">
        <f t="shared" si="0"/>
        <v>43.68</v>
      </c>
      <c r="M19" s="53">
        <v>50.835428358231916</v>
      </c>
      <c r="N19" s="53">
        <v>72.020963784604405</v>
      </c>
      <c r="O19" s="53">
        <f t="shared" si="1"/>
        <v>86.4</v>
      </c>
      <c r="P19" s="53">
        <f t="shared" si="2"/>
        <v>102.72</v>
      </c>
      <c r="Q19" s="53">
        <f t="shared" si="3"/>
        <v>125.76</v>
      </c>
      <c r="R19" s="54">
        <f t="shared" si="4"/>
        <v>144.96</v>
      </c>
      <c r="T19" s="49"/>
    </row>
    <row r="20" spans="1:28" ht="15.75" thickBot="1" x14ac:dyDescent="0.3">
      <c r="B20" s="55" t="s">
        <v>478</v>
      </c>
      <c r="C20" s="98">
        <v>0.65</v>
      </c>
      <c r="D20" s="98">
        <v>0.85</v>
      </c>
      <c r="E20" s="98">
        <v>1.1100000000000001</v>
      </c>
      <c r="F20" s="98">
        <v>1.29</v>
      </c>
      <c r="G20" s="98">
        <v>1.53</v>
      </c>
      <c r="H20" s="98">
        <v>1.88</v>
      </c>
      <c r="I20" s="99">
        <v>2.17</v>
      </c>
      <c r="K20" s="55" t="s">
        <v>478</v>
      </c>
      <c r="L20" s="58">
        <f t="shared" si="0"/>
        <v>46.800000000000004</v>
      </c>
      <c r="M20" s="58">
        <v>54.412022646595751</v>
      </c>
      <c r="N20" s="58">
        <v>77.189934918741329</v>
      </c>
      <c r="O20" s="58">
        <f t="shared" si="1"/>
        <v>92.88</v>
      </c>
      <c r="P20" s="58">
        <f t="shared" si="2"/>
        <v>110.16</v>
      </c>
      <c r="Q20" s="58">
        <f t="shared" si="3"/>
        <v>135.35999999999999</v>
      </c>
      <c r="R20" s="59">
        <f t="shared" si="4"/>
        <v>156.24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4.1583333333333332</v>
      </c>
      <c r="D25" s="69">
        <f t="shared" si="5"/>
        <v>5.5249999999999995</v>
      </c>
      <c r="E25" s="69">
        <f t="shared" si="5"/>
        <v>7.4416666666666664</v>
      </c>
      <c r="F25" s="68">
        <f t="shared" si="5"/>
        <v>8.75</v>
      </c>
      <c r="G25" s="68">
        <f t="shared" si="5"/>
        <v>10.583333333333332</v>
      </c>
      <c r="H25" s="68">
        <f t="shared" si="5"/>
        <v>13.25</v>
      </c>
      <c r="I25" s="70">
        <f t="shared" si="5"/>
        <v>15.5</v>
      </c>
      <c r="J25" s="60"/>
      <c r="K25" s="46" t="s">
        <v>468</v>
      </c>
      <c r="L25" s="71">
        <v>4.3</v>
      </c>
      <c r="M25" s="71">
        <v>4.8</v>
      </c>
      <c r="N25" s="71">
        <v>6.8</v>
      </c>
      <c r="O25" s="71">
        <v>8.1999999999999993</v>
      </c>
      <c r="P25" s="71">
        <v>9.8000000000000007</v>
      </c>
      <c r="Q25" s="71">
        <v>11.8</v>
      </c>
      <c r="R25" s="72">
        <v>13.6</v>
      </c>
      <c r="W25" s="163"/>
      <c r="X25" s="163"/>
      <c r="Y25" s="163"/>
      <c r="Z25" s="163"/>
      <c r="AA25" s="163"/>
      <c r="AB25" s="163"/>
    </row>
    <row r="26" spans="1:28" x14ac:dyDescent="0.25">
      <c r="A26" s="64">
        <f>10/60</f>
        <v>0.16666666666666666</v>
      </c>
      <c r="B26" s="73" t="s">
        <v>469</v>
      </c>
      <c r="C26" s="30">
        <f t="shared" ref="C26:I26" si="6">$A$26*C11</f>
        <v>6.1833333333333336</v>
      </c>
      <c r="D26" s="74">
        <f t="shared" si="6"/>
        <v>8.1999999999999993</v>
      </c>
      <c r="E26" s="74">
        <f t="shared" si="6"/>
        <v>10.966666666666665</v>
      </c>
      <c r="F26" s="30">
        <f t="shared" si="6"/>
        <v>12.883333333333333</v>
      </c>
      <c r="G26" s="30">
        <f t="shared" si="6"/>
        <v>15.5</v>
      </c>
      <c r="H26" s="30">
        <f t="shared" si="6"/>
        <v>19.333333333333332</v>
      </c>
      <c r="I26" s="75">
        <f t="shared" si="6"/>
        <v>22.5</v>
      </c>
      <c r="J26" s="60"/>
      <c r="K26" s="50" t="s">
        <v>469</v>
      </c>
      <c r="L26" s="76">
        <v>6.5</v>
      </c>
      <c r="M26" s="76">
        <v>7.4</v>
      </c>
      <c r="N26" s="76">
        <v>10.5</v>
      </c>
      <c r="O26" s="76">
        <v>12.8</v>
      </c>
      <c r="P26" s="76">
        <v>15.2</v>
      </c>
      <c r="Q26" s="76">
        <v>18.5</v>
      </c>
      <c r="R26" s="77">
        <v>21.2</v>
      </c>
      <c r="W26" s="163"/>
      <c r="X26" s="163"/>
      <c r="Y26" s="163"/>
      <c r="Z26" s="163"/>
      <c r="AA26" s="163"/>
      <c r="AB26" s="163"/>
    </row>
    <row r="27" spans="1:28" x14ac:dyDescent="0.25">
      <c r="A27" s="64">
        <f>0.5</f>
        <v>0.5</v>
      </c>
      <c r="B27" s="73" t="s">
        <v>470</v>
      </c>
      <c r="C27" s="30">
        <f t="shared" ref="C27:I27" si="7">$A$27*C12</f>
        <v>10.35</v>
      </c>
      <c r="D27" s="74">
        <f t="shared" si="7"/>
        <v>13.65</v>
      </c>
      <c r="E27" s="74">
        <f t="shared" si="7"/>
        <v>17.95</v>
      </c>
      <c r="F27" s="30">
        <f t="shared" si="7"/>
        <v>20.9</v>
      </c>
      <c r="G27" s="30">
        <f t="shared" si="7"/>
        <v>24.9</v>
      </c>
      <c r="H27" s="30">
        <f t="shared" si="7"/>
        <v>30.75</v>
      </c>
      <c r="I27" s="75">
        <f t="shared" si="7"/>
        <v>35.6</v>
      </c>
      <c r="J27" s="60"/>
      <c r="K27" s="50" t="s">
        <v>470</v>
      </c>
      <c r="L27" s="76">
        <v>10.8</v>
      </c>
      <c r="M27" s="76">
        <v>12.3</v>
      </c>
      <c r="N27" s="76">
        <v>17.3</v>
      </c>
      <c r="O27" s="76">
        <v>21</v>
      </c>
      <c r="P27" s="76">
        <v>24.9</v>
      </c>
      <c r="Q27" s="76">
        <v>30.4</v>
      </c>
      <c r="R27" s="77">
        <v>34.9</v>
      </c>
      <c r="W27" s="163"/>
      <c r="X27" s="163"/>
      <c r="Y27" s="163"/>
      <c r="Z27" s="163"/>
      <c r="AA27" s="163"/>
      <c r="AB27" s="163"/>
    </row>
    <row r="28" spans="1:28" x14ac:dyDescent="0.25">
      <c r="A28" s="64">
        <v>1</v>
      </c>
      <c r="B28" s="73" t="s">
        <v>471</v>
      </c>
      <c r="C28" s="30">
        <f t="shared" ref="C28:I28" si="8">$A$28*C13</f>
        <v>13.5</v>
      </c>
      <c r="D28" s="74">
        <f t="shared" si="8"/>
        <v>17.7</v>
      </c>
      <c r="E28" s="74">
        <f t="shared" si="8"/>
        <v>23.1</v>
      </c>
      <c r="F28" s="30">
        <f t="shared" si="8"/>
        <v>26.8</v>
      </c>
      <c r="G28" s="30">
        <f t="shared" si="8"/>
        <v>31.8</v>
      </c>
      <c r="H28" s="30">
        <f t="shared" si="8"/>
        <v>39.1</v>
      </c>
      <c r="I28" s="75">
        <f t="shared" si="8"/>
        <v>45.1</v>
      </c>
      <c r="J28" s="60"/>
      <c r="K28" s="50" t="s">
        <v>471</v>
      </c>
      <c r="L28" s="76">
        <v>13.9</v>
      </c>
      <c r="M28" s="76">
        <v>15.7</v>
      </c>
      <c r="N28" s="76">
        <v>22</v>
      </c>
      <c r="O28" s="76">
        <v>26.7</v>
      </c>
      <c r="P28" s="76">
        <v>31.5</v>
      </c>
      <c r="Q28" s="76">
        <v>38.4</v>
      </c>
      <c r="R28" s="77">
        <v>44.1</v>
      </c>
      <c r="W28" s="163"/>
      <c r="X28" s="163"/>
      <c r="Y28" s="163"/>
      <c r="Z28" s="163"/>
      <c r="AA28" s="163"/>
      <c r="AB28" s="163"/>
    </row>
    <row r="29" spans="1:28" x14ac:dyDescent="0.25">
      <c r="A29" s="64">
        <v>2</v>
      </c>
      <c r="B29" s="73" t="s">
        <v>472</v>
      </c>
      <c r="C29" s="30">
        <f t="shared" ref="C29:I29" si="9">$A$29*C14</f>
        <v>17.04</v>
      </c>
      <c r="D29" s="74">
        <f t="shared" si="9"/>
        <v>22.4</v>
      </c>
      <c r="E29" s="74">
        <f t="shared" si="9"/>
        <v>29</v>
      </c>
      <c r="F29" s="30">
        <f t="shared" si="9"/>
        <v>33.6</v>
      </c>
      <c r="G29" s="30">
        <f t="shared" si="9"/>
        <v>39.799999999999997</v>
      </c>
      <c r="H29" s="30">
        <f t="shared" si="9"/>
        <v>48.8</v>
      </c>
      <c r="I29" s="75">
        <f t="shared" si="9"/>
        <v>56.2</v>
      </c>
      <c r="J29" s="60"/>
      <c r="K29" s="50" t="s">
        <v>472</v>
      </c>
      <c r="L29" s="76">
        <v>17.600000000000001</v>
      </c>
      <c r="M29" s="76">
        <v>19.899999999999999</v>
      </c>
      <c r="N29" s="76">
        <v>27.6</v>
      </c>
      <c r="O29" s="76">
        <v>33.4</v>
      </c>
      <c r="P29" s="76">
        <v>39.6</v>
      </c>
      <c r="Q29" s="76">
        <v>48.2</v>
      </c>
      <c r="R29" s="77">
        <v>55.6</v>
      </c>
      <c r="W29" s="163"/>
      <c r="X29" s="163"/>
      <c r="Y29" s="163"/>
      <c r="Z29" s="163"/>
      <c r="AA29" s="163"/>
      <c r="AB29" s="163"/>
    </row>
    <row r="30" spans="1:28" x14ac:dyDescent="0.25">
      <c r="A30" s="64">
        <v>3</v>
      </c>
      <c r="B30" s="73" t="s">
        <v>473</v>
      </c>
      <c r="C30" s="30">
        <f t="shared" ref="C30:I30" si="10">$A$30*C15</f>
        <v>19.41</v>
      </c>
      <c r="D30" s="74">
        <f t="shared" si="10"/>
        <v>25.410000000000004</v>
      </c>
      <c r="E30" s="74">
        <f t="shared" si="10"/>
        <v>33</v>
      </c>
      <c r="F30" s="30">
        <f t="shared" si="10"/>
        <v>38.099999999999994</v>
      </c>
      <c r="G30" s="30">
        <f t="shared" si="10"/>
        <v>45.3</v>
      </c>
      <c r="H30" s="30">
        <f t="shared" si="10"/>
        <v>55.199999999999996</v>
      </c>
      <c r="I30" s="75">
        <f t="shared" si="10"/>
        <v>63.599999999999994</v>
      </c>
      <c r="J30" s="60"/>
      <c r="K30" s="50" t="s">
        <v>473</v>
      </c>
      <c r="L30" s="76">
        <v>20.100000000000001</v>
      </c>
      <c r="M30" s="76">
        <v>22.8</v>
      </c>
      <c r="N30" s="76">
        <v>31.8</v>
      </c>
      <c r="O30" s="76">
        <v>38.4</v>
      </c>
      <c r="P30" s="76">
        <v>45.6</v>
      </c>
      <c r="Q30" s="76">
        <v>55.5</v>
      </c>
      <c r="R30" s="77">
        <v>64.2</v>
      </c>
      <c r="W30" s="163"/>
      <c r="X30" s="163"/>
      <c r="Y30" s="163"/>
      <c r="Z30" s="163"/>
      <c r="AA30" s="163"/>
      <c r="AB30" s="163"/>
    </row>
    <row r="31" spans="1:28" x14ac:dyDescent="0.25">
      <c r="A31" s="64">
        <v>6</v>
      </c>
      <c r="B31" s="73" t="s">
        <v>474</v>
      </c>
      <c r="C31" s="30">
        <f t="shared" ref="C31:I31" si="11">$A$31*C16</f>
        <v>24.240000000000002</v>
      </c>
      <c r="D31" s="74">
        <f t="shared" si="11"/>
        <v>31.68</v>
      </c>
      <c r="E31" s="74">
        <f t="shared" si="11"/>
        <v>41.04</v>
      </c>
      <c r="F31" s="30">
        <f t="shared" si="11"/>
        <v>47.400000000000006</v>
      </c>
      <c r="G31" s="30">
        <f t="shared" si="11"/>
        <v>56.04</v>
      </c>
      <c r="H31" s="30">
        <f t="shared" si="11"/>
        <v>68.400000000000006</v>
      </c>
      <c r="I31" s="75">
        <f t="shared" si="11"/>
        <v>78.599999999999994</v>
      </c>
      <c r="J31" s="60"/>
      <c r="K31" s="50" t="s">
        <v>474</v>
      </c>
      <c r="L31" s="76">
        <v>25.5</v>
      </c>
      <c r="M31" s="76">
        <v>28.9</v>
      </c>
      <c r="N31" s="76">
        <v>40.4</v>
      </c>
      <c r="O31" s="76">
        <v>49.2</v>
      </c>
      <c r="P31" s="76">
        <v>58.6</v>
      </c>
      <c r="Q31" s="76">
        <v>72</v>
      </c>
      <c r="R31" s="77">
        <v>83.4</v>
      </c>
      <c r="W31" s="163"/>
      <c r="X31" s="163"/>
      <c r="Y31" s="163"/>
      <c r="Z31" s="163"/>
      <c r="AA31" s="163"/>
      <c r="AB31" s="163"/>
    </row>
    <row r="32" spans="1:28" x14ac:dyDescent="0.25">
      <c r="A32" s="64">
        <v>12</v>
      </c>
      <c r="B32" s="73" t="s">
        <v>475</v>
      </c>
      <c r="C32" s="30">
        <f t="shared" ref="C32:I32" si="12">$A$32*C17</f>
        <v>30.119999999999997</v>
      </c>
      <c r="D32" s="74">
        <f t="shared" si="12"/>
        <v>39.36</v>
      </c>
      <c r="E32" s="74">
        <f t="shared" si="12"/>
        <v>51</v>
      </c>
      <c r="F32" s="30">
        <f t="shared" si="12"/>
        <v>58.92</v>
      </c>
      <c r="G32" s="30">
        <f t="shared" si="12"/>
        <v>69.599999999999994</v>
      </c>
      <c r="H32" s="30">
        <f t="shared" si="12"/>
        <v>85.08</v>
      </c>
      <c r="I32" s="75">
        <f t="shared" si="12"/>
        <v>97.92</v>
      </c>
      <c r="J32" s="60"/>
      <c r="K32" s="50" t="s">
        <v>475</v>
      </c>
      <c r="L32" s="76">
        <v>32.200000000000003</v>
      </c>
      <c r="M32" s="76">
        <v>36.5</v>
      </c>
      <c r="N32" s="76">
        <v>51.5</v>
      </c>
      <c r="O32" s="76">
        <v>63</v>
      </c>
      <c r="P32" s="76">
        <v>75.400000000000006</v>
      </c>
      <c r="Q32" s="76">
        <v>93.4</v>
      </c>
      <c r="R32" s="77">
        <v>108.5</v>
      </c>
      <c r="W32" s="163"/>
      <c r="X32" s="163"/>
      <c r="Y32" s="163"/>
      <c r="Z32" s="163"/>
      <c r="AA32" s="163"/>
      <c r="AB32" s="163"/>
    </row>
    <row r="33" spans="1:28" x14ac:dyDescent="0.25">
      <c r="A33" s="64">
        <v>24</v>
      </c>
      <c r="B33" s="73" t="s">
        <v>476</v>
      </c>
      <c r="C33" s="30">
        <f t="shared" ref="C33:I33" si="13">$A$33*C18</f>
        <v>36.96</v>
      </c>
      <c r="D33" s="74">
        <f t="shared" si="13"/>
        <v>48.239999999999995</v>
      </c>
      <c r="E33" s="74">
        <f t="shared" si="13"/>
        <v>62.88</v>
      </c>
      <c r="F33" s="30">
        <f t="shared" si="13"/>
        <v>72.48</v>
      </c>
      <c r="G33" s="30">
        <f t="shared" si="13"/>
        <v>85.92</v>
      </c>
      <c r="H33" s="30">
        <f t="shared" si="13"/>
        <v>104.88</v>
      </c>
      <c r="I33" s="75">
        <f t="shared" si="13"/>
        <v>120.72</v>
      </c>
      <c r="J33" s="60"/>
      <c r="K33" s="50" t="s">
        <v>476</v>
      </c>
      <c r="L33" s="76">
        <v>39.6</v>
      </c>
      <c r="M33" s="76">
        <v>45.1</v>
      </c>
      <c r="N33" s="76">
        <v>63.8</v>
      </c>
      <c r="O33" s="76">
        <v>78.2</v>
      </c>
      <c r="P33" s="76">
        <v>93.8</v>
      </c>
      <c r="Q33" s="76">
        <v>116.9</v>
      </c>
      <c r="R33" s="77">
        <v>136.6</v>
      </c>
      <c r="W33" s="163"/>
      <c r="X33" s="163"/>
      <c r="Y33" s="163"/>
      <c r="Z33" s="163"/>
      <c r="AA33" s="163"/>
      <c r="AB33" s="163"/>
    </row>
    <row r="34" spans="1:28" x14ac:dyDescent="0.25">
      <c r="A34" s="64">
        <v>48</v>
      </c>
      <c r="B34" s="73" t="s">
        <v>477</v>
      </c>
      <c r="C34" s="30">
        <f t="shared" ref="C34:I34" si="14">$A$34*C19</f>
        <v>43.68</v>
      </c>
      <c r="D34" s="74">
        <f t="shared" si="14"/>
        <v>57.12</v>
      </c>
      <c r="E34" s="74">
        <f t="shared" si="14"/>
        <v>74.88</v>
      </c>
      <c r="F34" s="30">
        <f t="shared" si="14"/>
        <v>86.4</v>
      </c>
      <c r="G34" s="30">
        <f t="shared" si="14"/>
        <v>102.72</v>
      </c>
      <c r="H34" s="30">
        <f t="shared" si="14"/>
        <v>125.76</v>
      </c>
      <c r="I34" s="75">
        <f t="shared" si="14"/>
        <v>144.96</v>
      </c>
      <c r="J34" s="60"/>
      <c r="K34" s="50" t="s">
        <v>477</v>
      </c>
      <c r="L34" s="76">
        <v>47.4</v>
      </c>
      <c r="M34" s="76">
        <v>53.8</v>
      </c>
      <c r="N34" s="76">
        <v>75.400000000000006</v>
      </c>
      <c r="O34" s="76">
        <v>92.2</v>
      </c>
      <c r="P34" s="76">
        <v>109.4</v>
      </c>
      <c r="Q34" s="76">
        <v>136.30000000000001</v>
      </c>
      <c r="R34" s="77">
        <v>158.9</v>
      </c>
      <c r="W34" s="163"/>
      <c r="X34" s="163"/>
      <c r="Y34" s="163"/>
      <c r="Z34" s="163"/>
      <c r="AA34" s="163"/>
      <c r="AB34" s="163"/>
    </row>
    <row r="35" spans="1:28" ht="15.75" thickBot="1" x14ac:dyDescent="0.3">
      <c r="A35" s="64">
        <v>72</v>
      </c>
      <c r="B35" s="78" t="s">
        <v>478</v>
      </c>
      <c r="C35" s="79">
        <f t="shared" ref="C35:I35" si="15">$A$35*C20</f>
        <v>46.800000000000004</v>
      </c>
      <c r="D35" s="80">
        <f t="shared" si="15"/>
        <v>61.199999999999996</v>
      </c>
      <c r="E35" s="80">
        <f t="shared" si="15"/>
        <v>79.92</v>
      </c>
      <c r="F35" s="79">
        <f t="shared" si="15"/>
        <v>92.88</v>
      </c>
      <c r="G35" s="79">
        <f t="shared" si="15"/>
        <v>110.16</v>
      </c>
      <c r="H35" s="79">
        <f t="shared" si="15"/>
        <v>135.35999999999999</v>
      </c>
      <c r="I35" s="81">
        <f t="shared" si="15"/>
        <v>156.24</v>
      </c>
      <c r="J35" s="60"/>
      <c r="K35" s="55" t="s">
        <v>478</v>
      </c>
      <c r="L35" s="82">
        <v>52.1</v>
      </c>
      <c r="M35" s="82">
        <v>58.9</v>
      </c>
      <c r="N35" s="82">
        <v>81.400000000000006</v>
      </c>
      <c r="O35" s="82">
        <v>98.6</v>
      </c>
      <c r="P35" s="82">
        <v>115.9</v>
      </c>
      <c r="Q35" s="82">
        <v>143.30000000000001</v>
      </c>
      <c r="R35" s="83">
        <v>166.3</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3.4068136272545075</v>
      </c>
      <c r="D40" s="198" t="e">
        <v>#REF!</v>
      </c>
      <c r="E40" s="198">
        <f>(M25-M10)/ABS(M10)*100</f>
        <v>-1.8328833584773467</v>
      </c>
      <c r="F40" s="198" t="e">
        <f>(#REF! -#REF!)/ABS(#REF!)</f>
        <v>#REF!</v>
      </c>
      <c r="G40" s="198">
        <f>(N25-N10)/ABS(N10)*100</f>
        <v>-5.1351628955952346</v>
      </c>
      <c r="H40" s="198" t="e">
        <f>(#REF! -#REF!)/ABS(#REF!)</f>
        <v>#REF!</v>
      </c>
      <c r="I40" s="198">
        <f>(O25-O10)/ABS(O10)*100</f>
        <v>-6.2857142857142945</v>
      </c>
      <c r="J40" s="198" t="e">
        <f>(#REF! -#REF!)/ABS(#REF!)</f>
        <v>#REF!</v>
      </c>
      <c r="K40" s="200">
        <f>(P25-P10)/ABS(P10)*100</f>
        <v>-7.4015748031495896</v>
      </c>
      <c r="L40" s="200" t="e">
        <f>(#REF! -#REF!)/ABS(#REF!)</f>
        <v>#REF!</v>
      </c>
      <c r="M40" s="200">
        <f>(Q25-Q10)/ABS(Q10)*100</f>
        <v>-10.943396226415089</v>
      </c>
      <c r="N40" s="200" t="e">
        <f>(#REF! -#REF!)/ABS(#REF!)</f>
        <v>#REF!</v>
      </c>
      <c r="O40" s="200">
        <f>(R25 -R10)/ABS(R10)*100</f>
        <v>-12.258064516129034</v>
      </c>
      <c r="P40" s="200"/>
      <c r="Q40" s="205"/>
    </row>
    <row r="41" spans="1:28" x14ac:dyDescent="0.25">
      <c r="A41" s="88"/>
      <c r="B41" s="50" t="s">
        <v>469</v>
      </c>
      <c r="C41" s="198">
        <f t="shared" ref="C41:C50" si="16">(L26-L11)/ABS(L11)*100</f>
        <v>5.12129380053908</v>
      </c>
      <c r="D41" s="198" t="e">
        <v>#REF!</v>
      </c>
      <c r="E41" s="198">
        <f t="shared" ref="E41:E50" si="17">(M26-M11)/ABS(M11)*100</f>
        <v>1.9619662273517944</v>
      </c>
      <c r="F41" s="198" t="e">
        <f>(#REF! -#REF!)/ABS(#REF!)</f>
        <v>#REF!</v>
      </c>
      <c r="G41" s="200">
        <f t="shared" ref="G41:G50" si="18">(N26-N11)/ABS(N11)*100</f>
        <v>-0.7298482068636335</v>
      </c>
      <c r="H41" s="200" t="e">
        <f>(#REF! -#REF!)/ABS(#REF!)</f>
        <v>#REF!</v>
      </c>
      <c r="I41" s="200">
        <f t="shared" ref="I41:I50" si="19">(O26-O11)/ABS(O11)*100</f>
        <v>-0.64683053040102578</v>
      </c>
      <c r="J41" s="200" t="e">
        <f>(#REF! -#REF!)/ABS(#REF!)</f>
        <v>#REF!</v>
      </c>
      <c r="K41" s="200">
        <f t="shared" ref="K41:K50" si="20">(P26-P11)/ABS(P11)*100</f>
        <v>-1.9354838709677464</v>
      </c>
      <c r="L41" s="200" t="e">
        <f>(#REF! -#REF!)/ABS(#REF!)</f>
        <v>#REF!</v>
      </c>
      <c r="M41" s="200">
        <f t="shared" ref="M41:M50" si="21">(Q26-Q11)/ABS(Q11)*100</f>
        <v>-4.3103448275862011</v>
      </c>
      <c r="N41" s="200" t="e">
        <f>(#REF! -#REF!)/ABS(#REF!)</f>
        <v>#REF!</v>
      </c>
      <c r="O41" s="200">
        <f t="shared" ref="O41:O50" si="22">(R26 -R11)/ABS(R11)*100</f>
        <v>-5.7777777777777812</v>
      </c>
      <c r="P41" s="200"/>
      <c r="Q41" s="205"/>
    </row>
    <row r="42" spans="1:28" x14ac:dyDescent="0.25">
      <c r="A42" s="60"/>
      <c r="B42" s="50" t="s">
        <v>470</v>
      </c>
      <c r="C42" s="198">
        <f t="shared" si="16"/>
        <v>4.3478260869565322</v>
      </c>
      <c r="D42" s="198" t="e">
        <v>#REF!</v>
      </c>
      <c r="E42" s="200">
        <f t="shared" si="17"/>
        <v>1.6842853315237241</v>
      </c>
      <c r="F42" s="200" t="e">
        <f>(#REF! -#REF!)/ABS(#REF!)</f>
        <v>#REF!</v>
      </c>
      <c r="G42" s="198">
        <f t="shared" si="18"/>
        <v>-7.9515591896270901E-2</v>
      </c>
      <c r="H42" s="198" t="e">
        <f>(#REF! -#REF!)/ABS(#REF!)</f>
        <v>#REF!</v>
      </c>
      <c r="I42" s="198">
        <f t="shared" si="19"/>
        <v>0.47846889952153793</v>
      </c>
      <c r="J42" s="198" t="e">
        <f>(#REF! -#REF!)/ABS(#REF!)</f>
        <v>#REF!</v>
      </c>
      <c r="K42" s="198">
        <f t="shared" si="20"/>
        <v>0</v>
      </c>
      <c r="L42" s="198" t="e">
        <f>(#REF! -#REF!)/ABS(#REF!)</f>
        <v>#REF!</v>
      </c>
      <c r="M42" s="198">
        <f t="shared" si="21"/>
        <v>-1.1382113821138258</v>
      </c>
      <c r="N42" s="198" t="e">
        <f>(#REF! -#REF!)/ABS(#REF!)</f>
        <v>#REF!</v>
      </c>
      <c r="O42" s="198">
        <f t="shared" si="22"/>
        <v>-1.9662921348314686</v>
      </c>
      <c r="P42" s="198"/>
      <c r="Q42" s="206"/>
    </row>
    <row r="43" spans="1:28" x14ac:dyDescent="0.25">
      <c r="B43" s="50" t="s">
        <v>471</v>
      </c>
      <c r="C43" s="198">
        <f t="shared" si="16"/>
        <v>2.9629629629629655</v>
      </c>
      <c r="D43" s="198" t="e">
        <v>#REF!</v>
      </c>
      <c r="E43" s="200">
        <f t="shared" si="17"/>
        <v>-0.12118657912565764</v>
      </c>
      <c r="F43" s="200" t="e">
        <f>(#REF! -#REF!)/ABS(#REF!)</f>
        <v>#REF!</v>
      </c>
      <c r="G43" s="198">
        <f t="shared" si="18"/>
        <v>-1.3141662652865804</v>
      </c>
      <c r="H43" s="198" t="e">
        <f>(#REF! -#REF!)/ABS(#REF!)</f>
        <v>#REF!</v>
      </c>
      <c r="I43" s="198">
        <f t="shared" si="19"/>
        <v>-0.37313432835821425</v>
      </c>
      <c r="J43" s="198" t="e">
        <f>(#REF! -#REF!)/ABS(#REF!)</f>
        <v>#REF!</v>
      </c>
      <c r="K43" s="198">
        <f t="shared" si="20"/>
        <v>-0.94339622641509657</v>
      </c>
      <c r="L43" s="198" t="e">
        <f>(#REF! -#REF!)/ABS(#REF!)</f>
        <v>#REF!</v>
      </c>
      <c r="M43" s="198">
        <f t="shared" si="21"/>
        <v>-1.7902813299232809</v>
      </c>
      <c r="N43" s="198" t="e">
        <f>(#REF! -#REF!)/ABS(#REF!)</f>
        <v>#REF!</v>
      </c>
      <c r="O43" s="198">
        <f t="shared" si="22"/>
        <v>-2.2172949002217295</v>
      </c>
      <c r="P43" s="198"/>
      <c r="Q43" s="206"/>
    </row>
    <row r="44" spans="1:28" x14ac:dyDescent="0.25">
      <c r="B44" s="50" t="s">
        <v>472</v>
      </c>
      <c r="C44" s="198">
        <f t="shared" si="16"/>
        <v>3.2863849765258348</v>
      </c>
      <c r="D44" s="198" t="e">
        <v>#REF!</v>
      </c>
      <c r="E44" s="200">
        <f t="shared" si="17"/>
        <v>0.24671889609364839</v>
      </c>
      <c r="F44" s="200" t="e">
        <f>(#REF! -#REF!)/ABS(#REF!)</f>
        <v>#REF!</v>
      </c>
      <c r="G44" s="198">
        <f t="shared" si="18"/>
        <v>-1.4827151989031209</v>
      </c>
      <c r="H44" s="198" t="e">
        <f>(#REF! -#REF!)/ABS(#REF!)</f>
        <v>#REF!</v>
      </c>
      <c r="I44" s="198">
        <f t="shared" si="19"/>
        <v>-0.59523809523810367</v>
      </c>
      <c r="J44" s="198" t="e">
        <f>(#REF! -#REF!)/ABS(#REF!)</f>
        <v>#REF!</v>
      </c>
      <c r="K44" s="198">
        <f t="shared" si="20"/>
        <v>-0.50251256281405965</v>
      </c>
      <c r="L44" s="198" t="e">
        <f>(#REF! -#REF!)/ABS(#REF!)</f>
        <v>#REF!</v>
      </c>
      <c r="M44" s="198">
        <f t="shared" si="21"/>
        <v>-1.2295081967212997</v>
      </c>
      <c r="N44" s="198" t="e">
        <f>(#REF! -#REF!)/ABS(#REF!)</f>
        <v>#REF!</v>
      </c>
      <c r="O44" s="198">
        <f t="shared" si="22"/>
        <v>-1.0676156583629919</v>
      </c>
      <c r="P44" s="198"/>
      <c r="Q44" s="206"/>
    </row>
    <row r="45" spans="1:28" x14ac:dyDescent="0.25">
      <c r="B45" s="50" t="s">
        <v>473</v>
      </c>
      <c r="C45" s="198">
        <f t="shared" si="16"/>
        <v>3.5548686244204082</v>
      </c>
      <c r="D45" s="198" t="e">
        <v>#REF!</v>
      </c>
      <c r="E45" s="200">
        <f t="shared" si="17"/>
        <v>0.98734820231033726</v>
      </c>
      <c r="F45" s="200" t="e">
        <f>(#REF! -#REF!)/ABS(#REF!)</f>
        <v>#REF!</v>
      </c>
      <c r="G45" s="198">
        <f t="shared" si="18"/>
        <v>-4.8660935394965563E-2</v>
      </c>
      <c r="H45" s="198" t="e">
        <f>(#REF! -#REF!)/ABS(#REF!)</f>
        <v>#REF!</v>
      </c>
      <c r="I45" s="198">
        <f t="shared" si="19"/>
        <v>0.78740157480316086</v>
      </c>
      <c r="J45" s="198" t="e">
        <f>(#REF! -#REF!)/ABS(#REF!)</f>
        <v>#REF!</v>
      </c>
      <c r="K45" s="198">
        <f t="shared" si="20"/>
        <v>0.66225165562914856</v>
      </c>
      <c r="L45" s="198" t="e">
        <f>(#REF! -#REF!)/ABS(#REF!)</f>
        <v>#REF!</v>
      </c>
      <c r="M45" s="198">
        <f t="shared" si="21"/>
        <v>0.54347826086957296</v>
      </c>
      <c r="N45" s="198" t="e">
        <f>(#REF! -#REF!)/ABS(#REF!)</f>
        <v>#REF!</v>
      </c>
      <c r="O45" s="198">
        <f t="shared" si="22"/>
        <v>0.94339622641510779</v>
      </c>
      <c r="P45" s="198"/>
      <c r="Q45" s="206"/>
    </row>
    <row r="46" spans="1:28" x14ac:dyDescent="0.25">
      <c r="B46" s="50" t="s">
        <v>474</v>
      </c>
      <c r="C46" s="198">
        <f t="shared" si="16"/>
        <v>5.1980198019801893</v>
      </c>
      <c r="D46" s="198" t="e">
        <v>#REF!</v>
      </c>
      <c r="E46" s="201">
        <f t="shared" si="17"/>
        <v>2.6256448625449886</v>
      </c>
      <c r="F46" s="201" t="e">
        <f>(#REF! -#REF!)/ABS(#REF!)</f>
        <v>#REF!</v>
      </c>
      <c r="G46" s="198">
        <f t="shared" si="18"/>
        <v>2.0171097992094924</v>
      </c>
      <c r="H46" s="198" t="e">
        <f>(#REF! -#REF!)/ABS(#REF!)</f>
        <v>#REF!</v>
      </c>
      <c r="I46" s="198">
        <f t="shared" si="19"/>
        <v>3.7974683544303738</v>
      </c>
      <c r="J46" s="198" t="e">
        <f>(#REF! -#REF!)/ABS(#REF!)</f>
        <v>#REF!</v>
      </c>
      <c r="K46" s="198">
        <f t="shared" si="20"/>
        <v>4.5681655960028591</v>
      </c>
      <c r="L46" s="198" t="e">
        <f>(#REF! -#REF!)/ABS(#REF!)</f>
        <v>#REF!</v>
      </c>
      <c r="M46" s="198">
        <f t="shared" si="21"/>
        <v>5.2631578947368336</v>
      </c>
      <c r="N46" s="198" t="e">
        <f>(#REF! -#REF!)/ABS(#REF!)</f>
        <v>#REF!</v>
      </c>
      <c r="O46" s="198">
        <f t="shared" si="22"/>
        <v>6.1068702290076482</v>
      </c>
      <c r="P46" s="198"/>
      <c r="Q46" s="206"/>
    </row>
    <row r="47" spans="1:28" x14ac:dyDescent="0.25">
      <c r="B47" s="50" t="s">
        <v>475</v>
      </c>
      <c r="C47" s="198">
        <f t="shared" si="16"/>
        <v>6.9057104913678806</v>
      </c>
      <c r="D47" s="198" t="e">
        <v>#REF!</v>
      </c>
      <c r="E47" s="198">
        <f t="shared" si="17"/>
        <v>4.3171978547137773</v>
      </c>
      <c r="F47" s="198" t="e">
        <f>(#REF! -#REF!)/ABS(#REF!)</f>
        <v>#REF!</v>
      </c>
      <c r="G47" s="198">
        <f t="shared" si="18"/>
        <v>4.6423081529740022</v>
      </c>
      <c r="H47" s="198" t="e">
        <f>(#REF! -#REF!)/ABS(#REF!)</f>
        <v>#REF!</v>
      </c>
      <c r="I47" s="198">
        <f t="shared" si="19"/>
        <v>6.9246435845213821</v>
      </c>
      <c r="J47" s="198" t="e">
        <f>(#REF! -#REF!)/ABS(#REF!)</f>
        <v>#REF!</v>
      </c>
      <c r="K47" s="198">
        <f t="shared" si="20"/>
        <v>8.3333333333333517</v>
      </c>
      <c r="L47" s="198" t="e">
        <f>(#REF! -#REF!)/ABS(#REF!)</f>
        <v>#REF!</v>
      </c>
      <c r="M47" s="198">
        <f t="shared" si="21"/>
        <v>9.779031499764935</v>
      </c>
      <c r="N47" s="198" t="e">
        <f>(#REF! -#REF!)/ABS(#REF!)</f>
        <v>#REF!</v>
      </c>
      <c r="O47" s="198">
        <f t="shared" si="22"/>
        <v>10.804738562091501</v>
      </c>
      <c r="P47" s="198"/>
      <c r="Q47" s="206"/>
    </row>
    <row r="48" spans="1:28" x14ac:dyDescent="0.25">
      <c r="B48" s="50" t="s">
        <v>476</v>
      </c>
      <c r="C48" s="198">
        <f t="shared" si="16"/>
        <v>7.1428571428571441</v>
      </c>
      <c r="D48" s="198" t="e">
        <v>#REF!</v>
      </c>
      <c r="E48" s="198">
        <f t="shared" si="17"/>
        <v>5.0163405794272915</v>
      </c>
      <c r="F48" s="198" t="e">
        <f>(#REF! -#REF!)/ABS(#REF!)</f>
        <v>#REF!</v>
      </c>
      <c r="G48" s="198">
        <f t="shared" si="18"/>
        <v>5.3845971411333977</v>
      </c>
      <c r="H48" s="198" t="e">
        <f>(#REF! -#REF!)/ABS(#REF!)</f>
        <v>#REF!</v>
      </c>
      <c r="I48" s="198">
        <f t="shared" si="19"/>
        <v>7.8918322295805723</v>
      </c>
      <c r="J48" s="198" t="e">
        <f>(#REF! -#REF!)/ABS(#REF!)</f>
        <v>#REF!</v>
      </c>
      <c r="K48" s="198">
        <f t="shared" si="20"/>
        <v>9.1713221601489696</v>
      </c>
      <c r="L48" s="198" t="e">
        <f>(#REF! -#REF!)/ABS(#REF!)</f>
        <v>#REF!</v>
      </c>
      <c r="M48" s="198">
        <f t="shared" si="21"/>
        <v>11.460717009916104</v>
      </c>
      <c r="N48" s="198" t="e">
        <f>(#REF! -#REF!)/ABS(#REF!)</f>
        <v>#REF!</v>
      </c>
      <c r="O48" s="198">
        <f t="shared" si="22"/>
        <v>13.154406891981441</v>
      </c>
      <c r="P48" s="198"/>
      <c r="Q48" s="206"/>
    </row>
    <row r="49" spans="1:18" x14ac:dyDescent="0.25">
      <c r="B49" s="50" t="s">
        <v>477</v>
      </c>
      <c r="C49" s="198">
        <f t="shared" si="16"/>
        <v>8.5164835164835146</v>
      </c>
      <c r="D49" s="198" t="e">
        <v>#REF!</v>
      </c>
      <c r="E49" s="198">
        <f t="shared" si="17"/>
        <v>5.8317038677771276</v>
      </c>
      <c r="F49" s="198" t="e">
        <f>(#REF! -#REF!)/ABS(#REF!)</f>
        <v>#REF!</v>
      </c>
      <c r="G49" s="198">
        <f t="shared" si="18"/>
        <v>4.6917397905162748</v>
      </c>
      <c r="H49" s="198" t="e">
        <f>(#REF! -#REF!)/ABS(#REF!)</f>
        <v>#REF!</v>
      </c>
      <c r="I49" s="198">
        <f t="shared" si="19"/>
        <v>6.7129629629629592</v>
      </c>
      <c r="J49" s="198" t="e">
        <f>(#REF! -#REF!)/ABS(#REF!)</f>
        <v>#REF!</v>
      </c>
      <c r="K49" s="198">
        <f t="shared" si="20"/>
        <v>6.5031152647975139</v>
      </c>
      <c r="L49" s="198" t="e">
        <f>(#REF! -#REF!)/ABS(#REF!)</f>
        <v>#REF!</v>
      </c>
      <c r="M49" s="198">
        <f t="shared" si="21"/>
        <v>8.3810432569974598</v>
      </c>
      <c r="N49" s="198" t="e">
        <f>(#REF! -#REF!)/ABS(#REF!)</f>
        <v>#REF!</v>
      </c>
      <c r="O49" s="198">
        <f t="shared" si="22"/>
        <v>9.6164459161147882</v>
      </c>
      <c r="P49" s="198"/>
      <c r="Q49" s="206"/>
    </row>
    <row r="50" spans="1:18" ht="15.75" thickBot="1" x14ac:dyDescent="0.3">
      <c r="B50" s="55" t="s">
        <v>478</v>
      </c>
      <c r="C50" s="198">
        <f t="shared" si="16"/>
        <v>11.324786324786318</v>
      </c>
      <c r="D50" s="198" t="e">
        <v>#REF!</v>
      </c>
      <c r="E50" s="202">
        <f t="shared" si="17"/>
        <v>8.2481354948951431</v>
      </c>
      <c r="F50" s="202" t="e">
        <f>(#REF! -#REF!)/ABS(#REF!)</f>
        <v>#REF!</v>
      </c>
      <c r="G50" s="202">
        <f t="shared" si="18"/>
        <v>5.4541632736064063</v>
      </c>
      <c r="H50" s="202" t="e">
        <f>(#REF! -#REF!)/ABS(#REF!)</f>
        <v>#REF!</v>
      </c>
      <c r="I50" s="202">
        <f t="shared" si="19"/>
        <v>6.1584840654608088</v>
      </c>
      <c r="J50" s="202" t="e">
        <f>(#REF! -#REF!)/ABS(#REF!)</f>
        <v>#REF!</v>
      </c>
      <c r="K50" s="202">
        <f t="shared" si="20"/>
        <v>5.2106027596223754</v>
      </c>
      <c r="L50" s="202" t="e">
        <f>(#REF! -#REF!)/ABS(#REF!)</f>
        <v>#REF!</v>
      </c>
      <c r="M50" s="202">
        <f t="shared" si="21"/>
        <v>5.8658392434988382</v>
      </c>
      <c r="N50" s="202" t="e">
        <f>(#REF! -#REF!)/ABS(#REF!)</f>
        <v>#REF!</v>
      </c>
      <c r="O50" s="202">
        <f t="shared" si="22"/>
        <v>6.4388120839733745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Tbxkq9r60VPLhEuU0kUCK6O4EgUEjW4XjJegHFCjo3xDPxPctQM/S9uUCW3ygDu4iNr1d+KTFOXIFOjzwyQLRw==" saltValue="F7qsoCy+oNaXfzs8e33jdg=="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410" priority="1" operator="greaterThan">
      <formula>0.5</formula>
    </cfRule>
    <cfRule type="cellIs" dxfId="409" priority="2" operator="between">
      <formula>-0.49</formula>
      <formula>0.49</formula>
    </cfRule>
    <cfRule type="cellIs" dxfId="408" priority="3" operator="lessThan">
      <formula>-0.5</formula>
    </cfRule>
  </conditionalFormatting>
  <hyperlinks>
    <hyperlink ref="A2" location="Index!A1" display="Index" xr:uid="{00000000-0004-0000-5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3"/>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199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333915.12400000001</v>
      </c>
      <c r="D5" s="212"/>
      <c r="E5" s="212">
        <v>6699565.233</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57.3</v>
      </c>
      <c r="D10" s="94">
        <v>75.400000000000006</v>
      </c>
      <c r="E10" s="94">
        <v>99.3</v>
      </c>
      <c r="F10" s="94">
        <v>116</v>
      </c>
      <c r="G10" s="94">
        <v>138</v>
      </c>
      <c r="H10" s="94">
        <v>170</v>
      </c>
      <c r="I10" s="95">
        <v>197</v>
      </c>
      <c r="K10" s="46" t="s">
        <v>468</v>
      </c>
      <c r="L10" s="47">
        <f t="shared" ref="L10:L20" si="0">C25</f>
        <v>4.7749999999999995</v>
      </c>
      <c r="M10" s="47">
        <v>5.5734909393671934</v>
      </c>
      <c r="N10" s="47">
        <v>7.992246674240354</v>
      </c>
      <c r="O10" s="47">
        <f t="shared" ref="O10:O20" si="1">F25</f>
        <v>9.6666666666666661</v>
      </c>
      <c r="P10" s="47">
        <f t="shared" ref="P10:P20" si="2">G25</f>
        <v>11.5</v>
      </c>
      <c r="Q10" s="47">
        <f t="shared" ref="Q10:Q20" si="3">H25</f>
        <v>14.166666666666666</v>
      </c>
      <c r="R10" s="48">
        <f t="shared" ref="R10:R20" si="4">I25</f>
        <v>16.416666666666664</v>
      </c>
      <c r="T10" s="49"/>
    </row>
    <row r="11" spans="1:29" x14ac:dyDescent="0.25">
      <c r="B11" s="50" t="s">
        <v>469</v>
      </c>
      <c r="C11" s="96">
        <v>42.7</v>
      </c>
      <c r="D11" s="96">
        <v>56.1</v>
      </c>
      <c r="E11" s="96">
        <v>73.5</v>
      </c>
      <c r="F11" s="96">
        <v>85.5</v>
      </c>
      <c r="G11" s="96">
        <v>102</v>
      </c>
      <c r="H11" s="96">
        <v>125</v>
      </c>
      <c r="I11" s="97">
        <v>145</v>
      </c>
      <c r="K11" s="50" t="s">
        <v>469</v>
      </c>
      <c r="L11" s="53">
        <f t="shared" si="0"/>
        <v>7.1166666666666671</v>
      </c>
      <c r="M11" s="53">
        <v>8.2974826182289938</v>
      </c>
      <c r="N11" s="53">
        <v>11.823978767553001</v>
      </c>
      <c r="O11" s="53">
        <f t="shared" si="1"/>
        <v>14.25</v>
      </c>
      <c r="P11" s="53">
        <f t="shared" si="2"/>
        <v>17</v>
      </c>
      <c r="Q11" s="53">
        <f t="shared" si="3"/>
        <v>20.833333333333332</v>
      </c>
      <c r="R11" s="54">
        <f t="shared" si="4"/>
        <v>24.166666666666664</v>
      </c>
      <c r="T11" s="49"/>
    </row>
    <row r="12" spans="1:29" x14ac:dyDescent="0.25">
      <c r="B12" s="50" t="s">
        <v>470</v>
      </c>
      <c r="C12" s="96">
        <v>23.8</v>
      </c>
      <c r="D12" s="96">
        <v>31.2</v>
      </c>
      <c r="E12" s="96">
        <v>40.700000000000003</v>
      </c>
      <c r="F12" s="96">
        <v>47.1</v>
      </c>
      <c r="G12" s="96">
        <v>55.8</v>
      </c>
      <c r="H12" s="96">
        <v>68.400000000000006</v>
      </c>
      <c r="I12" s="97">
        <v>78.900000000000006</v>
      </c>
      <c r="K12" s="50" t="s">
        <v>470</v>
      </c>
      <c r="L12" s="53">
        <f t="shared" si="0"/>
        <v>11.9</v>
      </c>
      <c r="M12" s="53">
        <v>13.856110766129023</v>
      </c>
      <c r="N12" s="53">
        <v>19.617836395186128</v>
      </c>
      <c r="O12" s="53">
        <f t="shared" si="1"/>
        <v>23.55</v>
      </c>
      <c r="P12" s="53">
        <f t="shared" si="2"/>
        <v>27.9</v>
      </c>
      <c r="Q12" s="53">
        <f t="shared" si="3"/>
        <v>34.200000000000003</v>
      </c>
      <c r="R12" s="54">
        <f t="shared" si="4"/>
        <v>39.450000000000003</v>
      </c>
      <c r="T12" s="49"/>
    </row>
    <row r="13" spans="1:29" x14ac:dyDescent="0.25">
      <c r="B13" s="50" t="s">
        <v>471</v>
      </c>
      <c r="C13" s="96">
        <v>15.5</v>
      </c>
      <c r="D13" s="96">
        <v>20.3</v>
      </c>
      <c r="E13" s="96">
        <v>26.3</v>
      </c>
      <c r="F13" s="96">
        <v>30.3</v>
      </c>
      <c r="G13" s="96">
        <v>35.9</v>
      </c>
      <c r="H13" s="96">
        <v>43.8</v>
      </c>
      <c r="I13" s="97">
        <v>50.4</v>
      </c>
      <c r="K13" s="50" t="s">
        <v>471</v>
      </c>
      <c r="L13" s="53">
        <f t="shared" si="0"/>
        <v>15.5</v>
      </c>
      <c r="M13" s="53">
        <v>18.030760223960485</v>
      </c>
      <c r="N13" s="53">
        <v>25.344570911174905</v>
      </c>
      <c r="O13" s="53">
        <f t="shared" si="1"/>
        <v>30.3</v>
      </c>
      <c r="P13" s="53">
        <f t="shared" si="2"/>
        <v>35.9</v>
      </c>
      <c r="Q13" s="53">
        <f t="shared" si="3"/>
        <v>43.8</v>
      </c>
      <c r="R13" s="54">
        <f t="shared" si="4"/>
        <v>50.4</v>
      </c>
      <c r="T13" s="49"/>
    </row>
    <row r="14" spans="1:29" x14ac:dyDescent="0.25">
      <c r="B14" s="50" t="s">
        <v>472</v>
      </c>
      <c r="C14" s="96">
        <v>9.75</v>
      </c>
      <c r="D14" s="96">
        <v>12.7</v>
      </c>
      <c r="E14" s="96">
        <v>16.399999999999999</v>
      </c>
      <c r="F14" s="96">
        <v>18.899999999999999</v>
      </c>
      <c r="G14" s="96">
        <v>22.3</v>
      </c>
      <c r="H14" s="96">
        <v>27.2</v>
      </c>
      <c r="I14" s="97">
        <v>31.2</v>
      </c>
      <c r="K14" s="50" t="s">
        <v>472</v>
      </c>
      <c r="L14" s="53">
        <f t="shared" si="0"/>
        <v>19.5</v>
      </c>
      <c r="M14" s="53">
        <v>22.609418864039053</v>
      </c>
      <c r="N14" s="53">
        <v>31.649647527094849</v>
      </c>
      <c r="O14" s="53">
        <f t="shared" si="1"/>
        <v>37.799999999999997</v>
      </c>
      <c r="P14" s="53">
        <f t="shared" si="2"/>
        <v>44.6</v>
      </c>
      <c r="Q14" s="53">
        <f t="shared" si="3"/>
        <v>54.4</v>
      </c>
      <c r="R14" s="54">
        <f t="shared" si="4"/>
        <v>62.4</v>
      </c>
      <c r="T14" s="49"/>
    </row>
    <row r="15" spans="1:29" x14ac:dyDescent="0.25">
      <c r="B15" s="50" t="s">
        <v>473</v>
      </c>
      <c r="C15" s="96">
        <v>7.33</v>
      </c>
      <c r="D15" s="96">
        <v>9.56</v>
      </c>
      <c r="E15" s="96">
        <v>12.3</v>
      </c>
      <c r="F15" s="96">
        <v>14.2</v>
      </c>
      <c r="G15" s="96">
        <v>16.8</v>
      </c>
      <c r="H15" s="96">
        <v>20.399999999999999</v>
      </c>
      <c r="I15" s="97">
        <v>23.4</v>
      </c>
      <c r="K15" s="50" t="s">
        <v>473</v>
      </c>
      <c r="L15" s="53">
        <f t="shared" si="0"/>
        <v>21.990000000000002</v>
      </c>
      <c r="M15" s="53">
        <v>25.498868581820705</v>
      </c>
      <c r="N15" s="53">
        <v>35.661024908487839</v>
      </c>
      <c r="O15" s="53">
        <f t="shared" si="1"/>
        <v>42.599999999999994</v>
      </c>
      <c r="P15" s="53">
        <f t="shared" si="2"/>
        <v>50.400000000000006</v>
      </c>
      <c r="Q15" s="53">
        <f t="shared" si="3"/>
        <v>61.199999999999996</v>
      </c>
      <c r="R15" s="54">
        <f t="shared" si="4"/>
        <v>70.199999999999989</v>
      </c>
      <c r="T15" s="49"/>
    </row>
    <row r="16" spans="1:29" x14ac:dyDescent="0.25">
      <c r="B16" s="50" t="s">
        <v>474</v>
      </c>
      <c r="C16" s="96">
        <v>4.5</v>
      </c>
      <c r="D16" s="96">
        <v>5.87</v>
      </c>
      <c r="E16" s="96">
        <v>7.56</v>
      </c>
      <c r="F16" s="96">
        <v>8.69</v>
      </c>
      <c r="G16" s="96">
        <v>10.199999999999999</v>
      </c>
      <c r="H16" s="96">
        <v>12.5</v>
      </c>
      <c r="I16" s="97">
        <v>14.3</v>
      </c>
      <c r="K16" s="50" t="s">
        <v>474</v>
      </c>
      <c r="L16" s="53">
        <f t="shared" si="0"/>
        <v>27</v>
      </c>
      <c r="M16" s="53">
        <v>31.325466376424551</v>
      </c>
      <c r="N16" s="53">
        <v>43.739876881817366</v>
      </c>
      <c r="O16" s="53">
        <f t="shared" si="1"/>
        <v>52.14</v>
      </c>
      <c r="P16" s="53">
        <f t="shared" si="2"/>
        <v>61.199999999999996</v>
      </c>
      <c r="Q16" s="53">
        <f t="shared" si="3"/>
        <v>75</v>
      </c>
      <c r="R16" s="54">
        <f t="shared" si="4"/>
        <v>85.800000000000011</v>
      </c>
      <c r="T16" s="49"/>
    </row>
    <row r="17" spans="1:28" x14ac:dyDescent="0.25">
      <c r="B17" s="50" t="s">
        <v>475</v>
      </c>
      <c r="C17" s="96">
        <v>2.82</v>
      </c>
      <c r="D17" s="96">
        <v>3.66</v>
      </c>
      <c r="E17" s="96">
        <v>4.6900000000000004</v>
      </c>
      <c r="F17" s="96">
        <v>5.36</v>
      </c>
      <c r="G17" s="96">
        <v>6.3</v>
      </c>
      <c r="H17" s="96">
        <v>7.63</v>
      </c>
      <c r="I17" s="97">
        <v>8.7200000000000006</v>
      </c>
      <c r="K17" s="50" t="s">
        <v>475</v>
      </c>
      <c r="L17" s="53">
        <f t="shared" si="0"/>
        <v>33.839999999999996</v>
      </c>
      <c r="M17" s="53">
        <v>39.149543403538736</v>
      </c>
      <c r="N17" s="53">
        <v>54.212997072177743</v>
      </c>
      <c r="O17" s="53">
        <f t="shared" si="1"/>
        <v>64.320000000000007</v>
      </c>
      <c r="P17" s="53">
        <f t="shared" si="2"/>
        <v>75.599999999999994</v>
      </c>
      <c r="Q17" s="53">
        <f t="shared" si="3"/>
        <v>91.56</v>
      </c>
      <c r="R17" s="54">
        <f t="shared" si="4"/>
        <v>104.64000000000001</v>
      </c>
      <c r="T17" s="49"/>
    </row>
    <row r="18" spans="1:28" x14ac:dyDescent="0.25">
      <c r="B18" s="50" t="s">
        <v>476</v>
      </c>
      <c r="C18" s="96">
        <v>1.82</v>
      </c>
      <c r="D18" s="96">
        <v>2.35</v>
      </c>
      <c r="E18" s="96">
        <v>2.94</v>
      </c>
      <c r="F18" s="96">
        <v>3.33</v>
      </c>
      <c r="G18" s="96">
        <v>3.87</v>
      </c>
      <c r="H18" s="96">
        <v>4.6399999999999997</v>
      </c>
      <c r="I18" s="97">
        <v>5.27</v>
      </c>
      <c r="K18" s="50" t="s">
        <v>476</v>
      </c>
      <c r="L18" s="53">
        <f t="shared" si="0"/>
        <v>43.68</v>
      </c>
      <c r="M18" s="53">
        <v>50.289896883330172</v>
      </c>
      <c r="N18" s="53">
        <v>68.109081828902234</v>
      </c>
      <c r="O18" s="53">
        <f t="shared" si="1"/>
        <v>79.92</v>
      </c>
      <c r="P18" s="53">
        <f t="shared" si="2"/>
        <v>92.88</v>
      </c>
      <c r="Q18" s="53">
        <f t="shared" si="3"/>
        <v>111.35999999999999</v>
      </c>
      <c r="R18" s="54">
        <f t="shared" si="4"/>
        <v>126.47999999999999</v>
      </c>
      <c r="T18" s="49"/>
    </row>
    <row r="19" spans="1:28" x14ac:dyDescent="0.25">
      <c r="B19" s="50" t="s">
        <v>477</v>
      </c>
      <c r="C19" s="96">
        <v>1.17</v>
      </c>
      <c r="D19" s="96">
        <v>1.49</v>
      </c>
      <c r="E19" s="96">
        <v>1.82</v>
      </c>
      <c r="F19" s="96">
        <v>2.02</v>
      </c>
      <c r="G19" s="96">
        <v>2.3199999999999998</v>
      </c>
      <c r="H19" s="96">
        <v>2.74</v>
      </c>
      <c r="I19" s="97">
        <v>3.07</v>
      </c>
      <c r="K19" s="50" t="s">
        <v>477</v>
      </c>
      <c r="L19" s="53">
        <f t="shared" si="0"/>
        <v>56.16</v>
      </c>
      <c r="M19" s="53">
        <v>64.107597385962478</v>
      </c>
      <c r="N19" s="53">
        <v>84.151342999898944</v>
      </c>
      <c r="O19" s="53">
        <f t="shared" si="1"/>
        <v>96.960000000000008</v>
      </c>
      <c r="P19" s="53">
        <f t="shared" si="2"/>
        <v>111.35999999999999</v>
      </c>
      <c r="Q19" s="53">
        <f t="shared" si="3"/>
        <v>131.52000000000001</v>
      </c>
      <c r="R19" s="54">
        <f t="shared" si="4"/>
        <v>147.35999999999999</v>
      </c>
      <c r="T19" s="49"/>
    </row>
    <row r="20" spans="1:28" ht="15.75" thickBot="1" x14ac:dyDescent="0.3">
      <c r="B20" s="55" t="s">
        <v>478</v>
      </c>
      <c r="C20" s="98">
        <v>0.86899999999999999</v>
      </c>
      <c r="D20" s="98">
        <v>1.1000000000000001</v>
      </c>
      <c r="E20" s="98">
        <v>1.33</v>
      </c>
      <c r="F20" s="98">
        <v>1.46</v>
      </c>
      <c r="G20" s="98">
        <v>1.67</v>
      </c>
      <c r="H20" s="98">
        <v>1.95</v>
      </c>
      <c r="I20" s="99">
        <v>2.17</v>
      </c>
      <c r="K20" s="55" t="s">
        <v>478</v>
      </c>
      <c r="L20" s="58">
        <f t="shared" si="0"/>
        <v>62.567999999999998</v>
      </c>
      <c r="M20" s="58">
        <v>71.168184724743639</v>
      </c>
      <c r="N20" s="58">
        <v>92.079055007369092</v>
      </c>
      <c r="O20" s="58">
        <f t="shared" si="1"/>
        <v>105.12</v>
      </c>
      <c r="P20" s="58">
        <f t="shared" si="2"/>
        <v>120.24</v>
      </c>
      <c r="Q20" s="58">
        <f t="shared" si="3"/>
        <v>140.4</v>
      </c>
      <c r="R20" s="59">
        <f t="shared" si="4"/>
        <v>156.24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4.7749999999999995</v>
      </c>
      <c r="D25" s="69">
        <f t="shared" si="5"/>
        <v>6.2833333333333332</v>
      </c>
      <c r="E25" s="69">
        <f t="shared" si="5"/>
        <v>8.2749999999999986</v>
      </c>
      <c r="F25" s="68">
        <f t="shared" si="5"/>
        <v>9.6666666666666661</v>
      </c>
      <c r="G25" s="68">
        <f t="shared" si="5"/>
        <v>11.5</v>
      </c>
      <c r="H25" s="68">
        <f t="shared" si="5"/>
        <v>14.166666666666666</v>
      </c>
      <c r="I25" s="70">
        <f t="shared" si="5"/>
        <v>16.416666666666664</v>
      </c>
      <c r="J25" s="60"/>
      <c r="K25" s="46" t="s">
        <v>468</v>
      </c>
      <c r="L25" s="71">
        <v>4.5</v>
      </c>
      <c r="M25" s="71">
        <v>5</v>
      </c>
      <c r="N25" s="71">
        <v>6.9</v>
      </c>
      <c r="O25" s="71">
        <v>8.3000000000000007</v>
      </c>
      <c r="P25" s="71">
        <v>9.8000000000000007</v>
      </c>
      <c r="Q25" s="71">
        <v>11.8</v>
      </c>
      <c r="R25" s="72">
        <v>13.5</v>
      </c>
      <c r="W25" s="163"/>
      <c r="X25" s="163"/>
      <c r="Y25" s="163"/>
      <c r="Z25" s="163"/>
      <c r="AA25" s="163"/>
      <c r="AB25" s="163"/>
    </row>
    <row r="26" spans="1:28" x14ac:dyDescent="0.25">
      <c r="A26" s="64">
        <f>10/60</f>
        <v>0.16666666666666666</v>
      </c>
      <c r="B26" s="73" t="s">
        <v>469</v>
      </c>
      <c r="C26" s="30">
        <f t="shared" ref="C26:I26" si="6">$A$26*C11</f>
        <v>7.1166666666666671</v>
      </c>
      <c r="D26" s="74">
        <f t="shared" si="6"/>
        <v>9.35</v>
      </c>
      <c r="E26" s="74">
        <f t="shared" si="6"/>
        <v>12.25</v>
      </c>
      <c r="F26" s="30">
        <f t="shared" si="6"/>
        <v>14.25</v>
      </c>
      <c r="G26" s="30">
        <f t="shared" si="6"/>
        <v>17</v>
      </c>
      <c r="H26" s="30">
        <f t="shared" si="6"/>
        <v>20.833333333333332</v>
      </c>
      <c r="I26" s="75">
        <f t="shared" si="6"/>
        <v>24.166666666666664</v>
      </c>
      <c r="J26" s="60"/>
      <c r="K26" s="50" t="s">
        <v>469</v>
      </c>
      <c r="L26" s="76">
        <v>6.8</v>
      </c>
      <c r="M26" s="76">
        <v>7.7</v>
      </c>
      <c r="N26" s="76">
        <v>10.7</v>
      </c>
      <c r="O26" s="76">
        <v>13</v>
      </c>
      <c r="P26" s="76">
        <v>15.3</v>
      </c>
      <c r="Q26" s="76">
        <v>18.5</v>
      </c>
      <c r="R26" s="77">
        <v>21.2</v>
      </c>
      <c r="W26" s="163"/>
      <c r="X26" s="163"/>
      <c r="Y26" s="163"/>
      <c r="Z26" s="163"/>
      <c r="AA26" s="163"/>
      <c r="AB26" s="163"/>
    </row>
    <row r="27" spans="1:28" x14ac:dyDescent="0.25">
      <c r="A27" s="64">
        <f>0.5</f>
        <v>0.5</v>
      </c>
      <c r="B27" s="73" t="s">
        <v>470</v>
      </c>
      <c r="C27" s="30">
        <f t="shared" ref="C27:I27" si="7">$A$27*C12</f>
        <v>11.9</v>
      </c>
      <c r="D27" s="74">
        <f t="shared" si="7"/>
        <v>15.6</v>
      </c>
      <c r="E27" s="74">
        <f t="shared" si="7"/>
        <v>20.350000000000001</v>
      </c>
      <c r="F27" s="30">
        <f t="shared" si="7"/>
        <v>23.55</v>
      </c>
      <c r="G27" s="30">
        <f t="shared" si="7"/>
        <v>27.9</v>
      </c>
      <c r="H27" s="30">
        <f t="shared" si="7"/>
        <v>34.200000000000003</v>
      </c>
      <c r="I27" s="75">
        <f t="shared" si="7"/>
        <v>39.450000000000003</v>
      </c>
      <c r="J27" s="60"/>
      <c r="K27" s="50" t="s">
        <v>470</v>
      </c>
      <c r="L27" s="76">
        <v>11.3</v>
      </c>
      <c r="M27" s="76">
        <v>12.8</v>
      </c>
      <c r="N27" s="76">
        <v>17.7</v>
      </c>
      <c r="O27" s="76">
        <v>21.3</v>
      </c>
      <c r="P27" s="76">
        <v>25</v>
      </c>
      <c r="Q27" s="76">
        <v>30.2</v>
      </c>
      <c r="R27" s="77">
        <v>34.6</v>
      </c>
      <c r="W27" s="163"/>
      <c r="X27" s="163"/>
      <c r="Y27" s="163"/>
      <c r="Z27" s="163"/>
      <c r="AA27" s="163"/>
      <c r="AB27" s="163"/>
    </row>
    <row r="28" spans="1:28" x14ac:dyDescent="0.25">
      <c r="A28" s="64">
        <v>1</v>
      </c>
      <c r="B28" s="73" t="s">
        <v>471</v>
      </c>
      <c r="C28" s="30">
        <f t="shared" ref="C28:I28" si="8">$A$28*C13</f>
        <v>15.5</v>
      </c>
      <c r="D28" s="74">
        <f t="shared" si="8"/>
        <v>20.3</v>
      </c>
      <c r="E28" s="74">
        <f t="shared" si="8"/>
        <v>26.3</v>
      </c>
      <c r="F28" s="30">
        <f t="shared" si="8"/>
        <v>30.3</v>
      </c>
      <c r="G28" s="30">
        <f t="shared" si="8"/>
        <v>35.9</v>
      </c>
      <c r="H28" s="30">
        <f t="shared" si="8"/>
        <v>43.8</v>
      </c>
      <c r="I28" s="75">
        <f t="shared" si="8"/>
        <v>50.4</v>
      </c>
      <c r="J28" s="60"/>
      <c r="K28" s="50" t="s">
        <v>471</v>
      </c>
      <c r="L28" s="76">
        <v>14.5</v>
      </c>
      <c r="M28" s="76">
        <v>16.3</v>
      </c>
      <c r="N28" s="76">
        <v>22.4</v>
      </c>
      <c r="O28" s="76">
        <v>26.9</v>
      </c>
      <c r="P28" s="76">
        <v>31.5</v>
      </c>
      <c r="Q28" s="76">
        <v>38.1</v>
      </c>
      <c r="R28" s="77">
        <v>43.6</v>
      </c>
      <c r="W28" s="163"/>
      <c r="X28" s="163"/>
      <c r="Y28" s="163"/>
      <c r="Z28" s="163"/>
      <c r="AA28" s="163"/>
      <c r="AB28" s="163"/>
    </row>
    <row r="29" spans="1:28" x14ac:dyDescent="0.25">
      <c r="A29" s="64">
        <v>2</v>
      </c>
      <c r="B29" s="73" t="s">
        <v>472</v>
      </c>
      <c r="C29" s="30">
        <f t="shared" ref="C29:I29" si="9">$A$29*C14</f>
        <v>19.5</v>
      </c>
      <c r="D29" s="74">
        <f t="shared" si="9"/>
        <v>25.4</v>
      </c>
      <c r="E29" s="74">
        <f t="shared" si="9"/>
        <v>32.799999999999997</v>
      </c>
      <c r="F29" s="30">
        <f t="shared" si="9"/>
        <v>37.799999999999997</v>
      </c>
      <c r="G29" s="30">
        <f t="shared" si="9"/>
        <v>44.6</v>
      </c>
      <c r="H29" s="30">
        <f t="shared" si="9"/>
        <v>54.4</v>
      </c>
      <c r="I29" s="75">
        <f t="shared" si="9"/>
        <v>62.4</v>
      </c>
      <c r="J29" s="60"/>
      <c r="K29" s="50" t="s">
        <v>472</v>
      </c>
      <c r="L29" s="76">
        <v>18.3</v>
      </c>
      <c r="M29" s="76">
        <v>20.6</v>
      </c>
      <c r="N29" s="76">
        <v>28</v>
      </c>
      <c r="O29" s="76">
        <v>33.6</v>
      </c>
      <c r="P29" s="76">
        <v>39.4</v>
      </c>
      <c r="Q29" s="76">
        <v>47.6</v>
      </c>
      <c r="R29" s="77">
        <v>54.4</v>
      </c>
      <c r="W29" s="163"/>
      <c r="X29" s="163"/>
      <c r="Y29" s="163"/>
      <c r="Z29" s="163"/>
      <c r="AA29" s="163"/>
      <c r="AB29" s="163"/>
    </row>
    <row r="30" spans="1:28" x14ac:dyDescent="0.25">
      <c r="A30" s="64">
        <v>3</v>
      </c>
      <c r="B30" s="73" t="s">
        <v>473</v>
      </c>
      <c r="C30" s="30">
        <f t="shared" ref="C30:I30" si="10">$A$30*C15</f>
        <v>21.990000000000002</v>
      </c>
      <c r="D30" s="74">
        <f t="shared" si="10"/>
        <v>28.68</v>
      </c>
      <c r="E30" s="74">
        <f t="shared" si="10"/>
        <v>36.900000000000006</v>
      </c>
      <c r="F30" s="30">
        <f t="shared" si="10"/>
        <v>42.599999999999994</v>
      </c>
      <c r="G30" s="30">
        <f t="shared" si="10"/>
        <v>50.400000000000006</v>
      </c>
      <c r="H30" s="30">
        <f t="shared" si="10"/>
        <v>61.199999999999996</v>
      </c>
      <c r="I30" s="75">
        <f t="shared" si="10"/>
        <v>70.199999999999989</v>
      </c>
      <c r="J30" s="60"/>
      <c r="K30" s="50" t="s">
        <v>473</v>
      </c>
      <c r="L30" s="76">
        <v>20.9</v>
      </c>
      <c r="M30" s="76">
        <v>23.5</v>
      </c>
      <c r="N30" s="76">
        <v>32.1</v>
      </c>
      <c r="O30" s="76">
        <v>38.4</v>
      </c>
      <c r="P30" s="76">
        <v>45.3</v>
      </c>
      <c r="Q30" s="76">
        <v>54.6</v>
      </c>
      <c r="R30" s="77">
        <v>62.4</v>
      </c>
      <c r="W30" s="163"/>
      <c r="X30" s="163"/>
      <c r="Y30" s="163"/>
      <c r="Z30" s="163"/>
      <c r="AA30" s="163"/>
      <c r="AB30" s="163"/>
    </row>
    <row r="31" spans="1:28" x14ac:dyDescent="0.25">
      <c r="A31" s="64">
        <v>6</v>
      </c>
      <c r="B31" s="73" t="s">
        <v>474</v>
      </c>
      <c r="C31" s="30">
        <f t="shared" ref="C31:I31" si="11">$A$31*C16</f>
        <v>27</v>
      </c>
      <c r="D31" s="74">
        <f t="shared" si="11"/>
        <v>35.22</v>
      </c>
      <c r="E31" s="74">
        <f t="shared" si="11"/>
        <v>45.36</v>
      </c>
      <c r="F31" s="30">
        <f t="shared" si="11"/>
        <v>52.14</v>
      </c>
      <c r="G31" s="30">
        <f t="shared" si="11"/>
        <v>61.199999999999996</v>
      </c>
      <c r="H31" s="30">
        <f t="shared" si="11"/>
        <v>75</v>
      </c>
      <c r="I31" s="75">
        <f t="shared" si="11"/>
        <v>85.800000000000011</v>
      </c>
      <c r="J31" s="60"/>
      <c r="K31" s="50" t="s">
        <v>474</v>
      </c>
      <c r="L31" s="76">
        <v>26.2</v>
      </c>
      <c r="M31" s="76">
        <v>29.5</v>
      </c>
      <c r="N31" s="76">
        <v>40.5</v>
      </c>
      <c r="O31" s="76">
        <v>48.7</v>
      </c>
      <c r="P31" s="76">
        <v>57.5</v>
      </c>
      <c r="Q31" s="76">
        <v>70.2</v>
      </c>
      <c r="R31" s="77">
        <v>80.400000000000006</v>
      </c>
      <c r="W31" s="163"/>
      <c r="X31" s="163"/>
      <c r="Y31" s="163"/>
      <c r="Z31" s="163"/>
      <c r="AA31" s="163"/>
      <c r="AB31" s="163"/>
    </row>
    <row r="32" spans="1:28" x14ac:dyDescent="0.25">
      <c r="A32" s="64">
        <v>12</v>
      </c>
      <c r="B32" s="73" t="s">
        <v>475</v>
      </c>
      <c r="C32" s="30">
        <f t="shared" ref="C32:I32" si="12">$A$32*C17</f>
        <v>33.839999999999996</v>
      </c>
      <c r="D32" s="74">
        <f t="shared" si="12"/>
        <v>43.92</v>
      </c>
      <c r="E32" s="74">
        <f t="shared" si="12"/>
        <v>56.28</v>
      </c>
      <c r="F32" s="30">
        <f t="shared" si="12"/>
        <v>64.320000000000007</v>
      </c>
      <c r="G32" s="30">
        <f t="shared" si="12"/>
        <v>75.599999999999994</v>
      </c>
      <c r="H32" s="30">
        <f t="shared" si="12"/>
        <v>91.56</v>
      </c>
      <c r="I32" s="75">
        <f t="shared" si="12"/>
        <v>104.64000000000001</v>
      </c>
      <c r="J32" s="60"/>
      <c r="K32" s="50" t="s">
        <v>475</v>
      </c>
      <c r="L32" s="76">
        <v>32.5</v>
      </c>
      <c r="M32" s="76">
        <v>36.700000000000003</v>
      </c>
      <c r="N32" s="76">
        <v>50.8</v>
      </c>
      <c r="O32" s="76">
        <v>61.4</v>
      </c>
      <c r="P32" s="76">
        <v>72.7</v>
      </c>
      <c r="Q32" s="76">
        <v>89.2</v>
      </c>
      <c r="R32" s="77">
        <v>102.8</v>
      </c>
      <c r="W32" s="163"/>
      <c r="X32" s="163"/>
      <c r="Y32" s="163"/>
      <c r="Z32" s="163"/>
      <c r="AA32" s="163"/>
      <c r="AB32" s="163"/>
    </row>
    <row r="33" spans="1:28" x14ac:dyDescent="0.25">
      <c r="A33" s="64">
        <v>24</v>
      </c>
      <c r="B33" s="73" t="s">
        <v>476</v>
      </c>
      <c r="C33" s="30">
        <f t="shared" ref="C33:I33" si="13">$A$33*C18</f>
        <v>43.68</v>
      </c>
      <c r="D33" s="74">
        <f t="shared" si="13"/>
        <v>56.400000000000006</v>
      </c>
      <c r="E33" s="74">
        <f t="shared" si="13"/>
        <v>70.56</v>
      </c>
      <c r="F33" s="30">
        <f t="shared" si="13"/>
        <v>79.92</v>
      </c>
      <c r="G33" s="30">
        <f t="shared" si="13"/>
        <v>92.88</v>
      </c>
      <c r="H33" s="30">
        <f t="shared" si="13"/>
        <v>111.35999999999999</v>
      </c>
      <c r="I33" s="75">
        <f t="shared" si="13"/>
        <v>126.47999999999999</v>
      </c>
      <c r="J33" s="60"/>
      <c r="K33" s="50" t="s">
        <v>476</v>
      </c>
      <c r="L33" s="76">
        <v>39.6</v>
      </c>
      <c r="M33" s="76">
        <v>44.6</v>
      </c>
      <c r="N33" s="76">
        <v>61.9</v>
      </c>
      <c r="O33" s="76">
        <v>74.900000000000006</v>
      </c>
      <c r="P33" s="76">
        <v>88.8</v>
      </c>
      <c r="Q33" s="76">
        <v>109.4</v>
      </c>
      <c r="R33" s="77">
        <v>127</v>
      </c>
      <c r="W33" s="163"/>
      <c r="X33" s="163"/>
      <c r="Y33" s="163"/>
      <c r="Z33" s="163"/>
      <c r="AA33" s="163"/>
      <c r="AB33" s="163"/>
    </row>
    <row r="34" spans="1:28" x14ac:dyDescent="0.25">
      <c r="A34" s="64">
        <v>48</v>
      </c>
      <c r="B34" s="73" t="s">
        <v>477</v>
      </c>
      <c r="C34" s="30">
        <f t="shared" ref="C34:I34" si="14">$A$34*C19</f>
        <v>56.16</v>
      </c>
      <c r="D34" s="74">
        <f t="shared" si="14"/>
        <v>71.52</v>
      </c>
      <c r="E34" s="74">
        <f t="shared" si="14"/>
        <v>87.36</v>
      </c>
      <c r="F34" s="30">
        <f t="shared" si="14"/>
        <v>96.960000000000008</v>
      </c>
      <c r="G34" s="30">
        <f t="shared" si="14"/>
        <v>111.35999999999999</v>
      </c>
      <c r="H34" s="30">
        <f t="shared" si="14"/>
        <v>131.52000000000001</v>
      </c>
      <c r="I34" s="75">
        <f t="shared" si="14"/>
        <v>147.35999999999999</v>
      </c>
      <c r="J34" s="60"/>
      <c r="K34" s="50" t="s">
        <v>477</v>
      </c>
      <c r="L34" s="76">
        <v>46.9</v>
      </c>
      <c r="M34" s="76">
        <v>52.8</v>
      </c>
      <c r="N34" s="76">
        <v>72.5</v>
      </c>
      <c r="O34" s="76">
        <v>86.9</v>
      </c>
      <c r="P34" s="76">
        <v>102.2</v>
      </c>
      <c r="Q34" s="76">
        <v>126.2</v>
      </c>
      <c r="R34" s="77">
        <v>146.4</v>
      </c>
      <c r="W34" s="163"/>
      <c r="X34" s="163"/>
      <c r="Y34" s="163"/>
      <c r="Z34" s="163"/>
      <c r="AA34" s="163"/>
      <c r="AB34" s="163"/>
    </row>
    <row r="35" spans="1:28" ht="15.75" thickBot="1" x14ac:dyDescent="0.3">
      <c r="A35" s="64">
        <v>72</v>
      </c>
      <c r="B35" s="78" t="s">
        <v>478</v>
      </c>
      <c r="C35" s="79">
        <f t="shared" ref="C35:I35" si="15">$A$35*C20</f>
        <v>62.567999999999998</v>
      </c>
      <c r="D35" s="80">
        <f t="shared" si="15"/>
        <v>79.2</v>
      </c>
      <c r="E35" s="80">
        <f t="shared" si="15"/>
        <v>95.76</v>
      </c>
      <c r="F35" s="79">
        <f t="shared" si="15"/>
        <v>105.12</v>
      </c>
      <c r="G35" s="79">
        <f t="shared" si="15"/>
        <v>120.24</v>
      </c>
      <c r="H35" s="79">
        <f t="shared" si="15"/>
        <v>140.4</v>
      </c>
      <c r="I35" s="81">
        <f t="shared" si="15"/>
        <v>156.24</v>
      </c>
      <c r="J35" s="60"/>
      <c r="K35" s="55" t="s">
        <v>478</v>
      </c>
      <c r="L35" s="82">
        <v>51.7</v>
      </c>
      <c r="M35" s="82">
        <v>58</v>
      </c>
      <c r="N35" s="82">
        <v>78.5</v>
      </c>
      <c r="O35" s="82">
        <v>93.6</v>
      </c>
      <c r="P35" s="82">
        <v>108.7</v>
      </c>
      <c r="Q35" s="82">
        <v>133.19999999999999</v>
      </c>
      <c r="R35" s="83">
        <v>154.1</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-5.7591623036649109</v>
      </c>
      <c r="D40" s="198" t="e">
        <v>#REF!</v>
      </c>
      <c r="E40" s="198">
        <f>(M25-M10)/ABS(M10)*100</f>
        <v>-10.289618223229887</v>
      </c>
      <c r="F40" s="198" t="e">
        <f>(#REF! -#REF!)/ABS(#REF!)</f>
        <v>#REF!</v>
      </c>
      <c r="G40" s="198">
        <f>(N25-N10)/ABS(N10)*100</f>
        <v>-13.666328364973413</v>
      </c>
      <c r="H40" s="198" t="e">
        <f>(#REF! -#REF!)/ABS(#REF!)</f>
        <v>#REF!</v>
      </c>
      <c r="I40" s="198">
        <f>(O25-O10)/ABS(O10)*100</f>
        <v>-14.137931034482746</v>
      </c>
      <c r="J40" s="198" t="e">
        <f>(#REF! -#REF!)/ABS(#REF!)</f>
        <v>#REF!</v>
      </c>
      <c r="K40" s="200">
        <f>(P25-P10)/ABS(P10)*100</f>
        <v>-14.782608695652169</v>
      </c>
      <c r="L40" s="200" t="e">
        <f>(#REF! -#REF!)/ABS(#REF!)</f>
        <v>#REF!</v>
      </c>
      <c r="M40" s="200">
        <f>(Q25-Q10)/ABS(Q10)*100</f>
        <v>-16.705882352941167</v>
      </c>
      <c r="N40" s="200" t="e">
        <f>(#REF! -#REF!)/ABS(#REF!)</f>
        <v>#REF!</v>
      </c>
      <c r="O40" s="200">
        <f>(R25 -R10)/ABS(R10)*100</f>
        <v>-17.766497461928925</v>
      </c>
      <c r="P40" s="200"/>
      <c r="Q40" s="205"/>
    </row>
    <row r="41" spans="1:28" x14ac:dyDescent="0.25">
      <c r="A41" s="88"/>
      <c r="B41" s="50" t="s">
        <v>469</v>
      </c>
      <c r="C41" s="198">
        <f t="shared" ref="C41:C50" si="16">(L26-L11)/ABS(L11)*100</f>
        <v>-4.4496487119438033</v>
      </c>
      <c r="D41" s="198" t="e">
        <v>#REF!</v>
      </c>
      <c r="E41" s="198">
        <f t="shared" ref="E41:E50" si="17">(M26-M11)/ABS(M11)*100</f>
        <v>-7.2007697481205417</v>
      </c>
      <c r="F41" s="198" t="e">
        <f>(#REF! -#REF!)/ABS(#REF!)</f>
        <v>#REF!</v>
      </c>
      <c r="G41" s="200">
        <f t="shared" ref="G41:G50" si="18">(N26-N11)/ABS(N11)*100</f>
        <v>-9.505926808980659</v>
      </c>
      <c r="H41" s="200" t="e">
        <f>(#REF! -#REF!)/ABS(#REF!)</f>
        <v>#REF!</v>
      </c>
      <c r="I41" s="200">
        <f t="shared" ref="I41:I50" si="19">(O26-O11)/ABS(O11)*100</f>
        <v>-8.7719298245614024</v>
      </c>
      <c r="J41" s="200" t="e">
        <f>(#REF! -#REF!)/ABS(#REF!)</f>
        <v>#REF!</v>
      </c>
      <c r="K41" s="200">
        <f t="shared" ref="K41:K50" si="20">(P26-P11)/ABS(P11)*100</f>
        <v>-9.9999999999999964</v>
      </c>
      <c r="L41" s="200" t="e">
        <f>(#REF! -#REF!)/ABS(#REF!)</f>
        <v>#REF!</v>
      </c>
      <c r="M41" s="200">
        <f t="shared" ref="M41:M50" si="21">(Q26-Q11)/ABS(Q11)*100</f>
        <v>-11.199999999999994</v>
      </c>
      <c r="N41" s="200" t="e">
        <f>(#REF! -#REF!)/ABS(#REF!)</f>
        <v>#REF!</v>
      </c>
      <c r="O41" s="200">
        <f t="shared" ref="O41:O50" si="22">(R26 -R11)/ABS(R11)*100</f>
        <v>-12.275862068965511</v>
      </c>
      <c r="P41" s="200"/>
      <c r="Q41" s="205"/>
    </row>
    <row r="42" spans="1:28" x14ac:dyDescent="0.25">
      <c r="A42" s="60"/>
      <c r="B42" s="50" t="s">
        <v>470</v>
      </c>
      <c r="C42" s="198">
        <f t="shared" si="16"/>
        <v>-5.0420168067226854</v>
      </c>
      <c r="D42" s="198" t="e">
        <v>#REF!</v>
      </c>
      <c r="E42" s="200">
        <f t="shared" si="17"/>
        <v>-7.6219855914450605</v>
      </c>
      <c r="F42" s="200" t="e">
        <f>(#REF! -#REF!)/ABS(#REF!)</f>
        <v>#REF!</v>
      </c>
      <c r="G42" s="198">
        <f t="shared" si="18"/>
        <v>-9.7759832254321992</v>
      </c>
      <c r="H42" s="198" t="e">
        <f>(#REF! -#REF!)/ABS(#REF!)</f>
        <v>#REF!</v>
      </c>
      <c r="I42" s="198">
        <f t="shared" si="19"/>
        <v>-9.5541401273885338</v>
      </c>
      <c r="J42" s="198" t="e">
        <f>(#REF! -#REF!)/ABS(#REF!)</f>
        <v>#REF!</v>
      </c>
      <c r="K42" s="198">
        <f t="shared" si="20"/>
        <v>-10.394265232974906</v>
      </c>
      <c r="L42" s="198" t="e">
        <f>(#REF! -#REF!)/ABS(#REF!)</f>
        <v>#REF!</v>
      </c>
      <c r="M42" s="198">
        <f t="shared" si="21"/>
        <v>-11.695906432748547</v>
      </c>
      <c r="N42" s="198" t="e">
        <f>(#REF! -#REF!)/ABS(#REF!)</f>
        <v>#REF!</v>
      </c>
      <c r="O42" s="198">
        <f t="shared" si="22"/>
        <v>-12.294043092522184</v>
      </c>
      <c r="P42" s="198"/>
      <c r="Q42" s="206"/>
    </row>
    <row r="43" spans="1:28" x14ac:dyDescent="0.25">
      <c r="B43" s="50" t="s">
        <v>471</v>
      </c>
      <c r="C43" s="198">
        <f t="shared" si="16"/>
        <v>-6.4516129032258061</v>
      </c>
      <c r="D43" s="198" t="e">
        <v>#REF!</v>
      </c>
      <c r="E43" s="200">
        <f t="shared" si="17"/>
        <v>-9.5989309516774206</v>
      </c>
      <c r="F43" s="200" t="e">
        <f>(#REF! -#REF!)/ABS(#REF!)</f>
        <v>#REF!</v>
      </c>
      <c r="G43" s="198">
        <f t="shared" si="18"/>
        <v>-11.618152548310018</v>
      </c>
      <c r="H43" s="198" t="e">
        <f>(#REF! -#REF!)/ABS(#REF!)</f>
        <v>#REF!</v>
      </c>
      <c r="I43" s="198">
        <f t="shared" si="19"/>
        <v>-11.221122112211228</v>
      </c>
      <c r="J43" s="198" t="e">
        <f>(#REF! -#REF!)/ABS(#REF!)</f>
        <v>#REF!</v>
      </c>
      <c r="K43" s="198">
        <f t="shared" si="20"/>
        <v>-12.256267409470748</v>
      </c>
      <c r="L43" s="198" t="e">
        <f>(#REF! -#REF!)/ABS(#REF!)</f>
        <v>#REF!</v>
      </c>
      <c r="M43" s="198">
        <f t="shared" si="21"/>
        <v>-13.013698630136977</v>
      </c>
      <c r="N43" s="198" t="e">
        <f>(#REF! -#REF!)/ABS(#REF!)</f>
        <v>#REF!</v>
      </c>
      <c r="O43" s="198">
        <f t="shared" si="22"/>
        <v>-13.492063492063485</v>
      </c>
      <c r="P43" s="198"/>
      <c r="Q43" s="206"/>
    </row>
    <row r="44" spans="1:28" x14ac:dyDescent="0.25">
      <c r="B44" s="50" t="s">
        <v>472</v>
      </c>
      <c r="C44" s="198">
        <f t="shared" si="16"/>
        <v>-6.1538461538461497</v>
      </c>
      <c r="D44" s="198" t="e">
        <v>#REF!</v>
      </c>
      <c r="E44" s="200">
        <f t="shared" si="17"/>
        <v>-8.8875299100902243</v>
      </c>
      <c r="F44" s="200" t="e">
        <f>(#REF! -#REF!)/ABS(#REF!)</f>
        <v>#REF!</v>
      </c>
      <c r="G44" s="198">
        <f t="shared" si="18"/>
        <v>-11.531400227981793</v>
      </c>
      <c r="H44" s="198" t="e">
        <f>(#REF! -#REF!)/ABS(#REF!)</f>
        <v>#REF!</v>
      </c>
      <c r="I44" s="198">
        <f t="shared" si="19"/>
        <v>-11.1111111111111</v>
      </c>
      <c r="J44" s="198" t="e">
        <f>(#REF! -#REF!)/ABS(#REF!)</f>
        <v>#REF!</v>
      </c>
      <c r="K44" s="198">
        <f t="shared" si="20"/>
        <v>-11.659192825112113</v>
      </c>
      <c r="L44" s="198" t="e">
        <f>(#REF! -#REF!)/ABS(#REF!)</f>
        <v>#REF!</v>
      </c>
      <c r="M44" s="198">
        <f t="shared" si="21"/>
        <v>-12.499999999999995</v>
      </c>
      <c r="N44" s="198" t="e">
        <f>(#REF! -#REF!)/ABS(#REF!)</f>
        <v>#REF!</v>
      </c>
      <c r="O44" s="198">
        <f t="shared" si="22"/>
        <v>-12.820512820512823</v>
      </c>
      <c r="P44" s="198"/>
      <c r="Q44" s="206"/>
    </row>
    <row r="45" spans="1:28" x14ac:dyDescent="0.25">
      <c r="B45" s="50" t="s">
        <v>473</v>
      </c>
      <c r="C45" s="198">
        <f t="shared" si="16"/>
        <v>-4.9567985447931031</v>
      </c>
      <c r="D45" s="198" t="e">
        <v>#REF!</v>
      </c>
      <c r="E45" s="200">
        <f t="shared" si="17"/>
        <v>-7.839048134260314</v>
      </c>
      <c r="F45" s="200" t="e">
        <f>(#REF! -#REF!)/ABS(#REF!)</f>
        <v>#REF!</v>
      </c>
      <c r="G45" s="198">
        <f t="shared" si="18"/>
        <v>-9.9857615355308038</v>
      </c>
      <c r="H45" s="198" t="e">
        <f>(#REF! -#REF!)/ABS(#REF!)</f>
        <v>#REF!</v>
      </c>
      <c r="I45" s="198">
        <f t="shared" si="19"/>
        <v>-9.8591549295774552</v>
      </c>
      <c r="J45" s="198" t="e">
        <f>(#REF! -#REF!)/ABS(#REF!)</f>
        <v>#REF!</v>
      </c>
      <c r="K45" s="198">
        <f t="shared" si="20"/>
        <v>-10.119047619047635</v>
      </c>
      <c r="L45" s="198" t="e">
        <f>(#REF! -#REF!)/ABS(#REF!)</f>
        <v>#REF!</v>
      </c>
      <c r="M45" s="198">
        <f t="shared" si="21"/>
        <v>-10.784313725490186</v>
      </c>
      <c r="N45" s="198" t="e">
        <f>(#REF! -#REF!)/ABS(#REF!)</f>
        <v>#REF!</v>
      </c>
      <c r="O45" s="198">
        <f t="shared" si="22"/>
        <v>-11.1111111111111</v>
      </c>
      <c r="P45" s="198"/>
      <c r="Q45" s="206"/>
    </row>
    <row r="46" spans="1:28" x14ac:dyDescent="0.25">
      <c r="B46" s="50" t="s">
        <v>474</v>
      </c>
      <c r="C46" s="198">
        <f t="shared" si="16"/>
        <v>-2.9629629629629655</v>
      </c>
      <c r="D46" s="198" t="e">
        <v>#REF!</v>
      </c>
      <c r="E46" s="201">
        <f t="shared" si="17"/>
        <v>-5.8274196287733195</v>
      </c>
      <c r="F46" s="201" t="e">
        <f>(#REF! -#REF!)/ABS(#REF!)</f>
        <v>#REF!</v>
      </c>
      <c r="G46" s="198">
        <f t="shared" si="18"/>
        <v>-7.407146779519584</v>
      </c>
      <c r="H46" s="198" t="e">
        <f>(#REF! -#REF!)/ABS(#REF!)</f>
        <v>#REF!</v>
      </c>
      <c r="I46" s="198">
        <f t="shared" si="19"/>
        <v>-6.5976217874951999</v>
      </c>
      <c r="J46" s="198" t="e">
        <f>(#REF! -#REF!)/ABS(#REF!)</f>
        <v>#REF!</v>
      </c>
      <c r="K46" s="198">
        <f t="shared" si="20"/>
        <v>-6.0457516339869217</v>
      </c>
      <c r="L46" s="198" t="e">
        <f>(#REF! -#REF!)/ABS(#REF!)</f>
        <v>#REF!</v>
      </c>
      <c r="M46" s="198">
        <f t="shared" si="21"/>
        <v>-6.3999999999999959</v>
      </c>
      <c r="N46" s="198" t="e">
        <f>(#REF! -#REF!)/ABS(#REF!)</f>
        <v>#REF!</v>
      </c>
      <c r="O46" s="198">
        <f t="shared" si="22"/>
        <v>-6.2937062937062995</v>
      </c>
      <c r="P46" s="198"/>
      <c r="Q46" s="206"/>
    </row>
    <row r="47" spans="1:28" x14ac:dyDescent="0.25">
      <c r="B47" s="50" t="s">
        <v>475</v>
      </c>
      <c r="C47" s="198">
        <f t="shared" si="16"/>
        <v>-3.9598108747044813</v>
      </c>
      <c r="D47" s="198" t="e">
        <v>#REF!</v>
      </c>
      <c r="E47" s="198">
        <f t="shared" si="17"/>
        <v>-6.2568888180629934</v>
      </c>
      <c r="F47" s="198" t="e">
        <f>(#REF! -#REF!)/ABS(#REF!)</f>
        <v>#REF!</v>
      </c>
      <c r="G47" s="198">
        <f t="shared" si="18"/>
        <v>-6.2955329100026924</v>
      </c>
      <c r="H47" s="198" t="e">
        <f>(#REF! -#REF!)/ABS(#REF!)</f>
        <v>#REF!</v>
      </c>
      <c r="I47" s="198">
        <f t="shared" si="19"/>
        <v>-4.5398009950248888</v>
      </c>
      <c r="J47" s="198" t="e">
        <f>(#REF! -#REF!)/ABS(#REF!)</f>
        <v>#REF!</v>
      </c>
      <c r="K47" s="198">
        <f t="shared" si="20"/>
        <v>-3.8359788359788247</v>
      </c>
      <c r="L47" s="198" t="e">
        <f>(#REF! -#REF!)/ABS(#REF!)</f>
        <v>#REF!</v>
      </c>
      <c r="M47" s="198">
        <f t="shared" si="21"/>
        <v>-2.5775447793796409</v>
      </c>
      <c r="N47" s="198" t="e">
        <f>(#REF! -#REF!)/ABS(#REF!)</f>
        <v>#REF!</v>
      </c>
      <c r="O47" s="198">
        <f t="shared" si="22"/>
        <v>-1.7584097859327383</v>
      </c>
      <c r="P47" s="198"/>
      <c r="Q47" s="206"/>
    </row>
    <row r="48" spans="1:28" x14ac:dyDescent="0.25">
      <c r="B48" s="50" t="s">
        <v>476</v>
      </c>
      <c r="C48" s="198">
        <f t="shared" si="16"/>
        <v>-9.3406593406593359</v>
      </c>
      <c r="D48" s="198" t="e">
        <v>#REF!</v>
      </c>
      <c r="E48" s="198">
        <f t="shared" si="17"/>
        <v>-11.314194770632405</v>
      </c>
      <c r="F48" s="198" t="e">
        <f>(#REF! -#REF!)/ABS(#REF!)</f>
        <v>#REF!</v>
      </c>
      <c r="G48" s="198">
        <f t="shared" si="18"/>
        <v>-9.1163787004208263</v>
      </c>
      <c r="H48" s="198" t="e">
        <f>(#REF! -#REF!)/ABS(#REF!)</f>
        <v>#REF!</v>
      </c>
      <c r="I48" s="198">
        <f t="shared" si="19"/>
        <v>-6.2812812812812755</v>
      </c>
      <c r="J48" s="198" t="e">
        <f>(#REF! -#REF!)/ABS(#REF!)</f>
        <v>#REF!</v>
      </c>
      <c r="K48" s="198">
        <f t="shared" si="20"/>
        <v>-4.3927648578811356</v>
      </c>
      <c r="L48" s="198" t="e">
        <f>(#REF! -#REF!)/ABS(#REF!)</f>
        <v>#REF!</v>
      </c>
      <c r="M48" s="198">
        <f t="shared" si="21"/>
        <v>-1.7600574712643497</v>
      </c>
      <c r="N48" s="198" t="e">
        <f>(#REF! -#REF!)/ABS(#REF!)</f>
        <v>#REF!</v>
      </c>
      <c r="O48" s="198">
        <f t="shared" si="22"/>
        <v>0.4111321948134174</v>
      </c>
      <c r="P48" s="198"/>
      <c r="Q48" s="206"/>
    </row>
    <row r="49" spans="1:18" x14ac:dyDescent="0.25">
      <c r="B49" s="50" t="s">
        <v>477</v>
      </c>
      <c r="C49" s="198">
        <f t="shared" si="16"/>
        <v>-16.488603988603987</v>
      </c>
      <c r="D49" s="198" t="e">
        <v>#REF!</v>
      </c>
      <c r="E49" s="198">
        <f t="shared" si="17"/>
        <v>-17.63846696341561</v>
      </c>
      <c r="F49" s="198" t="e">
        <f>(#REF! -#REF!)/ABS(#REF!)</f>
        <v>#REF!</v>
      </c>
      <c r="G49" s="198">
        <f t="shared" si="18"/>
        <v>-13.845700596736688</v>
      </c>
      <c r="H49" s="198" t="e">
        <f>(#REF! -#REF!)/ABS(#REF!)</f>
        <v>#REF!</v>
      </c>
      <c r="I49" s="198">
        <f t="shared" si="19"/>
        <v>-10.375412541254127</v>
      </c>
      <c r="J49" s="198" t="e">
        <f>(#REF! -#REF!)/ABS(#REF!)</f>
        <v>#REF!</v>
      </c>
      <c r="K49" s="198">
        <f t="shared" si="20"/>
        <v>-8.2255747126436631</v>
      </c>
      <c r="L49" s="198" t="e">
        <f>(#REF! -#REF!)/ABS(#REF!)</f>
        <v>#REF!</v>
      </c>
      <c r="M49" s="198">
        <f t="shared" si="21"/>
        <v>-4.0450121654501272</v>
      </c>
      <c r="N49" s="198" t="e">
        <f>(#REF! -#REF!)/ABS(#REF!)</f>
        <v>#REF!</v>
      </c>
      <c r="O49" s="198">
        <f t="shared" si="22"/>
        <v>-0.6514657980455888</v>
      </c>
      <c r="P49" s="198"/>
      <c r="Q49" s="206"/>
    </row>
    <row r="50" spans="1:18" ht="15.75" thickBot="1" x14ac:dyDescent="0.3">
      <c r="B50" s="55" t="s">
        <v>478</v>
      </c>
      <c r="C50" s="198">
        <f t="shared" si="16"/>
        <v>-17.369901547116729</v>
      </c>
      <c r="D50" s="198" t="e">
        <v>#REF!</v>
      </c>
      <c r="E50" s="202">
        <f t="shared" si="17"/>
        <v>-18.502909376815037</v>
      </c>
      <c r="F50" s="202" t="e">
        <f>(#REF! -#REF!)/ABS(#REF!)</f>
        <v>#REF!</v>
      </c>
      <c r="G50" s="202">
        <f t="shared" si="18"/>
        <v>-14.747170250913587</v>
      </c>
      <c r="H50" s="202" t="e">
        <f>(#REF! -#REF!)/ABS(#REF!)</f>
        <v>#REF!</v>
      </c>
      <c r="I50" s="202">
        <f t="shared" si="19"/>
        <v>-10.958904109589049</v>
      </c>
      <c r="J50" s="202" t="e">
        <f>(#REF! -#REF!)/ABS(#REF!)</f>
        <v>#REF!</v>
      </c>
      <c r="K50" s="202">
        <f t="shared" si="20"/>
        <v>-9.5974717232202202</v>
      </c>
      <c r="L50" s="202" t="e">
        <f>(#REF! -#REF!)/ABS(#REF!)</f>
        <v>#REF!</v>
      </c>
      <c r="M50" s="202">
        <f t="shared" si="21"/>
        <v>-5.1282051282051402</v>
      </c>
      <c r="N50" s="202" t="e">
        <f>(#REF! -#REF!)/ABS(#REF!)</f>
        <v>#REF!</v>
      </c>
      <c r="O50" s="202">
        <f t="shared" si="22"/>
        <v>-1.3696876600102501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PMWfaYMIPOWCTo6iJ+H2QMbFTDoKXZLZQDKGCjGY5ofI0tQXQDW2BDICjmUwCcQfmUXSWR6AoVZchO2r6JSRlg==" saltValue="3MmhbdJ/Kodenoazg1QS7Q=="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407" priority="1" operator="greaterThan">
      <formula>0.5</formula>
    </cfRule>
    <cfRule type="cellIs" dxfId="406" priority="2" operator="between">
      <formula>-0.49</formula>
      <formula>0.49</formula>
    </cfRule>
    <cfRule type="cellIs" dxfId="405" priority="3" operator="lessThan">
      <formula>-0.5</formula>
    </cfRule>
  </conditionalFormatting>
  <hyperlinks>
    <hyperlink ref="A2" location="Index!A1" display="Index" xr:uid="{00000000-0004-0000-5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26"/>
  <dimension ref="A1:AD66"/>
  <sheetViews>
    <sheetView showGridLines="0" showRowColHeaders="0" zoomScaleNormal="100"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279</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234187.62363205501</v>
      </c>
      <c r="D5" s="212"/>
      <c r="E5" s="197">
        <v>7305105.7913477896</v>
      </c>
      <c r="F5" s="197"/>
      <c r="G5" s="31">
        <v>50</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59.7</v>
      </c>
      <c r="D10" s="44">
        <v>78.8</v>
      </c>
      <c r="E10" s="44">
        <v>108</v>
      </c>
      <c r="F10" s="44">
        <v>127</v>
      </c>
      <c r="G10" s="44">
        <v>150</v>
      </c>
      <c r="H10" s="44">
        <v>182</v>
      </c>
      <c r="I10" s="45">
        <v>206</v>
      </c>
      <c r="K10" s="46" t="s">
        <v>468</v>
      </c>
      <c r="L10" s="47">
        <v>4.9749999999999996</v>
      </c>
      <c r="M10" s="47">
        <v>5.8</v>
      </c>
      <c r="N10" s="47">
        <v>8.6</v>
      </c>
      <c r="O10" s="47">
        <v>10.583333333333332</v>
      </c>
      <c r="P10" s="47">
        <v>12.5</v>
      </c>
      <c r="Q10" s="47">
        <v>15.166666666666666</v>
      </c>
      <c r="R10" s="48">
        <v>17.166666666666664</v>
      </c>
      <c r="T10" s="49"/>
    </row>
    <row r="11" spans="1:29" x14ac:dyDescent="0.25">
      <c r="B11" s="50" t="s">
        <v>469</v>
      </c>
      <c r="C11" s="51">
        <v>44.9</v>
      </c>
      <c r="D11" s="51">
        <v>59.4</v>
      </c>
      <c r="E11" s="51">
        <v>82.3</v>
      </c>
      <c r="F11" s="51">
        <v>96.6</v>
      </c>
      <c r="G11" s="51">
        <v>115</v>
      </c>
      <c r="H11" s="51">
        <v>139</v>
      </c>
      <c r="I11" s="52">
        <v>158</v>
      </c>
      <c r="K11" s="50" t="s">
        <v>469</v>
      </c>
      <c r="L11" s="53">
        <v>7.4833333333333325</v>
      </c>
      <c r="M11" s="53">
        <v>8.8000000000000007</v>
      </c>
      <c r="N11" s="53">
        <v>13.1</v>
      </c>
      <c r="O11" s="53">
        <v>16.099999999999998</v>
      </c>
      <c r="P11" s="53">
        <v>19.166666666666664</v>
      </c>
      <c r="Q11" s="53">
        <v>23.166666666666664</v>
      </c>
      <c r="R11" s="54">
        <v>26.333333333333332</v>
      </c>
      <c r="T11" s="49"/>
    </row>
    <row r="12" spans="1:29" x14ac:dyDescent="0.25">
      <c r="B12" s="50" t="s">
        <v>470</v>
      </c>
      <c r="C12" s="51">
        <v>26.3</v>
      </c>
      <c r="D12" s="51">
        <v>35</v>
      </c>
      <c r="E12" s="51">
        <v>49</v>
      </c>
      <c r="F12" s="51">
        <v>57.8</v>
      </c>
      <c r="G12" s="51">
        <v>69</v>
      </c>
      <c r="H12" s="51">
        <v>84.2</v>
      </c>
      <c r="I12" s="52">
        <v>96.1</v>
      </c>
      <c r="K12" s="50" t="s">
        <v>470</v>
      </c>
      <c r="L12" s="53">
        <v>13.15</v>
      </c>
      <c r="M12" s="53">
        <v>15.5</v>
      </c>
      <c r="N12" s="53">
        <v>23.4</v>
      </c>
      <c r="O12" s="53">
        <v>28.9</v>
      </c>
      <c r="P12" s="53">
        <v>34.5</v>
      </c>
      <c r="Q12" s="53">
        <v>42.1</v>
      </c>
      <c r="R12" s="54">
        <v>48.05</v>
      </c>
      <c r="T12" s="49"/>
    </row>
    <row r="13" spans="1:29" x14ac:dyDescent="0.25">
      <c r="B13" s="50" t="s">
        <v>471</v>
      </c>
      <c r="C13" s="51">
        <v>17.100000000000001</v>
      </c>
      <c r="D13" s="51">
        <v>22.9</v>
      </c>
      <c r="E13" s="51">
        <v>32.4</v>
      </c>
      <c r="F13" s="51">
        <v>38.5</v>
      </c>
      <c r="G13" s="51">
        <v>46.3</v>
      </c>
      <c r="H13" s="51">
        <v>56.8</v>
      </c>
      <c r="I13" s="52">
        <v>65.099999999999994</v>
      </c>
      <c r="K13" s="50" t="s">
        <v>471</v>
      </c>
      <c r="L13" s="53">
        <v>17.100000000000001</v>
      </c>
      <c r="M13" s="53">
        <v>20.3</v>
      </c>
      <c r="N13" s="53">
        <v>31</v>
      </c>
      <c r="O13" s="53">
        <v>38.5</v>
      </c>
      <c r="P13" s="53">
        <v>46.3</v>
      </c>
      <c r="Q13" s="53">
        <v>56.8</v>
      </c>
      <c r="R13" s="54">
        <v>65.099999999999994</v>
      </c>
      <c r="T13" s="49"/>
    </row>
    <row r="14" spans="1:29" x14ac:dyDescent="0.25">
      <c r="B14" s="50" t="s">
        <v>472</v>
      </c>
      <c r="C14" s="51">
        <v>10.4</v>
      </c>
      <c r="D14" s="51">
        <v>14</v>
      </c>
      <c r="E14" s="51">
        <v>20.3</v>
      </c>
      <c r="F14" s="51">
        <v>24.4</v>
      </c>
      <c r="G14" s="51">
        <v>29.5</v>
      </c>
      <c r="H14" s="51">
        <v>36.6</v>
      </c>
      <c r="I14" s="52">
        <v>42.3</v>
      </c>
      <c r="K14" s="50" t="s">
        <v>472</v>
      </c>
      <c r="L14" s="53">
        <v>20.8</v>
      </c>
      <c r="M14" s="53">
        <v>24.8</v>
      </c>
      <c r="N14" s="53">
        <v>38.9</v>
      </c>
      <c r="O14" s="53">
        <v>48.8</v>
      </c>
      <c r="P14" s="53">
        <v>59</v>
      </c>
      <c r="Q14" s="53">
        <v>73.2</v>
      </c>
      <c r="R14" s="54">
        <v>84.6</v>
      </c>
      <c r="T14" s="49"/>
    </row>
    <row r="15" spans="1:29" x14ac:dyDescent="0.25">
      <c r="B15" s="50" t="s">
        <v>473</v>
      </c>
      <c r="C15" s="51">
        <v>7.63</v>
      </c>
      <c r="D15" s="51">
        <v>10.3</v>
      </c>
      <c r="E15" s="51">
        <v>15.2</v>
      </c>
      <c r="F15" s="51">
        <v>18.399999999999999</v>
      </c>
      <c r="G15" s="51">
        <v>22.4</v>
      </c>
      <c r="H15" s="51">
        <v>28</v>
      </c>
      <c r="I15" s="52">
        <v>32.5</v>
      </c>
      <c r="K15" s="50" t="s">
        <v>473</v>
      </c>
      <c r="L15" s="53">
        <v>22.89</v>
      </c>
      <c r="M15" s="53">
        <v>27.4</v>
      </c>
      <c r="N15" s="53">
        <v>43.6</v>
      </c>
      <c r="O15" s="53">
        <v>55.199999999999996</v>
      </c>
      <c r="P15" s="53">
        <v>67.199999999999989</v>
      </c>
      <c r="Q15" s="53">
        <v>84</v>
      </c>
      <c r="R15" s="54">
        <v>97.5</v>
      </c>
      <c r="T15" s="49"/>
    </row>
    <row r="16" spans="1:29" x14ac:dyDescent="0.25">
      <c r="B16" s="50" t="s">
        <v>474</v>
      </c>
      <c r="C16" s="51">
        <v>4.42</v>
      </c>
      <c r="D16" s="51">
        <v>6.04</v>
      </c>
      <c r="E16" s="51">
        <v>9.1300000000000008</v>
      </c>
      <c r="F16" s="51">
        <v>11.2</v>
      </c>
      <c r="G16" s="51">
        <v>13.8</v>
      </c>
      <c r="H16" s="51">
        <v>17.5</v>
      </c>
      <c r="I16" s="52">
        <v>20.5</v>
      </c>
      <c r="K16" s="50" t="s">
        <v>474</v>
      </c>
      <c r="L16" s="53">
        <v>26.52</v>
      </c>
      <c r="M16" s="53">
        <v>32</v>
      </c>
      <c r="N16" s="53">
        <v>52.5</v>
      </c>
      <c r="O16" s="53">
        <v>67.199999999999989</v>
      </c>
      <c r="P16" s="53">
        <v>82.800000000000011</v>
      </c>
      <c r="Q16" s="53">
        <v>105</v>
      </c>
      <c r="R16" s="54">
        <v>123</v>
      </c>
      <c r="T16" s="49"/>
    </row>
    <row r="17" spans="1:28" x14ac:dyDescent="0.25">
      <c r="B17" s="50" t="s">
        <v>475</v>
      </c>
      <c r="C17" s="51">
        <v>2.61</v>
      </c>
      <c r="D17" s="51">
        <v>3.58</v>
      </c>
      <c r="E17" s="51">
        <v>5.53</v>
      </c>
      <c r="F17" s="51">
        <v>6.86</v>
      </c>
      <c r="G17" s="51">
        <v>8.5399999999999991</v>
      </c>
      <c r="H17" s="51">
        <v>10.9</v>
      </c>
      <c r="I17" s="52">
        <v>12.9</v>
      </c>
      <c r="K17" s="50" t="s">
        <v>475</v>
      </c>
      <c r="L17" s="53">
        <v>31.32</v>
      </c>
      <c r="M17" s="53">
        <v>38</v>
      </c>
      <c r="N17" s="53">
        <v>63.6</v>
      </c>
      <c r="O17" s="53">
        <v>82.320000000000007</v>
      </c>
      <c r="P17" s="53">
        <v>102.47999999999999</v>
      </c>
      <c r="Q17" s="53">
        <v>130.80000000000001</v>
      </c>
      <c r="R17" s="54">
        <v>154.80000000000001</v>
      </c>
      <c r="T17" s="49"/>
    </row>
    <row r="18" spans="1:28" x14ac:dyDescent="0.25">
      <c r="B18" s="50" t="s">
        <v>476</v>
      </c>
      <c r="C18" s="51">
        <v>1.58</v>
      </c>
      <c r="D18" s="51">
        <v>2.1800000000000002</v>
      </c>
      <c r="E18" s="51">
        <v>3.38</v>
      </c>
      <c r="F18" s="51">
        <v>4.21</v>
      </c>
      <c r="G18" s="51">
        <v>5.26</v>
      </c>
      <c r="H18" s="51">
        <v>6.75</v>
      </c>
      <c r="I18" s="52">
        <v>7.97</v>
      </c>
      <c r="K18" s="50" t="s">
        <v>476</v>
      </c>
      <c r="L18" s="53">
        <v>37.92</v>
      </c>
      <c r="M18" s="53">
        <v>46.1</v>
      </c>
      <c r="N18" s="53">
        <v>77.8</v>
      </c>
      <c r="O18" s="53">
        <v>101.03999999999999</v>
      </c>
      <c r="P18" s="53">
        <v>126.24</v>
      </c>
      <c r="Q18" s="53">
        <v>162</v>
      </c>
      <c r="R18" s="54">
        <v>191.28</v>
      </c>
      <c r="T18" s="49"/>
    </row>
    <row r="19" spans="1:28" x14ac:dyDescent="0.25">
      <c r="B19" s="50" t="s">
        <v>477</v>
      </c>
      <c r="C19" s="51">
        <v>0.94699999999999995</v>
      </c>
      <c r="D19" s="51">
        <v>1.31</v>
      </c>
      <c r="E19" s="51">
        <v>2.0299999999999998</v>
      </c>
      <c r="F19" s="51">
        <v>2.52</v>
      </c>
      <c r="G19" s="51">
        <v>3.14</v>
      </c>
      <c r="H19" s="51">
        <v>4.03</v>
      </c>
      <c r="I19" s="52">
        <v>4.75</v>
      </c>
      <c r="K19" s="50" t="s">
        <v>477</v>
      </c>
      <c r="L19" s="53">
        <v>45.455999999999996</v>
      </c>
      <c r="M19" s="53">
        <v>55.4</v>
      </c>
      <c r="N19" s="53">
        <v>93.3</v>
      </c>
      <c r="O19" s="53">
        <v>120.96000000000001</v>
      </c>
      <c r="P19" s="53">
        <v>150.72</v>
      </c>
      <c r="Q19" s="53">
        <v>193.44</v>
      </c>
      <c r="R19" s="54">
        <v>228</v>
      </c>
      <c r="T19" s="49"/>
    </row>
    <row r="20" spans="1:28" ht="15.75" thickBot="1" x14ac:dyDescent="0.3">
      <c r="B20" s="55" t="s">
        <v>478</v>
      </c>
      <c r="C20" s="56">
        <v>0.66800000000000004</v>
      </c>
      <c r="D20" s="56">
        <v>0.92800000000000005</v>
      </c>
      <c r="E20" s="56">
        <v>1.44</v>
      </c>
      <c r="F20" s="56">
        <v>1.8</v>
      </c>
      <c r="G20" s="56">
        <v>2.2400000000000002</v>
      </c>
      <c r="H20" s="56">
        <v>2.88</v>
      </c>
      <c r="I20" s="57">
        <v>3.4</v>
      </c>
      <c r="K20" s="55" t="s">
        <v>478</v>
      </c>
      <c r="L20" s="58">
        <v>48.096000000000004</v>
      </c>
      <c r="M20" s="58">
        <v>58.7</v>
      </c>
      <c r="N20" s="58">
        <v>99.6</v>
      </c>
      <c r="O20" s="58">
        <v>129.6</v>
      </c>
      <c r="P20" s="58">
        <v>161.28000000000003</v>
      </c>
      <c r="Q20" s="58">
        <v>207.35999999999999</v>
      </c>
      <c r="R20" s="59">
        <v>244.79999999999998</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4.9749999999999996</v>
      </c>
      <c r="D25" s="69">
        <f t="shared" si="0"/>
        <v>6.5666666666666664</v>
      </c>
      <c r="E25" s="69">
        <f t="shared" si="0"/>
        <v>9</v>
      </c>
      <c r="F25" s="68">
        <f t="shared" si="0"/>
        <v>10.583333333333332</v>
      </c>
      <c r="G25" s="68">
        <f t="shared" si="0"/>
        <v>12.5</v>
      </c>
      <c r="H25" s="68">
        <f t="shared" si="0"/>
        <v>15.166666666666666</v>
      </c>
      <c r="I25" s="70">
        <f t="shared" si="0"/>
        <v>17.166666666666664</v>
      </c>
      <c r="J25" s="60"/>
      <c r="K25" s="46" t="s">
        <v>468</v>
      </c>
      <c r="L25" s="71">
        <v>4.8</v>
      </c>
      <c r="M25" s="71">
        <v>5.7</v>
      </c>
      <c r="N25" s="71">
        <v>8.8000000000000007</v>
      </c>
      <c r="O25" s="71">
        <v>11.1</v>
      </c>
      <c r="P25" s="71">
        <v>13.6</v>
      </c>
      <c r="Q25" s="71">
        <v>17.100000000000001</v>
      </c>
      <c r="R25" s="72">
        <v>20.2</v>
      </c>
      <c r="W25" s="163"/>
      <c r="X25" s="163"/>
      <c r="Y25" s="163"/>
      <c r="Z25" s="163"/>
      <c r="AA25" s="163"/>
      <c r="AB25" s="163"/>
    </row>
    <row r="26" spans="1:28" x14ac:dyDescent="0.25">
      <c r="A26" s="64">
        <f>10/60</f>
        <v>0.16666666666666666</v>
      </c>
      <c r="B26" s="73" t="s">
        <v>469</v>
      </c>
      <c r="C26" s="30">
        <f t="shared" ref="C26:I26" si="1">$A$26*C11</f>
        <v>7.4833333333333325</v>
      </c>
      <c r="D26" s="74">
        <f t="shared" si="1"/>
        <v>9.8999999999999986</v>
      </c>
      <c r="E26" s="74">
        <f t="shared" si="1"/>
        <v>13.716666666666665</v>
      </c>
      <c r="F26" s="30">
        <f t="shared" si="1"/>
        <v>16.099999999999998</v>
      </c>
      <c r="G26" s="30">
        <f t="shared" si="1"/>
        <v>19.166666666666664</v>
      </c>
      <c r="H26" s="30">
        <f t="shared" si="1"/>
        <v>23.166666666666664</v>
      </c>
      <c r="I26" s="75">
        <f t="shared" si="1"/>
        <v>26.333333333333332</v>
      </c>
      <c r="J26" s="60"/>
      <c r="K26" s="50" t="s">
        <v>469</v>
      </c>
      <c r="L26" s="76">
        <v>7.8</v>
      </c>
      <c r="M26" s="76">
        <v>9.3000000000000007</v>
      </c>
      <c r="N26" s="76">
        <v>14.2</v>
      </c>
      <c r="O26" s="76">
        <v>18</v>
      </c>
      <c r="P26" s="76">
        <v>22</v>
      </c>
      <c r="Q26" s="76">
        <v>28</v>
      </c>
      <c r="R26" s="77">
        <v>32.799999999999997</v>
      </c>
      <c r="W26" s="163"/>
      <c r="X26" s="163"/>
      <c r="Y26" s="163"/>
      <c r="Z26" s="163"/>
      <c r="AA26" s="163"/>
      <c r="AB26" s="163"/>
    </row>
    <row r="27" spans="1:28" x14ac:dyDescent="0.25">
      <c r="A27" s="64">
        <f>0.5</f>
        <v>0.5</v>
      </c>
      <c r="B27" s="73" t="s">
        <v>470</v>
      </c>
      <c r="C27" s="30">
        <f t="shared" ref="C27:I27" si="2">$A$27*C12</f>
        <v>13.15</v>
      </c>
      <c r="D27" s="74">
        <f t="shared" si="2"/>
        <v>17.5</v>
      </c>
      <c r="E27" s="74">
        <f t="shared" si="2"/>
        <v>24.5</v>
      </c>
      <c r="F27" s="30">
        <f t="shared" si="2"/>
        <v>28.9</v>
      </c>
      <c r="G27" s="30">
        <f t="shared" si="2"/>
        <v>34.5</v>
      </c>
      <c r="H27" s="30">
        <f t="shared" si="2"/>
        <v>42.1</v>
      </c>
      <c r="I27" s="75">
        <f t="shared" si="2"/>
        <v>48.05</v>
      </c>
      <c r="K27" s="50" t="s">
        <v>470</v>
      </c>
      <c r="L27" s="76">
        <v>13.9</v>
      </c>
      <c r="M27" s="76">
        <v>16.5</v>
      </c>
      <c r="N27" s="76">
        <v>25.5</v>
      </c>
      <c r="O27" s="76">
        <v>32.299999999999997</v>
      </c>
      <c r="P27" s="76">
        <v>39.6</v>
      </c>
      <c r="Q27" s="76">
        <v>50.5</v>
      </c>
      <c r="R27" s="77">
        <v>59.5</v>
      </c>
      <c r="W27" s="163"/>
      <c r="X27" s="163"/>
      <c r="Y27" s="163"/>
      <c r="Z27" s="163"/>
      <c r="AA27" s="163"/>
      <c r="AB27" s="163"/>
    </row>
    <row r="28" spans="1:28" x14ac:dyDescent="0.25">
      <c r="A28" s="64">
        <v>1</v>
      </c>
      <c r="B28" s="73" t="s">
        <v>471</v>
      </c>
      <c r="C28" s="30">
        <f t="shared" ref="C28:I28" si="3">$A$28*C13</f>
        <v>17.100000000000001</v>
      </c>
      <c r="D28" s="74">
        <f t="shared" si="3"/>
        <v>22.9</v>
      </c>
      <c r="E28" s="74">
        <f t="shared" si="3"/>
        <v>32.4</v>
      </c>
      <c r="F28" s="30">
        <f t="shared" si="3"/>
        <v>38.5</v>
      </c>
      <c r="G28" s="30">
        <f t="shared" si="3"/>
        <v>46.3</v>
      </c>
      <c r="H28" s="30">
        <f t="shared" si="3"/>
        <v>56.8</v>
      </c>
      <c r="I28" s="75">
        <f t="shared" si="3"/>
        <v>65.099999999999994</v>
      </c>
      <c r="K28" s="50" t="s">
        <v>471</v>
      </c>
      <c r="L28" s="76">
        <v>18.100000000000001</v>
      </c>
      <c r="M28" s="76">
        <v>21.6</v>
      </c>
      <c r="N28" s="76">
        <v>33.6</v>
      </c>
      <c r="O28" s="76">
        <v>42.8</v>
      </c>
      <c r="P28" s="76">
        <v>52.7</v>
      </c>
      <c r="Q28" s="76">
        <v>67</v>
      </c>
      <c r="R28" s="77">
        <v>79.099999999999994</v>
      </c>
      <c r="W28" s="163"/>
      <c r="X28" s="163"/>
      <c r="Y28" s="163"/>
      <c r="Z28" s="163"/>
      <c r="AA28" s="163"/>
      <c r="AB28" s="163"/>
    </row>
    <row r="29" spans="1:28" x14ac:dyDescent="0.25">
      <c r="A29" s="64">
        <v>2</v>
      </c>
      <c r="B29" s="73" t="s">
        <v>472</v>
      </c>
      <c r="C29" s="30">
        <f t="shared" ref="C29:I29" si="4">$A$29*C14</f>
        <v>20.8</v>
      </c>
      <c r="D29" s="74">
        <f t="shared" si="4"/>
        <v>28</v>
      </c>
      <c r="E29" s="74">
        <f t="shared" si="4"/>
        <v>40.6</v>
      </c>
      <c r="F29" s="30">
        <f t="shared" si="4"/>
        <v>48.8</v>
      </c>
      <c r="G29" s="30">
        <f t="shared" si="4"/>
        <v>59</v>
      </c>
      <c r="H29" s="30">
        <f t="shared" si="4"/>
        <v>73.2</v>
      </c>
      <c r="I29" s="75">
        <f t="shared" si="4"/>
        <v>84.6</v>
      </c>
      <c r="K29" s="50" t="s">
        <v>472</v>
      </c>
      <c r="L29" s="76">
        <v>22.8</v>
      </c>
      <c r="M29" s="76">
        <v>27.2</v>
      </c>
      <c r="N29" s="76">
        <v>42.8</v>
      </c>
      <c r="O29" s="76">
        <v>54.8</v>
      </c>
      <c r="P29" s="76">
        <v>67.8</v>
      </c>
      <c r="Q29" s="76">
        <v>86.6</v>
      </c>
      <c r="R29" s="77">
        <v>102.8</v>
      </c>
      <c r="W29" s="163"/>
      <c r="X29" s="163"/>
      <c r="Y29" s="163"/>
      <c r="Z29" s="163"/>
      <c r="AA29" s="163"/>
      <c r="AB29" s="163"/>
    </row>
    <row r="30" spans="1:28" x14ac:dyDescent="0.25">
      <c r="A30" s="64">
        <v>3</v>
      </c>
      <c r="B30" s="73" t="s">
        <v>473</v>
      </c>
      <c r="C30" s="30">
        <f t="shared" ref="C30:I30" si="5">$A$30*C15</f>
        <v>22.89</v>
      </c>
      <c r="D30" s="74">
        <f t="shared" si="5"/>
        <v>30.900000000000002</v>
      </c>
      <c r="E30" s="74">
        <f t="shared" si="5"/>
        <v>45.599999999999994</v>
      </c>
      <c r="F30" s="30">
        <f t="shared" si="5"/>
        <v>55.199999999999996</v>
      </c>
      <c r="G30" s="30">
        <f t="shared" si="5"/>
        <v>67.199999999999989</v>
      </c>
      <c r="H30" s="30">
        <f t="shared" si="5"/>
        <v>84</v>
      </c>
      <c r="I30" s="75">
        <f t="shared" si="5"/>
        <v>97.5</v>
      </c>
      <c r="K30" s="50" t="s">
        <v>473</v>
      </c>
      <c r="L30" s="76">
        <v>25.9</v>
      </c>
      <c r="M30" s="76">
        <v>31.2</v>
      </c>
      <c r="N30" s="76">
        <v>49.2</v>
      </c>
      <c r="O30" s="76">
        <v>63</v>
      </c>
      <c r="P30" s="76">
        <v>78</v>
      </c>
      <c r="Q30" s="76">
        <v>100.2</v>
      </c>
      <c r="R30" s="77">
        <v>119.4</v>
      </c>
      <c r="W30" s="163"/>
      <c r="X30" s="163"/>
      <c r="Y30" s="163"/>
      <c r="Z30" s="163"/>
      <c r="AA30" s="163"/>
      <c r="AB30" s="163"/>
    </row>
    <row r="31" spans="1:28" x14ac:dyDescent="0.25">
      <c r="A31" s="64">
        <v>6</v>
      </c>
      <c r="B31" s="73" t="s">
        <v>474</v>
      </c>
      <c r="C31" s="30">
        <f t="shared" ref="C31:I31" si="6">$A$31*C16</f>
        <v>26.52</v>
      </c>
      <c r="D31" s="74">
        <f t="shared" si="6"/>
        <v>36.24</v>
      </c>
      <c r="E31" s="74">
        <f t="shared" si="6"/>
        <v>54.78</v>
      </c>
      <c r="F31" s="30">
        <f t="shared" si="6"/>
        <v>67.199999999999989</v>
      </c>
      <c r="G31" s="30">
        <f t="shared" si="6"/>
        <v>82.800000000000011</v>
      </c>
      <c r="H31" s="30">
        <f t="shared" si="6"/>
        <v>105</v>
      </c>
      <c r="I31" s="75">
        <f t="shared" si="6"/>
        <v>123</v>
      </c>
      <c r="K31" s="50" t="s">
        <v>474</v>
      </c>
      <c r="L31" s="76">
        <v>32.1</v>
      </c>
      <c r="M31" s="76">
        <v>38.6</v>
      </c>
      <c r="N31" s="76">
        <v>61.8</v>
      </c>
      <c r="O31" s="76">
        <v>79.2</v>
      </c>
      <c r="P31" s="76">
        <v>99</v>
      </c>
      <c r="Q31" s="76">
        <v>128.4</v>
      </c>
      <c r="R31" s="77">
        <v>153.6</v>
      </c>
      <c r="W31" s="163"/>
      <c r="X31" s="163"/>
      <c r="Y31" s="163"/>
      <c r="Z31" s="163"/>
      <c r="AA31" s="163"/>
      <c r="AB31" s="163"/>
    </row>
    <row r="32" spans="1:28" x14ac:dyDescent="0.25">
      <c r="A32" s="64">
        <v>12</v>
      </c>
      <c r="B32" s="73" t="s">
        <v>475</v>
      </c>
      <c r="C32" s="30">
        <f t="shared" ref="C32:I32" si="7">$A$32*C17</f>
        <v>31.32</v>
      </c>
      <c r="D32" s="74">
        <f t="shared" si="7"/>
        <v>42.96</v>
      </c>
      <c r="E32" s="74">
        <f t="shared" si="7"/>
        <v>66.36</v>
      </c>
      <c r="F32" s="30">
        <f t="shared" si="7"/>
        <v>82.320000000000007</v>
      </c>
      <c r="G32" s="30">
        <f t="shared" si="7"/>
        <v>102.47999999999999</v>
      </c>
      <c r="H32" s="30">
        <f t="shared" si="7"/>
        <v>130.80000000000001</v>
      </c>
      <c r="I32" s="75">
        <f t="shared" si="7"/>
        <v>154.80000000000001</v>
      </c>
      <c r="K32" s="50" t="s">
        <v>475</v>
      </c>
      <c r="L32" s="76">
        <v>39.200000000000003</v>
      </c>
      <c r="M32" s="76">
        <v>47.4</v>
      </c>
      <c r="N32" s="76">
        <v>76.3</v>
      </c>
      <c r="O32" s="76">
        <v>99.2</v>
      </c>
      <c r="P32" s="76">
        <v>124.8</v>
      </c>
      <c r="Q32" s="76">
        <v>163.19999999999999</v>
      </c>
      <c r="R32" s="77">
        <v>195.6</v>
      </c>
      <c r="W32" s="163"/>
      <c r="X32" s="163"/>
      <c r="Y32" s="163"/>
      <c r="Z32" s="163"/>
      <c r="AA32" s="163"/>
      <c r="AB32" s="163"/>
    </row>
    <row r="33" spans="1:28" x14ac:dyDescent="0.25">
      <c r="A33" s="64">
        <v>24</v>
      </c>
      <c r="B33" s="73" t="s">
        <v>476</v>
      </c>
      <c r="C33" s="30">
        <f t="shared" ref="C33:I33" si="8">$A$33*C18</f>
        <v>37.92</v>
      </c>
      <c r="D33" s="74">
        <f t="shared" si="8"/>
        <v>52.320000000000007</v>
      </c>
      <c r="E33" s="74">
        <f t="shared" si="8"/>
        <v>81.12</v>
      </c>
      <c r="F33" s="30">
        <f t="shared" si="8"/>
        <v>101.03999999999999</v>
      </c>
      <c r="G33" s="30">
        <f t="shared" si="8"/>
        <v>126.24</v>
      </c>
      <c r="H33" s="30">
        <f t="shared" si="8"/>
        <v>162</v>
      </c>
      <c r="I33" s="75">
        <f t="shared" si="8"/>
        <v>191.28</v>
      </c>
      <c r="K33" s="50" t="s">
        <v>476</v>
      </c>
      <c r="L33" s="76">
        <v>46.3</v>
      </c>
      <c r="M33" s="76">
        <v>56.4</v>
      </c>
      <c r="N33" s="76">
        <v>92.2</v>
      </c>
      <c r="O33" s="76">
        <v>120.5</v>
      </c>
      <c r="P33" s="76">
        <v>152.19999999999999</v>
      </c>
      <c r="Q33" s="76">
        <v>199.9</v>
      </c>
      <c r="R33" s="77">
        <v>242.4</v>
      </c>
      <c r="W33" s="163"/>
      <c r="X33" s="163"/>
      <c r="Y33" s="163"/>
      <c r="Z33" s="163"/>
      <c r="AA33" s="163"/>
      <c r="AB33" s="163"/>
    </row>
    <row r="34" spans="1:28" x14ac:dyDescent="0.25">
      <c r="A34" s="64">
        <v>48</v>
      </c>
      <c r="B34" s="73" t="s">
        <v>477</v>
      </c>
      <c r="C34" s="30">
        <f t="shared" ref="C34:I34" si="9">$A$34*C19</f>
        <v>45.455999999999996</v>
      </c>
      <c r="D34" s="74">
        <f t="shared" si="9"/>
        <v>62.88</v>
      </c>
      <c r="E34" s="74">
        <f t="shared" si="9"/>
        <v>97.44</v>
      </c>
      <c r="F34" s="30">
        <f t="shared" si="9"/>
        <v>120.96000000000001</v>
      </c>
      <c r="G34" s="30">
        <f t="shared" si="9"/>
        <v>150.72</v>
      </c>
      <c r="H34" s="30">
        <f t="shared" si="9"/>
        <v>193.44</v>
      </c>
      <c r="I34" s="75">
        <f t="shared" si="9"/>
        <v>228</v>
      </c>
      <c r="K34" s="50" t="s">
        <v>477</v>
      </c>
      <c r="L34" s="76">
        <v>52.3</v>
      </c>
      <c r="M34" s="76">
        <v>63.8</v>
      </c>
      <c r="N34" s="76">
        <v>106.1</v>
      </c>
      <c r="O34" s="76">
        <v>139.69999999999999</v>
      </c>
      <c r="P34" s="76">
        <v>177.1</v>
      </c>
      <c r="Q34" s="76">
        <v>231.4</v>
      </c>
      <c r="R34" s="77">
        <v>279.39999999999998</v>
      </c>
      <c r="W34" s="163"/>
      <c r="X34" s="163"/>
      <c r="Y34" s="163"/>
      <c r="Z34" s="163"/>
      <c r="AA34" s="163"/>
      <c r="AB34" s="163"/>
    </row>
    <row r="35" spans="1:28" ht="15.75" thickBot="1" x14ac:dyDescent="0.3">
      <c r="A35" s="64">
        <v>72</v>
      </c>
      <c r="B35" s="78" t="s">
        <v>478</v>
      </c>
      <c r="C35" s="79">
        <f t="shared" ref="C35:I35" si="10">$A$35*C20</f>
        <v>48.096000000000004</v>
      </c>
      <c r="D35" s="80">
        <f t="shared" si="10"/>
        <v>66.816000000000003</v>
      </c>
      <c r="E35" s="80">
        <f t="shared" si="10"/>
        <v>103.67999999999999</v>
      </c>
      <c r="F35" s="79">
        <f t="shared" si="10"/>
        <v>129.6</v>
      </c>
      <c r="G35" s="79">
        <f t="shared" si="10"/>
        <v>161.28000000000003</v>
      </c>
      <c r="H35" s="79">
        <f t="shared" si="10"/>
        <v>207.35999999999999</v>
      </c>
      <c r="I35" s="81">
        <f t="shared" si="10"/>
        <v>244.79999999999998</v>
      </c>
      <c r="K35" s="55" t="s">
        <v>478</v>
      </c>
      <c r="L35" s="82">
        <v>54.6</v>
      </c>
      <c r="M35" s="82">
        <v>67.2</v>
      </c>
      <c r="N35" s="82">
        <v>112.3</v>
      </c>
      <c r="O35" s="82">
        <v>147.6</v>
      </c>
      <c r="P35" s="82">
        <v>187.2</v>
      </c>
      <c r="Q35" s="82">
        <v>243.4</v>
      </c>
      <c r="R35" s="83">
        <v>293</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-3.517587939698489</v>
      </c>
      <c r="D40" s="198" t="e">
        <v>#REF!</v>
      </c>
      <c r="E40" s="198">
        <f>(M25-M10)/ABS(M10)*100</f>
        <v>-1.7241379310344769</v>
      </c>
      <c r="F40" s="198" t="e">
        <f>(#REF! -#REF!)/ABS(#REF!)</f>
        <v>#REF!</v>
      </c>
      <c r="G40" s="198">
        <f>(N25-N10)/ABS(N10)*100</f>
        <v>2.3255813953488498</v>
      </c>
      <c r="H40" s="198" t="e">
        <f>(#REF! -#REF!)/ABS(#REF!)</f>
        <v>#REF!</v>
      </c>
      <c r="I40" s="198">
        <f>(O25-O10)/ABS(O10)*100</f>
        <v>4.8818897637795358</v>
      </c>
      <c r="J40" s="198" t="e">
        <f>(#REF! -#REF!)/ABS(#REF!)</f>
        <v>#REF!</v>
      </c>
      <c r="K40" s="200">
        <f>(P25-P10)/ABS(P10)*100</f>
        <v>8.7999999999999972</v>
      </c>
      <c r="L40" s="200" t="e">
        <f>(#REF! -#REF!)/ABS(#REF!)</f>
        <v>#REF!</v>
      </c>
      <c r="M40" s="200">
        <f>(Q25-Q10)/ABS(Q10)*100</f>
        <v>12.747252747252761</v>
      </c>
      <c r="N40" s="200" t="e">
        <f>(#REF! -#REF!)/ABS(#REF!)</f>
        <v>#REF!</v>
      </c>
      <c r="O40" s="200">
        <f>(R25 -R10)/ABS(R10)*100</f>
        <v>17.669902912621371</v>
      </c>
      <c r="P40" s="200"/>
      <c r="Q40" s="205"/>
    </row>
    <row r="41" spans="1:28" x14ac:dyDescent="0.25">
      <c r="A41" s="88"/>
      <c r="B41" s="50" t="s">
        <v>469</v>
      </c>
      <c r="C41" s="198">
        <f t="shared" ref="C41:C50" si="11">(L26-L11)/ABS(L11)*100</f>
        <v>4.2316258351893188</v>
      </c>
      <c r="D41" s="198" t="e">
        <v>#REF!</v>
      </c>
      <c r="E41" s="198">
        <f t="shared" ref="E41:E50" si="12">(M26-M11)/ABS(M11)*100</f>
        <v>5.6818181818181817</v>
      </c>
      <c r="F41" s="198" t="e">
        <f>(#REF! -#REF!)/ABS(#REF!)</f>
        <v>#REF!</v>
      </c>
      <c r="G41" s="200">
        <f t="shared" ref="G41:G50" si="13">(N26-N11)/ABS(N11)*100</f>
        <v>8.3969465648854928</v>
      </c>
      <c r="H41" s="200" t="e">
        <f>(#REF! -#REF!)/ABS(#REF!)</f>
        <v>#REF!</v>
      </c>
      <c r="I41" s="200">
        <f t="shared" ref="I41:I50" si="14">(O26-O11)/ABS(O11)*100</f>
        <v>11.80124223602486</v>
      </c>
      <c r="J41" s="200" t="e">
        <f>(#REF! -#REF!)/ABS(#REF!)</f>
        <v>#REF!</v>
      </c>
      <c r="K41" s="200">
        <f t="shared" ref="K41:K50" si="15">(P26-P11)/ABS(P11)*100</f>
        <v>14.782608695652188</v>
      </c>
      <c r="L41" s="200" t="e">
        <f>(#REF! -#REF!)/ABS(#REF!)</f>
        <v>#REF!</v>
      </c>
      <c r="M41" s="200">
        <f t="shared" ref="M41:M50" si="16">(Q26-Q11)/ABS(Q11)*100</f>
        <v>20.863309352517998</v>
      </c>
      <c r="N41" s="200" t="e">
        <f>(#REF! -#REF!)/ABS(#REF!)</f>
        <v>#REF!</v>
      </c>
      <c r="O41" s="200">
        <f t="shared" ref="O41:O50" si="17">(R26 -R11)/ABS(R11)*100</f>
        <v>24.556962025316452</v>
      </c>
      <c r="P41" s="200"/>
      <c r="Q41" s="205"/>
    </row>
    <row r="42" spans="1:28" x14ac:dyDescent="0.25">
      <c r="A42" s="60"/>
      <c r="B42" s="50" t="s">
        <v>470</v>
      </c>
      <c r="C42" s="198">
        <f t="shared" si="11"/>
        <v>5.7034220532319395</v>
      </c>
      <c r="D42" s="198" t="e">
        <v>#REF!</v>
      </c>
      <c r="E42" s="200">
        <f t="shared" si="12"/>
        <v>6.4516129032258061</v>
      </c>
      <c r="F42" s="200" t="e">
        <f>(#REF! -#REF!)/ABS(#REF!)</f>
        <v>#REF!</v>
      </c>
      <c r="G42" s="198">
        <f t="shared" si="13"/>
        <v>8.9743589743589816</v>
      </c>
      <c r="H42" s="198" t="e">
        <f>(#REF! -#REF!)/ABS(#REF!)</f>
        <v>#REF!</v>
      </c>
      <c r="I42" s="198">
        <f t="shared" si="14"/>
        <v>11.764705882352937</v>
      </c>
      <c r="J42" s="198" t="e">
        <f>(#REF! -#REF!)/ABS(#REF!)</f>
        <v>#REF!</v>
      </c>
      <c r="K42" s="198">
        <f t="shared" si="15"/>
        <v>14.782608695652177</v>
      </c>
      <c r="L42" s="198" t="e">
        <f>(#REF! -#REF!)/ABS(#REF!)</f>
        <v>#REF!</v>
      </c>
      <c r="M42" s="198">
        <f t="shared" si="16"/>
        <v>19.952494061757715</v>
      </c>
      <c r="N42" s="198" t="e">
        <f>(#REF! -#REF!)/ABS(#REF!)</f>
        <v>#REF!</v>
      </c>
      <c r="O42" s="198">
        <f t="shared" si="17"/>
        <v>23.829344432882422</v>
      </c>
      <c r="P42" s="198"/>
      <c r="Q42" s="206"/>
    </row>
    <row r="43" spans="1:28" x14ac:dyDescent="0.25">
      <c r="B43" s="50" t="s">
        <v>471</v>
      </c>
      <c r="C43" s="198">
        <f t="shared" si="11"/>
        <v>5.8479532163742682</v>
      </c>
      <c r="D43" s="198" t="e">
        <v>#REF!</v>
      </c>
      <c r="E43" s="200">
        <f t="shared" si="12"/>
        <v>6.4039408866995107</v>
      </c>
      <c r="F43" s="200" t="e">
        <f>(#REF! -#REF!)/ABS(#REF!)</f>
        <v>#REF!</v>
      </c>
      <c r="G43" s="198">
        <f t="shared" si="13"/>
        <v>8.3870967741935534</v>
      </c>
      <c r="H43" s="198" t="e">
        <f>(#REF! -#REF!)/ABS(#REF!)</f>
        <v>#REF!</v>
      </c>
      <c r="I43" s="198">
        <f t="shared" si="14"/>
        <v>11.168831168831161</v>
      </c>
      <c r="J43" s="198" t="e">
        <f>(#REF! -#REF!)/ABS(#REF!)</f>
        <v>#REF!</v>
      </c>
      <c r="K43" s="198">
        <f t="shared" si="15"/>
        <v>13.822894168466535</v>
      </c>
      <c r="L43" s="198" t="e">
        <f>(#REF! -#REF!)/ABS(#REF!)</f>
        <v>#REF!</v>
      </c>
      <c r="M43" s="198">
        <f t="shared" si="16"/>
        <v>17.957746478873247</v>
      </c>
      <c r="N43" s="198" t="e">
        <f>(#REF! -#REF!)/ABS(#REF!)</f>
        <v>#REF!</v>
      </c>
      <c r="O43" s="198">
        <f t="shared" si="17"/>
        <v>21.505376344086024</v>
      </c>
      <c r="P43" s="198"/>
      <c r="Q43" s="206"/>
    </row>
    <row r="44" spans="1:28" x14ac:dyDescent="0.25">
      <c r="B44" s="50" t="s">
        <v>472</v>
      </c>
      <c r="C44" s="198">
        <f t="shared" si="11"/>
        <v>9.615384615384615</v>
      </c>
      <c r="D44" s="198" t="e">
        <v>#REF!</v>
      </c>
      <c r="E44" s="200">
        <f t="shared" si="12"/>
        <v>9.6774193548387046</v>
      </c>
      <c r="F44" s="200" t="e">
        <f>(#REF! -#REF!)/ABS(#REF!)</f>
        <v>#REF!</v>
      </c>
      <c r="G44" s="198">
        <f t="shared" si="13"/>
        <v>10.025706940874032</v>
      </c>
      <c r="H44" s="198" t="e">
        <f>(#REF! -#REF!)/ABS(#REF!)</f>
        <v>#REF!</v>
      </c>
      <c r="I44" s="198">
        <f t="shared" si="14"/>
        <v>12.295081967213116</v>
      </c>
      <c r="J44" s="198" t="e">
        <f>(#REF! -#REF!)/ABS(#REF!)</f>
        <v>#REF!</v>
      </c>
      <c r="K44" s="198">
        <f t="shared" si="15"/>
        <v>14.915254237288131</v>
      </c>
      <c r="L44" s="198" t="e">
        <f>(#REF! -#REF!)/ABS(#REF!)</f>
        <v>#REF!</v>
      </c>
      <c r="M44" s="198">
        <f t="shared" si="16"/>
        <v>18.306010928961737</v>
      </c>
      <c r="N44" s="198" t="e">
        <f>(#REF! -#REF!)/ABS(#REF!)</f>
        <v>#REF!</v>
      </c>
      <c r="O44" s="198">
        <f t="shared" si="17"/>
        <v>21.5130023640662</v>
      </c>
      <c r="P44" s="198"/>
      <c r="Q44" s="206"/>
    </row>
    <row r="45" spans="1:28" x14ac:dyDescent="0.25">
      <c r="B45" s="50" t="s">
        <v>473</v>
      </c>
      <c r="C45" s="198">
        <f t="shared" si="11"/>
        <v>13.149847094801215</v>
      </c>
      <c r="D45" s="198" t="e">
        <v>#REF!</v>
      </c>
      <c r="E45" s="200">
        <f t="shared" si="12"/>
        <v>13.868613138686134</v>
      </c>
      <c r="F45" s="200" t="e">
        <f>(#REF! -#REF!)/ABS(#REF!)</f>
        <v>#REF!</v>
      </c>
      <c r="G45" s="198">
        <f t="shared" si="13"/>
        <v>12.844036697247709</v>
      </c>
      <c r="H45" s="198" t="e">
        <f>(#REF! -#REF!)/ABS(#REF!)</f>
        <v>#REF!</v>
      </c>
      <c r="I45" s="198">
        <f t="shared" si="14"/>
        <v>14.130434782608706</v>
      </c>
      <c r="J45" s="198" t="e">
        <f>(#REF! -#REF!)/ABS(#REF!)</f>
        <v>#REF!</v>
      </c>
      <c r="K45" s="198">
        <f t="shared" si="15"/>
        <v>16.071428571428591</v>
      </c>
      <c r="L45" s="198" t="e">
        <f>(#REF! -#REF!)/ABS(#REF!)</f>
        <v>#REF!</v>
      </c>
      <c r="M45" s="198">
        <f t="shared" si="16"/>
        <v>19.285714285714288</v>
      </c>
      <c r="N45" s="198" t="e">
        <f>(#REF! -#REF!)/ABS(#REF!)</f>
        <v>#REF!</v>
      </c>
      <c r="O45" s="198">
        <f t="shared" si="17"/>
        <v>22.461538461538467</v>
      </c>
      <c r="P45" s="198"/>
      <c r="Q45" s="206"/>
    </row>
    <row r="46" spans="1:28" x14ac:dyDescent="0.25">
      <c r="B46" s="50" t="s">
        <v>474</v>
      </c>
      <c r="C46" s="198">
        <f t="shared" si="11"/>
        <v>21.040723981900459</v>
      </c>
      <c r="D46" s="198" t="e">
        <v>#REF!</v>
      </c>
      <c r="E46" s="201">
        <f t="shared" si="12"/>
        <v>20.625000000000004</v>
      </c>
      <c r="F46" s="201" t="e">
        <f>(#REF! -#REF!)/ABS(#REF!)</f>
        <v>#REF!</v>
      </c>
      <c r="G46" s="198">
        <f t="shared" si="13"/>
        <v>17.714285714285712</v>
      </c>
      <c r="H46" s="198" t="e">
        <f>(#REF! -#REF!)/ABS(#REF!)</f>
        <v>#REF!</v>
      </c>
      <c r="I46" s="198">
        <f t="shared" si="14"/>
        <v>17.857142857142883</v>
      </c>
      <c r="J46" s="198" t="e">
        <f>(#REF! -#REF!)/ABS(#REF!)</f>
        <v>#REF!</v>
      </c>
      <c r="K46" s="198">
        <f t="shared" si="15"/>
        <v>19.565217391304333</v>
      </c>
      <c r="L46" s="198" t="e">
        <f>(#REF! -#REF!)/ABS(#REF!)</f>
        <v>#REF!</v>
      </c>
      <c r="M46" s="198">
        <f t="shared" si="16"/>
        <v>22.285714285714292</v>
      </c>
      <c r="N46" s="198" t="e">
        <f>(#REF! -#REF!)/ABS(#REF!)</f>
        <v>#REF!</v>
      </c>
      <c r="O46" s="198">
        <f t="shared" si="17"/>
        <v>24.878048780487799</v>
      </c>
      <c r="P46" s="198"/>
      <c r="Q46" s="206"/>
    </row>
    <row r="47" spans="1:28" x14ac:dyDescent="0.25">
      <c r="B47" s="50" t="s">
        <v>475</v>
      </c>
      <c r="C47" s="198">
        <f t="shared" si="11"/>
        <v>25.159642401021721</v>
      </c>
      <c r="D47" s="198" t="e">
        <v>#REF!</v>
      </c>
      <c r="E47" s="198">
        <f t="shared" si="12"/>
        <v>24.736842105263154</v>
      </c>
      <c r="F47" s="198" t="e">
        <f>(#REF! -#REF!)/ABS(#REF!)</f>
        <v>#REF!</v>
      </c>
      <c r="G47" s="198">
        <f t="shared" si="13"/>
        <v>19.968553459119491</v>
      </c>
      <c r="H47" s="198" t="e">
        <f>(#REF! -#REF!)/ABS(#REF!)</f>
        <v>#REF!</v>
      </c>
      <c r="I47" s="198">
        <f t="shared" si="14"/>
        <v>20.505344995140906</v>
      </c>
      <c r="J47" s="198" t="e">
        <f>(#REF! -#REF!)/ABS(#REF!)</f>
        <v>#REF!</v>
      </c>
      <c r="K47" s="198">
        <f t="shared" si="15"/>
        <v>21.779859484777528</v>
      </c>
      <c r="L47" s="198" t="e">
        <f>(#REF! -#REF!)/ABS(#REF!)</f>
        <v>#REF!</v>
      </c>
      <c r="M47" s="198">
        <f t="shared" si="16"/>
        <v>24.770642201834843</v>
      </c>
      <c r="N47" s="198" t="e">
        <f>(#REF! -#REF!)/ABS(#REF!)</f>
        <v>#REF!</v>
      </c>
      <c r="O47" s="198">
        <f t="shared" si="17"/>
        <v>26.356589147286808</v>
      </c>
      <c r="P47" s="198"/>
      <c r="Q47" s="206"/>
    </row>
    <row r="48" spans="1:28" x14ac:dyDescent="0.25">
      <c r="B48" s="50" t="s">
        <v>476</v>
      </c>
      <c r="C48" s="198">
        <f t="shared" si="11"/>
        <v>22.099156118143448</v>
      </c>
      <c r="D48" s="198" t="e">
        <v>#REF!</v>
      </c>
      <c r="E48" s="198">
        <f t="shared" si="12"/>
        <v>22.342733188720167</v>
      </c>
      <c r="F48" s="198" t="e">
        <f>(#REF! -#REF!)/ABS(#REF!)</f>
        <v>#REF!</v>
      </c>
      <c r="G48" s="198">
        <f t="shared" si="13"/>
        <v>18.508997429305921</v>
      </c>
      <c r="H48" s="198" t="e">
        <f>(#REF! -#REF!)/ABS(#REF!)</f>
        <v>#REF!</v>
      </c>
      <c r="I48" s="198">
        <f t="shared" si="14"/>
        <v>19.259699129057807</v>
      </c>
      <c r="J48" s="198" t="e">
        <f>(#REF! -#REF!)/ABS(#REF!)</f>
        <v>#REF!</v>
      </c>
      <c r="K48" s="198">
        <f t="shared" si="15"/>
        <v>20.56400506970849</v>
      </c>
      <c r="L48" s="198" t="e">
        <f>(#REF! -#REF!)/ABS(#REF!)</f>
        <v>#REF!</v>
      </c>
      <c r="M48" s="198">
        <f t="shared" si="16"/>
        <v>23.395061728395063</v>
      </c>
      <c r="N48" s="198" t="e">
        <f>(#REF! -#REF!)/ABS(#REF!)</f>
        <v>#REF!</v>
      </c>
      <c r="O48" s="198">
        <f t="shared" si="17"/>
        <v>26.725219573400256</v>
      </c>
      <c r="P48" s="198"/>
      <c r="Q48" s="206"/>
    </row>
    <row r="49" spans="1:18" x14ac:dyDescent="0.25">
      <c r="B49" s="50" t="s">
        <v>477</v>
      </c>
      <c r="C49" s="198">
        <f t="shared" si="11"/>
        <v>15.056318197817673</v>
      </c>
      <c r="D49" s="198" t="e">
        <v>#REF!</v>
      </c>
      <c r="E49" s="198">
        <f t="shared" si="12"/>
        <v>15.162454873646208</v>
      </c>
      <c r="F49" s="198" t="e">
        <f>(#REF! -#REF!)/ABS(#REF!)</f>
        <v>#REF!</v>
      </c>
      <c r="G49" s="198">
        <f t="shared" si="13"/>
        <v>13.719185423365484</v>
      </c>
      <c r="H49" s="198" t="e">
        <f>(#REF! -#REF!)/ABS(#REF!)</f>
        <v>#REF!</v>
      </c>
      <c r="I49" s="198">
        <f t="shared" si="14"/>
        <v>15.492724867724849</v>
      </c>
      <c r="J49" s="198" t="e">
        <f>(#REF! -#REF!)/ABS(#REF!)</f>
        <v>#REF!</v>
      </c>
      <c r="K49" s="198">
        <f t="shared" si="15"/>
        <v>17.50265392781316</v>
      </c>
      <c r="L49" s="198" t="e">
        <f>(#REF! -#REF!)/ABS(#REF!)</f>
        <v>#REF!</v>
      </c>
      <c r="M49" s="198">
        <f t="shared" si="16"/>
        <v>19.623655913978499</v>
      </c>
      <c r="N49" s="198" t="e">
        <f>(#REF! -#REF!)/ABS(#REF!)</f>
        <v>#REF!</v>
      </c>
      <c r="O49" s="198">
        <f t="shared" si="17"/>
        <v>22.543859649122798</v>
      </c>
      <c r="P49" s="198"/>
      <c r="Q49" s="206"/>
    </row>
    <row r="50" spans="1:18" ht="15.75" thickBot="1" x14ac:dyDescent="0.3">
      <c r="B50" s="55" t="s">
        <v>478</v>
      </c>
      <c r="C50" s="198">
        <f t="shared" si="11"/>
        <v>13.522954091816361</v>
      </c>
      <c r="D50" s="198" t="e">
        <v>#REF!</v>
      </c>
      <c r="E50" s="202">
        <f t="shared" si="12"/>
        <v>14.480408858603067</v>
      </c>
      <c r="F50" s="202" t="e">
        <f>(#REF! -#REF!)/ABS(#REF!)</f>
        <v>#REF!</v>
      </c>
      <c r="G50" s="202">
        <f t="shared" si="13"/>
        <v>12.751004016064261</v>
      </c>
      <c r="H50" s="202" t="e">
        <f>(#REF! -#REF!)/ABS(#REF!)</f>
        <v>#REF!</v>
      </c>
      <c r="I50" s="202">
        <f t="shared" si="14"/>
        <v>13.888888888888889</v>
      </c>
      <c r="J50" s="202" t="e">
        <f>(#REF! -#REF!)/ABS(#REF!)</f>
        <v>#REF!</v>
      </c>
      <c r="K50" s="202">
        <f t="shared" si="15"/>
        <v>16.071428571428541</v>
      </c>
      <c r="L50" s="202" t="e">
        <f>(#REF! -#REF!)/ABS(#REF!)</f>
        <v>#REF!</v>
      </c>
      <c r="M50" s="202">
        <f t="shared" si="16"/>
        <v>17.380401234567913</v>
      </c>
      <c r="N50" s="202" t="e">
        <f>(#REF! -#REF!)/ABS(#REF!)</f>
        <v>#REF!</v>
      </c>
      <c r="O50" s="202">
        <f t="shared" si="17"/>
        <v>19.689542483660137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rZF8LnNzLlhZfFgM0CTqQ1nAU9K5Rz+y05BRdZ3KechUT3jOnmKc3U+5zKu2xq9uf+aYHWrBp/p09FSmoCyQ==" saltValue="t3nuppfwfvvQp46kr01la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04" priority="1" operator="greaterThan">
      <formula>0.5</formula>
    </cfRule>
    <cfRule type="cellIs" dxfId="403" priority="2" operator="between">
      <formula>-0.49</formula>
      <formula>0.49</formula>
    </cfRule>
    <cfRule type="cellIs" dxfId="402" priority="3" operator="lessThan">
      <formula>-0.5</formula>
    </cfRule>
  </conditionalFormatting>
  <hyperlinks>
    <hyperlink ref="A2" location="Index!A1" display="Index" xr:uid="{00000000-0004-0000-5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27"/>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280</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775187.06</v>
      </c>
      <c r="D5" s="212"/>
      <c r="E5" s="197">
        <v>7243375.2510000002</v>
      </c>
      <c r="F5" s="197"/>
      <c r="G5" s="31">
        <v>49</v>
      </c>
    </row>
    <row r="6" spans="1:29" x14ac:dyDescent="0.25">
      <c r="B6" s="49"/>
      <c r="E6" s="93"/>
      <c r="F6" s="93"/>
      <c r="G6" s="49"/>
    </row>
    <row r="7" spans="1:29" ht="18.75" customHeight="1" x14ac:dyDescent="0.35">
      <c r="C7" s="100"/>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56.3</v>
      </c>
      <c r="D10" s="94">
        <v>74.400000000000006</v>
      </c>
      <c r="E10" s="94">
        <v>103</v>
      </c>
      <c r="F10" s="94">
        <v>120</v>
      </c>
      <c r="G10" s="94">
        <v>143</v>
      </c>
      <c r="H10" s="94">
        <v>173</v>
      </c>
      <c r="I10" s="95">
        <v>197</v>
      </c>
      <c r="K10" s="46" t="s">
        <v>468</v>
      </c>
      <c r="L10" s="47">
        <v>4.6916666666666664</v>
      </c>
      <c r="M10" s="47">
        <v>5.5</v>
      </c>
      <c r="N10" s="47">
        <v>8.1999999999999993</v>
      </c>
      <c r="O10" s="47">
        <v>10</v>
      </c>
      <c r="P10" s="47">
        <v>11.916666666666666</v>
      </c>
      <c r="Q10" s="47">
        <v>14.416666666666666</v>
      </c>
      <c r="R10" s="48">
        <v>16.416666666666664</v>
      </c>
      <c r="T10" s="49"/>
    </row>
    <row r="11" spans="1:29" x14ac:dyDescent="0.25">
      <c r="B11" s="50" t="s">
        <v>469</v>
      </c>
      <c r="C11" s="96">
        <v>42.2</v>
      </c>
      <c r="D11" s="96">
        <v>55.8</v>
      </c>
      <c r="E11" s="96">
        <v>77.599999999999994</v>
      </c>
      <c r="F11" s="96">
        <v>91.2</v>
      </c>
      <c r="G11" s="96">
        <v>109</v>
      </c>
      <c r="H11" s="96">
        <v>132</v>
      </c>
      <c r="I11" s="97">
        <v>150</v>
      </c>
      <c r="K11" s="50" t="s">
        <v>469</v>
      </c>
      <c r="L11" s="53">
        <v>7.0333333333333332</v>
      </c>
      <c r="M11" s="53">
        <v>8.3000000000000007</v>
      </c>
      <c r="N11" s="53">
        <v>12.4</v>
      </c>
      <c r="O11" s="53">
        <v>15.2</v>
      </c>
      <c r="P11" s="53">
        <v>18.166666666666664</v>
      </c>
      <c r="Q11" s="53">
        <v>22</v>
      </c>
      <c r="R11" s="54">
        <v>25</v>
      </c>
      <c r="T11" s="49"/>
    </row>
    <row r="12" spans="1:29" x14ac:dyDescent="0.25">
      <c r="B12" s="50" t="s">
        <v>470</v>
      </c>
      <c r="C12" s="96">
        <v>24.4</v>
      </c>
      <c r="D12" s="96">
        <v>32.5</v>
      </c>
      <c r="E12" s="96">
        <v>45.6</v>
      </c>
      <c r="F12" s="96">
        <v>53.9</v>
      </c>
      <c r="G12" s="96">
        <v>64.5</v>
      </c>
      <c r="H12" s="96">
        <v>78.8</v>
      </c>
      <c r="I12" s="97">
        <v>90.1</v>
      </c>
      <c r="K12" s="50" t="s">
        <v>470</v>
      </c>
      <c r="L12" s="53">
        <v>12.2</v>
      </c>
      <c r="M12" s="53">
        <v>14.4</v>
      </c>
      <c r="N12" s="53">
        <v>21.8</v>
      </c>
      <c r="O12" s="53">
        <v>26.95</v>
      </c>
      <c r="P12" s="53">
        <v>32.25</v>
      </c>
      <c r="Q12" s="53">
        <v>39.4</v>
      </c>
      <c r="R12" s="54">
        <v>45.05</v>
      </c>
      <c r="T12" s="49"/>
    </row>
    <row r="13" spans="1:29" x14ac:dyDescent="0.25">
      <c r="B13" s="50" t="s">
        <v>471</v>
      </c>
      <c r="C13" s="96">
        <v>15.9</v>
      </c>
      <c r="D13" s="96">
        <v>21.2</v>
      </c>
      <c r="E13" s="96">
        <v>30.1</v>
      </c>
      <c r="F13" s="96">
        <v>35.799999999999997</v>
      </c>
      <c r="G13" s="96">
        <v>43</v>
      </c>
      <c r="H13" s="96">
        <v>52.8</v>
      </c>
      <c r="I13" s="97">
        <v>60.5</v>
      </c>
      <c r="K13" s="50" t="s">
        <v>471</v>
      </c>
      <c r="L13" s="53">
        <v>15.9</v>
      </c>
      <c r="M13" s="53">
        <v>18.8</v>
      </c>
      <c r="N13" s="53">
        <v>28.8</v>
      </c>
      <c r="O13" s="53">
        <v>35.799999999999997</v>
      </c>
      <c r="P13" s="53">
        <v>43</v>
      </c>
      <c r="Q13" s="53">
        <v>52.8</v>
      </c>
      <c r="R13" s="54">
        <v>60.5</v>
      </c>
      <c r="T13" s="49"/>
    </row>
    <row r="14" spans="1:29" x14ac:dyDescent="0.25">
      <c r="B14" s="50" t="s">
        <v>472</v>
      </c>
      <c r="C14" s="96">
        <v>9.7799999999999994</v>
      </c>
      <c r="D14" s="96">
        <v>13.1</v>
      </c>
      <c r="E14" s="96">
        <v>18.899999999999999</v>
      </c>
      <c r="F14" s="96">
        <v>22.7</v>
      </c>
      <c r="G14" s="96">
        <v>27.4</v>
      </c>
      <c r="H14" s="96">
        <v>34</v>
      </c>
      <c r="I14" s="97">
        <v>39.200000000000003</v>
      </c>
      <c r="K14" s="50" t="s">
        <v>472</v>
      </c>
      <c r="L14" s="53">
        <v>19.559999999999999</v>
      </c>
      <c r="M14" s="53">
        <v>23.3</v>
      </c>
      <c r="N14" s="53">
        <v>36.200000000000003</v>
      </c>
      <c r="O14" s="53">
        <v>45.4</v>
      </c>
      <c r="P14" s="53">
        <v>54.8</v>
      </c>
      <c r="Q14" s="53">
        <v>68</v>
      </c>
      <c r="R14" s="54">
        <v>78.400000000000006</v>
      </c>
      <c r="T14" s="49"/>
    </row>
    <row r="15" spans="1:29" x14ac:dyDescent="0.25">
      <c r="B15" s="50" t="s">
        <v>473</v>
      </c>
      <c r="C15" s="96">
        <v>7.23</v>
      </c>
      <c r="D15" s="96">
        <v>9.74</v>
      </c>
      <c r="E15" s="96">
        <v>14.2</v>
      </c>
      <c r="F15" s="96">
        <v>17.2</v>
      </c>
      <c r="G15" s="96">
        <v>20.8</v>
      </c>
      <c r="H15" s="96">
        <v>26</v>
      </c>
      <c r="I15" s="97">
        <v>30</v>
      </c>
      <c r="K15" s="50" t="s">
        <v>473</v>
      </c>
      <c r="L15" s="53">
        <v>21.69</v>
      </c>
      <c r="M15" s="53">
        <v>25.9</v>
      </c>
      <c r="N15" s="53">
        <v>40.9</v>
      </c>
      <c r="O15" s="53">
        <v>51.599999999999994</v>
      </c>
      <c r="P15" s="53">
        <v>62.400000000000006</v>
      </c>
      <c r="Q15" s="53">
        <v>78</v>
      </c>
      <c r="R15" s="54">
        <v>90</v>
      </c>
      <c r="T15" s="49"/>
    </row>
    <row r="16" spans="1:29" x14ac:dyDescent="0.25">
      <c r="B16" s="50" t="s">
        <v>474</v>
      </c>
      <c r="C16" s="96">
        <v>4.2699999999999996</v>
      </c>
      <c r="D16" s="96">
        <v>5.81</v>
      </c>
      <c r="E16" s="96">
        <v>8.66</v>
      </c>
      <c r="F16" s="96">
        <v>10.5</v>
      </c>
      <c r="G16" s="96">
        <v>12.9</v>
      </c>
      <c r="H16" s="96">
        <v>16.3</v>
      </c>
      <c r="I16" s="97">
        <v>19</v>
      </c>
      <c r="K16" s="50" t="s">
        <v>474</v>
      </c>
      <c r="L16" s="53">
        <v>25.619999999999997</v>
      </c>
      <c r="M16" s="53">
        <v>30.8</v>
      </c>
      <c r="N16" s="53">
        <v>49.6</v>
      </c>
      <c r="O16" s="53">
        <v>63</v>
      </c>
      <c r="P16" s="53">
        <v>77.400000000000006</v>
      </c>
      <c r="Q16" s="53">
        <v>97.800000000000011</v>
      </c>
      <c r="R16" s="54">
        <v>114</v>
      </c>
      <c r="T16" s="49"/>
    </row>
    <row r="17" spans="1:28" x14ac:dyDescent="0.25">
      <c r="B17" s="50" t="s">
        <v>475</v>
      </c>
      <c r="C17" s="96">
        <v>2.5499999999999998</v>
      </c>
      <c r="D17" s="96">
        <v>3.49</v>
      </c>
      <c r="E17" s="96">
        <v>5.27</v>
      </c>
      <c r="F17" s="96">
        <v>6.47</v>
      </c>
      <c r="G17" s="96">
        <v>7.98</v>
      </c>
      <c r="H17" s="96">
        <v>10.1</v>
      </c>
      <c r="I17" s="97">
        <v>11.8</v>
      </c>
      <c r="K17" s="50" t="s">
        <v>475</v>
      </c>
      <c r="L17" s="53">
        <v>30.599999999999998</v>
      </c>
      <c r="M17" s="53">
        <v>37</v>
      </c>
      <c r="N17" s="53">
        <v>60.6</v>
      </c>
      <c r="O17" s="53">
        <v>77.64</v>
      </c>
      <c r="P17" s="53">
        <v>95.76</v>
      </c>
      <c r="Q17" s="53">
        <v>121.19999999999999</v>
      </c>
      <c r="R17" s="54">
        <v>141.60000000000002</v>
      </c>
      <c r="T17" s="49"/>
    </row>
    <row r="18" spans="1:28" x14ac:dyDescent="0.25">
      <c r="B18" s="50" t="s">
        <v>476</v>
      </c>
      <c r="C18" s="96">
        <v>1.56</v>
      </c>
      <c r="D18" s="96">
        <v>2.12</v>
      </c>
      <c r="E18" s="96">
        <v>3.21</v>
      </c>
      <c r="F18" s="96">
        <v>3.94</v>
      </c>
      <c r="G18" s="96">
        <v>4.8600000000000003</v>
      </c>
      <c r="H18" s="96">
        <v>6.16</v>
      </c>
      <c r="I18" s="97">
        <v>7.21</v>
      </c>
      <c r="K18" s="50" t="s">
        <v>476</v>
      </c>
      <c r="L18" s="53">
        <v>37.44</v>
      </c>
      <c r="M18" s="53">
        <v>45.1</v>
      </c>
      <c r="N18" s="53">
        <v>73.8</v>
      </c>
      <c r="O18" s="53">
        <v>94.56</v>
      </c>
      <c r="P18" s="53">
        <v>116.64000000000001</v>
      </c>
      <c r="Q18" s="53">
        <v>147.84</v>
      </c>
      <c r="R18" s="54">
        <v>173.04</v>
      </c>
      <c r="T18" s="49"/>
    </row>
    <row r="19" spans="1:28" x14ac:dyDescent="0.25">
      <c r="B19" s="50" t="s">
        <v>477</v>
      </c>
      <c r="C19" s="96">
        <v>0.93300000000000005</v>
      </c>
      <c r="D19" s="96">
        <v>1.27</v>
      </c>
      <c r="E19" s="96">
        <v>1.9</v>
      </c>
      <c r="F19" s="96">
        <v>2.3199999999999998</v>
      </c>
      <c r="G19" s="96">
        <v>2.85</v>
      </c>
      <c r="H19" s="96">
        <v>3.59</v>
      </c>
      <c r="I19" s="97">
        <v>4.1900000000000004</v>
      </c>
      <c r="K19" s="50" t="s">
        <v>477</v>
      </c>
      <c r="L19" s="53">
        <v>44.784000000000006</v>
      </c>
      <c r="M19" s="53">
        <v>53.9</v>
      </c>
      <c r="N19" s="53">
        <v>87.3</v>
      </c>
      <c r="O19" s="53">
        <v>111.35999999999999</v>
      </c>
      <c r="P19" s="53">
        <v>136.80000000000001</v>
      </c>
      <c r="Q19" s="53">
        <v>172.32</v>
      </c>
      <c r="R19" s="54">
        <v>201.12</v>
      </c>
      <c r="T19" s="49"/>
    </row>
    <row r="20" spans="1:28" ht="15.75" thickBot="1" x14ac:dyDescent="0.3">
      <c r="B20" s="55" t="s">
        <v>478</v>
      </c>
      <c r="C20" s="98">
        <v>0.65900000000000003</v>
      </c>
      <c r="D20" s="98">
        <v>0.89900000000000002</v>
      </c>
      <c r="E20" s="98">
        <v>1.35</v>
      </c>
      <c r="F20" s="98">
        <v>1.64</v>
      </c>
      <c r="G20" s="98">
        <v>2.02</v>
      </c>
      <c r="H20" s="98">
        <v>2.54</v>
      </c>
      <c r="I20" s="99">
        <v>2.96</v>
      </c>
      <c r="K20" s="55" t="s">
        <v>478</v>
      </c>
      <c r="L20" s="58">
        <v>47.448</v>
      </c>
      <c r="M20" s="58">
        <v>57.2</v>
      </c>
      <c r="N20" s="58">
        <v>92.8</v>
      </c>
      <c r="O20" s="58">
        <v>118.08</v>
      </c>
      <c r="P20" s="58">
        <v>145.44</v>
      </c>
      <c r="Q20" s="58">
        <v>182.88</v>
      </c>
      <c r="R20" s="59">
        <v>213.12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0">$A$25*C10</f>
        <v>4.6916666666666664</v>
      </c>
      <c r="D25" s="69">
        <f t="shared" si="0"/>
        <v>6.2</v>
      </c>
      <c r="E25" s="69">
        <f t="shared" si="0"/>
        <v>8.5833333333333321</v>
      </c>
      <c r="F25" s="68">
        <f t="shared" si="0"/>
        <v>10</v>
      </c>
      <c r="G25" s="68">
        <f t="shared" si="0"/>
        <v>11.916666666666666</v>
      </c>
      <c r="H25" s="68">
        <f t="shared" si="0"/>
        <v>14.416666666666666</v>
      </c>
      <c r="I25" s="70">
        <f t="shared" si="0"/>
        <v>16.416666666666664</v>
      </c>
      <c r="J25" s="60"/>
      <c r="K25" s="46" t="s">
        <v>468</v>
      </c>
      <c r="L25" s="71">
        <v>4.3</v>
      </c>
      <c r="M25" s="71">
        <v>5.0999999999999996</v>
      </c>
      <c r="N25" s="71">
        <v>8.1</v>
      </c>
      <c r="O25" s="71">
        <v>10.3</v>
      </c>
      <c r="P25" s="71">
        <v>12.6</v>
      </c>
      <c r="Q25" s="71">
        <v>16</v>
      </c>
      <c r="R25" s="72">
        <v>18.899999999999999</v>
      </c>
      <c r="W25" s="163"/>
      <c r="X25" s="163"/>
      <c r="Y25" s="163"/>
      <c r="Z25" s="163"/>
      <c r="AA25" s="163"/>
      <c r="AB25" s="163"/>
    </row>
    <row r="26" spans="1:28" x14ac:dyDescent="0.25">
      <c r="A26" s="64">
        <f>10/60</f>
        <v>0.16666666666666666</v>
      </c>
      <c r="B26" s="73" t="s">
        <v>469</v>
      </c>
      <c r="C26" s="30">
        <f t="shared" ref="C26:I26" si="1">$A$26*C11</f>
        <v>7.0333333333333332</v>
      </c>
      <c r="D26" s="74">
        <f t="shared" si="1"/>
        <v>9.2999999999999989</v>
      </c>
      <c r="E26" s="74">
        <f t="shared" si="1"/>
        <v>12.933333333333332</v>
      </c>
      <c r="F26" s="30">
        <f t="shared" si="1"/>
        <v>15.2</v>
      </c>
      <c r="G26" s="30">
        <f t="shared" si="1"/>
        <v>18.166666666666664</v>
      </c>
      <c r="H26" s="30">
        <f t="shared" si="1"/>
        <v>22</v>
      </c>
      <c r="I26" s="75">
        <f t="shared" si="1"/>
        <v>25</v>
      </c>
      <c r="J26" s="60"/>
      <c r="K26" s="50" t="s">
        <v>469</v>
      </c>
      <c r="L26" s="76">
        <v>6.8</v>
      </c>
      <c r="M26" s="76">
        <v>8.1</v>
      </c>
      <c r="N26" s="76">
        <v>12.7</v>
      </c>
      <c r="O26" s="76">
        <v>16.100000000000001</v>
      </c>
      <c r="P26" s="76">
        <v>19.7</v>
      </c>
      <c r="Q26" s="76">
        <v>24.8</v>
      </c>
      <c r="R26" s="77">
        <v>29</v>
      </c>
      <c r="W26" s="163"/>
      <c r="X26" s="163"/>
      <c r="Y26" s="163"/>
      <c r="Z26" s="163"/>
      <c r="AA26" s="163"/>
      <c r="AB26" s="163"/>
    </row>
    <row r="27" spans="1:28" x14ac:dyDescent="0.25">
      <c r="A27" s="64">
        <f>0.5</f>
        <v>0.5</v>
      </c>
      <c r="B27" s="73" t="s">
        <v>470</v>
      </c>
      <c r="C27" s="30">
        <f t="shared" ref="C27:I27" si="2">$A$27*C12</f>
        <v>12.2</v>
      </c>
      <c r="D27" s="74">
        <f t="shared" si="2"/>
        <v>16.25</v>
      </c>
      <c r="E27" s="74">
        <f t="shared" si="2"/>
        <v>22.8</v>
      </c>
      <c r="F27" s="30">
        <f t="shared" si="2"/>
        <v>26.95</v>
      </c>
      <c r="G27" s="30">
        <f t="shared" si="2"/>
        <v>32.25</v>
      </c>
      <c r="H27" s="30">
        <f t="shared" si="2"/>
        <v>39.4</v>
      </c>
      <c r="I27" s="75">
        <f t="shared" si="2"/>
        <v>45.05</v>
      </c>
      <c r="K27" s="50" t="s">
        <v>470</v>
      </c>
      <c r="L27" s="76">
        <v>11.7</v>
      </c>
      <c r="M27" s="76">
        <v>14</v>
      </c>
      <c r="N27" s="76">
        <v>22</v>
      </c>
      <c r="O27" s="76">
        <v>27.9</v>
      </c>
      <c r="P27" s="76">
        <v>34.1</v>
      </c>
      <c r="Q27" s="76">
        <v>43.1</v>
      </c>
      <c r="R27" s="77">
        <v>50.5</v>
      </c>
      <c r="W27" s="163"/>
      <c r="X27" s="163"/>
      <c r="Y27" s="163"/>
      <c r="Z27" s="163"/>
      <c r="AA27" s="163"/>
      <c r="AB27" s="163"/>
    </row>
    <row r="28" spans="1:28" x14ac:dyDescent="0.25">
      <c r="A28" s="64">
        <v>1</v>
      </c>
      <c r="B28" s="73" t="s">
        <v>471</v>
      </c>
      <c r="C28" s="30">
        <f t="shared" ref="C28:I28" si="3">$A$28*C13</f>
        <v>15.9</v>
      </c>
      <c r="D28" s="74">
        <f t="shared" si="3"/>
        <v>21.2</v>
      </c>
      <c r="E28" s="74">
        <f t="shared" si="3"/>
        <v>30.1</v>
      </c>
      <c r="F28" s="30">
        <f t="shared" si="3"/>
        <v>35.799999999999997</v>
      </c>
      <c r="G28" s="30">
        <f t="shared" si="3"/>
        <v>43</v>
      </c>
      <c r="H28" s="30">
        <f t="shared" si="3"/>
        <v>52.8</v>
      </c>
      <c r="I28" s="75">
        <f t="shared" si="3"/>
        <v>60.5</v>
      </c>
      <c r="K28" s="50" t="s">
        <v>471</v>
      </c>
      <c r="L28" s="76">
        <v>15.1</v>
      </c>
      <c r="M28" s="76">
        <v>18.100000000000001</v>
      </c>
      <c r="N28" s="76">
        <v>28.4</v>
      </c>
      <c r="O28" s="76">
        <v>36.200000000000003</v>
      </c>
      <c r="P28" s="76">
        <v>44.5</v>
      </c>
      <c r="Q28" s="76">
        <v>56.6</v>
      </c>
      <c r="R28" s="77">
        <v>66.7</v>
      </c>
      <c r="W28" s="163"/>
      <c r="X28" s="163"/>
      <c r="Y28" s="163"/>
      <c r="Z28" s="163"/>
      <c r="AA28" s="163"/>
      <c r="AB28" s="163"/>
    </row>
    <row r="29" spans="1:28" x14ac:dyDescent="0.25">
      <c r="A29" s="64">
        <v>2</v>
      </c>
      <c r="B29" s="73" t="s">
        <v>472</v>
      </c>
      <c r="C29" s="30">
        <f t="shared" ref="C29:I29" si="4">$A$29*C14</f>
        <v>19.559999999999999</v>
      </c>
      <c r="D29" s="74">
        <f t="shared" si="4"/>
        <v>26.2</v>
      </c>
      <c r="E29" s="74">
        <f t="shared" si="4"/>
        <v>37.799999999999997</v>
      </c>
      <c r="F29" s="30">
        <f t="shared" si="4"/>
        <v>45.4</v>
      </c>
      <c r="G29" s="30">
        <f t="shared" si="4"/>
        <v>54.8</v>
      </c>
      <c r="H29" s="30">
        <f t="shared" si="4"/>
        <v>68</v>
      </c>
      <c r="I29" s="75">
        <f t="shared" si="4"/>
        <v>78.400000000000006</v>
      </c>
      <c r="K29" s="50" t="s">
        <v>472</v>
      </c>
      <c r="L29" s="76">
        <v>18.899999999999999</v>
      </c>
      <c r="M29" s="76">
        <v>22.8</v>
      </c>
      <c r="N29" s="76">
        <v>35.6</v>
      </c>
      <c r="O29" s="76">
        <v>45.4</v>
      </c>
      <c r="P29" s="76">
        <v>55.8</v>
      </c>
      <c r="Q29" s="76">
        <v>71.400000000000006</v>
      </c>
      <c r="R29" s="77">
        <v>84.4</v>
      </c>
      <c r="W29" s="163"/>
      <c r="X29" s="163"/>
      <c r="Y29" s="163"/>
      <c r="Z29" s="163"/>
      <c r="AA29" s="163"/>
      <c r="AB29" s="163"/>
    </row>
    <row r="30" spans="1:28" x14ac:dyDescent="0.25">
      <c r="A30" s="64">
        <v>3</v>
      </c>
      <c r="B30" s="73" t="s">
        <v>473</v>
      </c>
      <c r="C30" s="30">
        <f t="shared" ref="C30:I30" si="5">$A$30*C15</f>
        <v>21.69</v>
      </c>
      <c r="D30" s="74">
        <f t="shared" si="5"/>
        <v>29.22</v>
      </c>
      <c r="E30" s="74">
        <f t="shared" si="5"/>
        <v>42.599999999999994</v>
      </c>
      <c r="F30" s="30">
        <f t="shared" si="5"/>
        <v>51.599999999999994</v>
      </c>
      <c r="G30" s="30">
        <f t="shared" si="5"/>
        <v>62.400000000000006</v>
      </c>
      <c r="H30" s="30">
        <f t="shared" si="5"/>
        <v>78</v>
      </c>
      <c r="I30" s="75">
        <f t="shared" si="5"/>
        <v>90</v>
      </c>
      <c r="K30" s="50" t="s">
        <v>473</v>
      </c>
      <c r="L30" s="76">
        <v>21.6</v>
      </c>
      <c r="M30" s="76">
        <v>25.8</v>
      </c>
      <c r="N30" s="76">
        <v>40.200000000000003</v>
      </c>
      <c r="O30" s="76">
        <v>51.3</v>
      </c>
      <c r="P30" s="76">
        <v>63.3</v>
      </c>
      <c r="Q30" s="76">
        <v>80.7</v>
      </c>
      <c r="R30" s="77">
        <v>95.4</v>
      </c>
      <c r="W30" s="163"/>
      <c r="X30" s="163"/>
      <c r="Y30" s="163"/>
      <c r="Z30" s="163"/>
      <c r="AA30" s="163"/>
      <c r="AB30" s="163"/>
    </row>
    <row r="31" spans="1:28" x14ac:dyDescent="0.25">
      <c r="A31" s="64">
        <v>6</v>
      </c>
      <c r="B31" s="73" t="s">
        <v>474</v>
      </c>
      <c r="C31" s="30">
        <f t="shared" ref="C31:I31" si="6">$A$31*C16</f>
        <v>25.619999999999997</v>
      </c>
      <c r="D31" s="74">
        <f t="shared" si="6"/>
        <v>34.86</v>
      </c>
      <c r="E31" s="74">
        <f t="shared" si="6"/>
        <v>51.96</v>
      </c>
      <c r="F31" s="30">
        <f t="shared" si="6"/>
        <v>63</v>
      </c>
      <c r="G31" s="30">
        <f t="shared" si="6"/>
        <v>77.400000000000006</v>
      </c>
      <c r="H31" s="30">
        <f t="shared" si="6"/>
        <v>97.800000000000011</v>
      </c>
      <c r="I31" s="75">
        <f t="shared" si="6"/>
        <v>114</v>
      </c>
      <c r="K31" s="50" t="s">
        <v>474</v>
      </c>
      <c r="L31" s="76">
        <v>26.9</v>
      </c>
      <c r="M31" s="76">
        <v>32.1</v>
      </c>
      <c r="N31" s="76">
        <v>49.9</v>
      </c>
      <c r="O31" s="76">
        <v>63</v>
      </c>
      <c r="P31" s="76">
        <v>77.400000000000006</v>
      </c>
      <c r="Q31" s="76">
        <v>97.8</v>
      </c>
      <c r="R31" s="77">
        <v>115.2</v>
      </c>
      <c r="W31" s="163"/>
      <c r="X31" s="163"/>
      <c r="Y31" s="163"/>
      <c r="Z31" s="163"/>
      <c r="AA31" s="163"/>
      <c r="AB31" s="163"/>
    </row>
    <row r="32" spans="1:28" x14ac:dyDescent="0.25">
      <c r="A32" s="64">
        <v>12</v>
      </c>
      <c r="B32" s="73" t="s">
        <v>475</v>
      </c>
      <c r="C32" s="30">
        <f t="shared" ref="C32:I32" si="7">$A$32*C17</f>
        <v>30.599999999999998</v>
      </c>
      <c r="D32" s="74">
        <f t="shared" si="7"/>
        <v>41.88</v>
      </c>
      <c r="E32" s="74">
        <f t="shared" si="7"/>
        <v>63.239999999999995</v>
      </c>
      <c r="F32" s="30">
        <f t="shared" si="7"/>
        <v>77.64</v>
      </c>
      <c r="G32" s="30">
        <f t="shared" si="7"/>
        <v>95.76</v>
      </c>
      <c r="H32" s="30">
        <f t="shared" si="7"/>
        <v>121.19999999999999</v>
      </c>
      <c r="I32" s="75">
        <f t="shared" si="7"/>
        <v>141.60000000000002</v>
      </c>
      <c r="K32" s="50" t="s">
        <v>475</v>
      </c>
      <c r="L32" s="76">
        <v>33.4</v>
      </c>
      <c r="M32" s="76">
        <v>39.799999999999997</v>
      </c>
      <c r="N32" s="76">
        <v>61.7</v>
      </c>
      <c r="O32" s="76">
        <v>78</v>
      </c>
      <c r="P32" s="76">
        <v>95.2</v>
      </c>
      <c r="Q32" s="76">
        <v>118.7</v>
      </c>
      <c r="R32" s="77">
        <v>138</v>
      </c>
      <c r="W32" s="163"/>
      <c r="X32" s="163"/>
      <c r="Y32" s="163"/>
      <c r="Z32" s="163"/>
      <c r="AA32" s="163"/>
      <c r="AB32" s="163"/>
    </row>
    <row r="33" spans="1:28" x14ac:dyDescent="0.25">
      <c r="A33" s="64">
        <v>24</v>
      </c>
      <c r="B33" s="73" t="s">
        <v>476</v>
      </c>
      <c r="C33" s="30">
        <f t="shared" ref="C33:I33" si="8">$A$33*C18</f>
        <v>37.44</v>
      </c>
      <c r="D33" s="74">
        <f t="shared" si="8"/>
        <v>50.88</v>
      </c>
      <c r="E33" s="74">
        <f t="shared" si="8"/>
        <v>77.039999999999992</v>
      </c>
      <c r="F33" s="30">
        <f t="shared" si="8"/>
        <v>94.56</v>
      </c>
      <c r="G33" s="30">
        <f t="shared" si="8"/>
        <v>116.64000000000001</v>
      </c>
      <c r="H33" s="30">
        <f t="shared" si="8"/>
        <v>147.84</v>
      </c>
      <c r="I33" s="75">
        <f t="shared" si="8"/>
        <v>173.04</v>
      </c>
      <c r="K33" s="50" t="s">
        <v>476</v>
      </c>
      <c r="L33" s="76">
        <v>40.6</v>
      </c>
      <c r="M33" s="76">
        <v>48.7</v>
      </c>
      <c r="N33" s="76">
        <v>76.099999999999994</v>
      </c>
      <c r="O33" s="76">
        <v>95.8</v>
      </c>
      <c r="P33" s="76">
        <v>116.4</v>
      </c>
      <c r="Q33" s="76">
        <v>143.5</v>
      </c>
      <c r="R33" s="77">
        <v>164.9</v>
      </c>
      <c r="W33" s="163"/>
      <c r="X33" s="163"/>
      <c r="Y33" s="163"/>
      <c r="Z33" s="163"/>
      <c r="AA33" s="163"/>
      <c r="AB33" s="163"/>
    </row>
    <row r="34" spans="1:28" x14ac:dyDescent="0.25">
      <c r="A34" s="64">
        <v>48</v>
      </c>
      <c r="B34" s="73" t="s">
        <v>477</v>
      </c>
      <c r="C34" s="30">
        <f t="shared" ref="C34:I34" si="9">$A$34*C19</f>
        <v>44.784000000000006</v>
      </c>
      <c r="D34" s="74">
        <f t="shared" si="9"/>
        <v>60.96</v>
      </c>
      <c r="E34" s="74">
        <f t="shared" si="9"/>
        <v>91.199999999999989</v>
      </c>
      <c r="F34" s="30">
        <f t="shared" si="9"/>
        <v>111.35999999999999</v>
      </c>
      <c r="G34" s="30">
        <f t="shared" si="9"/>
        <v>136.80000000000001</v>
      </c>
      <c r="H34" s="30">
        <f t="shared" si="9"/>
        <v>172.32</v>
      </c>
      <c r="I34" s="75">
        <f t="shared" si="9"/>
        <v>201.12</v>
      </c>
      <c r="K34" s="50" t="s">
        <v>477</v>
      </c>
      <c r="L34" s="76">
        <v>47.4</v>
      </c>
      <c r="M34" s="76">
        <v>57.6</v>
      </c>
      <c r="N34" s="76">
        <v>91.2</v>
      </c>
      <c r="O34" s="76">
        <v>115.2</v>
      </c>
      <c r="P34" s="76">
        <v>140.19999999999999</v>
      </c>
      <c r="Q34" s="76">
        <v>171.8</v>
      </c>
      <c r="R34" s="77">
        <v>196.3</v>
      </c>
      <c r="W34" s="163"/>
      <c r="X34" s="163"/>
      <c r="Y34" s="163"/>
      <c r="Z34" s="163"/>
      <c r="AA34" s="163"/>
      <c r="AB34" s="163"/>
    </row>
    <row r="35" spans="1:28" ht="15.75" thickBot="1" x14ac:dyDescent="0.3">
      <c r="A35" s="64">
        <v>72</v>
      </c>
      <c r="B35" s="78" t="s">
        <v>478</v>
      </c>
      <c r="C35" s="79">
        <f t="shared" ref="C35:I35" si="10">$A$35*C20</f>
        <v>47.448</v>
      </c>
      <c r="D35" s="80">
        <f t="shared" si="10"/>
        <v>64.728000000000009</v>
      </c>
      <c r="E35" s="80">
        <f t="shared" si="10"/>
        <v>97.2</v>
      </c>
      <c r="F35" s="79">
        <f t="shared" si="10"/>
        <v>118.08</v>
      </c>
      <c r="G35" s="79">
        <f t="shared" si="10"/>
        <v>145.44</v>
      </c>
      <c r="H35" s="79">
        <f t="shared" si="10"/>
        <v>182.88</v>
      </c>
      <c r="I35" s="81">
        <f t="shared" si="10"/>
        <v>213.12</v>
      </c>
      <c r="K35" s="55" t="s">
        <v>478</v>
      </c>
      <c r="L35" s="82">
        <v>50.8</v>
      </c>
      <c r="M35" s="82">
        <v>62.1</v>
      </c>
      <c r="N35" s="82">
        <v>99.4</v>
      </c>
      <c r="O35" s="82">
        <v>126.7</v>
      </c>
      <c r="P35" s="82">
        <v>154.1</v>
      </c>
      <c r="Q35" s="82">
        <v>188.6</v>
      </c>
      <c r="R35" s="83">
        <v>216</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-8.3481349911190055</v>
      </c>
      <c r="D40" s="198" t="e">
        <v>#REF!</v>
      </c>
      <c r="E40" s="198">
        <f>(M25-M10)/ABS(M10)*100</f>
        <v>-7.2727272727272796</v>
      </c>
      <c r="F40" s="198" t="e">
        <f>(#REF! -#REF!)/ABS(#REF!)</f>
        <v>#REF!</v>
      </c>
      <c r="G40" s="198">
        <f>(N25-N10)/ABS(N10)*100</f>
        <v>-1.219512195121947</v>
      </c>
      <c r="H40" s="198" t="e">
        <f>(#REF! -#REF!)/ABS(#REF!)</f>
        <v>#REF!</v>
      </c>
      <c r="I40" s="198">
        <f>(O25-O10)/ABS(O10)*100</f>
        <v>3.0000000000000071</v>
      </c>
      <c r="J40" s="198" t="e">
        <f>(#REF! -#REF!)/ABS(#REF!)</f>
        <v>#REF!</v>
      </c>
      <c r="K40" s="200">
        <f>(P25-P10)/ABS(P10)*100</f>
        <v>5.7342657342657368</v>
      </c>
      <c r="L40" s="200" t="e">
        <f>(#REF! -#REF!)/ABS(#REF!)</f>
        <v>#REF!</v>
      </c>
      <c r="M40" s="200">
        <f>(Q25-Q10)/ABS(Q10)*100</f>
        <v>10.982658959537577</v>
      </c>
      <c r="N40" s="200" t="e">
        <f>(#REF! -#REF!)/ABS(#REF!)</f>
        <v>#REF!</v>
      </c>
      <c r="O40" s="200">
        <f>(R25 -R10)/ABS(R10)*100</f>
        <v>15.126903553299501</v>
      </c>
      <c r="P40" s="200"/>
      <c r="Q40" s="205"/>
    </row>
    <row r="41" spans="1:28" x14ac:dyDescent="0.25">
      <c r="A41" s="88"/>
      <c r="B41" s="50" t="s">
        <v>469</v>
      </c>
      <c r="C41" s="198">
        <f t="shared" ref="C41:C50" si="11">(L26-L11)/ABS(L11)*100</f>
        <v>-3.3175355450236976</v>
      </c>
      <c r="D41" s="198" t="e">
        <v>#REF!</v>
      </c>
      <c r="E41" s="198">
        <f t="shared" ref="E41:E50" si="12">(M26-M11)/ABS(M11)*100</f>
        <v>-2.4096385542168801</v>
      </c>
      <c r="F41" s="198" t="e">
        <f>(#REF! -#REF!)/ABS(#REF!)</f>
        <v>#REF!</v>
      </c>
      <c r="G41" s="200">
        <f t="shared" ref="G41:G50" si="13">(N26-N11)/ABS(N11)*100</f>
        <v>2.4193548387096686</v>
      </c>
      <c r="H41" s="200" t="e">
        <f>(#REF! -#REF!)/ABS(#REF!)</f>
        <v>#REF!</v>
      </c>
      <c r="I41" s="200">
        <f t="shared" ref="I41:I50" si="14">(O26-O11)/ABS(O11)*100</f>
        <v>5.921052631578962</v>
      </c>
      <c r="J41" s="200" t="e">
        <f>(#REF! -#REF!)/ABS(#REF!)</f>
        <v>#REF!</v>
      </c>
      <c r="K41" s="200">
        <f t="shared" ref="K41:K50" si="15">(P26-P11)/ABS(P11)*100</f>
        <v>8.440366972477074</v>
      </c>
      <c r="L41" s="200" t="e">
        <f>(#REF! -#REF!)/ABS(#REF!)</f>
        <v>#REF!</v>
      </c>
      <c r="M41" s="200">
        <f t="shared" ref="M41:M50" si="16">(Q26-Q11)/ABS(Q11)*100</f>
        <v>12.727272727272732</v>
      </c>
      <c r="N41" s="200" t="e">
        <f>(#REF! -#REF!)/ABS(#REF!)</f>
        <v>#REF!</v>
      </c>
      <c r="O41" s="200">
        <f t="shared" ref="O41:O50" si="17">(R26 -R11)/ABS(R11)*100</f>
        <v>16</v>
      </c>
      <c r="P41" s="200"/>
      <c r="Q41" s="205"/>
    </row>
    <row r="42" spans="1:28" x14ac:dyDescent="0.25">
      <c r="A42" s="60"/>
      <c r="B42" s="50" t="s">
        <v>470</v>
      </c>
      <c r="C42" s="198">
        <f t="shared" si="11"/>
        <v>-4.0983606557377055</v>
      </c>
      <c r="D42" s="198" t="e">
        <v>#REF!</v>
      </c>
      <c r="E42" s="200">
        <f t="shared" si="12"/>
        <v>-2.7777777777777799</v>
      </c>
      <c r="F42" s="200" t="e">
        <f>(#REF! -#REF!)/ABS(#REF!)</f>
        <v>#REF!</v>
      </c>
      <c r="G42" s="198">
        <f t="shared" si="13"/>
        <v>0.91743119266054718</v>
      </c>
      <c r="H42" s="198" t="e">
        <f>(#REF! -#REF!)/ABS(#REF!)</f>
        <v>#REF!</v>
      </c>
      <c r="I42" s="198">
        <f t="shared" si="14"/>
        <v>3.5250463821892368</v>
      </c>
      <c r="J42" s="198" t="e">
        <f>(#REF! -#REF!)/ABS(#REF!)</f>
        <v>#REF!</v>
      </c>
      <c r="K42" s="198">
        <f t="shared" si="15"/>
        <v>5.7364341085271358</v>
      </c>
      <c r="L42" s="198" t="e">
        <f>(#REF! -#REF!)/ABS(#REF!)</f>
        <v>#REF!</v>
      </c>
      <c r="M42" s="198">
        <f t="shared" si="16"/>
        <v>9.3908629441624445</v>
      </c>
      <c r="N42" s="198" t="e">
        <f>(#REF! -#REF!)/ABS(#REF!)</f>
        <v>#REF!</v>
      </c>
      <c r="O42" s="198">
        <f t="shared" si="17"/>
        <v>12.097669256381804</v>
      </c>
      <c r="P42" s="198"/>
      <c r="Q42" s="206"/>
    </row>
    <row r="43" spans="1:28" x14ac:dyDescent="0.25">
      <c r="B43" s="50" t="s">
        <v>471</v>
      </c>
      <c r="C43" s="198">
        <f t="shared" si="11"/>
        <v>-5.0314465408805074</v>
      </c>
      <c r="D43" s="198" t="e">
        <v>#REF!</v>
      </c>
      <c r="E43" s="200">
        <f t="shared" si="12"/>
        <v>-3.7234042553191453</v>
      </c>
      <c r="F43" s="200" t="e">
        <f>(#REF! -#REF!)/ABS(#REF!)</f>
        <v>#REF!</v>
      </c>
      <c r="G43" s="198">
        <f t="shared" si="13"/>
        <v>-1.3888888888888962</v>
      </c>
      <c r="H43" s="198" t="e">
        <f>(#REF! -#REF!)/ABS(#REF!)</f>
        <v>#REF!</v>
      </c>
      <c r="I43" s="198">
        <f t="shared" si="14"/>
        <v>1.1173184357542059</v>
      </c>
      <c r="J43" s="198" t="e">
        <f>(#REF! -#REF!)/ABS(#REF!)</f>
        <v>#REF!</v>
      </c>
      <c r="K43" s="198">
        <f t="shared" si="15"/>
        <v>3.4883720930232558</v>
      </c>
      <c r="L43" s="198" t="e">
        <f>(#REF! -#REF!)/ABS(#REF!)</f>
        <v>#REF!</v>
      </c>
      <c r="M43" s="198">
        <f t="shared" si="16"/>
        <v>7.1969696969697061</v>
      </c>
      <c r="N43" s="198" t="e">
        <f>(#REF! -#REF!)/ABS(#REF!)</f>
        <v>#REF!</v>
      </c>
      <c r="O43" s="198">
        <f t="shared" si="17"/>
        <v>10.247933884297526</v>
      </c>
      <c r="P43" s="198"/>
      <c r="Q43" s="206"/>
    </row>
    <row r="44" spans="1:28" x14ac:dyDescent="0.25">
      <c r="B44" s="50" t="s">
        <v>472</v>
      </c>
      <c r="C44" s="198">
        <f t="shared" si="11"/>
        <v>-3.3742331288343563</v>
      </c>
      <c r="D44" s="198" t="e">
        <v>#REF!</v>
      </c>
      <c r="E44" s="200">
        <f t="shared" si="12"/>
        <v>-2.1459227467811157</v>
      </c>
      <c r="F44" s="200" t="e">
        <f>(#REF! -#REF!)/ABS(#REF!)</f>
        <v>#REF!</v>
      </c>
      <c r="G44" s="198">
        <f t="shared" si="13"/>
        <v>-1.6574585635359154</v>
      </c>
      <c r="H44" s="198" t="e">
        <f>(#REF! -#REF!)/ABS(#REF!)</f>
        <v>#REF!</v>
      </c>
      <c r="I44" s="198">
        <f t="shared" si="14"/>
        <v>0</v>
      </c>
      <c r="J44" s="198" t="e">
        <f>(#REF! -#REF!)/ABS(#REF!)</f>
        <v>#REF!</v>
      </c>
      <c r="K44" s="198">
        <f t="shared" si="15"/>
        <v>1.8248175182481754</v>
      </c>
      <c r="L44" s="198" t="e">
        <f>(#REF! -#REF!)/ABS(#REF!)</f>
        <v>#REF!</v>
      </c>
      <c r="M44" s="198">
        <f t="shared" si="16"/>
        <v>5.0000000000000089</v>
      </c>
      <c r="N44" s="198" t="e">
        <f>(#REF! -#REF!)/ABS(#REF!)</f>
        <v>#REF!</v>
      </c>
      <c r="O44" s="198">
        <f t="shared" si="17"/>
        <v>7.6530612244897949</v>
      </c>
      <c r="P44" s="198"/>
      <c r="Q44" s="206"/>
    </row>
    <row r="45" spans="1:28" x14ac:dyDescent="0.25">
      <c r="B45" s="50" t="s">
        <v>473</v>
      </c>
      <c r="C45" s="198">
        <f t="shared" si="11"/>
        <v>-0.41493775933609889</v>
      </c>
      <c r="D45" s="198" t="e">
        <v>#REF!</v>
      </c>
      <c r="E45" s="200">
        <f t="shared" si="12"/>
        <v>-0.38610038610037789</v>
      </c>
      <c r="F45" s="200" t="e">
        <f>(#REF! -#REF!)/ABS(#REF!)</f>
        <v>#REF!</v>
      </c>
      <c r="G45" s="198">
        <f t="shared" si="13"/>
        <v>-1.7114914425427767</v>
      </c>
      <c r="H45" s="198" t="e">
        <f>(#REF! -#REF!)/ABS(#REF!)</f>
        <v>#REF!</v>
      </c>
      <c r="I45" s="198">
        <f t="shared" si="14"/>
        <v>-0.58139534883720378</v>
      </c>
      <c r="J45" s="198" t="e">
        <f>(#REF! -#REF!)/ABS(#REF!)</f>
        <v>#REF!</v>
      </c>
      <c r="K45" s="198">
        <f t="shared" si="15"/>
        <v>1.4423076923076785</v>
      </c>
      <c r="L45" s="198" t="e">
        <f>(#REF! -#REF!)/ABS(#REF!)</f>
        <v>#REF!</v>
      </c>
      <c r="M45" s="198">
        <f t="shared" si="16"/>
        <v>3.4615384615384652</v>
      </c>
      <c r="N45" s="198" t="e">
        <f>(#REF! -#REF!)/ABS(#REF!)</f>
        <v>#REF!</v>
      </c>
      <c r="O45" s="198">
        <f t="shared" si="17"/>
        <v>6.0000000000000062</v>
      </c>
      <c r="P45" s="198"/>
      <c r="Q45" s="206"/>
    </row>
    <row r="46" spans="1:28" x14ac:dyDescent="0.25">
      <c r="B46" s="50" t="s">
        <v>474</v>
      </c>
      <c r="C46" s="198">
        <f t="shared" si="11"/>
        <v>4.9960967993754926</v>
      </c>
      <c r="D46" s="198" t="e">
        <v>#REF!</v>
      </c>
      <c r="E46" s="201">
        <f t="shared" si="12"/>
        <v>4.2207792207792227</v>
      </c>
      <c r="F46" s="201" t="e">
        <f>(#REF! -#REF!)/ABS(#REF!)</f>
        <v>#REF!</v>
      </c>
      <c r="G46" s="198">
        <f t="shared" si="13"/>
        <v>0.6048387096774136</v>
      </c>
      <c r="H46" s="198" t="e">
        <f>(#REF! -#REF!)/ABS(#REF!)</f>
        <v>#REF!</v>
      </c>
      <c r="I46" s="198">
        <f t="shared" si="14"/>
        <v>0</v>
      </c>
      <c r="J46" s="198" t="e">
        <f>(#REF! -#REF!)/ABS(#REF!)</f>
        <v>#REF!</v>
      </c>
      <c r="K46" s="198">
        <f t="shared" si="15"/>
        <v>0</v>
      </c>
      <c r="L46" s="198" t="e">
        <f>(#REF! -#REF!)/ABS(#REF!)</f>
        <v>#REF!</v>
      </c>
      <c r="M46" s="198">
        <f t="shared" si="16"/>
        <v>-1.4530526293662578E-14</v>
      </c>
      <c r="N46" s="198" t="e">
        <f>(#REF! -#REF!)/ABS(#REF!)</f>
        <v>#REF!</v>
      </c>
      <c r="O46" s="198">
        <f t="shared" si="17"/>
        <v>1.052631578947371</v>
      </c>
      <c r="P46" s="198"/>
      <c r="Q46" s="206"/>
    </row>
    <row r="47" spans="1:28" x14ac:dyDescent="0.25">
      <c r="B47" s="50" t="s">
        <v>475</v>
      </c>
      <c r="C47" s="198">
        <f t="shared" si="11"/>
        <v>9.1503267973856239</v>
      </c>
      <c r="D47" s="198" t="e">
        <v>#REF!</v>
      </c>
      <c r="E47" s="198">
        <f t="shared" si="12"/>
        <v>7.5675675675675595</v>
      </c>
      <c r="F47" s="198" t="e">
        <f>(#REF! -#REF!)/ABS(#REF!)</f>
        <v>#REF!</v>
      </c>
      <c r="G47" s="198">
        <f t="shared" si="13"/>
        <v>1.8151815181518174</v>
      </c>
      <c r="H47" s="198" t="e">
        <f>(#REF! -#REF!)/ABS(#REF!)</f>
        <v>#REF!</v>
      </c>
      <c r="I47" s="198">
        <f t="shared" si="14"/>
        <v>0.46367851622874734</v>
      </c>
      <c r="J47" s="198" t="e">
        <f>(#REF! -#REF!)/ABS(#REF!)</f>
        <v>#REF!</v>
      </c>
      <c r="K47" s="198">
        <f t="shared" si="15"/>
        <v>-0.5847953216374292</v>
      </c>
      <c r="L47" s="198" t="e">
        <f>(#REF! -#REF!)/ABS(#REF!)</f>
        <v>#REF!</v>
      </c>
      <c r="M47" s="198">
        <f t="shared" si="16"/>
        <v>-2.0627062706270514</v>
      </c>
      <c r="N47" s="198" t="e">
        <f>(#REF! -#REF!)/ABS(#REF!)</f>
        <v>#REF!</v>
      </c>
      <c r="O47" s="198">
        <f t="shared" si="17"/>
        <v>-2.5423728813559481</v>
      </c>
      <c r="P47" s="198"/>
      <c r="Q47" s="206"/>
    </row>
    <row r="48" spans="1:28" x14ac:dyDescent="0.25">
      <c r="B48" s="50" t="s">
        <v>476</v>
      </c>
      <c r="C48" s="198">
        <f t="shared" si="11"/>
        <v>8.440170940170951</v>
      </c>
      <c r="D48" s="198" t="e">
        <v>#REF!</v>
      </c>
      <c r="E48" s="198">
        <f t="shared" si="12"/>
        <v>7.982261640798229</v>
      </c>
      <c r="F48" s="198" t="e">
        <f>(#REF! -#REF!)/ABS(#REF!)</f>
        <v>#REF!</v>
      </c>
      <c r="G48" s="198">
        <f t="shared" si="13"/>
        <v>3.1165311653116494</v>
      </c>
      <c r="H48" s="198" t="e">
        <f>(#REF! -#REF!)/ABS(#REF!)</f>
        <v>#REF!</v>
      </c>
      <c r="I48" s="198">
        <f t="shared" si="14"/>
        <v>1.3113367174280826</v>
      </c>
      <c r="J48" s="198" t="e">
        <f>(#REF! -#REF!)/ABS(#REF!)</f>
        <v>#REF!</v>
      </c>
      <c r="K48" s="198">
        <f t="shared" si="15"/>
        <v>-0.20576131687243576</v>
      </c>
      <c r="L48" s="198" t="e">
        <f>(#REF! -#REF!)/ABS(#REF!)</f>
        <v>#REF!</v>
      </c>
      <c r="M48" s="198">
        <f t="shared" si="16"/>
        <v>-2.9356060606060628</v>
      </c>
      <c r="N48" s="198" t="e">
        <f>(#REF! -#REF!)/ABS(#REF!)</f>
        <v>#REF!</v>
      </c>
      <c r="O48" s="198">
        <f t="shared" si="17"/>
        <v>-4.704114655570959</v>
      </c>
      <c r="P48" s="198"/>
      <c r="Q48" s="206"/>
    </row>
    <row r="49" spans="1:18" x14ac:dyDescent="0.25">
      <c r="B49" s="50" t="s">
        <v>477</v>
      </c>
      <c r="C49" s="198">
        <f t="shared" si="11"/>
        <v>5.8413719185423192</v>
      </c>
      <c r="D49" s="198" t="e">
        <v>#REF!</v>
      </c>
      <c r="E49" s="198">
        <f t="shared" si="12"/>
        <v>6.8645640074211558</v>
      </c>
      <c r="F49" s="198" t="e">
        <f>(#REF! -#REF!)/ABS(#REF!)</f>
        <v>#REF!</v>
      </c>
      <c r="G49" s="198">
        <f t="shared" si="13"/>
        <v>4.4673539518900407</v>
      </c>
      <c r="H49" s="198" t="e">
        <f>(#REF! -#REF!)/ABS(#REF!)</f>
        <v>#REF!</v>
      </c>
      <c r="I49" s="198">
        <f t="shared" si="14"/>
        <v>3.4482758620689822</v>
      </c>
      <c r="J49" s="198" t="e">
        <f>(#REF! -#REF!)/ABS(#REF!)</f>
        <v>#REF!</v>
      </c>
      <c r="K49" s="198">
        <f t="shared" si="15"/>
        <v>2.4853801169590475</v>
      </c>
      <c r="L49" s="198" t="e">
        <f>(#REF! -#REF!)/ABS(#REF!)</f>
        <v>#REF!</v>
      </c>
      <c r="M49" s="198">
        <f t="shared" si="16"/>
        <v>-0.30176415970286785</v>
      </c>
      <c r="N49" s="198" t="e">
        <f>(#REF! -#REF!)/ABS(#REF!)</f>
        <v>#REF!</v>
      </c>
      <c r="O49" s="198">
        <f t="shared" si="17"/>
        <v>-2.3965791567223516</v>
      </c>
      <c r="P49" s="198"/>
      <c r="Q49" s="206"/>
    </row>
    <row r="50" spans="1:18" ht="15.75" thickBot="1" x14ac:dyDescent="0.3">
      <c r="B50" s="55" t="s">
        <v>478</v>
      </c>
      <c r="C50" s="198">
        <f t="shared" si="11"/>
        <v>7.0645759568369524</v>
      </c>
      <c r="D50" s="198" t="e">
        <v>#REF!</v>
      </c>
      <c r="E50" s="202">
        <f t="shared" si="12"/>
        <v>8.5664335664335631</v>
      </c>
      <c r="F50" s="202" t="e">
        <f>(#REF! -#REF!)/ABS(#REF!)</f>
        <v>#REF!</v>
      </c>
      <c r="G50" s="202">
        <f t="shared" si="13"/>
        <v>7.1120689655172518</v>
      </c>
      <c r="H50" s="202" t="e">
        <f>(#REF! -#REF!)/ABS(#REF!)</f>
        <v>#REF!</v>
      </c>
      <c r="I50" s="202">
        <f t="shared" si="14"/>
        <v>7.300135501355018</v>
      </c>
      <c r="J50" s="202" t="e">
        <f>(#REF! -#REF!)/ABS(#REF!)</f>
        <v>#REF!</v>
      </c>
      <c r="K50" s="202">
        <f t="shared" si="15"/>
        <v>5.9543454345434528</v>
      </c>
      <c r="L50" s="202" t="e">
        <f>(#REF! -#REF!)/ABS(#REF!)</f>
        <v>#REF!</v>
      </c>
      <c r="M50" s="202">
        <f t="shared" si="16"/>
        <v>3.1277340332458436</v>
      </c>
      <c r="N50" s="202" t="e">
        <f>(#REF! -#REF!)/ABS(#REF!)</f>
        <v>#REF!</v>
      </c>
      <c r="O50" s="202">
        <f t="shared" si="17"/>
        <v>1.3513513513513491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BbmGhb3HlduufG0JU/enMjB6JSWeVJpK7FZ5hR43ViT2pWRDWDk1wgHc1zrVMWZSg1pk8FCuH3hRC/BfrEswFA==" saltValue="H/fUd2HDh8GwWZwzI5Xf+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401" priority="1" operator="greaterThan">
      <formula>0.5</formula>
    </cfRule>
    <cfRule type="cellIs" dxfId="400" priority="2" operator="between">
      <formula>-0.49</formula>
      <formula>0.49</formula>
    </cfRule>
    <cfRule type="cellIs" dxfId="399" priority="3" operator="lessThan">
      <formula>-0.5</formula>
    </cfRule>
  </conditionalFormatting>
  <hyperlinks>
    <hyperlink ref="A2" location="Index!A1" display="Index" xr:uid="{00000000-0004-0000-53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96"/>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352</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309760.17068875401</v>
      </c>
      <c r="D5" s="212"/>
      <c r="E5" s="212">
        <v>6865571.4357296396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50</v>
      </c>
      <c r="D10" s="94">
        <v>65.900000000000006</v>
      </c>
      <c r="E10" s="94">
        <v>89.3</v>
      </c>
      <c r="F10" s="94">
        <v>104</v>
      </c>
      <c r="G10" s="94">
        <v>124</v>
      </c>
      <c r="H10" s="94">
        <v>151</v>
      </c>
      <c r="I10" s="95">
        <v>173</v>
      </c>
      <c r="K10" s="46" t="s">
        <v>468</v>
      </c>
      <c r="L10" s="47">
        <f t="shared" ref="L10:L20" si="0">C25</f>
        <v>4.1666666666666661</v>
      </c>
      <c r="M10" s="47">
        <v>4.885600542988243</v>
      </c>
      <c r="N10" s="47">
        <v>7.1307043481370389</v>
      </c>
      <c r="O10" s="47">
        <f t="shared" ref="O10:O20" si="1">F25</f>
        <v>8.6666666666666661</v>
      </c>
      <c r="P10" s="47">
        <f t="shared" ref="P10:P20" si="2">G25</f>
        <v>10.333333333333332</v>
      </c>
      <c r="Q10" s="47">
        <f t="shared" ref="Q10:Q20" si="3">H25</f>
        <v>12.583333333333332</v>
      </c>
      <c r="R10" s="48">
        <f t="shared" ref="R10:R20" si="4">I25</f>
        <v>14.416666666666666</v>
      </c>
      <c r="T10" s="49"/>
    </row>
    <row r="11" spans="1:29" x14ac:dyDescent="0.25">
      <c r="B11" s="50" t="s">
        <v>469</v>
      </c>
      <c r="C11" s="96">
        <v>37.200000000000003</v>
      </c>
      <c r="D11" s="96">
        <v>49</v>
      </c>
      <c r="E11" s="96">
        <v>66.400000000000006</v>
      </c>
      <c r="F11" s="96">
        <v>77.5</v>
      </c>
      <c r="G11" s="96">
        <v>92.1</v>
      </c>
      <c r="H11" s="96">
        <v>112</v>
      </c>
      <c r="I11" s="97">
        <v>128</v>
      </c>
      <c r="K11" s="50" t="s">
        <v>469</v>
      </c>
      <c r="L11" s="53">
        <f t="shared" si="0"/>
        <v>6.2</v>
      </c>
      <c r="M11" s="53">
        <v>7.2661253638865615</v>
      </c>
      <c r="N11" s="53">
        <v>10.615337647701121</v>
      </c>
      <c r="O11" s="53">
        <f t="shared" si="1"/>
        <v>12.916666666666666</v>
      </c>
      <c r="P11" s="53">
        <f t="shared" si="2"/>
        <v>15.349999999999998</v>
      </c>
      <c r="Q11" s="53">
        <f t="shared" si="3"/>
        <v>18.666666666666664</v>
      </c>
      <c r="R11" s="54">
        <f t="shared" si="4"/>
        <v>21.333333333333332</v>
      </c>
      <c r="T11" s="49"/>
    </row>
    <row r="12" spans="1:29" x14ac:dyDescent="0.25">
      <c r="B12" s="50" t="s">
        <v>470</v>
      </c>
      <c r="C12" s="96">
        <v>21</v>
      </c>
      <c r="D12" s="96">
        <v>27.6</v>
      </c>
      <c r="E12" s="96">
        <v>37.299999999999997</v>
      </c>
      <c r="F12" s="96">
        <v>43.5</v>
      </c>
      <c r="G12" s="96">
        <v>51.6</v>
      </c>
      <c r="H12" s="96">
        <v>62.8</v>
      </c>
      <c r="I12" s="97">
        <v>71.8</v>
      </c>
      <c r="K12" s="50" t="s">
        <v>470</v>
      </c>
      <c r="L12" s="53">
        <f t="shared" si="0"/>
        <v>10.5</v>
      </c>
      <c r="M12" s="53">
        <v>12.287883945794654</v>
      </c>
      <c r="N12" s="53">
        <v>17.896387283918497</v>
      </c>
      <c r="O12" s="53">
        <f t="shared" si="1"/>
        <v>21.75</v>
      </c>
      <c r="P12" s="53">
        <f t="shared" si="2"/>
        <v>25.8</v>
      </c>
      <c r="Q12" s="53">
        <f t="shared" si="3"/>
        <v>31.4</v>
      </c>
      <c r="R12" s="54">
        <f t="shared" si="4"/>
        <v>35.9</v>
      </c>
      <c r="T12" s="49"/>
    </row>
    <row r="13" spans="1:29" x14ac:dyDescent="0.25">
      <c r="B13" s="50" t="s">
        <v>471</v>
      </c>
      <c r="C13" s="96">
        <v>13.6</v>
      </c>
      <c r="D13" s="96">
        <v>17.899999999999999</v>
      </c>
      <c r="E13" s="96">
        <v>24.1</v>
      </c>
      <c r="F13" s="96">
        <v>28.1</v>
      </c>
      <c r="G13" s="96">
        <v>33.299999999999997</v>
      </c>
      <c r="H13" s="96">
        <v>40.6</v>
      </c>
      <c r="I13" s="97">
        <v>46.3</v>
      </c>
      <c r="K13" s="50" t="s">
        <v>471</v>
      </c>
      <c r="L13" s="53">
        <f t="shared" si="0"/>
        <v>13.6</v>
      </c>
      <c r="M13" s="53">
        <v>15.920640702778126</v>
      </c>
      <c r="N13" s="53">
        <v>23.140702047540042</v>
      </c>
      <c r="O13" s="53">
        <f t="shared" si="1"/>
        <v>28.1</v>
      </c>
      <c r="P13" s="53">
        <f t="shared" si="2"/>
        <v>33.299999999999997</v>
      </c>
      <c r="Q13" s="53">
        <f t="shared" si="3"/>
        <v>40.6</v>
      </c>
      <c r="R13" s="54">
        <f t="shared" si="4"/>
        <v>46.3</v>
      </c>
      <c r="T13" s="49"/>
    </row>
    <row r="14" spans="1:29" x14ac:dyDescent="0.25">
      <c r="B14" s="50" t="s">
        <v>472</v>
      </c>
      <c r="C14" s="96">
        <v>8.35</v>
      </c>
      <c r="D14" s="96">
        <v>11</v>
      </c>
      <c r="E14" s="96">
        <v>14.9</v>
      </c>
      <c r="F14" s="96">
        <v>17.399999999999999</v>
      </c>
      <c r="G14" s="96">
        <v>20.7</v>
      </c>
      <c r="H14" s="96">
        <v>25.2</v>
      </c>
      <c r="I14" s="97">
        <v>28.8</v>
      </c>
      <c r="K14" s="50" t="s">
        <v>472</v>
      </c>
      <c r="L14" s="53">
        <f t="shared" si="0"/>
        <v>16.7</v>
      </c>
      <c r="M14" s="53">
        <v>19.570839824401162</v>
      </c>
      <c r="N14" s="53">
        <v>28.59370329448452</v>
      </c>
      <c r="O14" s="53">
        <f t="shared" si="1"/>
        <v>34.799999999999997</v>
      </c>
      <c r="P14" s="53">
        <f t="shared" si="2"/>
        <v>41.4</v>
      </c>
      <c r="Q14" s="53">
        <f t="shared" si="3"/>
        <v>50.4</v>
      </c>
      <c r="R14" s="54">
        <f t="shared" si="4"/>
        <v>57.6</v>
      </c>
      <c r="T14" s="49"/>
    </row>
    <row r="15" spans="1:29" x14ac:dyDescent="0.25">
      <c r="B15" s="50" t="s">
        <v>473</v>
      </c>
      <c r="C15" s="96">
        <v>6.2</v>
      </c>
      <c r="D15" s="96">
        <v>8.19</v>
      </c>
      <c r="E15" s="96">
        <v>11.1</v>
      </c>
      <c r="F15" s="96">
        <v>13</v>
      </c>
      <c r="G15" s="96">
        <v>15.5</v>
      </c>
      <c r="H15" s="96">
        <v>18.899999999999999</v>
      </c>
      <c r="I15" s="97">
        <v>21.6</v>
      </c>
      <c r="K15" s="50" t="s">
        <v>473</v>
      </c>
      <c r="L15" s="53">
        <f t="shared" si="0"/>
        <v>18.600000000000001</v>
      </c>
      <c r="M15" s="53">
        <v>21.825884045414018</v>
      </c>
      <c r="N15" s="53">
        <v>31.984975926262486</v>
      </c>
      <c r="O15" s="53">
        <f t="shared" si="1"/>
        <v>39</v>
      </c>
      <c r="P15" s="53">
        <f t="shared" si="2"/>
        <v>46.5</v>
      </c>
      <c r="Q15" s="53">
        <f t="shared" si="3"/>
        <v>56.699999999999996</v>
      </c>
      <c r="R15" s="54">
        <f t="shared" si="4"/>
        <v>64.800000000000011</v>
      </c>
      <c r="T15" s="49"/>
    </row>
    <row r="16" spans="1:29" x14ac:dyDescent="0.25">
      <c r="B16" s="50" t="s">
        <v>474</v>
      </c>
      <c r="C16" s="96">
        <v>3.71</v>
      </c>
      <c r="D16" s="96">
        <v>4.9000000000000004</v>
      </c>
      <c r="E16" s="96">
        <v>6.7</v>
      </c>
      <c r="F16" s="96">
        <v>7.86</v>
      </c>
      <c r="G16" s="96">
        <v>9.3699999999999992</v>
      </c>
      <c r="H16" s="96">
        <v>11.5</v>
      </c>
      <c r="I16" s="97">
        <v>13.2</v>
      </c>
      <c r="K16" s="50" t="s">
        <v>474</v>
      </c>
      <c r="L16" s="53">
        <f t="shared" si="0"/>
        <v>22.259999999999998</v>
      </c>
      <c r="M16" s="53">
        <v>26.143748164446844</v>
      </c>
      <c r="N16" s="53">
        <v>38.568373489235206</v>
      </c>
      <c r="O16" s="53">
        <f t="shared" si="1"/>
        <v>47.160000000000004</v>
      </c>
      <c r="P16" s="53">
        <f t="shared" si="2"/>
        <v>56.22</v>
      </c>
      <c r="Q16" s="53">
        <f t="shared" si="3"/>
        <v>69</v>
      </c>
      <c r="R16" s="54">
        <f t="shared" si="4"/>
        <v>79.199999999999989</v>
      </c>
      <c r="T16" s="49"/>
    </row>
    <row r="17" spans="1:20" x14ac:dyDescent="0.25">
      <c r="B17" s="50" t="s">
        <v>475</v>
      </c>
      <c r="C17" s="96">
        <v>2.25</v>
      </c>
      <c r="D17" s="96">
        <v>2.97</v>
      </c>
      <c r="E17" s="96">
        <v>4.0599999999999996</v>
      </c>
      <c r="F17" s="96">
        <v>4.7699999999999996</v>
      </c>
      <c r="G17" s="96">
        <v>5.69</v>
      </c>
      <c r="H17" s="96">
        <v>6.97</v>
      </c>
      <c r="I17" s="97">
        <v>8</v>
      </c>
      <c r="K17" s="50" t="s">
        <v>475</v>
      </c>
      <c r="L17" s="53">
        <f t="shared" si="0"/>
        <v>27</v>
      </c>
      <c r="M17" s="53">
        <v>31.695742336469728</v>
      </c>
      <c r="N17" s="53">
        <v>46.778490663966991</v>
      </c>
      <c r="O17" s="53">
        <f t="shared" si="1"/>
        <v>57.239999999999995</v>
      </c>
      <c r="P17" s="53">
        <f t="shared" si="2"/>
        <v>68.28</v>
      </c>
      <c r="Q17" s="53">
        <f t="shared" si="3"/>
        <v>83.64</v>
      </c>
      <c r="R17" s="54">
        <f t="shared" si="4"/>
        <v>96</v>
      </c>
      <c r="T17" s="49"/>
    </row>
    <row r="18" spans="1:20" x14ac:dyDescent="0.25">
      <c r="B18" s="50" t="s">
        <v>476</v>
      </c>
      <c r="C18" s="96">
        <v>1.38</v>
      </c>
      <c r="D18" s="96">
        <v>1.82</v>
      </c>
      <c r="E18" s="96">
        <v>2.48</v>
      </c>
      <c r="F18" s="96">
        <v>2.9</v>
      </c>
      <c r="G18" s="96">
        <v>3.46</v>
      </c>
      <c r="H18" s="96">
        <v>4.22</v>
      </c>
      <c r="I18" s="97">
        <v>4.84</v>
      </c>
      <c r="K18" s="50" t="s">
        <v>476</v>
      </c>
      <c r="L18" s="53">
        <f t="shared" si="0"/>
        <v>33.119999999999997</v>
      </c>
      <c r="M18" s="53">
        <v>38.861875541950063</v>
      </c>
      <c r="N18" s="53">
        <v>57.066953664687375</v>
      </c>
      <c r="O18" s="53">
        <f t="shared" si="1"/>
        <v>69.599999999999994</v>
      </c>
      <c r="P18" s="53">
        <f t="shared" si="2"/>
        <v>83.039999999999992</v>
      </c>
      <c r="Q18" s="53">
        <f t="shared" si="3"/>
        <v>101.28</v>
      </c>
      <c r="R18" s="54">
        <f t="shared" si="4"/>
        <v>116.16</v>
      </c>
      <c r="T18" s="49"/>
    </row>
    <row r="19" spans="1:20" x14ac:dyDescent="0.25">
      <c r="B19" s="50" t="s">
        <v>477</v>
      </c>
      <c r="C19" s="96">
        <v>0.83499999999999996</v>
      </c>
      <c r="D19" s="96">
        <v>1.1000000000000001</v>
      </c>
      <c r="E19" s="96">
        <v>1.48</v>
      </c>
      <c r="F19" s="96">
        <v>1.72</v>
      </c>
      <c r="G19" s="96">
        <v>2.04</v>
      </c>
      <c r="H19" s="96">
        <v>2.48</v>
      </c>
      <c r="I19" s="97">
        <v>2.83</v>
      </c>
      <c r="K19" s="50" t="s">
        <v>477</v>
      </c>
      <c r="L19" s="53">
        <f t="shared" si="0"/>
        <v>40.08</v>
      </c>
      <c r="M19" s="53">
        <v>46.950864782187338</v>
      </c>
      <c r="N19" s="53">
        <v>68.11597056976872</v>
      </c>
      <c r="O19" s="53">
        <f t="shared" si="1"/>
        <v>82.56</v>
      </c>
      <c r="P19" s="53">
        <f t="shared" si="2"/>
        <v>97.92</v>
      </c>
      <c r="Q19" s="53">
        <f t="shared" si="3"/>
        <v>119.03999999999999</v>
      </c>
      <c r="R19" s="54">
        <f t="shared" si="4"/>
        <v>135.84</v>
      </c>
      <c r="T19" s="49"/>
    </row>
    <row r="20" spans="1:20" ht="15.75" thickBot="1" x14ac:dyDescent="0.3">
      <c r="B20" s="55" t="s">
        <v>478</v>
      </c>
      <c r="C20" s="98">
        <v>0.59899999999999998</v>
      </c>
      <c r="D20" s="98">
        <v>0.79</v>
      </c>
      <c r="E20" s="98">
        <v>1.06</v>
      </c>
      <c r="F20" s="98">
        <v>1.23</v>
      </c>
      <c r="G20" s="98">
        <v>1.45</v>
      </c>
      <c r="H20" s="98">
        <v>1.76</v>
      </c>
      <c r="I20" s="99">
        <v>2</v>
      </c>
      <c r="K20" s="55" t="s">
        <v>478</v>
      </c>
      <c r="L20" s="58">
        <f t="shared" si="0"/>
        <v>43.128</v>
      </c>
      <c r="M20" s="58">
        <v>50.54079582626138</v>
      </c>
      <c r="N20" s="58">
        <v>73.165485807473701</v>
      </c>
      <c r="O20" s="58">
        <f t="shared" si="1"/>
        <v>88.56</v>
      </c>
      <c r="P20" s="58">
        <f t="shared" si="2"/>
        <v>104.39999999999999</v>
      </c>
      <c r="Q20" s="58">
        <f t="shared" si="3"/>
        <v>126.72</v>
      </c>
      <c r="R20" s="59">
        <f t="shared" si="4"/>
        <v>144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4.1666666666666661</v>
      </c>
      <c r="D25" s="69">
        <f t="shared" si="5"/>
        <v>5.4916666666666671</v>
      </c>
      <c r="E25" s="69">
        <f t="shared" si="5"/>
        <v>7.4416666666666664</v>
      </c>
      <c r="F25" s="68">
        <f t="shared" si="5"/>
        <v>8.6666666666666661</v>
      </c>
      <c r="G25" s="68">
        <f t="shared" si="5"/>
        <v>10.333333333333332</v>
      </c>
      <c r="H25" s="68">
        <f t="shared" si="5"/>
        <v>12.583333333333332</v>
      </c>
      <c r="I25" s="70">
        <f t="shared" si="5"/>
        <v>14.416666666666666</v>
      </c>
      <c r="J25" s="60"/>
      <c r="K25" s="46" t="s">
        <v>468</v>
      </c>
      <c r="L25" s="71">
        <v>3.9</v>
      </c>
      <c r="M25" s="71">
        <v>4.5</v>
      </c>
      <c r="N25" s="71">
        <v>6.4</v>
      </c>
      <c r="O25" s="71">
        <v>7.8</v>
      </c>
      <c r="P25" s="71">
        <v>9.3000000000000007</v>
      </c>
      <c r="Q25" s="71">
        <v>11.3</v>
      </c>
      <c r="R25" s="72">
        <v>13.1</v>
      </c>
    </row>
    <row r="26" spans="1:20" x14ac:dyDescent="0.25">
      <c r="A26" s="64">
        <f>10/60</f>
        <v>0.16666666666666666</v>
      </c>
      <c r="B26" s="73" t="s">
        <v>469</v>
      </c>
      <c r="C26" s="30">
        <f t="shared" ref="C26:I26" si="6">$A$26*C11</f>
        <v>6.2</v>
      </c>
      <c r="D26" s="74">
        <f t="shared" si="6"/>
        <v>8.1666666666666661</v>
      </c>
      <c r="E26" s="74">
        <f t="shared" si="6"/>
        <v>11.066666666666666</v>
      </c>
      <c r="F26" s="30">
        <f t="shared" si="6"/>
        <v>12.916666666666666</v>
      </c>
      <c r="G26" s="30">
        <f t="shared" si="6"/>
        <v>15.349999999999998</v>
      </c>
      <c r="H26" s="30">
        <f t="shared" si="6"/>
        <v>18.666666666666664</v>
      </c>
      <c r="I26" s="75">
        <f t="shared" si="6"/>
        <v>21.333333333333332</v>
      </c>
      <c r="J26" s="60"/>
      <c r="K26" s="50" t="s">
        <v>469</v>
      </c>
      <c r="L26" s="76">
        <v>6.2</v>
      </c>
      <c r="M26" s="76">
        <v>7.1</v>
      </c>
      <c r="N26" s="76">
        <v>10.1</v>
      </c>
      <c r="O26" s="76">
        <v>12.4</v>
      </c>
      <c r="P26" s="76">
        <v>14.8</v>
      </c>
      <c r="Q26" s="76">
        <v>18.3</v>
      </c>
      <c r="R26" s="77">
        <v>21.2</v>
      </c>
    </row>
    <row r="27" spans="1:20" x14ac:dyDescent="0.25">
      <c r="A27" s="64">
        <f>0.5</f>
        <v>0.5</v>
      </c>
      <c r="B27" s="73" t="s">
        <v>470</v>
      </c>
      <c r="C27" s="30">
        <f t="shared" ref="C27:I27" si="7">$A$27*C12</f>
        <v>10.5</v>
      </c>
      <c r="D27" s="74">
        <f t="shared" si="7"/>
        <v>13.8</v>
      </c>
      <c r="E27" s="74">
        <f t="shared" si="7"/>
        <v>18.649999999999999</v>
      </c>
      <c r="F27" s="30">
        <f t="shared" si="7"/>
        <v>21.75</v>
      </c>
      <c r="G27" s="30">
        <f t="shared" si="7"/>
        <v>25.8</v>
      </c>
      <c r="H27" s="30">
        <f t="shared" si="7"/>
        <v>31.4</v>
      </c>
      <c r="I27" s="75">
        <f t="shared" si="7"/>
        <v>35.9</v>
      </c>
      <c r="J27" s="60"/>
      <c r="K27" s="50" t="s">
        <v>470</v>
      </c>
      <c r="L27" s="76">
        <v>10.5</v>
      </c>
      <c r="M27" s="76">
        <v>12</v>
      </c>
      <c r="N27" s="76">
        <v>17</v>
      </c>
      <c r="O27" s="76">
        <v>20.8</v>
      </c>
      <c r="P27" s="76">
        <v>24.8</v>
      </c>
      <c r="Q27" s="76">
        <v>30.5</v>
      </c>
      <c r="R27" s="77">
        <v>35.299999999999997</v>
      </c>
    </row>
    <row r="28" spans="1:20" x14ac:dyDescent="0.25">
      <c r="A28" s="64">
        <v>1</v>
      </c>
      <c r="B28" s="73" t="s">
        <v>471</v>
      </c>
      <c r="C28" s="30">
        <f t="shared" ref="C28:I28" si="8">$A$28*C13</f>
        <v>13.6</v>
      </c>
      <c r="D28" s="74">
        <f t="shared" si="8"/>
        <v>17.899999999999999</v>
      </c>
      <c r="E28" s="74">
        <f t="shared" si="8"/>
        <v>24.1</v>
      </c>
      <c r="F28" s="30">
        <f t="shared" si="8"/>
        <v>28.1</v>
      </c>
      <c r="G28" s="30">
        <f t="shared" si="8"/>
        <v>33.299999999999997</v>
      </c>
      <c r="H28" s="30">
        <f t="shared" si="8"/>
        <v>40.6</v>
      </c>
      <c r="I28" s="75">
        <f t="shared" si="8"/>
        <v>46.3</v>
      </c>
      <c r="J28" s="60"/>
      <c r="K28" s="50" t="s">
        <v>471</v>
      </c>
      <c r="L28" s="76">
        <v>13.5</v>
      </c>
      <c r="M28" s="76">
        <v>15.3</v>
      </c>
      <c r="N28" s="76">
        <v>21.6</v>
      </c>
      <c r="O28" s="76">
        <v>26.3</v>
      </c>
      <c r="P28" s="76">
        <v>31.2</v>
      </c>
      <c r="Q28" s="76">
        <v>38.299999999999997</v>
      </c>
      <c r="R28" s="77">
        <v>44.2</v>
      </c>
    </row>
    <row r="29" spans="1:20" x14ac:dyDescent="0.25">
      <c r="A29" s="64">
        <v>2</v>
      </c>
      <c r="B29" s="73" t="s">
        <v>472</v>
      </c>
      <c r="C29" s="30">
        <f t="shared" ref="C29:I29" si="9">$A$29*C14</f>
        <v>16.7</v>
      </c>
      <c r="D29" s="74">
        <f t="shared" si="9"/>
        <v>22</v>
      </c>
      <c r="E29" s="74">
        <f t="shared" si="9"/>
        <v>29.8</v>
      </c>
      <c r="F29" s="30">
        <f t="shared" si="9"/>
        <v>34.799999999999997</v>
      </c>
      <c r="G29" s="30">
        <f t="shared" si="9"/>
        <v>41.4</v>
      </c>
      <c r="H29" s="30">
        <f t="shared" si="9"/>
        <v>50.4</v>
      </c>
      <c r="I29" s="75">
        <f t="shared" si="9"/>
        <v>57.6</v>
      </c>
      <c r="J29" s="60"/>
      <c r="K29" s="50" t="s">
        <v>472</v>
      </c>
      <c r="L29" s="76">
        <v>17</v>
      </c>
      <c r="M29" s="76">
        <v>19.3</v>
      </c>
      <c r="N29" s="76">
        <v>27</v>
      </c>
      <c r="O29" s="76">
        <v>32.6</v>
      </c>
      <c r="P29" s="76">
        <v>38.799999999999997</v>
      </c>
      <c r="Q29" s="76">
        <v>47.4</v>
      </c>
      <c r="R29" s="77">
        <v>54.8</v>
      </c>
    </row>
    <row r="30" spans="1:20" x14ac:dyDescent="0.25">
      <c r="A30" s="64">
        <v>3</v>
      </c>
      <c r="B30" s="73" t="s">
        <v>473</v>
      </c>
      <c r="C30" s="30">
        <f t="shared" ref="C30:I30" si="10">$A$30*C15</f>
        <v>18.600000000000001</v>
      </c>
      <c r="D30" s="74">
        <f t="shared" si="10"/>
        <v>24.57</v>
      </c>
      <c r="E30" s="74">
        <f t="shared" si="10"/>
        <v>33.299999999999997</v>
      </c>
      <c r="F30" s="30">
        <f t="shared" si="10"/>
        <v>39</v>
      </c>
      <c r="G30" s="30">
        <f t="shared" si="10"/>
        <v>46.5</v>
      </c>
      <c r="H30" s="30">
        <f t="shared" si="10"/>
        <v>56.699999999999996</v>
      </c>
      <c r="I30" s="75">
        <f t="shared" si="10"/>
        <v>64.800000000000011</v>
      </c>
      <c r="J30" s="60"/>
      <c r="K30" s="50" t="s">
        <v>473</v>
      </c>
      <c r="L30" s="76">
        <v>19.5</v>
      </c>
      <c r="M30" s="76">
        <v>22.1</v>
      </c>
      <c r="N30" s="76">
        <v>30.6</v>
      </c>
      <c r="O30" s="76">
        <v>37.200000000000003</v>
      </c>
      <c r="P30" s="76">
        <v>44.1</v>
      </c>
      <c r="Q30" s="76">
        <v>54</v>
      </c>
      <c r="R30" s="77">
        <v>62.4</v>
      </c>
    </row>
    <row r="31" spans="1:20" x14ac:dyDescent="0.25">
      <c r="A31" s="64">
        <v>6</v>
      </c>
      <c r="B31" s="73" t="s">
        <v>474</v>
      </c>
      <c r="C31" s="30">
        <f t="shared" ref="C31:I31" si="11">$A$31*C16</f>
        <v>22.259999999999998</v>
      </c>
      <c r="D31" s="74">
        <f t="shared" si="11"/>
        <v>29.400000000000002</v>
      </c>
      <c r="E31" s="74">
        <f t="shared" si="11"/>
        <v>40.200000000000003</v>
      </c>
      <c r="F31" s="30">
        <f t="shared" si="11"/>
        <v>47.160000000000004</v>
      </c>
      <c r="G31" s="30">
        <f t="shared" si="11"/>
        <v>56.22</v>
      </c>
      <c r="H31" s="30">
        <f t="shared" si="11"/>
        <v>69</v>
      </c>
      <c r="I31" s="75">
        <f t="shared" si="11"/>
        <v>79.199999999999989</v>
      </c>
      <c r="J31" s="60"/>
      <c r="K31" s="50" t="s">
        <v>474</v>
      </c>
      <c r="L31" s="76">
        <v>24.5</v>
      </c>
      <c r="M31" s="76">
        <v>27.8</v>
      </c>
      <c r="N31" s="76">
        <v>38.9</v>
      </c>
      <c r="O31" s="76">
        <v>47.2</v>
      </c>
      <c r="P31" s="76">
        <v>56.1</v>
      </c>
      <c r="Q31" s="76">
        <v>69</v>
      </c>
      <c r="R31" s="77">
        <v>79.8</v>
      </c>
    </row>
    <row r="32" spans="1:20" x14ac:dyDescent="0.25">
      <c r="A32" s="64">
        <v>12</v>
      </c>
      <c r="B32" s="73" t="s">
        <v>475</v>
      </c>
      <c r="C32" s="30">
        <f t="shared" ref="C32:I32" si="12">$A$32*C17</f>
        <v>27</v>
      </c>
      <c r="D32" s="74">
        <f t="shared" si="12"/>
        <v>35.64</v>
      </c>
      <c r="E32" s="74">
        <f t="shared" si="12"/>
        <v>48.72</v>
      </c>
      <c r="F32" s="30">
        <f t="shared" si="12"/>
        <v>57.239999999999995</v>
      </c>
      <c r="G32" s="30">
        <f t="shared" si="12"/>
        <v>68.28</v>
      </c>
      <c r="H32" s="30">
        <f t="shared" si="12"/>
        <v>83.64</v>
      </c>
      <c r="I32" s="75">
        <f t="shared" si="12"/>
        <v>96</v>
      </c>
      <c r="J32" s="60"/>
      <c r="K32" s="50" t="s">
        <v>475</v>
      </c>
      <c r="L32" s="76">
        <v>30.6</v>
      </c>
      <c r="M32" s="76">
        <v>34.799999999999997</v>
      </c>
      <c r="N32" s="76">
        <v>49.2</v>
      </c>
      <c r="O32" s="76">
        <v>60</v>
      </c>
      <c r="P32" s="76">
        <v>71.599999999999994</v>
      </c>
      <c r="Q32" s="76">
        <v>88.1</v>
      </c>
      <c r="R32" s="77">
        <v>101.8</v>
      </c>
    </row>
    <row r="33" spans="1:19" x14ac:dyDescent="0.25">
      <c r="A33" s="64">
        <v>24</v>
      </c>
      <c r="B33" s="73" t="s">
        <v>476</v>
      </c>
      <c r="C33" s="30">
        <f t="shared" ref="C33:I33" si="13">$A$33*C18</f>
        <v>33.119999999999997</v>
      </c>
      <c r="D33" s="74">
        <f t="shared" si="13"/>
        <v>43.68</v>
      </c>
      <c r="E33" s="74">
        <f t="shared" si="13"/>
        <v>59.519999999999996</v>
      </c>
      <c r="F33" s="30">
        <f t="shared" si="13"/>
        <v>69.599999999999994</v>
      </c>
      <c r="G33" s="30">
        <f t="shared" si="13"/>
        <v>83.039999999999992</v>
      </c>
      <c r="H33" s="30">
        <f t="shared" si="13"/>
        <v>101.28</v>
      </c>
      <c r="I33" s="75">
        <f t="shared" si="13"/>
        <v>116.16</v>
      </c>
      <c r="J33" s="60"/>
      <c r="K33" s="50" t="s">
        <v>476</v>
      </c>
      <c r="L33" s="76">
        <v>37.200000000000003</v>
      </c>
      <c r="M33" s="76">
        <v>42.5</v>
      </c>
      <c r="N33" s="76">
        <v>60.7</v>
      </c>
      <c r="O33" s="76">
        <v>74.400000000000006</v>
      </c>
      <c r="P33" s="76">
        <v>89</v>
      </c>
      <c r="Q33" s="76">
        <v>109</v>
      </c>
      <c r="R33" s="77">
        <v>125.3</v>
      </c>
    </row>
    <row r="34" spans="1:19" x14ac:dyDescent="0.25">
      <c r="A34" s="64">
        <v>48</v>
      </c>
      <c r="B34" s="73" t="s">
        <v>477</v>
      </c>
      <c r="C34" s="30">
        <f t="shared" ref="C34:I34" si="14">$A$34*C19</f>
        <v>40.08</v>
      </c>
      <c r="D34" s="74">
        <f t="shared" si="14"/>
        <v>52.800000000000004</v>
      </c>
      <c r="E34" s="74">
        <f t="shared" si="14"/>
        <v>71.039999999999992</v>
      </c>
      <c r="F34" s="30">
        <f t="shared" si="14"/>
        <v>82.56</v>
      </c>
      <c r="G34" s="30">
        <f t="shared" si="14"/>
        <v>97.92</v>
      </c>
      <c r="H34" s="30">
        <f t="shared" si="14"/>
        <v>119.03999999999999</v>
      </c>
      <c r="I34" s="75">
        <f t="shared" si="14"/>
        <v>135.84</v>
      </c>
      <c r="J34" s="60"/>
      <c r="K34" s="50" t="s">
        <v>477</v>
      </c>
      <c r="L34" s="76">
        <v>43.3</v>
      </c>
      <c r="M34" s="76">
        <v>49.9</v>
      </c>
      <c r="N34" s="76">
        <v>71</v>
      </c>
      <c r="O34" s="76">
        <v>87.4</v>
      </c>
      <c r="P34" s="76">
        <v>103.7</v>
      </c>
      <c r="Q34" s="76">
        <v>125.8</v>
      </c>
      <c r="R34" s="77">
        <v>143</v>
      </c>
    </row>
    <row r="35" spans="1:19" ht="15.75" thickBot="1" x14ac:dyDescent="0.3">
      <c r="A35" s="64">
        <v>72</v>
      </c>
      <c r="B35" s="78" t="s">
        <v>478</v>
      </c>
      <c r="C35" s="79">
        <f t="shared" ref="C35:I35" si="15">$A$35*C20</f>
        <v>43.128</v>
      </c>
      <c r="D35" s="80">
        <f t="shared" si="15"/>
        <v>56.88</v>
      </c>
      <c r="E35" s="80">
        <f t="shared" si="15"/>
        <v>76.320000000000007</v>
      </c>
      <c r="F35" s="79">
        <f t="shared" si="15"/>
        <v>88.56</v>
      </c>
      <c r="G35" s="79">
        <f t="shared" si="15"/>
        <v>104.39999999999999</v>
      </c>
      <c r="H35" s="79">
        <f t="shared" si="15"/>
        <v>126.72</v>
      </c>
      <c r="I35" s="81">
        <f t="shared" si="15"/>
        <v>144</v>
      </c>
      <c r="J35" s="60"/>
      <c r="K35" s="55" t="s">
        <v>478</v>
      </c>
      <c r="L35" s="82">
        <v>46.6</v>
      </c>
      <c r="M35" s="82">
        <v>53.5</v>
      </c>
      <c r="N35" s="82">
        <v>76.3</v>
      </c>
      <c r="O35" s="82">
        <v>92.9</v>
      </c>
      <c r="P35" s="82">
        <v>110.2</v>
      </c>
      <c r="Q35" s="82">
        <v>131.80000000000001</v>
      </c>
      <c r="R35" s="83">
        <v>149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-6.3999999999999888</v>
      </c>
      <c r="D40" s="198" t="e">
        <v>#REF!</v>
      </c>
      <c r="E40" s="198">
        <f>(M25-M10)/ABS(M10)*100</f>
        <v>-7.8925925194938902</v>
      </c>
      <c r="F40" s="198" t="e">
        <f>(#REF! -#REF!)/ABS(#REF!)</f>
        <v>#REF!</v>
      </c>
      <c r="G40" s="198">
        <f>(N25-N10)/ABS(N10)*100</f>
        <v>-10.247295532985346</v>
      </c>
      <c r="H40" s="198" t="e">
        <f>(#REF! -#REF!)/ABS(#REF!)</f>
        <v>#REF!</v>
      </c>
      <c r="I40" s="198">
        <f>(O25-O10)/ABS(O10)*100</f>
        <v>-9.9999999999999964</v>
      </c>
      <c r="J40" s="198" t="e">
        <f>(#REF! -#REF!)/ABS(#REF!)</f>
        <v>#REF!</v>
      </c>
      <c r="K40" s="200">
        <f>(P25-P10)/ABS(P10)*100</f>
        <v>-9.9999999999999822</v>
      </c>
      <c r="L40" s="200" t="e">
        <f>(#REF! -#REF!)/ABS(#REF!)</f>
        <v>#REF!</v>
      </c>
      <c r="M40" s="200">
        <f>(Q25-Q10)/ABS(Q10)*100</f>
        <v>-10.198675496688727</v>
      </c>
      <c r="N40" s="200" t="e">
        <f>(#REF! -#REF!)/ABS(#REF!)</f>
        <v>#REF!</v>
      </c>
      <c r="O40" s="200">
        <f>(R25 -R10)/ABS(R10)*100</f>
        <v>-9.1329479768786115</v>
      </c>
      <c r="P40" s="200"/>
      <c r="Q40" s="205"/>
    </row>
    <row r="41" spans="1:19" x14ac:dyDescent="0.25">
      <c r="A41" s="88"/>
      <c r="B41" s="50" t="s">
        <v>469</v>
      </c>
      <c r="C41" s="198">
        <f t="shared" ref="C41:C50" si="16">(L26-L11)/ABS(L11)*100</f>
        <v>0</v>
      </c>
      <c r="D41" s="198" t="e">
        <v>#REF!</v>
      </c>
      <c r="E41" s="198">
        <f t="shared" ref="E41:E50" si="17">(M26-M11)/ABS(M11)*100</f>
        <v>-2.2862991700118895</v>
      </c>
      <c r="F41" s="198" t="e">
        <f>(#REF! -#REF!)/ABS(#REF!)</f>
        <v>#REF!</v>
      </c>
      <c r="G41" s="200">
        <f t="shared" ref="G41:G50" si="18">(N26-N11)/ABS(N11)*100</f>
        <v>-4.8546514939421099</v>
      </c>
      <c r="H41" s="200" t="e">
        <f>(#REF! -#REF!)/ABS(#REF!)</f>
        <v>#REF!</v>
      </c>
      <c r="I41" s="200">
        <f t="shared" ref="I41:I50" si="19">(O26-O11)/ABS(O11)*100</f>
        <v>-3.9999999999999933</v>
      </c>
      <c r="J41" s="200" t="e">
        <f>(#REF! -#REF!)/ABS(#REF!)</f>
        <v>#REF!</v>
      </c>
      <c r="K41" s="200">
        <f t="shared" ref="K41:K50" si="20">(P26-P11)/ABS(P11)*100</f>
        <v>-3.5830618892507964</v>
      </c>
      <c r="L41" s="200" t="e">
        <f>(#REF! -#REF!)/ABS(#REF!)</f>
        <v>#REF!</v>
      </c>
      <c r="M41" s="200">
        <f t="shared" ref="M41:M50" si="21">(Q26-Q11)/ABS(Q11)*100</f>
        <v>-1.964285714285698</v>
      </c>
      <c r="N41" s="200" t="e">
        <f>(#REF! -#REF!)/ABS(#REF!)</f>
        <v>#REF!</v>
      </c>
      <c r="O41" s="200">
        <f t="shared" ref="O41:O50" si="22">(R26 -R11)/ABS(R11)*100</f>
        <v>-0.62499999999999778</v>
      </c>
      <c r="P41" s="200"/>
      <c r="Q41" s="205"/>
    </row>
    <row r="42" spans="1:19" x14ac:dyDescent="0.25">
      <c r="A42" s="60"/>
      <c r="B42" s="50" t="s">
        <v>470</v>
      </c>
      <c r="C42" s="198">
        <f t="shared" si="16"/>
        <v>0</v>
      </c>
      <c r="D42" s="198" t="e">
        <v>#REF!</v>
      </c>
      <c r="E42" s="200">
        <f t="shared" si="17"/>
        <v>-2.3428276753311787</v>
      </c>
      <c r="F42" s="200" t="e">
        <f>(#REF! -#REF!)/ABS(#REF!)</f>
        <v>#REF!</v>
      </c>
      <c r="G42" s="198">
        <f t="shared" si="18"/>
        <v>-5.0087610962910967</v>
      </c>
      <c r="H42" s="198" t="e">
        <f>(#REF! -#REF!)/ABS(#REF!)</f>
        <v>#REF!</v>
      </c>
      <c r="I42" s="198">
        <f t="shared" si="19"/>
        <v>-4.3678160919540199</v>
      </c>
      <c r="J42" s="198" t="e">
        <f>(#REF! -#REF!)/ABS(#REF!)</f>
        <v>#REF!</v>
      </c>
      <c r="K42" s="198">
        <f t="shared" si="20"/>
        <v>-3.8759689922480618</v>
      </c>
      <c r="L42" s="198" t="e">
        <f>(#REF! -#REF!)/ABS(#REF!)</f>
        <v>#REF!</v>
      </c>
      <c r="M42" s="198">
        <f t="shared" si="21"/>
        <v>-2.8662420382165559</v>
      </c>
      <c r="N42" s="198" t="e">
        <f>(#REF! -#REF!)/ABS(#REF!)</f>
        <v>#REF!</v>
      </c>
      <c r="O42" s="198">
        <f t="shared" si="22"/>
        <v>-1.671309192200561</v>
      </c>
      <c r="P42" s="198"/>
      <c r="Q42" s="206"/>
    </row>
    <row r="43" spans="1:19" x14ac:dyDescent="0.25">
      <c r="B43" s="50" t="s">
        <v>471</v>
      </c>
      <c r="C43" s="198">
        <f t="shared" si="16"/>
        <v>-0.73529411764705621</v>
      </c>
      <c r="D43" s="198" t="e">
        <v>#REF!</v>
      </c>
      <c r="E43" s="200">
        <f t="shared" si="17"/>
        <v>-3.8983399874718896</v>
      </c>
      <c r="F43" s="200" t="e">
        <f>(#REF! -#REF!)/ABS(#REF!)</f>
        <v>#REF!</v>
      </c>
      <c r="G43" s="198">
        <f t="shared" si="18"/>
        <v>-6.6579745263338905</v>
      </c>
      <c r="H43" s="198" t="e">
        <f>(#REF! -#REF!)/ABS(#REF!)</f>
        <v>#REF!</v>
      </c>
      <c r="I43" s="198">
        <f t="shared" si="19"/>
        <v>-6.4056939501779375</v>
      </c>
      <c r="J43" s="198" t="e">
        <f>(#REF! -#REF!)/ABS(#REF!)</f>
        <v>#REF!</v>
      </c>
      <c r="K43" s="198">
        <f t="shared" si="20"/>
        <v>-6.3063063063063005</v>
      </c>
      <c r="L43" s="198" t="e">
        <f>(#REF! -#REF!)/ABS(#REF!)</f>
        <v>#REF!</v>
      </c>
      <c r="M43" s="198">
        <f t="shared" si="21"/>
        <v>-5.6650246305418825</v>
      </c>
      <c r="N43" s="198" t="e">
        <f>(#REF! -#REF!)/ABS(#REF!)</f>
        <v>#REF!</v>
      </c>
      <c r="O43" s="198">
        <f t="shared" si="22"/>
        <v>-4.5356371490280658</v>
      </c>
      <c r="P43" s="198"/>
      <c r="Q43" s="206"/>
    </row>
    <row r="44" spans="1:19" x14ac:dyDescent="0.25">
      <c r="B44" s="50" t="s">
        <v>472</v>
      </c>
      <c r="C44" s="198">
        <f t="shared" si="16"/>
        <v>1.7964071856287469</v>
      </c>
      <c r="D44" s="198" t="e">
        <v>#REF!</v>
      </c>
      <c r="E44" s="200">
        <f t="shared" si="17"/>
        <v>-1.3838947476514256</v>
      </c>
      <c r="F44" s="200" t="e">
        <f>(#REF! -#REF!)/ABS(#REF!)</f>
        <v>#REF!</v>
      </c>
      <c r="G44" s="198">
        <f t="shared" si="18"/>
        <v>-5.5736162541489742</v>
      </c>
      <c r="H44" s="198" t="e">
        <f>(#REF! -#REF!)/ABS(#REF!)</f>
        <v>#REF!</v>
      </c>
      <c r="I44" s="198">
        <f t="shared" si="19"/>
        <v>-6.3218390804597586</v>
      </c>
      <c r="J44" s="198" t="e">
        <f>(#REF! -#REF!)/ABS(#REF!)</f>
        <v>#REF!</v>
      </c>
      <c r="K44" s="198">
        <f t="shared" si="20"/>
        <v>-6.2801932367149798</v>
      </c>
      <c r="L44" s="198" t="e">
        <f>(#REF! -#REF!)/ABS(#REF!)</f>
        <v>#REF!</v>
      </c>
      <c r="M44" s="198">
        <f t="shared" si="21"/>
        <v>-5.9523809523809526</v>
      </c>
      <c r="N44" s="198" t="e">
        <f>(#REF! -#REF!)/ABS(#REF!)</f>
        <v>#REF!</v>
      </c>
      <c r="O44" s="198">
        <f t="shared" si="22"/>
        <v>-4.8611111111111178</v>
      </c>
      <c r="P44" s="198"/>
      <c r="Q44" s="206"/>
    </row>
    <row r="45" spans="1:19" x14ac:dyDescent="0.25">
      <c r="B45" s="50" t="s">
        <v>473</v>
      </c>
      <c r="C45" s="198">
        <f t="shared" si="16"/>
        <v>4.838709677419347</v>
      </c>
      <c r="D45" s="198" t="e">
        <v>#REF!</v>
      </c>
      <c r="E45" s="200">
        <f t="shared" si="17"/>
        <v>1.2559214280421327</v>
      </c>
      <c r="F45" s="200" t="e">
        <f>(#REF! -#REF!)/ABS(#REF!)</f>
        <v>#REF!</v>
      </c>
      <c r="G45" s="198">
        <f t="shared" si="18"/>
        <v>-4.3300827534007835</v>
      </c>
      <c r="H45" s="198" t="e">
        <f>(#REF! -#REF!)/ABS(#REF!)</f>
        <v>#REF!</v>
      </c>
      <c r="I45" s="198">
        <f t="shared" si="19"/>
        <v>-4.6153846153846079</v>
      </c>
      <c r="J45" s="198" t="e">
        <f>(#REF! -#REF!)/ABS(#REF!)</f>
        <v>#REF!</v>
      </c>
      <c r="K45" s="198">
        <f t="shared" si="20"/>
        <v>-5.1612903225806424</v>
      </c>
      <c r="L45" s="198" t="e">
        <f>(#REF! -#REF!)/ABS(#REF!)</f>
        <v>#REF!</v>
      </c>
      <c r="M45" s="198">
        <f t="shared" si="21"/>
        <v>-4.7619047619047548</v>
      </c>
      <c r="N45" s="198" t="e">
        <f>(#REF! -#REF!)/ABS(#REF!)</f>
        <v>#REF!</v>
      </c>
      <c r="O45" s="198">
        <f t="shared" si="22"/>
        <v>-3.7037037037037228</v>
      </c>
      <c r="P45" s="198"/>
      <c r="Q45" s="206"/>
    </row>
    <row r="46" spans="1:19" x14ac:dyDescent="0.25">
      <c r="B46" s="50" t="s">
        <v>474</v>
      </c>
      <c r="C46" s="198">
        <f t="shared" si="16"/>
        <v>10.062893081761016</v>
      </c>
      <c r="D46" s="198" t="e">
        <v>#REF!</v>
      </c>
      <c r="E46" s="201">
        <f t="shared" si="17"/>
        <v>6.3351736144915547</v>
      </c>
      <c r="F46" s="201" t="e">
        <f>(#REF! -#REF!)/ABS(#REF!)</f>
        <v>#REF!</v>
      </c>
      <c r="G46" s="198">
        <f t="shared" si="18"/>
        <v>0.85984053970373486</v>
      </c>
      <c r="H46" s="198" t="e">
        <f>(#REF! -#REF!)/ABS(#REF!)</f>
        <v>#REF!</v>
      </c>
      <c r="I46" s="198">
        <f t="shared" si="19"/>
        <v>8.4817642069548657E-2</v>
      </c>
      <c r="J46" s="198" t="e">
        <f>(#REF! -#REF!)/ABS(#REF!)</f>
        <v>#REF!</v>
      </c>
      <c r="K46" s="198">
        <f t="shared" si="20"/>
        <v>-0.21344717182496878</v>
      </c>
      <c r="L46" s="198" t="e">
        <f>(#REF! -#REF!)/ABS(#REF!)</f>
        <v>#REF!</v>
      </c>
      <c r="M46" s="198">
        <f t="shared" si="21"/>
        <v>0</v>
      </c>
      <c r="N46" s="198" t="e">
        <f>(#REF! -#REF!)/ABS(#REF!)</f>
        <v>#REF!</v>
      </c>
      <c r="O46" s="198">
        <f t="shared" si="22"/>
        <v>0.75757575757576845</v>
      </c>
      <c r="P46" s="198"/>
      <c r="Q46" s="206"/>
    </row>
    <row r="47" spans="1:19" x14ac:dyDescent="0.25">
      <c r="B47" s="50" t="s">
        <v>475</v>
      </c>
      <c r="C47" s="198">
        <f t="shared" si="16"/>
        <v>13.333333333333339</v>
      </c>
      <c r="D47" s="198" t="e">
        <v>#REF!</v>
      </c>
      <c r="E47" s="198">
        <f t="shared" si="17"/>
        <v>9.7939263594986095</v>
      </c>
      <c r="F47" s="198" t="e">
        <f>(#REF! -#REF!)/ABS(#REF!)</f>
        <v>#REF!</v>
      </c>
      <c r="G47" s="198">
        <f t="shared" si="18"/>
        <v>5.1765443939350444</v>
      </c>
      <c r="H47" s="198" t="e">
        <f>(#REF! -#REF!)/ABS(#REF!)</f>
        <v>#REF!</v>
      </c>
      <c r="I47" s="198">
        <f t="shared" si="19"/>
        <v>4.8218029350104912</v>
      </c>
      <c r="J47" s="198" t="e">
        <f>(#REF! -#REF!)/ABS(#REF!)</f>
        <v>#REF!</v>
      </c>
      <c r="K47" s="198">
        <f t="shared" si="20"/>
        <v>4.8623315758640793</v>
      </c>
      <c r="L47" s="198" t="e">
        <f>(#REF! -#REF!)/ABS(#REF!)</f>
        <v>#REF!</v>
      </c>
      <c r="M47" s="198">
        <f t="shared" si="21"/>
        <v>5.3323768531802891</v>
      </c>
      <c r="N47" s="198" t="e">
        <f>(#REF! -#REF!)/ABS(#REF!)</f>
        <v>#REF!</v>
      </c>
      <c r="O47" s="198">
        <f t="shared" si="22"/>
        <v>6.0416666666666643</v>
      </c>
      <c r="P47" s="198"/>
      <c r="Q47" s="206"/>
    </row>
    <row r="48" spans="1:19" x14ac:dyDescent="0.25">
      <c r="B48" s="50" t="s">
        <v>476</v>
      </c>
      <c r="C48" s="198">
        <f t="shared" si="16"/>
        <v>12.318840579710162</v>
      </c>
      <c r="D48" s="198" t="e">
        <v>#REF!</v>
      </c>
      <c r="E48" s="198">
        <f t="shared" si="17"/>
        <v>9.3616800715722182</v>
      </c>
      <c r="F48" s="198" t="e">
        <f>(#REF! -#REF!)/ABS(#REF!)</f>
        <v>#REF!</v>
      </c>
      <c r="G48" s="198">
        <f t="shared" si="18"/>
        <v>6.366287495666219</v>
      </c>
      <c r="H48" s="198" t="e">
        <f>(#REF! -#REF!)/ABS(#REF!)</f>
        <v>#REF!</v>
      </c>
      <c r="I48" s="198">
        <f t="shared" si="19"/>
        <v>6.8965517241379475</v>
      </c>
      <c r="J48" s="198" t="e">
        <f>(#REF! -#REF!)/ABS(#REF!)</f>
        <v>#REF!</v>
      </c>
      <c r="K48" s="198">
        <f t="shared" si="20"/>
        <v>7.1772639691714932</v>
      </c>
      <c r="L48" s="198" t="e">
        <f>(#REF! -#REF!)/ABS(#REF!)</f>
        <v>#REF!</v>
      </c>
      <c r="M48" s="198">
        <f t="shared" si="21"/>
        <v>7.6224328593996828</v>
      </c>
      <c r="N48" s="198" t="e">
        <f>(#REF! -#REF!)/ABS(#REF!)</f>
        <v>#REF!</v>
      </c>
      <c r="O48" s="198">
        <f t="shared" si="22"/>
        <v>7.868457300275483</v>
      </c>
      <c r="P48" s="198"/>
      <c r="Q48" s="206"/>
    </row>
    <row r="49" spans="1:18" x14ac:dyDescent="0.25">
      <c r="B49" s="50" t="s">
        <v>477</v>
      </c>
      <c r="C49" s="198">
        <f t="shared" si="16"/>
        <v>8.0339321357285396</v>
      </c>
      <c r="D49" s="198" t="e">
        <v>#REF!</v>
      </c>
      <c r="E49" s="198">
        <f t="shared" si="17"/>
        <v>6.2813224665704794</v>
      </c>
      <c r="F49" s="198" t="e">
        <f>(#REF! -#REF!)/ABS(#REF!)</f>
        <v>#REF!</v>
      </c>
      <c r="G49" s="198">
        <f t="shared" si="18"/>
        <v>4.2339988788345506</v>
      </c>
      <c r="H49" s="198" t="e">
        <f>(#REF! -#REF!)/ABS(#REF!)</f>
        <v>#REF!</v>
      </c>
      <c r="I49" s="198">
        <f t="shared" si="19"/>
        <v>5.8624031007751976</v>
      </c>
      <c r="J49" s="198" t="e">
        <f>(#REF! -#REF!)/ABS(#REF!)</f>
        <v>#REF!</v>
      </c>
      <c r="K49" s="198">
        <f t="shared" si="20"/>
        <v>5.9027777777777786</v>
      </c>
      <c r="L49" s="198" t="e">
        <f>(#REF! -#REF!)/ABS(#REF!)</f>
        <v>#REF!</v>
      </c>
      <c r="M49" s="198">
        <f t="shared" si="21"/>
        <v>5.6787634408602194</v>
      </c>
      <c r="N49" s="198" t="e">
        <f>(#REF! -#REF!)/ABS(#REF!)</f>
        <v>#REF!</v>
      </c>
      <c r="O49" s="198">
        <f t="shared" si="22"/>
        <v>5.2709069493521765</v>
      </c>
      <c r="P49" s="198"/>
      <c r="Q49" s="206"/>
    </row>
    <row r="50" spans="1:18" ht="15.75" thickBot="1" x14ac:dyDescent="0.3">
      <c r="B50" s="55" t="s">
        <v>478</v>
      </c>
      <c r="C50" s="198">
        <f t="shared" si="16"/>
        <v>8.0504544611389388</v>
      </c>
      <c r="D50" s="198" t="e">
        <v>#REF!</v>
      </c>
      <c r="E50" s="202">
        <f t="shared" si="17"/>
        <v>5.8550802878355048</v>
      </c>
      <c r="F50" s="202" t="e">
        <f>(#REF! -#REF!)/ABS(#REF!)</f>
        <v>#REF!</v>
      </c>
      <c r="G50" s="202">
        <f t="shared" si="18"/>
        <v>4.2841432103306181</v>
      </c>
      <c r="H50" s="202" t="e">
        <f>(#REF! -#REF!)/ABS(#REF!)</f>
        <v>#REF!</v>
      </c>
      <c r="I50" s="202">
        <f t="shared" si="19"/>
        <v>4.9006323396567337</v>
      </c>
      <c r="J50" s="202" t="e">
        <f>(#REF! -#REF!)/ABS(#REF!)</f>
        <v>#REF!</v>
      </c>
      <c r="K50" s="202">
        <f t="shared" si="20"/>
        <v>5.5555555555555669</v>
      </c>
      <c r="L50" s="202" t="e">
        <f>(#REF! -#REF!)/ABS(#REF!)</f>
        <v>#REF!</v>
      </c>
      <c r="M50" s="202">
        <f t="shared" si="21"/>
        <v>4.0088383838383939</v>
      </c>
      <c r="N50" s="202" t="e">
        <f>(#REF! -#REF!)/ABS(#REF!)</f>
        <v>#REF!</v>
      </c>
      <c r="O50" s="202">
        <f t="shared" si="22"/>
        <v>3.4722222222222223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rYiHn29Xj5LomwsT0/VQ5i6Fh0dzBX8ACFiLukfGjM8dr5bmMvaIqUsVRlevXNzWomNP9oofeh/bw9fL5mwADA==" saltValue="27CtVKNh+i+A1TbTCv4dX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398" priority="1" operator="greaterThan">
      <formula>0.5</formula>
    </cfRule>
    <cfRule type="cellIs" dxfId="397" priority="2" operator="between">
      <formula>-0.49</formula>
      <formula>0.49</formula>
    </cfRule>
    <cfRule type="cellIs" dxfId="396" priority="3" operator="lessThan">
      <formula>-0.5</formula>
    </cfRule>
  </conditionalFormatting>
  <hyperlinks>
    <hyperlink ref="A2" location="Index!A1" display="Index" xr:uid="{00000000-0004-0000-54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35"/>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192</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412405.17526244198</v>
      </c>
      <c r="D5" s="212"/>
      <c r="E5" s="212">
        <v>6528571.7804501997</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53.9</v>
      </c>
      <c r="D10" s="94">
        <v>71.599999999999994</v>
      </c>
      <c r="E10" s="94">
        <v>95.5</v>
      </c>
      <c r="F10" s="94">
        <v>113</v>
      </c>
      <c r="G10" s="94">
        <v>137</v>
      </c>
      <c r="H10" s="94">
        <v>173</v>
      </c>
      <c r="I10" s="95">
        <v>204</v>
      </c>
      <c r="K10" s="46" t="s">
        <v>468</v>
      </c>
      <c r="L10" s="47">
        <f t="shared" ref="L10:L20" si="0">C25</f>
        <v>4.4916666666666663</v>
      </c>
      <c r="M10" s="47">
        <v>5.2720489782870423</v>
      </c>
      <c r="N10" s="47">
        <v>7.7049919623206904</v>
      </c>
      <c r="O10" s="47">
        <f t="shared" ref="O10:O20" si="1">F25</f>
        <v>9.4166666666666661</v>
      </c>
      <c r="P10" s="47">
        <f t="shared" ref="P10:P20" si="2">G25</f>
        <v>11.416666666666666</v>
      </c>
      <c r="Q10" s="47">
        <f t="shared" ref="Q10:Q20" si="3">H25</f>
        <v>14.416666666666666</v>
      </c>
      <c r="R10" s="48">
        <f t="shared" ref="R10:R20" si="4">I25</f>
        <v>17</v>
      </c>
      <c r="T10" s="49"/>
    </row>
    <row r="11" spans="1:29" x14ac:dyDescent="0.25">
      <c r="B11" s="50" t="s">
        <v>469</v>
      </c>
      <c r="C11" s="96">
        <v>40.200000000000003</v>
      </c>
      <c r="D11" s="96">
        <v>53.2</v>
      </c>
      <c r="E11" s="96">
        <v>70.099999999999994</v>
      </c>
      <c r="F11" s="96">
        <v>82.2</v>
      </c>
      <c r="G11" s="96">
        <v>99.1</v>
      </c>
      <c r="H11" s="96">
        <v>124</v>
      </c>
      <c r="I11" s="97">
        <v>146</v>
      </c>
      <c r="K11" s="50" t="s">
        <v>469</v>
      </c>
      <c r="L11" s="53">
        <f t="shared" si="0"/>
        <v>6.7</v>
      </c>
      <c r="M11" s="53">
        <v>7.8424288879411073</v>
      </c>
      <c r="N11" s="53">
        <v>11.298102289455963</v>
      </c>
      <c r="O11" s="53">
        <f t="shared" si="1"/>
        <v>13.7</v>
      </c>
      <c r="P11" s="53">
        <f t="shared" si="2"/>
        <v>16.516666666666666</v>
      </c>
      <c r="Q11" s="53">
        <f t="shared" si="3"/>
        <v>20.666666666666664</v>
      </c>
      <c r="R11" s="54">
        <f t="shared" si="4"/>
        <v>24.333333333333332</v>
      </c>
      <c r="T11" s="49"/>
    </row>
    <row r="12" spans="1:29" x14ac:dyDescent="0.25">
      <c r="B12" s="50" t="s">
        <v>470</v>
      </c>
      <c r="C12" s="96">
        <v>22.2</v>
      </c>
      <c r="D12" s="96">
        <v>29</v>
      </c>
      <c r="E12" s="96">
        <v>37.299999999999997</v>
      </c>
      <c r="F12" s="96">
        <v>43.1</v>
      </c>
      <c r="G12" s="96">
        <v>51.2</v>
      </c>
      <c r="H12" s="96">
        <v>63.1</v>
      </c>
      <c r="I12" s="97">
        <v>73.2</v>
      </c>
      <c r="K12" s="50" t="s">
        <v>470</v>
      </c>
      <c r="L12" s="53">
        <f t="shared" si="0"/>
        <v>11.1</v>
      </c>
      <c r="M12" s="53">
        <v>12.880422270659704</v>
      </c>
      <c r="N12" s="53">
        <v>18.02993972394346</v>
      </c>
      <c r="O12" s="53">
        <f t="shared" si="1"/>
        <v>21.55</v>
      </c>
      <c r="P12" s="53">
        <f t="shared" si="2"/>
        <v>25.6</v>
      </c>
      <c r="Q12" s="53">
        <f t="shared" si="3"/>
        <v>31.55</v>
      </c>
      <c r="R12" s="54">
        <f t="shared" si="4"/>
        <v>36.6</v>
      </c>
      <c r="T12" s="49"/>
    </row>
    <row r="13" spans="1:29" x14ac:dyDescent="0.25">
      <c r="B13" s="50" t="s">
        <v>471</v>
      </c>
      <c r="C13" s="96">
        <v>14.6</v>
      </c>
      <c r="D13" s="96">
        <v>19</v>
      </c>
      <c r="E13" s="96">
        <v>24.1</v>
      </c>
      <c r="F13" s="96">
        <v>27.5</v>
      </c>
      <c r="G13" s="96">
        <v>32.5</v>
      </c>
      <c r="H13" s="96">
        <v>39.6</v>
      </c>
      <c r="I13" s="97">
        <v>45.6</v>
      </c>
      <c r="K13" s="50" t="s">
        <v>471</v>
      </c>
      <c r="L13" s="53">
        <f t="shared" si="0"/>
        <v>14.6</v>
      </c>
      <c r="M13" s="53">
        <v>16.897053363996964</v>
      </c>
      <c r="N13" s="53">
        <v>23.249990040069896</v>
      </c>
      <c r="O13" s="53">
        <f t="shared" si="1"/>
        <v>27.5</v>
      </c>
      <c r="P13" s="53">
        <f t="shared" si="2"/>
        <v>32.5</v>
      </c>
      <c r="Q13" s="53">
        <f t="shared" si="3"/>
        <v>39.6</v>
      </c>
      <c r="R13" s="54">
        <f t="shared" si="4"/>
        <v>45.6</v>
      </c>
      <c r="T13" s="49"/>
    </row>
    <row r="14" spans="1:29" x14ac:dyDescent="0.25">
      <c r="B14" s="50" t="s">
        <v>472</v>
      </c>
      <c r="C14" s="96">
        <v>9.64</v>
      </c>
      <c r="D14" s="96">
        <v>12.5</v>
      </c>
      <c r="E14" s="96">
        <v>15.5</v>
      </c>
      <c r="F14" s="96">
        <v>17.600000000000001</v>
      </c>
      <c r="G14" s="96">
        <v>20.5</v>
      </c>
      <c r="H14" s="96">
        <v>24.8</v>
      </c>
      <c r="I14" s="97">
        <v>28.3</v>
      </c>
      <c r="K14" s="50" t="s">
        <v>472</v>
      </c>
      <c r="L14" s="53">
        <f t="shared" si="0"/>
        <v>19.28</v>
      </c>
      <c r="M14" s="53">
        <v>22.220910331667408</v>
      </c>
      <c r="N14" s="53">
        <v>30.011412590674198</v>
      </c>
      <c r="O14" s="53">
        <f t="shared" si="1"/>
        <v>35.200000000000003</v>
      </c>
      <c r="P14" s="53">
        <f t="shared" si="2"/>
        <v>41</v>
      </c>
      <c r="Q14" s="53">
        <f t="shared" si="3"/>
        <v>49.6</v>
      </c>
      <c r="R14" s="54">
        <f t="shared" si="4"/>
        <v>56.6</v>
      </c>
      <c r="T14" s="49"/>
    </row>
    <row r="15" spans="1:29" x14ac:dyDescent="0.25">
      <c r="B15" s="50" t="s">
        <v>473</v>
      </c>
      <c r="C15" s="96">
        <v>7.6</v>
      </c>
      <c r="D15" s="96">
        <v>9.77</v>
      </c>
      <c r="E15" s="96">
        <v>12</v>
      </c>
      <c r="F15" s="96">
        <v>13.5</v>
      </c>
      <c r="G15" s="96">
        <v>15.7</v>
      </c>
      <c r="H15" s="96">
        <v>18.8</v>
      </c>
      <c r="I15" s="97">
        <v>21.4</v>
      </c>
      <c r="K15" s="50" t="s">
        <v>473</v>
      </c>
      <c r="L15" s="53">
        <f t="shared" si="0"/>
        <v>22.799999999999997</v>
      </c>
      <c r="M15" s="53">
        <v>26.146794922064174</v>
      </c>
      <c r="N15" s="53">
        <v>34.811572223336839</v>
      </c>
      <c r="O15" s="53">
        <f t="shared" si="1"/>
        <v>40.5</v>
      </c>
      <c r="P15" s="53">
        <f t="shared" si="2"/>
        <v>47.099999999999994</v>
      </c>
      <c r="Q15" s="53">
        <f t="shared" si="3"/>
        <v>56.400000000000006</v>
      </c>
      <c r="R15" s="54">
        <f t="shared" si="4"/>
        <v>64.199999999999989</v>
      </c>
      <c r="T15" s="49"/>
    </row>
    <row r="16" spans="1:29" x14ac:dyDescent="0.25">
      <c r="B16" s="50" t="s">
        <v>474</v>
      </c>
      <c r="C16" s="96">
        <v>5.07</v>
      </c>
      <c r="D16" s="96">
        <v>6.46</v>
      </c>
      <c r="E16" s="96">
        <v>7.81</v>
      </c>
      <c r="F16" s="96">
        <v>8.7100000000000009</v>
      </c>
      <c r="G16" s="96">
        <v>10</v>
      </c>
      <c r="H16" s="96">
        <v>11.9</v>
      </c>
      <c r="I16" s="97">
        <v>13.4</v>
      </c>
      <c r="K16" s="50" t="s">
        <v>474</v>
      </c>
      <c r="L16" s="53">
        <f t="shared" si="0"/>
        <v>30.42</v>
      </c>
      <c r="M16" s="53">
        <v>34.68347840976287</v>
      </c>
      <c r="N16" s="53">
        <v>45.348657842664238</v>
      </c>
      <c r="O16" s="53">
        <f t="shared" si="1"/>
        <v>52.260000000000005</v>
      </c>
      <c r="P16" s="53">
        <f t="shared" si="2"/>
        <v>60</v>
      </c>
      <c r="Q16" s="53">
        <f t="shared" si="3"/>
        <v>71.400000000000006</v>
      </c>
      <c r="R16" s="54">
        <f t="shared" si="4"/>
        <v>80.400000000000006</v>
      </c>
      <c r="T16" s="49"/>
    </row>
    <row r="17" spans="1:28" x14ac:dyDescent="0.25">
      <c r="B17" s="50" t="s">
        <v>475</v>
      </c>
      <c r="C17" s="96">
        <v>3.31</v>
      </c>
      <c r="D17" s="96">
        <v>4.2</v>
      </c>
      <c r="E17" s="96">
        <v>5.03</v>
      </c>
      <c r="F17" s="96">
        <v>5.58</v>
      </c>
      <c r="G17" s="96">
        <v>6.38</v>
      </c>
      <c r="H17" s="96">
        <v>7.52</v>
      </c>
      <c r="I17" s="97">
        <v>8.44</v>
      </c>
      <c r="K17" s="50" t="s">
        <v>475</v>
      </c>
      <c r="L17" s="53">
        <f t="shared" si="0"/>
        <v>39.72</v>
      </c>
      <c r="M17" s="53">
        <v>45.156959785864949</v>
      </c>
      <c r="N17" s="53">
        <v>58.43509002014823</v>
      </c>
      <c r="O17" s="53">
        <f t="shared" si="1"/>
        <v>66.960000000000008</v>
      </c>
      <c r="P17" s="53">
        <f t="shared" si="2"/>
        <v>76.56</v>
      </c>
      <c r="Q17" s="53">
        <f t="shared" si="3"/>
        <v>90.24</v>
      </c>
      <c r="R17" s="54">
        <f t="shared" si="4"/>
        <v>101.28</v>
      </c>
      <c r="T17" s="49"/>
    </row>
    <row r="18" spans="1:28" x14ac:dyDescent="0.25">
      <c r="B18" s="50" t="s">
        <v>476</v>
      </c>
      <c r="C18" s="96">
        <v>2.0499999999999998</v>
      </c>
      <c r="D18" s="96">
        <v>2.61</v>
      </c>
      <c r="E18" s="96">
        <v>3.15</v>
      </c>
      <c r="F18" s="96">
        <v>3.5</v>
      </c>
      <c r="G18" s="96">
        <v>4.0199999999999996</v>
      </c>
      <c r="H18" s="96">
        <v>4.75</v>
      </c>
      <c r="I18" s="97">
        <v>5.35</v>
      </c>
      <c r="K18" s="50" t="s">
        <v>476</v>
      </c>
      <c r="L18" s="53">
        <f t="shared" si="0"/>
        <v>49.199999999999996</v>
      </c>
      <c r="M18" s="53">
        <v>56.07571848466047</v>
      </c>
      <c r="N18" s="53">
        <v>73.078852858521287</v>
      </c>
      <c r="O18" s="53">
        <f t="shared" si="1"/>
        <v>84</v>
      </c>
      <c r="P18" s="53">
        <f t="shared" si="2"/>
        <v>96.47999999999999</v>
      </c>
      <c r="Q18" s="53">
        <f t="shared" si="3"/>
        <v>114</v>
      </c>
      <c r="R18" s="54">
        <f t="shared" si="4"/>
        <v>128.39999999999998</v>
      </c>
      <c r="T18" s="49"/>
    </row>
    <row r="19" spans="1:28" x14ac:dyDescent="0.25">
      <c r="B19" s="50" t="s">
        <v>477</v>
      </c>
      <c r="C19" s="96">
        <v>1.19</v>
      </c>
      <c r="D19" s="96">
        <v>1.53</v>
      </c>
      <c r="E19" s="96">
        <v>1.88</v>
      </c>
      <c r="F19" s="96">
        <v>2.11</v>
      </c>
      <c r="G19" s="96">
        <v>2.4500000000000002</v>
      </c>
      <c r="H19" s="96">
        <v>2.93</v>
      </c>
      <c r="I19" s="97">
        <v>3.34</v>
      </c>
      <c r="K19" s="50" t="s">
        <v>477</v>
      </c>
      <c r="L19" s="53">
        <f t="shared" si="0"/>
        <v>57.12</v>
      </c>
      <c r="M19" s="53">
        <v>65.524191674326318</v>
      </c>
      <c r="N19" s="53">
        <v>87.160314134035872</v>
      </c>
      <c r="O19" s="53">
        <f t="shared" si="1"/>
        <v>101.28</v>
      </c>
      <c r="P19" s="53">
        <f t="shared" si="2"/>
        <v>117.60000000000001</v>
      </c>
      <c r="Q19" s="53">
        <f t="shared" si="3"/>
        <v>140.64000000000001</v>
      </c>
      <c r="R19" s="54">
        <f t="shared" si="4"/>
        <v>160.32</v>
      </c>
      <c r="T19" s="49"/>
    </row>
    <row r="20" spans="1:28" ht="15.75" thickBot="1" x14ac:dyDescent="0.3">
      <c r="B20" s="55" t="s">
        <v>478</v>
      </c>
      <c r="C20" s="98">
        <v>0.86299999999999999</v>
      </c>
      <c r="D20" s="98">
        <v>1.1000000000000001</v>
      </c>
      <c r="E20" s="98">
        <v>1.36</v>
      </c>
      <c r="F20" s="98">
        <v>1.54</v>
      </c>
      <c r="G20" s="98">
        <v>1.79</v>
      </c>
      <c r="H20" s="98">
        <v>2.16</v>
      </c>
      <c r="I20" s="99">
        <v>2.46</v>
      </c>
      <c r="K20" s="55" t="s">
        <v>478</v>
      </c>
      <c r="L20" s="58">
        <f t="shared" si="0"/>
        <v>62.135999999999996</v>
      </c>
      <c r="M20" s="58">
        <v>70.960301117070074</v>
      </c>
      <c r="N20" s="58">
        <v>94.872058342121804</v>
      </c>
      <c r="O20" s="58">
        <f t="shared" si="1"/>
        <v>110.88</v>
      </c>
      <c r="P20" s="58">
        <f t="shared" si="2"/>
        <v>128.88</v>
      </c>
      <c r="Q20" s="58">
        <f t="shared" si="3"/>
        <v>155.52000000000001</v>
      </c>
      <c r="R20" s="59">
        <f t="shared" si="4"/>
        <v>177.12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4.4916666666666663</v>
      </c>
      <c r="D25" s="69">
        <f t="shared" si="5"/>
        <v>5.9666666666666659</v>
      </c>
      <c r="E25" s="69">
        <f t="shared" si="5"/>
        <v>7.958333333333333</v>
      </c>
      <c r="F25" s="68">
        <f t="shared" si="5"/>
        <v>9.4166666666666661</v>
      </c>
      <c r="G25" s="68">
        <f t="shared" si="5"/>
        <v>11.416666666666666</v>
      </c>
      <c r="H25" s="68">
        <f t="shared" si="5"/>
        <v>14.416666666666666</v>
      </c>
      <c r="I25" s="70">
        <f t="shared" si="5"/>
        <v>17</v>
      </c>
      <c r="J25" s="60"/>
      <c r="K25" s="46" t="s">
        <v>468</v>
      </c>
      <c r="L25" s="71">
        <v>4.5999999999999996</v>
      </c>
      <c r="M25" s="71">
        <v>5.0999999999999996</v>
      </c>
      <c r="N25" s="71">
        <v>7</v>
      </c>
      <c r="O25" s="71">
        <v>8.4</v>
      </c>
      <c r="P25" s="71">
        <v>9.9</v>
      </c>
      <c r="Q25" s="71">
        <v>12</v>
      </c>
      <c r="R25" s="72">
        <v>13.8</v>
      </c>
      <c r="W25" s="163"/>
      <c r="X25" s="163"/>
      <c r="Y25" s="163"/>
      <c r="Z25" s="163"/>
      <c r="AA25" s="163"/>
      <c r="AB25" s="163"/>
    </row>
    <row r="26" spans="1:28" x14ac:dyDescent="0.25">
      <c r="A26" s="64">
        <f>10/60</f>
        <v>0.16666666666666666</v>
      </c>
      <c r="B26" s="73" t="s">
        <v>469</v>
      </c>
      <c r="C26" s="30">
        <f t="shared" ref="C26:I26" si="6">$A$26*C11</f>
        <v>6.7</v>
      </c>
      <c r="D26" s="74">
        <f t="shared" si="6"/>
        <v>8.8666666666666671</v>
      </c>
      <c r="E26" s="74">
        <f t="shared" si="6"/>
        <v>11.683333333333332</v>
      </c>
      <c r="F26" s="30">
        <f t="shared" si="6"/>
        <v>13.7</v>
      </c>
      <c r="G26" s="30">
        <f t="shared" si="6"/>
        <v>16.516666666666666</v>
      </c>
      <c r="H26" s="30">
        <f t="shared" si="6"/>
        <v>20.666666666666664</v>
      </c>
      <c r="I26" s="75">
        <f t="shared" si="6"/>
        <v>24.333333333333332</v>
      </c>
      <c r="J26" s="60"/>
      <c r="K26" s="50" t="s">
        <v>469</v>
      </c>
      <c r="L26" s="76">
        <v>6.7</v>
      </c>
      <c r="M26" s="76">
        <v>7.6</v>
      </c>
      <c r="N26" s="76">
        <v>10.4</v>
      </c>
      <c r="O26" s="76">
        <v>12.6</v>
      </c>
      <c r="P26" s="76">
        <v>14.8</v>
      </c>
      <c r="Q26" s="76">
        <v>18</v>
      </c>
      <c r="R26" s="77">
        <v>20.7</v>
      </c>
      <c r="W26" s="163"/>
      <c r="X26" s="163"/>
      <c r="Y26" s="163"/>
      <c r="Z26" s="163"/>
      <c r="AA26" s="163"/>
      <c r="AB26" s="163"/>
    </row>
    <row r="27" spans="1:28" x14ac:dyDescent="0.25">
      <c r="A27" s="64">
        <f>0.5</f>
        <v>0.5</v>
      </c>
      <c r="B27" s="73" t="s">
        <v>470</v>
      </c>
      <c r="C27" s="30">
        <f t="shared" ref="C27:I27" si="7">$A$27*C12</f>
        <v>11.1</v>
      </c>
      <c r="D27" s="74">
        <f t="shared" si="7"/>
        <v>14.5</v>
      </c>
      <c r="E27" s="74">
        <f t="shared" si="7"/>
        <v>18.649999999999999</v>
      </c>
      <c r="F27" s="30">
        <f t="shared" si="7"/>
        <v>21.55</v>
      </c>
      <c r="G27" s="30">
        <f t="shared" si="7"/>
        <v>25.6</v>
      </c>
      <c r="H27" s="30">
        <f t="shared" si="7"/>
        <v>31.55</v>
      </c>
      <c r="I27" s="75">
        <f t="shared" si="7"/>
        <v>36.6</v>
      </c>
      <c r="J27" s="60"/>
      <c r="K27" s="50" t="s">
        <v>470</v>
      </c>
      <c r="L27" s="76">
        <v>10.8</v>
      </c>
      <c r="M27" s="76">
        <v>12.2</v>
      </c>
      <c r="N27" s="76">
        <v>16.7</v>
      </c>
      <c r="O27" s="76">
        <v>20.100000000000001</v>
      </c>
      <c r="P27" s="76">
        <v>23.6</v>
      </c>
      <c r="Q27" s="76">
        <v>28.6</v>
      </c>
      <c r="R27" s="77">
        <v>32.700000000000003</v>
      </c>
      <c r="W27" s="163"/>
      <c r="X27" s="163"/>
      <c r="Y27" s="163"/>
      <c r="Z27" s="163"/>
      <c r="AA27" s="163"/>
      <c r="AB27" s="163"/>
    </row>
    <row r="28" spans="1:28" x14ac:dyDescent="0.25">
      <c r="A28" s="64">
        <v>1</v>
      </c>
      <c r="B28" s="73" t="s">
        <v>471</v>
      </c>
      <c r="C28" s="30">
        <f t="shared" ref="C28:I28" si="8">$A$28*C13</f>
        <v>14.6</v>
      </c>
      <c r="D28" s="74">
        <f t="shared" si="8"/>
        <v>19</v>
      </c>
      <c r="E28" s="74">
        <f t="shared" si="8"/>
        <v>24.1</v>
      </c>
      <c r="F28" s="30">
        <f t="shared" si="8"/>
        <v>27.5</v>
      </c>
      <c r="G28" s="30">
        <f t="shared" si="8"/>
        <v>32.5</v>
      </c>
      <c r="H28" s="30">
        <f t="shared" si="8"/>
        <v>39.6</v>
      </c>
      <c r="I28" s="75">
        <f t="shared" si="8"/>
        <v>45.6</v>
      </c>
      <c r="J28" s="60"/>
      <c r="K28" s="50" t="s">
        <v>471</v>
      </c>
      <c r="L28" s="76">
        <v>14.1</v>
      </c>
      <c r="M28" s="76">
        <v>15.8</v>
      </c>
      <c r="N28" s="76">
        <v>21.5</v>
      </c>
      <c r="O28" s="76">
        <v>25.8</v>
      </c>
      <c r="P28" s="76">
        <v>30.3</v>
      </c>
      <c r="Q28" s="76">
        <v>36.799999999999997</v>
      </c>
      <c r="R28" s="77">
        <v>42.3</v>
      </c>
      <c r="W28" s="163"/>
      <c r="X28" s="163"/>
      <c r="Y28" s="163"/>
      <c r="Z28" s="163"/>
      <c r="AA28" s="163"/>
      <c r="AB28" s="163"/>
    </row>
    <row r="29" spans="1:28" x14ac:dyDescent="0.25">
      <c r="A29" s="64">
        <v>2</v>
      </c>
      <c r="B29" s="73" t="s">
        <v>472</v>
      </c>
      <c r="C29" s="30">
        <f t="shared" ref="C29:I29" si="9">$A$29*C14</f>
        <v>19.28</v>
      </c>
      <c r="D29" s="74">
        <f t="shared" si="9"/>
        <v>25</v>
      </c>
      <c r="E29" s="74">
        <f t="shared" si="9"/>
        <v>31</v>
      </c>
      <c r="F29" s="30">
        <f t="shared" si="9"/>
        <v>35.200000000000003</v>
      </c>
      <c r="G29" s="30">
        <f t="shared" si="9"/>
        <v>41</v>
      </c>
      <c r="H29" s="30">
        <f t="shared" si="9"/>
        <v>49.6</v>
      </c>
      <c r="I29" s="75">
        <f t="shared" si="9"/>
        <v>56.6</v>
      </c>
      <c r="J29" s="60"/>
      <c r="K29" s="50" t="s">
        <v>472</v>
      </c>
      <c r="L29" s="76">
        <v>18.2</v>
      </c>
      <c r="M29" s="76">
        <v>20.399999999999999</v>
      </c>
      <c r="N29" s="76">
        <v>27.6</v>
      </c>
      <c r="O29" s="76">
        <v>33.200000000000003</v>
      </c>
      <c r="P29" s="76">
        <v>39.200000000000003</v>
      </c>
      <c r="Q29" s="76">
        <v>48.2</v>
      </c>
      <c r="R29" s="77">
        <v>56</v>
      </c>
      <c r="W29" s="163"/>
      <c r="X29" s="163"/>
      <c r="Y29" s="163"/>
      <c r="Z29" s="163"/>
      <c r="AA29" s="163"/>
      <c r="AB29" s="163"/>
    </row>
    <row r="30" spans="1:28" x14ac:dyDescent="0.25">
      <c r="A30" s="64">
        <v>3</v>
      </c>
      <c r="B30" s="73" t="s">
        <v>473</v>
      </c>
      <c r="C30" s="30">
        <f t="shared" ref="C30:I30" si="10">$A$30*C15</f>
        <v>22.799999999999997</v>
      </c>
      <c r="D30" s="74">
        <f t="shared" si="10"/>
        <v>29.31</v>
      </c>
      <c r="E30" s="74">
        <f t="shared" si="10"/>
        <v>36</v>
      </c>
      <c r="F30" s="30">
        <f t="shared" si="10"/>
        <v>40.5</v>
      </c>
      <c r="G30" s="30">
        <f t="shared" si="10"/>
        <v>47.099999999999994</v>
      </c>
      <c r="H30" s="30">
        <f t="shared" si="10"/>
        <v>56.400000000000006</v>
      </c>
      <c r="I30" s="75">
        <f t="shared" si="10"/>
        <v>64.199999999999989</v>
      </c>
      <c r="J30" s="60"/>
      <c r="K30" s="50" t="s">
        <v>473</v>
      </c>
      <c r="L30" s="76">
        <v>21.2</v>
      </c>
      <c r="M30" s="76">
        <v>23.6</v>
      </c>
      <c r="N30" s="76">
        <v>32.1</v>
      </c>
      <c r="O30" s="76">
        <v>38.700000000000003</v>
      </c>
      <c r="P30" s="76">
        <v>46.2</v>
      </c>
      <c r="Q30" s="76">
        <v>57</v>
      </c>
      <c r="R30" s="77">
        <v>66.599999999999994</v>
      </c>
      <c r="W30" s="163"/>
      <c r="X30" s="163"/>
      <c r="Y30" s="163"/>
      <c r="Z30" s="163"/>
      <c r="AA30" s="163"/>
      <c r="AB30" s="163"/>
    </row>
    <row r="31" spans="1:28" x14ac:dyDescent="0.25">
      <c r="A31" s="64">
        <v>6</v>
      </c>
      <c r="B31" s="73" t="s">
        <v>474</v>
      </c>
      <c r="C31" s="30">
        <f t="shared" ref="C31:I31" si="11">$A$31*C16</f>
        <v>30.42</v>
      </c>
      <c r="D31" s="74">
        <f t="shared" si="11"/>
        <v>38.76</v>
      </c>
      <c r="E31" s="74">
        <f t="shared" si="11"/>
        <v>46.86</v>
      </c>
      <c r="F31" s="30">
        <f t="shared" si="11"/>
        <v>52.260000000000005</v>
      </c>
      <c r="G31" s="30">
        <f t="shared" si="11"/>
        <v>60</v>
      </c>
      <c r="H31" s="30">
        <f t="shared" si="11"/>
        <v>71.400000000000006</v>
      </c>
      <c r="I31" s="75">
        <f t="shared" si="11"/>
        <v>80.400000000000006</v>
      </c>
      <c r="J31" s="60"/>
      <c r="K31" s="50" t="s">
        <v>474</v>
      </c>
      <c r="L31" s="76">
        <v>27.5</v>
      </c>
      <c r="M31" s="76">
        <v>30.6</v>
      </c>
      <c r="N31" s="76">
        <v>41.8</v>
      </c>
      <c r="O31" s="76">
        <v>50.8</v>
      </c>
      <c r="P31" s="76">
        <v>61.2</v>
      </c>
      <c r="Q31" s="76">
        <v>76.8</v>
      </c>
      <c r="R31" s="77">
        <v>90.6</v>
      </c>
      <c r="W31" s="163"/>
      <c r="X31" s="163"/>
      <c r="Y31" s="163"/>
      <c r="Z31" s="163"/>
      <c r="AA31" s="163"/>
      <c r="AB31" s="163"/>
    </row>
    <row r="32" spans="1:28" x14ac:dyDescent="0.25">
      <c r="A32" s="64">
        <v>12</v>
      </c>
      <c r="B32" s="73" t="s">
        <v>475</v>
      </c>
      <c r="C32" s="30">
        <f t="shared" ref="C32:I32" si="12">$A$32*C17</f>
        <v>39.72</v>
      </c>
      <c r="D32" s="74">
        <f t="shared" si="12"/>
        <v>50.400000000000006</v>
      </c>
      <c r="E32" s="74">
        <f t="shared" si="12"/>
        <v>60.36</v>
      </c>
      <c r="F32" s="30">
        <f t="shared" si="12"/>
        <v>66.960000000000008</v>
      </c>
      <c r="G32" s="30">
        <f t="shared" si="12"/>
        <v>76.56</v>
      </c>
      <c r="H32" s="30">
        <f t="shared" si="12"/>
        <v>90.24</v>
      </c>
      <c r="I32" s="75">
        <f t="shared" si="12"/>
        <v>101.28</v>
      </c>
      <c r="J32" s="60"/>
      <c r="K32" s="50" t="s">
        <v>475</v>
      </c>
      <c r="L32" s="76">
        <v>35.299999999999997</v>
      </c>
      <c r="M32" s="76">
        <v>39.200000000000003</v>
      </c>
      <c r="N32" s="76">
        <v>53.6</v>
      </c>
      <c r="O32" s="76">
        <v>65.599999999999994</v>
      </c>
      <c r="P32" s="76">
        <v>79.400000000000006</v>
      </c>
      <c r="Q32" s="76">
        <v>100.6</v>
      </c>
      <c r="R32" s="77">
        <v>119.6</v>
      </c>
      <c r="W32" s="163"/>
      <c r="X32" s="163"/>
      <c r="Y32" s="163"/>
      <c r="Z32" s="163"/>
      <c r="AA32" s="163"/>
      <c r="AB32" s="163"/>
    </row>
    <row r="33" spans="1:28" x14ac:dyDescent="0.25">
      <c r="A33" s="64">
        <v>24</v>
      </c>
      <c r="B33" s="73" t="s">
        <v>476</v>
      </c>
      <c r="C33" s="30">
        <f t="shared" ref="C33:I33" si="13">$A$33*C18</f>
        <v>49.199999999999996</v>
      </c>
      <c r="D33" s="74">
        <f t="shared" si="13"/>
        <v>62.64</v>
      </c>
      <c r="E33" s="74">
        <f t="shared" si="13"/>
        <v>75.599999999999994</v>
      </c>
      <c r="F33" s="30">
        <f t="shared" si="13"/>
        <v>84</v>
      </c>
      <c r="G33" s="30">
        <f t="shared" si="13"/>
        <v>96.47999999999999</v>
      </c>
      <c r="H33" s="30">
        <f t="shared" si="13"/>
        <v>114</v>
      </c>
      <c r="I33" s="75">
        <f t="shared" si="13"/>
        <v>128.39999999999998</v>
      </c>
      <c r="J33" s="60"/>
      <c r="K33" s="50" t="s">
        <v>476</v>
      </c>
      <c r="L33" s="76">
        <v>44.2</v>
      </c>
      <c r="M33" s="76">
        <v>49</v>
      </c>
      <c r="N33" s="76">
        <v>66.7</v>
      </c>
      <c r="O33" s="76">
        <v>81.099999999999994</v>
      </c>
      <c r="P33" s="76">
        <v>97.7</v>
      </c>
      <c r="Q33" s="76">
        <v>122.9</v>
      </c>
      <c r="R33" s="77">
        <v>145.19999999999999</v>
      </c>
      <c r="W33" s="163"/>
      <c r="X33" s="163"/>
      <c r="Y33" s="163"/>
      <c r="Z33" s="163"/>
      <c r="AA33" s="163"/>
      <c r="AB33" s="163"/>
    </row>
    <row r="34" spans="1:28" x14ac:dyDescent="0.25">
      <c r="A34" s="64">
        <v>48</v>
      </c>
      <c r="B34" s="73" t="s">
        <v>477</v>
      </c>
      <c r="C34" s="30">
        <f t="shared" ref="C34:I34" si="14">$A$34*C19</f>
        <v>57.12</v>
      </c>
      <c r="D34" s="74">
        <f t="shared" si="14"/>
        <v>73.44</v>
      </c>
      <c r="E34" s="74">
        <f t="shared" si="14"/>
        <v>90.24</v>
      </c>
      <c r="F34" s="30">
        <f t="shared" si="14"/>
        <v>101.28</v>
      </c>
      <c r="G34" s="30">
        <f t="shared" si="14"/>
        <v>117.60000000000001</v>
      </c>
      <c r="H34" s="30">
        <f t="shared" si="14"/>
        <v>140.64000000000001</v>
      </c>
      <c r="I34" s="75">
        <f t="shared" si="14"/>
        <v>160.32</v>
      </c>
      <c r="J34" s="60"/>
      <c r="K34" s="50" t="s">
        <v>477</v>
      </c>
      <c r="L34" s="76">
        <v>53.8</v>
      </c>
      <c r="M34" s="76">
        <v>59.5</v>
      </c>
      <c r="N34" s="76">
        <v>79.2</v>
      </c>
      <c r="O34" s="76">
        <v>95</v>
      </c>
      <c r="P34" s="76">
        <v>111.8</v>
      </c>
      <c r="Q34" s="76">
        <v>137.30000000000001</v>
      </c>
      <c r="R34" s="77">
        <v>158.9</v>
      </c>
      <c r="W34" s="163"/>
      <c r="X34" s="163"/>
      <c r="Y34" s="163"/>
      <c r="Z34" s="163"/>
      <c r="AA34" s="163"/>
      <c r="AB34" s="163"/>
    </row>
    <row r="35" spans="1:28" ht="15.75" thickBot="1" x14ac:dyDescent="0.3">
      <c r="A35" s="64">
        <v>72</v>
      </c>
      <c r="B35" s="78" t="s">
        <v>478</v>
      </c>
      <c r="C35" s="79">
        <f t="shared" ref="C35:I35" si="15">$A$35*C20</f>
        <v>62.135999999999996</v>
      </c>
      <c r="D35" s="80">
        <f t="shared" si="15"/>
        <v>79.2</v>
      </c>
      <c r="E35" s="80">
        <f t="shared" si="15"/>
        <v>97.92</v>
      </c>
      <c r="F35" s="79">
        <f t="shared" si="15"/>
        <v>110.88</v>
      </c>
      <c r="G35" s="79">
        <f t="shared" si="15"/>
        <v>128.88</v>
      </c>
      <c r="H35" s="79">
        <f t="shared" si="15"/>
        <v>155.52000000000001</v>
      </c>
      <c r="I35" s="81">
        <f t="shared" si="15"/>
        <v>177.12</v>
      </c>
      <c r="J35" s="60"/>
      <c r="K35" s="55" t="s">
        <v>478</v>
      </c>
      <c r="L35" s="82">
        <v>60.1</v>
      </c>
      <c r="M35" s="82">
        <v>66.3</v>
      </c>
      <c r="N35" s="82">
        <v>87.1</v>
      </c>
      <c r="O35" s="82">
        <v>103</v>
      </c>
      <c r="P35" s="82">
        <v>118.8</v>
      </c>
      <c r="Q35" s="82">
        <v>142.6</v>
      </c>
      <c r="R35" s="83">
        <v>162.69999999999999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2.4118738404452706</v>
      </c>
      <c r="D40" s="198" t="e">
        <v>#REF!</v>
      </c>
      <c r="E40" s="198">
        <f>(M25-M10)/ABS(M10)*100</f>
        <v>-3.2634176768013194</v>
      </c>
      <c r="F40" s="198" t="e">
        <f>(#REF! -#REF!)/ABS(#REF!)</f>
        <v>#REF!</v>
      </c>
      <c r="G40" s="198">
        <f>(N25-N10)/ABS(N10)*100</f>
        <v>-9.1498078877729512</v>
      </c>
      <c r="H40" s="198" t="e">
        <f>(#REF! -#REF!)/ABS(#REF!)</f>
        <v>#REF!</v>
      </c>
      <c r="I40" s="198">
        <f>(O25-O10)/ABS(O10)*100</f>
        <v>-10.79646017699114</v>
      </c>
      <c r="J40" s="198" t="e">
        <f>(#REF! -#REF!)/ABS(#REF!)</f>
        <v>#REF!</v>
      </c>
      <c r="K40" s="200">
        <f>(P25-P10)/ABS(P10)*100</f>
        <v>-13.284671532846708</v>
      </c>
      <c r="L40" s="200" t="e">
        <f>(#REF! -#REF!)/ABS(#REF!)</f>
        <v>#REF!</v>
      </c>
      <c r="M40" s="200">
        <f>(Q25-Q10)/ABS(Q10)*100</f>
        <v>-16.763005780346816</v>
      </c>
      <c r="N40" s="200" t="e">
        <f>(#REF! -#REF!)/ABS(#REF!)</f>
        <v>#REF!</v>
      </c>
      <c r="O40" s="200">
        <f>(R25 -R10)/ABS(R10)*100</f>
        <v>-18.823529411764703</v>
      </c>
      <c r="P40" s="200"/>
      <c r="Q40" s="205"/>
    </row>
    <row r="41" spans="1:28" x14ac:dyDescent="0.25">
      <c r="A41" s="88"/>
      <c r="B41" s="50" t="s">
        <v>469</v>
      </c>
      <c r="C41" s="198">
        <f t="shared" ref="C41:C50" si="16">(L26-L11)/ABS(L11)*100</f>
        <v>0</v>
      </c>
      <c r="D41" s="198" t="e">
        <v>#REF!</v>
      </c>
      <c r="E41" s="198">
        <f t="shared" ref="E41:E50" si="17">(M26-M11)/ABS(M11)*100</f>
        <v>-3.0912475127938723</v>
      </c>
      <c r="F41" s="198" t="e">
        <f>(#REF! -#REF!)/ABS(#REF!)</f>
        <v>#REF!</v>
      </c>
      <c r="G41" s="200">
        <f t="shared" ref="G41:G50" si="18">(N26-N11)/ABS(N11)*100</f>
        <v>-7.9491428422817823</v>
      </c>
      <c r="H41" s="200" t="e">
        <f>(#REF! -#REF!)/ABS(#REF!)</f>
        <v>#REF!</v>
      </c>
      <c r="I41" s="200">
        <f t="shared" ref="I41:I50" si="19">(O26-O11)/ABS(O11)*100</f>
        <v>-8.0291970802919685</v>
      </c>
      <c r="J41" s="200" t="e">
        <f>(#REF! -#REF!)/ABS(#REF!)</f>
        <v>#REF!</v>
      </c>
      <c r="K41" s="200">
        <f t="shared" ref="K41:K50" si="20">(P26-P11)/ABS(P11)*100</f>
        <v>-10.393541876892019</v>
      </c>
      <c r="L41" s="200" t="e">
        <f>(#REF! -#REF!)/ABS(#REF!)</f>
        <v>#REF!</v>
      </c>
      <c r="M41" s="200">
        <f t="shared" ref="M41:M50" si="21">(Q26-Q11)/ABS(Q11)*100</f>
        <v>-12.903225806451605</v>
      </c>
      <c r="N41" s="200" t="e">
        <f>(#REF! -#REF!)/ABS(#REF!)</f>
        <v>#REF!</v>
      </c>
      <c r="O41" s="200">
        <f t="shared" ref="O41:O50" si="22">(R26 -R11)/ABS(R11)*100</f>
        <v>-14.931506849315069</v>
      </c>
      <c r="P41" s="200"/>
      <c r="Q41" s="205"/>
    </row>
    <row r="42" spans="1:28" x14ac:dyDescent="0.25">
      <c r="A42" s="60"/>
      <c r="B42" s="50" t="s">
        <v>470</v>
      </c>
      <c r="C42" s="198">
        <f t="shared" si="16"/>
        <v>-2.7027027027026933</v>
      </c>
      <c r="D42" s="198" t="e">
        <v>#REF!</v>
      </c>
      <c r="E42" s="200">
        <f t="shared" si="17"/>
        <v>-5.2826084142414915</v>
      </c>
      <c r="F42" s="200" t="e">
        <f>(#REF! -#REF!)/ABS(#REF!)</f>
        <v>#REF!</v>
      </c>
      <c r="G42" s="198">
        <f t="shared" si="18"/>
        <v>-7.3762849144599381</v>
      </c>
      <c r="H42" s="198" t="e">
        <f>(#REF! -#REF!)/ABS(#REF!)</f>
        <v>#REF!</v>
      </c>
      <c r="I42" s="198">
        <f t="shared" si="19"/>
        <v>-6.7285382830626421</v>
      </c>
      <c r="J42" s="198" t="e">
        <f>(#REF! -#REF!)/ABS(#REF!)</f>
        <v>#REF!</v>
      </c>
      <c r="K42" s="198">
        <f t="shared" si="20"/>
        <v>-7.8125</v>
      </c>
      <c r="L42" s="198" t="e">
        <f>(#REF! -#REF!)/ABS(#REF!)</f>
        <v>#REF!</v>
      </c>
      <c r="M42" s="198">
        <f t="shared" si="21"/>
        <v>-9.3502377179080796</v>
      </c>
      <c r="N42" s="198" t="e">
        <f>(#REF! -#REF!)/ABS(#REF!)</f>
        <v>#REF!</v>
      </c>
      <c r="O42" s="198">
        <f t="shared" si="22"/>
        <v>-10.655737704918028</v>
      </c>
      <c r="P42" s="198"/>
      <c r="Q42" s="206"/>
    </row>
    <row r="43" spans="1:28" x14ac:dyDescent="0.25">
      <c r="B43" s="50" t="s">
        <v>471</v>
      </c>
      <c r="C43" s="198">
        <f t="shared" si="16"/>
        <v>-3.4246575342465753</v>
      </c>
      <c r="D43" s="198" t="e">
        <v>#REF!</v>
      </c>
      <c r="E43" s="200">
        <f t="shared" si="17"/>
        <v>-6.4925720500740454</v>
      </c>
      <c r="F43" s="200" t="e">
        <f>(#REF! -#REF!)/ABS(#REF!)</f>
        <v>#REF!</v>
      </c>
      <c r="G43" s="198">
        <f t="shared" si="18"/>
        <v>-7.5268421064004691</v>
      </c>
      <c r="H43" s="198" t="e">
        <f>(#REF! -#REF!)/ABS(#REF!)</f>
        <v>#REF!</v>
      </c>
      <c r="I43" s="198">
        <f t="shared" si="19"/>
        <v>-6.181818181818179</v>
      </c>
      <c r="J43" s="198" t="e">
        <f>(#REF! -#REF!)/ABS(#REF!)</f>
        <v>#REF!</v>
      </c>
      <c r="K43" s="198">
        <f t="shared" si="20"/>
        <v>-6.7692307692307674</v>
      </c>
      <c r="L43" s="198" t="e">
        <f>(#REF! -#REF!)/ABS(#REF!)</f>
        <v>#REF!</v>
      </c>
      <c r="M43" s="198">
        <f t="shared" si="21"/>
        <v>-7.0707070707070816</v>
      </c>
      <c r="N43" s="198" t="e">
        <f>(#REF! -#REF!)/ABS(#REF!)</f>
        <v>#REF!</v>
      </c>
      <c r="O43" s="198">
        <f t="shared" si="22"/>
        <v>-7.2368421052631664</v>
      </c>
      <c r="P43" s="198"/>
      <c r="Q43" s="206"/>
    </row>
    <row r="44" spans="1:28" x14ac:dyDescent="0.25">
      <c r="B44" s="50" t="s">
        <v>472</v>
      </c>
      <c r="C44" s="198">
        <f t="shared" si="16"/>
        <v>-5.6016597510373538</v>
      </c>
      <c r="D44" s="198" t="e">
        <v>#REF!</v>
      </c>
      <c r="E44" s="200">
        <f t="shared" si="17"/>
        <v>-8.1945802601633222</v>
      </c>
      <c r="F44" s="200" t="e">
        <f>(#REF! -#REF!)/ABS(#REF!)</f>
        <v>#REF!</v>
      </c>
      <c r="G44" s="198">
        <f t="shared" si="18"/>
        <v>-8.0349853023030402</v>
      </c>
      <c r="H44" s="198" t="e">
        <f>(#REF! -#REF!)/ABS(#REF!)</f>
        <v>#REF!</v>
      </c>
      <c r="I44" s="198">
        <f t="shared" si="19"/>
        <v>-5.6818181818181817</v>
      </c>
      <c r="J44" s="198" t="e">
        <f>(#REF! -#REF!)/ABS(#REF!)</f>
        <v>#REF!</v>
      </c>
      <c r="K44" s="198">
        <f t="shared" si="20"/>
        <v>-4.3902439024390176</v>
      </c>
      <c r="L44" s="198" t="e">
        <f>(#REF! -#REF!)/ABS(#REF!)</f>
        <v>#REF!</v>
      </c>
      <c r="M44" s="198">
        <f t="shared" si="21"/>
        <v>-2.8225806451612874</v>
      </c>
      <c r="N44" s="198" t="e">
        <f>(#REF! -#REF!)/ABS(#REF!)</f>
        <v>#REF!</v>
      </c>
      <c r="O44" s="198">
        <f t="shared" si="22"/>
        <v>-1.0600706713780943</v>
      </c>
      <c r="P44" s="198"/>
      <c r="Q44" s="206"/>
    </row>
    <row r="45" spans="1:28" x14ac:dyDescent="0.25">
      <c r="B45" s="50" t="s">
        <v>473</v>
      </c>
      <c r="C45" s="198">
        <f t="shared" si="16"/>
        <v>-7.0175438596491144</v>
      </c>
      <c r="D45" s="198" t="e">
        <v>#REF!</v>
      </c>
      <c r="E45" s="200">
        <f t="shared" si="17"/>
        <v>-9.7403713520353516</v>
      </c>
      <c r="F45" s="200" t="e">
        <f>(#REF! -#REF!)/ABS(#REF!)</f>
        <v>#REF!</v>
      </c>
      <c r="G45" s="198">
        <f t="shared" si="18"/>
        <v>-7.7892839942433412</v>
      </c>
      <c r="H45" s="198" t="e">
        <f>(#REF! -#REF!)/ABS(#REF!)</f>
        <v>#REF!</v>
      </c>
      <c r="I45" s="198">
        <f t="shared" si="19"/>
        <v>-4.4444444444444375</v>
      </c>
      <c r="J45" s="198" t="e">
        <f>(#REF! -#REF!)/ABS(#REF!)</f>
        <v>#REF!</v>
      </c>
      <c r="K45" s="198">
        <f t="shared" si="20"/>
        <v>-1.9108280254776893</v>
      </c>
      <c r="L45" s="198" t="e">
        <f>(#REF! -#REF!)/ABS(#REF!)</f>
        <v>#REF!</v>
      </c>
      <c r="M45" s="198">
        <f t="shared" si="21"/>
        <v>1.0638297872340323</v>
      </c>
      <c r="N45" s="198" t="e">
        <f>(#REF! -#REF!)/ABS(#REF!)</f>
        <v>#REF!</v>
      </c>
      <c r="O45" s="198">
        <f t="shared" si="22"/>
        <v>3.7383177570093551</v>
      </c>
      <c r="P45" s="198"/>
      <c r="Q45" s="206"/>
    </row>
    <row r="46" spans="1:28" x14ac:dyDescent="0.25">
      <c r="B46" s="50" t="s">
        <v>474</v>
      </c>
      <c r="C46" s="198">
        <f t="shared" si="16"/>
        <v>-9.5989480604865278</v>
      </c>
      <c r="D46" s="198" t="e">
        <v>#REF!</v>
      </c>
      <c r="E46" s="201">
        <f t="shared" si="17"/>
        <v>-11.773555009446317</v>
      </c>
      <c r="F46" s="201" t="e">
        <f>(#REF! -#REF!)/ABS(#REF!)</f>
        <v>#REF!</v>
      </c>
      <c r="G46" s="198">
        <f t="shared" si="18"/>
        <v>-7.8252764502451191</v>
      </c>
      <c r="H46" s="198" t="e">
        <f>(#REF! -#REF!)/ABS(#REF!)</f>
        <v>#REF!</v>
      </c>
      <c r="I46" s="198">
        <f t="shared" si="19"/>
        <v>-2.7937236892460922</v>
      </c>
      <c r="J46" s="198" t="e">
        <f>(#REF! -#REF!)/ABS(#REF!)</f>
        <v>#REF!</v>
      </c>
      <c r="K46" s="198">
        <f t="shared" si="20"/>
        <v>2.0000000000000049</v>
      </c>
      <c r="L46" s="198" t="e">
        <f>(#REF! -#REF!)/ABS(#REF!)</f>
        <v>#REF!</v>
      </c>
      <c r="M46" s="198">
        <f t="shared" si="21"/>
        <v>7.563025210084021</v>
      </c>
      <c r="N46" s="198" t="e">
        <f>(#REF! -#REF!)/ABS(#REF!)</f>
        <v>#REF!</v>
      </c>
      <c r="O46" s="198">
        <f t="shared" si="22"/>
        <v>12.686567164179088</v>
      </c>
      <c r="P46" s="198"/>
      <c r="Q46" s="206"/>
    </row>
    <row r="47" spans="1:28" x14ac:dyDescent="0.25">
      <c r="B47" s="50" t="s">
        <v>475</v>
      </c>
      <c r="C47" s="198">
        <f t="shared" si="16"/>
        <v>-11.12789526686808</v>
      </c>
      <c r="D47" s="198" t="e">
        <v>#REF!</v>
      </c>
      <c r="E47" s="198">
        <f t="shared" si="17"/>
        <v>-13.191675910231663</v>
      </c>
      <c r="F47" s="198" t="e">
        <f>(#REF! -#REF!)/ABS(#REF!)</f>
        <v>#REF!</v>
      </c>
      <c r="G47" s="198">
        <f t="shared" si="18"/>
        <v>-8.2742920708791683</v>
      </c>
      <c r="H47" s="198" t="e">
        <f>(#REF! -#REF!)/ABS(#REF!)</f>
        <v>#REF!</v>
      </c>
      <c r="I47" s="198">
        <f t="shared" si="19"/>
        <v>-2.0310633213859219</v>
      </c>
      <c r="J47" s="198" t="e">
        <f>(#REF! -#REF!)/ABS(#REF!)</f>
        <v>#REF!</v>
      </c>
      <c r="K47" s="198">
        <f t="shared" si="20"/>
        <v>3.7095088819226794</v>
      </c>
      <c r="L47" s="198" t="e">
        <f>(#REF! -#REF!)/ABS(#REF!)</f>
        <v>#REF!</v>
      </c>
      <c r="M47" s="198">
        <f t="shared" si="21"/>
        <v>11.480496453900709</v>
      </c>
      <c r="N47" s="198" t="e">
        <f>(#REF! -#REF!)/ABS(#REF!)</f>
        <v>#REF!</v>
      </c>
      <c r="O47" s="198">
        <f t="shared" si="22"/>
        <v>18.088467614533961</v>
      </c>
      <c r="P47" s="198"/>
      <c r="Q47" s="206"/>
    </row>
    <row r="48" spans="1:28" x14ac:dyDescent="0.25">
      <c r="B48" s="50" t="s">
        <v>476</v>
      </c>
      <c r="C48" s="198">
        <f t="shared" si="16"/>
        <v>-10.162601626016246</v>
      </c>
      <c r="D48" s="198" t="e">
        <v>#REF!</v>
      </c>
      <c r="E48" s="198">
        <f t="shared" si="17"/>
        <v>-12.618150379287668</v>
      </c>
      <c r="F48" s="198" t="e">
        <f>(#REF! -#REF!)/ABS(#REF!)</f>
        <v>#REF!</v>
      </c>
      <c r="G48" s="198">
        <f t="shared" si="18"/>
        <v>-8.7287260390780546</v>
      </c>
      <c r="H48" s="198" t="e">
        <f>(#REF! -#REF!)/ABS(#REF!)</f>
        <v>#REF!</v>
      </c>
      <c r="I48" s="198">
        <f t="shared" si="19"/>
        <v>-3.4523809523809588</v>
      </c>
      <c r="J48" s="198" t="e">
        <f>(#REF! -#REF!)/ABS(#REF!)</f>
        <v>#REF!</v>
      </c>
      <c r="K48" s="198">
        <f t="shared" si="20"/>
        <v>1.2645107794361663</v>
      </c>
      <c r="L48" s="198" t="e">
        <f>(#REF! -#REF!)/ABS(#REF!)</f>
        <v>#REF!</v>
      </c>
      <c r="M48" s="198">
        <f t="shared" si="21"/>
        <v>7.8070175438596543</v>
      </c>
      <c r="N48" s="198" t="e">
        <f>(#REF! -#REF!)/ABS(#REF!)</f>
        <v>#REF!</v>
      </c>
      <c r="O48" s="198">
        <f t="shared" si="22"/>
        <v>13.084112149532723</v>
      </c>
      <c r="P48" s="198"/>
      <c r="Q48" s="206"/>
    </row>
    <row r="49" spans="1:18" x14ac:dyDescent="0.25">
      <c r="B49" s="50" t="s">
        <v>477</v>
      </c>
      <c r="C49" s="198">
        <f t="shared" si="16"/>
        <v>-5.8123249299719895</v>
      </c>
      <c r="D49" s="198" t="e">
        <v>#REF!</v>
      </c>
      <c r="E49" s="198">
        <f t="shared" si="17"/>
        <v>-9.1938435566946719</v>
      </c>
      <c r="F49" s="198" t="e">
        <f>(#REF! -#REF!)/ABS(#REF!)</f>
        <v>#REF!</v>
      </c>
      <c r="G49" s="198">
        <f t="shared" si="18"/>
        <v>-9.1329571412448445</v>
      </c>
      <c r="H49" s="198" t="e">
        <f>(#REF! -#REF!)/ABS(#REF!)</f>
        <v>#REF!</v>
      </c>
      <c r="I49" s="198">
        <f t="shared" si="19"/>
        <v>-6.2006319115323869</v>
      </c>
      <c r="J49" s="198" t="e">
        <f>(#REF! -#REF!)/ABS(#REF!)</f>
        <v>#REF!</v>
      </c>
      <c r="K49" s="198">
        <f t="shared" si="20"/>
        <v>-4.9319727891156555</v>
      </c>
      <c r="L49" s="198" t="e">
        <f>(#REF! -#REF!)/ABS(#REF!)</f>
        <v>#REF!</v>
      </c>
      <c r="M49" s="198">
        <f t="shared" si="21"/>
        <v>-2.3748577929465324</v>
      </c>
      <c r="N49" s="198" t="e">
        <f>(#REF! -#REF!)/ABS(#REF!)</f>
        <v>#REF!</v>
      </c>
      <c r="O49" s="198">
        <f t="shared" si="22"/>
        <v>-0.88572854291416381</v>
      </c>
      <c r="P49" s="198"/>
      <c r="Q49" s="206"/>
    </row>
    <row r="50" spans="1:18" ht="15.75" thickBot="1" x14ac:dyDescent="0.3">
      <c r="B50" s="55" t="s">
        <v>478</v>
      </c>
      <c r="C50" s="198">
        <f t="shared" si="16"/>
        <v>-3.2766834041457358</v>
      </c>
      <c r="D50" s="198" t="e">
        <v>#REF!</v>
      </c>
      <c r="E50" s="202">
        <f t="shared" si="17"/>
        <v>-6.5674765237840909</v>
      </c>
      <c r="F50" s="202" t="e">
        <f>(#REF! -#REF!)/ABS(#REF!)</f>
        <v>#REF!</v>
      </c>
      <c r="G50" s="202">
        <f t="shared" si="18"/>
        <v>-8.1921468532860207</v>
      </c>
      <c r="H50" s="202" t="e">
        <f>(#REF! -#REF!)/ABS(#REF!)</f>
        <v>#REF!</v>
      </c>
      <c r="I50" s="202">
        <f t="shared" si="19"/>
        <v>-7.1067821067821031</v>
      </c>
      <c r="J50" s="202" t="e">
        <f>(#REF! -#REF!)/ABS(#REF!)</f>
        <v>#REF!</v>
      </c>
      <c r="K50" s="202">
        <f t="shared" si="20"/>
        <v>-7.821229050279328</v>
      </c>
      <c r="L50" s="202" t="e">
        <f>(#REF! -#REF!)/ABS(#REF!)</f>
        <v>#REF!</v>
      </c>
      <c r="M50" s="202">
        <f t="shared" si="21"/>
        <v>-8.3076131687242896</v>
      </c>
      <c r="N50" s="202" t="e">
        <f>(#REF! -#REF!)/ABS(#REF!)</f>
        <v>#REF!</v>
      </c>
      <c r="O50" s="202">
        <f t="shared" si="22"/>
        <v>-8.1413730803974786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y98wmSRoJsFVz8P1gp9PmBLUbuNO1KRMfUYhC55tSr4ldgW7tPyxJ1RiPoiwHTtHLWbqBebJfKB9h/hS9ApDxw==" saltValue="q+5J3uIxq9bTU697Ntev+Q=="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395" priority="1" operator="greaterThan">
      <formula>0.5</formula>
    </cfRule>
    <cfRule type="cellIs" dxfId="394" priority="2" operator="between">
      <formula>-0.49</formula>
      <formula>0.49</formula>
    </cfRule>
    <cfRule type="cellIs" dxfId="393" priority="3" operator="lessThan">
      <formula>-0.5</formula>
    </cfRule>
  </conditionalFormatting>
  <hyperlinks>
    <hyperlink ref="A2" location="Index!A1" display="Index" xr:uid="{00000000-0004-0000-55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71"/>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225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426634.01631039998</v>
      </c>
      <c r="D5" s="212"/>
      <c r="E5" s="212">
        <v>6317011.5326562803</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55.4</v>
      </c>
      <c r="D10" s="94">
        <v>73.900000000000006</v>
      </c>
      <c r="E10" s="94">
        <v>99.5</v>
      </c>
      <c r="F10" s="94">
        <v>118</v>
      </c>
      <c r="G10" s="94">
        <v>144</v>
      </c>
      <c r="H10" s="94">
        <v>183</v>
      </c>
      <c r="I10" s="95">
        <v>216</v>
      </c>
      <c r="K10" s="46" t="s">
        <v>468</v>
      </c>
      <c r="L10" s="47">
        <f t="shared" ref="L10:L20" si="0">C25</f>
        <v>4.6166666666666663</v>
      </c>
      <c r="M10" s="47">
        <v>5.4360349046102643</v>
      </c>
      <c r="N10" s="47">
        <v>8.0170927698793992</v>
      </c>
      <c r="O10" s="47">
        <f t="shared" ref="O10:O20" si="1">F25</f>
        <v>9.8333333333333321</v>
      </c>
      <c r="P10" s="47">
        <f t="shared" ref="P10:P20" si="2">G25</f>
        <v>12</v>
      </c>
      <c r="Q10" s="47">
        <f t="shared" ref="Q10:Q20" si="3">H25</f>
        <v>15.25</v>
      </c>
      <c r="R10" s="48">
        <f t="shared" ref="R10:R20" si="4">I25</f>
        <v>18</v>
      </c>
      <c r="T10" s="49"/>
    </row>
    <row r="11" spans="1:29" x14ac:dyDescent="0.25">
      <c r="B11" s="50" t="s">
        <v>469</v>
      </c>
      <c r="C11" s="96">
        <v>41.4</v>
      </c>
      <c r="D11" s="96">
        <v>54.8</v>
      </c>
      <c r="E11" s="96">
        <v>72.400000000000006</v>
      </c>
      <c r="F11" s="96">
        <v>85.1</v>
      </c>
      <c r="G11" s="96">
        <v>103</v>
      </c>
      <c r="H11" s="96">
        <v>129</v>
      </c>
      <c r="I11" s="97">
        <v>151</v>
      </c>
      <c r="K11" s="50" t="s">
        <v>469</v>
      </c>
      <c r="L11" s="53">
        <f t="shared" si="0"/>
        <v>6.8999999999999995</v>
      </c>
      <c r="M11" s="53">
        <v>8.078498776780572</v>
      </c>
      <c r="N11" s="53">
        <v>11.674455697994327</v>
      </c>
      <c r="O11" s="53">
        <f t="shared" si="1"/>
        <v>14.183333333333332</v>
      </c>
      <c r="P11" s="53">
        <f t="shared" si="2"/>
        <v>17.166666666666664</v>
      </c>
      <c r="Q11" s="53">
        <f t="shared" si="3"/>
        <v>21.5</v>
      </c>
      <c r="R11" s="54">
        <f t="shared" si="4"/>
        <v>25.166666666666664</v>
      </c>
      <c r="T11" s="49"/>
    </row>
    <row r="12" spans="1:29" x14ac:dyDescent="0.25">
      <c r="B12" s="50" t="s">
        <v>470</v>
      </c>
      <c r="C12" s="96">
        <v>22.7</v>
      </c>
      <c r="D12" s="96">
        <v>29.5</v>
      </c>
      <c r="E12" s="96">
        <v>37.4</v>
      </c>
      <c r="F12" s="96">
        <v>42.8</v>
      </c>
      <c r="G12" s="96">
        <v>50.5</v>
      </c>
      <c r="H12" s="96">
        <v>61.6</v>
      </c>
      <c r="I12" s="97">
        <v>71</v>
      </c>
      <c r="K12" s="50" t="s">
        <v>470</v>
      </c>
      <c r="L12" s="53">
        <f t="shared" si="0"/>
        <v>11.35</v>
      </c>
      <c r="M12" s="53">
        <v>13.121859438836596</v>
      </c>
      <c r="N12" s="53">
        <v>18.067307500195906</v>
      </c>
      <c r="O12" s="53">
        <f t="shared" si="1"/>
        <v>21.4</v>
      </c>
      <c r="P12" s="53">
        <f t="shared" si="2"/>
        <v>25.25</v>
      </c>
      <c r="Q12" s="53">
        <f t="shared" si="3"/>
        <v>30.8</v>
      </c>
      <c r="R12" s="54">
        <f t="shared" si="4"/>
        <v>35.5</v>
      </c>
      <c r="T12" s="49"/>
    </row>
    <row r="13" spans="1:29" x14ac:dyDescent="0.25">
      <c r="B13" s="50" t="s">
        <v>471</v>
      </c>
      <c r="C13" s="96">
        <v>15</v>
      </c>
      <c r="D13" s="96">
        <v>19.399999999999999</v>
      </c>
      <c r="E13" s="96">
        <v>24</v>
      </c>
      <c r="F13" s="96">
        <v>27.1</v>
      </c>
      <c r="G13" s="96">
        <v>31.5</v>
      </c>
      <c r="H13" s="96">
        <v>37.9</v>
      </c>
      <c r="I13" s="97">
        <v>43.2</v>
      </c>
      <c r="K13" s="50" t="s">
        <v>471</v>
      </c>
      <c r="L13" s="53">
        <f t="shared" si="0"/>
        <v>15</v>
      </c>
      <c r="M13" s="53">
        <v>17.266494517958293</v>
      </c>
      <c r="N13" s="53">
        <v>23.194381209183025</v>
      </c>
      <c r="O13" s="53">
        <f t="shared" si="1"/>
        <v>27.1</v>
      </c>
      <c r="P13" s="53">
        <f t="shared" si="2"/>
        <v>31.5</v>
      </c>
      <c r="Q13" s="53">
        <f t="shared" si="3"/>
        <v>37.9</v>
      </c>
      <c r="R13" s="54">
        <f t="shared" si="4"/>
        <v>43.2</v>
      </c>
      <c r="T13" s="49"/>
    </row>
    <row r="14" spans="1:29" x14ac:dyDescent="0.25">
      <c r="B14" s="50" t="s">
        <v>472</v>
      </c>
      <c r="C14" s="96">
        <v>10</v>
      </c>
      <c r="D14" s="96">
        <v>12.8</v>
      </c>
      <c r="E14" s="96">
        <v>15.5</v>
      </c>
      <c r="F14" s="96">
        <v>17.3</v>
      </c>
      <c r="G14" s="96">
        <v>19.899999999999999</v>
      </c>
      <c r="H14" s="96">
        <v>23.6</v>
      </c>
      <c r="I14" s="97">
        <v>26.6</v>
      </c>
      <c r="K14" s="50" t="s">
        <v>472</v>
      </c>
      <c r="L14" s="53">
        <f t="shared" si="0"/>
        <v>20</v>
      </c>
      <c r="M14" s="53">
        <v>22.859776431775277</v>
      </c>
      <c r="N14" s="53">
        <v>29.986882920037679</v>
      </c>
      <c r="O14" s="53">
        <f t="shared" si="1"/>
        <v>34.6</v>
      </c>
      <c r="P14" s="53">
        <f t="shared" si="2"/>
        <v>39.799999999999997</v>
      </c>
      <c r="Q14" s="53">
        <f t="shared" si="3"/>
        <v>47.2</v>
      </c>
      <c r="R14" s="54">
        <f t="shared" si="4"/>
        <v>53.2</v>
      </c>
      <c r="T14" s="49"/>
    </row>
    <row r="15" spans="1:29" x14ac:dyDescent="0.25">
      <c r="B15" s="50" t="s">
        <v>473</v>
      </c>
      <c r="C15" s="96">
        <v>7.93</v>
      </c>
      <c r="D15" s="96">
        <v>10.1</v>
      </c>
      <c r="E15" s="96">
        <v>12.1</v>
      </c>
      <c r="F15" s="96">
        <v>13.3</v>
      </c>
      <c r="G15" s="96">
        <v>15.3</v>
      </c>
      <c r="H15" s="96">
        <v>18</v>
      </c>
      <c r="I15" s="97">
        <v>20.2</v>
      </c>
      <c r="K15" s="50" t="s">
        <v>473</v>
      </c>
      <c r="L15" s="53">
        <f t="shared" si="0"/>
        <v>23.79</v>
      </c>
      <c r="M15" s="53">
        <v>27.116872921354869</v>
      </c>
      <c r="N15" s="53">
        <v>34.988185751579792</v>
      </c>
      <c r="O15" s="53">
        <f t="shared" si="1"/>
        <v>39.900000000000006</v>
      </c>
      <c r="P15" s="53">
        <f t="shared" si="2"/>
        <v>45.900000000000006</v>
      </c>
      <c r="Q15" s="53">
        <f t="shared" si="3"/>
        <v>54</v>
      </c>
      <c r="R15" s="54">
        <f t="shared" si="4"/>
        <v>60.599999999999994</v>
      </c>
      <c r="T15" s="49"/>
    </row>
    <row r="16" spans="1:29" x14ac:dyDescent="0.25">
      <c r="B16" s="50" t="s">
        <v>474</v>
      </c>
      <c r="C16" s="96">
        <v>5.34</v>
      </c>
      <c r="D16" s="96">
        <v>6.73</v>
      </c>
      <c r="E16" s="96">
        <v>7.92</v>
      </c>
      <c r="F16" s="96">
        <v>8.69</v>
      </c>
      <c r="G16" s="96">
        <v>9.84</v>
      </c>
      <c r="H16" s="96">
        <v>11.5</v>
      </c>
      <c r="I16" s="97">
        <v>12.8</v>
      </c>
      <c r="K16" s="50" t="s">
        <v>474</v>
      </c>
      <c r="L16" s="53">
        <f t="shared" si="0"/>
        <v>32.04</v>
      </c>
      <c r="M16" s="53">
        <v>36.253368348592325</v>
      </c>
      <c r="N16" s="53">
        <v>46.015557746927001</v>
      </c>
      <c r="O16" s="53">
        <f t="shared" si="1"/>
        <v>52.14</v>
      </c>
      <c r="P16" s="53">
        <f t="shared" si="2"/>
        <v>59.04</v>
      </c>
      <c r="Q16" s="53">
        <f t="shared" si="3"/>
        <v>69</v>
      </c>
      <c r="R16" s="54">
        <f t="shared" si="4"/>
        <v>76.800000000000011</v>
      </c>
      <c r="T16" s="49"/>
    </row>
    <row r="17" spans="1:28" x14ac:dyDescent="0.25">
      <c r="B17" s="50" t="s">
        <v>475</v>
      </c>
      <c r="C17" s="96">
        <v>3.59</v>
      </c>
      <c r="D17" s="96">
        <v>4.5</v>
      </c>
      <c r="E17" s="96">
        <v>5.22</v>
      </c>
      <c r="F17" s="96">
        <v>5.69</v>
      </c>
      <c r="G17" s="96">
        <v>6.39</v>
      </c>
      <c r="H17" s="96">
        <v>7.38</v>
      </c>
      <c r="I17" s="97">
        <v>8.17</v>
      </c>
      <c r="K17" s="50" t="s">
        <v>475</v>
      </c>
      <c r="L17" s="53">
        <f t="shared" si="0"/>
        <v>43.08</v>
      </c>
      <c r="M17" s="53">
        <v>48.553173110593377</v>
      </c>
      <c r="N17" s="53">
        <v>60.739452649485557</v>
      </c>
      <c r="O17" s="53">
        <f t="shared" si="1"/>
        <v>68.28</v>
      </c>
      <c r="P17" s="53">
        <f t="shared" si="2"/>
        <v>76.679999999999993</v>
      </c>
      <c r="Q17" s="53">
        <f t="shared" si="3"/>
        <v>88.56</v>
      </c>
      <c r="R17" s="54">
        <f t="shared" si="4"/>
        <v>98.039999999999992</v>
      </c>
      <c r="T17" s="49"/>
    </row>
    <row r="18" spans="1:28" x14ac:dyDescent="0.25">
      <c r="B18" s="50" t="s">
        <v>476</v>
      </c>
      <c r="C18" s="96">
        <v>2.36</v>
      </c>
      <c r="D18" s="96">
        <v>2.95</v>
      </c>
      <c r="E18" s="96">
        <v>3.41</v>
      </c>
      <c r="F18" s="96">
        <v>3.7</v>
      </c>
      <c r="G18" s="96">
        <v>4.1500000000000004</v>
      </c>
      <c r="H18" s="96">
        <v>4.7699999999999996</v>
      </c>
      <c r="I18" s="97">
        <v>5.27</v>
      </c>
      <c r="K18" s="50" t="s">
        <v>476</v>
      </c>
      <c r="L18" s="53">
        <f t="shared" si="0"/>
        <v>56.64</v>
      </c>
      <c r="M18" s="53">
        <v>63.739433871722291</v>
      </c>
      <c r="N18" s="53">
        <v>79.294333851280584</v>
      </c>
      <c r="O18" s="53">
        <f t="shared" si="1"/>
        <v>88.800000000000011</v>
      </c>
      <c r="P18" s="53">
        <f t="shared" si="2"/>
        <v>99.600000000000009</v>
      </c>
      <c r="Q18" s="53">
        <f t="shared" si="3"/>
        <v>114.47999999999999</v>
      </c>
      <c r="R18" s="54">
        <f t="shared" si="4"/>
        <v>126.47999999999999</v>
      </c>
      <c r="T18" s="49"/>
    </row>
    <row r="19" spans="1:28" x14ac:dyDescent="0.25">
      <c r="B19" s="50" t="s">
        <v>477</v>
      </c>
      <c r="C19" s="96">
        <v>1.5</v>
      </c>
      <c r="D19" s="96">
        <v>1.87</v>
      </c>
      <c r="E19" s="96">
        <v>2.17</v>
      </c>
      <c r="F19" s="96">
        <v>2.35</v>
      </c>
      <c r="G19" s="96">
        <v>2.64</v>
      </c>
      <c r="H19" s="96">
        <v>3.04</v>
      </c>
      <c r="I19" s="97">
        <v>3.36</v>
      </c>
      <c r="K19" s="50" t="s">
        <v>477</v>
      </c>
      <c r="L19" s="53">
        <f t="shared" si="0"/>
        <v>72</v>
      </c>
      <c r="M19" s="53">
        <v>80.956199116541072</v>
      </c>
      <c r="N19" s="53">
        <v>100.75592404491717</v>
      </c>
      <c r="O19" s="53">
        <f t="shared" si="1"/>
        <v>112.80000000000001</v>
      </c>
      <c r="P19" s="53">
        <f t="shared" si="2"/>
        <v>126.72</v>
      </c>
      <c r="Q19" s="53">
        <f t="shared" si="3"/>
        <v>145.92000000000002</v>
      </c>
      <c r="R19" s="54">
        <f t="shared" si="4"/>
        <v>161.28</v>
      </c>
      <c r="T19" s="49"/>
    </row>
    <row r="20" spans="1:28" ht="15.75" thickBot="1" x14ac:dyDescent="0.3">
      <c r="B20" s="55" t="s">
        <v>478</v>
      </c>
      <c r="C20" s="98">
        <v>1.1299999999999999</v>
      </c>
      <c r="D20" s="98">
        <v>1.41</v>
      </c>
      <c r="E20" s="98">
        <v>1.63</v>
      </c>
      <c r="F20" s="98">
        <v>1.77</v>
      </c>
      <c r="G20" s="98">
        <v>1.99</v>
      </c>
      <c r="H20" s="98">
        <v>2.2999999999999998</v>
      </c>
      <c r="I20" s="99">
        <v>2.5299999999999998</v>
      </c>
      <c r="K20" s="55" t="s">
        <v>478</v>
      </c>
      <c r="L20" s="58">
        <f t="shared" si="0"/>
        <v>81.359999999999985</v>
      </c>
      <c r="M20" s="58">
        <v>91.470590750866535</v>
      </c>
      <c r="N20" s="58">
        <v>113.76159663182419</v>
      </c>
      <c r="O20" s="58">
        <f t="shared" si="1"/>
        <v>127.44</v>
      </c>
      <c r="P20" s="58">
        <f t="shared" si="2"/>
        <v>143.28</v>
      </c>
      <c r="Q20" s="58">
        <f t="shared" si="3"/>
        <v>165.6</v>
      </c>
      <c r="R20" s="59">
        <f t="shared" si="4"/>
        <v>182.16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4.6166666666666663</v>
      </c>
      <c r="D25" s="69">
        <f t="shared" si="5"/>
        <v>6.1583333333333332</v>
      </c>
      <c r="E25" s="69">
        <f t="shared" si="5"/>
        <v>8.2916666666666661</v>
      </c>
      <c r="F25" s="68">
        <f t="shared" si="5"/>
        <v>9.8333333333333321</v>
      </c>
      <c r="G25" s="68">
        <f t="shared" si="5"/>
        <v>12</v>
      </c>
      <c r="H25" s="68">
        <f t="shared" si="5"/>
        <v>15.25</v>
      </c>
      <c r="I25" s="70">
        <f t="shared" si="5"/>
        <v>18</v>
      </c>
      <c r="J25" s="60"/>
      <c r="K25" s="46" t="s">
        <v>468</v>
      </c>
      <c r="L25" s="71">
        <v>5.4</v>
      </c>
      <c r="M25" s="71">
        <v>5.9</v>
      </c>
      <c r="N25" s="71">
        <v>7.7</v>
      </c>
      <c r="O25" s="71">
        <v>9</v>
      </c>
      <c r="P25" s="71">
        <v>10.4</v>
      </c>
      <c r="Q25" s="71">
        <v>12.4</v>
      </c>
      <c r="R25" s="72">
        <v>14.1</v>
      </c>
      <c r="W25" s="163"/>
      <c r="X25" s="163"/>
      <c r="Y25" s="163"/>
      <c r="Z25" s="163"/>
      <c r="AA25" s="163"/>
      <c r="AB25" s="163"/>
    </row>
    <row r="26" spans="1:28" x14ac:dyDescent="0.25">
      <c r="A26" s="64">
        <f>10/60</f>
        <v>0.16666666666666666</v>
      </c>
      <c r="B26" s="73" t="s">
        <v>469</v>
      </c>
      <c r="C26" s="30">
        <f t="shared" ref="C26:I26" si="6">$A$26*C11</f>
        <v>6.8999999999999995</v>
      </c>
      <c r="D26" s="74">
        <f t="shared" si="6"/>
        <v>9.1333333333333329</v>
      </c>
      <c r="E26" s="74">
        <f t="shared" si="6"/>
        <v>12.066666666666666</v>
      </c>
      <c r="F26" s="30">
        <f t="shared" si="6"/>
        <v>14.183333333333332</v>
      </c>
      <c r="G26" s="30">
        <f t="shared" si="6"/>
        <v>17.166666666666664</v>
      </c>
      <c r="H26" s="30">
        <f t="shared" si="6"/>
        <v>21.5</v>
      </c>
      <c r="I26" s="75">
        <f t="shared" si="6"/>
        <v>25.166666666666664</v>
      </c>
      <c r="J26" s="60"/>
      <c r="K26" s="50" t="s">
        <v>469</v>
      </c>
      <c r="L26" s="76">
        <v>7.6</v>
      </c>
      <c r="M26" s="76">
        <v>8.4</v>
      </c>
      <c r="N26" s="76">
        <v>11.1</v>
      </c>
      <c r="O26" s="76">
        <v>13.2</v>
      </c>
      <c r="P26" s="76">
        <v>15.4</v>
      </c>
      <c r="Q26" s="76">
        <v>18.7</v>
      </c>
      <c r="R26" s="77">
        <v>21.3</v>
      </c>
      <c r="W26" s="163"/>
      <c r="X26" s="163"/>
      <c r="Y26" s="163"/>
      <c r="Z26" s="163"/>
      <c r="AA26" s="163"/>
      <c r="AB26" s="163"/>
    </row>
    <row r="27" spans="1:28" x14ac:dyDescent="0.25">
      <c r="A27" s="64">
        <f>0.5</f>
        <v>0.5</v>
      </c>
      <c r="B27" s="73" t="s">
        <v>470</v>
      </c>
      <c r="C27" s="30">
        <f t="shared" ref="C27:I27" si="7">$A$27*C12</f>
        <v>11.35</v>
      </c>
      <c r="D27" s="74">
        <f t="shared" si="7"/>
        <v>14.75</v>
      </c>
      <c r="E27" s="74">
        <f t="shared" si="7"/>
        <v>18.7</v>
      </c>
      <c r="F27" s="30">
        <f t="shared" si="7"/>
        <v>21.4</v>
      </c>
      <c r="G27" s="30">
        <f t="shared" si="7"/>
        <v>25.25</v>
      </c>
      <c r="H27" s="30">
        <f t="shared" si="7"/>
        <v>30.8</v>
      </c>
      <c r="I27" s="75">
        <f t="shared" si="7"/>
        <v>35.5</v>
      </c>
      <c r="K27" s="50" t="s">
        <v>470</v>
      </c>
      <c r="L27" s="76">
        <v>12.1</v>
      </c>
      <c r="M27" s="76">
        <v>13.3</v>
      </c>
      <c r="N27" s="76">
        <v>17.5</v>
      </c>
      <c r="O27" s="76">
        <v>20.6</v>
      </c>
      <c r="P27" s="76">
        <v>23.9</v>
      </c>
      <c r="Q27" s="76">
        <v>28.8</v>
      </c>
      <c r="R27" s="77">
        <v>32.9</v>
      </c>
      <c r="W27" s="163"/>
      <c r="X27" s="163"/>
      <c r="Y27" s="163"/>
      <c r="Z27" s="163"/>
      <c r="AA27" s="163"/>
      <c r="AB27" s="163"/>
    </row>
    <row r="28" spans="1:28" x14ac:dyDescent="0.25">
      <c r="A28" s="64">
        <v>1</v>
      </c>
      <c r="B28" s="73" t="s">
        <v>471</v>
      </c>
      <c r="C28" s="30">
        <f t="shared" ref="C28:I28" si="8">$A$28*C13</f>
        <v>15</v>
      </c>
      <c r="D28" s="74">
        <f t="shared" si="8"/>
        <v>19.399999999999999</v>
      </c>
      <c r="E28" s="74">
        <f t="shared" si="8"/>
        <v>24</v>
      </c>
      <c r="F28" s="30">
        <f t="shared" si="8"/>
        <v>27.1</v>
      </c>
      <c r="G28" s="30">
        <f t="shared" si="8"/>
        <v>31.5</v>
      </c>
      <c r="H28" s="30">
        <f t="shared" si="8"/>
        <v>37.9</v>
      </c>
      <c r="I28" s="75">
        <f t="shared" si="8"/>
        <v>43.2</v>
      </c>
      <c r="K28" s="50" t="s">
        <v>471</v>
      </c>
      <c r="L28" s="76">
        <v>15.7</v>
      </c>
      <c r="M28" s="76">
        <v>17.2</v>
      </c>
      <c r="N28" s="76">
        <v>22.4</v>
      </c>
      <c r="O28" s="76">
        <v>26.2</v>
      </c>
      <c r="P28" s="76">
        <v>30.2</v>
      </c>
      <c r="Q28" s="76">
        <v>35.9</v>
      </c>
      <c r="R28" s="77">
        <v>40.700000000000003</v>
      </c>
      <c r="W28" s="163"/>
      <c r="X28" s="163"/>
      <c r="Y28" s="163"/>
      <c r="Z28" s="163"/>
      <c r="AA28" s="163"/>
      <c r="AB28" s="163"/>
    </row>
    <row r="29" spans="1:28" x14ac:dyDescent="0.25">
      <c r="A29" s="64">
        <v>2</v>
      </c>
      <c r="B29" s="73" t="s">
        <v>472</v>
      </c>
      <c r="C29" s="30">
        <f t="shared" ref="C29:I29" si="9">$A$29*C14</f>
        <v>20</v>
      </c>
      <c r="D29" s="74">
        <f t="shared" si="9"/>
        <v>25.6</v>
      </c>
      <c r="E29" s="74">
        <f t="shared" si="9"/>
        <v>31</v>
      </c>
      <c r="F29" s="30">
        <f t="shared" si="9"/>
        <v>34.6</v>
      </c>
      <c r="G29" s="30">
        <f t="shared" si="9"/>
        <v>39.799999999999997</v>
      </c>
      <c r="H29" s="30">
        <f t="shared" si="9"/>
        <v>47.2</v>
      </c>
      <c r="I29" s="75">
        <f t="shared" si="9"/>
        <v>53.2</v>
      </c>
      <c r="K29" s="50" t="s">
        <v>472</v>
      </c>
      <c r="L29" s="76">
        <v>20.399999999999999</v>
      </c>
      <c r="M29" s="76">
        <v>22.4</v>
      </c>
      <c r="N29" s="76">
        <v>28.8</v>
      </c>
      <c r="O29" s="76">
        <v>33.6</v>
      </c>
      <c r="P29" s="76">
        <v>38.6</v>
      </c>
      <c r="Q29" s="76">
        <v>45.6</v>
      </c>
      <c r="R29" s="77">
        <v>51.4</v>
      </c>
      <c r="W29" s="163"/>
      <c r="X29" s="163"/>
      <c r="Y29" s="163"/>
      <c r="Z29" s="163"/>
      <c r="AA29" s="163"/>
      <c r="AB29" s="163"/>
    </row>
    <row r="30" spans="1:28" x14ac:dyDescent="0.25">
      <c r="A30" s="64">
        <v>3</v>
      </c>
      <c r="B30" s="73" t="s">
        <v>473</v>
      </c>
      <c r="C30" s="30">
        <f t="shared" ref="C30:I30" si="10">$A$30*C15</f>
        <v>23.79</v>
      </c>
      <c r="D30" s="74">
        <f t="shared" si="10"/>
        <v>30.299999999999997</v>
      </c>
      <c r="E30" s="74">
        <f t="shared" si="10"/>
        <v>36.299999999999997</v>
      </c>
      <c r="F30" s="30">
        <f t="shared" si="10"/>
        <v>39.900000000000006</v>
      </c>
      <c r="G30" s="30">
        <f t="shared" si="10"/>
        <v>45.900000000000006</v>
      </c>
      <c r="H30" s="30">
        <f t="shared" si="10"/>
        <v>54</v>
      </c>
      <c r="I30" s="75">
        <f t="shared" si="10"/>
        <v>60.599999999999994</v>
      </c>
      <c r="K30" s="50" t="s">
        <v>473</v>
      </c>
      <c r="L30" s="76">
        <v>24</v>
      </c>
      <c r="M30" s="76">
        <v>26.2</v>
      </c>
      <c r="N30" s="76">
        <v>33.6</v>
      </c>
      <c r="O30" s="76">
        <v>39.299999999999997</v>
      </c>
      <c r="P30" s="76">
        <v>45</v>
      </c>
      <c r="Q30" s="76">
        <v>53.4</v>
      </c>
      <c r="R30" s="77">
        <v>60.3</v>
      </c>
      <c r="W30" s="163"/>
      <c r="X30" s="163"/>
      <c r="Y30" s="163"/>
      <c r="Z30" s="163"/>
      <c r="AA30" s="163"/>
      <c r="AB30" s="163"/>
    </row>
    <row r="31" spans="1:28" x14ac:dyDescent="0.25">
      <c r="A31" s="64">
        <v>6</v>
      </c>
      <c r="B31" s="73" t="s">
        <v>474</v>
      </c>
      <c r="C31" s="30">
        <f t="shared" ref="C31:I31" si="11">$A$31*C16</f>
        <v>32.04</v>
      </c>
      <c r="D31" s="74">
        <f t="shared" si="11"/>
        <v>40.380000000000003</v>
      </c>
      <c r="E31" s="74">
        <f t="shared" si="11"/>
        <v>47.519999999999996</v>
      </c>
      <c r="F31" s="30">
        <f t="shared" si="11"/>
        <v>52.14</v>
      </c>
      <c r="G31" s="30">
        <f t="shared" si="11"/>
        <v>59.04</v>
      </c>
      <c r="H31" s="30">
        <f t="shared" si="11"/>
        <v>69</v>
      </c>
      <c r="I31" s="75">
        <f t="shared" si="11"/>
        <v>76.800000000000011</v>
      </c>
      <c r="K31" s="50" t="s">
        <v>474</v>
      </c>
      <c r="L31" s="76">
        <v>31.4</v>
      </c>
      <c r="M31" s="76">
        <v>34.299999999999997</v>
      </c>
      <c r="N31" s="76">
        <v>44.1</v>
      </c>
      <c r="O31" s="76">
        <v>51.7</v>
      </c>
      <c r="P31" s="76">
        <v>59.8</v>
      </c>
      <c r="Q31" s="76">
        <v>72</v>
      </c>
      <c r="R31" s="77">
        <v>82.2</v>
      </c>
      <c r="W31" s="163"/>
      <c r="X31" s="163"/>
      <c r="Y31" s="163"/>
      <c r="Z31" s="163"/>
      <c r="AA31" s="163"/>
      <c r="AB31" s="163"/>
    </row>
    <row r="32" spans="1:28" x14ac:dyDescent="0.25">
      <c r="A32" s="64">
        <v>12</v>
      </c>
      <c r="B32" s="73" t="s">
        <v>475</v>
      </c>
      <c r="C32" s="30">
        <f t="shared" ref="C32:I32" si="12">$A$32*C17</f>
        <v>43.08</v>
      </c>
      <c r="D32" s="74">
        <f t="shared" si="12"/>
        <v>54</v>
      </c>
      <c r="E32" s="74">
        <f t="shared" si="12"/>
        <v>62.64</v>
      </c>
      <c r="F32" s="30">
        <f t="shared" si="12"/>
        <v>68.28</v>
      </c>
      <c r="G32" s="30">
        <f t="shared" si="12"/>
        <v>76.679999999999993</v>
      </c>
      <c r="H32" s="30">
        <f t="shared" si="12"/>
        <v>88.56</v>
      </c>
      <c r="I32" s="75">
        <f t="shared" si="12"/>
        <v>98.039999999999992</v>
      </c>
      <c r="K32" s="50" t="s">
        <v>475</v>
      </c>
      <c r="L32" s="76">
        <v>41</v>
      </c>
      <c r="M32" s="76">
        <v>44.6</v>
      </c>
      <c r="N32" s="76">
        <v>57.7</v>
      </c>
      <c r="O32" s="76">
        <v>68.3</v>
      </c>
      <c r="P32" s="76">
        <v>80.2</v>
      </c>
      <c r="Q32" s="76">
        <v>98.2</v>
      </c>
      <c r="R32" s="77">
        <v>113.9</v>
      </c>
      <c r="W32" s="163"/>
      <c r="X32" s="163"/>
      <c r="Y32" s="163"/>
      <c r="Z32" s="163"/>
      <c r="AA32" s="163"/>
      <c r="AB32" s="163"/>
    </row>
    <row r="33" spans="1:28" x14ac:dyDescent="0.25">
      <c r="A33" s="64">
        <v>24</v>
      </c>
      <c r="B33" s="73" t="s">
        <v>476</v>
      </c>
      <c r="C33" s="30">
        <f t="shared" ref="C33:I33" si="13">$A$33*C18</f>
        <v>56.64</v>
      </c>
      <c r="D33" s="74">
        <f t="shared" si="13"/>
        <v>70.800000000000011</v>
      </c>
      <c r="E33" s="74">
        <f t="shared" si="13"/>
        <v>81.84</v>
      </c>
      <c r="F33" s="30">
        <f t="shared" si="13"/>
        <v>88.800000000000011</v>
      </c>
      <c r="G33" s="30">
        <f t="shared" si="13"/>
        <v>99.600000000000009</v>
      </c>
      <c r="H33" s="30">
        <f t="shared" si="13"/>
        <v>114.47999999999999</v>
      </c>
      <c r="I33" s="75">
        <f t="shared" si="13"/>
        <v>126.47999999999999</v>
      </c>
      <c r="K33" s="50" t="s">
        <v>476</v>
      </c>
      <c r="L33" s="76">
        <v>52.8</v>
      </c>
      <c r="M33" s="76">
        <v>57.4</v>
      </c>
      <c r="N33" s="76">
        <v>74.2</v>
      </c>
      <c r="O33" s="76">
        <v>88.6</v>
      </c>
      <c r="P33" s="76">
        <v>105.1</v>
      </c>
      <c r="Q33" s="76">
        <v>129.80000000000001</v>
      </c>
      <c r="R33" s="77">
        <v>152.19999999999999</v>
      </c>
      <c r="W33" s="163"/>
      <c r="X33" s="163"/>
      <c r="Y33" s="163"/>
      <c r="Z33" s="163"/>
      <c r="AA33" s="163"/>
      <c r="AB33" s="163"/>
    </row>
    <row r="34" spans="1:28" x14ac:dyDescent="0.25">
      <c r="A34" s="64">
        <v>48</v>
      </c>
      <c r="B34" s="73" t="s">
        <v>477</v>
      </c>
      <c r="C34" s="30">
        <f t="shared" ref="C34:I34" si="14">$A$34*C19</f>
        <v>72</v>
      </c>
      <c r="D34" s="74">
        <f t="shared" si="14"/>
        <v>89.76</v>
      </c>
      <c r="E34" s="74">
        <f t="shared" si="14"/>
        <v>104.16</v>
      </c>
      <c r="F34" s="30">
        <f t="shared" si="14"/>
        <v>112.80000000000001</v>
      </c>
      <c r="G34" s="30">
        <f t="shared" si="14"/>
        <v>126.72</v>
      </c>
      <c r="H34" s="30">
        <f t="shared" si="14"/>
        <v>145.92000000000002</v>
      </c>
      <c r="I34" s="75">
        <f t="shared" si="14"/>
        <v>161.28</v>
      </c>
      <c r="K34" s="50" t="s">
        <v>477</v>
      </c>
      <c r="L34" s="76">
        <v>66.7</v>
      </c>
      <c r="M34" s="76">
        <v>72.5</v>
      </c>
      <c r="N34" s="76">
        <v>93.1</v>
      </c>
      <c r="O34" s="76">
        <v>110.9</v>
      </c>
      <c r="P34" s="76">
        <v>131</v>
      </c>
      <c r="Q34" s="76">
        <v>160.80000000000001</v>
      </c>
      <c r="R34" s="77">
        <v>187.2</v>
      </c>
      <c r="W34" s="163"/>
      <c r="X34" s="163"/>
      <c r="Y34" s="163"/>
      <c r="Z34" s="163"/>
      <c r="AA34" s="163"/>
      <c r="AB34" s="163"/>
    </row>
    <row r="35" spans="1:28" ht="15.75" thickBot="1" x14ac:dyDescent="0.3">
      <c r="A35" s="64">
        <v>72</v>
      </c>
      <c r="B35" s="78" t="s">
        <v>478</v>
      </c>
      <c r="C35" s="79">
        <f t="shared" ref="C35:I35" si="15">$A$35*C20</f>
        <v>81.359999999999985</v>
      </c>
      <c r="D35" s="80">
        <f t="shared" si="15"/>
        <v>101.52</v>
      </c>
      <c r="E35" s="80">
        <f t="shared" si="15"/>
        <v>117.35999999999999</v>
      </c>
      <c r="F35" s="79">
        <f t="shared" si="15"/>
        <v>127.44</v>
      </c>
      <c r="G35" s="79">
        <f t="shared" si="15"/>
        <v>143.28</v>
      </c>
      <c r="H35" s="79">
        <f t="shared" si="15"/>
        <v>165.6</v>
      </c>
      <c r="I35" s="81">
        <f t="shared" si="15"/>
        <v>182.16</v>
      </c>
      <c r="K35" s="55" t="s">
        <v>478</v>
      </c>
      <c r="L35" s="82">
        <v>77</v>
      </c>
      <c r="M35" s="82">
        <v>83.5</v>
      </c>
      <c r="N35" s="82">
        <v>106.6</v>
      </c>
      <c r="O35" s="82">
        <v>124.6</v>
      </c>
      <c r="P35" s="82">
        <v>145.4</v>
      </c>
      <c r="Q35" s="82">
        <v>176.4</v>
      </c>
      <c r="R35" s="83">
        <v>202.3</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16.967509025270779</v>
      </c>
      <c r="D40" s="198" t="e">
        <v>#REF!</v>
      </c>
      <c r="E40" s="198">
        <f>(M25-M10)/ABS(M10)*100</f>
        <v>8.5349911016253852</v>
      </c>
      <c r="F40" s="198" t="e">
        <f>(#REF! -#REF!)/ABS(#REF!)</f>
        <v>#REF!</v>
      </c>
      <c r="G40" s="198">
        <f>(N25-N10)/ABS(N10)*100</f>
        <v>-3.9552089389651539</v>
      </c>
      <c r="H40" s="198" t="e">
        <f>(#REF! -#REF!)/ABS(#REF!)</f>
        <v>#REF!</v>
      </c>
      <c r="I40" s="198">
        <f>(O25-O10)/ABS(O10)*100</f>
        <v>-8.4745762711864288</v>
      </c>
      <c r="J40" s="198" t="e">
        <f>(#REF! -#REF!)/ABS(#REF!)</f>
        <v>#REF!</v>
      </c>
      <c r="K40" s="200">
        <f>(P25-P10)/ABS(P10)*100</f>
        <v>-13.33333333333333</v>
      </c>
      <c r="L40" s="200" t="e">
        <f>(#REF! -#REF!)/ABS(#REF!)</f>
        <v>#REF!</v>
      </c>
      <c r="M40" s="200">
        <f>(Q25-Q10)/ABS(Q10)*100</f>
        <v>-18.688524590163933</v>
      </c>
      <c r="N40" s="200" t="e">
        <f>(#REF! -#REF!)/ABS(#REF!)</f>
        <v>#REF!</v>
      </c>
      <c r="O40" s="200">
        <f>(R25 -R10)/ABS(R10)*100</f>
        <v>-21.666666666666668</v>
      </c>
      <c r="P40" s="200"/>
      <c r="Q40" s="205"/>
    </row>
    <row r="41" spans="1:28" x14ac:dyDescent="0.25">
      <c r="A41" s="88"/>
      <c r="B41" s="50" t="s">
        <v>469</v>
      </c>
      <c r="C41" s="198">
        <f t="shared" ref="C41:C50" si="16">(L26-L11)/ABS(L11)*100</f>
        <v>10.144927536231888</v>
      </c>
      <c r="D41" s="198" t="e">
        <v>#REF!</v>
      </c>
      <c r="E41" s="198">
        <f t="shared" ref="E41:E50" si="17">(M26-M11)/ABS(M11)*100</f>
        <v>3.9797149458448313</v>
      </c>
      <c r="F41" s="198" t="e">
        <f>(#REF! -#REF!)/ABS(#REF!)</f>
        <v>#REF!</v>
      </c>
      <c r="G41" s="200">
        <f t="shared" ref="G41:G50" si="18">(N26-N11)/ABS(N11)*100</f>
        <v>-4.9206208225452359</v>
      </c>
      <c r="H41" s="200" t="e">
        <f>(#REF! -#REF!)/ABS(#REF!)</f>
        <v>#REF!</v>
      </c>
      <c r="I41" s="200">
        <f t="shared" ref="I41:I50" si="19">(O26-O11)/ABS(O11)*100</f>
        <v>-6.9330199764982323</v>
      </c>
      <c r="J41" s="200" t="e">
        <f>(#REF! -#REF!)/ABS(#REF!)</f>
        <v>#REF!</v>
      </c>
      <c r="K41" s="200">
        <f t="shared" ref="K41:K50" si="20">(P26-P11)/ABS(P11)*100</f>
        <v>-10.291262135922317</v>
      </c>
      <c r="L41" s="200" t="e">
        <f>(#REF! -#REF!)/ABS(#REF!)</f>
        <v>#REF!</v>
      </c>
      <c r="M41" s="200">
        <f t="shared" ref="M41:M50" si="21">(Q26-Q11)/ABS(Q11)*100</f>
        <v>-13.02325581395349</v>
      </c>
      <c r="N41" s="200" t="e">
        <f>(#REF! -#REF!)/ABS(#REF!)</f>
        <v>#REF!</v>
      </c>
      <c r="O41" s="200">
        <f t="shared" ref="O41:O50" si="22">(R26 -R11)/ABS(R11)*100</f>
        <v>-15.364238410596014</v>
      </c>
      <c r="P41" s="200"/>
      <c r="Q41" s="205"/>
    </row>
    <row r="42" spans="1:28" x14ac:dyDescent="0.25">
      <c r="A42" s="60"/>
      <c r="B42" s="50" t="s">
        <v>470</v>
      </c>
      <c r="C42" s="198">
        <f t="shared" si="16"/>
        <v>6.607929515418502</v>
      </c>
      <c r="D42" s="198" t="e">
        <v>#REF!</v>
      </c>
      <c r="E42" s="200">
        <f t="shared" si="17"/>
        <v>1.3575862627834918</v>
      </c>
      <c r="F42" s="200" t="e">
        <f>(#REF! -#REF!)/ABS(#REF!)</f>
        <v>#REF!</v>
      </c>
      <c r="G42" s="198">
        <f t="shared" si="18"/>
        <v>-3.139967038197331</v>
      </c>
      <c r="H42" s="198" t="e">
        <f>(#REF! -#REF!)/ABS(#REF!)</f>
        <v>#REF!</v>
      </c>
      <c r="I42" s="198">
        <f t="shared" si="19"/>
        <v>-3.7383177570093329</v>
      </c>
      <c r="J42" s="198" t="e">
        <f>(#REF! -#REF!)/ABS(#REF!)</f>
        <v>#REF!</v>
      </c>
      <c r="K42" s="198">
        <f t="shared" si="20"/>
        <v>-5.3465346534653522</v>
      </c>
      <c r="L42" s="198" t="e">
        <f>(#REF! -#REF!)/ABS(#REF!)</f>
        <v>#REF!</v>
      </c>
      <c r="M42" s="198">
        <f t="shared" si="21"/>
        <v>-6.4935064935064926</v>
      </c>
      <c r="N42" s="198" t="e">
        <f>(#REF! -#REF!)/ABS(#REF!)</f>
        <v>#REF!</v>
      </c>
      <c r="O42" s="198">
        <f t="shared" si="22"/>
        <v>-7.3239436619718354</v>
      </c>
      <c r="P42" s="198"/>
      <c r="Q42" s="206"/>
    </row>
    <row r="43" spans="1:28" x14ac:dyDescent="0.25">
      <c r="B43" s="50" t="s">
        <v>471</v>
      </c>
      <c r="C43" s="198">
        <f t="shared" si="16"/>
        <v>4.6666666666666616</v>
      </c>
      <c r="D43" s="198" t="e">
        <v>#REF!</v>
      </c>
      <c r="E43" s="200">
        <f t="shared" si="17"/>
        <v>-0.38510722537881076</v>
      </c>
      <c r="F43" s="200" t="e">
        <f>(#REF! -#REF!)/ABS(#REF!)</f>
        <v>#REF!</v>
      </c>
      <c r="G43" s="198">
        <f t="shared" si="18"/>
        <v>-3.4248864068359706</v>
      </c>
      <c r="H43" s="198" t="e">
        <f>(#REF! -#REF!)/ABS(#REF!)</f>
        <v>#REF!</v>
      </c>
      <c r="I43" s="198">
        <f t="shared" si="19"/>
        <v>-3.3210332103321112</v>
      </c>
      <c r="J43" s="198" t="e">
        <f>(#REF! -#REF!)/ABS(#REF!)</f>
        <v>#REF!</v>
      </c>
      <c r="K43" s="198">
        <f t="shared" si="20"/>
        <v>-4.1269841269841292</v>
      </c>
      <c r="L43" s="198" t="e">
        <f>(#REF! -#REF!)/ABS(#REF!)</f>
        <v>#REF!</v>
      </c>
      <c r="M43" s="198">
        <f t="shared" si="21"/>
        <v>-5.2770448548812663</v>
      </c>
      <c r="N43" s="198" t="e">
        <f>(#REF! -#REF!)/ABS(#REF!)</f>
        <v>#REF!</v>
      </c>
      <c r="O43" s="198">
        <f t="shared" si="22"/>
        <v>-5.7870370370370363</v>
      </c>
      <c r="P43" s="198"/>
      <c r="Q43" s="206"/>
    </row>
    <row r="44" spans="1:28" x14ac:dyDescent="0.25">
      <c r="B44" s="50" t="s">
        <v>472</v>
      </c>
      <c r="C44" s="198">
        <f t="shared" si="16"/>
        <v>1.9999999999999927</v>
      </c>
      <c r="D44" s="198" t="e">
        <v>#REF!</v>
      </c>
      <c r="E44" s="200">
        <f t="shared" si="17"/>
        <v>-2.0112901503979077</v>
      </c>
      <c r="F44" s="200" t="e">
        <f>(#REF! -#REF!)/ABS(#REF!)</f>
        <v>#REF!</v>
      </c>
      <c r="G44" s="198">
        <f t="shared" si="18"/>
        <v>-3.9580069832619582</v>
      </c>
      <c r="H44" s="198" t="e">
        <f>(#REF! -#REF!)/ABS(#REF!)</f>
        <v>#REF!</v>
      </c>
      <c r="I44" s="198">
        <f t="shared" si="19"/>
        <v>-2.8901734104046244</v>
      </c>
      <c r="J44" s="198" t="e">
        <f>(#REF! -#REF!)/ABS(#REF!)</f>
        <v>#REF!</v>
      </c>
      <c r="K44" s="198">
        <f t="shared" si="20"/>
        <v>-3.0150753768844116</v>
      </c>
      <c r="L44" s="198" t="e">
        <f>(#REF! -#REF!)/ABS(#REF!)</f>
        <v>#REF!</v>
      </c>
      <c r="M44" s="198">
        <f t="shared" si="21"/>
        <v>-3.3898305084745792</v>
      </c>
      <c r="N44" s="198" t="e">
        <f>(#REF! -#REF!)/ABS(#REF!)</f>
        <v>#REF!</v>
      </c>
      <c r="O44" s="198">
        <f t="shared" si="22"/>
        <v>-3.3834586466165497</v>
      </c>
      <c r="P44" s="198"/>
      <c r="Q44" s="206"/>
    </row>
    <row r="45" spans="1:28" x14ac:dyDescent="0.25">
      <c r="B45" s="50" t="s">
        <v>473</v>
      </c>
      <c r="C45" s="198">
        <f t="shared" si="16"/>
        <v>0.88272383354350925</v>
      </c>
      <c r="D45" s="198" t="e">
        <v>#REF!</v>
      </c>
      <c r="E45" s="200">
        <f t="shared" si="17"/>
        <v>-3.3811897264629689</v>
      </c>
      <c r="F45" s="200" t="e">
        <f>(#REF! -#REF!)/ABS(#REF!)</f>
        <v>#REF!</v>
      </c>
      <c r="G45" s="198">
        <f t="shared" si="18"/>
        <v>-3.9675842624023767</v>
      </c>
      <c r="H45" s="198" t="e">
        <f>(#REF! -#REF!)/ABS(#REF!)</f>
        <v>#REF!</v>
      </c>
      <c r="I45" s="198">
        <f t="shared" si="19"/>
        <v>-1.5037593984962616</v>
      </c>
      <c r="J45" s="198" t="e">
        <f>(#REF! -#REF!)/ABS(#REF!)</f>
        <v>#REF!</v>
      </c>
      <c r="K45" s="198">
        <f t="shared" si="20"/>
        <v>-1.9607843137255023</v>
      </c>
      <c r="L45" s="198" t="e">
        <f>(#REF! -#REF!)/ABS(#REF!)</f>
        <v>#REF!</v>
      </c>
      <c r="M45" s="198">
        <f t="shared" si="21"/>
        <v>-1.1111111111111138</v>
      </c>
      <c r="N45" s="198" t="e">
        <f>(#REF! -#REF!)/ABS(#REF!)</f>
        <v>#REF!</v>
      </c>
      <c r="O45" s="198">
        <f t="shared" si="22"/>
        <v>-0.49504950495049038</v>
      </c>
      <c r="P45" s="198"/>
      <c r="Q45" s="206"/>
    </row>
    <row r="46" spans="1:28" x14ac:dyDescent="0.25">
      <c r="B46" s="50" t="s">
        <v>474</v>
      </c>
      <c r="C46" s="198">
        <f t="shared" si="16"/>
        <v>-1.9975031210986285</v>
      </c>
      <c r="D46" s="198" t="e">
        <v>#REF!</v>
      </c>
      <c r="E46" s="201">
        <f t="shared" si="17"/>
        <v>-5.3881016787455955</v>
      </c>
      <c r="F46" s="201" t="e">
        <f>(#REF! -#REF!)/ABS(#REF!)</f>
        <v>#REF!</v>
      </c>
      <c r="G46" s="198">
        <f t="shared" si="18"/>
        <v>-4.1628480468758946</v>
      </c>
      <c r="H46" s="198" t="e">
        <f>(#REF! -#REF!)/ABS(#REF!)</f>
        <v>#REF!</v>
      </c>
      <c r="I46" s="198">
        <f t="shared" si="19"/>
        <v>-0.84388185654007997</v>
      </c>
      <c r="J46" s="198" t="e">
        <f>(#REF! -#REF!)/ABS(#REF!)</f>
        <v>#REF!</v>
      </c>
      <c r="K46" s="198">
        <f t="shared" si="20"/>
        <v>1.287262872628723</v>
      </c>
      <c r="L46" s="198" t="e">
        <f>(#REF! -#REF!)/ABS(#REF!)</f>
        <v>#REF!</v>
      </c>
      <c r="M46" s="198">
        <f t="shared" si="21"/>
        <v>4.3478260869565215</v>
      </c>
      <c r="N46" s="198" t="e">
        <f>(#REF! -#REF!)/ABS(#REF!)</f>
        <v>#REF!</v>
      </c>
      <c r="O46" s="198">
        <f t="shared" si="22"/>
        <v>7.0312499999999876</v>
      </c>
      <c r="P46" s="198"/>
      <c r="Q46" s="206"/>
    </row>
    <row r="47" spans="1:28" x14ac:dyDescent="0.25">
      <c r="B47" s="50" t="s">
        <v>475</v>
      </c>
      <c r="C47" s="198">
        <f t="shared" si="16"/>
        <v>-4.8282265552460499</v>
      </c>
      <c r="D47" s="198" t="e">
        <v>#REF!</v>
      </c>
      <c r="E47" s="198">
        <f t="shared" si="17"/>
        <v>-8.1419459477734293</v>
      </c>
      <c r="F47" s="198" t="e">
        <f>(#REF! -#REF!)/ABS(#REF!)</f>
        <v>#REF!</v>
      </c>
      <c r="G47" s="198">
        <f t="shared" si="18"/>
        <v>-5.0040830414221675</v>
      </c>
      <c r="H47" s="198" t="e">
        <f>(#REF! -#REF!)/ABS(#REF!)</f>
        <v>#REF!</v>
      </c>
      <c r="I47" s="198">
        <f t="shared" si="19"/>
        <v>2.9291154071464588E-2</v>
      </c>
      <c r="J47" s="198" t="e">
        <f>(#REF! -#REF!)/ABS(#REF!)</f>
        <v>#REF!</v>
      </c>
      <c r="K47" s="198">
        <f t="shared" si="20"/>
        <v>4.5905059989567167</v>
      </c>
      <c r="L47" s="198" t="e">
        <f>(#REF! -#REF!)/ABS(#REF!)</f>
        <v>#REF!</v>
      </c>
      <c r="M47" s="198">
        <f t="shared" si="21"/>
        <v>10.88527551942186</v>
      </c>
      <c r="N47" s="198" t="e">
        <f>(#REF! -#REF!)/ABS(#REF!)</f>
        <v>#REF!</v>
      </c>
      <c r="O47" s="198">
        <f t="shared" si="22"/>
        <v>16.177070583435349</v>
      </c>
      <c r="P47" s="198"/>
      <c r="Q47" s="206"/>
    </row>
    <row r="48" spans="1:28" x14ac:dyDescent="0.25">
      <c r="B48" s="50" t="s">
        <v>476</v>
      </c>
      <c r="C48" s="198">
        <f t="shared" si="16"/>
        <v>-6.7796610169491585</v>
      </c>
      <c r="D48" s="198" t="e">
        <v>#REF!</v>
      </c>
      <c r="E48" s="198">
        <f t="shared" si="17"/>
        <v>-9.9458584531525833</v>
      </c>
      <c r="F48" s="198" t="e">
        <f>(#REF! -#REF!)/ABS(#REF!)</f>
        <v>#REF!</v>
      </c>
      <c r="G48" s="198">
        <f t="shared" si="18"/>
        <v>-6.4245874879725831</v>
      </c>
      <c r="H48" s="198" t="e">
        <f>(#REF! -#REF!)/ABS(#REF!)</f>
        <v>#REF!</v>
      </c>
      <c r="I48" s="198">
        <f t="shared" si="19"/>
        <v>-0.22522522522524438</v>
      </c>
      <c r="J48" s="198" t="e">
        <f>(#REF! -#REF!)/ABS(#REF!)</f>
        <v>#REF!</v>
      </c>
      <c r="K48" s="198">
        <f t="shared" si="20"/>
        <v>5.5220883534136398</v>
      </c>
      <c r="L48" s="198" t="e">
        <f>(#REF! -#REF!)/ABS(#REF!)</f>
        <v>#REF!</v>
      </c>
      <c r="M48" s="198">
        <f t="shared" si="21"/>
        <v>13.382250174703024</v>
      </c>
      <c r="N48" s="198" t="e">
        <f>(#REF! -#REF!)/ABS(#REF!)</f>
        <v>#REF!</v>
      </c>
      <c r="O48" s="198">
        <f t="shared" si="22"/>
        <v>20.335230866540165</v>
      </c>
      <c r="P48" s="198"/>
      <c r="Q48" s="206"/>
    </row>
    <row r="49" spans="1:18" x14ac:dyDescent="0.25">
      <c r="B49" s="50" t="s">
        <v>477</v>
      </c>
      <c r="C49" s="198">
        <f t="shared" si="16"/>
        <v>-7.3611111111111072</v>
      </c>
      <c r="D49" s="198" t="e">
        <v>#REF!</v>
      </c>
      <c r="E49" s="198">
        <f t="shared" si="17"/>
        <v>-10.445400363186382</v>
      </c>
      <c r="F49" s="198" t="e">
        <f>(#REF! -#REF!)/ABS(#REF!)</f>
        <v>#REF!</v>
      </c>
      <c r="G49" s="198">
        <f t="shared" si="18"/>
        <v>-7.5984852677289201</v>
      </c>
      <c r="H49" s="198" t="e">
        <f>(#REF! -#REF!)/ABS(#REF!)</f>
        <v>#REF!</v>
      </c>
      <c r="I49" s="198">
        <f t="shared" si="19"/>
        <v>-1.6843971631205723</v>
      </c>
      <c r="J49" s="198" t="e">
        <f>(#REF! -#REF!)/ABS(#REF!)</f>
        <v>#REF!</v>
      </c>
      <c r="K49" s="198">
        <f t="shared" si="20"/>
        <v>3.3775252525252535</v>
      </c>
      <c r="L49" s="198" t="e">
        <f>(#REF! -#REF!)/ABS(#REF!)</f>
        <v>#REF!</v>
      </c>
      <c r="M49" s="198">
        <f t="shared" si="21"/>
        <v>10.197368421052627</v>
      </c>
      <c r="N49" s="198" t="e">
        <f>(#REF! -#REF!)/ABS(#REF!)</f>
        <v>#REF!</v>
      </c>
      <c r="O49" s="198">
        <f t="shared" si="22"/>
        <v>16.071428571428566</v>
      </c>
      <c r="P49" s="198"/>
      <c r="Q49" s="206"/>
    </row>
    <row r="50" spans="1:18" ht="15.75" thickBot="1" x14ac:dyDescent="0.3">
      <c r="B50" s="55" t="s">
        <v>478</v>
      </c>
      <c r="C50" s="198">
        <f t="shared" si="16"/>
        <v>-5.3588987217305633</v>
      </c>
      <c r="D50" s="198" t="e">
        <v>#REF!</v>
      </c>
      <c r="E50" s="202">
        <f t="shared" si="17"/>
        <v>-8.713828877060168</v>
      </c>
      <c r="F50" s="202" t="e">
        <f>(#REF! -#REF!)/ABS(#REF!)</f>
        <v>#REF!</v>
      </c>
      <c r="G50" s="202">
        <f t="shared" si="18"/>
        <v>-6.2952673343728174</v>
      </c>
      <c r="H50" s="202" t="e">
        <f>(#REF! -#REF!)/ABS(#REF!)</f>
        <v>#REF!</v>
      </c>
      <c r="I50" s="202">
        <f t="shared" si="19"/>
        <v>-2.2284996861268076</v>
      </c>
      <c r="J50" s="202" t="e">
        <f>(#REF! -#REF!)/ABS(#REF!)</f>
        <v>#REF!</v>
      </c>
      <c r="K50" s="202">
        <f t="shared" si="20"/>
        <v>1.4796203238414325</v>
      </c>
      <c r="L50" s="202" t="e">
        <f>(#REF! -#REF!)/ABS(#REF!)</f>
        <v>#REF!</v>
      </c>
      <c r="M50" s="202">
        <f t="shared" si="21"/>
        <v>6.5217391304347894</v>
      </c>
      <c r="N50" s="202" t="e">
        <f>(#REF! -#REF!)/ABS(#REF!)</f>
        <v>#REF!</v>
      </c>
      <c r="O50" s="202">
        <f t="shared" si="22"/>
        <v>11.05621431708389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0nGmED60Ha1TmE2qtX1WppE9lQOH2Z6rXmNL89h9QSs08SljX5LGmgkMQTAuqo78GEDDKa9N7VfYzrfdUU9EKw==" saltValue="YVJSFOUfC1XmhwSJRRRXl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92" priority="1" operator="greaterThan">
      <formula>0.5</formula>
    </cfRule>
    <cfRule type="cellIs" dxfId="391" priority="2" operator="between">
      <formula>-0.49</formula>
      <formula>0.49</formula>
    </cfRule>
    <cfRule type="cellIs" dxfId="390" priority="3" operator="lessThan">
      <formula>-0.5</formula>
    </cfRule>
  </conditionalFormatting>
  <hyperlinks>
    <hyperlink ref="A2" location="Index!A1" display="Index" xr:uid="{00000000-0004-0000-56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2"/>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226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422318.071</v>
      </c>
      <c r="D5" s="212"/>
      <c r="E5" s="212">
        <v>6309481.3360000001</v>
      </c>
      <c r="F5" s="212"/>
      <c r="G5" s="31">
        <v>50</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55.6</v>
      </c>
      <c r="D10" s="94">
        <v>74.2</v>
      </c>
      <c r="E10" s="94">
        <v>99.7</v>
      </c>
      <c r="F10" s="94">
        <v>118</v>
      </c>
      <c r="G10" s="94">
        <v>144</v>
      </c>
      <c r="H10" s="94">
        <v>183</v>
      </c>
      <c r="I10" s="95">
        <v>216</v>
      </c>
      <c r="K10" s="46" t="s">
        <v>468</v>
      </c>
      <c r="L10" s="47">
        <f t="shared" ref="L10:L20" si="0">C25</f>
        <v>4.6333333333333329</v>
      </c>
      <c r="M10" s="47">
        <v>5.4565000812583548</v>
      </c>
      <c r="N10" s="47">
        <v>8.0290455970311978</v>
      </c>
      <c r="O10" s="47">
        <f t="shared" ref="O10:O20" si="1">F25</f>
        <v>9.8333333333333321</v>
      </c>
      <c r="P10" s="47">
        <f t="shared" ref="P10:P20" si="2">G25</f>
        <v>12</v>
      </c>
      <c r="Q10" s="47">
        <f t="shared" ref="Q10:Q20" si="3">H25</f>
        <v>15.25</v>
      </c>
      <c r="R10" s="48">
        <f t="shared" ref="R10:R20" si="4">I25</f>
        <v>18</v>
      </c>
      <c r="T10" s="49"/>
    </row>
    <row r="11" spans="1:29" x14ac:dyDescent="0.25">
      <c r="B11" s="50" t="s">
        <v>469</v>
      </c>
      <c r="C11" s="96">
        <v>41.5</v>
      </c>
      <c r="D11" s="96">
        <v>55</v>
      </c>
      <c r="E11" s="96">
        <v>72.5</v>
      </c>
      <c r="F11" s="96">
        <v>85</v>
      </c>
      <c r="G11" s="96">
        <v>102</v>
      </c>
      <c r="H11" s="96">
        <v>128</v>
      </c>
      <c r="I11" s="97">
        <v>151</v>
      </c>
      <c r="K11" s="50" t="s">
        <v>469</v>
      </c>
      <c r="L11" s="53">
        <f t="shared" si="0"/>
        <v>6.9166666666666661</v>
      </c>
      <c r="M11" s="53">
        <v>8.102729130076753</v>
      </c>
      <c r="N11" s="53">
        <v>11.681661352297924</v>
      </c>
      <c r="O11" s="53">
        <f t="shared" si="1"/>
        <v>14.166666666666666</v>
      </c>
      <c r="P11" s="53">
        <f t="shared" si="2"/>
        <v>17</v>
      </c>
      <c r="Q11" s="53">
        <f t="shared" si="3"/>
        <v>21.333333333333332</v>
      </c>
      <c r="R11" s="54">
        <f t="shared" si="4"/>
        <v>25.166666666666664</v>
      </c>
      <c r="T11" s="49"/>
    </row>
    <row r="12" spans="1:29" x14ac:dyDescent="0.25">
      <c r="B12" s="50" t="s">
        <v>470</v>
      </c>
      <c r="C12" s="96">
        <v>22.8</v>
      </c>
      <c r="D12" s="96">
        <v>29.6</v>
      </c>
      <c r="E12" s="96">
        <v>37.4</v>
      </c>
      <c r="F12" s="96">
        <v>42.8</v>
      </c>
      <c r="G12" s="96">
        <v>50.3</v>
      </c>
      <c r="H12" s="96">
        <v>61.3</v>
      </c>
      <c r="I12" s="97">
        <v>70.5</v>
      </c>
      <c r="K12" s="50" t="s">
        <v>470</v>
      </c>
      <c r="L12" s="53">
        <f t="shared" si="0"/>
        <v>11.4</v>
      </c>
      <c r="M12" s="53">
        <v>13.168305789260595</v>
      </c>
      <c r="N12" s="53">
        <v>18.084017376379521</v>
      </c>
      <c r="O12" s="53">
        <f t="shared" si="1"/>
        <v>21.4</v>
      </c>
      <c r="P12" s="53">
        <f t="shared" si="2"/>
        <v>25.15</v>
      </c>
      <c r="Q12" s="53">
        <f t="shared" si="3"/>
        <v>30.65</v>
      </c>
      <c r="R12" s="54">
        <f t="shared" si="4"/>
        <v>35.25</v>
      </c>
      <c r="T12" s="49"/>
    </row>
    <row r="13" spans="1:29" x14ac:dyDescent="0.25">
      <c r="B13" s="50" t="s">
        <v>471</v>
      </c>
      <c r="C13" s="96">
        <v>15.1</v>
      </c>
      <c r="D13" s="96">
        <v>19.399999999999999</v>
      </c>
      <c r="E13" s="96">
        <v>23.9</v>
      </c>
      <c r="F13" s="96">
        <v>26.9</v>
      </c>
      <c r="G13" s="96">
        <v>31.3</v>
      </c>
      <c r="H13" s="96">
        <v>37.6</v>
      </c>
      <c r="I13" s="97">
        <v>42.8</v>
      </c>
      <c r="K13" s="50" t="s">
        <v>471</v>
      </c>
      <c r="L13" s="53">
        <f t="shared" si="0"/>
        <v>15.1</v>
      </c>
      <c r="M13" s="53">
        <v>17.317038985287191</v>
      </c>
      <c r="N13" s="53">
        <v>23.100329233068237</v>
      </c>
      <c r="O13" s="53">
        <f t="shared" si="1"/>
        <v>26.9</v>
      </c>
      <c r="P13" s="53">
        <f t="shared" si="2"/>
        <v>31.3</v>
      </c>
      <c r="Q13" s="53">
        <f t="shared" si="3"/>
        <v>37.6</v>
      </c>
      <c r="R13" s="54">
        <f t="shared" si="4"/>
        <v>42.8</v>
      </c>
      <c r="T13" s="49"/>
    </row>
    <row r="14" spans="1:29" x14ac:dyDescent="0.25">
      <c r="B14" s="50" t="s">
        <v>472</v>
      </c>
      <c r="C14" s="96">
        <v>9.92</v>
      </c>
      <c r="D14" s="96">
        <v>12.6</v>
      </c>
      <c r="E14" s="96">
        <v>15.3</v>
      </c>
      <c r="F14" s="96">
        <v>17.100000000000001</v>
      </c>
      <c r="G14" s="96">
        <v>19.7</v>
      </c>
      <c r="H14" s="96">
        <v>23.3</v>
      </c>
      <c r="I14" s="97">
        <v>26.3</v>
      </c>
      <c r="K14" s="50" t="s">
        <v>472</v>
      </c>
      <c r="L14" s="53">
        <f t="shared" si="0"/>
        <v>19.84</v>
      </c>
      <c r="M14" s="53">
        <v>22.590995015863722</v>
      </c>
      <c r="N14" s="53">
        <v>29.6160668081639</v>
      </c>
      <c r="O14" s="53">
        <f t="shared" si="1"/>
        <v>34.200000000000003</v>
      </c>
      <c r="P14" s="53">
        <f t="shared" si="2"/>
        <v>39.4</v>
      </c>
      <c r="Q14" s="53">
        <f t="shared" si="3"/>
        <v>46.6</v>
      </c>
      <c r="R14" s="54">
        <f t="shared" si="4"/>
        <v>52.6</v>
      </c>
      <c r="T14" s="49"/>
    </row>
    <row r="15" spans="1:29" x14ac:dyDescent="0.25">
      <c r="B15" s="50" t="s">
        <v>473</v>
      </c>
      <c r="C15" s="96">
        <v>7.79</v>
      </c>
      <c r="D15" s="96">
        <v>9.89</v>
      </c>
      <c r="E15" s="96">
        <v>11.9</v>
      </c>
      <c r="F15" s="96">
        <v>13.1</v>
      </c>
      <c r="G15" s="96">
        <v>15.1</v>
      </c>
      <c r="H15" s="96">
        <v>17.7</v>
      </c>
      <c r="I15" s="97">
        <v>19.899999999999999</v>
      </c>
      <c r="K15" s="50" t="s">
        <v>473</v>
      </c>
      <c r="L15" s="53">
        <f t="shared" si="0"/>
        <v>23.37</v>
      </c>
      <c r="M15" s="53">
        <v>26.603900405198829</v>
      </c>
      <c r="N15" s="53">
        <v>34.403709499654902</v>
      </c>
      <c r="O15" s="53">
        <f t="shared" si="1"/>
        <v>39.299999999999997</v>
      </c>
      <c r="P15" s="53">
        <f t="shared" si="2"/>
        <v>45.3</v>
      </c>
      <c r="Q15" s="53">
        <f t="shared" si="3"/>
        <v>53.099999999999994</v>
      </c>
      <c r="R15" s="54">
        <f t="shared" si="4"/>
        <v>59.699999999999996</v>
      </c>
      <c r="T15" s="49"/>
    </row>
    <row r="16" spans="1:29" x14ac:dyDescent="0.25">
      <c r="B16" s="50" t="s">
        <v>474</v>
      </c>
      <c r="C16" s="96">
        <v>5.16</v>
      </c>
      <c r="D16" s="96">
        <v>6.52</v>
      </c>
      <c r="E16" s="96">
        <v>7.71</v>
      </c>
      <c r="F16" s="96">
        <v>8.49</v>
      </c>
      <c r="G16" s="96">
        <v>9.64</v>
      </c>
      <c r="H16" s="96">
        <v>11.3</v>
      </c>
      <c r="I16" s="97">
        <v>12.6</v>
      </c>
      <c r="K16" s="50" t="s">
        <v>474</v>
      </c>
      <c r="L16" s="53">
        <f t="shared" si="0"/>
        <v>30.96</v>
      </c>
      <c r="M16" s="53">
        <v>35.088959408480868</v>
      </c>
      <c r="N16" s="53">
        <v>44.800074709837787</v>
      </c>
      <c r="O16" s="53">
        <f t="shared" si="1"/>
        <v>50.94</v>
      </c>
      <c r="P16" s="53">
        <f t="shared" si="2"/>
        <v>57.84</v>
      </c>
      <c r="Q16" s="53">
        <f t="shared" si="3"/>
        <v>67.800000000000011</v>
      </c>
      <c r="R16" s="54">
        <f t="shared" si="4"/>
        <v>75.599999999999994</v>
      </c>
      <c r="T16" s="49"/>
    </row>
    <row r="17" spans="1:28" x14ac:dyDescent="0.25">
      <c r="B17" s="50" t="s">
        <v>475</v>
      </c>
      <c r="C17" s="96">
        <v>3.42</v>
      </c>
      <c r="D17" s="96">
        <v>4.3</v>
      </c>
      <c r="E17" s="96">
        <v>5.03</v>
      </c>
      <c r="F17" s="96">
        <v>5.5</v>
      </c>
      <c r="G17" s="96">
        <v>6.22</v>
      </c>
      <c r="H17" s="96">
        <v>7.22</v>
      </c>
      <c r="I17" s="97">
        <v>8.02</v>
      </c>
      <c r="K17" s="50" t="s">
        <v>475</v>
      </c>
      <c r="L17" s="53">
        <f t="shared" si="0"/>
        <v>41.04</v>
      </c>
      <c r="M17" s="53">
        <v>46.359918806415045</v>
      </c>
      <c r="N17" s="53">
        <v>58.464479790142818</v>
      </c>
      <c r="O17" s="53">
        <f t="shared" si="1"/>
        <v>66</v>
      </c>
      <c r="P17" s="53">
        <f t="shared" si="2"/>
        <v>74.64</v>
      </c>
      <c r="Q17" s="53">
        <f t="shared" si="3"/>
        <v>86.64</v>
      </c>
      <c r="R17" s="54">
        <f t="shared" si="4"/>
        <v>96.24</v>
      </c>
      <c r="T17" s="49"/>
    </row>
    <row r="18" spans="1:28" x14ac:dyDescent="0.25">
      <c r="B18" s="50" t="s">
        <v>476</v>
      </c>
      <c r="C18" s="96">
        <v>2.23</v>
      </c>
      <c r="D18" s="96">
        <v>2.79</v>
      </c>
      <c r="E18" s="96">
        <v>3.26</v>
      </c>
      <c r="F18" s="96">
        <v>3.55</v>
      </c>
      <c r="G18" s="96">
        <v>4</v>
      </c>
      <c r="H18" s="96">
        <v>4.63</v>
      </c>
      <c r="I18" s="97">
        <v>5.13</v>
      </c>
      <c r="K18" s="50" t="s">
        <v>476</v>
      </c>
      <c r="L18" s="53">
        <f t="shared" si="0"/>
        <v>53.519999999999996</v>
      </c>
      <c r="M18" s="53">
        <v>60.312925263365642</v>
      </c>
      <c r="N18" s="53">
        <v>75.704388132595113</v>
      </c>
      <c r="O18" s="53">
        <f t="shared" si="1"/>
        <v>85.199999999999989</v>
      </c>
      <c r="P18" s="53">
        <f t="shared" si="2"/>
        <v>96</v>
      </c>
      <c r="Q18" s="53">
        <f t="shared" si="3"/>
        <v>111.12</v>
      </c>
      <c r="R18" s="54">
        <f t="shared" si="4"/>
        <v>123.12</v>
      </c>
      <c r="T18" s="49"/>
    </row>
    <row r="19" spans="1:28" x14ac:dyDescent="0.25">
      <c r="B19" s="50" t="s">
        <v>477</v>
      </c>
      <c r="C19" s="96">
        <v>1.4</v>
      </c>
      <c r="D19" s="96">
        <v>1.76</v>
      </c>
      <c r="E19" s="96">
        <v>2.0499999999999998</v>
      </c>
      <c r="F19" s="96">
        <v>2.23</v>
      </c>
      <c r="G19" s="96">
        <v>2.52</v>
      </c>
      <c r="H19" s="96">
        <v>2.91</v>
      </c>
      <c r="I19" s="97">
        <v>3.23</v>
      </c>
      <c r="K19" s="50" t="s">
        <v>477</v>
      </c>
      <c r="L19" s="53">
        <f t="shared" si="0"/>
        <v>67.199999999999989</v>
      </c>
      <c r="M19" s="53">
        <v>75.896037934584683</v>
      </c>
      <c r="N19" s="53">
        <v>95.206586511907162</v>
      </c>
      <c r="O19" s="53">
        <f t="shared" si="1"/>
        <v>107.03999999999999</v>
      </c>
      <c r="P19" s="53">
        <f t="shared" si="2"/>
        <v>120.96000000000001</v>
      </c>
      <c r="Q19" s="53">
        <f t="shared" si="3"/>
        <v>139.68</v>
      </c>
      <c r="R19" s="54">
        <f t="shared" si="4"/>
        <v>155.04</v>
      </c>
      <c r="T19" s="49"/>
    </row>
    <row r="20" spans="1:28" ht="15.75" thickBot="1" x14ac:dyDescent="0.3">
      <c r="B20" s="55" t="s">
        <v>478</v>
      </c>
      <c r="C20" s="98">
        <v>1.05</v>
      </c>
      <c r="D20" s="98">
        <v>1.31</v>
      </c>
      <c r="E20" s="98">
        <v>1.53</v>
      </c>
      <c r="F20" s="98">
        <v>1.67</v>
      </c>
      <c r="G20" s="98">
        <v>1.89</v>
      </c>
      <c r="H20" s="98">
        <v>2.17</v>
      </c>
      <c r="I20" s="99">
        <v>2.41</v>
      </c>
      <c r="K20" s="55" t="s">
        <v>478</v>
      </c>
      <c r="L20" s="58">
        <f t="shared" si="0"/>
        <v>75.600000000000009</v>
      </c>
      <c r="M20" s="58">
        <v>85.054683469529067</v>
      </c>
      <c r="N20" s="58">
        <v>106.73280018675368</v>
      </c>
      <c r="O20" s="58">
        <f t="shared" si="1"/>
        <v>120.24</v>
      </c>
      <c r="P20" s="58">
        <f t="shared" si="2"/>
        <v>136.07999999999998</v>
      </c>
      <c r="Q20" s="58">
        <f t="shared" si="3"/>
        <v>156.24</v>
      </c>
      <c r="R20" s="59">
        <f t="shared" si="4"/>
        <v>173.52</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4.6333333333333329</v>
      </c>
      <c r="D25" s="69">
        <f t="shared" si="5"/>
        <v>6.1833333333333336</v>
      </c>
      <c r="E25" s="69">
        <f t="shared" si="5"/>
        <v>8.3083333333333336</v>
      </c>
      <c r="F25" s="68">
        <f t="shared" si="5"/>
        <v>9.8333333333333321</v>
      </c>
      <c r="G25" s="68">
        <f t="shared" si="5"/>
        <v>12</v>
      </c>
      <c r="H25" s="68">
        <f t="shared" si="5"/>
        <v>15.25</v>
      </c>
      <c r="I25" s="70">
        <f t="shared" si="5"/>
        <v>18</v>
      </c>
      <c r="J25" s="60"/>
      <c r="K25" s="46" t="s">
        <v>468</v>
      </c>
      <c r="L25" s="71">
        <v>5.5</v>
      </c>
      <c r="M25" s="71">
        <v>6</v>
      </c>
      <c r="N25" s="71">
        <v>7.8</v>
      </c>
      <c r="O25" s="71">
        <v>9.1</v>
      </c>
      <c r="P25" s="71">
        <v>10.4</v>
      </c>
      <c r="Q25" s="71">
        <v>12.3</v>
      </c>
      <c r="R25" s="72">
        <v>13.8</v>
      </c>
      <c r="W25" s="163"/>
      <c r="X25" s="163"/>
      <c r="Y25" s="163"/>
      <c r="Z25" s="163"/>
      <c r="AA25" s="163"/>
      <c r="AB25" s="163"/>
    </row>
    <row r="26" spans="1:28" x14ac:dyDescent="0.25">
      <c r="A26" s="64">
        <f>10/60</f>
        <v>0.16666666666666666</v>
      </c>
      <c r="B26" s="73" t="s">
        <v>469</v>
      </c>
      <c r="C26" s="30">
        <f t="shared" ref="C26:I26" si="6">$A$26*C11</f>
        <v>6.9166666666666661</v>
      </c>
      <c r="D26" s="74">
        <f t="shared" si="6"/>
        <v>9.1666666666666661</v>
      </c>
      <c r="E26" s="74">
        <f t="shared" si="6"/>
        <v>12.083333333333332</v>
      </c>
      <c r="F26" s="30">
        <f t="shared" si="6"/>
        <v>14.166666666666666</v>
      </c>
      <c r="G26" s="30">
        <f t="shared" si="6"/>
        <v>17</v>
      </c>
      <c r="H26" s="30">
        <f t="shared" si="6"/>
        <v>21.333333333333332</v>
      </c>
      <c r="I26" s="75">
        <f t="shared" si="6"/>
        <v>25.166666666666664</v>
      </c>
      <c r="J26" s="60"/>
      <c r="K26" s="50" t="s">
        <v>469</v>
      </c>
      <c r="L26" s="76">
        <v>7.8</v>
      </c>
      <c r="M26" s="76">
        <v>8.6</v>
      </c>
      <c r="N26" s="76">
        <v>11.2</v>
      </c>
      <c r="O26" s="76">
        <v>13.2</v>
      </c>
      <c r="P26" s="76">
        <v>15.2</v>
      </c>
      <c r="Q26" s="76">
        <v>18.2</v>
      </c>
      <c r="R26" s="77">
        <v>20.5</v>
      </c>
      <c r="W26" s="163"/>
      <c r="X26" s="163"/>
      <c r="Y26" s="163"/>
      <c r="Z26" s="163"/>
      <c r="AA26" s="163"/>
      <c r="AB26" s="163"/>
    </row>
    <row r="27" spans="1:28" x14ac:dyDescent="0.25">
      <c r="A27" s="64">
        <f>0.5</f>
        <v>0.5</v>
      </c>
      <c r="B27" s="73" t="s">
        <v>470</v>
      </c>
      <c r="C27" s="30">
        <f t="shared" ref="C27:I27" si="7">$A$27*C12</f>
        <v>11.4</v>
      </c>
      <c r="D27" s="74">
        <f t="shared" si="7"/>
        <v>14.8</v>
      </c>
      <c r="E27" s="74">
        <f t="shared" si="7"/>
        <v>18.7</v>
      </c>
      <c r="F27" s="30">
        <f t="shared" si="7"/>
        <v>21.4</v>
      </c>
      <c r="G27" s="30">
        <f t="shared" si="7"/>
        <v>25.15</v>
      </c>
      <c r="H27" s="30">
        <f t="shared" si="7"/>
        <v>30.65</v>
      </c>
      <c r="I27" s="75">
        <f t="shared" si="7"/>
        <v>35.25</v>
      </c>
      <c r="K27" s="50" t="s">
        <v>470</v>
      </c>
      <c r="L27" s="76">
        <v>12.3</v>
      </c>
      <c r="M27" s="76">
        <v>13.5</v>
      </c>
      <c r="N27" s="76">
        <v>17.600000000000001</v>
      </c>
      <c r="O27" s="76">
        <v>20.6</v>
      </c>
      <c r="P27" s="76">
        <v>23.7</v>
      </c>
      <c r="Q27" s="76">
        <v>28.1</v>
      </c>
      <c r="R27" s="77">
        <v>31.7</v>
      </c>
      <c r="W27" s="163"/>
      <c r="X27" s="163"/>
      <c r="Y27" s="163"/>
      <c r="Z27" s="163"/>
      <c r="AA27" s="163"/>
      <c r="AB27" s="163"/>
    </row>
    <row r="28" spans="1:28" x14ac:dyDescent="0.25">
      <c r="A28" s="64">
        <v>1</v>
      </c>
      <c r="B28" s="73" t="s">
        <v>471</v>
      </c>
      <c r="C28" s="30">
        <f t="shared" ref="C28:I28" si="8">$A$28*C13</f>
        <v>15.1</v>
      </c>
      <c r="D28" s="74">
        <f t="shared" si="8"/>
        <v>19.399999999999999</v>
      </c>
      <c r="E28" s="74">
        <f t="shared" si="8"/>
        <v>23.9</v>
      </c>
      <c r="F28" s="30">
        <f t="shared" si="8"/>
        <v>26.9</v>
      </c>
      <c r="G28" s="30">
        <f t="shared" si="8"/>
        <v>31.3</v>
      </c>
      <c r="H28" s="30">
        <f t="shared" si="8"/>
        <v>37.6</v>
      </c>
      <c r="I28" s="75">
        <f t="shared" si="8"/>
        <v>42.8</v>
      </c>
      <c r="K28" s="50" t="s">
        <v>471</v>
      </c>
      <c r="L28" s="76">
        <v>16.100000000000001</v>
      </c>
      <c r="M28" s="76">
        <v>17.600000000000001</v>
      </c>
      <c r="N28" s="76">
        <v>22.6</v>
      </c>
      <c r="O28" s="76">
        <v>26.3</v>
      </c>
      <c r="P28" s="76">
        <v>30.2</v>
      </c>
      <c r="Q28" s="76">
        <v>35.6</v>
      </c>
      <c r="R28" s="77">
        <v>40.1</v>
      </c>
      <c r="W28" s="163"/>
      <c r="X28" s="163"/>
      <c r="Y28" s="163"/>
      <c r="Z28" s="163"/>
      <c r="AA28" s="163"/>
      <c r="AB28" s="163"/>
    </row>
    <row r="29" spans="1:28" x14ac:dyDescent="0.25">
      <c r="A29" s="64">
        <v>2</v>
      </c>
      <c r="B29" s="73" t="s">
        <v>472</v>
      </c>
      <c r="C29" s="30">
        <f t="shared" ref="C29:I29" si="9">$A$29*C14</f>
        <v>19.84</v>
      </c>
      <c r="D29" s="74">
        <f t="shared" si="9"/>
        <v>25.2</v>
      </c>
      <c r="E29" s="74">
        <f t="shared" si="9"/>
        <v>30.6</v>
      </c>
      <c r="F29" s="30">
        <f t="shared" si="9"/>
        <v>34.200000000000003</v>
      </c>
      <c r="G29" s="30">
        <f t="shared" si="9"/>
        <v>39.4</v>
      </c>
      <c r="H29" s="30">
        <f t="shared" si="9"/>
        <v>46.6</v>
      </c>
      <c r="I29" s="75">
        <f t="shared" si="9"/>
        <v>52.6</v>
      </c>
      <c r="K29" s="50" t="s">
        <v>472</v>
      </c>
      <c r="L29" s="76">
        <v>21</v>
      </c>
      <c r="M29" s="76">
        <v>23</v>
      </c>
      <c r="N29" s="76">
        <v>29.4</v>
      </c>
      <c r="O29" s="76">
        <v>34</v>
      </c>
      <c r="P29" s="76">
        <v>39</v>
      </c>
      <c r="Q29" s="76">
        <v>46</v>
      </c>
      <c r="R29" s="77">
        <v>52</v>
      </c>
      <c r="W29" s="163"/>
      <c r="X29" s="163"/>
      <c r="Y29" s="163"/>
      <c r="Z29" s="163"/>
      <c r="AA29" s="163"/>
      <c r="AB29" s="163"/>
    </row>
    <row r="30" spans="1:28" x14ac:dyDescent="0.25">
      <c r="A30" s="64">
        <v>3</v>
      </c>
      <c r="B30" s="73" t="s">
        <v>473</v>
      </c>
      <c r="C30" s="30">
        <f t="shared" ref="C30:I30" si="10">$A$30*C15</f>
        <v>23.37</v>
      </c>
      <c r="D30" s="74">
        <f t="shared" si="10"/>
        <v>29.67</v>
      </c>
      <c r="E30" s="74">
        <f t="shared" si="10"/>
        <v>35.700000000000003</v>
      </c>
      <c r="F30" s="30">
        <f t="shared" si="10"/>
        <v>39.299999999999997</v>
      </c>
      <c r="G30" s="30">
        <f t="shared" si="10"/>
        <v>45.3</v>
      </c>
      <c r="H30" s="30">
        <f t="shared" si="10"/>
        <v>53.099999999999994</v>
      </c>
      <c r="I30" s="75">
        <f t="shared" si="10"/>
        <v>59.699999999999996</v>
      </c>
      <c r="K30" s="50" t="s">
        <v>473</v>
      </c>
      <c r="L30" s="76">
        <v>24.7</v>
      </c>
      <c r="M30" s="76">
        <v>26.9</v>
      </c>
      <c r="N30" s="76">
        <v>34.200000000000003</v>
      </c>
      <c r="O30" s="76">
        <v>39.9</v>
      </c>
      <c r="P30" s="76">
        <v>45.9</v>
      </c>
      <c r="Q30" s="76">
        <v>54.6</v>
      </c>
      <c r="R30" s="77">
        <v>61.8</v>
      </c>
      <c r="W30" s="163"/>
      <c r="X30" s="163"/>
      <c r="Y30" s="163"/>
      <c r="Z30" s="163"/>
      <c r="AA30" s="163"/>
      <c r="AB30" s="163"/>
    </row>
    <row r="31" spans="1:28" x14ac:dyDescent="0.25">
      <c r="A31" s="64">
        <v>6</v>
      </c>
      <c r="B31" s="73" t="s">
        <v>474</v>
      </c>
      <c r="C31" s="30">
        <f t="shared" ref="C31:I31" si="11">$A$31*C16</f>
        <v>30.96</v>
      </c>
      <c r="D31" s="74">
        <f t="shared" si="11"/>
        <v>39.119999999999997</v>
      </c>
      <c r="E31" s="74">
        <f t="shared" si="11"/>
        <v>46.26</v>
      </c>
      <c r="F31" s="30">
        <f t="shared" si="11"/>
        <v>50.94</v>
      </c>
      <c r="G31" s="30">
        <f t="shared" si="11"/>
        <v>57.84</v>
      </c>
      <c r="H31" s="30">
        <f t="shared" si="11"/>
        <v>67.800000000000011</v>
      </c>
      <c r="I31" s="75">
        <f t="shared" si="11"/>
        <v>75.599999999999994</v>
      </c>
      <c r="K31" s="50" t="s">
        <v>474</v>
      </c>
      <c r="L31" s="76">
        <v>32.4</v>
      </c>
      <c r="M31" s="76">
        <v>35.200000000000003</v>
      </c>
      <c r="N31" s="76">
        <v>45.1</v>
      </c>
      <c r="O31" s="76">
        <v>52.9</v>
      </c>
      <c r="P31" s="76">
        <v>61.2</v>
      </c>
      <c r="Q31" s="76">
        <v>74.400000000000006</v>
      </c>
      <c r="R31" s="77">
        <v>85.2</v>
      </c>
      <c r="W31" s="163"/>
      <c r="X31" s="163"/>
      <c r="Y31" s="163"/>
      <c r="Z31" s="163"/>
      <c r="AA31" s="163"/>
      <c r="AB31" s="163"/>
    </row>
    <row r="32" spans="1:28" x14ac:dyDescent="0.25">
      <c r="A32" s="64">
        <v>12</v>
      </c>
      <c r="B32" s="73" t="s">
        <v>475</v>
      </c>
      <c r="C32" s="30">
        <f t="shared" ref="C32:I32" si="12">$A$32*C17</f>
        <v>41.04</v>
      </c>
      <c r="D32" s="74">
        <f t="shared" si="12"/>
        <v>51.599999999999994</v>
      </c>
      <c r="E32" s="74">
        <f t="shared" si="12"/>
        <v>60.36</v>
      </c>
      <c r="F32" s="30">
        <f t="shared" si="12"/>
        <v>66</v>
      </c>
      <c r="G32" s="30">
        <f t="shared" si="12"/>
        <v>74.64</v>
      </c>
      <c r="H32" s="30">
        <f t="shared" si="12"/>
        <v>86.64</v>
      </c>
      <c r="I32" s="75">
        <f t="shared" si="12"/>
        <v>96.24</v>
      </c>
      <c r="K32" s="50" t="s">
        <v>475</v>
      </c>
      <c r="L32" s="76">
        <v>42.4</v>
      </c>
      <c r="M32" s="76">
        <v>46.1</v>
      </c>
      <c r="N32" s="76">
        <v>59.3</v>
      </c>
      <c r="O32" s="76">
        <v>70.099999999999994</v>
      </c>
      <c r="P32" s="76">
        <v>82.4</v>
      </c>
      <c r="Q32" s="76">
        <v>101</v>
      </c>
      <c r="R32" s="77">
        <v>117.5</v>
      </c>
      <c r="W32" s="163"/>
      <c r="X32" s="163"/>
      <c r="Y32" s="163"/>
      <c r="Z32" s="163"/>
      <c r="AA32" s="163"/>
      <c r="AB32" s="163"/>
    </row>
    <row r="33" spans="1:28" x14ac:dyDescent="0.25">
      <c r="A33" s="64">
        <v>24</v>
      </c>
      <c r="B33" s="73" t="s">
        <v>476</v>
      </c>
      <c r="C33" s="30">
        <f t="shared" ref="C33:I33" si="13">$A$33*C18</f>
        <v>53.519999999999996</v>
      </c>
      <c r="D33" s="74">
        <f t="shared" si="13"/>
        <v>66.960000000000008</v>
      </c>
      <c r="E33" s="74">
        <f t="shared" si="13"/>
        <v>78.239999999999995</v>
      </c>
      <c r="F33" s="30">
        <f t="shared" si="13"/>
        <v>85.199999999999989</v>
      </c>
      <c r="G33" s="30">
        <f t="shared" si="13"/>
        <v>96</v>
      </c>
      <c r="H33" s="30">
        <f t="shared" si="13"/>
        <v>111.12</v>
      </c>
      <c r="I33" s="75">
        <f t="shared" si="13"/>
        <v>123.12</v>
      </c>
      <c r="K33" s="50" t="s">
        <v>476</v>
      </c>
      <c r="L33" s="76">
        <v>54.7</v>
      </c>
      <c r="M33" s="76">
        <v>59.3</v>
      </c>
      <c r="N33" s="76">
        <v>76.3</v>
      </c>
      <c r="O33" s="76">
        <v>90.5</v>
      </c>
      <c r="P33" s="76">
        <v>107</v>
      </c>
      <c r="Q33" s="76">
        <v>132</v>
      </c>
      <c r="R33" s="77">
        <v>154.1</v>
      </c>
      <c r="W33" s="163"/>
      <c r="X33" s="163"/>
      <c r="Y33" s="163"/>
      <c r="Z33" s="163"/>
      <c r="AA33" s="163"/>
      <c r="AB33" s="163"/>
    </row>
    <row r="34" spans="1:28" x14ac:dyDescent="0.25">
      <c r="A34" s="64">
        <v>48</v>
      </c>
      <c r="B34" s="73" t="s">
        <v>477</v>
      </c>
      <c r="C34" s="30">
        <f t="shared" ref="C34:I34" si="14">$A$34*C19</f>
        <v>67.199999999999989</v>
      </c>
      <c r="D34" s="74">
        <f t="shared" si="14"/>
        <v>84.48</v>
      </c>
      <c r="E34" s="74">
        <f t="shared" si="14"/>
        <v>98.399999999999991</v>
      </c>
      <c r="F34" s="30">
        <f t="shared" si="14"/>
        <v>107.03999999999999</v>
      </c>
      <c r="G34" s="30">
        <f t="shared" si="14"/>
        <v>120.96000000000001</v>
      </c>
      <c r="H34" s="30">
        <f t="shared" si="14"/>
        <v>139.68</v>
      </c>
      <c r="I34" s="75">
        <f t="shared" si="14"/>
        <v>155.04</v>
      </c>
      <c r="K34" s="50" t="s">
        <v>477</v>
      </c>
      <c r="L34" s="76">
        <v>69.599999999999994</v>
      </c>
      <c r="M34" s="76">
        <v>75.400000000000006</v>
      </c>
      <c r="N34" s="76">
        <v>96</v>
      </c>
      <c r="O34" s="76">
        <v>112.3</v>
      </c>
      <c r="P34" s="76">
        <v>131.5</v>
      </c>
      <c r="Q34" s="76">
        <v>160.30000000000001</v>
      </c>
      <c r="R34" s="77">
        <v>185.3</v>
      </c>
      <c r="W34" s="163"/>
      <c r="X34" s="163"/>
      <c r="Y34" s="163"/>
      <c r="Z34" s="163"/>
      <c r="AA34" s="163"/>
      <c r="AB34" s="163"/>
    </row>
    <row r="35" spans="1:28" ht="15.75" thickBot="1" x14ac:dyDescent="0.3">
      <c r="A35" s="64">
        <v>72</v>
      </c>
      <c r="B35" s="78" t="s">
        <v>478</v>
      </c>
      <c r="C35" s="79">
        <f t="shared" ref="C35:I35" si="15">$A$35*C20</f>
        <v>75.600000000000009</v>
      </c>
      <c r="D35" s="80">
        <f t="shared" si="15"/>
        <v>94.320000000000007</v>
      </c>
      <c r="E35" s="80">
        <f t="shared" si="15"/>
        <v>110.16</v>
      </c>
      <c r="F35" s="79">
        <f t="shared" si="15"/>
        <v>120.24</v>
      </c>
      <c r="G35" s="79">
        <f t="shared" si="15"/>
        <v>136.07999999999998</v>
      </c>
      <c r="H35" s="79">
        <f t="shared" si="15"/>
        <v>156.24</v>
      </c>
      <c r="I35" s="81">
        <f t="shared" si="15"/>
        <v>173.52</v>
      </c>
      <c r="K35" s="55" t="s">
        <v>478</v>
      </c>
      <c r="L35" s="82">
        <v>79.900000000000006</v>
      </c>
      <c r="M35" s="82">
        <v>86.4</v>
      </c>
      <c r="N35" s="82">
        <v>108.7</v>
      </c>
      <c r="O35" s="82">
        <v>126</v>
      </c>
      <c r="P35" s="82">
        <v>145.4</v>
      </c>
      <c r="Q35" s="82">
        <v>173.5</v>
      </c>
      <c r="R35" s="83">
        <v>198.7</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18.705035971223033</v>
      </c>
      <c r="D40" s="198" t="e">
        <v>#REF!</v>
      </c>
      <c r="E40" s="198">
        <f>(M25-M10)/ABS(M10)*100</f>
        <v>9.9605958150431384</v>
      </c>
      <c r="F40" s="198" t="e">
        <f>(#REF! -#REF!)/ABS(#REF!)</f>
        <v>#REF!</v>
      </c>
      <c r="G40" s="198">
        <f>(N25-N10)/ABS(N10)*100</f>
        <v>-2.852712620238318</v>
      </c>
      <c r="H40" s="198" t="e">
        <f>(#REF! -#REF!)/ABS(#REF!)</f>
        <v>#REF!</v>
      </c>
      <c r="I40" s="198">
        <f>(O25-O10)/ABS(O10)*100</f>
        <v>-7.4576271186440595</v>
      </c>
      <c r="J40" s="198" t="e">
        <f>(#REF! -#REF!)/ABS(#REF!)</f>
        <v>#REF!</v>
      </c>
      <c r="K40" s="200">
        <f>(P25-P10)/ABS(P10)*100</f>
        <v>-13.33333333333333</v>
      </c>
      <c r="L40" s="200" t="e">
        <f>(#REF! -#REF!)/ABS(#REF!)</f>
        <v>#REF!</v>
      </c>
      <c r="M40" s="200">
        <f>(Q25-Q10)/ABS(Q10)*100</f>
        <v>-19.344262295081961</v>
      </c>
      <c r="N40" s="200" t="e">
        <f>(#REF! -#REF!)/ABS(#REF!)</f>
        <v>#REF!</v>
      </c>
      <c r="O40" s="200">
        <f>(R25 -R10)/ABS(R10)*100</f>
        <v>-23.333333333333329</v>
      </c>
      <c r="P40" s="200"/>
      <c r="Q40" s="205"/>
    </row>
    <row r="41" spans="1:28" x14ac:dyDescent="0.25">
      <c r="A41" s="88"/>
      <c r="B41" s="50" t="s">
        <v>469</v>
      </c>
      <c r="C41" s="198">
        <f t="shared" ref="C41:C50" si="16">(L26-L11)/ABS(L11)*100</f>
        <v>12.771084337349405</v>
      </c>
      <c r="D41" s="198" t="e">
        <v>#REF!</v>
      </c>
      <c r="E41" s="198">
        <f t="shared" ref="E41:E50" si="17">(M26-M11)/ABS(M11)*100</f>
        <v>6.1370787785242946</v>
      </c>
      <c r="F41" s="198" t="e">
        <f>(#REF! -#REF!)/ABS(#REF!)</f>
        <v>#REF!</v>
      </c>
      <c r="G41" s="200">
        <f t="shared" ref="G41:G50" si="18">(N26-N11)/ABS(N11)*100</f>
        <v>-4.1232264638725926</v>
      </c>
      <c r="H41" s="200" t="e">
        <f>(#REF! -#REF!)/ABS(#REF!)</f>
        <v>#REF!</v>
      </c>
      <c r="I41" s="200">
        <f t="shared" ref="I41:I50" si="19">(O26-O11)/ABS(O11)*100</f>
        <v>-6.8235294117647074</v>
      </c>
      <c r="J41" s="200" t="e">
        <f>(#REF! -#REF!)/ABS(#REF!)</f>
        <v>#REF!</v>
      </c>
      <c r="K41" s="200">
        <f t="shared" ref="K41:K50" si="20">(P26-P11)/ABS(P11)*100</f>
        <v>-10.58823529411765</v>
      </c>
      <c r="L41" s="200" t="e">
        <f>(#REF! -#REF!)/ABS(#REF!)</f>
        <v>#REF!</v>
      </c>
      <c r="M41" s="200">
        <f t="shared" ref="M41:M50" si="21">(Q26-Q11)/ABS(Q11)*100</f>
        <v>-14.687499999999998</v>
      </c>
      <c r="N41" s="200" t="e">
        <f>(#REF! -#REF!)/ABS(#REF!)</f>
        <v>#REF!</v>
      </c>
      <c r="O41" s="200">
        <f t="shared" ref="O41:O50" si="22">(R26 -R11)/ABS(R11)*100</f>
        <v>-18.543046357615886</v>
      </c>
      <c r="P41" s="200"/>
      <c r="Q41" s="205"/>
    </row>
    <row r="42" spans="1:28" x14ac:dyDescent="0.25">
      <c r="A42" s="60"/>
      <c r="B42" s="50" t="s">
        <v>470</v>
      </c>
      <c r="C42" s="198">
        <f t="shared" si="16"/>
        <v>7.8947368421052655</v>
      </c>
      <c r="D42" s="198" t="e">
        <v>#REF!</v>
      </c>
      <c r="E42" s="200">
        <f t="shared" si="17"/>
        <v>2.5188829607064429</v>
      </c>
      <c r="F42" s="200" t="e">
        <f>(#REF! -#REF!)/ABS(#REF!)</f>
        <v>#REF!</v>
      </c>
      <c r="G42" s="198">
        <f t="shared" si="18"/>
        <v>-2.6764925420372556</v>
      </c>
      <c r="H42" s="198" t="e">
        <f>(#REF! -#REF!)/ABS(#REF!)</f>
        <v>#REF!</v>
      </c>
      <c r="I42" s="198">
        <f t="shared" si="19"/>
        <v>-3.7383177570093329</v>
      </c>
      <c r="J42" s="198" t="e">
        <f>(#REF! -#REF!)/ABS(#REF!)</f>
        <v>#REF!</v>
      </c>
      <c r="K42" s="198">
        <f t="shared" si="20"/>
        <v>-5.7654075546719659</v>
      </c>
      <c r="L42" s="198" t="e">
        <f>(#REF! -#REF!)/ABS(#REF!)</f>
        <v>#REF!</v>
      </c>
      <c r="M42" s="198">
        <f t="shared" si="21"/>
        <v>-8.3197389885807418</v>
      </c>
      <c r="N42" s="198" t="e">
        <f>(#REF! -#REF!)/ABS(#REF!)</f>
        <v>#REF!</v>
      </c>
      <c r="O42" s="198">
        <f t="shared" si="22"/>
        <v>-10.070921985815605</v>
      </c>
      <c r="P42" s="198"/>
      <c r="Q42" s="206"/>
    </row>
    <row r="43" spans="1:28" x14ac:dyDescent="0.25">
      <c r="B43" s="50" t="s">
        <v>471</v>
      </c>
      <c r="C43" s="198">
        <f t="shared" si="16"/>
        <v>6.6225165562914023</v>
      </c>
      <c r="D43" s="198" t="e">
        <v>#REF!</v>
      </c>
      <c r="E43" s="200">
        <f t="shared" si="17"/>
        <v>1.6340034514746926</v>
      </c>
      <c r="F43" s="200" t="e">
        <f>(#REF! -#REF!)/ABS(#REF!)</f>
        <v>#REF!</v>
      </c>
      <c r="G43" s="198">
        <f t="shared" si="18"/>
        <v>-2.1658965464094417</v>
      </c>
      <c r="H43" s="198" t="e">
        <f>(#REF! -#REF!)/ABS(#REF!)</f>
        <v>#REF!</v>
      </c>
      <c r="I43" s="198">
        <f t="shared" si="19"/>
        <v>-2.2304832713754568</v>
      </c>
      <c r="J43" s="198" t="e">
        <f>(#REF! -#REF!)/ABS(#REF!)</f>
        <v>#REF!</v>
      </c>
      <c r="K43" s="198">
        <f t="shared" si="20"/>
        <v>-3.5143769968051166</v>
      </c>
      <c r="L43" s="198" t="e">
        <f>(#REF! -#REF!)/ABS(#REF!)</f>
        <v>#REF!</v>
      </c>
      <c r="M43" s="198">
        <f t="shared" si="21"/>
        <v>-5.3191489361702127</v>
      </c>
      <c r="N43" s="198" t="e">
        <f>(#REF! -#REF!)/ABS(#REF!)</f>
        <v>#REF!</v>
      </c>
      <c r="O43" s="198">
        <f t="shared" si="22"/>
        <v>-6.3084112149532618</v>
      </c>
      <c r="P43" s="198"/>
      <c r="Q43" s="206"/>
    </row>
    <row r="44" spans="1:28" x14ac:dyDescent="0.25">
      <c r="B44" s="50" t="s">
        <v>472</v>
      </c>
      <c r="C44" s="198">
        <f t="shared" si="16"/>
        <v>5.8467741935483879</v>
      </c>
      <c r="D44" s="198" t="e">
        <v>#REF!</v>
      </c>
      <c r="E44" s="200">
        <f t="shared" si="17"/>
        <v>1.8104779530475241</v>
      </c>
      <c r="F44" s="200" t="e">
        <f>(#REF! -#REF!)/ABS(#REF!)</f>
        <v>#REF!</v>
      </c>
      <c r="G44" s="198">
        <f t="shared" si="18"/>
        <v>-0.72955942989816991</v>
      </c>
      <c r="H44" s="198" t="e">
        <f>(#REF! -#REF!)/ABS(#REF!)</f>
        <v>#REF!</v>
      </c>
      <c r="I44" s="198">
        <f t="shared" si="19"/>
        <v>-0.58479532163743519</v>
      </c>
      <c r="J44" s="198" t="e">
        <f>(#REF! -#REF!)/ABS(#REF!)</f>
        <v>#REF!</v>
      </c>
      <c r="K44" s="198">
        <f t="shared" si="20"/>
        <v>-1.0152284263959355</v>
      </c>
      <c r="L44" s="198" t="e">
        <f>(#REF! -#REF!)/ABS(#REF!)</f>
        <v>#REF!</v>
      </c>
      <c r="M44" s="198">
        <f t="shared" si="21"/>
        <v>-1.2875536480686725</v>
      </c>
      <c r="N44" s="198" t="e">
        <f>(#REF! -#REF!)/ABS(#REF!)</f>
        <v>#REF!</v>
      </c>
      <c r="O44" s="198">
        <f t="shared" si="22"/>
        <v>-1.1406844106463905</v>
      </c>
      <c r="P44" s="198"/>
      <c r="Q44" s="206"/>
    </row>
    <row r="45" spans="1:28" x14ac:dyDescent="0.25">
      <c r="B45" s="50" t="s">
        <v>473</v>
      </c>
      <c r="C45" s="198">
        <f t="shared" si="16"/>
        <v>5.6910569105690989</v>
      </c>
      <c r="D45" s="198" t="e">
        <v>#REF!</v>
      </c>
      <c r="E45" s="200">
        <f t="shared" si="17"/>
        <v>1.1129931712693804</v>
      </c>
      <c r="F45" s="200" t="e">
        <f>(#REF! -#REF!)/ABS(#REF!)</f>
        <v>#REF!</v>
      </c>
      <c r="G45" s="198">
        <f t="shared" si="18"/>
        <v>-0.59211492777237318</v>
      </c>
      <c r="H45" s="198" t="e">
        <f>(#REF! -#REF!)/ABS(#REF!)</f>
        <v>#REF!</v>
      </c>
      <c r="I45" s="198">
        <f t="shared" si="19"/>
        <v>1.526717557251912</v>
      </c>
      <c r="J45" s="198" t="e">
        <f>(#REF! -#REF!)/ABS(#REF!)</f>
        <v>#REF!</v>
      </c>
      <c r="K45" s="198">
        <f t="shared" si="20"/>
        <v>1.3245033112582814</v>
      </c>
      <c r="L45" s="198" t="e">
        <f>(#REF! -#REF!)/ABS(#REF!)</f>
        <v>#REF!</v>
      </c>
      <c r="M45" s="198">
        <f t="shared" si="21"/>
        <v>2.8248587570621604</v>
      </c>
      <c r="N45" s="198" t="e">
        <f>(#REF! -#REF!)/ABS(#REF!)</f>
        <v>#REF!</v>
      </c>
      <c r="O45" s="198">
        <f t="shared" si="22"/>
        <v>3.5175879396984953</v>
      </c>
      <c r="P45" s="198"/>
      <c r="Q45" s="206"/>
    </row>
    <row r="46" spans="1:28" x14ac:dyDescent="0.25">
      <c r="B46" s="50" t="s">
        <v>474</v>
      </c>
      <c r="C46" s="198">
        <f t="shared" si="16"/>
        <v>4.6511627906976667</v>
      </c>
      <c r="D46" s="198" t="e">
        <v>#REF!</v>
      </c>
      <c r="E46" s="201">
        <f t="shared" si="17"/>
        <v>0.31645450133325115</v>
      </c>
      <c r="F46" s="201" t="e">
        <f>(#REF! -#REF!)/ABS(#REF!)</f>
        <v>#REF!</v>
      </c>
      <c r="G46" s="198">
        <f t="shared" si="18"/>
        <v>0.66947497767532227</v>
      </c>
      <c r="H46" s="198" t="e">
        <f>(#REF! -#REF!)/ABS(#REF!)</f>
        <v>#REF!</v>
      </c>
      <c r="I46" s="198">
        <f t="shared" si="19"/>
        <v>3.8476639183352987</v>
      </c>
      <c r="J46" s="198" t="e">
        <f>(#REF! -#REF!)/ABS(#REF!)</f>
        <v>#REF!</v>
      </c>
      <c r="K46" s="198">
        <f t="shared" si="20"/>
        <v>5.8091286307053931</v>
      </c>
      <c r="L46" s="198" t="e">
        <f>(#REF! -#REF!)/ABS(#REF!)</f>
        <v>#REF!</v>
      </c>
      <c r="M46" s="198">
        <f t="shared" si="21"/>
        <v>9.7345132743362726</v>
      </c>
      <c r="N46" s="198" t="e">
        <f>(#REF! -#REF!)/ABS(#REF!)</f>
        <v>#REF!</v>
      </c>
      <c r="O46" s="198">
        <f t="shared" si="22"/>
        <v>12.698412698412712</v>
      </c>
      <c r="P46" s="198"/>
      <c r="Q46" s="206"/>
    </row>
    <row r="47" spans="1:28" x14ac:dyDescent="0.25">
      <c r="B47" s="50" t="s">
        <v>475</v>
      </c>
      <c r="C47" s="198">
        <f t="shared" si="16"/>
        <v>3.3138401559454174</v>
      </c>
      <c r="D47" s="198" t="e">
        <v>#REF!</v>
      </c>
      <c r="E47" s="198">
        <f t="shared" si="17"/>
        <v>-0.56065414501778144</v>
      </c>
      <c r="F47" s="198" t="e">
        <f>(#REF! -#REF!)/ABS(#REF!)</f>
        <v>#REF!</v>
      </c>
      <c r="G47" s="198">
        <f t="shared" si="18"/>
        <v>1.4291074047973469</v>
      </c>
      <c r="H47" s="198" t="e">
        <f>(#REF! -#REF!)/ABS(#REF!)</f>
        <v>#REF!</v>
      </c>
      <c r="I47" s="198">
        <f t="shared" si="19"/>
        <v>6.2121212121212039</v>
      </c>
      <c r="J47" s="198" t="e">
        <f>(#REF! -#REF!)/ABS(#REF!)</f>
        <v>#REF!</v>
      </c>
      <c r="K47" s="198">
        <f t="shared" si="20"/>
        <v>10.396570203644165</v>
      </c>
      <c r="L47" s="198" t="e">
        <f>(#REF! -#REF!)/ABS(#REF!)</f>
        <v>#REF!</v>
      </c>
      <c r="M47" s="198">
        <f t="shared" si="21"/>
        <v>16.574330563250232</v>
      </c>
      <c r="N47" s="198" t="e">
        <f>(#REF! -#REF!)/ABS(#REF!)</f>
        <v>#REF!</v>
      </c>
      <c r="O47" s="198">
        <f t="shared" si="22"/>
        <v>22.090606816292606</v>
      </c>
      <c r="P47" s="198"/>
      <c r="Q47" s="206"/>
    </row>
    <row r="48" spans="1:28" x14ac:dyDescent="0.25">
      <c r="B48" s="50" t="s">
        <v>476</v>
      </c>
      <c r="C48" s="198">
        <f t="shared" si="16"/>
        <v>2.2047832585949307</v>
      </c>
      <c r="D48" s="198" t="e">
        <v>#REF!</v>
      </c>
      <c r="E48" s="198">
        <f t="shared" si="17"/>
        <v>-1.679449734766721</v>
      </c>
      <c r="F48" s="198" t="e">
        <f>(#REF! -#REF!)/ABS(#REF!)</f>
        <v>#REF!</v>
      </c>
      <c r="G48" s="198">
        <f t="shared" si="18"/>
        <v>0.78676003082103829</v>
      </c>
      <c r="H48" s="198" t="e">
        <f>(#REF! -#REF!)/ABS(#REF!)</f>
        <v>#REF!</v>
      </c>
      <c r="I48" s="198">
        <f t="shared" si="19"/>
        <v>6.2206572769953192</v>
      </c>
      <c r="J48" s="198" t="e">
        <f>(#REF! -#REF!)/ABS(#REF!)</f>
        <v>#REF!</v>
      </c>
      <c r="K48" s="198">
        <f t="shared" si="20"/>
        <v>11.458333333333332</v>
      </c>
      <c r="L48" s="198" t="e">
        <f>(#REF! -#REF!)/ABS(#REF!)</f>
        <v>#REF!</v>
      </c>
      <c r="M48" s="198">
        <f t="shared" si="21"/>
        <v>18.790496760259174</v>
      </c>
      <c r="N48" s="198" t="e">
        <f>(#REF! -#REF!)/ABS(#REF!)</f>
        <v>#REF!</v>
      </c>
      <c r="O48" s="198">
        <f t="shared" si="22"/>
        <v>25.162443144899278</v>
      </c>
      <c r="P48" s="198"/>
      <c r="Q48" s="206"/>
    </row>
    <row r="49" spans="1:18" x14ac:dyDescent="0.25">
      <c r="B49" s="50" t="s">
        <v>477</v>
      </c>
      <c r="C49" s="198">
        <f t="shared" si="16"/>
        <v>3.5714285714285801</v>
      </c>
      <c r="D49" s="198" t="e">
        <v>#REF!</v>
      </c>
      <c r="E49" s="198">
        <f t="shared" si="17"/>
        <v>-0.65357553316843231</v>
      </c>
      <c r="F49" s="198" t="e">
        <f>(#REF! -#REF!)/ABS(#REF!)</f>
        <v>#REF!</v>
      </c>
      <c r="G49" s="198">
        <f t="shared" si="18"/>
        <v>0.83335987263193056</v>
      </c>
      <c r="H49" s="198" t="e">
        <f>(#REF! -#REF!)/ABS(#REF!)</f>
        <v>#REF!</v>
      </c>
      <c r="I49" s="198">
        <f t="shared" si="19"/>
        <v>4.9140508221225758</v>
      </c>
      <c r="J49" s="198" t="e">
        <f>(#REF! -#REF!)/ABS(#REF!)</f>
        <v>#REF!</v>
      </c>
      <c r="K49" s="198">
        <f t="shared" si="20"/>
        <v>8.7136243386243315</v>
      </c>
      <c r="L49" s="198" t="e">
        <f>(#REF! -#REF!)/ABS(#REF!)</f>
        <v>#REF!</v>
      </c>
      <c r="M49" s="198">
        <f t="shared" si="21"/>
        <v>14.762313860252007</v>
      </c>
      <c r="N49" s="198" t="e">
        <f>(#REF! -#REF!)/ABS(#REF!)</f>
        <v>#REF!</v>
      </c>
      <c r="O49" s="198">
        <f t="shared" si="22"/>
        <v>19.517543859649138</v>
      </c>
      <c r="P49" s="198"/>
      <c r="Q49" s="206"/>
    </row>
    <row r="50" spans="1:18" ht="15.75" thickBot="1" x14ac:dyDescent="0.3">
      <c r="B50" s="55" t="s">
        <v>478</v>
      </c>
      <c r="C50" s="198">
        <f t="shared" si="16"/>
        <v>5.687830687830683</v>
      </c>
      <c r="D50" s="198" t="e">
        <v>#REF!</v>
      </c>
      <c r="E50" s="202">
        <f t="shared" si="17"/>
        <v>1.5817077621044815</v>
      </c>
      <c r="F50" s="202" t="e">
        <f>(#REF! -#REF!)/ABS(#REF!)</f>
        <v>#REF!</v>
      </c>
      <c r="G50" s="202">
        <f t="shared" si="18"/>
        <v>1.8431070952924071</v>
      </c>
      <c r="H50" s="202" t="e">
        <f>(#REF! -#REF!)/ABS(#REF!)</f>
        <v>#REF!</v>
      </c>
      <c r="I50" s="202">
        <f t="shared" si="19"/>
        <v>4.7904191616766507</v>
      </c>
      <c r="J50" s="202" t="e">
        <f>(#REF! -#REF!)/ABS(#REF!)</f>
        <v>#REF!</v>
      </c>
      <c r="K50" s="202">
        <f t="shared" si="20"/>
        <v>6.8489124044679777</v>
      </c>
      <c r="L50" s="202" t="e">
        <f>(#REF! -#REF!)/ABS(#REF!)</f>
        <v>#REF!</v>
      </c>
      <c r="M50" s="202">
        <f t="shared" si="21"/>
        <v>11.047107014848944</v>
      </c>
      <c r="N50" s="202" t="e">
        <f>(#REF! -#REF!)/ABS(#REF!)</f>
        <v>#REF!</v>
      </c>
      <c r="O50" s="202">
        <f t="shared" si="22"/>
        <v>14.511295527893026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x5bL90UvjsAXR8qRUAs7MMiTxKgFJWucocyAcF5ES9sTKoot+gAjVT7esfRadxD8XBOS2Y9JkOz72/nxM5IMQ==" saltValue="jJCo8EaCd0xWidfTineBy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89" priority="1" operator="greaterThan">
      <formula>0.5</formula>
    </cfRule>
    <cfRule type="cellIs" dxfId="388" priority="2" operator="between">
      <formula>-0.49</formula>
      <formula>0.49</formula>
    </cfRule>
    <cfRule type="cellIs" dxfId="387" priority="3" operator="lessThan">
      <formula>-0.5</formula>
    </cfRule>
  </conditionalFormatting>
  <hyperlinks>
    <hyperlink ref="A2" location="Index!A1" display="Index" xr:uid="{00000000-0004-0000-57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04"/>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265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242483.57</v>
      </c>
      <c r="D5" s="212"/>
      <c r="E5" s="212">
        <v>6529860.2300000004</v>
      </c>
      <c r="F5" s="212"/>
      <c r="G5" s="31">
        <v>51</v>
      </c>
    </row>
    <row r="6" spans="1:29" x14ac:dyDescent="0.25">
      <c r="B6" s="49"/>
      <c r="C6" s="93"/>
      <c r="D6" s="93"/>
      <c r="E6" s="93"/>
      <c r="F6" s="93"/>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38.9</v>
      </c>
      <c r="D10" s="44">
        <v>53.2</v>
      </c>
      <c r="E10" s="44">
        <v>76.7</v>
      </c>
      <c r="F10" s="44">
        <v>94.3</v>
      </c>
      <c r="G10" s="44">
        <v>118</v>
      </c>
      <c r="H10" s="44">
        <v>155</v>
      </c>
      <c r="I10" s="45">
        <v>188</v>
      </c>
      <c r="K10" s="46" t="s">
        <v>468</v>
      </c>
      <c r="L10" s="47">
        <f t="shared" ref="L10:L20" si="0">C25</f>
        <v>3.2416666666666663</v>
      </c>
      <c r="M10" s="47">
        <v>3.889809483099699</v>
      </c>
      <c r="N10" s="47">
        <v>6.1859873852262481</v>
      </c>
      <c r="O10" s="47">
        <f t="shared" ref="O10:O20" si="1">F25</f>
        <v>7.8583333333333325</v>
      </c>
      <c r="P10" s="47">
        <f t="shared" ref="P10:P20" si="2">G25</f>
        <v>9.8333333333333321</v>
      </c>
      <c r="Q10" s="47">
        <f t="shared" ref="Q10:Q20" si="3">H25</f>
        <v>12.916666666666666</v>
      </c>
      <c r="R10" s="48">
        <f t="shared" ref="R10:R20" si="4">I25</f>
        <v>15.666666666666666</v>
      </c>
      <c r="T10" s="49"/>
    </row>
    <row r="11" spans="1:29" x14ac:dyDescent="0.25">
      <c r="B11" s="50" t="s">
        <v>469</v>
      </c>
      <c r="C11" s="51">
        <v>28.9</v>
      </c>
      <c r="D11" s="51">
        <v>39.299999999999997</v>
      </c>
      <c r="E11" s="51">
        <v>56.1</v>
      </c>
      <c r="F11" s="51">
        <v>68.7</v>
      </c>
      <c r="G11" s="51">
        <v>85.7</v>
      </c>
      <c r="H11" s="51">
        <v>112</v>
      </c>
      <c r="I11" s="52">
        <v>135</v>
      </c>
      <c r="K11" s="50" t="s">
        <v>469</v>
      </c>
      <c r="L11" s="53">
        <f t="shared" si="0"/>
        <v>4.8166666666666664</v>
      </c>
      <c r="M11" s="53">
        <v>5.7566788520387995</v>
      </c>
      <c r="N11" s="53">
        <v>9.0534550629561981</v>
      </c>
      <c r="O11" s="53">
        <f t="shared" si="1"/>
        <v>11.45</v>
      </c>
      <c r="P11" s="53">
        <f t="shared" si="2"/>
        <v>14.283333333333333</v>
      </c>
      <c r="Q11" s="53">
        <f t="shared" si="3"/>
        <v>18.666666666666664</v>
      </c>
      <c r="R11" s="54">
        <f t="shared" si="4"/>
        <v>22.5</v>
      </c>
      <c r="T11" s="49"/>
    </row>
    <row r="12" spans="1:29" x14ac:dyDescent="0.25">
      <c r="B12" s="50" t="s">
        <v>470</v>
      </c>
      <c r="C12" s="51">
        <v>16</v>
      </c>
      <c r="D12" s="51">
        <v>21.6</v>
      </c>
      <c r="E12" s="51">
        <v>29.9</v>
      </c>
      <c r="F12" s="51">
        <v>36</v>
      </c>
      <c r="G12" s="51">
        <v>44.2</v>
      </c>
      <c r="H12" s="51">
        <v>56.7</v>
      </c>
      <c r="I12" s="52">
        <v>67.5</v>
      </c>
      <c r="K12" s="50" t="s">
        <v>470</v>
      </c>
      <c r="L12" s="53">
        <f t="shared" si="0"/>
        <v>8</v>
      </c>
      <c r="M12" s="53">
        <v>9.5011069773974235</v>
      </c>
      <c r="N12" s="53">
        <v>14.459153316011243</v>
      </c>
      <c r="O12" s="53">
        <f t="shared" si="1"/>
        <v>18</v>
      </c>
      <c r="P12" s="53">
        <f t="shared" si="2"/>
        <v>22.1</v>
      </c>
      <c r="Q12" s="53">
        <f t="shared" si="3"/>
        <v>28.35</v>
      </c>
      <c r="R12" s="54">
        <f t="shared" si="4"/>
        <v>33.75</v>
      </c>
      <c r="T12" s="49"/>
    </row>
    <row r="13" spans="1:29" x14ac:dyDescent="0.25">
      <c r="B13" s="50" t="s">
        <v>471</v>
      </c>
      <c r="C13" s="51">
        <v>10.5</v>
      </c>
      <c r="D13" s="51">
        <v>14</v>
      </c>
      <c r="E13" s="51">
        <v>19.2</v>
      </c>
      <c r="F13" s="51">
        <v>22.9</v>
      </c>
      <c r="G13" s="51">
        <v>28</v>
      </c>
      <c r="H13" s="51">
        <v>35.6</v>
      </c>
      <c r="I13" s="52">
        <v>42.2</v>
      </c>
      <c r="K13" s="50" t="s">
        <v>471</v>
      </c>
      <c r="L13" s="53">
        <f t="shared" si="0"/>
        <v>10.5</v>
      </c>
      <c r="M13" s="53">
        <v>12.382152426903049</v>
      </c>
      <c r="N13" s="53">
        <v>18.539305064561255</v>
      </c>
      <c r="O13" s="53">
        <f t="shared" si="1"/>
        <v>22.9</v>
      </c>
      <c r="P13" s="53">
        <f t="shared" si="2"/>
        <v>28</v>
      </c>
      <c r="Q13" s="53">
        <f t="shared" si="3"/>
        <v>35.6</v>
      </c>
      <c r="R13" s="54">
        <f t="shared" si="4"/>
        <v>42.2</v>
      </c>
      <c r="T13" s="49"/>
    </row>
    <row r="14" spans="1:29" x14ac:dyDescent="0.25">
      <c r="B14" s="50" t="s">
        <v>472</v>
      </c>
      <c r="C14" s="51">
        <v>6.71</v>
      </c>
      <c r="D14" s="51">
        <v>8.9700000000000006</v>
      </c>
      <c r="E14" s="51">
        <v>12.2</v>
      </c>
      <c r="F14" s="51">
        <v>14.6</v>
      </c>
      <c r="G14" s="51">
        <v>17.7</v>
      </c>
      <c r="H14" s="51">
        <v>22.5</v>
      </c>
      <c r="I14" s="52">
        <v>26.6</v>
      </c>
      <c r="K14" s="50" t="s">
        <v>472</v>
      </c>
      <c r="L14" s="53">
        <f t="shared" si="0"/>
        <v>13.42</v>
      </c>
      <c r="M14" s="53">
        <v>15.827781085796175</v>
      </c>
      <c r="N14" s="53">
        <v>23.636556521721673</v>
      </c>
      <c r="O14" s="53">
        <f t="shared" si="1"/>
        <v>29.2</v>
      </c>
      <c r="P14" s="53">
        <f t="shared" si="2"/>
        <v>35.4</v>
      </c>
      <c r="Q14" s="53">
        <f t="shared" si="3"/>
        <v>45</v>
      </c>
      <c r="R14" s="54">
        <f t="shared" si="4"/>
        <v>53.2</v>
      </c>
      <c r="T14" s="49"/>
    </row>
    <row r="15" spans="1:29" x14ac:dyDescent="0.25">
      <c r="B15" s="50" t="s">
        <v>473</v>
      </c>
      <c r="C15" s="51">
        <v>5.17</v>
      </c>
      <c r="D15" s="51">
        <v>6.91</v>
      </c>
      <c r="E15" s="51">
        <v>9.39</v>
      </c>
      <c r="F15" s="51">
        <v>11.2</v>
      </c>
      <c r="G15" s="51">
        <v>13.6</v>
      </c>
      <c r="H15" s="51">
        <v>17.3</v>
      </c>
      <c r="I15" s="52">
        <v>20.399999999999999</v>
      </c>
      <c r="K15" s="50" t="s">
        <v>473</v>
      </c>
      <c r="L15" s="53">
        <f t="shared" si="0"/>
        <v>15.51</v>
      </c>
      <c r="M15" s="53">
        <v>18.293909309681215</v>
      </c>
      <c r="N15" s="53">
        <v>27.251624931619617</v>
      </c>
      <c r="O15" s="53">
        <f t="shared" si="1"/>
        <v>33.599999999999994</v>
      </c>
      <c r="P15" s="53">
        <f t="shared" si="2"/>
        <v>40.799999999999997</v>
      </c>
      <c r="Q15" s="53">
        <f t="shared" si="3"/>
        <v>51.900000000000006</v>
      </c>
      <c r="R15" s="54">
        <f t="shared" si="4"/>
        <v>61.199999999999996</v>
      </c>
      <c r="T15" s="49"/>
    </row>
    <row r="16" spans="1:29" x14ac:dyDescent="0.25">
      <c r="B16" s="50" t="s">
        <v>474</v>
      </c>
      <c r="C16" s="51">
        <v>3.31</v>
      </c>
      <c r="D16" s="51">
        <v>4.42</v>
      </c>
      <c r="E16" s="51">
        <v>6.02</v>
      </c>
      <c r="F16" s="51">
        <v>7.16</v>
      </c>
      <c r="G16" s="51">
        <v>8.73</v>
      </c>
      <c r="H16" s="51">
        <v>11.1</v>
      </c>
      <c r="I16" s="52">
        <v>13.1</v>
      </c>
      <c r="K16" s="50" t="s">
        <v>474</v>
      </c>
      <c r="L16" s="53">
        <f t="shared" si="0"/>
        <v>19.86</v>
      </c>
      <c r="M16" s="53">
        <v>23.425342945442768</v>
      </c>
      <c r="N16" s="53">
        <v>34.880695407586643</v>
      </c>
      <c r="O16" s="53">
        <f t="shared" si="1"/>
        <v>42.96</v>
      </c>
      <c r="P16" s="53">
        <f t="shared" si="2"/>
        <v>52.38</v>
      </c>
      <c r="Q16" s="53">
        <f t="shared" si="3"/>
        <v>66.599999999999994</v>
      </c>
      <c r="R16" s="54">
        <f t="shared" si="4"/>
        <v>78.599999999999994</v>
      </c>
      <c r="T16" s="49"/>
    </row>
    <row r="17" spans="1:28" x14ac:dyDescent="0.25">
      <c r="B17" s="50" t="s">
        <v>475</v>
      </c>
      <c r="C17" s="51">
        <v>2.09</v>
      </c>
      <c r="D17" s="51">
        <v>2.79</v>
      </c>
      <c r="E17" s="51">
        <v>3.81</v>
      </c>
      <c r="F17" s="51">
        <v>4.54</v>
      </c>
      <c r="G17" s="51">
        <v>5.55</v>
      </c>
      <c r="H17" s="51">
        <v>7.04</v>
      </c>
      <c r="I17" s="52">
        <v>8.33</v>
      </c>
      <c r="K17" s="50" t="s">
        <v>475</v>
      </c>
      <c r="L17" s="53">
        <f t="shared" si="0"/>
        <v>25.08</v>
      </c>
      <c r="M17" s="53">
        <v>29.582299366491043</v>
      </c>
      <c r="N17" s="53">
        <v>44.165656523539155</v>
      </c>
      <c r="O17" s="53">
        <f t="shared" si="1"/>
        <v>54.480000000000004</v>
      </c>
      <c r="P17" s="53">
        <f t="shared" si="2"/>
        <v>66.599999999999994</v>
      </c>
      <c r="Q17" s="53">
        <f t="shared" si="3"/>
        <v>84.48</v>
      </c>
      <c r="R17" s="54">
        <f t="shared" si="4"/>
        <v>99.960000000000008</v>
      </c>
      <c r="T17" s="49"/>
    </row>
    <row r="18" spans="1:28" x14ac:dyDescent="0.25">
      <c r="B18" s="50" t="s">
        <v>476</v>
      </c>
      <c r="C18" s="51">
        <v>1.27</v>
      </c>
      <c r="D18" s="51">
        <v>1.7</v>
      </c>
      <c r="E18" s="51">
        <v>2.34</v>
      </c>
      <c r="F18" s="51">
        <v>2.81</v>
      </c>
      <c r="G18" s="51">
        <v>3.43</v>
      </c>
      <c r="H18" s="51">
        <v>4.37</v>
      </c>
      <c r="I18" s="52">
        <v>5.18</v>
      </c>
      <c r="K18" s="50" t="s">
        <v>476</v>
      </c>
      <c r="L18" s="53">
        <f t="shared" si="0"/>
        <v>30.48</v>
      </c>
      <c r="M18" s="53">
        <v>36.016621641331149</v>
      </c>
      <c r="N18" s="53">
        <v>54.345412576747911</v>
      </c>
      <c r="O18" s="53">
        <f t="shared" si="1"/>
        <v>67.44</v>
      </c>
      <c r="P18" s="53">
        <f t="shared" si="2"/>
        <v>82.320000000000007</v>
      </c>
      <c r="Q18" s="53">
        <f t="shared" si="3"/>
        <v>104.88</v>
      </c>
      <c r="R18" s="54">
        <f t="shared" si="4"/>
        <v>124.32</v>
      </c>
      <c r="T18" s="49"/>
    </row>
    <row r="19" spans="1:28" x14ac:dyDescent="0.25">
      <c r="B19" s="50" t="s">
        <v>477</v>
      </c>
      <c r="C19" s="51">
        <v>0.73</v>
      </c>
      <c r="D19" s="51">
        <v>0.98599999999999999</v>
      </c>
      <c r="E19" s="51">
        <v>1.37</v>
      </c>
      <c r="F19" s="51">
        <v>1.65</v>
      </c>
      <c r="G19" s="51">
        <v>2.0299999999999998</v>
      </c>
      <c r="H19" s="51">
        <v>2.6</v>
      </c>
      <c r="I19" s="52">
        <v>3.1</v>
      </c>
      <c r="K19" s="50" t="s">
        <v>477</v>
      </c>
      <c r="L19" s="53">
        <f t="shared" si="0"/>
        <v>35.04</v>
      </c>
      <c r="M19" s="53">
        <v>41.644164594041762</v>
      </c>
      <c r="N19" s="53">
        <v>63.557222157364038</v>
      </c>
      <c r="O19" s="53">
        <f t="shared" si="1"/>
        <v>79.199999999999989</v>
      </c>
      <c r="P19" s="53">
        <f t="shared" si="2"/>
        <v>97.44</v>
      </c>
      <c r="Q19" s="53">
        <f t="shared" si="3"/>
        <v>124.80000000000001</v>
      </c>
      <c r="R19" s="54">
        <f t="shared" si="4"/>
        <v>148.80000000000001</v>
      </c>
      <c r="T19" s="49"/>
    </row>
    <row r="20" spans="1:28" ht="15.75" thickBot="1" x14ac:dyDescent="0.3">
      <c r="B20" s="55" t="s">
        <v>478</v>
      </c>
      <c r="C20" s="56">
        <v>0.52100000000000002</v>
      </c>
      <c r="D20" s="56">
        <v>0.70099999999999996</v>
      </c>
      <c r="E20" s="56">
        <v>0.98099999999999998</v>
      </c>
      <c r="F20" s="56">
        <v>1.18</v>
      </c>
      <c r="G20" s="56">
        <v>1.46</v>
      </c>
      <c r="H20" s="56">
        <v>1.88</v>
      </c>
      <c r="I20" s="57">
        <v>2.2599999999999998</v>
      </c>
      <c r="K20" s="55" t="s">
        <v>478</v>
      </c>
      <c r="L20" s="58">
        <f t="shared" si="0"/>
        <v>37.512</v>
      </c>
      <c r="M20" s="58">
        <v>44.533482833287749</v>
      </c>
      <c r="N20" s="58">
        <v>68.137660496540121</v>
      </c>
      <c r="O20" s="58">
        <f t="shared" si="1"/>
        <v>84.96</v>
      </c>
      <c r="P20" s="58">
        <f t="shared" si="2"/>
        <v>105.12</v>
      </c>
      <c r="Q20" s="58">
        <f t="shared" si="3"/>
        <v>135.35999999999999</v>
      </c>
      <c r="R20" s="59">
        <f t="shared" si="4"/>
        <v>162.71999999999997</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3.2416666666666663</v>
      </c>
      <c r="D25" s="69">
        <f t="shared" si="5"/>
        <v>4.4333333333333336</v>
      </c>
      <c r="E25" s="69">
        <f t="shared" si="5"/>
        <v>6.3916666666666666</v>
      </c>
      <c r="F25" s="68">
        <f t="shared" si="5"/>
        <v>7.8583333333333325</v>
      </c>
      <c r="G25" s="68">
        <f t="shared" si="5"/>
        <v>9.8333333333333321</v>
      </c>
      <c r="H25" s="68">
        <f t="shared" si="5"/>
        <v>12.916666666666666</v>
      </c>
      <c r="I25" s="70">
        <f t="shared" si="5"/>
        <v>15.666666666666666</v>
      </c>
      <c r="J25" s="60"/>
      <c r="K25" s="46" t="s">
        <v>468</v>
      </c>
      <c r="L25" s="71">
        <v>3.9</v>
      </c>
      <c r="M25" s="71">
        <v>4.5999999999999996</v>
      </c>
      <c r="N25" s="71">
        <v>6.8</v>
      </c>
      <c r="O25" s="71">
        <v>8.6</v>
      </c>
      <c r="P25" s="71">
        <v>10.3</v>
      </c>
      <c r="Q25" s="71">
        <v>13</v>
      </c>
      <c r="R25" s="72">
        <v>15.3</v>
      </c>
      <c r="W25" s="163"/>
      <c r="X25" s="163"/>
      <c r="Y25" s="163"/>
      <c r="Z25" s="163"/>
      <c r="AA25" s="163"/>
      <c r="AB25" s="163"/>
    </row>
    <row r="26" spans="1:28" x14ac:dyDescent="0.25">
      <c r="A26" s="64">
        <f>10/60</f>
        <v>0.16666666666666666</v>
      </c>
      <c r="B26" s="73" t="s">
        <v>469</v>
      </c>
      <c r="C26" s="30">
        <f t="shared" ref="C26:I26" si="6">$A$26*C11</f>
        <v>4.8166666666666664</v>
      </c>
      <c r="D26" s="74">
        <f t="shared" si="6"/>
        <v>6.5499999999999989</v>
      </c>
      <c r="E26" s="74">
        <f t="shared" si="6"/>
        <v>9.35</v>
      </c>
      <c r="F26" s="30">
        <f t="shared" si="6"/>
        <v>11.45</v>
      </c>
      <c r="G26" s="30">
        <f t="shared" si="6"/>
        <v>14.283333333333333</v>
      </c>
      <c r="H26" s="30">
        <f t="shared" si="6"/>
        <v>18.666666666666664</v>
      </c>
      <c r="I26" s="75">
        <f t="shared" si="6"/>
        <v>22.5</v>
      </c>
      <c r="J26" s="60"/>
      <c r="K26" s="50" t="s">
        <v>469</v>
      </c>
      <c r="L26" s="76">
        <v>5.7</v>
      </c>
      <c r="M26" s="76">
        <v>6.7</v>
      </c>
      <c r="N26" s="76">
        <v>10.1</v>
      </c>
      <c r="O26" s="76">
        <v>12.8</v>
      </c>
      <c r="P26" s="76">
        <v>15.6</v>
      </c>
      <c r="Q26" s="76">
        <v>19.7</v>
      </c>
      <c r="R26" s="77">
        <v>23.2</v>
      </c>
      <c r="W26" s="163"/>
      <c r="X26" s="163"/>
      <c r="Y26" s="163"/>
      <c r="Z26" s="163"/>
      <c r="AA26" s="163"/>
      <c r="AB26" s="163"/>
    </row>
    <row r="27" spans="1:28" x14ac:dyDescent="0.25">
      <c r="A27" s="64">
        <f>0.5</f>
        <v>0.5</v>
      </c>
      <c r="B27" s="73" t="s">
        <v>470</v>
      </c>
      <c r="C27" s="30">
        <f t="shared" ref="C27:I27" si="7">$A$27*C12</f>
        <v>8</v>
      </c>
      <c r="D27" s="74">
        <f t="shared" si="7"/>
        <v>10.8</v>
      </c>
      <c r="E27" s="74">
        <f t="shared" si="7"/>
        <v>14.95</v>
      </c>
      <c r="F27" s="30">
        <f t="shared" si="7"/>
        <v>18</v>
      </c>
      <c r="G27" s="30">
        <f t="shared" si="7"/>
        <v>22.1</v>
      </c>
      <c r="H27" s="30">
        <f t="shared" si="7"/>
        <v>28.35</v>
      </c>
      <c r="I27" s="75">
        <f t="shared" si="7"/>
        <v>33.75</v>
      </c>
      <c r="K27" s="50" t="s">
        <v>470</v>
      </c>
      <c r="L27" s="76">
        <v>9.1</v>
      </c>
      <c r="M27" s="76">
        <v>10.6</v>
      </c>
      <c r="N27" s="76">
        <v>16</v>
      </c>
      <c r="O27" s="76">
        <v>20</v>
      </c>
      <c r="P27" s="76">
        <v>24.3</v>
      </c>
      <c r="Q27" s="76">
        <v>30.6</v>
      </c>
      <c r="R27" s="77">
        <v>35.9</v>
      </c>
      <c r="W27" s="163"/>
      <c r="X27" s="163"/>
      <c r="Y27" s="163"/>
      <c r="Z27" s="163"/>
      <c r="AA27" s="163"/>
      <c r="AB27" s="163"/>
    </row>
    <row r="28" spans="1:28" x14ac:dyDescent="0.25">
      <c r="A28" s="64">
        <v>1</v>
      </c>
      <c r="B28" s="73" t="s">
        <v>471</v>
      </c>
      <c r="C28" s="30">
        <f t="shared" ref="C28:I28" si="8">$A$28*C13</f>
        <v>10.5</v>
      </c>
      <c r="D28" s="74">
        <f t="shared" si="8"/>
        <v>14</v>
      </c>
      <c r="E28" s="74">
        <f t="shared" si="8"/>
        <v>19.2</v>
      </c>
      <c r="F28" s="30">
        <f t="shared" si="8"/>
        <v>22.9</v>
      </c>
      <c r="G28" s="30">
        <f t="shared" si="8"/>
        <v>28</v>
      </c>
      <c r="H28" s="30">
        <f t="shared" si="8"/>
        <v>35.6</v>
      </c>
      <c r="I28" s="75">
        <f t="shared" si="8"/>
        <v>42.2</v>
      </c>
      <c r="K28" s="50" t="s">
        <v>471</v>
      </c>
      <c r="L28" s="76">
        <v>11.6</v>
      </c>
      <c r="M28" s="76">
        <v>13.5</v>
      </c>
      <c r="N28" s="76">
        <v>20</v>
      </c>
      <c r="O28" s="76">
        <v>24.9</v>
      </c>
      <c r="P28" s="76">
        <v>30.1</v>
      </c>
      <c r="Q28" s="76">
        <v>37.6</v>
      </c>
      <c r="R28" s="77">
        <v>43.9</v>
      </c>
      <c r="W28" s="163"/>
      <c r="X28" s="163"/>
      <c r="Y28" s="163"/>
      <c r="Z28" s="163"/>
      <c r="AA28" s="163"/>
      <c r="AB28" s="163"/>
    </row>
    <row r="29" spans="1:28" x14ac:dyDescent="0.25">
      <c r="A29" s="64">
        <v>2</v>
      </c>
      <c r="B29" s="73" t="s">
        <v>472</v>
      </c>
      <c r="C29" s="30">
        <f t="shared" ref="C29:I29" si="9">$A$29*C14</f>
        <v>13.42</v>
      </c>
      <c r="D29" s="74">
        <f t="shared" si="9"/>
        <v>17.940000000000001</v>
      </c>
      <c r="E29" s="74">
        <f t="shared" si="9"/>
        <v>24.4</v>
      </c>
      <c r="F29" s="30">
        <f t="shared" si="9"/>
        <v>29.2</v>
      </c>
      <c r="G29" s="30">
        <f t="shared" si="9"/>
        <v>35.4</v>
      </c>
      <c r="H29" s="30">
        <f t="shared" si="9"/>
        <v>45</v>
      </c>
      <c r="I29" s="75">
        <f t="shared" si="9"/>
        <v>53.2</v>
      </c>
      <c r="K29" s="50" t="s">
        <v>472</v>
      </c>
      <c r="L29" s="76">
        <v>14.7</v>
      </c>
      <c r="M29" s="76">
        <v>17</v>
      </c>
      <c r="N29" s="76">
        <v>24.8</v>
      </c>
      <c r="O29" s="76">
        <v>30.6</v>
      </c>
      <c r="P29" s="76">
        <v>37</v>
      </c>
      <c r="Q29" s="76">
        <v>46</v>
      </c>
      <c r="R29" s="77">
        <v>53.6</v>
      </c>
      <c r="W29" s="163"/>
      <c r="X29" s="163"/>
      <c r="Y29" s="163"/>
      <c r="Z29" s="163"/>
      <c r="AA29" s="163"/>
      <c r="AB29" s="163"/>
    </row>
    <row r="30" spans="1:28" x14ac:dyDescent="0.25">
      <c r="A30" s="64">
        <v>3</v>
      </c>
      <c r="B30" s="73" t="s">
        <v>473</v>
      </c>
      <c r="C30" s="30">
        <f t="shared" ref="C30:I30" si="10">$A$30*C15</f>
        <v>15.51</v>
      </c>
      <c r="D30" s="74">
        <f t="shared" si="10"/>
        <v>20.73</v>
      </c>
      <c r="E30" s="74">
        <f t="shared" si="10"/>
        <v>28.17</v>
      </c>
      <c r="F30" s="30">
        <f t="shared" si="10"/>
        <v>33.599999999999994</v>
      </c>
      <c r="G30" s="30">
        <f t="shared" si="10"/>
        <v>40.799999999999997</v>
      </c>
      <c r="H30" s="30">
        <f t="shared" si="10"/>
        <v>51.900000000000006</v>
      </c>
      <c r="I30" s="75">
        <f t="shared" si="10"/>
        <v>61.199999999999996</v>
      </c>
      <c r="K30" s="50" t="s">
        <v>473</v>
      </c>
      <c r="L30" s="76">
        <v>16.8</v>
      </c>
      <c r="M30" s="76">
        <v>19.399999999999999</v>
      </c>
      <c r="N30" s="76">
        <v>28.2</v>
      </c>
      <c r="O30" s="76">
        <v>34.799999999999997</v>
      </c>
      <c r="P30" s="76">
        <v>42</v>
      </c>
      <c r="Q30" s="76">
        <v>52.2</v>
      </c>
      <c r="R30" s="77">
        <v>60.9</v>
      </c>
      <c r="W30" s="163"/>
      <c r="X30" s="163"/>
      <c r="Y30" s="163"/>
      <c r="Z30" s="163"/>
      <c r="AA30" s="163"/>
      <c r="AB30" s="163"/>
    </row>
    <row r="31" spans="1:28" x14ac:dyDescent="0.25">
      <c r="A31" s="64">
        <v>6</v>
      </c>
      <c r="B31" s="73" t="s">
        <v>474</v>
      </c>
      <c r="C31" s="30">
        <f t="shared" ref="C31:I31" si="11">$A$31*C16</f>
        <v>19.86</v>
      </c>
      <c r="D31" s="74">
        <f t="shared" si="11"/>
        <v>26.52</v>
      </c>
      <c r="E31" s="74">
        <f t="shared" si="11"/>
        <v>36.119999999999997</v>
      </c>
      <c r="F31" s="30">
        <f t="shared" si="11"/>
        <v>42.96</v>
      </c>
      <c r="G31" s="30">
        <f t="shared" si="11"/>
        <v>52.38</v>
      </c>
      <c r="H31" s="30">
        <f t="shared" si="11"/>
        <v>66.599999999999994</v>
      </c>
      <c r="I31" s="75">
        <f t="shared" si="11"/>
        <v>78.599999999999994</v>
      </c>
      <c r="K31" s="50" t="s">
        <v>474</v>
      </c>
      <c r="L31" s="76">
        <v>20.9</v>
      </c>
      <c r="M31" s="76">
        <v>24.1</v>
      </c>
      <c r="N31" s="76">
        <v>35.299999999999997</v>
      </c>
      <c r="O31" s="76">
        <v>43.9</v>
      </c>
      <c r="P31" s="76">
        <v>53</v>
      </c>
      <c r="Q31" s="76">
        <v>66.599999999999994</v>
      </c>
      <c r="R31" s="77">
        <v>77.400000000000006</v>
      </c>
      <c r="W31" s="163"/>
      <c r="X31" s="163"/>
      <c r="Y31" s="163"/>
      <c r="Z31" s="163"/>
      <c r="AA31" s="163"/>
      <c r="AB31" s="163"/>
    </row>
    <row r="32" spans="1:28" x14ac:dyDescent="0.25">
      <c r="A32" s="64">
        <v>12</v>
      </c>
      <c r="B32" s="73" t="s">
        <v>475</v>
      </c>
      <c r="C32" s="30">
        <f t="shared" ref="C32:I32" si="12">$A$32*C17</f>
        <v>25.08</v>
      </c>
      <c r="D32" s="74">
        <f t="shared" si="12"/>
        <v>33.480000000000004</v>
      </c>
      <c r="E32" s="74">
        <f t="shared" si="12"/>
        <v>45.72</v>
      </c>
      <c r="F32" s="30">
        <f t="shared" si="12"/>
        <v>54.480000000000004</v>
      </c>
      <c r="G32" s="30">
        <f t="shared" si="12"/>
        <v>66.599999999999994</v>
      </c>
      <c r="H32" s="30">
        <f t="shared" si="12"/>
        <v>84.48</v>
      </c>
      <c r="I32" s="75">
        <f t="shared" si="12"/>
        <v>99.960000000000008</v>
      </c>
      <c r="K32" s="50" t="s">
        <v>475</v>
      </c>
      <c r="L32" s="76">
        <v>25.7</v>
      </c>
      <c r="M32" s="76">
        <v>29.8</v>
      </c>
      <c r="N32" s="76">
        <v>44.3</v>
      </c>
      <c r="O32" s="76">
        <v>55.4</v>
      </c>
      <c r="P32" s="76">
        <v>67.8</v>
      </c>
      <c r="Q32" s="76">
        <v>85.4</v>
      </c>
      <c r="R32" s="77">
        <v>100.4</v>
      </c>
      <c r="W32" s="163"/>
      <c r="X32" s="163"/>
      <c r="Y32" s="163"/>
      <c r="Z32" s="163"/>
      <c r="AA32" s="163"/>
      <c r="AB32" s="163"/>
    </row>
    <row r="33" spans="1:28" x14ac:dyDescent="0.25">
      <c r="A33" s="64">
        <v>24</v>
      </c>
      <c r="B33" s="73" t="s">
        <v>476</v>
      </c>
      <c r="C33" s="30">
        <f t="shared" ref="C33:I33" si="13">$A$33*C18</f>
        <v>30.48</v>
      </c>
      <c r="D33" s="74">
        <f t="shared" si="13"/>
        <v>40.799999999999997</v>
      </c>
      <c r="E33" s="74">
        <f t="shared" si="13"/>
        <v>56.16</v>
      </c>
      <c r="F33" s="30">
        <f t="shared" si="13"/>
        <v>67.44</v>
      </c>
      <c r="G33" s="30">
        <f t="shared" si="13"/>
        <v>82.320000000000007</v>
      </c>
      <c r="H33" s="30">
        <f t="shared" si="13"/>
        <v>104.88</v>
      </c>
      <c r="I33" s="75">
        <f t="shared" si="13"/>
        <v>124.32</v>
      </c>
      <c r="K33" s="50" t="s">
        <v>476</v>
      </c>
      <c r="L33" s="76">
        <v>30.7</v>
      </c>
      <c r="M33" s="76">
        <v>35.799999999999997</v>
      </c>
      <c r="N33" s="76">
        <v>54.2</v>
      </c>
      <c r="O33" s="76">
        <v>68.900000000000006</v>
      </c>
      <c r="P33" s="76">
        <v>85</v>
      </c>
      <c r="Q33" s="76">
        <v>108</v>
      </c>
      <c r="R33" s="77">
        <v>127.4</v>
      </c>
      <c r="W33" s="163"/>
      <c r="X33" s="163"/>
      <c r="Y33" s="163"/>
      <c r="Z33" s="163"/>
      <c r="AA33" s="163"/>
      <c r="AB33" s="163"/>
    </row>
    <row r="34" spans="1:28" x14ac:dyDescent="0.25">
      <c r="A34" s="64">
        <v>48</v>
      </c>
      <c r="B34" s="73" t="s">
        <v>477</v>
      </c>
      <c r="C34" s="30">
        <f t="shared" ref="C34:I34" si="14">$A$34*C19</f>
        <v>35.04</v>
      </c>
      <c r="D34" s="74">
        <f t="shared" si="14"/>
        <v>47.328000000000003</v>
      </c>
      <c r="E34" s="74">
        <f t="shared" si="14"/>
        <v>65.760000000000005</v>
      </c>
      <c r="F34" s="30">
        <f t="shared" si="14"/>
        <v>79.199999999999989</v>
      </c>
      <c r="G34" s="30">
        <f t="shared" si="14"/>
        <v>97.44</v>
      </c>
      <c r="H34" s="30">
        <f t="shared" si="14"/>
        <v>124.80000000000001</v>
      </c>
      <c r="I34" s="75">
        <f t="shared" si="14"/>
        <v>148.80000000000001</v>
      </c>
      <c r="K34" s="50" t="s">
        <v>477</v>
      </c>
      <c r="L34" s="76">
        <v>35.4</v>
      </c>
      <c r="M34" s="76">
        <v>41.6</v>
      </c>
      <c r="N34" s="76">
        <v>63.8</v>
      </c>
      <c r="O34" s="76">
        <v>81.599999999999994</v>
      </c>
      <c r="P34" s="76">
        <v>101.3</v>
      </c>
      <c r="Q34" s="76">
        <v>128.6</v>
      </c>
      <c r="R34" s="77">
        <v>152.19999999999999</v>
      </c>
      <c r="W34" s="163"/>
      <c r="X34" s="163"/>
      <c r="Y34" s="163"/>
      <c r="Z34" s="163"/>
      <c r="AA34" s="163"/>
      <c r="AB34" s="163"/>
    </row>
    <row r="35" spans="1:28" ht="15.75" thickBot="1" x14ac:dyDescent="0.3">
      <c r="A35" s="64">
        <v>72</v>
      </c>
      <c r="B35" s="78" t="s">
        <v>478</v>
      </c>
      <c r="C35" s="79">
        <f t="shared" ref="C35:I35" si="15">$A$35*C20</f>
        <v>37.512</v>
      </c>
      <c r="D35" s="80">
        <f t="shared" si="15"/>
        <v>50.471999999999994</v>
      </c>
      <c r="E35" s="80">
        <f t="shared" si="15"/>
        <v>70.632000000000005</v>
      </c>
      <c r="F35" s="79">
        <f t="shared" si="15"/>
        <v>84.96</v>
      </c>
      <c r="G35" s="79">
        <f t="shared" si="15"/>
        <v>105.12</v>
      </c>
      <c r="H35" s="79">
        <f t="shared" si="15"/>
        <v>135.35999999999999</v>
      </c>
      <c r="I35" s="81">
        <f t="shared" si="15"/>
        <v>162.71999999999997</v>
      </c>
      <c r="K35" s="55" t="s">
        <v>478</v>
      </c>
      <c r="L35" s="82">
        <v>37.9</v>
      </c>
      <c r="M35" s="82">
        <v>44.6</v>
      </c>
      <c r="N35" s="82">
        <v>68.5</v>
      </c>
      <c r="O35" s="82">
        <v>87.1</v>
      </c>
      <c r="P35" s="82">
        <v>108</v>
      </c>
      <c r="Q35" s="82">
        <v>137.5</v>
      </c>
      <c r="R35" s="83">
        <v>162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199" t="s">
        <v>505</v>
      </c>
      <c r="D39" s="199"/>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20.308483290488443</v>
      </c>
      <c r="D40" s="198" t="e">
        <v>#REF!</v>
      </c>
      <c r="E40" s="198">
        <f>(M25-M10)/ABS(M10)*100</f>
        <v>18.257719818564645</v>
      </c>
      <c r="F40" s="198" t="e">
        <f>(#REF! -#REF!)/ABS(#REF!)</f>
        <v>#REF!</v>
      </c>
      <c r="G40" s="198">
        <f>(N25-N10)/ABS(N10)*100</f>
        <v>9.9258627044758274</v>
      </c>
      <c r="H40" s="198" t="e">
        <f>(#REF! -#REF!)/ABS(#REF!)</f>
        <v>#REF!</v>
      </c>
      <c r="I40" s="198">
        <f>(O25-O10)/ABS(O10)*100</f>
        <v>9.4379639448568469</v>
      </c>
      <c r="J40" s="198" t="e">
        <f>(#REF! -#REF!)/ABS(#REF!)</f>
        <v>#REF!</v>
      </c>
      <c r="K40" s="200">
        <f>(P25-P10)/ABS(P10)*100</f>
        <v>4.7457627118644261</v>
      </c>
      <c r="L40" s="200" t="e">
        <f>(#REF! -#REF!)/ABS(#REF!)</f>
        <v>#REF!</v>
      </c>
      <c r="M40" s="200">
        <f>(Q25-Q10)/ABS(Q10)*100</f>
        <v>0.64516129032258529</v>
      </c>
      <c r="N40" s="200" t="e">
        <f>(#REF! -#REF!)/ABS(#REF!)</f>
        <v>#REF!</v>
      </c>
      <c r="O40" s="200">
        <f>(R25 -R10)/ABS(R10)*100</f>
        <v>-2.3404255319148857</v>
      </c>
      <c r="P40" s="200"/>
      <c r="Q40" s="205"/>
    </row>
    <row r="41" spans="1:28" x14ac:dyDescent="0.25">
      <c r="A41" s="88"/>
      <c r="B41" s="50" t="s">
        <v>469</v>
      </c>
      <c r="C41" s="198">
        <f t="shared" ref="C41:C50" si="16">(L26-L11)/ABS(L11)*100</f>
        <v>18.339100346020771</v>
      </c>
      <c r="D41" s="198" t="e">
        <v>#REF!</v>
      </c>
      <c r="E41" s="198">
        <f t="shared" ref="E41:E50" si="17">(M26-M11)/ABS(M11)*100</f>
        <v>16.38655155527934</v>
      </c>
      <c r="F41" s="198" t="e">
        <f>(#REF! -#REF!)/ABS(#REF!)</f>
        <v>#REF!</v>
      </c>
      <c r="G41" s="200">
        <f t="shared" ref="G41:G50" si="18">(N26-N11)/ABS(N11)*100</f>
        <v>11.559619280885638</v>
      </c>
      <c r="H41" s="200" t="e">
        <f>(#REF! -#REF!)/ABS(#REF!)</f>
        <v>#REF!</v>
      </c>
      <c r="I41" s="200">
        <f t="shared" ref="I41:I50" si="19">(O26-O11)/ABS(O11)*100</f>
        <v>11.79039301310045</v>
      </c>
      <c r="J41" s="200" t="e">
        <f>(#REF! -#REF!)/ABS(#REF!)</f>
        <v>#REF!</v>
      </c>
      <c r="K41" s="200">
        <f t="shared" ref="K41:K50" si="20">(P26-P11)/ABS(P11)*100</f>
        <v>9.2182030338389715</v>
      </c>
      <c r="L41" s="200" t="e">
        <f>(#REF! -#REF!)/ABS(#REF!)</f>
        <v>#REF!</v>
      </c>
      <c r="M41" s="200">
        <f t="shared" ref="M41:M50" si="21">(Q26-Q11)/ABS(Q11)*100</f>
        <v>5.5357142857142954</v>
      </c>
      <c r="N41" s="200" t="e">
        <f>(#REF! -#REF!)/ABS(#REF!)</f>
        <v>#REF!</v>
      </c>
      <c r="O41" s="200">
        <f t="shared" ref="O41:O50" si="22">(R26 -R11)/ABS(R11)*100</f>
        <v>3.1111111111111081</v>
      </c>
      <c r="P41" s="200"/>
      <c r="Q41" s="205"/>
    </row>
    <row r="42" spans="1:28" x14ac:dyDescent="0.25">
      <c r="A42" s="60"/>
      <c r="B42" s="50" t="s">
        <v>470</v>
      </c>
      <c r="C42" s="198">
        <f t="shared" si="16"/>
        <v>13.749999999999996</v>
      </c>
      <c r="D42" s="198" t="e">
        <v>#REF!</v>
      </c>
      <c r="E42" s="200">
        <f t="shared" si="17"/>
        <v>11.565947265058464</v>
      </c>
      <c r="F42" s="200" t="e">
        <f>(#REF! -#REF!)/ABS(#REF!)</f>
        <v>#REF!</v>
      </c>
      <c r="G42" s="198">
        <f t="shared" si="18"/>
        <v>10.656548487403557</v>
      </c>
      <c r="H42" s="198" t="e">
        <f>(#REF! -#REF!)/ABS(#REF!)</f>
        <v>#REF!</v>
      </c>
      <c r="I42" s="198">
        <f t="shared" si="19"/>
        <v>11.111111111111111</v>
      </c>
      <c r="J42" s="198" t="e">
        <f>(#REF! -#REF!)/ABS(#REF!)</f>
        <v>#REF!</v>
      </c>
      <c r="K42" s="198">
        <f t="shared" si="20"/>
        <v>9.9547511312217161</v>
      </c>
      <c r="L42" s="198" t="e">
        <f>(#REF! -#REF!)/ABS(#REF!)</f>
        <v>#REF!</v>
      </c>
      <c r="M42" s="198">
        <f t="shared" si="21"/>
        <v>7.9365079365079358</v>
      </c>
      <c r="N42" s="198" t="e">
        <f>(#REF! -#REF!)/ABS(#REF!)</f>
        <v>#REF!</v>
      </c>
      <c r="O42" s="198">
        <f t="shared" si="22"/>
        <v>6.3703703703703667</v>
      </c>
      <c r="P42" s="198"/>
      <c r="Q42" s="206"/>
    </row>
    <row r="43" spans="1:28" x14ac:dyDescent="0.25">
      <c r="B43" s="50" t="s">
        <v>471</v>
      </c>
      <c r="C43" s="198">
        <f t="shared" si="16"/>
        <v>10.476190476190473</v>
      </c>
      <c r="D43" s="198" t="e">
        <v>#REF!</v>
      </c>
      <c r="E43" s="200">
        <f t="shared" si="17"/>
        <v>9.0278938148764176</v>
      </c>
      <c r="F43" s="200" t="e">
        <f>(#REF! -#REF!)/ABS(#REF!)</f>
        <v>#REF!</v>
      </c>
      <c r="G43" s="198">
        <f t="shared" si="18"/>
        <v>7.8789087851568489</v>
      </c>
      <c r="H43" s="198" t="e">
        <f>(#REF! -#REF!)/ABS(#REF!)</f>
        <v>#REF!</v>
      </c>
      <c r="I43" s="198">
        <f t="shared" si="19"/>
        <v>8.7336244541484724</v>
      </c>
      <c r="J43" s="198" t="e">
        <f>(#REF! -#REF!)/ABS(#REF!)</f>
        <v>#REF!</v>
      </c>
      <c r="K43" s="198">
        <f t="shared" si="20"/>
        <v>7.5000000000000053</v>
      </c>
      <c r="L43" s="198" t="e">
        <f>(#REF! -#REF!)/ABS(#REF!)</f>
        <v>#REF!</v>
      </c>
      <c r="M43" s="198">
        <f t="shared" si="21"/>
        <v>5.6179775280898872</v>
      </c>
      <c r="N43" s="198" t="e">
        <f>(#REF! -#REF!)/ABS(#REF!)</f>
        <v>#REF!</v>
      </c>
      <c r="O43" s="198">
        <f t="shared" si="22"/>
        <v>4.0284360189573354</v>
      </c>
      <c r="P43" s="198"/>
      <c r="Q43" s="206"/>
    </row>
    <row r="44" spans="1:28" x14ac:dyDescent="0.25">
      <c r="B44" s="50" t="s">
        <v>472</v>
      </c>
      <c r="C44" s="198">
        <f t="shared" si="16"/>
        <v>9.5380029806259277</v>
      </c>
      <c r="D44" s="198" t="e">
        <v>#REF!</v>
      </c>
      <c r="E44" s="200">
        <f t="shared" si="17"/>
        <v>7.4060849581485053</v>
      </c>
      <c r="F44" s="200" t="e">
        <f>(#REF! -#REF!)/ABS(#REF!)</f>
        <v>#REF!</v>
      </c>
      <c r="G44" s="198">
        <f t="shared" si="18"/>
        <v>4.9222207016878263</v>
      </c>
      <c r="H44" s="198" t="e">
        <f>(#REF! -#REF!)/ABS(#REF!)</f>
        <v>#REF!</v>
      </c>
      <c r="I44" s="198">
        <f t="shared" si="19"/>
        <v>4.7945205479452131</v>
      </c>
      <c r="J44" s="198" t="e">
        <f>(#REF! -#REF!)/ABS(#REF!)</f>
        <v>#REF!</v>
      </c>
      <c r="K44" s="198">
        <f t="shared" si="20"/>
        <v>4.5197740112994396</v>
      </c>
      <c r="L44" s="198" t="e">
        <f>(#REF! -#REF!)/ABS(#REF!)</f>
        <v>#REF!</v>
      </c>
      <c r="M44" s="198">
        <f t="shared" si="21"/>
        <v>2.2222222222222223</v>
      </c>
      <c r="N44" s="198" t="e">
        <f>(#REF! -#REF!)/ABS(#REF!)</f>
        <v>#REF!</v>
      </c>
      <c r="O44" s="198">
        <f t="shared" si="22"/>
        <v>0.75187969924811759</v>
      </c>
      <c r="P44" s="198"/>
      <c r="Q44" s="206"/>
    </row>
    <row r="45" spans="1:28" x14ac:dyDescent="0.25">
      <c r="B45" s="50" t="s">
        <v>473</v>
      </c>
      <c r="C45" s="198">
        <f t="shared" si="16"/>
        <v>8.3172147001934302</v>
      </c>
      <c r="D45" s="198" t="e">
        <v>#REF!</v>
      </c>
      <c r="E45" s="200">
        <f t="shared" si="17"/>
        <v>6.0462237545554878</v>
      </c>
      <c r="F45" s="200" t="e">
        <f>(#REF! -#REF!)/ABS(#REF!)</f>
        <v>#REF!</v>
      </c>
      <c r="G45" s="198">
        <f t="shared" si="18"/>
        <v>3.4800679620392052</v>
      </c>
      <c r="H45" s="198" t="e">
        <f>(#REF! -#REF!)/ABS(#REF!)</f>
        <v>#REF!</v>
      </c>
      <c r="I45" s="198">
        <f t="shared" si="19"/>
        <v>3.5714285714285801</v>
      </c>
      <c r="J45" s="198" t="e">
        <f>(#REF! -#REF!)/ABS(#REF!)</f>
        <v>#REF!</v>
      </c>
      <c r="K45" s="198">
        <f t="shared" si="20"/>
        <v>2.9411764705882426</v>
      </c>
      <c r="L45" s="198" t="e">
        <f>(#REF! -#REF!)/ABS(#REF!)</f>
        <v>#REF!</v>
      </c>
      <c r="M45" s="198">
        <f t="shared" si="21"/>
        <v>0.57803468208091924</v>
      </c>
      <c r="N45" s="198" t="e">
        <f>(#REF! -#REF!)/ABS(#REF!)</f>
        <v>#REF!</v>
      </c>
      <c r="O45" s="198">
        <f t="shared" si="22"/>
        <v>-0.49019607843136792</v>
      </c>
      <c r="P45" s="198"/>
      <c r="Q45" s="206"/>
    </row>
    <row r="46" spans="1:28" x14ac:dyDescent="0.25">
      <c r="B46" s="50" t="s">
        <v>474</v>
      </c>
      <c r="C46" s="198">
        <f t="shared" si="16"/>
        <v>5.2366565961732086</v>
      </c>
      <c r="D46" s="198" t="e">
        <v>#REF!</v>
      </c>
      <c r="E46" s="201">
        <f t="shared" si="17"/>
        <v>2.8800306408683034</v>
      </c>
      <c r="F46" s="201" t="e">
        <f>(#REF! -#REF!)/ABS(#REF!)</f>
        <v>#REF!</v>
      </c>
      <c r="G46" s="198">
        <f t="shared" si="18"/>
        <v>1.2021107593002702</v>
      </c>
      <c r="H46" s="198" t="e">
        <f>(#REF! -#REF!)/ABS(#REF!)</f>
        <v>#REF!</v>
      </c>
      <c r="I46" s="198">
        <f t="shared" si="19"/>
        <v>2.1880819366852831</v>
      </c>
      <c r="J46" s="198" t="e">
        <f>(#REF! -#REF!)/ABS(#REF!)</f>
        <v>#REF!</v>
      </c>
      <c r="K46" s="198">
        <f t="shared" si="20"/>
        <v>1.1836578846888075</v>
      </c>
      <c r="L46" s="198" t="e">
        <f>(#REF! -#REF!)/ABS(#REF!)</f>
        <v>#REF!</v>
      </c>
      <c r="M46" s="198">
        <f t="shared" si="21"/>
        <v>0</v>
      </c>
      <c r="N46" s="198" t="e">
        <f>(#REF! -#REF!)/ABS(#REF!)</f>
        <v>#REF!</v>
      </c>
      <c r="O46" s="198">
        <f t="shared" si="22"/>
        <v>-1.5267175572518941</v>
      </c>
      <c r="P46" s="198"/>
      <c r="Q46" s="206"/>
    </row>
    <row r="47" spans="1:28" x14ac:dyDescent="0.25">
      <c r="B47" s="50" t="s">
        <v>475</v>
      </c>
      <c r="C47" s="198">
        <f t="shared" si="16"/>
        <v>2.4720893141945814</v>
      </c>
      <c r="D47" s="198" t="e">
        <v>#REF!</v>
      </c>
      <c r="E47" s="198">
        <f t="shared" si="17"/>
        <v>0.73591518634807496</v>
      </c>
      <c r="F47" s="198" t="e">
        <f>(#REF! -#REF!)/ABS(#REF!)</f>
        <v>#REF!</v>
      </c>
      <c r="G47" s="198">
        <f t="shared" si="18"/>
        <v>0.30418086593876437</v>
      </c>
      <c r="H47" s="198" t="e">
        <f>(#REF! -#REF!)/ABS(#REF!)</f>
        <v>#REF!</v>
      </c>
      <c r="I47" s="198">
        <f t="shared" si="19"/>
        <v>1.6886930983847181</v>
      </c>
      <c r="J47" s="198" t="e">
        <f>(#REF! -#REF!)/ABS(#REF!)</f>
        <v>#REF!</v>
      </c>
      <c r="K47" s="198">
        <f t="shared" si="20"/>
        <v>1.8018018018018063</v>
      </c>
      <c r="L47" s="198" t="e">
        <f>(#REF! -#REF!)/ABS(#REF!)</f>
        <v>#REF!</v>
      </c>
      <c r="M47" s="198">
        <f t="shared" si="21"/>
        <v>1.0890151515151536</v>
      </c>
      <c r="N47" s="198" t="e">
        <f>(#REF! -#REF!)/ABS(#REF!)</f>
        <v>#REF!</v>
      </c>
      <c r="O47" s="198">
        <f t="shared" si="22"/>
        <v>0.44017607042816898</v>
      </c>
      <c r="P47" s="198"/>
      <c r="Q47" s="206"/>
    </row>
    <row r="48" spans="1:28" x14ac:dyDescent="0.25">
      <c r="B48" s="50" t="s">
        <v>476</v>
      </c>
      <c r="C48" s="198">
        <f t="shared" si="16"/>
        <v>0.72178477690288345</v>
      </c>
      <c r="D48" s="198" t="e">
        <v>#REF!</v>
      </c>
      <c r="E48" s="198">
        <f t="shared" si="17"/>
        <v>-0.60144908505956562</v>
      </c>
      <c r="F48" s="198" t="e">
        <f>(#REF! -#REF!)/ABS(#REF!)</f>
        <v>#REF!</v>
      </c>
      <c r="G48" s="198">
        <f t="shared" si="18"/>
        <v>-0.26757102366745905</v>
      </c>
      <c r="H48" s="198" t="e">
        <f>(#REF! -#REF!)/ABS(#REF!)</f>
        <v>#REF!</v>
      </c>
      <c r="I48" s="198">
        <f t="shared" si="19"/>
        <v>2.1648873072360733</v>
      </c>
      <c r="J48" s="198" t="e">
        <f>(#REF! -#REF!)/ABS(#REF!)</f>
        <v>#REF!</v>
      </c>
      <c r="K48" s="198">
        <f t="shared" si="20"/>
        <v>3.2555879494654909</v>
      </c>
      <c r="L48" s="198" t="e">
        <f>(#REF! -#REF!)/ABS(#REF!)</f>
        <v>#REF!</v>
      </c>
      <c r="M48" s="198">
        <f t="shared" si="21"/>
        <v>2.9748283752860454</v>
      </c>
      <c r="N48" s="198" t="e">
        <f>(#REF! -#REF!)/ABS(#REF!)</f>
        <v>#REF!</v>
      </c>
      <c r="O48" s="198">
        <f t="shared" si="22"/>
        <v>2.4774774774774877</v>
      </c>
      <c r="P48" s="198"/>
      <c r="Q48" s="206"/>
    </row>
    <row r="49" spans="1:18" x14ac:dyDescent="0.25">
      <c r="B49" s="50" t="s">
        <v>477</v>
      </c>
      <c r="C49" s="198">
        <f t="shared" si="16"/>
        <v>1.0273972602739709</v>
      </c>
      <c r="D49" s="198" t="e">
        <v>#REF!</v>
      </c>
      <c r="E49" s="198">
        <f t="shared" si="17"/>
        <v>-0.10605229921716078</v>
      </c>
      <c r="F49" s="198" t="e">
        <f>(#REF! -#REF!)/ABS(#REF!)</f>
        <v>#REF!</v>
      </c>
      <c r="G49" s="198">
        <f t="shared" si="18"/>
        <v>0.38198309239326955</v>
      </c>
      <c r="H49" s="198" t="e">
        <f>(#REF! -#REF!)/ABS(#REF!)</f>
        <v>#REF!</v>
      </c>
      <c r="I49" s="198">
        <f t="shared" si="19"/>
        <v>3.0303030303030378</v>
      </c>
      <c r="J49" s="198" t="e">
        <f>(#REF! -#REF!)/ABS(#REF!)</f>
        <v>#REF!</v>
      </c>
      <c r="K49" s="198">
        <f t="shared" si="20"/>
        <v>3.9614121510673228</v>
      </c>
      <c r="L49" s="198" t="e">
        <f>(#REF! -#REF!)/ABS(#REF!)</f>
        <v>#REF!</v>
      </c>
      <c r="M49" s="198">
        <f t="shared" si="21"/>
        <v>3.0448717948717809</v>
      </c>
      <c r="N49" s="198" t="e">
        <f>(#REF! -#REF!)/ABS(#REF!)</f>
        <v>#REF!</v>
      </c>
      <c r="O49" s="198">
        <f t="shared" si="22"/>
        <v>2.2849462365591244</v>
      </c>
      <c r="P49" s="198"/>
      <c r="Q49" s="206"/>
    </row>
    <row r="50" spans="1:18" ht="15.75" thickBot="1" x14ac:dyDescent="0.3">
      <c r="B50" s="55" t="s">
        <v>478</v>
      </c>
      <c r="C50" s="198">
        <f t="shared" si="16"/>
        <v>1.0343356792493019</v>
      </c>
      <c r="D50" s="198" t="e">
        <v>#REF!</v>
      </c>
      <c r="E50" s="202">
        <f t="shared" si="17"/>
        <v>0.14936439389045969</v>
      </c>
      <c r="F50" s="202" t="e">
        <f>(#REF! -#REF!)/ABS(#REF!)</f>
        <v>#REF!</v>
      </c>
      <c r="G50" s="202">
        <f t="shared" si="18"/>
        <v>0.53177567415640492</v>
      </c>
      <c r="H50" s="202" t="e">
        <f>(#REF! -#REF!)/ABS(#REF!)</f>
        <v>#REF!</v>
      </c>
      <c r="I50" s="202">
        <f t="shared" si="19"/>
        <v>2.5188323917137487</v>
      </c>
      <c r="J50" s="202" t="e">
        <f>(#REF! -#REF!)/ABS(#REF!)</f>
        <v>#REF!</v>
      </c>
      <c r="K50" s="202">
        <f t="shared" si="20"/>
        <v>2.7397260273972561</v>
      </c>
      <c r="L50" s="202" t="e">
        <f>(#REF! -#REF!)/ABS(#REF!)</f>
        <v>#REF!</v>
      </c>
      <c r="M50" s="202">
        <f t="shared" si="21"/>
        <v>1.5809692671394908</v>
      </c>
      <c r="N50" s="202" t="e">
        <f>(#REF! -#REF!)/ABS(#REF!)</f>
        <v>#REF!</v>
      </c>
      <c r="O50" s="202">
        <f t="shared" si="22"/>
        <v>-0.44247787610617662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7UNJ2ZwVTbfxj+uJTTyv26gSsf681NLT0VIPSm4qJkrPisIQ3Oqmuhsm996Z2MvYgt2Pg6dbLp7T8X/SrueYmw==" saltValue="teD9AIiCm5sTOgFzXR35n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86" priority="1" operator="greaterThan">
      <formula>0.5</formula>
    </cfRule>
    <cfRule type="cellIs" dxfId="385" priority="2" operator="between">
      <formula>-0.49</formula>
      <formula>0.49</formula>
    </cfRule>
    <cfRule type="cellIs" dxfId="384" priority="3" operator="lessThan">
      <formula>-0.5</formula>
    </cfRule>
  </conditionalFormatting>
  <hyperlinks>
    <hyperlink ref="A2" location="Index!A1" display="Index" xr:uid="{00000000-0004-0000-5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AD66"/>
  <sheetViews>
    <sheetView showGridLines="0" showRowColHeaders="0" zoomScale="70" zoomScaleNormal="70" zoomScalePageLayoutView="85" workbookViewId="0">
      <selection activeCell="A2" sqref="A2"/>
    </sheetView>
  </sheetViews>
  <sheetFormatPr defaultColWidth="0" defaultRowHeight="15" zeroHeight="1" x14ac:dyDescent="0.25"/>
  <cols>
    <col min="1" max="1" width="9.140625" style="160" customWidth="1"/>
    <col min="2" max="2" width="11.7109375" style="160" customWidth="1"/>
    <col min="3" max="3" width="9.140625" style="160" customWidth="1"/>
    <col min="4" max="4" width="9.85546875" style="160" customWidth="1"/>
    <col min="5" max="5" width="9.7109375" style="160" customWidth="1"/>
    <col min="6" max="6" width="10" style="160" customWidth="1"/>
    <col min="7" max="7" width="9.28515625" style="160" customWidth="1"/>
    <col min="8" max="8" width="10.42578125" style="160" customWidth="1"/>
    <col min="9" max="10" width="9.140625" style="160" customWidth="1"/>
    <col min="11" max="11" width="10.5703125" style="160" customWidth="1"/>
    <col min="12" max="13" width="9.140625" style="160" customWidth="1"/>
    <col min="14" max="14" width="10" style="160" customWidth="1"/>
    <col min="15" max="15" width="9.140625" style="160" customWidth="1"/>
    <col min="16" max="16" width="8.5703125" style="160" customWidth="1"/>
    <col min="17" max="18" width="9.140625" style="160" customWidth="1"/>
    <col min="19" max="19" width="5.5703125" style="160" customWidth="1"/>
    <col min="20" max="21" width="9.140625" style="160" hidden="1" customWidth="1"/>
    <col min="22" max="22" width="14.85546875" style="160" hidden="1" customWidth="1"/>
    <col min="23" max="23" width="17.5703125" style="160" hidden="1" customWidth="1"/>
    <col min="24" max="24" width="20.7109375" style="160" hidden="1" customWidth="1"/>
    <col min="25" max="25" width="21" style="160" hidden="1" customWidth="1"/>
    <col min="26" max="26" width="18.7109375" style="160" hidden="1" customWidth="1"/>
    <col min="27" max="27" width="19.7109375" style="160" hidden="1" customWidth="1"/>
    <col min="28" max="28" width="20.140625" style="160" hidden="1" customWidth="1"/>
    <col min="29" max="29" width="21.140625" style="160" hidden="1" customWidth="1"/>
    <col min="30" max="30" width="19" style="160" hidden="1" customWidth="1"/>
    <col min="31" max="16384" width="9.140625" style="160" hidden="1"/>
  </cols>
  <sheetData>
    <row r="1" spans="1:30" ht="15" customHeight="1" x14ac:dyDescent="0.25">
      <c r="C1" s="181" t="s">
        <v>179</v>
      </c>
      <c r="D1" s="182"/>
      <c r="E1" s="182"/>
      <c r="F1" s="182"/>
      <c r="G1" s="183"/>
    </row>
    <row r="2" spans="1:30" ht="15.75" thickBot="1" x14ac:dyDescent="0.3">
      <c r="A2" s="164" t="s">
        <v>137</v>
      </c>
      <c r="C2" s="184"/>
      <c r="D2" s="185"/>
      <c r="E2" s="185"/>
      <c r="F2" s="185"/>
      <c r="G2" s="186"/>
    </row>
    <row r="3" spans="1:30" ht="22.5" customHeight="1" x14ac:dyDescent="0.35">
      <c r="C3" s="191" t="s">
        <v>138</v>
      </c>
      <c r="D3" s="192"/>
      <c r="E3" s="192"/>
      <c r="F3" s="192"/>
      <c r="G3" s="193"/>
      <c r="H3" s="33"/>
      <c r="K3" s="210"/>
      <c r="L3" s="210"/>
      <c r="M3" s="210"/>
      <c r="N3" s="210"/>
      <c r="O3" s="210"/>
      <c r="P3" s="210"/>
      <c r="Q3" s="210"/>
      <c r="R3" s="210"/>
    </row>
    <row r="4" spans="1:30" ht="18.75" customHeight="1" x14ac:dyDescent="0.35">
      <c r="C4" s="194" t="s">
        <v>148</v>
      </c>
      <c r="D4" s="195"/>
      <c r="E4" s="195" t="s">
        <v>149</v>
      </c>
      <c r="F4" s="195"/>
      <c r="G4" s="90" t="s">
        <v>150</v>
      </c>
      <c r="H4" s="33"/>
    </row>
    <row r="5" spans="1:30" ht="15.75" thickBot="1" x14ac:dyDescent="0.3">
      <c r="C5" s="211">
        <v>396771.414034913</v>
      </c>
      <c r="D5" s="212"/>
      <c r="E5" s="212">
        <v>6469507.5728565697</v>
      </c>
      <c r="F5" s="212"/>
      <c r="G5" s="31">
        <v>50</v>
      </c>
    </row>
    <row r="6" spans="1:30" x14ac:dyDescent="0.25"/>
    <row r="7" spans="1:30" ht="18.75" customHeight="1" x14ac:dyDescent="0.35">
      <c r="G7" s="33"/>
    </row>
    <row r="8" spans="1:30" ht="16.5" thickBot="1" x14ac:dyDescent="0.3">
      <c r="B8" s="187" t="s">
        <v>524</v>
      </c>
      <c r="C8" s="187"/>
      <c r="D8" s="187"/>
      <c r="E8" s="187"/>
      <c r="F8" s="187"/>
      <c r="G8" s="187"/>
      <c r="H8" s="187"/>
      <c r="I8" s="187"/>
      <c r="K8" s="180" t="s">
        <v>506</v>
      </c>
      <c r="L8" s="180"/>
      <c r="M8" s="180"/>
      <c r="N8" s="180"/>
      <c r="O8" s="180"/>
      <c r="P8" s="180"/>
      <c r="Q8" s="180"/>
      <c r="R8" s="180"/>
      <c r="T8" s="34"/>
    </row>
    <row r="9" spans="1:30"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0"/>
      <c r="W9" s="160"/>
      <c r="X9" s="160"/>
      <c r="Y9" s="160"/>
      <c r="Z9" s="160"/>
      <c r="AA9" s="160"/>
      <c r="AB9" s="160"/>
      <c r="AC9" s="160"/>
    </row>
    <row r="10" spans="1:30" x14ac:dyDescent="0.25">
      <c r="B10" s="43" t="s">
        <v>468</v>
      </c>
      <c r="C10" s="44">
        <v>58.9</v>
      </c>
      <c r="D10" s="44">
        <v>77.900000000000006</v>
      </c>
      <c r="E10" s="44">
        <v>103</v>
      </c>
      <c r="F10" s="44">
        <v>121</v>
      </c>
      <c r="G10" s="44">
        <v>146</v>
      </c>
      <c r="H10" s="44">
        <v>183</v>
      </c>
      <c r="I10" s="45">
        <v>215</v>
      </c>
      <c r="K10" s="46" t="s">
        <v>468</v>
      </c>
      <c r="L10" s="47">
        <f t="shared" ref="L10:L20" si="0">C25</f>
        <v>4.9083333333333332</v>
      </c>
      <c r="M10" s="47">
        <v>5.7448856847340481</v>
      </c>
      <c r="N10" s="47">
        <v>8.3012009874672934</v>
      </c>
      <c r="O10" s="47">
        <f t="shared" ref="O10:O20" si="1">F25</f>
        <v>10.083333333333332</v>
      </c>
      <c r="P10" s="47">
        <f t="shared" ref="P10:P20" si="2">G25</f>
        <v>12.166666666666666</v>
      </c>
      <c r="Q10" s="47">
        <f t="shared" ref="Q10:Q20" si="3">H25</f>
        <v>15.25</v>
      </c>
      <c r="R10" s="48">
        <f t="shared" ref="R10:R20" si="4">I25</f>
        <v>17.916666666666664</v>
      </c>
      <c r="T10" s="49"/>
      <c r="AD10" s="63"/>
    </row>
    <row r="11" spans="1:30" x14ac:dyDescent="0.25">
      <c r="B11" s="50" t="s">
        <v>469</v>
      </c>
      <c r="C11" s="51">
        <v>43.8</v>
      </c>
      <c r="D11" s="51">
        <v>57.7</v>
      </c>
      <c r="E11" s="51">
        <v>75.3</v>
      </c>
      <c r="F11" s="51">
        <v>87.9</v>
      </c>
      <c r="G11" s="51">
        <v>106</v>
      </c>
      <c r="H11" s="51">
        <v>132</v>
      </c>
      <c r="I11" s="52">
        <v>154</v>
      </c>
      <c r="K11" s="50" t="s">
        <v>469</v>
      </c>
      <c r="L11" s="53">
        <f t="shared" si="0"/>
        <v>7.2999999999999989</v>
      </c>
      <c r="M11" s="53">
        <v>8.5171148546202708</v>
      </c>
      <c r="N11" s="53">
        <v>12.141446274154999</v>
      </c>
      <c r="O11" s="53">
        <f t="shared" si="1"/>
        <v>14.65</v>
      </c>
      <c r="P11" s="53">
        <f t="shared" si="2"/>
        <v>17.666666666666664</v>
      </c>
      <c r="Q11" s="53">
        <f t="shared" si="3"/>
        <v>22</v>
      </c>
      <c r="R11" s="54">
        <f t="shared" si="4"/>
        <v>25.666666666666664</v>
      </c>
      <c r="T11" s="49"/>
      <c r="AD11" s="63"/>
    </row>
    <row r="12" spans="1:30" x14ac:dyDescent="0.25">
      <c r="B12" s="50" t="s">
        <v>470</v>
      </c>
      <c r="C12" s="51">
        <v>24.3</v>
      </c>
      <c r="D12" s="51">
        <v>31.6</v>
      </c>
      <c r="E12" s="51">
        <v>40.1</v>
      </c>
      <c r="F12" s="51">
        <v>46.1</v>
      </c>
      <c r="G12" s="51">
        <v>54.5</v>
      </c>
      <c r="H12" s="51">
        <v>66.8</v>
      </c>
      <c r="I12" s="52">
        <v>77.099999999999994</v>
      </c>
      <c r="K12" s="50" t="s">
        <v>470</v>
      </c>
      <c r="L12" s="53">
        <f t="shared" si="0"/>
        <v>12.15</v>
      </c>
      <c r="M12" s="53">
        <v>14.049370746314443</v>
      </c>
      <c r="N12" s="53">
        <v>19.407270515267438</v>
      </c>
      <c r="O12" s="53">
        <f t="shared" si="1"/>
        <v>23.05</v>
      </c>
      <c r="P12" s="53">
        <f t="shared" si="2"/>
        <v>27.25</v>
      </c>
      <c r="Q12" s="53">
        <f t="shared" si="3"/>
        <v>33.4</v>
      </c>
      <c r="R12" s="54">
        <f t="shared" si="4"/>
        <v>38.549999999999997</v>
      </c>
      <c r="T12" s="49"/>
      <c r="AD12" s="63"/>
    </row>
    <row r="13" spans="1:30" x14ac:dyDescent="0.25">
      <c r="B13" s="50" t="s">
        <v>471</v>
      </c>
      <c r="C13" s="51">
        <v>15.9</v>
      </c>
      <c r="D13" s="51">
        <v>20.6</v>
      </c>
      <c r="E13" s="51">
        <v>25.8</v>
      </c>
      <c r="F13" s="51">
        <v>29.4</v>
      </c>
      <c r="G13" s="51">
        <v>34.5</v>
      </c>
      <c r="H13" s="51">
        <v>41.9</v>
      </c>
      <c r="I13" s="52">
        <v>48.1</v>
      </c>
      <c r="K13" s="50" t="s">
        <v>471</v>
      </c>
      <c r="L13" s="53">
        <f t="shared" si="0"/>
        <v>15.9</v>
      </c>
      <c r="M13" s="53">
        <v>18.333531246946702</v>
      </c>
      <c r="N13" s="53">
        <v>24.958749608907706</v>
      </c>
      <c r="O13" s="53">
        <f t="shared" si="1"/>
        <v>29.4</v>
      </c>
      <c r="P13" s="53">
        <f t="shared" si="2"/>
        <v>34.5</v>
      </c>
      <c r="Q13" s="53">
        <f t="shared" si="3"/>
        <v>41.9</v>
      </c>
      <c r="R13" s="54">
        <f t="shared" si="4"/>
        <v>48.1</v>
      </c>
      <c r="T13" s="49"/>
      <c r="AD13" s="63"/>
    </row>
    <row r="14" spans="1:30" x14ac:dyDescent="0.25">
      <c r="B14" s="50" t="s">
        <v>472</v>
      </c>
      <c r="C14" s="51">
        <v>10.199999999999999</v>
      </c>
      <c r="D14" s="51">
        <v>13.1</v>
      </c>
      <c r="E14" s="51">
        <v>16.2</v>
      </c>
      <c r="F14" s="51">
        <v>18.399999999999999</v>
      </c>
      <c r="G14" s="51">
        <v>21.5</v>
      </c>
      <c r="H14" s="51">
        <v>25.9</v>
      </c>
      <c r="I14" s="52">
        <v>29.6</v>
      </c>
      <c r="K14" s="50" t="s">
        <v>472</v>
      </c>
      <c r="L14" s="53">
        <f t="shared" si="0"/>
        <v>20.399999999999999</v>
      </c>
      <c r="M14" s="53">
        <v>23.385412456898152</v>
      </c>
      <c r="N14" s="53">
        <v>31.414033505814565</v>
      </c>
      <c r="O14" s="53">
        <f t="shared" si="1"/>
        <v>36.799999999999997</v>
      </c>
      <c r="P14" s="53">
        <f t="shared" si="2"/>
        <v>43</v>
      </c>
      <c r="Q14" s="53">
        <f t="shared" si="3"/>
        <v>51.8</v>
      </c>
      <c r="R14" s="54">
        <f t="shared" si="4"/>
        <v>59.2</v>
      </c>
      <c r="T14" s="49"/>
      <c r="AD14" s="63"/>
    </row>
    <row r="15" spans="1:30" x14ac:dyDescent="0.25">
      <c r="B15" s="50" t="s">
        <v>473</v>
      </c>
      <c r="C15" s="51">
        <v>7.78</v>
      </c>
      <c r="D15" s="51">
        <v>10</v>
      </c>
      <c r="E15" s="51">
        <v>12.4</v>
      </c>
      <c r="F15" s="51">
        <v>13.9</v>
      </c>
      <c r="G15" s="51">
        <v>16.2</v>
      </c>
      <c r="H15" s="51">
        <v>19.5</v>
      </c>
      <c r="I15" s="52">
        <v>22.2</v>
      </c>
      <c r="K15" s="50" t="s">
        <v>473</v>
      </c>
      <c r="L15" s="53">
        <f t="shared" si="0"/>
        <v>23.34</v>
      </c>
      <c r="M15" s="53">
        <v>26.799756969309865</v>
      </c>
      <c r="N15" s="53">
        <v>35.831700278855934</v>
      </c>
      <c r="O15" s="53">
        <f t="shared" si="1"/>
        <v>41.7</v>
      </c>
      <c r="P15" s="53">
        <f t="shared" si="2"/>
        <v>48.599999999999994</v>
      </c>
      <c r="Q15" s="53">
        <f t="shared" si="3"/>
        <v>58.5</v>
      </c>
      <c r="R15" s="54">
        <f t="shared" si="4"/>
        <v>66.599999999999994</v>
      </c>
      <c r="T15" s="49"/>
      <c r="AD15" s="63"/>
    </row>
    <row r="16" spans="1:30" x14ac:dyDescent="0.25">
      <c r="B16" s="50" t="s">
        <v>474</v>
      </c>
      <c r="C16" s="51">
        <v>4.95</v>
      </c>
      <c r="D16" s="51">
        <v>6.34</v>
      </c>
      <c r="E16" s="51">
        <v>7.76</v>
      </c>
      <c r="F16" s="51">
        <v>8.7200000000000006</v>
      </c>
      <c r="G16" s="51">
        <v>10.1</v>
      </c>
      <c r="H16" s="51">
        <v>12.1</v>
      </c>
      <c r="I16" s="52">
        <v>13.7</v>
      </c>
      <c r="K16" s="50" t="s">
        <v>474</v>
      </c>
      <c r="L16" s="53">
        <f t="shared" si="0"/>
        <v>29.700000000000003</v>
      </c>
      <c r="M16" s="53">
        <v>33.983963179397932</v>
      </c>
      <c r="N16" s="53">
        <v>45.052173986450427</v>
      </c>
      <c r="O16" s="53">
        <f t="shared" si="1"/>
        <v>52.320000000000007</v>
      </c>
      <c r="P16" s="53">
        <f t="shared" si="2"/>
        <v>60.599999999999994</v>
      </c>
      <c r="Q16" s="53">
        <f t="shared" si="3"/>
        <v>72.599999999999994</v>
      </c>
      <c r="R16" s="54">
        <f t="shared" si="4"/>
        <v>82.199999999999989</v>
      </c>
      <c r="T16" s="49"/>
      <c r="AD16" s="63"/>
    </row>
    <row r="17" spans="1:30" x14ac:dyDescent="0.25">
      <c r="B17" s="50" t="s">
        <v>475</v>
      </c>
      <c r="C17" s="51">
        <v>3.16</v>
      </c>
      <c r="D17" s="51">
        <v>4.04</v>
      </c>
      <c r="E17" s="51">
        <v>4.93</v>
      </c>
      <c r="F17" s="51">
        <v>5.53</v>
      </c>
      <c r="G17" s="51">
        <v>6.4</v>
      </c>
      <c r="H17" s="51">
        <v>7.63</v>
      </c>
      <c r="I17" s="52">
        <v>8.65</v>
      </c>
      <c r="K17" s="50" t="s">
        <v>475</v>
      </c>
      <c r="L17" s="53">
        <f t="shared" si="0"/>
        <v>37.92</v>
      </c>
      <c r="M17" s="53">
        <v>43.338066000133416</v>
      </c>
      <c r="N17" s="53">
        <v>57.248380057008006</v>
      </c>
      <c r="O17" s="53">
        <f t="shared" si="1"/>
        <v>66.36</v>
      </c>
      <c r="P17" s="53">
        <f t="shared" si="2"/>
        <v>76.800000000000011</v>
      </c>
      <c r="Q17" s="53">
        <f t="shared" si="3"/>
        <v>91.56</v>
      </c>
      <c r="R17" s="54">
        <f t="shared" si="4"/>
        <v>103.80000000000001</v>
      </c>
      <c r="T17" s="49"/>
      <c r="AD17" s="63"/>
    </row>
    <row r="18" spans="1:30" x14ac:dyDescent="0.25">
      <c r="B18" s="50" t="s">
        <v>476</v>
      </c>
      <c r="C18" s="51">
        <v>2.0099999999999998</v>
      </c>
      <c r="D18" s="51">
        <v>2.58</v>
      </c>
      <c r="E18" s="51">
        <v>3.17</v>
      </c>
      <c r="F18" s="51">
        <v>3.56</v>
      </c>
      <c r="G18" s="51">
        <v>4.13</v>
      </c>
      <c r="H18" s="51">
        <v>4.9400000000000004</v>
      </c>
      <c r="I18" s="52">
        <v>5.62</v>
      </c>
      <c r="K18" s="50" t="s">
        <v>476</v>
      </c>
      <c r="L18" s="53">
        <f t="shared" si="0"/>
        <v>48.239999999999995</v>
      </c>
      <c r="M18" s="53">
        <v>55.287168404221816</v>
      </c>
      <c r="N18" s="53">
        <v>73.514946125615907</v>
      </c>
      <c r="O18" s="53">
        <f t="shared" si="1"/>
        <v>85.44</v>
      </c>
      <c r="P18" s="53">
        <f t="shared" si="2"/>
        <v>99.12</v>
      </c>
      <c r="Q18" s="53">
        <f t="shared" si="3"/>
        <v>118.56</v>
      </c>
      <c r="R18" s="54">
        <f t="shared" si="4"/>
        <v>134.88</v>
      </c>
      <c r="T18" s="49"/>
      <c r="AD18" s="63"/>
    </row>
    <row r="19" spans="1:30" x14ac:dyDescent="0.25">
      <c r="B19" s="50" t="s">
        <v>477</v>
      </c>
      <c r="C19" s="51">
        <v>1.25</v>
      </c>
      <c r="D19" s="51">
        <v>1.62</v>
      </c>
      <c r="E19" s="51">
        <v>2.0099999999999998</v>
      </c>
      <c r="F19" s="51">
        <v>2.27</v>
      </c>
      <c r="G19" s="51">
        <v>2.65</v>
      </c>
      <c r="H19" s="51">
        <v>3.2</v>
      </c>
      <c r="I19" s="52">
        <v>3.67</v>
      </c>
      <c r="K19" s="50" t="s">
        <v>477</v>
      </c>
      <c r="L19" s="53">
        <f t="shared" si="0"/>
        <v>60</v>
      </c>
      <c r="M19" s="53">
        <v>69.162837209270691</v>
      </c>
      <c r="N19" s="53">
        <v>93.166527808882378</v>
      </c>
      <c r="O19" s="53">
        <f t="shared" si="1"/>
        <v>108.96000000000001</v>
      </c>
      <c r="P19" s="53">
        <f t="shared" si="2"/>
        <v>127.19999999999999</v>
      </c>
      <c r="Q19" s="53">
        <f t="shared" si="3"/>
        <v>153.60000000000002</v>
      </c>
      <c r="R19" s="54">
        <f t="shared" si="4"/>
        <v>176.16</v>
      </c>
      <c r="T19" s="49"/>
      <c r="AD19" s="63"/>
    </row>
    <row r="20" spans="1:30" ht="15.75" thickBot="1" x14ac:dyDescent="0.3">
      <c r="B20" s="55" t="s">
        <v>478</v>
      </c>
      <c r="C20" s="56">
        <v>0.92</v>
      </c>
      <c r="D20" s="56">
        <v>1.2</v>
      </c>
      <c r="E20" s="56">
        <v>1.49</v>
      </c>
      <c r="F20" s="56">
        <v>1.7</v>
      </c>
      <c r="G20" s="56">
        <v>1.99</v>
      </c>
      <c r="H20" s="56">
        <v>2.41</v>
      </c>
      <c r="I20" s="57">
        <v>2.76</v>
      </c>
      <c r="K20" s="55" t="s">
        <v>478</v>
      </c>
      <c r="L20" s="58">
        <f t="shared" si="0"/>
        <v>66.240000000000009</v>
      </c>
      <c r="M20" s="58">
        <v>76.565788698533353</v>
      </c>
      <c r="N20" s="58">
        <v>103.99938865518445</v>
      </c>
      <c r="O20" s="58">
        <f t="shared" si="1"/>
        <v>122.39999999999999</v>
      </c>
      <c r="P20" s="58">
        <f t="shared" si="2"/>
        <v>143.28</v>
      </c>
      <c r="Q20" s="58">
        <f t="shared" si="3"/>
        <v>173.52</v>
      </c>
      <c r="R20" s="59">
        <f t="shared" si="4"/>
        <v>198.71999999999997</v>
      </c>
      <c r="T20" s="49"/>
      <c r="AD20" s="63"/>
    </row>
    <row r="21" spans="1:30" x14ac:dyDescent="0.25">
      <c r="AD21" s="63"/>
    </row>
    <row r="22" spans="1:30" x14ac:dyDescent="0.25">
      <c r="A22" s="60"/>
      <c r="AD22" s="63"/>
    </row>
    <row r="23" spans="1:30" ht="16.5" thickBot="1" x14ac:dyDescent="0.3">
      <c r="A23" s="61"/>
      <c r="B23" s="188" t="s">
        <v>493</v>
      </c>
      <c r="C23" s="189"/>
      <c r="D23" s="189"/>
      <c r="E23" s="189"/>
      <c r="F23" s="189"/>
      <c r="G23" s="189"/>
      <c r="H23" s="189"/>
      <c r="I23" s="190"/>
      <c r="J23" s="62"/>
      <c r="K23" s="180" t="s">
        <v>510</v>
      </c>
      <c r="L23" s="180"/>
      <c r="M23" s="180"/>
      <c r="N23" s="180"/>
      <c r="O23" s="180"/>
      <c r="P23" s="180"/>
      <c r="Q23" s="180"/>
      <c r="R23" s="180"/>
      <c r="W23" s="63"/>
      <c r="X23" s="63"/>
      <c r="Y23" s="63"/>
      <c r="Z23" s="63"/>
      <c r="AA23" s="63"/>
      <c r="AB23" s="63"/>
      <c r="AC23" s="63"/>
      <c r="AD23" s="63"/>
    </row>
    <row r="24" spans="1:3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63"/>
      <c r="X24" s="63"/>
      <c r="Y24" s="63"/>
      <c r="Z24" s="63"/>
      <c r="AA24" s="63"/>
      <c r="AB24" s="63"/>
      <c r="AC24" s="63"/>
      <c r="AD24" s="63"/>
    </row>
    <row r="25" spans="1:30" x14ac:dyDescent="0.25">
      <c r="A25" s="64">
        <f>5/60</f>
        <v>8.3333333333333329E-2</v>
      </c>
      <c r="B25" s="67" t="s">
        <v>468</v>
      </c>
      <c r="C25" s="68">
        <f t="shared" ref="C25:I25" si="5">$A$25*C10</f>
        <v>4.9083333333333332</v>
      </c>
      <c r="D25" s="69">
        <f t="shared" si="5"/>
        <v>6.4916666666666671</v>
      </c>
      <c r="E25" s="69">
        <f t="shared" si="5"/>
        <v>8.5833333333333321</v>
      </c>
      <c r="F25" s="68">
        <f t="shared" si="5"/>
        <v>10.083333333333332</v>
      </c>
      <c r="G25" s="68">
        <f t="shared" si="5"/>
        <v>12.166666666666666</v>
      </c>
      <c r="H25" s="68">
        <f t="shared" si="5"/>
        <v>15.25</v>
      </c>
      <c r="I25" s="70">
        <f t="shared" si="5"/>
        <v>17.916666666666664</v>
      </c>
      <c r="J25" s="60"/>
      <c r="K25" s="46" t="s">
        <v>468</v>
      </c>
      <c r="L25" s="71">
        <v>5.5</v>
      </c>
      <c r="M25" s="71">
        <v>6</v>
      </c>
      <c r="N25" s="71">
        <v>7.9</v>
      </c>
      <c r="O25" s="71">
        <v>9.3000000000000007</v>
      </c>
      <c r="P25" s="71">
        <v>10.6</v>
      </c>
      <c r="Q25" s="71">
        <v>12.6</v>
      </c>
      <c r="R25" s="72">
        <v>14.2</v>
      </c>
      <c r="W25" s="63"/>
      <c r="X25" s="63"/>
      <c r="Y25" s="63"/>
      <c r="Z25" s="63"/>
      <c r="AA25" s="63"/>
      <c r="AB25" s="63"/>
      <c r="AC25" s="63"/>
      <c r="AD25" s="63"/>
    </row>
    <row r="26" spans="1:30" x14ac:dyDescent="0.25">
      <c r="A26" s="64">
        <f>10/60</f>
        <v>0.16666666666666666</v>
      </c>
      <c r="B26" s="73" t="s">
        <v>469</v>
      </c>
      <c r="C26" s="30">
        <f t="shared" ref="C26:I26" si="6">$A$26*C11</f>
        <v>7.2999999999999989</v>
      </c>
      <c r="D26" s="74">
        <f t="shared" si="6"/>
        <v>9.6166666666666671</v>
      </c>
      <c r="E26" s="74">
        <f t="shared" si="6"/>
        <v>12.549999999999999</v>
      </c>
      <c r="F26" s="30">
        <f t="shared" si="6"/>
        <v>14.65</v>
      </c>
      <c r="G26" s="30">
        <f t="shared" si="6"/>
        <v>17.666666666666664</v>
      </c>
      <c r="H26" s="30">
        <f t="shared" si="6"/>
        <v>22</v>
      </c>
      <c r="I26" s="75">
        <f t="shared" si="6"/>
        <v>25.666666666666664</v>
      </c>
      <c r="J26" s="60"/>
      <c r="K26" s="50" t="s">
        <v>469</v>
      </c>
      <c r="L26" s="76">
        <v>8</v>
      </c>
      <c r="M26" s="76">
        <v>8.8000000000000007</v>
      </c>
      <c r="N26" s="76">
        <v>11.6</v>
      </c>
      <c r="O26" s="76">
        <v>13.6</v>
      </c>
      <c r="P26" s="76">
        <v>15.7</v>
      </c>
      <c r="Q26" s="76">
        <v>18.5</v>
      </c>
      <c r="R26" s="77">
        <v>20.8</v>
      </c>
      <c r="W26" s="63"/>
      <c r="X26" s="63"/>
      <c r="Y26" s="63"/>
      <c r="Z26" s="63"/>
      <c r="AA26" s="63"/>
      <c r="AB26" s="63"/>
      <c r="AC26" s="63"/>
      <c r="AD26" s="63"/>
    </row>
    <row r="27" spans="1:30" x14ac:dyDescent="0.25">
      <c r="A27" s="64">
        <f>0.5</f>
        <v>0.5</v>
      </c>
      <c r="B27" s="73" t="s">
        <v>470</v>
      </c>
      <c r="C27" s="30">
        <f t="shared" ref="C27:I27" si="7">$A$27*C12</f>
        <v>12.15</v>
      </c>
      <c r="D27" s="74">
        <f t="shared" si="7"/>
        <v>15.8</v>
      </c>
      <c r="E27" s="74">
        <f t="shared" si="7"/>
        <v>20.05</v>
      </c>
      <c r="F27" s="30">
        <f t="shared" si="7"/>
        <v>23.05</v>
      </c>
      <c r="G27" s="30">
        <f t="shared" si="7"/>
        <v>27.25</v>
      </c>
      <c r="H27" s="30">
        <f t="shared" si="7"/>
        <v>33.4</v>
      </c>
      <c r="I27" s="75">
        <f t="shared" si="7"/>
        <v>38.549999999999997</v>
      </c>
      <c r="J27" s="60"/>
      <c r="K27" s="50" t="s">
        <v>470</v>
      </c>
      <c r="L27" s="76">
        <v>12.8</v>
      </c>
      <c r="M27" s="76">
        <v>14.2</v>
      </c>
      <c r="N27" s="76">
        <v>18.600000000000001</v>
      </c>
      <c r="O27" s="76">
        <v>21.7</v>
      </c>
      <c r="P27" s="76">
        <v>25</v>
      </c>
      <c r="Q27" s="76">
        <v>29.5</v>
      </c>
      <c r="R27" s="77">
        <v>33.1</v>
      </c>
      <c r="W27" s="63"/>
      <c r="X27" s="63"/>
      <c r="Y27" s="63"/>
      <c r="Z27" s="63"/>
      <c r="AA27" s="63"/>
      <c r="AB27" s="63"/>
      <c r="AC27" s="63"/>
      <c r="AD27" s="63"/>
    </row>
    <row r="28" spans="1:30" x14ac:dyDescent="0.25">
      <c r="A28" s="64">
        <v>1</v>
      </c>
      <c r="B28" s="73" t="s">
        <v>471</v>
      </c>
      <c r="C28" s="30">
        <f t="shared" ref="C28:I28" si="8">$A$28*C13</f>
        <v>15.9</v>
      </c>
      <c r="D28" s="74">
        <f t="shared" si="8"/>
        <v>20.6</v>
      </c>
      <c r="E28" s="74">
        <f t="shared" si="8"/>
        <v>25.8</v>
      </c>
      <c r="F28" s="30">
        <f t="shared" si="8"/>
        <v>29.4</v>
      </c>
      <c r="G28" s="30">
        <f t="shared" si="8"/>
        <v>34.5</v>
      </c>
      <c r="H28" s="30">
        <f t="shared" si="8"/>
        <v>41.9</v>
      </c>
      <c r="I28" s="75">
        <f t="shared" si="8"/>
        <v>48.1</v>
      </c>
      <c r="J28" s="60"/>
      <c r="K28" s="50" t="s">
        <v>471</v>
      </c>
      <c r="L28" s="76">
        <v>16.600000000000001</v>
      </c>
      <c r="M28" s="76">
        <v>18.2</v>
      </c>
      <c r="N28" s="76">
        <v>23.7</v>
      </c>
      <c r="O28" s="76">
        <v>27.8</v>
      </c>
      <c r="P28" s="76">
        <v>32</v>
      </c>
      <c r="Q28" s="76">
        <v>37.9</v>
      </c>
      <c r="R28" s="77">
        <v>42.8</v>
      </c>
      <c r="W28" s="63"/>
      <c r="X28" s="63"/>
      <c r="Y28" s="63"/>
      <c r="Z28" s="63"/>
      <c r="AA28" s="63"/>
      <c r="AB28" s="63"/>
      <c r="AC28" s="63"/>
      <c r="AD28" s="63"/>
    </row>
    <row r="29" spans="1:30" x14ac:dyDescent="0.25">
      <c r="A29" s="64">
        <v>2</v>
      </c>
      <c r="B29" s="73" t="s">
        <v>472</v>
      </c>
      <c r="C29" s="30">
        <f t="shared" ref="C29:I29" si="9">$A$29*C14</f>
        <v>20.399999999999999</v>
      </c>
      <c r="D29" s="74">
        <f t="shared" si="9"/>
        <v>26.2</v>
      </c>
      <c r="E29" s="74">
        <f t="shared" si="9"/>
        <v>32.4</v>
      </c>
      <c r="F29" s="30">
        <f t="shared" si="9"/>
        <v>36.799999999999997</v>
      </c>
      <c r="G29" s="30">
        <f t="shared" si="9"/>
        <v>43</v>
      </c>
      <c r="H29" s="30">
        <f t="shared" si="9"/>
        <v>51.8</v>
      </c>
      <c r="I29" s="75">
        <f t="shared" si="9"/>
        <v>59.2</v>
      </c>
      <c r="J29" s="60"/>
      <c r="K29" s="50" t="s">
        <v>472</v>
      </c>
      <c r="L29" s="76">
        <v>21.2</v>
      </c>
      <c r="M29" s="76">
        <v>23.2</v>
      </c>
      <c r="N29" s="76">
        <v>30.2</v>
      </c>
      <c r="O29" s="76">
        <v>35.4</v>
      </c>
      <c r="P29" s="76">
        <v>41</v>
      </c>
      <c r="Q29" s="76">
        <v>49.2</v>
      </c>
      <c r="R29" s="77">
        <v>56</v>
      </c>
      <c r="W29" s="63"/>
      <c r="X29" s="63"/>
      <c r="Y29" s="63"/>
      <c r="Z29" s="63"/>
      <c r="AA29" s="63"/>
      <c r="AB29" s="63"/>
      <c r="AC29" s="63"/>
      <c r="AD29" s="63"/>
    </row>
    <row r="30" spans="1:30" x14ac:dyDescent="0.25">
      <c r="A30" s="64">
        <v>3</v>
      </c>
      <c r="B30" s="73" t="s">
        <v>473</v>
      </c>
      <c r="C30" s="30">
        <f t="shared" ref="C30:I30" si="10">$A$30*C15</f>
        <v>23.34</v>
      </c>
      <c r="D30" s="74">
        <f t="shared" si="10"/>
        <v>30</v>
      </c>
      <c r="E30" s="74">
        <f t="shared" si="10"/>
        <v>37.200000000000003</v>
      </c>
      <c r="F30" s="30">
        <f t="shared" si="10"/>
        <v>41.7</v>
      </c>
      <c r="G30" s="30">
        <f t="shared" si="10"/>
        <v>48.599999999999994</v>
      </c>
      <c r="H30" s="30">
        <f t="shared" si="10"/>
        <v>58.5</v>
      </c>
      <c r="I30" s="75">
        <f t="shared" si="10"/>
        <v>66.599999999999994</v>
      </c>
      <c r="J30" s="60"/>
      <c r="K30" s="50" t="s">
        <v>473</v>
      </c>
      <c r="L30" s="76">
        <v>24.6</v>
      </c>
      <c r="M30" s="76">
        <v>26.9</v>
      </c>
      <c r="N30" s="76">
        <v>34.799999999999997</v>
      </c>
      <c r="O30" s="76">
        <v>41.1</v>
      </c>
      <c r="P30" s="76">
        <v>47.7</v>
      </c>
      <c r="Q30" s="76">
        <v>57.6</v>
      </c>
      <c r="R30" s="77">
        <v>66.3</v>
      </c>
      <c r="W30" s="63"/>
      <c r="X30" s="63"/>
      <c r="Y30" s="63"/>
      <c r="Z30" s="63"/>
      <c r="AA30" s="63"/>
      <c r="AB30" s="63"/>
      <c r="AC30" s="63"/>
      <c r="AD30" s="63"/>
    </row>
    <row r="31" spans="1:30" x14ac:dyDescent="0.25">
      <c r="A31" s="64">
        <v>6</v>
      </c>
      <c r="B31" s="73" t="s">
        <v>474</v>
      </c>
      <c r="C31" s="30">
        <f t="shared" ref="C31:I31" si="11">$A$31*C16</f>
        <v>29.700000000000003</v>
      </c>
      <c r="D31" s="74">
        <f t="shared" si="11"/>
        <v>38.04</v>
      </c>
      <c r="E31" s="74">
        <f t="shared" si="11"/>
        <v>46.56</v>
      </c>
      <c r="F31" s="30">
        <f t="shared" si="11"/>
        <v>52.320000000000007</v>
      </c>
      <c r="G31" s="30">
        <f t="shared" si="11"/>
        <v>60.599999999999994</v>
      </c>
      <c r="H31" s="30">
        <f t="shared" si="11"/>
        <v>72.599999999999994</v>
      </c>
      <c r="I31" s="75">
        <f t="shared" si="11"/>
        <v>82.199999999999989</v>
      </c>
      <c r="J31" s="60"/>
      <c r="K31" s="50" t="s">
        <v>474</v>
      </c>
      <c r="L31" s="76">
        <v>31.6</v>
      </c>
      <c r="M31" s="76">
        <v>34.5</v>
      </c>
      <c r="N31" s="76">
        <v>44.8</v>
      </c>
      <c r="O31" s="76">
        <v>53</v>
      </c>
      <c r="P31" s="76">
        <v>62.4</v>
      </c>
      <c r="Q31" s="76">
        <v>76.2</v>
      </c>
      <c r="R31" s="77">
        <v>88.2</v>
      </c>
    </row>
    <row r="32" spans="1:30" x14ac:dyDescent="0.25">
      <c r="A32" s="64">
        <v>12</v>
      </c>
      <c r="B32" s="73" t="s">
        <v>475</v>
      </c>
      <c r="C32" s="30">
        <f t="shared" ref="C32:I32" si="12">$A$32*C17</f>
        <v>37.92</v>
      </c>
      <c r="D32" s="74">
        <f t="shared" si="12"/>
        <v>48.480000000000004</v>
      </c>
      <c r="E32" s="74">
        <f t="shared" si="12"/>
        <v>59.16</v>
      </c>
      <c r="F32" s="30">
        <f t="shared" si="12"/>
        <v>66.36</v>
      </c>
      <c r="G32" s="30">
        <f t="shared" si="12"/>
        <v>76.800000000000011</v>
      </c>
      <c r="H32" s="30">
        <f t="shared" si="12"/>
        <v>91.56</v>
      </c>
      <c r="I32" s="75">
        <f t="shared" si="12"/>
        <v>103.80000000000001</v>
      </c>
      <c r="J32" s="60"/>
      <c r="K32" s="50" t="s">
        <v>475</v>
      </c>
      <c r="L32" s="76">
        <v>40.4</v>
      </c>
      <c r="M32" s="76">
        <v>44.3</v>
      </c>
      <c r="N32" s="76">
        <v>57.6</v>
      </c>
      <c r="O32" s="76">
        <v>68.3</v>
      </c>
      <c r="P32" s="76">
        <v>80.2</v>
      </c>
      <c r="Q32" s="76">
        <v>98.2</v>
      </c>
      <c r="R32" s="77">
        <v>114</v>
      </c>
    </row>
    <row r="33" spans="1:19" x14ac:dyDescent="0.25">
      <c r="A33" s="64">
        <v>24</v>
      </c>
      <c r="B33" s="73" t="s">
        <v>476</v>
      </c>
      <c r="C33" s="30">
        <f t="shared" ref="C33:I33" si="13">$A$33*C18</f>
        <v>48.239999999999995</v>
      </c>
      <c r="D33" s="74">
        <f t="shared" si="13"/>
        <v>61.92</v>
      </c>
      <c r="E33" s="74">
        <f t="shared" si="13"/>
        <v>76.08</v>
      </c>
      <c r="F33" s="30">
        <f t="shared" si="13"/>
        <v>85.44</v>
      </c>
      <c r="G33" s="30">
        <f t="shared" si="13"/>
        <v>99.12</v>
      </c>
      <c r="H33" s="30">
        <f t="shared" si="13"/>
        <v>118.56</v>
      </c>
      <c r="I33" s="75">
        <f t="shared" si="13"/>
        <v>134.88</v>
      </c>
      <c r="J33" s="60"/>
      <c r="K33" s="50" t="s">
        <v>476</v>
      </c>
      <c r="L33" s="76">
        <v>51.4</v>
      </c>
      <c r="M33" s="76">
        <v>56.4</v>
      </c>
      <c r="N33" s="76">
        <v>73.2</v>
      </c>
      <c r="O33" s="76">
        <v>85.9</v>
      </c>
      <c r="P33" s="76">
        <v>99.8</v>
      </c>
      <c r="Q33" s="76">
        <v>120.7</v>
      </c>
      <c r="R33" s="77">
        <v>138.69999999999999</v>
      </c>
    </row>
    <row r="34" spans="1:19" x14ac:dyDescent="0.25">
      <c r="A34" s="64">
        <v>48</v>
      </c>
      <c r="B34" s="73" t="s">
        <v>477</v>
      </c>
      <c r="C34" s="30">
        <f t="shared" ref="C34:I34" si="14">$A$34*C19</f>
        <v>60</v>
      </c>
      <c r="D34" s="74">
        <f t="shared" si="14"/>
        <v>77.760000000000005</v>
      </c>
      <c r="E34" s="74">
        <f t="shared" si="14"/>
        <v>96.47999999999999</v>
      </c>
      <c r="F34" s="30">
        <f t="shared" si="14"/>
        <v>108.96000000000001</v>
      </c>
      <c r="G34" s="30">
        <f t="shared" si="14"/>
        <v>127.19999999999999</v>
      </c>
      <c r="H34" s="30">
        <f t="shared" si="14"/>
        <v>153.60000000000002</v>
      </c>
      <c r="I34" s="75">
        <f t="shared" si="14"/>
        <v>176.16</v>
      </c>
      <c r="J34" s="60"/>
      <c r="K34" s="50" t="s">
        <v>477</v>
      </c>
      <c r="L34" s="76">
        <v>64.8</v>
      </c>
      <c r="M34" s="76">
        <v>71</v>
      </c>
      <c r="N34" s="76">
        <v>91.2</v>
      </c>
      <c r="O34" s="76">
        <v>105.1</v>
      </c>
      <c r="P34" s="76">
        <v>119.5</v>
      </c>
      <c r="Q34" s="76">
        <v>140.6</v>
      </c>
      <c r="R34" s="77">
        <v>157.9</v>
      </c>
    </row>
    <row r="35" spans="1:19" ht="15.75" thickBot="1" x14ac:dyDescent="0.3">
      <c r="A35" s="64">
        <v>72</v>
      </c>
      <c r="B35" s="78" t="s">
        <v>478</v>
      </c>
      <c r="C35" s="79">
        <f t="shared" ref="C35:I35" si="15">$A$35*C20</f>
        <v>66.240000000000009</v>
      </c>
      <c r="D35" s="80">
        <f t="shared" si="15"/>
        <v>86.399999999999991</v>
      </c>
      <c r="E35" s="80">
        <f t="shared" si="15"/>
        <v>107.28</v>
      </c>
      <c r="F35" s="79">
        <f t="shared" si="15"/>
        <v>122.39999999999999</v>
      </c>
      <c r="G35" s="79">
        <f t="shared" si="15"/>
        <v>143.28</v>
      </c>
      <c r="H35" s="79">
        <f t="shared" si="15"/>
        <v>173.52</v>
      </c>
      <c r="I35" s="81">
        <f t="shared" si="15"/>
        <v>198.71999999999997</v>
      </c>
      <c r="J35" s="60"/>
      <c r="K35" s="55" t="s">
        <v>478</v>
      </c>
      <c r="L35" s="82">
        <v>74.2</v>
      </c>
      <c r="M35" s="82">
        <v>81.400000000000006</v>
      </c>
      <c r="N35" s="82">
        <v>103</v>
      </c>
      <c r="O35" s="82">
        <v>118.1</v>
      </c>
      <c r="P35" s="82">
        <v>131.80000000000001</v>
      </c>
      <c r="Q35" s="82">
        <v>152.6</v>
      </c>
      <c r="R35" s="83">
        <v>168.5</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12.054329371816641</v>
      </c>
      <c r="D40" s="198" t="e">
        <v>#REF!</v>
      </c>
      <c r="E40" s="198">
        <f>(M25-M10)/ABS(M10)*100</f>
        <v>4.4407204819387456</v>
      </c>
      <c r="F40" s="198" t="e">
        <f>(#REF! -#REF!)/ABS(#REF!)</f>
        <v>#REF!</v>
      </c>
      <c r="G40" s="198">
        <f>(N25-N10)/ABS(N10)*100</f>
        <v>-4.8330475081015951</v>
      </c>
      <c r="H40" s="198" t="e">
        <f>(#REF! -#REF!)/ABS(#REF!)</f>
        <v>#REF!</v>
      </c>
      <c r="I40" s="198">
        <f>(O25-O10)/ABS(O10)*100</f>
        <v>-7.7685950413222962</v>
      </c>
      <c r="J40" s="198" t="e">
        <f>(#REF! -#REF!)/ABS(#REF!)</f>
        <v>#REF!</v>
      </c>
      <c r="K40" s="200">
        <f>(P25-P10)/ABS(P10)*100</f>
        <v>-12.876712328767123</v>
      </c>
      <c r="L40" s="200" t="e">
        <f>(#REF! -#REF!)/ABS(#REF!)</f>
        <v>#REF!</v>
      </c>
      <c r="M40" s="200">
        <f>(Q25-Q10)/ABS(Q10)*100</f>
        <v>-17.377049180327873</v>
      </c>
      <c r="N40" s="200" t="e">
        <f>(#REF! -#REF!)/ABS(#REF!)</f>
        <v>#REF!</v>
      </c>
      <c r="O40" s="200">
        <f>(R25 -R10)/ABS(R10)*100</f>
        <v>-20.744186046511619</v>
      </c>
      <c r="P40" s="200"/>
      <c r="Q40" s="205"/>
    </row>
    <row r="41" spans="1:19" x14ac:dyDescent="0.25">
      <c r="A41" s="88"/>
      <c r="B41" s="50" t="s">
        <v>469</v>
      </c>
      <c r="C41" s="198">
        <f t="shared" ref="C41:C50" si="16">(L26-L11)/ABS(L11)*100</f>
        <v>9.5890410958904262</v>
      </c>
      <c r="D41" s="198" t="e">
        <v>#REF!</v>
      </c>
      <c r="E41" s="198">
        <f t="shared" ref="E41:E50" si="17">(M26-M11)/ABS(M11)*100</f>
        <v>3.3213729086472688</v>
      </c>
      <c r="F41" s="198" t="e">
        <f>(#REF! -#REF!)/ABS(#REF!)</f>
        <v>#REF!</v>
      </c>
      <c r="G41" s="200">
        <f t="shared" ref="G41:G50" si="18">(N26-N11)/ABS(N11)*100</f>
        <v>-4.4594874607941408</v>
      </c>
      <c r="H41" s="200" t="e">
        <f>(#REF! -#REF!)/ABS(#REF!)</f>
        <v>#REF!</v>
      </c>
      <c r="I41" s="200">
        <f t="shared" ref="I41:I50" si="19">(O26-O11)/ABS(O11)*100</f>
        <v>-7.1672354948805514</v>
      </c>
      <c r="J41" s="200" t="e">
        <f>(#REF! -#REF!)/ABS(#REF!)</f>
        <v>#REF!</v>
      </c>
      <c r="K41" s="200">
        <f t="shared" ref="K41:K50" si="20">(P26-P11)/ABS(P11)*100</f>
        <v>-11.132075471698105</v>
      </c>
      <c r="L41" s="200" t="e">
        <f>(#REF! -#REF!)/ABS(#REF!)</f>
        <v>#REF!</v>
      </c>
      <c r="M41" s="200">
        <f t="shared" ref="M41:M50" si="21">(Q26-Q11)/ABS(Q11)*100</f>
        <v>-15.909090909090908</v>
      </c>
      <c r="N41" s="200" t="e">
        <f>(#REF! -#REF!)/ABS(#REF!)</f>
        <v>#REF!</v>
      </c>
      <c r="O41" s="200">
        <f t="shared" ref="O41:O50" si="22">(R26 -R11)/ABS(R11)*100</f>
        <v>-18.961038961038952</v>
      </c>
      <c r="P41" s="200"/>
      <c r="Q41" s="205"/>
    </row>
    <row r="42" spans="1:19" x14ac:dyDescent="0.25">
      <c r="A42" s="60"/>
      <c r="B42" s="50" t="s">
        <v>470</v>
      </c>
      <c r="C42" s="198">
        <f t="shared" si="16"/>
        <v>5.3497942386831303</v>
      </c>
      <c r="D42" s="198" t="e">
        <v>#REF!</v>
      </c>
      <c r="E42" s="200">
        <f t="shared" si="17"/>
        <v>1.0721423500413418</v>
      </c>
      <c r="F42" s="200" t="e">
        <f>(#REF! -#REF!)/ABS(#REF!)</f>
        <v>#REF!</v>
      </c>
      <c r="G42" s="198">
        <f t="shared" si="18"/>
        <v>-4.159629323620587</v>
      </c>
      <c r="H42" s="198" t="e">
        <f>(#REF! -#REF!)/ABS(#REF!)</f>
        <v>#REF!</v>
      </c>
      <c r="I42" s="198">
        <f t="shared" si="19"/>
        <v>-5.8568329718004399</v>
      </c>
      <c r="J42" s="198" t="e">
        <f>(#REF! -#REF!)/ABS(#REF!)</f>
        <v>#REF!</v>
      </c>
      <c r="K42" s="198">
        <f t="shared" si="20"/>
        <v>-8.2568807339449553</v>
      </c>
      <c r="L42" s="198" t="e">
        <f>(#REF! -#REF!)/ABS(#REF!)</f>
        <v>#REF!</v>
      </c>
      <c r="M42" s="198">
        <f t="shared" si="21"/>
        <v>-11.676646706586823</v>
      </c>
      <c r="N42" s="198" t="e">
        <f>(#REF! -#REF!)/ABS(#REF!)</f>
        <v>#REF!</v>
      </c>
      <c r="O42" s="198">
        <f t="shared" si="22"/>
        <v>-14.137483787289224</v>
      </c>
      <c r="P42" s="198"/>
      <c r="Q42" s="206"/>
    </row>
    <row r="43" spans="1:19" x14ac:dyDescent="0.25">
      <c r="B43" s="50" t="s">
        <v>471</v>
      </c>
      <c r="C43" s="198">
        <f t="shared" si="16"/>
        <v>4.4025157232704473</v>
      </c>
      <c r="D43" s="198" t="e">
        <v>#REF!</v>
      </c>
      <c r="E43" s="200">
        <f t="shared" si="17"/>
        <v>-0.72834439338543266</v>
      </c>
      <c r="F43" s="200" t="e">
        <f>(#REF! -#REF!)/ABS(#REF!)</f>
        <v>#REF!</v>
      </c>
      <c r="G43" s="198">
        <f t="shared" si="18"/>
        <v>-5.0433199925146184</v>
      </c>
      <c r="H43" s="198" t="e">
        <f>(#REF! -#REF!)/ABS(#REF!)</f>
        <v>#REF!</v>
      </c>
      <c r="I43" s="198">
        <f t="shared" si="19"/>
        <v>-5.442176870748292</v>
      </c>
      <c r="J43" s="198" t="e">
        <f>(#REF! -#REF!)/ABS(#REF!)</f>
        <v>#REF!</v>
      </c>
      <c r="K43" s="198">
        <f t="shared" si="20"/>
        <v>-7.2463768115942031</v>
      </c>
      <c r="L43" s="198" t="e">
        <f>(#REF! -#REF!)/ABS(#REF!)</f>
        <v>#REF!</v>
      </c>
      <c r="M43" s="198">
        <f t="shared" si="21"/>
        <v>-9.5465393794749396</v>
      </c>
      <c r="N43" s="198" t="e">
        <f>(#REF! -#REF!)/ABS(#REF!)</f>
        <v>#REF!</v>
      </c>
      <c r="O43" s="198">
        <f t="shared" si="22"/>
        <v>-11.018711018711027</v>
      </c>
      <c r="P43" s="198"/>
      <c r="Q43" s="206"/>
    </row>
    <row r="44" spans="1:19" x14ac:dyDescent="0.25">
      <c r="B44" s="50" t="s">
        <v>472</v>
      </c>
      <c r="C44" s="198">
        <f t="shared" si="16"/>
        <v>3.9215686274509838</v>
      </c>
      <c r="D44" s="198" t="e">
        <v>#REF!</v>
      </c>
      <c r="E44" s="200">
        <f t="shared" si="17"/>
        <v>-0.79285519226948764</v>
      </c>
      <c r="F44" s="200" t="e">
        <f>(#REF! -#REF!)/ABS(#REF!)</f>
        <v>#REF!</v>
      </c>
      <c r="G44" s="198">
        <f t="shared" si="18"/>
        <v>-3.8646215411652083</v>
      </c>
      <c r="H44" s="198" t="e">
        <f>(#REF! -#REF!)/ABS(#REF!)</f>
        <v>#REF!</v>
      </c>
      <c r="I44" s="198">
        <f t="shared" si="19"/>
        <v>-3.8043478260869534</v>
      </c>
      <c r="J44" s="198" t="e">
        <f>(#REF! -#REF!)/ABS(#REF!)</f>
        <v>#REF!</v>
      </c>
      <c r="K44" s="198">
        <f t="shared" si="20"/>
        <v>-4.6511627906976747</v>
      </c>
      <c r="L44" s="198" t="e">
        <f>(#REF! -#REF!)/ABS(#REF!)</f>
        <v>#REF!</v>
      </c>
      <c r="M44" s="198">
        <f t="shared" si="21"/>
        <v>-5.0193050193050084</v>
      </c>
      <c r="N44" s="198" t="e">
        <f>(#REF! -#REF!)/ABS(#REF!)</f>
        <v>#REF!</v>
      </c>
      <c r="O44" s="198">
        <f t="shared" si="22"/>
        <v>-5.4054054054054097</v>
      </c>
      <c r="P44" s="198"/>
      <c r="Q44" s="206"/>
    </row>
    <row r="45" spans="1:19" x14ac:dyDescent="0.25">
      <c r="B45" s="50" t="s">
        <v>473</v>
      </c>
      <c r="C45" s="198">
        <f t="shared" si="16"/>
        <v>5.3984575835475646</v>
      </c>
      <c r="D45" s="198" t="e">
        <v>#REF!</v>
      </c>
      <c r="E45" s="200">
        <f t="shared" si="17"/>
        <v>0.37404455124323938</v>
      </c>
      <c r="F45" s="200" t="e">
        <f>(#REF! -#REF!)/ABS(#REF!)</f>
        <v>#REF!</v>
      </c>
      <c r="G45" s="198">
        <f t="shared" si="18"/>
        <v>-2.8792947887676332</v>
      </c>
      <c r="H45" s="198" t="e">
        <f>(#REF! -#REF!)/ABS(#REF!)</f>
        <v>#REF!</v>
      </c>
      <c r="I45" s="198">
        <f t="shared" si="19"/>
        <v>-1.4388489208633126</v>
      </c>
      <c r="J45" s="198" t="e">
        <f>(#REF! -#REF!)/ABS(#REF!)</f>
        <v>#REF!</v>
      </c>
      <c r="K45" s="198">
        <f t="shared" si="20"/>
        <v>-1.8518518518518343</v>
      </c>
      <c r="L45" s="198" t="e">
        <f>(#REF! -#REF!)/ABS(#REF!)</f>
        <v>#REF!</v>
      </c>
      <c r="M45" s="198">
        <f t="shared" si="21"/>
        <v>-1.5384615384615361</v>
      </c>
      <c r="N45" s="198" t="e">
        <f>(#REF! -#REF!)/ABS(#REF!)</f>
        <v>#REF!</v>
      </c>
      <c r="O45" s="198">
        <f t="shared" si="22"/>
        <v>-0.45045045045044618</v>
      </c>
      <c r="P45" s="198"/>
      <c r="Q45" s="206"/>
    </row>
    <row r="46" spans="1:19" x14ac:dyDescent="0.25">
      <c r="B46" s="50" t="s">
        <v>474</v>
      </c>
      <c r="C46" s="198">
        <f t="shared" si="16"/>
        <v>6.3973063973063917</v>
      </c>
      <c r="D46" s="198" t="e">
        <v>#REF!</v>
      </c>
      <c r="E46" s="201">
        <f t="shared" si="17"/>
        <v>1.5184715740126047</v>
      </c>
      <c r="F46" s="201" t="e">
        <f>(#REF! -#REF!)/ABS(#REF!)</f>
        <v>#REF!</v>
      </c>
      <c r="G46" s="198">
        <f t="shared" si="18"/>
        <v>-0.55973766443828399</v>
      </c>
      <c r="H46" s="198" t="e">
        <f>(#REF! -#REF!)/ABS(#REF!)</f>
        <v>#REF!</v>
      </c>
      <c r="I46" s="198">
        <f t="shared" si="19"/>
        <v>1.2996941896024321</v>
      </c>
      <c r="J46" s="198" t="e">
        <f>(#REF! -#REF!)/ABS(#REF!)</f>
        <v>#REF!</v>
      </c>
      <c r="K46" s="198">
        <f t="shared" si="20"/>
        <v>2.9702970297029774</v>
      </c>
      <c r="L46" s="198" t="e">
        <f>(#REF! -#REF!)/ABS(#REF!)</f>
        <v>#REF!</v>
      </c>
      <c r="M46" s="198">
        <f t="shared" si="21"/>
        <v>4.9586776859504251</v>
      </c>
      <c r="N46" s="198" t="e">
        <f>(#REF! -#REF!)/ABS(#REF!)</f>
        <v>#REF!</v>
      </c>
      <c r="O46" s="198">
        <f t="shared" si="22"/>
        <v>7.2992700729927193</v>
      </c>
      <c r="P46" s="198"/>
      <c r="Q46" s="206"/>
    </row>
    <row r="47" spans="1:19" x14ac:dyDescent="0.25">
      <c r="B47" s="50" t="s">
        <v>475</v>
      </c>
      <c r="C47" s="198">
        <f t="shared" si="16"/>
        <v>6.5400843881856447</v>
      </c>
      <c r="D47" s="198" t="e">
        <v>#REF!</v>
      </c>
      <c r="E47" s="198">
        <f t="shared" si="17"/>
        <v>2.2196052769489518</v>
      </c>
      <c r="F47" s="198" t="e">
        <f>(#REF! -#REF!)/ABS(#REF!)</f>
        <v>#REF!</v>
      </c>
      <c r="G47" s="198">
        <f t="shared" si="18"/>
        <v>0.61420068592657373</v>
      </c>
      <c r="H47" s="198" t="e">
        <f>(#REF! -#REF!)/ABS(#REF!)</f>
        <v>#REF!</v>
      </c>
      <c r="I47" s="198">
        <f t="shared" si="19"/>
        <v>2.9234478601567178</v>
      </c>
      <c r="J47" s="198" t="e">
        <f>(#REF! -#REF!)/ABS(#REF!)</f>
        <v>#REF!</v>
      </c>
      <c r="K47" s="198">
        <f t="shared" si="20"/>
        <v>4.4270833333333215</v>
      </c>
      <c r="L47" s="198" t="e">
        <f>(#REF! -#REF!)/ABS(#REF!)</f>
        <v>#REF!</v>
      </c>
      <c r="M47" s="198">
        <f t="shared" si="21"/>
        <v>7.2520751419833998</v>
      </c>
      <c r="N47" s="198" t="e">
        <f>(#REF! -#REF!)/ABS(#REF!)</f>
        <v>#REF!</v>
      </c>
      <c r="O47" s="198">
        <f t="shared" si="22"/>
        <v>9.8265895953757099</v>
      </c>
      <c r="P47" s="198"/>
      <c r="Q47" s="206"/>
    </row>
    <row r="48" spans="1:19" x14ac:dyDescent="0.25">
      <c r="B48" s="50" t="s">
        <v>476</v>
      </c>
      <c r="C48" s="198">
        <f t="shared" si="16"/>
        <v>6.5505804311774547</v>
      </c>
      <c r="D48" s="198" t="e">
        <v>#REF!</v>
      </c>
      <c r="E48" s="198">
        <f t="shared" si="17"/>
        <v>2.0128207464739769</v>
      </c>
      <c r="F48" s="198" t="e">
        <f>(#REF! -#REF!)/ABS(#REF!)</f>
        <v>#REF!</v>
      </c>
      <c r="G48" s="198">
        <f t="shared" si="18"/>
        <v>-0.42841101328939551</v>
      </c>
      <c r="H48" s="198" t="e">
        <f>(#REF! -#REF!)/ABS(#REF!)</f>
        <v>#REF!</v>
      </c>
      <c r="I48" s="198">
        <f t="shared" si="19"/>
        <v>0.53838951310862349</v>
      </c>
      <c r="J48" s="198" t="e">
        <f>(#REF! -#REF!)/ABS(#REF!)</f>
        <v>#REF!</v>
      </c>
      <c r="K48" s="198">
        <f t="shared" si="20"/>
        <v>0.68603712671508532</v>
      </c>
      <c r="L48" s="198" t="e">
        <f>(#REF! -#REF!)/ABS(#REF!)</f>
        <v>#REF!</v>
      </c>
      <c r="M48" s="198">
        <f t="shared" si="21"/>
        <v>1.8049932523616739</v>
      </c>
      <c r="N48" s="198" t="e">
        <f>(#REF! -#REF!)/ABS(#REF!)</f>
        <v>#REF!</v>
      </c>
      <c r="O48" s="198">
        <f t="shared" si="22"/>
        <v>2.8321470937129249</v>
      </c>
      <c r="P48" s="198"/>
      <c r="Q48" s="206"/>
    </row>
    <row r="49" spans="1:18" x14ac:dyDescent="0.25">
      <c r="B49" s="50" t="s">
        <v>477</v>
      </c>
      <c r="C49" s="198">
        <f t="shared" si="16"/>
        <v>7.9999999999999947</v>
      </c>
      <c r="D49" s="198" t="e">
        <v>#REF!</v>
      </c>
      <c r="E49" s="198">
        <f t="shared" si="17"/>
        <v>2.6562860415492802</v>
      </c>
      <c r="F49" s="198" t="e">
        <f>(#REF! -#REF!)/ABS(#REF!)</f>
        <v>#REF!</v>
      </c>
      <c r="G49" s="198">
        <f t="shared" si="18"/>
        <v>-2.110766447061784</v>
      </c>
      <c r="H49" s="198" t="e">
        <f>(#REF! -#REF!)/ABS(#REF!)</f>
        <v>#REF!</v>
      </c>
      <c r="I49" s="198">
        <f t="shared" si="19"/>
        <v>-3.5425844346549313</v>
      </c>
      <c r="J49" s="198" t="e">
        <f>(#REF! -#REF!)/ABS(#REF!)</f>
        <v>#REF!</v>
      </c>
      <c r="K49" s="198">
        <f t="shared" si="20"/>
        <v>-6.0534591194968472</v>
      </c>
      <c r="L49" s="198" t="e">
        <f>(#REF! -#REF!)/ABS(#REF!)</f>
        <v>#REF!</v>
      </c>
      <c r="M49" s="198">
        <f t="shared" si="21"/>
        <v>-8.4635416666666838</v>
      </c>
      <c r="N49" s="198" t="e">
        <f>(#REF! -#REF!)/ABS(#REF!)</f>
        <v>#REF!</v>
      </c>
      <c r="O49" s="198">
        <f t="shared" si="22"/>
        <v>-10.365576748410531</v>
      </c>
      <c r="P49" s="198"/>
      <c r="Q49" s="206"/>
    </row>
    <row r="50" spans="1:18" ht="15.75" thickBot="1" x14ac:dyDescent="0.3">
      <c r="B50" s="55" t="s">
        <v>478</v>
      </c>
      <c r="C50" s="198">
        <f t="shared" si="16"/>
        <v>12.016908212560375</v>
      </c>
      <c r="D50" s="198" t="e">
        <v>#REF!</v>
      </c>
      <c r="E50" s="202">
        <f t="shared" si="17"/>
        <v>6.313800698247432</v>
      </c>
      <c r="F50" s="202" t="e">
        <f>(#REF! -#REF!)/ABS(#REF!)</f>
        <v>#REF!</v>
      </c>
      <c r="G50" s="202">
        <f t="shared" si="18"/>
        <v>-0.96095627878926626</v>
      </c>
      <c r="H50" s="202" t="e">
        <f>(#REF! -#REF!)/ABS(#REF!)</f>
        <v>#REF!</v>
      </c>
      <c r="I50" s="202">
        <f t="shared" si="19"/>
        <v>-3.5130718954248343</v>
      </c>
      <c r="J50" s="202" t="e">
        <f>(#REF! -#REF!)/ABS(#REF!)</f>
        <v>#REF!</v>
      </c>
      <c r="K50" s="202">
        <f t="shared" si="20"/>
        <v>-8.0122836404243358</v>
      </c>
      <c r="L50" s="202" t="e">
        <f>(#REF! -#REF!)/ABS(#REF!)</f>
        <v>#REF!</v>
      </c>
      <c r="M50" s="202">
        <f t="shared" si="21"/>
        <v>-12.056247118487791</v>
      </c>
      <c r="N50" s="202" t="e">
        <f>(#REF! -#REF!)/ABS(#REF!)</f>
        <v>#REF!</v>
      </c>
      <c r="O50" s="202">
        <f t="shared" si="22"/>
        <v>-15.207326892109489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ZBNOLrXo1cRapLW1yzaT3MKC9BWs/eBshX+K9+N/njlaNL3uqIxVCWEcxAgBHbSpgXGD1vvIXY/Noi/J0lp+/Q==" saltValue="sryhT6nD0jKikHsI8yzIm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531" priority="1" operator="greaterThan">
      <formula>0.5</formula>
    </cfRule>
    <cfRule type="cellIs" dxfId="530" priority="2" operator="between">
      <formula>-0.49</formula>
      <formula>0.49</formula>
    </cfRule>
    <cfRule type="cellIs" dxfId="529" priority="3" operator="lessThan">
      <formula>-0.5</formula>
    </cfRule>
  </conditionalFormatting>
  <hyperlinks>
    <hyperlink ref="A2" location="Index!A1" display="Index" xr:uid="{00000000-0004-0000-08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41"/>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197</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380350.30533177999</v>
      </c>
      <c r="D5" s="212"/>
      <c r="E5" s="212">
        <v>6678122.8008892797</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49.9</v>
      </c>
      <c r="D10" s="94">
        <v>66.099999999999994</v>
      </c>
      <c r="E10" s="94">
        <v>88</v>
      </c>
      <c r="F10" s="94">
        <v>103</v>
      </c>
      <c r="G10" s="94">
        <v>124</v>
      </c>
      <c r="H10" s="94">
        <v>154</v>
      </c>
      <c r="I10" s="95">
        <v>180</v>
      </c>
      <c r="K10" s="46" t="s">
        <v>468</v>
      </c>
      <c r="L10" s="47">
        <f t="shared" ref="L10:L20" si="0">C25</f>
        <v>4.1583333333333332</v>
      </c>
      <c r="M10" s="47">
        <v>4.8765352452723292</v>
      </c>
      <c r="N10" s="47">
        <v>7.0685219895642604</v>
      </c>
      <c r="O10" s="47">
        <f t="shared" ref="O10:O20" si="1">F25</f>
        <v>8.5833333333333321</v>
      </c>
      <c r="P10" s="47">
        <f t="shared" ref="P10:P20" si="2">G25</f>
        <v>10.333333333333332</v>
      </c>
      <c r="Q10" s="47">
        <f t="shared" ref="Q10:Q20" si="3">H25</f>
        <v>12.833333333333332</v>
      </c>
      <c r="R10" s="48">
        <f t="shared" ref="R10:R20" si="4">I25</f>
        <v>15</v>
      </c>
      <c r="T10" s="49"/>
    </row>
    <row r="11" spans="1:29" x14ac:dyDescent="0.25">
      <c r="B11" s="50" t="s">
        <v>469</v>
      </c>
      <c r="C11" s="96">
        <v>37.1</v>
      </c>
      <c r="D11" s="96">
        <v>48.9</v>
      </c>
      <c r="E11" s="96">
        <v>64.5</v>
      </c>
      <c r="F11" s="96">
        <v>75.400000000000006</v>
      </c>
      <c r="G11" s="96">
        <v>90.2</v>
      </c>
      <c r="H11" s="96">
        <v>112</v>
      </c>
      <c r="I11" s="97">
        <v>130</v>
      </c>
      <c r="K11" s="50" t="s">
        <v>469</v>
      </c>
      <c r="L11" s="53">
        <f t="shared" si="0"/>
        <v>6.1833333333333336</v>
      </c>
      <c r="M11" s="53">
        <v>7.2247454275106939</v>
      </c>
      <c r="N11" s="53">
        <v>10.381351616722478</v>
      </c>
      <c r="O11" s="53">
        <f t="shared" si="1"/>
        <v>12.566666666666666</v>
      </c>
      <c r="P11" s="53">
        <f t="shared" si="2"/>
        <v>15.033333333333333</v>
      </c>
      <c r="Q11" s="53">
        <f t="shared" si="3"/>
        <v>18.666666666666664</v>
      </c>
      <c r="R11" s="54">
        <f t="shared" si="4"/>
        <v>21.666666666666664</v>
      </c>
      <c r="T11" s="49"/>
    </row>
    <row r="12" spans="1:29" x14ac:dyDescent="0.25">
      <c r="B12" s="50" t="s">
        <v>470</v>
      </c>
      <c r="C12" s="96">
        <v>20.8</v>
      </c>
      <c r="D12" s="96">
        <v>27.2</v>
      </c>
      <c r="E12" s="96">
        <v>35</v>
      </c>
      <c r="F12" s="96">
        <v>40.200000000000003</v>
      </c>
      <c r="G12" s="96">
        <v>47.5</v>
      </c>
      <c r="H12" s="96">
        <v>57.9</v>
      </c>
      <c r="I12" s="97">
        <v>66.599999999999994</v>
      </c>
      <c r="K12" s="50" t="s">
        <v>470</v>
      </c>
      <c r="L12" s="53">
        <f t="shared" si="0"/>
        <v>10.4</v>
      </c>
      <c r="M12" s="53">
        <v>12.081283438981954</v>
      </c>
      <c r="N12" s="53">
        <v>16.869309783656494</v>
      </c>
      <c r="O12" s="53">
        <f t="shared" si="1"/>
        <v>20.100000000000001</v>
      </c>
      <c r="P12" s="53">
        <f t="shared" si="2"/>
        <v>23.75</v>
      </c>
      <c r="Q12" s="53">
        <f t="shared" si="3"/>
        <v>28.95</v>
      </c>
      <c r="R12" s="54">
        <f t="shared" si="4"/>
        <v>33.299999999999997</v>
      </c>
      <c r="T12" s="49"/>
    </row>
    <row r="13" spans="1:29" x14ac:dyDescent="0.25">
      <c r="B13" s="50" t="s">
        <v>471</v>
      </c>
      <c r="C13" s="96">
        <v>13.5</v>
      </c>
      <c r="D13" s="96">
        <v>17.5</v>
      </c>
      <c r="E13" s="96">
        <v>22.4</v>
      </c>
      <c r="F13" s="96">
        <v>25.6</v>
      </c>
      <c r="G13" s="96">
        <v>30.2</v>
      </c>
      <c r="H13" s="96">
        <v>36.6</v>
      </c>
      <c r="I13" s="97">
        <v>42</v>
      </c>
      <c r="K13" s="50" t="s">
        <v>471</v>
      </c>
      <c r="L13" s="53">
        <f t="shared" si="0"/>
        <v>13.5</v>
      </c>
      <c r="M13" s="53">
        <v>15.605794065135671</v>
      </c>
      <c r="N13" s="53">
        <v>21.584414359358306</v>
      </c>
      <c r="O13" s="53">
        <f t="shared" si="1"/>
        <v>25.6</v>
      </c>
      <c r="P13" s="53">
        <f t="shared" si="2"/>
        <v>30.2</v>
      </c>
      <c r="Q13" s="53">
        <f t="shared" si="3"/>
        <v>36.6</v>
      </c>
      <c r="R13" s="54">
        <f t="shared" si="4"/>
        <v>42</v>
      </c>
      <c r="T13" s="49"/>
    </row>
    <row r="14" spans="1:29" x14ac:dyDescent="0.25">
      <c r="B14" s="50" t="s">
        <v>472</v>
      </c>
      <c r="C14" s="96">
        <v>8.3800000000000008</v>
      </c>
      <c r="D14" s="96">
        <v>10.9</v>
      </c>
      <c r="E14" s="96">
        <v>14</v>
      </c>
      <c r="F14" s="96">
        <v>16</v>
      </c>
      <c r="G14" s="96">
        <v>18.899999999999999</v>
      </c>
      <c r="H14" s="96">
        <v>23</v>
      </c>
      <c r="I14" s="97">
        <v>26.3</v>
      </c>
      <c r="K14" s="50" t="s">
        <v>472</v>
      </c>
      <c r="L14" s="53">
        <f t="shared" si="0"/>
        <v>16.760000000000002</v>
      </c>
      <c r="M14" s="53">
        <v>19.417792702487411</v>
      </c>
      <c r="N14" s="53">
        <v>26.952697480618863</v>
      </c>
      <c r="O14" s="53">
        <f t="shared" si="1"/>
        <v>32</v>
      </c>
      <c r="P14" s="53">
        <f t="shared" si="2"/>
        <v>37.799999999999997</v>
      </c>
      <c r="Q14" s="53">
        <f t="shared" si="3"/>
        <v>46</v>
      </c>
      <c r="R14" s="54">
        <f t="shared" si="4"/>
        <v>52.6</v>
      </c>
      <c r="T14" s="49"/>
    </row>
    <row r="15" spans="1:29" x14ac:dyDescent="0.25">
      <c r="B15" s="50" t="s">
        <v>473</v>
      </c>
      <c r="C15" s="96">
        <v>6.28</v>
      </c>
      <c r="D15" s="96">
        <v>8.19</v>
      </c>
      <c r="E15" s="96">
        <v>10.6</v>
      </c>
      <c r="F15" s="96">
        <v>12.1</v>
      </c>
      <c r="G15" s="96">
        <v>14.3</v>
      </c>
      <c r="H15" s="96">
        <v>17.5</v>
      </c>
      <c r="I15" s="97">
        <v>20.100000000000001</v>
      </c>
      <c r="K15" s="50" t="s">
        <v>473</v>
      </c>
      <c r="L15" s="53">
        <f t="shared" si="0"/>
        <v>18.84</v>
      </c>
      <c r="M15" s="53">
        <v>21.879367276796451</v>
      </c>
      <c r="N15" s="53">
        <v>30.533475766700423</v>
      </c>
      <c r="O15" s="53">
        <f t="shared" si="1"/>
        <v>36.299999999999997</v>
      </c>
      <c r="P15" s="53">
        <f t="shared" si="2"/>
        <v>42.900000000000006</v>
      </c>
      <c r="Q15" s="53">
        <f t="shared" si="3"/>
        <v>52.5</v>
      </c>
      <c r="R15" s="54">
        <f t="shared" si="4"/>
        <v>60.300000000000004</v>
      </c>
      <c r="T15" s="49"/>
    </row>
    <row r="16" spans="1:29" x14ac:dyDescent="0.25">
      <c r="B16" s="50" t="s">
        <v>474</v>
      </c>
      <c r="C16" s="96">
        <v>3.82</v>
      </c>
      <c r="D16" s="96">
        <v>5</v>
      </c>
      <c r="E16" s="96">
        <v>6.52</v>
      </c>
      <c r="F16" s="96">
        <v>7.55</v>
      </c>
      <c r="G16" s="96">
        <v>8.98</v>
      </c>
      <c r="H16" s="96">
        <v>11</v>
      </c>
      <c r="I16" s="97">
        <v>12.7</v>
      </c>
      <c r="K16" s="50" t="s">
        <v>474</v>
      </c>
      <c r="L16" s="53">
        <f t="shared" si="0"/>
        <v>22.919999999999998</v>
      </c>
      <c r="M16" s="53">
        <v>26.663817322152497</v>
      </c>
      <c r="N16" s="53">
        <v>37.73157413723186</v>
      </c>
      <c r="O16" s="53">
        <f t="shared" si="1"/>
        <v>45.3</v>
      </c>
      <c r="P16" s="53">
        <f t="shared" si="2"/>
        <v>53.88</v>
      </c>
      <c r="Q16" s="53">
        <f t="shared" si="3"/>
        <v>66</v>
      </c>
      <c r="R16" s="54">
        <f t="shared" si="4"/>
        <v>76.199999999999989</v>
      </c>
      <c r="T16" s="49"/>
    </row>
    <row r="17" spans="1:28" x14ac:dyDescent="0.25">
      <c r="B17" s="50" t="s">
        <v>475</v>
      </c>
      <c r="C17" s="96">
        <v>2.3199999999999998</v>
      </c>
      <c r="D17" s="96">
        <v>3.06</v>
      </c>
      <c r="E17" s="96">
        <v>4.0199999999999996</v>
      </c>
      <c r="F17" s="96">
        <v>4.6900000000000004</v>
      </c>
      <c r="G17" s="96">
        <v>5.61</v>
      </c>
      <c r="H17" s="96">
        <v>6.93</v>
      </c>
      <c r="I17" s="97">
        <v>8.0399999999999991</v>
      </c>
      <c r="K17" s="50" t="s">
        <v>475</v>
      </c>
      <c r="L17" s="53">
        <f t="shared" si="0"/>
        <v>27.839999999999996</v>
      </c>
      <c r="M17" s="53">
        <v>32.530011032445493</v>
      </c>
      <c r="N17" s="53">
        <v>46.583332560857798</v>
      </c>
      <c r="O17" s="53">
        <f t="shared" si="1"/>
        <v>56.28</v>
      </c>
      <c r="P17" s="53">
        <f t="shared" si="2"/>
        <v>67.320000000000007</v>
      </c>
      <c r="Q17" s="53">
        <f t="shared" si="3"/>
        <v>83.16</v>
      </c>
      <c r="R17" s="54">
        <f t="shared" si="4"/>
        <v>96.47999999999999</v>
      </c>
      <c r="T17" s="49"/>
    </row>
    <row r="18" spans="1:28" x14ac:dyDescent="0.25">
      <c r="B18" s="50" t="s">
        <v>476</v>
      </c>
      <c r="C18" s="96">
        <v>1.41</v>
      </c>
      <c r="D18" s="96">
        <v>1.86</v>
      </c>
      <c r="E18" s="96">
        <v>2.46</v>
      </c>
      <c r="F18" s="96">
        <v>2.88</v>
      </c>
      <c r="G18" s="96">
        <v>3.45</v>
      </c>
      <c r="H18" s="96">
        <v>4.28</v>
      </c>
      <c r="I18" s="97">
        <v>4.97</v>
      </c>
      <c r="K18" s="50" t="s">
        <v>476</v>
      </c>
      <c r="L18" s="53">
        <f t="shared" si="0"/>
        <v>33.839999999999996</v>
      </c>
      <c r="M18" s="53">
        <v>39.56475251452769</v>
      </c>
      <c r="N18" s="53">
        <v>57.016203961859915</v>
      </c>
      <c r="O18" s="53">
        <f t="shared" si="1"/>
        <v>69.12</v>
      </c>
      <c r="P18" s="53">
        <f t="shared" si="2"/>
        <v>82.800000000000011</v>
      </c>
      <c r="Q18" s="53">
        <f t="shared" si="3"/>
        <v>102.72</v>
      </c>
      <c r="R18" s="54">
        <f t="shared" si="4"/>
        <v>119.28</v>
      </c>
      <c r="T18" s="49"/>
    </row>
    <row r="19" spans="1:28" x14ac:dyDescent="0.25">
      <c r="B19" s="50" t="s">
        <v>477</v>
      </c>
      <c r="C19" s="96">
        <v>0.83099999999999996</v>
      </c>
      <c r="D19" s="96">
        <v>1.1000000000000001</v>
      </c>
      <c r="E19" s="96">
        <v>1.46</v>
      </c>
      <c r="F19" s="96">
        <v>1.71</v>
      </c>
      <c r="G19" s="96">
        <v>2.0499999999999998</v>
      </c>
      <c r="H19" s="96">
        <v>2.54</v>
      </c>
      <c r="I19" s="97">
        <v>2.96</v>
      </c>
      <c r="K19" s="50" t="s">
        <v>477</v>
      </c>
      <c r="L19" s="53">
        <f t="shared" si="0"/>
        <v>39.887999999999998</v>
      </c>
      <c r="M19" s="53">
        <v>46.740339360676764</v>
      </c>
      <c r="N19" s="53">
        <v>67.620565185115566</v>
      </c>
      <c r="O19" s="53">
        <f t="shared" si="1"/>
        <v>82.08</v>
      </c>
      <c r="P19" s="53">
        <f t="shared" si="2"/>
        <v>98.399999999999991</v>
      </c>
      <c r="Q19" s="53">
        <f t="shared" si="3"/>
        <v>121.92</v>
      </c>
      <c r="R19" s="54">
        <f t="shared" si="4"/>
        <v>142.07999999999998</v>
      </c>
      <c r="T19" s="49"/>
    </row>
    <row r="20" spans="1:28" ht="15.75" thickBot="1" x14ac:dyDescent="0.3">
      <c r="B20" s="55" t="s">
        <v>478</v>
      </c>
      <c r="C20" s="98">
        <v>0.59</v>
      </c>
      <c r="D20" s="98">
        <v>0.78100000000000003</v>
      </c>
      <c r="E20" s="98">
        <v>1.04</v>
      </c>
      <c r="F20" s="98">
        <v>1.22</v>
      </c>
      <c r="G20" s="98">
        <v>1.47</v>
      </c>
      <c r="H20" s="98">
        <v>1.83</v>
      </c>
      <c r="I20" s="99">
        <v>2.13</v>
      </c>
      <c r="K20" s="55" t="s">
        <v>478</v>
      </c>
      <c r="L20" s="58">
        <f t="shared" si="0"/>
        <v>42.48</v>
      </c>
      <c r="M20" s="58">
        <v>49.790922574791139</v>
      </c>
      <c r="N20" s="58">
        <v>72.251040465741809</v>
      </c>
      <c r="O20" s="58">
        <f t="shared" si="1"/>
        <v>87.84</v>
      </c>
      <c r="P20" s="58">
        <f t="shared" si="2"/>
        <v>105.84</v>
      </c>
      <c r="Q20" s="58">
        <f t="shared" si="3"/>
        <v>131.76</v>
      </c>
      <c r="R20" s="59">
        <f t="shared" si="4"/>
        <v>153.35999999999999</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4.1583333333333332</v>
      </c>
      <c r="D25" s="69">
        <f t="shared" si="5"/>
        <v>5.5083333333333329</v>
      </c>
      <c r="E25" s="69">
        <f t="shared" si="5"/>
        <v>7.333333333333333</v>
      </c>
      <c r="F25" s="68">
        <f t="shared" si="5"/>
        <v>8.5833333333333321</v>
      </c>
      <c r="G25" s="68">
        <f t="shared" si="5"/>
        <v>10.333333333333332</v>
      </c>
      <c r="H25" s="68">
        <f t="shared" si="5"/>
        <v>12.833333333333332</v>
      </c>
      <c r="I25" s="70">
        <f t="shared" si="5"/>
        <v>15</v>
      </c>
      <c r="J25" s="60"/>
      <c r="K25" s="46" t="s">
        <v>468</v>
      </c>
      <c r="L25" s="71">
        <v>4.2</v>
      </c>
      <c r="M25" s="71">
        <v>4.7</v>
      </c>
      <c r="N25" s="71">
        <v>6.7</v>
      </c>
      <c r="O25" s="71">
        <v>8.1</v>
      </c>
      <c r="P25" s="71">
        <v>9.6</v>
      </c>
      <c r="Q25" s="71">
        <v>11.7</v>
      </c>
      <c r="R25" s="72">
        <v>13.4</v>
      </c>
      <c r="W25" s="163"/>
      <c r="X25" s="163"/>
      <c r="Y25" s="163"/>
      <c r="Z25" s="163"/>
      <c r="AA25" s="163"/>
      <c r="AB25" s="163"/>
    </row>
    <row r="26" spans="1:28" x14ac:dyDescent="0.25">
      <c r="A26" s="64">
        <f>10/60</f>
        <v>0.16666666666666666</v>
      </c>
      <c r="B26" s="73" t="s">
        <v>469</v>
      </c>
      <c r="C26" s="30">
        <f t="shared" ref="C26:I26" si="6">$A$26*C11</f>
        <v>6.1833333333333336</v>
      </c>
      <c r="D26" s="74">
        <f t="shared" si="6"/>
        <v>8.1499999999999986</v>
      </c>
      <c r="E26" s="74">
        <f t="shared" si="6"/>
        <v>10.75</v>
      </c>
      <c r="F26" s="30">
        <f t="shared" si="6"/>
        <v>12.566666666666666</v>
      </c>
      <c r="G26" s="30">
        <f t="shared" si="6"/>
        <v>15.033333333333333</v>
      </c>
      <c r="H26" s="30">
        <f t="shared" si="6"/>
        <v>18.666666666666664</v>
      </c>
      <c r="I26" s="75">
        <f t="shared" si="6"/>
        <v>21.666666666666664</v>
      </c>
      <c r="J26" s="60"/>
      <c r="K26" s="50" t="s">
        <v>469</v>
      </c>
      <c r="L26" s="76">
        <v>6.4</v>
      </c>
      <c r="M26" s="76">
        <v>7.3</v>
      </c>
      <c r="N26" s="76">
        <v>10.3</v>
      </c>
      <c r="O26" s="76">
        <v>12.5</v>
      </c>
      <c r="P26" s="76">
        <v>14.8</v>
      </c>
      <c r="Q26" s="76">
        <v>18</v>
      </c>
      <c r="R26" s="77">
        <v>20.7</v>
      </c>
      <c r="W26" s="163"/>
      <c r="X26" s="163"/>
      <c r="Y26" s="163"/>
      <c r="Z26" s="163"/>
      <c r="AA26" s="163"/>
      <c r="AB26" s="163"/>
    </row>
    <row r="27" spans="1:28" x14ac:dyDescent="0.25">
      <c r="A27" s="64">
        <f>0.5</f>
        <v>0.5</v>
      </c>
      <c r="B27" s="73" t="s">
        <v>470</v>
      </c>
      <c r="C27" s="30">
        <f t="shared" ref="C27:I27" si="7">$A$27*C12</f>
        <v>10.4</v>
      </c>
      <c r="D27" s="74">
        <f t="shared" si="7"/>
        <v>13.6</v>
      </c>
      <c r="E27" s="74">
        <f t="shared" si="7"/>
        <v>17.5</v>
      </c>
      <c r="F27" s="30">
        <f t="shared" si="7"/>
        <v>20.100000000000001</v>
      </c>
      <c r="G27" s="30">
        <f t="shared" si="7"/>
        <v>23.75</v>
      </c>
      <c r="H27" s="30">
        <f t="shared" si="7"/>
        <v>28.95</v>
      </c>
      <c r="I27" s="75">
        <f t="shared" si="7"/>
        <v>33.299999999999997</v>
      </c>
      <c r="J27" s="60"/>
      <c r="K27" s="50" t="s">
        <v>470</v>
      </c>
      <c r="L27" s="76">
        <v>10.5</v>
      </c>
      <c r="M27" s="76">
        <v>11.9</v>
      </c>
      <c r="N27" s="76">
        <v>16.8</v>
      </c>
      <c r="O27" s="76">
        <v>20.399999999999999</v>
      </c>
      <c r="P27" s="76">
        <v>24.1</v>
      </c>
      <c r="Q27" s="76">
        <v>29.5</v>
      </c>
      <c r="R27" s="77">
        <v>33.799999999999997</v>
      </c>
      <c r="W27" s="163"/>
      <c r="X27" s="163"/>
      <c r="Y27" s="163"/>
      <c r="Z27" s="163"/>
      <c r="AA27" s="163"/>
      <c r="AB27" s="163"/>
    </row>
    <row r="28" spans="1:28" x14ac:dyDescent="0.25">
      <c r="A28" s="64">
        <v>1</v>
      </c>
      <c r="B28" s="73" t="s">
        <v>471</v>
      </c>
      <c r="C28" s="30">
        <f t="shared" ref="C28:I28" si="8">$A$28*C13</f>
        <v>13.5</v>
      </c>
      <c r="D28" s="74">
        <f t="shared" si="8"/>
        <v>17.5</v>
      </c>
      <c r="E28" s="74">
        <f t="shared" si="8"/>
        <v>22.4</v>
      </c>
      <c r="F28" s="30">
        <f t="shared" si="8"/>
        <v>25.6</v>
      </c>
      <c r="G28" s="30">
        <f t="shared" si="8"/>
        <v>30.2</v>
      </c>
      <c r="H28" s="30">
        <f t="shared" si="8"/>
        <v>36.6</v>
      </c>
      <c r="I28" s="75">
        <f t="shared" si="8"/>
        <v>42</v>
      </c>
      <c r="J28" s="60"/>
      <c r="K28" s="50" t="s">
        <v>471</v>
      </c>
      <c r="L28" s="76">
        <v>13.4</v>
      </c>
      <c r="M28" s="76">
        <v>15.2</v>
      </c>
      <c r="N28" s="76">
        <v>21.3</v>
      </c>
      <c r="O28" s="76">
        <v>25.8</v>
      </c>
      <c r="P28" s="76">
        <v>30.5</v>
      </c>
      <c r="Q28" s="76">
        <v>37.299999999999997</v>
      </c>
      <c r="R28" s="77">
        <v>42.9</v>
      </c>
      <c r="W28" s="163"/>
      <c r="X28" s="163"/>
      <c r="Y28" s="163"/>
      <c r="Z28" s="163"/>
      <c r="AA28" s="163"/>
      <c r="AB28" s="163"/>
    </row>
    <row r="29" spans="1:28" x14ac:dyDescent="0.25">
      <c r="A29" s="64">
        <v>2</v>
      </c>
      <c r="B29" s="73" t="s">
        <v>472</v>
      </c>
      <c r="C29" s="30">
        <f t="shared" ref="C29:I29" si="9">$A$29*C14</f>
        <v>16.760000000000002</v>
      </c>
      <c r="D29" s="74">
        <f t="shared" si="9"/>
        <v>21.8</v>
      </c>
      <c r="E29" s="74">
        <f t="shared" si="9"/>
        <v>28</v>
      </c>
      <c r="F29" s="30">
        <f t="shared" si="9"/>
        <v>32</v>
      </c>
      <c r="G29" s="30">
        <f t="shared" si="9"/>
        <v>37.799999999999997</v>
      </c>
      <c r="H29" s="30">
        <f t="shared" si="9"/>
        <v>46</v>
      </c>
      <c r="I29" s="75">
        <f t="shared" si="9"/>
        <v>52.6</v>
      </c>
      <c r="J29" s="60"/>
      <c r="K29" s="50" t="s">
        <v>472</v>
      </c>
      <c r="L29" s="76">
        <v>17</v>
      </c>
      <c r="M29" s="76">
        <v>19.3</v>
      </c>
      <c r="N29" s="76">
        <v>26.8</v>
      </c>
      <c r="O29" s="76">
        <v>32.4</v>
      </c>
      <c r="P29" s="76">
        <v>38.4</v>
      </c>
      <c r="Q29" s="76">
        <v>47</v>
      </c>
      <c r="R29" s="77">
        <v>54.2</v>
      </c>
      <c r="W29" s="163"/>
      <c r="X29" s="163"/>
      <c r="Y29" s="163"/>
      <c r="Z29" s="163"/>
      <c r="AA29" s="163"/>
      <c r="AB29" s="163"/>
    </row>
    <row r="30" spans="1:28" x14ac:dyDescent="0.25">
      <c r="A30" s="64">
        <v>3</v>
      </c>
      <c r="B30" s="73" t="s">
        <v>473</v>
      </c>
      <c r="C30" s="30">
        <f t="shared" ref="C30:I30" si="10">$A$30*C15</f>
        <v>18.84</v>
      </c>
      <c r="D30" s="74">
        <f t="shared" si="10"/>
        <v>24.57</v>
      </c>
      <c r="E30" s="74">
        <f t="shared" si="10"/>
        <v>31.799999999999997</v>
      </c>
      <c r="F30" s="30">
        <f t="shared" si="10"/>
        <v>36.299999999999997</v>
      </c>
      <c r="G30" s="30">
        <f t="shared" si="10"/>
        <v>42.900000000000006</v>
      </c>
      <c r="H30" s="30">
        <f t="shared" si="10"/>
        <v>52.5</v>
      </c>
      <c r="I30" s="75">
        <f t="shared" si="10"/>
        <v>60.300000000000004</v>
      </c>
      <c r="J30" s="60"/>
      <c r="K30" s="50" t="s">
        <v>473</v>
      </c>
      <c r="L30" s="76">
        <v>19.600000000000001</v>
      </c>
      <c r="M30" s="76">
        <v>22.1</v>
      </c>
      <c r="N30" s="76">
        <v>30.9</v>
      </c>
      <c r="O30" s="76">
        <v>37.200000000000003</v>
      </c>
      <c r="P30" s="76">
        <v>44.1</v>
      </c>
      <c r="Q30" s="76">
        <v>54.3</v>
      </c>
      <c r="R30" s="77">
        <v>62.7</v>
      </c>
      <c r="W30" s="163"/>
      <c r="X30" s="163"/>
      <c r="Y30" s="163"/>
      <c r="Z30" s="163"/>
      <c r="AA30" s="163"/>
      <c r="AB30" s="163"/>
    </row>
    <row r="31" spans="1:28" x14ac:dyDescent="0.25">
      <c r="A31" s="64">
        <v>6</v>
      </c>
      <c r="B31" s="73" t="s">
        <v>474</v>
      </c>
      <c r="C31" s="30">
        <f t="shared" ref="C31:I31" si="11">$A$31*C16</f>
        <v>22.919999999999998</v>
      </c>
      <c r="D31" s="74">
        <f t="shared" si="11"/>
        <v>30</v>
      </c>
      <c r="E31" s="74">
        <f t="shared" si="11"/>
        <v>39.119999999999997</v>
      </c>
      <c r="F31" s="30">
        <f t="shared" si="11"/>
        <v>45.3</v>
      </c>
      <c r="G31" s="30">
        <f t="shared" si="11"/>
        <v>53.88</v>
      </c>
      <c r="H31" s="30">
        <f t="shared" si="11"/>
        <v>66</v>
      </c>
      <c r="I31" s="75">
        <f t="shared" si="11"/>
        <v>76.199999999999989</v>
      </c>
      <c r="J31" s="60"/>
      <c r="K31" s="50" t="s">
        <v>474</v>
      </c>
      <c r="L31" s="76">
        <v>25</v>
      </c>
      <c r="M31" s="76">
        <v>28.3</v>
      </c>
      <c r="N31" s="76">
        <v>39.5</v>
      </c>
      <c r="O31" s="76">
        <v>48.1</v>
      </c>
      <c r="P31" s="76">
        <v>57.2</v>
      </c>
      <c r="Q31" s="76">
        <v>70.8</v>
      </c>
      <c r="R31" s="77">
        <v>81.599999999999994</v>
      </c>
      <c r="W31" s="163"/>
      <c r="X31" s="163"/>
      <c r="Y31" s="163"/>
      <c r="Z31" s="163"/>
      <c r="AA31" s="163"/>
      <c r="AB31" s="163"/>
    </row>
    <row r="32" spans="1:28" x14ac:dyDescent="0.25">
      <c r="A32" s="64">
        <v>12</v>
      </c>
      <c r="B32" s="73" t="s">
        <v>475</v>
      </c>
      <c r="C32" s="30">
        <f t="shared" ref="C32:I32" si="12">$A$32*C17</f>
        <v>27.839999999999996</v>
      </c>
      <c r="D32" s="74">
        <f t="shared" si="12"/>
        <v>36.72</v>
      </c>
      <c r="E32" s="74">
        <f t="shared" si="12"/>
        <v>48.239999999999995</v>
      </c>
      <c r="F32" s="30">
        <f t="shared" si="12"/>
        <v>56.28</v>
      </c>
      <c r="G32" s="30">
        <f t="shared" si="12"/>
        <v>67.320000000000007</v>
      </c>
      <c r="H32" s="30">
        <f t="shared" si="12"/>
        <v>83.16</v>
      </c>
      <c r="I32" s="75">
        <f t="shared" si="12"/>
        <v>96.47999999999999</v>
      </c>
      <c r="J32" s="60"/>
      <c r="K32" s="50" t="s">
        <v>475</v>
      </c>
      <c r="L32" s="76">
        <v>31.7</v>
      </c>
      <c r="M32" s="76">
        <v>35.9</v>
      </c>
      <c r="N32" s="76">
        <v>50.4</v>
      </c>
      <c r="O32" s="76">
        <v>61.7</v>
      </c>
      <c r="P32" s="76">
        <v>73.900000000000006</v>
      </c>
      <c r="Q32" s="76">
        <v>91.8</v>
      </c>
      <c r="R32" s="77">
        <v>106.9</v>
      </c>
      <c r="W32" s="163"/>
      <c r="X32" s="163"/>
      <c r="Y32" s="163"/>
      <c r="Z32" s="163"/>
      <c r="AA32" s="163"/>
      <c r="AB32" s="163"/>
    </row>
    <row r="33" spans="1:28" x14ac:dyDescent="0.25">
      <c r="A33" s="64">
        <v>24</v>
      </c>
      <c r="B33" s="73" t="s">
        <v>476</v>
      </c>
      <c r="C33" s="30">
        <f t="shared" ref="C33:I33" si="13">$A$33*C18</f>
        <v>33.839999999999996</v>
      </c>
      <c r="D33" s="74">
        <f t="shared" si="13"/>
        <v>44.64</v>
      </c>
      <c r="E33" s="74">
        <f t="shared" si="13"/>
        <v>59.04</v>
      </c>
      <c r="F33" s="30">
        <f t="shared" si="13"/>
        <v>69.12</v>
      </c>
      <c r="G33" s="30">
        <f t="shared" si="13"/>
        <v>82.800000000000011</v>
      </c>
      <c r="H33" s="30">
        <f t="shared" si="13"/>
        <v>102.72</v>
      </c>
      <c r="I33" s="75">
        <f t="shared" si="13"/>
        <v>119.28</v>
      </c>
      <c r="J33" s="60"/>
      <c r="K33" s="50" t="s">
        <v>476</v>
      </c>
      <c r="L33" s="76">
        <v>38.9</v>
      </c>
      <c r="M33" s="76">
        <v>44.2</v>
      </c>
      <c r="N33" s="76">
        <v>62.4</v>
      </c>
      <c r="O33" s="76">
        <v>76.599999999999994</v>
      </c>
      <c r="P33" s="76">
        <v>91.9</v>
      </c>
      <c r="Q33" s="76">
        <v>115</v>
      </c>
      <c r="R33" s="77">
        <v>134.6</v>
      </c>
      <c r="W33" s="163"/>
      <c r="X33" s="163"/>
      <c r="Y33" s="163"/>
      <c r="Z33" s="163"/>
      <c r="AA33" s="163"/>
      <c r="AB33" s="163"/>
    </row>
    <row r="34" spans="1:28" x14ac:dyDescent="0.25">
      <c r="A34" s="64">
        <v>48</v>
      </c>
      <c r="B34" s="73" t="s">
        <v>477</v>
      </c>
      <c r="C34" s="30">
        <f t="shared" ref="C34:I34" si="14">$A$34*C19</f>
        <v>39.887999999999998</v>
      </c>
      <c r="D34" s="74">
        <f t="shared" si="14"/>
        <v>52.800000000000004</v>
      </c>
      <c r="E34" s="74">
        <f t="shared" si="14"/>
        <v>70.08</v>
      </c>
      <c r="F34" s="30">
        <f t="shared" si="14"/>
        <v>82.08</v>
      </c>
      <c r="G34" s="30">
        <f t="shared" si="14"/>
        <v>98.399999999999991</v>
      </c>
      <c r="H34" s="30">
        <f t="shared" si="14"/>
        <v>121.92</v>
      </c>
      <c r="I34" s="75">
        <f t="shared" si="14"/>
        <v>142.07999999999998</v>
      </c>
      <c r="J34" s="60"/>
      <c r="K34" s="50" t="s">
        <v>477</v>
      </c>
      <c r="L34" s="76">
        <v>45.8</v>
      </c>
      <c r="M34" s="76">
        <v>51.8</v>
      </c>
      <c r="N34" s="76">
        <v>73</v>
      </c>
      <c r="O34" s="76">
        <v>89.3</v>
      </c>
      <c r="P34" s="76">
        <v>107</v>
      </c>
      <c r="Q34" s="76">
        <v>133.9</v>
      </c>
      <c r="R34" s="77">
        <v>157</v>
      </c>
      <c r="W34" s="163"/>
      <c r="X34" s="163"/>
      <c r="Y34" s="163"/>
      <c r="Z34" s="163"/>
      <c r="AA34" s="163"/>
      <c r="AB34" s="163"/>
    </row>
    <row r="35" spans="1:28" ht="15.75" thickBot="1" x14ac:dyDescent="0.3">
      <c r="A35" s="64">
        <v>72</v>
      </c>
      <c r="B35" s="78" t="s">
        <v>478</v>
      </c>
      <c r="C35" s="79">
        <f t="shared" ref="C35:I35" si="15">$A$35*C20</f>
        <v>42.48</v>
      </c>
      <c r="D35" s="80">
        <f t="shared" si="15"/>
        <v>56.231999999999999</v>
      </c>
      <c r="E35" s="80">
        <f t="shared" si="15"/>
        <v>74.88</v>
      </c>
      <c r="F35" s="79">
        <f t="shared" si="15"/>
        <v>87.84</v>
      </c>
      <c r="G35" s="79">
        <f t="shared" si="15"/>
        <v>105.84</v>
      </c>
      <c r="H35" s="79">
        <f t="shared" si="15"/>
        <v>131.76</v>
      </c>
      <c r="I35" s="81">
        <f t="shared" si="15"/>
        <v>153.35999999999999</v>
      </c>
      <c r="J35" s="60"/>
      <c r="K35" s="55" t="s">
        <v>478</v>
      </c>
      <c r="L35" s="82">
        <v>49.8</v>
      </c>
      <c r="M35" s="82">
        <v>56.3</v>
      </c>
      <c r="N35" s="82">
        <v>78.5</v>
      </c>
      <c r="O35" s="82">
        <v>95</v>
      </c>
      <c r="P35" s="82">
        <v>113</v>
      </c>
      <c r="Q35" s="82">
        <v>140.4</v>
      </c>
      <c r="R35" s="83">
        <v>164.2</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1.0020040080160391</v>
      </c>
      <c r="D40" s="198" t="e">
        <v>#REF!</v>
      </c>
      <c r="E40" s="198">
        <f>(M25-M10)/ABS(M10)*100</f>
        <v>-3.6200957522756596</v>
      </c>
      <c r="F40" s="198" t="e">
        <f>(#REF! -#REF!)/ABS(#REF!)</f>
        <v>#REF!</v>
      </c>
      <c r="G40" s="198">
        <f>(N25-N10)/ABS(N10)*100</f>
        <v>-5.2135650155482898</v>
      </c>
      <c r="H40" s="198" t="e">
        <f>(#REF! -#REF!)/ABS(#REF!)</f>
        <v>#REF!</v>
      </c>
      <c r="I40" s="198">
        <f>(O25-O10)/ABS(O10)*100</f>
        <v>-5.6310679611650398</v>
      </c>
      <c r="J40" s="198" t="e">
        <f>(#REF! -#REF!)/ABS(#REF!)</f>
        <v>#REF!</v>
      </c>
      <c r="K40" s="200">
        <f>(P25-P10)/ABS(P10)*100</f>
        <v>-7.0967741935483799</v>
      </c>
      <c r="L40" s="200" t="e">
        <f>(#REF! -#REF!)/ABS(#REF!)</f>
        <v>#REF!</v>
      </c>
      <c r="M40" s="200">
        <f>(Q25-Q10)/ABS(Q10)*100</f>
        <v>-8.8311688311688279</v>
      </c>
      <c r="N40" s="200" t="e">
        <f>(#REF! -#REF!)/ABS(#REF!)</f>
        <v>#REF!</v>
      </c>
      <c r="O40" s="200">
        <f>(R25 -R10)/ABS(R10)*100</f>
        <v>-10.666666666666664</v>
      </c>
      <c r="P40" s="200"/>
      <c r="Q40" s="205"/>
    </row>
    <row r="41" spans="1:28" x14ac:dyDescent="0.25">
      <c r="A41" s="88"/>
      <c r="B41" s="50" t="s">
        <v>469</v>
      </c>
      <c r="C41" s="198">
        <f t="shared" ref="C41:C50" si="16">(L26-L11)/ABS(L11)*100</f>
        <v>3.5040431266846381</v>
      </c>
      <c r="D41" s="198" t="e">
        <v>#REF!</v>
      </c>
      <c r="E41" s="198">
        <f t="shared" ref="E41:E50" si="17">(M26-M11)/ABS(M11)*100</f>
        <v>1.041622479911172</v>
      </c>
      <c r="F41" s="198" t="e">
        <f>(#REF! -#REF!)/ABS(#REF!)</f>
        <v>#REF!</v>
      </c>
      <c r="G41" s="200">
        <f t="shared" ref="G41:G50" si="18">(N26-N11)/ABS(N11)*100</f>
        <v>-0.78363222560956847</v>
      </c>
      <c r="H41" s="200" t="e">
        <f>(#REF! -#REF!)/ABS(#REF!)</f>
        <v>#REF!</v>
      </c>
      <c r="I41" s="200">
        <f t="shared" ref="I41:I50" si="19">(O26-O11)/ABS(O11)*100</f>
        <v>-0.53050397877983901</v>
      </c>
      <c r="J41" s="200" t="e">
        <f>(#REF! -#REF!)/ABS(#REF!)</f>
        <v>#REF!</v>
      </c>
      <c r="K41" s="200">
        <f t="shared" ref="K41:K50" si="20">(P26-P11)/ABS(P11)*100</f>
        <v>-1.5521064301552052</v>
      </c>
      <c r="L41" s="200" t="e">
        <f>(#REF! -#REF!)/ABS(#REF!)</f>
        <v>#REF!</v>
      </c>
      <c r="M41" s="200">
        <f t="shared" ref="M41:M50" si="21">(Q26-Q11)/ABS(Q11)*100</f>
        <v>-3.5714285714285596</v>
      </c>
      <c r="N41" s="200" t="e">
        <f>(#REF! -#REF!)/ABS(#REF!)</f>
        <v>#REF!</v>
      </c>
      <c r="O41" s="200">
        <f t="shared" ref="O41:O50" si="22">(R26 -R11)/ABS(R11)*100</f>
        <v>-4.4615384615384546</v>
      </c>
      <c r="P41" s="200"/>
      <c r="Q41" s="205"/>
    </row>
    <row r="42" spans="1:28" x14ac:dyDescent="0.25">
      <c r="A42" s="60"/>
      <c r="B42" s="50" t="s">
        <v>470</v>
      </c>
      <c r="C42" s="198">
        <f t="shared" si="16"/>
        <v>0.96153846153845812</v>
      </c>
      <c r="D42" s="198" t="e">
        <v>#REF!</v>
      </c>
      <c r="E42" s="200">
        <f t="shared" si="17"/>
        <v>-1.5005312961784931</v>
      </c>
      <c r="F42" s="200" t="e">
        <f>(#REF! -#REF!)/ABS(#REF!)</f>
        <v>#REF!</v>
      </c>
      <c r="G42" s="198">
        <f t="shared" si="18"/>
        <v>-0.41086318613724521</v>
      </c>
      <c r="H42" s="198" t="e">
        <f>(#REF! -#REF!)/ABS(#REF!)</f>
        <v>#REF!</v>
      </c>
      <c r="I42" s="198">
        <f t="shared" si="19"/>
        <v>1.4925373134328215</v>
      </c>
      <c r="J42" s="198" t="e">
        <f>(#REF! -#REF!)/ABS(#REF!)</f>
        <v>#REF!</v>
      </c>
      <c r="K42" s="198">
        <f t="shared" si="20"/>
        <v>1.4736842105263219</v>
      </c>
      <c r="L42" s="198" t="e">
        <f>(#REF! -#REF!)/ABS(#REF!)</f>
        <v>#REF!</v>
      </c>
      <c r="M42" s="198">
        <f t="shared" si="21"/>
        <v>1.8998272884283272</v>
      </c>
      <c r="N42" s="198" t="e">
        <f>(#REF! -#REF!)/ABS(#REF!)</f>
        <v>#REF!</v>
      </c>
      <c r="O42" s="198">
        <f t="shared" si="22"/>
        <v>1.5015015015015016</v>
      </c>
      <c r="P42" s="198"/>
      <c r="Q42" s="206"/>
    </row>
    <row r="43" spans="1:28" x14ac:dyDescent="0.25">
      <c r="B43" s="50" t="s">
        <v>471</v>
      </c>
      <c r="C43" s="198">
        <f t="shared" si="16"/>
        <v>-0.74074074074073804</v>
      </c>
      <c r="D43" s="198" t="e">
        <v>#REF!</v>
      </c>
      <c r="E43" s="200">
        <f t="shared" si="17"/>
        <v>-2.6002782264200248</v>
      </c>
      <c r="F43" s="200" t="e">
        <f>(#REF! -#REF!)/ABS(#REF!)</f>
        <v>#REF!</v>
      </c>
      <c r="G43" s="198">
        <f t="shared" si="18"/>
        <v>-1.317683929816664</v>
      </c>
      <c r="H43" s="198" t="e">
        <f>(#REF! -#REF!)/ABS(#REF!)</f>
        <v>#REF!</v>
      </c>
      <c r="I43" s="198">
        <f t="shared" si="19"/>
        <v>0.78124999999999722</v>
      </c>
      <c r="J43" s="198" t="e">
        <f>(#REF! -#REF!)/ABS(#REF!)</f>
        <v>#REF!</v>
      </c>
      <c r="K43" s="198">
        <f t="shared" si="20"/>
        <v>0.99337748344371091</v>
      </c>
      <c r="L43" s="198" t="e">
        <f>(#REF! -#REF!)/ABS(#REF!)</f>
        <v>#REF!</v>
      </c>
      <c r="M43" s="198">
        <f t="shared" si="21"/>
        <v>1.9125683060109173</v>
      </c>
      <c r="N43" s="198" t="e">
        <f>(#REF! -#REF!)/ABS(#REF!)</f>
        <v>#REF!</v>
      </c>
      <c r="O43" s="198">
        <f t="shared" si="22"/>
        <v>2.1428571428571392</v>
      </c>
      <c r="P43" s="198"/>
      <c r="Q43" s="206"/>
    </row>
    <row r="44" spans="1:28" x14ac:dyDescent="0.25">
      <c r="B44" s="50" t="s">
        <v>472</v>
      </c>
      <c r="C44" s="198">
        <f t="shared" si="16"/>
        <v>1.4319809069212315</v>
      </c>
      <c r="D44" s="198" t="e">
        <v>#REF!</v>
      </c>
      <c r="E44" s="200">
        <f t="shared" si="17"/>
        <v>-0.60662251519618371</v>
      </c>
      <c r="F44" s="200" t="e">
        <f>(#REF! -#REF!)/ABS(#REF!)</f>
        <v>#REF!</v>
      </c>
      <c r="G44" s="198">
        <f t="shared" si="18"/>
        <v>-0.56653876937053727</v>
      </c>
      <c r="H44" s="198" t="e">
        <f>(#REF! -#REF!)/ABS(#REF!)</f>
        <v>#REF!</v>
      </c>
      <c r="I44" s="198">
        <f t="shared" si="19"/>
        <v>1.2499999999999956</v>
      </c>
      <c r="J44" s="198" t="e">
        <f>(#REF! -#REF!)/ABS(#REF!)</f>
        <v>#REF!</v>
      </c>
      <c r="K44" s="198">
        <f t="shared" si="20"/>
        <v>1.587301587301591</v>
      </c>
      <c r="L44" s="198" t="e">
        <f>(#REF! -#REF!)/ABS(#REF!)</f>
        <v>#REF!</v>
      </c>
      <c r="M44" s="198">
        <f t="shared" si="21"/>
        <v>2.1739130434782608</v>
      </c>
      <c r="N44" s="198" t="e">
        <f>(#REF! -#REF!)/ABS(#REF!)</f>
        <v>#REF!</v>
      </c>
      <c r="O44" s="198">
        <f t="shared" si="22"/>
        <v>3.0418250950570371</v>
      </c>
      <c r="P44" s="198"/>
      <c r="Q44" s="206"/>
    </row>
    <row r="45" spans="1:28" x14ac:dyDescent="0.25">
      <c r="B45" s="50" t="s">
        <v>473</v>
      </c>
      <c r="C45" s="198">
        <f t="shared" si="16"/>
        <v>4.0339702760085006</v>
      </c>
      <c r="D45" s="198" t="e">
        <v>#REF!</v>
      </c>
      <c r="E45" s="200">
        <f t="shared" si="17"/>
        <v>1.0084054095912378</v>
      </c>
      <c r="F45" s="200" t="e">
        <f>(#REF! -#REF!)/ABS(#REF!)</f>
        <v>#REF!</v>
      </c>
      <c r="G45" s="198">
        <f t="shared" si="18"/>
        <v>1.2004012779288751</v>
      </c>
      <c r="H45" s="198" t="e">
        <f>(#REF! -#REF!)/ABS(#REF!)</f>
        <v>#REF!</v>
      </c>
      <c r="I45" s="198">
        <f t="shared" si="19"/>
        <v>2.4793388429752223</v>
      </c>
      <c r="J45" s="198" t="e">
        <f>(#REF! -#REF!)/ABS(#REF!)</f>
        <v>#REF!</v>
      </c>
      <c r="K45" s="198">
        <f t="shared" si="20"/>
        <v>2.7972027972027869</v>
      </c>
      <c r="L45" s="198" t="e">
        <f>(#REF! -#REF!)/ABS(#REF!)</f>
        <v>#REF!</v>
      </c>
      <c r="M45" s="198">
        <f t="shared" si="21"/>
        <v>3.4285714285714231</v>
      </c>
      <c r="N45" s="198" t="e">
        <f>(#REF! -#REF!)/ABS(#REF!)</f>
        <v>#REF!</v>
      </c>
      <c r="O45" s="198">
        <f t="shared" si="22"/>
        <v>3.9800995024875592</v>
      </c>
      <c r="P45" s="198"/>
      <c r="Q45" s="206"/>
    </row>
    <row r="46" spans="1:28" x14ac:dyDescent="0.25">
      <c r="B46" s="50" t="s">
        <v>474</v>
      </c>
      <c r="C46" s="198">
        <f t="shared" si="16"/>
        <v>9.0750436300174613</v>
      </c>
      <c r="D46" s="198" t="e">
        <v>#REF!</v>
      </c>
      <c r="E46" s="201">
        <f t="shared" si="17"/>
        <v>6.1363407125061258</v>
      </c>
      <c r="F46" s="201" t="e">
        <f>(#REF! -#REF!)/ABS(#REF!)</f>
        <v>#REF!</v>
      </c>
      <c r="G46" s="198">
        <f t="shared" si="18"/>
        <v>4.6868594889157702</v>
      </c>
      <c r="H46" s="198" t="e">
        <f>(#REF! -#REF!)/ABS(#REF!)</f>
        <v>#REF!</v>
      </c>
      <c r="I46" s="198">
        <f t="shared" si="19"/>
        <v>6.1810154525386416</v>
      </c>
      <c r="J46" s="198" t="e">
        <f>(#REF! -#REF!)/ABS(#REF!)</f>
        <v>#REF!</v>
      </c>
      <c r="K46" s="198">
        <f t="shared" si="20"/>
        <v>6.1618411284335561</v>
      </c>
      <c r="L46" s="198" t="e">
        <f>(#REF! -#REF!)/ABS(#REF!)</f>
        <v>#REF!</v>
      </c>
      <c r="M46" s="198">
        <f t="shared" si="21"/>
        <v>7.272727272727268</v>
      </c>
      <c r="N46" s="198" t="e">
        <f>(#REF! -#REF!)/ABS(#REF!)</f>
        <v>#REF!</v>
      </c>
      <c r="O46" s="198">
        <f t="shared" si="22"/>
        <v>7.0866141732283543</v>
      </c>
      <c r="P46" s="198"/>
      <c r="Q46" s="206"/>
    </row>
    <row r="47" spans="1:28" x14ac:dyDescent="0.25">
      <c r="B47" s="50" t="s">
        <v>475</v>
      </c>
      <c r="C47" s="198">
        <f t="shared" si="16"/>
        <v>13.864942528735643</v>
      </c>
      <c r="D47" s="198" t="e">
        <v>#REF!</v>
      </c>
      <c r="E47" s="198">
        <f t="shared" si="17"/>
        <v>10.359630570654501</v>
      </c>
      <c r="F47" s="198" t="e">
        <f>(#REF! -#REF!)/ABS(#REF!)</f>
        <v>#REF!</v>
      </c>
      <c r="G47" s="198">
        <f t="shared" si="18"/>
        <v>8.1932039408215314</v>
      </c>
      <c r="H47" s="198" t="e">
        <f>(#REF! -#REF!)/ABS(#REF!)</f>
        <v>#REF!</v>
      </c>
      <c r="I47" s="198">
        <f t="shared" si="19"/>
        <v>9.630419331911872</v>
      </c>
      <c r="J47" s="198" t="e">
        <f>(#REF! -#REF!)/ABS(#REF!)</f>
        <v>#REF!</v>
      </c>
      <c r="K47" s="198">
        <f t="shared" si="20"/>
        <v>9.7742127153891829</v>
      </c>
      <c r="L47" s="198" t="e">
        <f>(#REF! -#REF!)/ABS(#REF!)</f>
        <v>#REF!</v>
      </c>
      <c r="M47" s="198">
        <f t="shared" si="21"/>
        <v>10.38961038961039</v>
      </c>
      <c r="N47" s="198" t="e">
        <f>(#REF! -#REF!)/ABS(#REF!)</f>
        <v>#REF!</v>
      </c>
      <c r="O47" s="198">
        <f t="shared" si="22"/>
        <v>10.800165837479287</v>
      </c>
      <c r="P47" s="198"/>
      <c r="Q47" s="206"/>
    </row>
    <row r="48" spans="1:28" x14ac:dyDescent="0.25">
      <c r="B48" s="50" t="s">
        <v>476</v>
      </c>
      <c r="C48" s="198">
        <f t="shared" si="16"/>
        <v>14.95271867612294</v>
      </c>
      <c r="D48" s="198" t="e">
        <v>#REF!</v>
      </c>
      <c r="E48" s="198">
        <f t="shared" si="17"/>
        <v>11.715598331546007</v>
      </c>
      <c r="F48" s="198" t="e">
        <f>(#REF! -#REF!)/ABS(#REF!)</f>
        <v>#REF!</v>
      </c>
      <c r="G48" s="198">
        <f t="shared" si="18"/>
        <v>9.4425718726232422</v>
      </c>
      <c r="H48" s="198" t="e">
        <f>(#REF! -#REF!)/ABS(#REF!)</f>
        <v>#REF!</v>
      </c>
      <c r="I48" s="198">
        <f t="shared" si="19"/>
        <v>10.821759259259244</v>
      </c>
      <c r="J48" s="198" t="e">
        <f>(#REF! -#REF!)/ABS(#REF!)</f>
        <v>#REF!</v>
      </c>
      <c r="K48" s="198">
        <f t="shared" si="20"/>
        <v>10.990338164251199</v>
      </c>
      <c r="L48" s="198" t="e">
        <f>(#REF! -#REF!)/ABS(#REF!)</f>
        <v>#REF!</v>
      </c>
      <c r="M48" s="198">
        <f t="shared" si="21"/>
        <v>11.954828660436139</v>
      </c>
      <c r="N48" s="198" t="e">
        <f>(#REF! -#REF!)/ABS(#REF!)</f>
        <v>#REF!</v>
      </c>
      <c r="O48" s="198">
        <f t="shared" si="22"/>
        <v>12.843729040912134</v>
      </c>
      <c r="P48" s="198"/>
      <c r="Q48" s="206"/>
    </row>
    <row r="49" spans="1:18" x14ac:dyDescent="0.25">
      <c r="B49" s="50" t="s">
        <v>477</v>
      </c>
      <c r="C49" s="198">
        <f t="shared" si="16"/>
        <v>14.821500200561571</v>
      </c>
      <c r="D49" s="198" t="e">
        <v>#REF!</v>
      </c>
      <c r="E49" s="198">
        <f t="shared" si="17"/>
        <v>10.825040443715713</v>
      </c>
      <c r="F49" s="198" t="e">
        <f>(#REF! -#REF!)/ABS(#REF!)</f>
        <v>#REF!</v>
      </c>
      <c r="G49" s="198">
        <f t="shared" si="18"/>
        <v>7.9553236506643961</v>
      </c>
      <c r="H49" s="198" t="e">
        <f>(#REF! -#REF!)/ABS(#REF!)</f>
        <v>#REF!</v>
      </c>
      <c r="I49" s="198">
        <f t="shared" si="19"/>
        <v>8.7962962962962958</v>
      </c>
      <c r="J49" s="198" t="e">
        <f>(#REF! -#REF!)/ABS(#REF!)</f>
        <v>#REF!</v>
      </c>
      <c r="K49" s="198">
        <f t="shared" si="20"/>
        <v>8.739837398373993</v>
      </c>
      <c r="L49" s="198" t="e">
        <f>(#REF! -#REF!)/ABS(#REF!)</f>
        <v>#REF!</v>
      </c>
      <c r="M49" s="198">
        <f t="shared" si="21"/>
        <v>9.8261154855643067</v>
      </c>
      <c r="N49" s="198" t="e">
        <f>(#REF! -#REF!)/ABS(#REF!)</f>
        <v>#REF!</v>
      </c>
      <c r="O49" s="198">
        <f t="shared" si="22"/>
        <v>10.501126126126138</v>
      </c>
      <c r="P49" s="198"/>
      <c r="Q49" s="206"/>
    </row>
    <row r="50" spans="1:18" ht="15.75" thickBot="1" x14ac:dyDescent="0.3">
      <c r="B50" s="55" t="s">
        <v>478</v>
      </c>
      <c r="C50" s="198">
        <f t="shared" si="16"/>
        <v>17.231638418079097</v>
      </c>
      <c r="D50" s="198" t="e">
        <v>#REF!</v>
      </c>
      <c r="E50" s="202">
        <f t="shared" si="17"/>
        <v>13.072819479156161</v>
      </c>
      <c r="F50" s="202" t="e">
        <f>(#REF! -#REF!)/ABS(#REF!)</f>
        <v>#REF!</v>
      </c>
      <c r="G50" s="202">
        <f t="shared" si="18"/>
        <v>8.6489543873367012</v>
      </c>
      <c r="H50" s="202" t="e">
        <f>(#REF! -#REF!)/ABS(#REF!)</f>
        <v>#REF!</v>
      </c>
      <c r="I50" s="202">
        <f t="shared" si="19"/>
        <v>8.1511839708560974</v>
      </c>
      <c r="J50" s="202" t="e">
        <f>(#REF! -#REF!)/ABS(#REF!)</f>
        <v>#REF!</v>
      </c>
      <c r="K50" s="202">
        <f t="shared" si="20"/>
        <v>6.7649281934996184</v>
      </c>
      <c r="L50" s="202" t="e">
        <f>(#REF! -#REF!)/ABS(#REF!)</f>
        <v>#REF!</v>
      </c>
      <c r="M50" s="202">
        <f t="shared" si="21"/>
        <v>6.5573770491803396</v>
      </c>
      <c r="N50" s="202" t="e">
        <f>(#REF! -#REF!)/ABS(#REF!)</f>
        <v>#REF!</v>
      </c>
      <c r="O50" s="202">
        <f t="shared" si="22"/>
        <v>7.0683359415753806</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pFeBbsEd7Sp7r6qWbTuTGKKPn/jj5VcXFspeJty1ewQVSxRH/Yf2uO+Njw8wU1ZgJ+63S9eKHQz4V6dt3HVWwA==" saltValue="ZqM10z1ZlmEJ9tnyZvWCpA=="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383" priority="1" operator="greaterThan">
      <formula>0.5</formula>
    </cfRule>
    <cfRule type="cellIs" dxfId="382" priority="2" operator="between">
      <formula>-0.49</formula>
      <formula>0.49</formula>
    </cfRule>
    <cfRule type="cellIs" dxfId="381" priority="3" operator="lessThan">
      <formula>-0.5</formula>
    </cfRule>
  </conditionalFormatting>
  <hyperlinks>
    <hyperlink ref="A2" location="Index!A1" display="Index" xr:uid="{00000000-0004-0000-59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211"/>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448</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575179.19516302296</v>
      </c>
      <c r="D5" s="212"/>
      <c r="E5" s="212">
        <v>6419559.7238346804</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44">
        <v>40.5</v>
      </c>
      <c r="D10" s="44">
        <v>55.5</v>
      </c>
      <c r="E10" s="44">
        <v>80.2</v>
      </c>
      <c r="F10" s="44">
        <v>99.4</v>
      </c>
      <c r="G10" s="44">
        <v>126</v>
      </c>
      <c r="H10" s="44">
        <v>167</v>
      </c>
      <c r="I10" s="45">
        <v>204</v>
      </c>
      <c r="K10" s="46" t="s">
        <v>468</v>
      </c>
      <c r="L10" s="47">
        <f t="shared" ref="L10:L20" si="0">C25</f>
        <v>3.375</v>
      </c>
      <c r="M10" s="47">
        <v>4.0523981578073176</v>
      </c>
      <c r="N10" s="47">
        <v>6.4895405675924689</v>
      </c>
      <c r="O10" s="47">
        <f t="shared" ref="O10:O20" si="1">F25</f>
        <v>8.2833333333333332</v>
      </c>
      <c r="P10" s="47">
        <f t="shared" ref="P10:P20" si="2">G25</f>
        <v>10.5</v>
      </c>
      <c r="Q10" s="47">
        <f t="shared" ref="Q10:Q20" si="3">H25</f>
        <v>13.916666666666666</v>
      </c>
      <c r="R10" s="48">
        <f t="shared" ref="R10:R20" si="4">I25</f>
        <v>17</v>
      </c>
      <c r="T10" s="49"/>
    </row>
    <row r="11" spans="1:29" x14ac:dyDescent="0.25">
      <c r="B11" s="50" t="s">
        <v>469</v>
      </c>
      <c r="C11" s="51">
        <v>29.9</v>
      </c>
      <c r="D11" s="51">
        <v>40.799999999999997</v>
      </c>
      <c r="E11" s="51">
        <v>58.1</v>
      </c>
      <c r="F11" s="51">
        <v>71.400000000000006</v>
      </c>
      <c r="G11" s="51">
        <v>89.5</v>
      </c>
      <c r="H11" s="51">
        <v>118</v>
      </c>
      <c r="I11" s="52">
        <v>143</v>
      </c>
      <c r="K11" s="50" t="s">
        <v>469</v>
      </c>
      <c r="L11" s="53">
        <f t="shared" si="0"/>
        <v>4.9833333333333325</v>
      </c>
      <c r="M11" s="53">
        <v>5.9632619896216852</v>
      </c>
      <c r="N11" s="53">
        <v>9.3947603185670712</v>
      </c>
      <c r="O11" s="53">
        <f t="shared" si="1"/>
        <v>11.9</v>
      </c>
      <c r="P11" s="53">
        <f t="shared" si="2"/>
        <v>14.916666666666666</v>
      </c>
      <c r="Q11" s="53">
        <f t="shared" si="3"/>
        <v>19.666666666666664</v>
      </c>
      <c r="R11" s="54">
        <f t="shared" si="4"/>
        <v>23.833333333333332</v>
      </c>
      <c r="T11" s="49"/>
    </row>
    <row r="12" spans="1:29" x14ac:dyDescent="0.25">
      <c r="B12" s="50" t="s">
        <v>470</v>
      </c>
      <c r="C12" s="51">
        <v>16.399999999999999</v>
      </c>
      <c r="D12" s="51">
        <v>22.1</v>
      </c>
      <c r="E12" s="51">
        <v>30.3</v>
      </c>
      <c r="F12" s="51">
        <v>36.299999999999997</v>
      </c>
      <c r="G12" s="51">
        <v>44.7</v>
      </c>
      <c r="H12" s="51">
        <v>57.4</v>
      </c>
      <c r="I12" s="52">
        <v>68.400000000000006</v>
      </c>
      <c r="K12" s="50" t="s">
        <v>470</v>
      </c>
      <c r="L12" s="53">
        <f t="shared" si="0"/>
        <v>8.1999999999999993</v>
      </c>
      <c r="M12" s="53">
        <v>9.7217533278214212</v>
      </c>
      <c r="N12" s="53">
        <v>14.65006319219486</v>
      </c>
      <c r="O12" s="53">
        <f t="shared" si="1"/>
        <v>18.149999999999999</v>
      </c>
      <c r="P12" s="53">
        <f t="shared" si="2"/>
        <v>22.35</v>
      </c>
      <c r="Q12" s="53">
        <f t="shared" si="3"/>
        <v>28.7</v>
      </c>
      <c r="R12" s="54">
        <f t="shared" si="4"/>
        <v>34.200000000000003</v>
      </c>
      <c r="T12" s="49"/>
    </row>
    <row r="13" spans="1:29" x14ac:dyDescent="0.25">
      <c r="B13" s="50" t="s">
        <v>471</v>
      </c>
      <c r="C13" s="51">
        <v>10.6</v>
      </c>
      <c r="D13" s="51">
        <v>14.2</v>
      </c>
      <c r="E13" s="51">
        <v>19.100000000000001</v>
      </c>
      <c r="F13" s="51">
        <v>22.7</v>
      </c>
      <c r="G13" s="51">
        <v>27.7</v>
      </c>
      <c r="H13" s="51">
        <v>35.1</v>
      </c>
      <c r="I13" s="52">
        <v>41.5</v>
      </c>
      <c r="K13" s="50" t="s">
        <v>471</v>
      </c>
      <c r="L13" s="53">
        <f t="shared" si="0"/>
        <v>10.6</v>
      </c>
      <c r="M13" s="53">
        <v>12.505794065135671</v>
      </c>
      <c r="N13" s="53">
        <v>18.484414359358308</v>
      </c>
      <c r="O13" s="53">
        <f t="shared" si="1"/>
        <v>22.7</v>
      </c>
      <c r="P13" s="53">
        <f t="shared" si="2"/>
        <v>27.7</v>
      </c>
      <c r="Q13" s="53">
        <f t="shared" si="3"/>
        <v>35.1</v>
      </c>
      <c r="R13" s="54">
        <f t="shared" si="4"/>
        <v>41.5</v>
      </c>
      <c r="T13" s="49"/>
    </row>
    <row r="14" spans="1:29" x14ac:dyDescent="0.25">
      <c r="B14" s="50" t="s">
        <v>472</v>
      </c>
      <c r="C14" s="51">
        <v>6.77</v>
      </c>
      <c r="D14" s="51">
        <v>8.98</v>
      </c>
      <c r="E14" s="51">
        <v>11.9</v>
      </c>
      <c r="F14" s="51">
        <v>14.1</v>
      </c>
      <c r="G14" s="51">
        <v>17</v>
      </c>
      <c r="H14" s="51">
        <v>21.4</v>
      </c>
      <c r="I14" s="52">
        <v>25.2</v>
      </c>
      <c r="K14" s="50" t="s">
        <v>472</v>
      </c>
      <c r="L14" s="53">
        <f t="shared" si="0"/>
        <v>13.54</v>
      </c>
      <c r="M14" s="53">
        <v>15.865937954393729</v>
      </c>
      <c r="N14" s="53">
        <v>23.093149672732533</v>
      </c>
      <c r="O14" s="53">
        <f t="shared" si="1"/>
        <v>28.2</v>
      </c>
      <c r="P14" s="53">
        <f t="shared" si="2"/>
        <v>34</v>
      </c>
      <c r="Q14" s="53">
        <f t="shared" si="3"/>
        <v>42.8</v>
      </c>
      <c r="R14" s="54">
        <f t="shared" si="4"/>
        <v>50.4</v>
      </c>
      <c r="T14" s="49"/>
    </row>
    <row r="15" spans="1:29" x14ac:dyDescent="0.25">
      <c r="B15" s="50" t="s">
        <v>473</v>
      </c>
      <c r="C15" s="51">
        <v>5.18</v>
      </c>
      <c r="D15" s="51">
        <v>6.85</v>
      </c>
      <c r="E15" s="51">
        <v>9.0500000000000007</v>
      </c>
      <c r="F15" s="51">
        <v>10.6</v>
      </c>
      <c r="G15" s="51">
        <v>12.8</v>
      </c>
      <c r="H15" s="51">
        <v>16</v>
      </c>
      <c r="I15" s="52">
        <v>18.8</v>
      </c>
      <c r="K15" s="50" t="s">
        <v>473</v>
      </c>
      <c r="L15" s="53">
        <f t="shared" si="0"/>
        <v>15.54</v>
      </c>
      <c r="M15" s="53">
        <v>18.190001423004627</v>
      </c>
      <c r="N15" s="53">
        <v>26.226680829444192</v>
      </c>
      <c r="O15" s="53">
        <f t="shared" si="1"/>
        <v>31.799999999999997</v>
      </c>
      <c r="P15" s="53">
        <f t="shared" si="2"/>
        <v>38.400000000000006</v>
      </c>
      <c r="Q15" s="53">
        <f t="shared" si="3"/>
        <v>48</v>
      </c>
      <c r="R15" s="54">
        <f t="shared" si="4"/>
        <v>56.400000000000006</v>
      </c>
      <c r="T15" s="49"/>
    </row>
    <row r="16" spans="1:29" x14ac:dyDescent="0.25">
      <c r="B16" s="50" t="s">
        <v>474</v>
      </c>
      <c r="C16" s="51">
        <v>3.27</v>
      </c>
      <c r="D16" s="51">
        <v>4.3099999999999996</v>
      </c>
      <c r="E16" s="51">
        <v>5.65</v>
      </c>
      <c r="F16" s="51">
        <v>6.61</v>
      </c>
      <c r="G16" s="51">
        <v>7.93</v>
      </c>
      <c r="H16" s="51">
        <v>9.89</v>
      </c>
      <c r="I16" s="52">
        <v>11.6</v>
      </c>
      <c r="K16" s="50" t="s">
        <v>474</v>
      </c>
      <c r="L16" s="53">
        <f t="shared" si="0"/>
        <v>19.62</v>
      </c>
      <c r="M16" s="53">
        <v>22.906135448691451</v>
      </c>
      <c r="N16" s="53">
        <v>32.795215603517526</v>
      </c>
      <c r="O16" s="53">
        <f t="shared" si="1"/>
        <v>39.660000000000004</v>
      </c>
      <c r="P16" s="53">
        <f t="shared" si="2"/>
        <v>47.58</v>
      </c>
      <c r="Q16" s="53">
        <f t="shared" si="3"/>
        <v>59.34</v>
      </c>
      <c r="R16" s="54">
        <f t="shared" si="4"/>
        <v>69.599999999999994</v>
      </c>
      <c r="T16" s="49"/>
    </row>
    <row r="17" spans="1:20" x14ac:dyDescent="0.25">
      <c r="B17" s="50" t="s">
        <v>475</v>
      </c>
      <c r="C17" s="51">
        <v>2.0499999999999998</v>
      </c>
      <c r="D17" s="51">
        <v>2.7</v>
      </c>
      <c r="E17" s="51">
        <v>3.53</v>
      </c>
      <c r="F17" s="51">
        <v>4.1100000000000003</v>
      </c>
      <c r="G17" s="51">
        <v>4.93</v>
      </c>
      <c r="H17" s="51">
        <v>6.14</v>
      </c>
      <c r="I17" s="52">
        <v>7.16</v>
      </c>
      <c r="K17" s="50" t="s">
        <v>475</v>
      </c>
      <c r="L17" s="53">
        <f t="shared" si="0"/>
        <v>24.599999999999998</v>
      </c>
      <c r="M17" s="53">
        <v>28.710372043524377</v>
      </c>
      <c r="N17" s="53">
        <v>40.915946241274817</v>
      </c>
      <c r="O17" s="53">
        <f t="shared" si="1"/>
        <v>49.320000000000007</v>
      </c>
      <c r="P17" s="53">
        <f t="shared" si="2"/>
        <v>59.16</v>
      </c>
      <c r="Q17" s="53">
        <f t="shared" si="3"/>
        <v>73.679999999999993</v>
      </c>
      <c r="R17" s="54">
        <f t="shared" si="4"/>
        <v>85.92</v>
      </c>
      <c r="T17" s="49"/>
    </row>
    <row r="18" spans="1:20" x14ac:dyDescent="0.25">
      <c r="B18" s="50" t="s">
        <v>476</v>
      </c>
      <c r="C18" s="51">
        <v>1.25</v>
      </c>
      <c r="D18" s="51">
        <v>1.65</v>
      </c>
      <c r="E18" s="51">
        <v>2.17</v>
      </c>
      <c r="F18" s="51">
        <v>2.54</v>
      </c>
      <c r="G18" s="51">
        <v>3.04</v>
      </c>
      <c r="H18" s="51">
        <v>3.8</v>
      </c>
      <c r="I18" s="52">
        <v>4.4400000000000004</v>
      </c>
      <c r="K18" s="50" t="s">
        <v>476</v>
      </c>
      <c r="L18" s="53">
        <f t="shared" si="0"/>
        <v>30</v>
      </c>
      <c r="M18" s="53">
        <v>35.064742740029139</v>
      </c>
      <c r="N18" s="53">
        <v>50.35292243537026</v>
      </c>
      <c r="O18" s="53">
        <f t="shared" si="1"/>
        <v>60.96</v>
      </c>
      <c r="P18" s="53">
        <f t="shared" si="2"/>
        <v>72.960000000000008</v>
      </c>
      <c r="Q18" s="53">
        <f t="shared" si="3"/>
        <v>91.199999999999989</v>
      </c>
      <c r="R18" s="54">
        <f t="shared" si="4"/>
        <v>106.56</v>
      </c>
      <c r="T18" s="49"/>
    </row>
    <row r="19" spans="1:20" x14ac:dyDescent="0.25">
      <c r="B19" s="50" t="s">
        <v>477</v>
      </c>
      <c r="C19" s="96">
        <v>0.72799999999999998</v>
      </c>
      <c r="D19" s="96">
        <v>0.96799999999999997</v>
      </c>
      <c r="E19" s="96">
        <v>1.29</v>
      </c>
      <c r="F19" s="96">
        <v>1.52</v>
      </c>
      <c r="G19" s="96">
        <v>1.83</v>
      </c>
      <c r="H19" s="96">
        <v>2.2999999999999998</v>
      </c>
      <c r="I19" s="97">
        <v>2.7</v>
      </c>
      <c r="K19" s="50" t="s">
        <v>477</v>
      </c>
      <c r="L19" s="53">
        <f t="shared" si="0"/>
        <v>34.944000000000003</v>
      </c>
      <c r="M19" s="53">
        <v>41.046125317902195</v>
      </c>
      <c r="N19" s="53">
        <v>59.840258025782944</v>
      </c>
      <c r="O19" s="53">
        <f t="shared" si="1"/>
        <v>72.960000000000008</v>
      </c>
      <c r="P19" s="53">
        <f t="shared" si="2"/>
        <v>87.84</v>
      </c>
      <c r="Q19" s="53">
        <f t="shared" si="3"/>
        <v>110.39999999999999</v>
      </c>
      <c r="R19" s="54">
        <f t="shared" si="4"/>
        <v>129.60000000000002</v>
      </c>
      <c r="T19" s="49"/>
    </row>
    <row r="20" spans="1:20" ht="15.75" thickBot="1" x14ac:dyDescent="0.3">
      <c r="B20" s="55" t="s">
        <v>478</v>
      </c>
      <c r="C20" s="98">
        <v>0.52100000000000002</v>
      </c>
      <c r="D20" s="98">
        <v>0.69199999999999995</v>
      </c>
      <c r="E20" s="98">
        <v>0.92200000000000004</v>
      </c>
      <c r="F20" s="98">
        <v>1.0900000000000001</v>
      </c>
      <c r="G20" s="98">
        <v>1.32</v>
      </c>
      <c r="H20" s="98">
        <v>1.67</v>
      </c>
      <c r="I20" s="99">
        <v>1.97</v>
      </c>
      <c r="K20" s="55" t="s">
        <v>478</v>
      </c>
      <c r="L20" s="58">
        <f t="shared" si="0"/>
        <v>37.512</v>
      </c>
      <c r="M20" s="58">
        <v>44.023951358386007</v>
      </c>
      <c r="N20" s="58">
        <v>64.261778540837938</v>
      </c>
      <c r="O20" s="58">
        <f t="shared" si="1"/>
        <v>78.48</v>
      </c>
      <c r="P20" s="58">
        <f t="shared" si="2"/>
        <v>95.04</v>
      </c>
      <c r="Q20" s="58">
        <f t="shared" si="3"/>
        <v>120.24</v>
      </c>
      <c r="R20" s="59">
        <f t="shared" si="4"/>
        <v>141.84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3.375</v>
      </c>
      <c r="D25" s="69">
        <f t="shared" si="5"/>
        <v>4.625</v>
      </c>
      <c r="E25" s="69">
        <f t="shared" si="5"/>
        <v>6.6833333333333336</v>
      </c>
      <c r="F25" s="68">
        <f t="shared" si="5"/>
        <v>8.2833333333333332</v>
      </c>
      <c r="G25" s="68">
        <f t="shared" si="5"/>
        <v>10.5</v>
      </c>
      <c r="H25" s="68">
        <f t="shared" si="5"/>
        <v>13.916666666666666</v>
      </c>
      <c r="I25" s="70">
        <f t="shared" si="5"/>
        <v>17</v>
      </c>
      <c r="J25" s="60"/>
      <c r="K25" s="46" t="s">
        <v>468</v>
      </c>
      <c r="L25" s="71">
        <v>4.3</v>
      </c>
      <c r="M25" s="71">
        <v>4.9000000000000004</v>
      </c>
      <c r="N25" s="71">
        <v>7</v>
      </c>
      <c r="O25" s="71">
        <v>8.6999999999999993</v>
      </c>
      <c r="P25" s="71">
        <v>10.4</v>
      </c>
      <c r="Q25" s="71">
        <v>13</v>
      </c>
      <c r="R25" s="72">
        <v>15.3</v>
      </c>
    </row>
    <row r="26" spans="1:20" x14ac:dyDescent="0.25">
      <c r="A26" s="64">
        <f>10/60</f>
        <v>0.16666666666666666</v>
      </c>
      <c r="B26" s="73" t="s">
        <v>469</v>
      </c>
      <c r="C26" s="30">
        <f t="shared" ref="C26:I26" si="6">$A$26*C11</f>
        <v>4.9833333333333325</v>
      </c>
      <c r="D26" s="74">
        <f t="shared" si="6"/>
        <v>6.7999999999999989</v>
      </c>
      <c r="E26" s="74">
        <f t="shared" si="6"/>
        <v>9.6833333333333336</v>
      </c>
      <c r="F26" s="30">
        <f t="shared" si="6"/>
        <v>11.9</v>
      </c>
      <c r="G26" s="30">
        <f t="shared" si="6"/>
        <v>14.916666666666666</v>
      </c>
      <c r="H26" s="30">
        <f t="shared" si="6"/>
        <v>19.666666666666664</v>
      </c>
      <c r="I26" s="75">
        <f t="shared" si="6"/>
        <v>23.833333333333332</v>
      </c>
      <c r="J26" s="60"/>
      <c r="K26" s="50" t="s">
        <v>469</v>
      </c>
      <c r="L26" s="76">
        <v>6.2</v>
      </c>
      <c r="M26" s="76">
        <v>7.1</v>
      </c>
      <c r="N26" s="76">
        <v>10.4</v>
      </c>
      <c r="O26" s="76">
        <v>13</v>
      </c>
      <c r="P26" s="76">
        <v>15.7</v>
      </c>
      <c r="Q26" s="76">
        <v>19.8</v>
      </c>
      <c r="R26" s="77">
        <v>23.3</v>
      </c>
    </row>
    <row r="27" spans="1:20" x14ac:dyDescent="0.25">
      <c r="A27" s="64">
        <f>0.5</f>
        <v>0.5</v>
      </c>
      <c r="B27" s="73" t="s">
        <v>470</v>
      </c>
      <c r="C27" s="30">
        <f t="shared" ref="C27:I27" si="7">$A$27*C12</f>
        <v>8.1999999999999993</v>
      </c>
      <c r="D27" s="74">
        <f t="shared" si="7"/>
        <v>11.05</v>
      </c>
      <c r="E27" s="74">
        <f t="shared" si="7"/>
        <v>15.15</v>
      </c>
      <c r="F27" s="30">
        <f t="shared" si="7"/>
        <v>18.149999999999999</v>
      </c>
      <c r="G27" s="30">
        <f t="shared" si="7"/>
        <v>22.35</v>
      </c>
      <c r="H27" s="30">
        <f t="shared" si="7"/>
        <v>28.7</v>
      </c>
      <c r="I27" s="75">
        <f t="shared" si="7"/>
        <v>34.200000000000003</v>
      </c>
      <c r="J27" s="60"/>
      <c r="K27" s="50" t="s">
        <v>470</v>
      </c>
      <c r="L27" s="76">
        <v>9.8000000000000007</v>
      </c>
      <c r="M27" s="76">
        <v>11.3</v>
      </c>
      <c r="N27" s="76">
        <v>16.3</v>
      </c>
      <c r="O27" s="76">
        <v>20.2</v>
      </c>
      <c r="P27" s="76">
        <v>24.4</v>
      </c>
      <c r="Q27" s="76">
        <v>30.7</v>
      </c>
      <c r="R27" s="77">
        <v>36</v>
      </c>
    </row>
    <row r="28" spans="1:20" x14ac:dyDescent="0.25">
      <c r="A28" s="64">
        <v>1</v>
      </c>
      <c r="B28" s="73" t="s">
        <v>471</v>
      </c>
      <c r="C28" s="30">
        <f t="shared" ref="C28:I28" si="8">$A$28*C13</f>
        <v>10.6</v>
      </c>
      <c r="D28" s="74">
        <f t="shared" si="8"/>
        <v>14.2</v>
      </c>
      <c r="E28" s="74">
        <f t="shared" si="8"/>
        <v>19.100000000000001</v>
      </c>
      <c r="F28" s="30">
        <f t="shared" si="8"/>
        <v>22.7</v>
      </c>
      <c r="G28" s="30">
        <f t="shared" si="8"/>
        <v>27.7</v>
      </c>
      <c r="H28" s="30">
        <f t="shared" si="8"/>
        <v>35.1</v>
      </c>
      <c r="I28" s="75">
        <f t="shared" si="8"/>
        <v>41.5</v>
      </c>
      <c r="J28" s="60"/>
      <c r="K28" s="50" t="s">
        <v>471</v>
      </c>
      <c r="L28" s="76">
        <v>12.5</v>
      </c>
      <c r="M28" s="76">
        <v>14.2</v>
      </c>
      <c r="N28" s="76">
        <v>20.3</v>
      </c>
      <c r="O28" s="76">
        <v>24.9</v>
      </c>
      <c r="P28" s="76">
        <v>29.8</v>
      </c>
      <c r="Q28" s="76">
        <v>37.1</v>
      </c>
      <c r="R28" s="77">
        <v>43.3</v>
      </c>
    </row>
    <row r="29" spans="1:20" x14ac:dyDescent="0.25">
      <c r="A29" s="64">
        <v>2</v>
      </c>
      <c r="B29" s="73" t="s">
        <v>472</v>
      </c>
      <c r="C29" s="30">
        <f t="shared" ref="C29:I29" si="9">$A$29*C14</f>
        <v>13.54</v>
      </c>
      <c r="D29" s="74">
        <f t="shared" si="9"/>
        <v>17.96</v>
      </c>
      <c r="E29" s="74">
        <f t="shared" si="9"/>
        <v>23.8</v>
      </c>
      <c r="F29" s="30">
        <f t="shared" si="9"/>
        <v>28.2</v>
      </c>
      <c r="G29" s="30">
        <f t="shared" si="9"/>
        <v>34</v>
      </c>
      <c r="H29" s="30">
        <f t="shared" si="9"/>
        <v>42.8</v>
      </c>
      <c r="I29" s="75">
        <f t="shared" si="9"/>
        <v>50.4</v>
      </c>
      <c r="J29" s="60"/>
      <c r="K29" s="50" t="s">
        <v>472</v>
      </c>
      <c r="L29" s="76">
        <v>15.8</v>
      </c>
      <c r="M29" s="76">
        <v>17.8</v>
      </c>
      <c r="N29" s="76">
        <v>25</v>
      </c>
      <c r="O29" s="76">
        <v>30.4</v>
      </c>
      <c r="P29" s="76">
        <v>36.200000000000003</v>
      </c>
      <c r="Q29" s="76">
        <v>44.6</v>
      </c>
      <c r="R29" s="77">
        <v>51.8</v>
      </c>
    </row>
    <row r="30" spans="1:20" x14ac:dyDescent="0.25">
      <c r="A30" s="64">
        <v>3</v>
      </c>
      <c r="B30" s="73" t="s">
        <v>473</v>
      </c>
      <c r="C30" s="30">
        <f t="shared" ref="C30:I30" si="10">$A$30*C15</f>
        <v>15.54</v>
      </c>
      <c r="D30" s="74">
        <f t="shared" si="10"/>
        <v>20.549999999999997</v>
      </c>
      <c r="E30" s="74">
        <f t="shared" si="10"/>
        <v>27.150000000000002</v>
      </c>
      <c r="F30" s="30">
        <f t="shared" si="10"/>
        <v>31.799999999999997</v>
      </c>
      <c r="G30" s="30">
        <f t="shared" si="10"/>
        <v>38.400000000000006</v>
      </c>
      <c r="H30" s="30">
        <f t="shared" si="10"/>
        <v>48</v>
      </c>
      <c r="I30" s="75">
        <f t="shared" si="10"/>
        <v>56.400000000000006</v>
      </c>
      <c r="J30" s="60"/>
      <c r="K30" s="50" t="s">
        <v>473</v>
      </c>
      <c r="L30" s="76">
        <v>18</v>
      </c>
      <c r="M30" s="76">
        <v>20.3</v>
      </c>
      <c r="N30" s="76">
        <v>28.2</v>
      </c>
      <c r="O30" s="76">
        <v>34.200000000000003</v>
      </c>
      <c r="P30" s="76">
        <v>40.799999999999997</v>
      </c>
      <c r="Q30" s="76">
        <v>50.1</v>
      </c>
      <c r="R30" s="77">
        <v>58.2</v>
      </c>
    </row>
    <row r="31" spans="1:20" x14ac:dyDescent="0.25">
      <c r="A31" s="64">
        <v>6</v>
      </c>
      <c r="B31" s="73" t="s">
        <v>474</v>
      </c>
      <c r="C31" s="30">
        <f t="shared" ref="C31:I31" si="11">$A$31*C16</f>
        <v>19.62</v>
      </c>
      <c r="D31" s="74">
        <f t="shared" si="11"/>
        <v>25.86</v>
      </c>
      <c r="E31" s="74">
        <f t="shared" si="11"/>
        <v>33.900000000000006</v>
      </c>
      <c r="F31" s="30">
        <f t="shared" si="11"/>
        <v>39.660000000000004</v>
      </c>
      <c r="G31" s="30">
        <f t="shared" si="11"/>
        <v>47.58</v>
      </c>
      <c r="H31" s="30">
        <f t="shared" si="11"/>
        <v>59.34</v>
      </c>
      <c r="I31" s="75">
        <f t="shared" si="11"/>
        <v>69.599999999999994</v>
      </c>
      <c r="J31" s="60"/>
      <c r="K31" s="50" t="s">
        <v>474</v>
      </c>
      <c r="L31" s="76">
        <v>22.4</v>
      </c>
      <c r="M31" s="76">
        <v>25.3</v>
      </c>
      <c r="N31" s="76">
        <v>35</v>
      </c>
      <c r="O31" s="76">
        <v>42.5</v>
      </c>
      <c r="P31" s="76">
        <v>50.6</v>
      </c>
      <c r="Q31" s="76">
        <v>63</v>
      </c>
      <c r="R31" s="77">
        <v>73.2</v>
      </c>
    </row>
    <row r="32" spans="1:20" x14ac:dyDescent="0.25">
      <c r="A32" s="64">
        <v>12</v>
      </c>
      <c r="B32" s="73" t="s">
        <v>475</v>
      </c>
      <c r="C32" s="30">
        <f t="shared" ref="C32:I32" si="12">$A$32*C17</f>
        <v>24.599999999999998</v>
      </c>
      <c r="D32" s="74">
        <f t="shared" si="12"/>
        <v>32.400000000000006</v>
      </c>
      <c r="E32" s="74">
        <f t="shared" si="12"/>
        <v>42.36</v>
      </c>
      <c r="F32" s="30">
        <f t="shared" si="12"/>
        <v>49.320000000000007</v>
      </c>
      <c r="G32" s="30">
        <f t="shared" si="12"/>
        <v>59.16</v>
      </c>
      <c r="H32" s="30">
        <f t="shared" si="12"/>
        <v>73.679999999999993</v>
      </c>
      <c r="I32" s="75">
        <f t="shared" si="12"/>
        <v>85.92</v>
      </c>
      <c r="J32" s="60"/>
      <c r="K32" s="50" t="s">
        <v>475</v>
      </c>
      <c r="L32" s="76">
        <v>27.5</v>
      </c>
      <c r="M32" s="76">
        <v>31</v>
      </c>
      <c r="N32" s="76">
        <v>43.2</v>
      </c>
      <c r="O32" s="76">
        <v>52.8</v>
      </c>
      <c r="P32" s="76">
        <v>63.4</v>
      </c>
      <c r="Q32" s="76">
        <v>79.3</v>
      </c>
      <c r="R32" s="77">
        <v>93.2</v>
      </c>
    </row>
    <row r="33" spans="1:19" x14ac:dyDescent="0.25">
      <c r="A33" s="64">
        <v>24</v>
      </c>
      <c r="B33" s="73" t="s">
        <v>476</v>
      </c>
      <c r="C33" s="30">
        <f t="shared" ref="C33:I33" si="13">$A$33*C18</f>
        <v>30</v>
      </c>
      <c r="D33" s="74">
        <f t="shared" si="13"/>
        <v>39.599999999999994</v>
      </c>
      <c r="E33" s="74">
        <f t="shared" si="13"/>
        <v>52.08</v>
      </c>
      <c r="F33" s="30">
        <f t="shared" si="13"/>
        <v>60.96</v>
      </c>
      <c r="G33" s="30">
        <f t="shared" si="13"/>
        <v>72.960000000000008</v>
      </c>
      <c r="H33" s="30">
        <f t="shared" si="13"/>
        <v>91.199999999999989</v>
      </c>
      <c r="I33" s="75">
        <f t="shared" si="13"/>
        <v>106.56</v>
      </c>
      <c r="J33" s="60"/>
      <c r="K33" s="50" t="s">
        <v>476</v>
      </c>
      <c r="L33" s="76">
        <v>32.6</v>
      </c>
      <c r="M33" s="76">
        <v>37</v>
      </c>
      <c r="N33" s="76">
        <v>52.1</v>
      </c>
      <c r="O33" s="76">
        <v>63.8</v>
      </c>
      <c r="P33" s="76">
        <v>77</v>
      </c>
      <c r="Q33" s="76">
        <v>97.7</v>
      </c>
      <c r="R33" s="77">
        <v>115.4</v>
      </c>
    </row>
    <row r="34" spans="1:19" x14ac:dyDescent="0.25">
      <c r="A34" s="64">
        <v>48</v>
      </c>
      <c r="B34" s="73" t="s">
        <v>477</v>
      </c>
      <c r="C34" s="30">
        <f t="shared" ref="C34:I34" si="14">$A$34*C19</f>
        <v>34.944000000000003</v>
      </c>
      <c r="D34" s="74">
        <f t="shared" si="14"/>
        <v>46.463999999999999</v>
      </c>
      <c r="E34" s="74">
        <f t="shared" si="14"/>
        <v>61.92</v>
      </c>
      <c r="F34" s="30">
        <f t="shared" si="14"/>
        <v>72.960000000000008</v>
      </c>
      <c r="G34" s="30">
        <f t="shared" si="14"/>
        <v>87.84</v>
      </c>
      <c r="H34" s="30">
        <f t="shared" si="14"/>
        <v>110.39999999999999</v>
      </c>
      <c r="I34" s="75">
        <f t="shared" si="14"/>
        <v>129.60000000000002</v>
      </c>
      <c r="J34" s="60"/>
      <c r="K34" s="50" t="s">
        <v>477</v>
      </c>
      <c r="L34" s="76">
        <v>37.5</v>
      </c>
      <c r="M34" s="76">
        <v>42.5</v>
      </c>
      <c r="N34" s="76">
        <v>60</v>
      </c>
      <c r="O34" s="76">
        <v>73.400000000000006</v>
      </c>
      <c r="P34" s="76">
        <v>88.8</v>
      </c>
      <c r="Q34" s="76">
        <v>111.8</v>
      </c>
      <c r="R34" s="77">
        <v>132.5</v>
      </c>
    </row>
    <row r="35" spans="1:19" ht="15.75" thickBot="1" x14ac:dyDescent="0.3">
      <c r="A35" s="64">
        <v>72</v>
      </c>
      <c r="B35" s="78" t="s">
        <v>478</v>
      </c>
      <c r="C35" s="79">
        <f t="shared" ref="C35:I35" si="15">$A$35*C20</f>
        <v>37.512</v>
      </c>
      <c r="D35" s="80">
        <f t="shared" si="15"/>
        <v>49.823999999999998</v>
      </c>
      <c r="E35" s="80">
        <f t="shared" si="15"/>
        <v>66.384</v>
      </c>
      <c r="F35" s="79">
        <f t="shared" si="15"/>
        <v>78.48</v>
      </c>
      <c r="G35" s="79">
        <f t="shared" si="15"/>
        <v>95.04</v>
      </c>
      <c r="H35" s="79">
        <f t="shared" si="15"/>
        <v>120.24</v>
      </c>
      <c r="I35" s="81">
        <f t="shared" si="15"/>
        <v>141.84</v>
      </c>
      <c r="J35" s="60"/>
      <c r="K35" s="55" t="s">
        <v>478</v>
      </c>
      <c r="L35" s="82">
        <v>40.4</v>
      </c>
      <c r="M35" s="82">
        <v>45.6</v>
      </c>
      <c r="N35" s="82">
        <v>63.7</v>
      </c>
      <c r="O35" s="82">
        <v>77.8</v>
      </c>
      <c r="P35" s="82">
        <v>92.9</v>
      </c>
      <c r="Q35" s="82">
        <v>116.6</v>
      </c>
      <c r="R35" s="83">
        <v>137.5</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27.407407407407401</v>
      </c>
      <c r="D40" s="198" t="e">
        <v>#REF!</v>
      </c>
      <c r="E40" s="198">
        <f>(M25-M10)/ABS(M10)*100</f>
        <v>20.916055362420394</v>
      </c>
      <c r="F40" s="198" t="e">
        <f>(#REF! -#REF!)/ABS(#REF!)</f>
        <v>#REF!</v>
      </c>
      <c r="G40" s="198">
        <f>(N25-N10)/ABS(N10)*100</f>
        <v>7.8658793652769257</v>
      </c>
      <c r="H40" s="198" t="e">
        <f>(#REF! -#REF!)/ABS(#REF!)</f>
        <v>#REF!</v>
      </c>
      <c r="I40" s="198">
        <f>(O25-O10)/ABS(O10)*100</f>
        <v>5.0301810865191072</v>
      </c>
      <c r="J40" s="198" t="e">
        <f>(#REF! -#REF!)/ABS(#REF!)</f>
        <v>#REF!</v>
      </c>
      <c r="K40" s="200">
        <f>(P25-P10)/ABS(P10)*100</f>
        <v>-0.952380952380949</v>
      </c>
      <c r="L40" s="200" t="e">
        <f>(#REF! -#REF!)/ABS(#REF!)</f>
        <v>#REF!</v>
      </c>
      <c r="M40" s="200">
        <f>(Q25-Q10)/ABS(Q10)*100</f>
        <v>-6.5868263473053856</v>
      </c>
      <c r="N40" s="200" t="e">
        <f>(#REF! -#REF!)/ABS(#REF!)</f>
        <v>#REF!</v>
      </c>
      <c r="O40" s="200">
        <f>(R25 -R10)/ABS(R10)*100</f>
        <v>-9.9999999999999964</v>
      </c>
      <c r="P40" s="200"/>
      <c r="Q40" s="205"/>
    </row>
    <row r="41" spans="1:19" x14ac:dyDescent="0.25">
      <c r="A41" s="88"/>
      <c r="B41" s="50" t="s">
        <v>469</v>
      </c>
      <c r="C41" s="198">
        <f t="shared" ref="C41:C50" si="16">(L26-L11)/ABS(L11)*100</f>
        <v>24.414715719063569</v>
      </c>
      <c r="D41" s="198" t="e">
        <v>#REF!</v>
      </c>
      <c r="E41" s="198">
        <f t="shared" ref="E41:E50" si="17">(M26-M11)/ABS(M11)*100</f>
        <v>19.062352322548723</v>
      </c>
      <c r="F41" s="198" t="e">
        <f>(#REF! -#REF!)/ABS(#REF!)</f>
        <v>#REF!</v>
      </c>
      <c r="G41" s="200">
        <f t="shared" ref="G41:G50" si="18">(N26-N11)/ABS(N11)*100</f>
        <v>10.700003484349164</v>
      </c>
      <c r="H41" s="200" t="e">
        <f>(#REF! -#REF!)/ABS(#REF!)</f>
        <v>#REF!</v>
      </c>
      <c r="I41" s="200">
        <f t="shared" ref="I41:I50" si="19">(O26-O11)/ABS(O11)*100</f>
        <v>9.2436974789915922</v>
      </c>
      <c r="J41" s="200" t="e">
        <f>(#REF! -#REF!)/ABS(#REF!)</f>
        <v>#REF!</v>
      </c>
      <c r="K41" s="200">
        <f t="shared" ref="K41:K50" si="20">(P26-P11)/ABS(P11)*100</f>
        <v>5.2513966480446923</v>
      </c>
      <c r="L41" s="200" t="e">
        <f>(#REF! -#REF!)/ABS(#REF!)</f>
        <v>#REF!</v>
      </c>
      <c r="M41" s="200">
        <f t="shared" ref="M41:M50" si="21">(Q26-Q11)/ABS(Q11)*100</f>
        <v>0.67796610169493099</v>
      </c>
      <c r="N41" s="200" t="e">
        <f>(#REF! -#REF!)/ABS(#REF!)</f>
        <v>#REF!</v>
      </c>
      <c r="O41" s="200">
        <f t="shared" ref="O41:O50" si="22">(R26 -R11)/ABS(R11)*100</f>
        <v>-2.2377622377622299</v>
      </c>
      <c r="P41" s="200"/>
      <c r="Q41" s="205"/>
    </row>
    <row r="42" spans="1:19" x14ac:dyDescent="0.25">
      <c r="A42" s="60"/>
      <c r="B42" s="50" t="s">
        <v>470</v>
      </c>
      <c r="C42" s="198">
        <f t="shared" si="16"/>
        <v>19.51219512195124</v>
      </c>
      <c r="D42" s="198" t="e">
        <v>#REF!</v>
      </c>
      <c r="E42" s="200">
        <f t="shared" si="17"/>
        <v>16.234177302791675</v>
      </c>
      <c r="F42" s="200" t="e">
        <f>(#REF! -#REF!)/ABS(#REF!)</f>
        <v>#REF!</v>
      </c>
      <c r="G42" s="198">
        <f t="shared" si="18"/>
        <v>11.262318709206525</v>
      </c>
      <c r="H42" s="198" t="e">
        <f>(#REF! -#REF!)/ABS(#REF!)</f>
        <v>#REF!</v>
      </c>
      <c r="I42" s="198">
        <f t="shared" si="19"/>
        <v>11.294765840220391</v>
      </c>
      <c r="J42" s="198" t="e">
        <f>(#REF! -#REF!)/ABS(#REF!)</f>
        <v>#REF!</v>
      </c>
      <c r="K42" s="198">
        <f t="shared" si="20"/>
        <v>9.1722595078299651</v>
      </c>
      <c r="L42" s="198" t="e">
        <f>(#REF! -#REF!)/ABS(#REF!)</f>
        <v>#REF!</v>
      </c>
      <c r="M42" s="198">
        <f t="shared" si="21"/>
        <v>6.968641114982578</v>
      </c>
      <c r="N42" s="198" t="e">
        <f>(#REF! -#REF!)/ABS(#REF!)</f>
        <v>#REF!</v>
      </c>
      <c r="O42" s="198">
        <f t="shared" si="22"/>
        <v>5.2631578947368336</v>
      </c>
      <c r="P42" s="198"/>
      <c r="Q42" s="206"/>
    </row>
    <row r="43" spans="1:19" x14ac:dyDescent="0.25">
      <c r="B43" s="50" t="s">
        <v>471</v>
      </c>
      <c r="C43" s="198">
        <f t="shared" si="16"/>
        <v>17.924528301886795</v>
      </c>
      <c r="D43" s="198" t="e">
        <v>#REF!</v>
      </c>
      <c r="E43" s="200">
        <f t="shared" si="17"/>
        <v>13.547367932337279</v>
      </c>
      <c r="F43" s="200" t="e">
        <f>(#REF! -#REF!)/ABS(#REF!)</f>
        <v>#REF!</v>
      </c>
      <c r="G43" s="198">
        <f t="shared" si="18"/>
        <v>9.822251359142987</v>
      </c>
      <c r="H43" s="198" t="e">
        <f>(#REF! -#REF!)/ABS(#REF!)</f>
        <v>#REF!</v>
      </c>
      <c r="I43" s="198">
        <f t="shared" si="19"/>
        <v>9.6916299559471337</v>
      </c>
      <c r="J43" s="198" t="e">
        <f>(#REF! -#REF!)/ABS(#REF!)</f>
        <v>#REF!</v>
      </c>
      <c r="K43" s="198">
        <f t="shared" si="20"/>
        <v>7.5812274368231094</v>
      </c>
      <c r="L43" s="198" t="e">
        <f>(#REF! -#REF!)/ABS(#REF!)</f>
        <v>#REF!</v>
      </c>
      <c r="M43" s="198">
        <f t="shared" si="21"/>
        <v>5.6980056980056979</v>
      </c>
      <c r="N43" s="198" t="e">
        <f>(#REF! -#REF!)/ABS(#REF!)</f>
        <v>#REF!</v>
      </c>
      <c r="O43" s="198">
        <f t="shared" si="22"/>
        <v>4.3373493975903541</v>
      </c>
      <c r="P43" s="198"/>
      <c r="Q43" s="206"/>
    </row>
    <row r="44" spans="1:19" x14ac:dyDescent="0.25">
      <c r="B44" s="50" t="s">
        <v>472</v>
      </c>
      <c r="C44" s="198">
        <f t="shared" si="16"/>
        <v>16.691285081240782</v>
      </c>
      <c r="D44" s="198" t="e">
        <v>#REF!</v>
      </c>
      <c r="E44" s="200">
        <f t="shared" si="17"/>
        <v>12.19002652831297</v>
      </c>
      <c r="F44" s="200" t="e">
        <f>(#REF! -#REF!)/ABS(#REF!)</f>
        <v>#REF!</v>
      </c>
      <c r="G44" s="198">
        <f t="shared" si="18"/>
        <v>8.2572120056840888</v>
      </c>
      <c r="H44" s="198" t="e">
        <f>(#REF! -#REF!)/ABS(#REF!)</f>
        <v>#REF!</v>
      </c>
      <c r="I44" s="198">
        <f t="shared" si="19"/>
        <v>7.8014184397163095</v>
      </c>
      <c r="J44" s="198" t="e">
        <f>(#REF! -#REF!)/ABS(#REF!)</f>
        <v>#REF!</v>
      </c>
      <c r="K44" s="198">
        <f t="shared" si="20"/>
        <v>6.4705882352941266</v>
      </c>
      <c r="L44" s="198" t="e">
        <f>(#REF! -#REF!)/ABS(#REF!)</f>
        <v>#REF!</v>
      </c>
      <c r="M44" s="198">
        <f t="shared" si="21"/>
        <v>4.2056074766355245</v>
      </c>
      <c r="N44" s="198" t="e">
        <f>(#REF! -#REF!)/ABS(#REF!)</f>
        <v>#REF!</v>
      </c>
      <c r="O44" s="198">
        <f t="shared" si="22"/>
        <v>2.777777777777775</v>
      </c>
      <c r="P44" s="198"/>
      <c r="Q44" s="206"/>
    </row>
    <row r="45" spans="1:19" x14ac:dyDescent="0.25">
      <c r="B45" s="50" t="s">
        <v>473</v>
      </c>
      <c r="C45" s="198">
        <f t="shared" si="16"/>
        <v>15.830115830115837</v>
      </c>
      <c r="D45" s="198" t="e">
        <v>#REF!</v>
      </c>
      <c r="E45" s="200">
        <f t="shared" si="17"/>
        <v>11.59977136849967</v>
      </c>
      <c r="F45" s="200" t="e">
        <f>(#REF! -#REF!)/ABS(#REF!)</f>
        <v>#REF!</v>
      </c>
      <c r="G45" s="198">
        <f t="shared" si="18"/>
        <v>7.5240903848587655</v>
      </c>
      <c r="H45" s="198" t="e">
        <f>(#REF! -#REF!)/ABS(#REF!)</f>
        <v>#REF!</v>
      </c>
      <c r="I45" s="198">
        <f t="shared" si="19"/>
        <v>7.5471698113207735</v>
      </c>
      <c r="J45" s="198" t="e">
        <f>(#REF! -#REF!)/ABS(#REF!)</f>
        <v>#REF!</v>
      </c>
      <c r="K45" s="198">
        <f t="shared" si="20"/>
        <v>6.2499999999999769</v>
      </c>
      <c r="L45" s="198" t="e">
        <f>(#REF! -#REF!)/ABS(#REF!)</f>
        <v>#REF!</v>
      </c>
      <c r="M45" s="198">
        <f t="shared" si="21"/>
        <v>4.3750000000000036</v>
      </c>
      <c r="N45" s="198" t="e">
        <f>(#REF! -#REF!)/ABS(#REF!)</f>
        <v>#REF!</v>
      </c>
      <c r="O45" s="198">
        <f t="shared" si="22"/>
        <v>3.1914893617021227</v>
      </c>
      <c r="P45" s="198"/>
      <c r="Q45" s="206"/>
    </row>
    <row r="46" spans="1:19" x14ac:dyDescent="0.25">
      <c r="B46" s="50" t="s">
        <v>474</v>
      </c>
      <c r="C46" s="198">
        <f t="shared" si="16"/>
        <v>14.169215086646266</v>
      </c>
      <c r="D46" s="198" t="e">
        <v>#REF!</v>
      </c>
      <c r="E46" s="201">
        <f t="shared" si="17"/>
        <v>10.450756988976519</v>
      </c>
      <c r="F46" s="201" t="e">
        <f>(#REF! -#REF!)/ABS(#REF!)</f>
        <v>#REF!</v>
      </c>
      <c r="G46" s="198">
        <f t="shared" si="18"/>
        <v>6.7228842863469227</v>
      </c>
      <c r="H46" s="198" t="e">
        <f>(#REF! -#REF!)/ABS(#REF!)</f>
        <v>#REF!</v>
      </c>
      <c r="I46" s="198">
        <f t="shared" si="19"/>
        <v>7.1608673726676644</v>
      </c>
      <c r="J46" s="198" t="e">
        <f>(#REF! -#REF!)/ABS(#REF!)</f>
        <v>#REF!</v>
      </c>
      <c r="K46" s="198">
        <f t="shared" si="20"/>
        <v>6.3472047078604525</v>
      </c>
      <c r="L46" s="198" t="e">
        <f>(#REF! -#REF!)/ABS(#REF!)</f>
        <v>#REF!</v>
      </c>
      <c r="M46" s="198">
        <f t="shared" si="21"/>
        <v>6.1678463094034317</v>
      </c>
      <c r="N46" s="198" t="e">
        <f>(#REF! -#REF!)/ABS(#REF!)</f>
        <v>#REF!</v>
      </c>
      <c r="O46" s="198">
        <f t="shared" si="22"/>
        <v>5.1724137931034608</v>
      </c>
      <c r="P46" s="198"/>
      <c r="Q46" s="206"/>
    </row>
    <row r="47" spans="1:19" x14ac:dyDescent="0.25">
      <c r="B47" s="50" t="s">
        <v>475</v>
      </c>
      <c r="C47" s="198">
        <f t="shared" si="16"/>
        <v>11.788617886178871</v>
      </c>
      <c r="D47" s="198" t="e">
        <v>#REF!</v>
      </c>
      <c r="E47" s="198">
        <f t="shared" si="17"/>
        <v>7.9749156611575476</v>
      </c>
      <c r="F47" s="198" t="e">
        <f>(#REF! -#REF!)/ABS(#REF!)</f>
        <v>#REF!</v>
      </c>
      <c r="G47" s="198">
        <f t="shared" si="18"/>
        <v>5.5823070674120174</v>
      </c>
      <c r="H47" s="198" t="e">
        <f>(#REF! -#REF!)/ABS(#REF!)</f>
        <v>#REF!</v>
      </c>
      <c r="I47" s="198">
        <f t="shared" si="19"/>
        <v>7.0559610705595883</v>
      </c>
      <c r="J47" s="198" t="e">
        <f>(#REF! -#REF!)/ABS(#REF!)</f>
        <v>#REF!</v>
      </c>
      <c r="K47" s="198">
        <f t="shared" si="20"/>
        <v>7.1670047329276576</v>
      </c>
      <c r="L47" s="198" t="e">
        <f>(#REF! -#REF!)/ABS(#REF!)</f>
        <v>#REF!</v>
      </c>
      <c r="M47" s="198">
        <f t="shared" si="21"/>
        <v>7.6275787187839379</v>
      </c>
      <c r="N47" s="198" t="e">
        <f>(#REF! -#REF!)/ABS(#REF!)</f>
        <v>#REF!</v>
      </c>
      <c r="O47" s="198">
        <f t="shared" si="22"/>
        <v>8.4729981378026071</v>
      </c>
      <c r="P47" s="198"/>
      <c r="Q47" s="206"/>
    </row>
    <row r="48" spans="1:19" x14ac:dyDescent="0.25">
      <c r="B48" s="50" t="s">
        <v>476</v>
      </c>
      <c r="C48" s="198">
        <f t="shared" si="16"/>
        <v>8.6666666666666714</v>
      </c>
      <c r="D48" s="198" t="e">
        <v>#REF!</v>
      </c>
      <c r="E48" s="198">
        <f t="shared" si="17"/>
        <v>5.5190972719204172</v>
      </c>
      <c r="F48" s="198" t="e">
        <f>(#REF! -#REF!)/ABS(#REF!)</f>
        <v>#REF!</v>
      </c>
      <c r="G48" s="198">
        <f t="shared" si="18"/>
        <v>3.4696646790902284</v>
      </c>
      <c r="H48" s="198" t="e">
        <f>(#REF! -#REF!)/ABS(#REF!)</f>
        <v>#REF!</v>
      </c>
      <c r="I48" s="198">
        <f t="shared" si="19"/>
        <v>4.6587926509186293</v>
      </c>
      <c r="J48" s="198" t="e">
        <f>(#REF! -#REF!)/ABS(#REF!)</f>
        <v>#REF!</v>
      </c>
      <c r="K48" s="198">
        <f t="shared" si="20"/>
        <v>5.5372807017543746</v>
      </c>
      <c r="L48" s="198" t="e">
        <f>(#REF! -#REF!)/ABS(#REF!)</f>
        <v>#REF!</v>
      </c>
      <c r="M48" s="198">
        <f t="shared" si="21"/>
        <v>7.1271929824561573</v>
      </c>
      <c r="N48" s="198" t="e">
        <f>(#REF! -#REF!)/ABS(#REF!)</f>
        <v>#REF!</v>
      </c>
      <c r="O48" s="198">
        <f t="shared" si="22"/>
        <v>8.2957957957957991</v>
      </c>
      <c r="P48" s="198"/>
      <c r="Q48" s="206"/>
    </row>
    <row r="49" spans="1:18" x14ac:dyDescent="0.25">
      <c r="B49" s="50" t="s">
        <v>477</v>
      </c>
      <c r="C49" s="198">
        <f t="shared" si="16"/>
        <v>7.3145604395604318</v>
      </c>
      <c r="D49" s="198" t="e">
        <v>#REF!</v>
      </c>
      <c r="E49" s="198">
        <f t="shared" si="17"/>
        <v>3.5420509751835207</v>
      </c>
      <c r="F49" s="198" t="e">
        <f>(#REF! -#REF!)/ABS(#REF!)</f>
        <v>#REF!</v>
      </c>
      <c r="G49" s="198">
        <f t="shared" si="18"/>
        <v>0.26694733526755343</v>
      </c>
      <c r="H49" s="198" t="e">
        <f>(#REF! -#REF!)/ABS(#REF!)</f>
        <v>#REF!</v>
      </c>
      <c r="I49" s="198">
        <f t="shared" si="19"/>
        <v>0.60307017543859331</v>
      </c>
      <c r="J49" s="198" t="e">
        <f>(#REF! -#REF!)/ABS(#REF!)</f>
        <v>#REF!</v>
      </c>
      <c r="K49" s="198">
        <f t="shared" si="20"/>
        <v>1.0928961748633808</v>
      </c>
      <c r="L49" s="198" t="e">
        <f>(#REF! -#REF!)/ABS(#REF!)</f>
        <v>#REF!</v>
      </c>
      <c r="M49" s="198">
        <f t="shared" si="21"/>
        <v>1.2681159420289907</v>
      </c>
      <c r="N49" s="198" t="e">
        <f>(#REF! -#REF!)/ABS(#REF!)</f>
        <v>#REF!</v>
      </c>
      <c r="O49" s="198">
        <f t="shared" si="22"/>
        <v>2.2376543209876365</v>
      </c>
      <c r="P49" s="198"/>
      <c r="Q49" s="206"/>
    </row>
    <row r="50" spans="1:18" ht="15.75" thickBot="1" x14ac:dyDescent="0.3">
      <c r="B50" s="55" t="s">
        <v>478</v>
      </c>
      <c r="C50" s="198">
        <f t="shared" si="16"/>
        <v>7.6988696950309183</v>
      </c>
      <c r="D50" s="198" t="e">
        <v>#REF!</v>
      </c>
      <c r="E50" s="202">
        <f t="shared" si="17"/>
        <v>3.5799799722288599</v>
      </c>
      <c r="F50" s="202" t="e">
        <f>(#REF! -#REF!)/ABS(#REF!)</f>
        <v>#REF!</v>
      </c>
      <c r="G50" s="202">
        <f t="shared" si="18"/>
        <v>-0.87420322560933827</v>
      </c>
      <c r="H50" s="202" t="e">
        <f>(#REF! -#REF!)/ABS(#REF!)</f>
        <v>#REF!</v>
      </c>
      <c r="I50" s="202">
        <f t="shared" si="19"/>
        <v>-0.86646279306830631</v>
      </c>
      <c r="J50" s="202" t="e">
        <f>(#REF! -#REF!)/ABS(#REF!)</f>
        <v>#REF!</v>
      </c>
      <c r="K50" s="202">
        <f t="shared" si="20"/>
        <v>-2.2516835016835022</v>
      </c>
      <c r="L50" s="202" t="e">
        <f>(#REF! -#REF!)/ABS(#REF!)</f>
        <v>#REF!</v>
      </c>
      <c r="M50" s="202">
        <f t="shared" si="21"/>
        <v>-3.0272787757817703</v>
      </c>
      <c r="N50" s="202" t="e">
        <f>(#REF! -#REF!)/ABS(#REF!)</f>
        <v>#REF!</v>
      </c>
      <c r="O50" s="202">
        <f t="shared" si="22"/>
        <v>-3.0597856739988742</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Uc78okr+/8VE4iAx3ib7dwfDmj8QPuZCukRh5szDHde5zU0OffNntmlpkc1JPDmLNd9qbwJ2NkgFZstmpAjw1Q==" saltValue="iYPUZMrHl3vFcQgLaSWehQ=="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380" priority="1" operator="greaterThan">
      <formula>0.5</formula>
    </cfRule>
    <cfRule type="cellIs" dxfId="379" priority="2" operator="between">
      <formula>-0.49</formula>
      <formula>0.49</formula>
    </cfRule>
    <cfRule type="cellIs" dxfId="378" priority="3" operator="lessThan">
      <formula>-0.5</formula>
    </cfRule>
  </conditionalFormatting>
  <hyperlinks>
    <hyperlink ref="A2" location="Index!A1" display="Index" xr:uid="{00000000-0004-0000-5A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48"/>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304</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526294.67085972801</v>
      </c>
      <c r="D5" s="212"/>
      <c r="E5" s="212">
        <v>6202858.9558252003</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38.4</v>
      </c>
      <c r="D10" s="94">
        <v>53.2</v>
      </c>
      <c r="E10" s="94">
        <v>79.7</v>
      </c>
      <c r="F10" s="94">
        <v>100</v>
      </c>
      <c r="G10" s="94">
        <v>129</v>
      </c>
      <c r="H10" s="94">
        <v>175</v>
      </c>
      <c r="I10" s="95">
        <v>217</v>
      </c>
      <c r="K10" s="46" t="s">
        <v>468</v>
      </c>
      <c r="L10" s="47">
        <f t="shared" ref="L10:L20" si="0">C25</f>
        <v>3.1999999999999997</v>
      </c>
      <c r="M10" s="47">
        <v>3.8789420423385064</v>
      </c>
      <c r="N10" s="47">
        <v>6.4373003089508618</v>
      </c>
      <c r="O10" s="47">
        <f t="shared" ref="O10:O20" si="1">F25</f>
        <v>8.3333333333333321</v>
      </c>
      <c r="P10" s="47">
        <f t="shared" ref="P10:P20" si="2">G25</f>
        <v>10.75</v>
      </c>
      <c r="Q10" s="47">
        <f t="shared" ref="Q10:Q20" si="3">H25</f>
        <v>14.583333333333332</v>
      </c>
      <c r="R10" s="48">
        <f t="shared" ref="R10:R20" si="4">I25</f>
        <v>18.083333333333332</v>
      </c>
      <c r="T10" s="49"/>
    </row>
    <row r="11" spans="1:29" x14ac:dyDescent="0.25">
      <c r="B11" s="50" t="s">
        <v>469</v>
      </c>
      <c r="C11" s="96">
        <v>28.4</v>
      </c>
      <c r="D11" s="96">
        <v>39</v>
      </c>
      <c r="E11" s="96">
        <v>57.2</v>
      </c>
      <c r="F11" s="96">
        <v>71.2</v>
      </c>
      <c r="G11" s="96">
        <v>90.4</v>
      </c>
      <c r="H11" s="96">
        <v>121</v>
      </c>
      <c r="I11" s="97">
        <v>148</v>
      </c>
      <c r="K11" s="50" t="s">
        <v>469</v>
      </c>
      <c r="L11" s="53">
        <f t="shared" si="0"/>
        <v>4.7333333333333325</v>
      </c>
      <c r="M11" s="53">
        <v>5.6984390161893925</v>
      </c>
      <c r="N11" s="53">
        <v>9.2475212661768964</v>
      </c>
      <c r="O11" s="53">
        <f t="shared" si="1"/>
        <v>11.866666666666667</v>
      </c>
      <c r="P11" s="53">
        <f t="shared" si="2"/>
        <v>15.066666666666666</v>
      </c>
      <c r="Q11" s="53">
        <f t="shared" si="3"/>
        <v>20.166666666666664</v>
      </c>
      <c r="R11" s="54">
        <f t="shared" si="4"/>
        <v>24.666666666666664</v>
      </c>
      <c r="T11" s="49"/>
    </row>
    <row r="12" spans="1:29" x14ac:dyDescent="0.25">
      <c r="B12" s="50" t="s">
        <v>470</v>
      </c>
      <c r="C12" s="96">
        <v>15.5</v>
      </c>
      <c r="D12" s="96">
        <v>20.8</v>
      </c>
      <c r="E12" s="96">
        <v>28.7</v>
      </c>
      <c r="F12" s="96">
        <v>34.5</v>
      </c>
      <c r="G12" s="96">
        <v>42.6</v>
      </c>
      <c r="H12" s="96">
        <v>54.7</v>
      </c>
      <c r="I12" s="97">
        <v>65.400000000000006</v>
      </c>
      <c r="K12" s="50" t="s">
        <v>470</v>
      </c>
      <c r="L12" s="53">
        <f t="shared" si="0"/>
        <v>7.75</v>
      </c>
      <c r="M12" s="53">
        <v>9.1720700288147707</v>
      </c>
      <c r="N12" s="53">
        <v>13.883485228022678</v>
      </c>
      <c r="O12" s="53">
        <f t="shared" si="1"/>
        <v>17.25</v>
      </c>
      <c r="P12" s="53">
        <f t="shared" si="2"/>
        <v>21.3</v>
      </c>
      <c r="Q12" s="53">
        <f t="shared" si="3"/>
        <v>27.35</v>
      </c>
      <c r="R12" s="54">
        <f t="shared" si="4"/>
        <v>32.700000000000003</v>
      </c>
      <c r="T12" s="49"/>
    </row>
    <row r="13" spans="1:29" x14ac:dyDescent="0.25">
      <c r="B13" s="50" t="s">
        <v>471</v>
      </c>
      <c r="C13" s="96">
        <v>10.1</v>
      </c>
      <c r="D13" s="96">
        <v>13.4</v>
      </c>
      <c r="E13" s="96">
        <v>18</v>
      </c>
      <c r="F13" s="96">
        <v>21.3</v>
      </c>
      <c r="G13" s="96">
        <v>25.9</v>
      </c>
      <c r="H13" s="96">
        <v>32.799999999999997</v>
      </c>
      <c r="I13" s="97">
        <v>38.700000000000003</v>
      </c>
      <c r="K13" s="50" t="s">
        <v>471</v>
      </c>
      <c r="L13" s="53">
        <f t="shared" si="0"/>
        <v>10.1</v>
      </c>
      <c r="M13" s="53">
        <v>11.856427467122371</v>
      </c>
      <c r="N13" s="53">
        <v>17.401258431013947</v>
      </c>
      <c r="O13" s="53">
        <f t="shared" si="1"/>
        <v>21.3</v>
      </c>
      <c r="P13" s="53">
        <f t="shared" si="2"/>
        <v>25.9</v>
      </c>
      <c r="Q13" s="53">
        <f t="shared" si="3"/>
        <v>32.799999999999997</v>
      </c>
      <c r="R13" s="54">
        <f t="shared" si="4"/>
        <v>38.700000000000003</v>
      </c>
      <c r="T13" s="49"/>
    </row>
    <row r="14" spans="1:29" x14ac:dyDescent="0.25">
      <c r="B14" s="50" t="s">
        <v>472</v>
      </c>
      <c r="C14" s="96">
        <v>6.5</v>
      </c>
      <c r="D14" s="96">
        <v>8.61</v>
      </c>
      <c r="E14" s="96">
        <v>11.4</v>
      </c>
      <c r="F14" s="96">
        <v>13.4</v>
      </c>
      <c r="G14" s="96">
        <v>16.100000000000001</v>
      </c>
      <c r="H14" s="96">
        <v>20.2</v>
      </c>
      <c r="I14" s="97">
        <v>23.7</v>
      </c>
      <c r="K14" s="50" t="s">
        <v>472</v>
      </c>
      <c r="L14" s="53">
        <f t="shared" si="0"/>
        <v>13</v>
      </c>
      <c r="M14" s="53">
        <v>15.230228861765776</v>
      </c>
      <c r="N14" s="53">
        <v>22.047485828363136</v>
      </c>
      <c r="O14" s="53">
        <f t="shared" si="1"/>
        <v>26.8</v>
      </c>
      <c r="P14" s="53">
        <f t="shared" si="2"/>
        <v>32.200000000000003</v>
      </c>
      <c r="Q14" s="53">
        <f t="shared" si="3"/>
        <v>40.4</v>
      </c>
      <c r="R14" s="54">
        <f t="shared" si="4"/>
        <v>47.4</v>
      </c>
      <c r="T14" s="49"/>
    </row>
    <row r="15" spans="1:29" x14ac:dyDescent="0.25">
      <c r="B15" s="50" t="s">
        <v>473</v>
      </c>
      <c r="C15" s="96">
        <v>5.04</v>
      </c>
      <c r="D15" s="96">
        <v>6.66</v>
      </c>
      <c r="E15" s="96">
        <v>8.7799999999999994</v>
      </c>
      <c r="F15" s="96">
        <v>10.3</v>
      </c>
      <c r="G15" s="96">
        <v>12.3</v>
      </c>
      <c r="H15" s="96">
        <v>15.4</v>
      </c>
      <c r="I15" s="97">
        <v>18</v>
      </c>
      <c r="K15" s="50" t="s">
        <v>473</v>
      </c>
      <c r="L15" s="53">
        <f t="shared" si="0"/>
        <v>15.120000000000001</v>
      </c>
      <c r="M15" s="53">
        <v>17.684347903403712</v>
      </c>
      <c r="N15" s="53">
        <v>25.47621213832991</v>
      </c>
      <c r="O15" s="53">
        <f t="shared" si="1"/>
        <v>30.900000000000002</v>
      </c>
      <c r="P15" s="53">
        <f t="shared" si="2"/>
        <v>36.900000000000006</v>
      </c>
      <c r="Q15" s="53">
        <f t="shared" si="3"/>
        <v>46.2</v>
      </c>
      <c r="R15" s="54">
        <f t="shared" si="4"/>
        <v>54</v>
      </c>
      <c r="T15" s="49"/>
    </row>
    <row r="16" spans="1:29" x14ac:dyDescent="0.25">
      <c r="B16" s="50" t="s">
        <v>474</v>
      </c>
      <c r="C16" s="96">
        <v>3.27</v>
      </c>
      <c r="D16" s="96">
        <v>4.3099999999999996</v>
      </c>
      <c r="E16" s="96">
        <v>5.65</v>
      </c>
      <c r="F16" s="96">
        <v>6.61</v>
      </c>
      <c r="G16" s="96">
        <v>7.92</v>
      </c>
      <c r="H16" s="96">
        <v>9.86</v>
      </c>
      <c r="I16" s="97">
        <v>11.5</v>
      </c>
      <c r="K16" s="50" t="s">
        <v>474</v>
      </c>
      <c r="L16" s="53">
        <f t="shared" si="0"/>
        <v>19.62</v>
      </c>
      <c r="M16" s="53">
        <v>22.906135448691451</v>
      </c>
      <c r="N16" s="53">
        <v>32.795215603517526</v>
      </c>
      <c r="O16" s="53">
        <f t="shared" si="1"/>
        <v>39.660000000000004</v>
      </c>
      <c r="P16" s="53">
        <f t="shared" si="2"/>
        <v>47.519999999999996</v>
      </c>
      <c r="Q16" s="53">
        <f t="shared" si="3"/>
        <v>59.16</v>
      </c>
      <c r="R16" s="54">
        <f t="shared" si="4"/>
        <v>69</v>
      </c>
      <c r="T16" s="49"/>
    </row>
    <row r="17" spans="1:20" x14ac:dyDescent="0.25">
      <c r="B17" s="50" t="s">
        <v>475</v>
      </c>
      <c r="C17" s="96">
        <v>2.1</v>
      </c>
      <c r="D17" s="96">
        <v>2.77</v>
      </c>
      <c r="E17" s="96">
        <v>3.62</v>
      </c>
      <c r="F17" s="96">
        <v>4.2300000000000004</v>
      </c>
      <c r="G17" s="96">
        <v>5.0599999999999996</v>
      </c>
      <c r="H17" s="96">
        <v>6.29</v>
      </c>
      <c r="I17" s="97">
        <v>7.34</v>
      </c>
      <c r="K17" s="50" t="s">
        <v>475</v>
      </c>
      <c r="L17" s="53">
        <f t="shared" si="0"/>
        <v>25.200000000000003</v>
      </c>
      <c r="M17" s="53">
        <v>29.424361776393731</v>
      </c>
      <c r="N17" s="53">
        <v>42.028313930570661</v>
      </c>
      <c r="O17" s="53">
        <f t="shared" si="1"/>
        <v>50.760000000000005</v>
      </c>
      <c r="P17" s="53">
        <f t="shared" si="2"/>
        <v>60.72</v>
      </c>
      <c r="Q17" s="53">
        <f t="shared" si="3"/>
        <v>75.48</v>
      </c>
      <c r="R17" s="54">
        <f t="shared" si="4"/>
        <v>88.08</v>
      </c>
      <c r="T17" s="49"/>
    </row>
    <row r="18" spans="1:20" x14ac:dyDescent="0.25">
      <c r="B18" s="50" t="s">
        <v>476</v>
      </c>
      <c r="C18" s="96">
        <v>1.32</v>
      </c>
      <c r="D18" s="96">
        <v>1.73</v>
      </c>
      <c r="E18" s="96">
        <v>2.2599999999999998</v>
      </c>
      <c r="F18" s="96">
        <v>2.63</v>
      </c>
      <c r="G18" s="96">
        <v>3.15</v>
      </c>
      <c r="H18" s="96">
        <v>3.91</v>
      </c>
      <c r="I18" s="97">
        <v>4.55</v>
      </c>
      <c r="K18" s="50" t="s">
        <v>476</v>
      </c>
      <c r="L18" s="53">
        <f t="shared" si="0"/>
        <v>31.68</v>
      </c>
      <c r="M18" s="53">
        <v>36.87414100945054</v>
      </c>
      <c r="N18" s="53">
        <v>52.40634139035204</v>
      </c>
      <c r="O18" s="53">
        <f t="shared" si="1"/>
        <v>63.12</v>
      </c>
      <c r="P18" s="53">
        <f t="shared" si="2"/>
        <v>75.599999999999994</v>
      </c>
      <c r="Q18" s="53">
        <f t="shared" si="3"/>
        <v>93.84</v>
      </c>
      <c r="R18" s="54">
        <f t="shared" si="4"/>
        <v>109.19999999999999</v>
      </c>
      <c r="T18" s="49"/>
    </row>
    <row r="19" spans="1:20" x14ac:dyDescent="0.25">
      <c r="B19" s="50" t="s">
        <v>477</v>
      </c>
      <c r="C19" s="96">
        <v>0.78700000000000003</v>
      </c>
      <c r="D19" s="96">
        <v>1.04</v>
      </c>
      <c r="E19" s="96">
        <v>1.35</v>
      </c>
      <c r="F19" s="96">
        <v>1.57</v>
      </c>
      <c r="G19" s="96">
        <v>1.88</v>
      </c>
      <c r="H19" s="96">
        <v>2.33</v>
      </c>
      <c r="I19" s="97">
        <v>2.71</v>
      </c>
      <c r="K19" s="50" t="s">
        <v>477</v>
      </c>
      <c r="L19" s="53">
        <f t="shared" si="0"/>
        <v>37.776000000000003</v>
      </c>
      <c r="M19" s="53">
        <v>44.132693825732389</v>
      </c>
      <c r="N19" s="53">
        <v>62.645351510269066</v>
      </c>
      <c r="O19" s="53">
        <f t="shared" si="1"/>
        <v>75.36</v>
      </c>
      <c r="P19" s="53">
        <f t="shared" si="2"/>
        <v>90.24</v>
      </c>
      <c r="Q19" s="53">
        <f t="shared" si="3"/>
        <v>111.84</v>
      </c>
      <c r="R19" s="54">
        <f t="shared" si="4"/>
        <v>130.07999999999998</v>
      </c>
      <c r="T19" s="49"/>
    </row>
    <row r="20" spans="1:20" ht="15.75" thickBot="1" x14ac:dyDescent="0.3">
      <c r="B20" s="55" t="s">
        <v>478</v>
      </c>
      <c r="C20" s="98">
        <v>0.57099999999999995</v>
      </c>
      <c r="D20" s="98">
        <v>0.752</v>
      </c>
      <c r="E20" s="98">
        <v>0.98199999999999998</v>
      </c>
      <c r="F20" s="98">
        <v>1.1399999999999999</v>
      </c>
      <c r="G20" s="98">
        <v>1.37</v>
      </c>
      <c r="H20" s="98">
        <v>1.7</v>
      </c>
      <c r="I20" s="99">
        <v>1.98</v>
      </c>
      <c r="K20" s="55" t="s">
        <v>478</v>
      </c>
      <c r="L20" s="58">
        <f t="shared" si="0"/>
        <v>41.111999999999995</v>
      </c>
      <c r="M20" s="58">
        <v>47.983951358386008</v>
      </c>
      <c r="N20" s="58">
        <v>68.221778540837946</v>
      </c>
      <c r="O20" s="58">
        <f t="shared" si="1"/>
        <v>82.08</v>
      </c>
      <c r="P20" s="58">
        <f t="shared" si="2"/>
        <v>98.640000000000015</v>
      </c>
      <c r="Q20" s="58">
        <f t="shared" si="3"/>
        <v>122.39999999999999</v>
      </c>
      <c r="R20" s="59">
        <f t="shared" si="4"/>
        <v>142.56</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3.1999999999999997</v>
      </c>
      <c r="D25" s="69">
        <f t="shared" si="5"/>
        <v>4.4333333333333336</v>
      </c>
      <c r="E25" s="69">
        <f t="shared" si="5"/>
        <v>6.6416666666666666</v>
      </c>
      <c r="F25" s="68">
        <f t="shared" si="5"/>
        <v>8.3333333333333321</v>
      </c>
      <c r="G25" s="68">
        <f t="shared" si="5"/>
        <v>10.75</v>
      </c>
      <c r="H25" s="68">
        <f t="shared" si="5"/>
        <v>14.583333333333332</v>
      </c>
      <c r="I25" s="70">
        <f t="shared" si="5"/>
        <v>18.083333333333332</v>
      </c>
      <c r="J25" s="60"/>
      <c r="K25" s="46" t="s">
        <v>468</v>
      </c>
      <c r="L25" s="71">
        <v>4.4000000000000004</v>
      </c>
      <c r="M25" s="71">
        <v>5</v>
      </c>
      <c r="N25" s="71">
        <v>6.9</v>
      </c>
      <c r="O25" s="71">
        <v>8.4</v>
      </c>
      <c r="P25" s="71">
        <v>10</v>
      </c>
      <c r="Q25" s="71">
        <v>12.3</v>
      </c>
      <c r="R25" s="72">
        <v>14.3</v>
      </c>
    </row>
    <row r="26" spans="1:20" x14ac:dyDescent="0.25">
      <c r="A26" s="64">
        <f>10/60</f>
        <v>0.16666666666666666</v>
      </c>
      <c r="B26" s="73" t="s">
        <v>469</v>
      </c>
      <c r="C26" s="30">
        <f t="shared" ref="C26:I26" si="6">$A$26*C11</f>
        <v>4.7333333333333325</v>
      </c>
      <c r="D26" s="74">
        <f t="shared" si="6"/>
        <v>6.5</v>
      </c>
      <c r="E26" s="74">
        <f t="shared" si="6"/>
        <v>9.5333333333333332</v>
      </c>
      <c r="F26" s="30">
        <f t="shared" si="6"/>
        <v>11.866666666666667</v>
      </c>
      <c r="G26" s="30">
        <f t="shared" si="6"/>
        <v>15.066666666666666</v>
      </c>
      <c r="H26" s="30">
        <f t="shared" si="6"/>
        <v>20.166666666666664</v>
      </c>
      <c r="I26" s="75">
        <f t="shared" si="6"/>
        <v>24.666666666666664</v>
      </c>
      <c r="J26" s="60"/>
      <c r="K26" s="50" t="s">
        <v>469</v>
      </c>
      <c r="L26" s="76">
        <v>6.2</v>
      </c>
      <c r="M26" s="76">
        <v>7</v>
      </c>
      <c r="N26" s="76">
        <v>9.9</v>
      </c>
      <c r="O26" s="76">
        <v>12.1</v>
      </c>
      <c r="P26" s="76">
        <v>14.6</v>
      </c>
      <c r="Q26" s="76">
        <v>18.2</v>
      </c>
      <c r="R26" s="77">
        <v>21.3</v>
      </c>
    </row>
    <row r="27" spans="1:20" x14ac:dyDescent="0.25">
      <c r="A27" s="64">
        <f>0.5</f>
        <v>0.5</v>
      </c>
      <c r="B27" s="73" t="s">
        <v>470</v>
      </c>
      <c r="C27" s="30">
        <f t="shared" ref="C27:I27" si="7">$A$27*C12</f>
        <v>7.75</v>
      </c>
      <c r="D27" s="74">
        <f t="shared" si="7"/>
        <v>10.4</v>
      </c>
      <c r="E27" s="74">
        <f t="shared" si="7"/>
        <v>14.35</v>
      </c>
      <c r="F27" s="30">
        <f t="shared" si="7"/>
        <v>17.25</v>
      </c>
      <c r="G27" s="30">
        <f t="shared" si="7"/>
        <v>21.3</v>
      </c>
      <c r="H27" s="30">
        <f t="shared" si="7"/>
        <v>27.35</v>
      </c>
      <c r="I27" s="75">
        <f t="shared" si="7"/>
        <v>32.700000000000003</v>
      </c>
      <c r="J27" s="60"/>
      <c r="K27" s="50" t="s">
        <v>470</v>
      </c>
      <c r="L27" s="76">
        <v>9.8000000000000007</v>
      </c>
      <c r="M27" s="76">
        <v>11.1</v>
      </c>
      <c r="N27" s="76">
        <v>15.5</v>
      </c>
      <c r="O27" s="76">
        <v>18.899999999999999</v>
      </c>
      <c r="P27" s="76">
        <v>22.5</v>
      </c>
      <c r="Q27" s="76">
        <v>28</v>
      </c>
      <c r="R27" s="77">
        <v>32.6</v>
      </c>
    </row>
    <row r="28" spans="1:20" x14ac:dyDescent="0.25">
      <c r="A28" s="64">
        <v>1</v>
      </c>
      <c r="B28" s="73" t="s">
        <v>471</v>
      </c>
      <c r="C28" s="30">
        <f t="shared" ref="C28:I28" si="8">$A$28*C13</f>
        <v>10.1</v>
      </c>
      <c r="D28" s="74">
        <f t="shared" si="8"/>
        <v>13.4</v>
      </c>
      <c r="E28" s="74">
        <f t="shared" si="8"/>
        <v>18</v>
      </c>
      <c r="F28" s="30">
        <f t="shared" si="8"/>
        <v>21.3</v>
      </c>
      <c r="G28" s="30">
        <f t="shared" si="8"/>
        <v>25.9</v>
      </c>
      <c r="H28" s="30">
        <f t="shared" si="8"/>
        <v>32.799999999999997</v>
      </c>
      <c r="I28" s="75">
        <f t="shared" si="8"/>
        <v>38.700000000000003</v>
      </c>
      <c r="J28" s="60"/>
      <c r="K28" s="50" t="s">
        <v>471</v>
      </c>
      <c r="L28" s="76">
        <v>12.7</v>
      </c>
      <c r="M28" s="76">
        <v>14.3</v>
      </c>
      <c r="N28" s="76">
        <v>19.7</v>
      </c>
      <c r="O28" s="76">
        <v>23.8</v>
      </c>
      <c r="P28" s="76">
        <v>28.1</v>
      </c>
      <c r="Q28" s="76">
        <v>34.5</v>
      </c>
      <c r="R28" s="77">
        <v>39.700000000000003</v>
      </c>
    </row>
    <row r="29" spans="1:20" x14ac:dyDescent="0.25">
      <c r="A29" s="64">
        <v>2</v>
      </c>
      <c r="B29" s="73" t="s">
        <v>472</v>
      </c>
      <c r="C29" s="30">
        <f t="shared" ref="C29:I29" si="9">$A$29*C14</f>
        <v>13</v>
      </c>
      <c r="D29" s="74">
        <f t="shared" si="9"/>
        <v>17.22</v>
      </c>
      <c r="E29" s="74">
        <f t="shared" si="9"/>
        <v>22.8</v>
      </c>
      <c r="F29" s="30">
        <f t="shared" si="9"/>
        <v>26.8</v>
      </c>
      <c r="G29" s="30">
        <f t="shared" si="9"/>
        <v>32.200000000000003</v>
      </c>
      <c r="H29" s="30">
        <f t="shared" si="9"/>
        <v>40.4</v>
      </c>
      <c r="I29" s="75">
        <f t="shared" si="9"/>
        <v>47.4</v>
      </c>
      <c r="J29" s="60"/>
      <c r="K29" s="50" t="s">
        <v>472</v>
      </c>
      <c r="L29" s="76">
        <v>16.2</v>
      </c>
      <c r="M29" s="76">
        <v>18.2</v>
      </c>
      <c r="N29" s="76">
        <v>24.8</v>
      </c>
      <c r="O29" s="76">
        <v>29.8</v>
      </c>
      <c r="P29" s="76">
        <v>35</v>
      </c>
      <c r="Q29" s="76">
        <v>42.4</v>
      </c>
      <c r="R29" s="77">
        <v>48.4</v>
      </c>
    </row>
    <row r="30" spans="1:20" x14ac:dyDescent="0.25">
      <c r="A30" s="64">
        <v>3</v>
      </c>
      <c r="B30" s="73" t="s">
        <v>473</v>
      </c>
      <c r="C30" s="30">
        <f t="shared" ref="C30:I30" si="10">$A$30*C15</f>
        <v>15.120000000000001</v>
      </c>
      <c r="D30" s="74">
        <f t="shared" si="10"/>
        <v>19.98</v>
      </c>
      <c r="E30" s="74">
        <f t="shared" si="10"/>
        <v>26.339999999999996</v>
      </c>
      <c r="F30" s="30">
        <f t="shared" si="10"/>
        <v>30.900000000000002</v>
      </c>
      <c r="G30" s="30">
        <f t="shared" si="10"/>
        <v>36.900000000000006</v>
      </c>
      <c r="H30" s="30">
        <f t="shared" si="10"/>
        <v>46.2</v>
      </c>
      <c r="I30" s="75">
        <f t="shared" si="10"/>
        <v>54</v>
      </c>
      <c r="J30" s="60"/>
      <c r="K30" s="50" t="s">
        <v>473</v>
      </c>
      <c r="L30" s="76">
        <v>18.600000000000001</v>
      </c>
      <c r="M30" s="76">
        <v>20.8</v>
      </c>
      <c r="N30" s="76">
        <v>28.4</v>
      </c>
      <c r="O30" s="76">
        <v>33.9</v>
      </c>
      <c r="P30" s="76">
        <v>39.9</v>
      </c>
      <c r="Q30" s="76">
        <v>48.3</v>
      </c>
      <c r="R30" s="77">
        <v>54.9</v>
      </c>
    </row>
    <row r="31" spans="1:20" x14ac:dyDescent="0.25">
      <c r="A31" s="64">
        <v>6</v>
      </c>
      <c r="B31" s="73" t="s">
        <v>474</v>
      </c>
      <c r="C31" s="30">
        <f t="shared" ref="C31:I31" si="11">$A$31*C16</f>
        <v>19.62</v>
      </c>
      <c r="D31" s="74">
        <f t="shared" si="11"/>
        <v>25.86</v>
      </c>
      <c r="E31" s="74">
        <f t="shared" si="11"/>
        <v>33.900000000000006</v>
      </c>
      <c r="F31" s="30">
        <f t="shared" si="11"/>
        <v>39.660000000000004</v>
      </c>
      <c r="G31" s="30">
        <f t="shared" si="11"/>
        <v>47.519999999999996</v>
      </c>
      <c r="H31" s="30">
        <f t="shared" si="11"/>
        <v>59.16</v>
      </c>
      <c r="I31" s="75">
        <f t="shared" si="11"/>
        <v>69</v>
      </c>
      <c r="J31" s="60"/>
      <c r="K31" s="50" t="s">
        <v>474</v>
      </c>
      <c r="L31" s="76">
        <v>23.2</v>
      </c>
      <c r="M31" s="76">
        <v>26</v>
      </c>
      <c r="N31" s="76">
        <v>35.6</v>
      </c>
      <c r="O31" s="76">
        <v>42.7</v>
      </c>
      <c r="P31" s="76">
        <v>50.3</v>
      </c>
      <c r="Q31" s="76">
        <v>61.2</v>
      </c>
      <c r="R31" s="77">
        <v>70.2</v>
      </c>
    </row>
    <row r="32" spans="1:20" x14ac:dyDescent="0.25">
      <c r="A32" s="64">
        <v>12</v>
      </c>
      <c r="B32" s="73" t="s">
        <v>475</v>
      </c>
      <c r="C32" s="30">
        <f t="shared" ref="C32:I32" si="12">$A$32*C17</f>
        <v>25.200000000000003</v>
      </c>
      <c r="D32" s="74">
        <f t="shared" si="12"/>
        <v>33.24</v>
      </c>
      <c r="E32" s="74">
        <f t="shared" si="12"/>
        <v>43.44</v>
      </c>
      <c r="F32" s="30">
        <f t="shared" si="12"/>
        <v>50.760000000000005</v>
      </c>
      <c r="G32" s="30">
        <f t="shared" si="12"/>
        <v>60.72</v>
      </c>
      <c r="H32" s="30">
        <f t="shared" si="12"/>
        <v>75.48</v>
      </c>
      <c r="I32" s="75">
        <f t="shared" si="12"/>
        <v>88.08</v>
      </c>
      <c r="J32" s="60"/>
      <c r="K32" s="50" t="s">
        <v>475</v>
      </c>
      <c r="L32" s="76">
        <v>28.2</v>
      </c>
      <c r="M32" s="76">
        <v>31.7</v>
      </c>
      <c r="N32" s="76">
        <v>43.9</v>
      </c>
      <c r="O32" s="76">
        <v>53.3</v>
      </c>
      <c r="P32" s="76">
        <v>63.4</v>
      </c>
      <c r="Q32" s="76">
        <v>78.7</v>
      </c>
      <c r="R32" s="77">
        <v>92.2</v>
      </c>
    </row>
    <row r="33" spans="1:19" x14ac:dyDescent="0.25">
      <c r="A33" s="64">
        <v>24</v>
      </c>
      <c r="B33" s="73" t="s">
        <v>476</v>
      </c>
      <c r="C33" s="30">
        <f t="shared" ref="C33:I33" si="13">$A$33*C18</f>
        <v>31.68</v>
      </c>
      <c r="D33" s="74">
        <f t="shared" si="13"/>
        <v>41.519999999999996</v>
      </c>
      <c r="E33" s="74">
        <f t="shared" si="13"/>
        <v>54.239999999999995</v>
      </c>
      <c r="F33" s="30">
        <f t="shared" si="13"/>
        <v>63.12</v>
      </c>
      <c r="G33" s="30">
        <f t="shared" si="13"/>
        <v>75.599999999999994</v>
      </c>
      <c r="H33" s="30">
        <f t="shared" si="13"/>
        <v>93.84</v>
      </c>
      <c r="I33" s="75">
        <f t="shared" si="13"/>
        <v>109.19999999999999</v>
      </c>
      <c r="J33" s="60"/>
      <c r="K33" s="50" t="s">
        <v>476</v>
      </c>
      <c r="L33" s="76">
        <v>33.6</v>
      </c>
      <c r="M33" s="76">
        <v>37.700000000000003</v>
      </c>
      <c r="N33" s="76">
        <v>52.6</v>
      </c>
      <c r="O33" s="76">
        <v>64.599999999999994</v>
      </c>
      <c r="P33" s="76">
        <v>78</v>
      </c>
      <c r="Q33" s="76">
        <v>99.8</v>
      </c>
      <c r="R33" s="77">
        <v>119.3</v>
      </c>
    </row>
    <row r="34" spans="1:19" x14ac:dyDescent="0.25">
      <c r="A34" s="64">
        <v>48</v>
      </c>
      <c r="B34" s="73" t="s">
        <v>477</v>
      </c>
      <c r="C34" s="30">
        <f t="shared" ref="C34:I34" si="14">$A$34*C19</f>
        <v>37.776000000000003</v>
      </c>
      <c r="D34" s="74">
        <f t="shared" si="14"/>
        <v>49.92</v>
      </c>
      <c r="E34" s="74">
        <f t="shared" si="14"/>
        <v>64.800000000000011</v>
      </c>
      <c r="F34" s="30">
        <f t="shared" si="14"/>
        <v>75.36</v>
      </c>
      <c r="G34" s="30">
        <f t="shared" si="14"/>
        <v>90.24</v>
      </c>
      <c r="H34" s="30">
        <f t="shared" si="14"/>
        <v>111.84</v>
      </c>
      <c r="I34" s="75">
        <f t="shared" si="14"/>
        <v>130.07999999999998</v>
      </c>
      <c r="J34" s="60"/>
      <c r="K34" s="50" t="s">
        <v>477</v>
      </c>
      <c r="L34" s="76">
        <v>39.299999999999997</v>
      </c>
      <c r="M34" s="76">
        <v>44</v>
      </c>
      <c r="N34" s="76">
        <v>61.4</v>
      </c>
      <c r="O34" s="76">
        <v>75.400000000000006</v>
      </c>
      <c r="P34" s="76">
        <v>91.7</v>
      </c>
      <c r="Q34" s="76">
        <v>120</v>
      </c>
      <c r="R34" s="77">
        <v>145.4</v>
      </c>
    </row>
    <row r="35" spans="1:19" ht="15.75" thickBot="1" x14ac:dyDescent="0.3">
      <c r="A35" s="64">
        <v>72</v>
      </c>
      <c r="B35" s="78" t="s">
        <v>478</v>
      </c>
      <c r="C35" s="79">
        <f t="shared" ref="C35:I35" si="15">$A$35*C20</f>
        <v>41.111999999999995</v>
      </c>
      <c r="D35" s="80">
        <f t="shared" si="15"/>
        <v>54.143999999999998</v>
      </c>
      <c r="E35" s="80">
        <f t="shared" si="15"/>
        <v>70.703999999999994</v>
      </c>
      <c r="F35" s="79">
        <f t="shared" si="15"/>
        <v>82.08</v>
      </c>
      <c r="G35" s="79">
        <f t="shared" si="15"/>
        <v>98.640000000000015</v>
      </c>
      <c r="H35" s="79">
        <f t="shared" si="15"/>
        <v>122.39999999999999</v>
      </c>
      <c r="I35" s="81">
        <f t="shared" si="15"/>
        <v>142.56</v>
      </c>
      <c r="J35" s="60"/>
      <c r="K35" s="55" t="s">
        <v>478</v>
      </c>
      <c r="L35" s="82">
        <v>43.1</v>
      </c>
      <c r="M35" s="82">
        <v>48</v>
      </c>
      <c r="N35" s="82">
        <v>66.2</v>
      </c>
      <c r="O35" s="82">
        <v>81.400000000000006</v>
      </c>
      <c r="P35" s="82">
        <v>98.6</v>
      </c>
      <c r="Q35" s="82">
        <v>128.9</v>
      </c>
      <c r="R35" s="83">
        <v>157</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37.500000000000021</v>
      </c>
      <c r="D40" s="198" t="e">
        <v>#REF!</v>
      </c>
      <c r="E40" s="198">
        <f>(M25-M10)/ABS(M10)*100</f>
        <v>28.901126787283442</v>
      </c>
      <c r="F40" s="198" t="e">
        <f>(#REF! -#REF!)/ABS(#REF!)</f>
        <v>#REF!</v>
      </c>
      <c r="G40" s="198">
        <f>(N25-N10)/ABS(N10)*100</f>
        <v>7.1877909813492664</v>
      </c>
      <c r="H40" s="198" t="e">
        <f>(#REF! -#REF!)/ABS(#REF!)</f>
        <v>#REF!</v>
      </c>
      <c r="I40" s="198">
        <f>(O25-O10)/ABS(O10)*100</f>
        <v>0.80000000000001859</v>
      </c>
      <c r="J40" s="198" t="e">
        <f>(#REF! -#REF!)/ABS(#REF!)</f>
        <v>#REF!</v>
      </c>
      <c r="K40" s="200">
        <f>(P25-P10)/ABS(P10)*100</f>
        <v>-6.9767441860465116</v>
      </c>
      <c r="L40" s="200" t="e">
        <f>(#REF! -#REF!)/ABS(#REF!)</f>
        <v>#REF!</v>
      </c>
      <c r="M40" s="200">
        <f>(Q25-Q10)/ABS(Q10)*100</f>
        <v>-15.657142857142844</v>
      </c>
      <c r="N40" s="200" t="e">
        <f>(#REF! -#REF!)/ABS(#REF!)</f>
        <v>#REF!</v>
      </c>
      <c r="O40" s="200">
        <f>(R25 -R10)/ABS(R10)*100</f>
        <v>-20.921658986175107</v>
      </c>
      <c r="P40" s="200"/>
      <c r="Q40" s="205"/>
    </row>
    <row r="41" spans="1:19" x14ac:dyDescent="0.25">
      <c r="A41" s="88"/>
      <c r="B41" s="50" t="s">
        <v>469</v>
      </c>
      <c r="C41" s="198">
        <f t="shared" ref="C41:C50" si="16">(L26-L11)/ABS(L11)*100</f>
        <v>30.985915492957773</v>
      </c>
      <c r="D41" s="198" t="e">
        <v>#REF!</v>
      </c>
      <c r="E41" s="198">
        <f t="shared" ref="E41:E50" si="17">(M26-M11)/ABS(M11)*100</f>
        <v>22.840658294540727</v>
      </c>
      <c r="F41" s="198" t="e">
        <f>(#REF! -#REF!)/ABS(#REF!)</f>
        <v>#REF!</v>
      </c>
      <c r="G41" s="200">
        <f t="shared" ref="G41:G50" si="18">(N26-N11)/ABS(N11)*100</f>
        <v>7.0557148779918535</v>
      </c>
      <c r="H41" s="200" t="e">
        <f>(#REF! -#REF!)/ABS(#REF!)</f>
        <v>#REF!</v>
      </c>
      <c r="I41" s="200">
        <f t="shared" ref="I41:I50" si="19">(O26-O11)/ABS(O11)*100</f>
        <v>1.9662921348314537</v>
      </c>
      <c r="J41" s="200" t="e">
        <f>(#REF! -#REF!)/ABS(#REF!)</f>
        <v>#REF!</v>
      </c>
      <c r="K41" s="200">
        <f t="shared" ref="K41:K50" si="20">(P26-P11)/ABS(P11)*100</f>
        <v>-3.0973451327433636</v>
      </c>
      <c r="L41" s="200" t="e">
        <f>(#REF! -#REF!)/ABS(#REF!)</f>
        <v>#REF!</v>
      </c>
      <c r="M41" s="200">
        <f t="shared" ref="M41:M50" si="21">(Q26-Q11)/ABS(Q11)*100</f>
        <v>-9.7520661157024726</v>
      </c>
      <c r="N41" s="200" t="e">
        <f>(#REF! -#REF!)/ABS(#REF!)</f>
        <v>#REF!</v>
      </c>
      <c r="O41" s="200">
        <f t="shared" ref="O41:O50" si="22">(R26 -R11)/ABS(R11)*100</f>
        <v>-13.648648648648637</v>
      </c>
      <c r="P41" s="200"/>
      <c r="Q41" s="205"/>
    </row>
    <row r="42" spans="1:19" x14ac:dyDescent="0.25">
      <c r="A42" s="60"/>
      <c r="B42" s="50" t="s">
        <v>470</v>
      </c>
      <c r="C42" s="198">
        <f t="shared" si="16"/>
        <v>26.451612903225811</v>
      </c>
      <c r="D42" s="198" t="e">
        <v>#REF!</v>
      </c>
      <c r="E42" s="200">
        <f t="shared" si="17"/>
        <v>21.019573172996793</v>
      </c>
      <c r="F42" s="200" t="e">
        <f>(#REF! -#REF!)/ABS(#REF!)</f>
        <v>#REF!</v>
      </c>
      <c r="G42" s="198">
        <f t="shared" si="18"/>
        <v>11.64343639531174</v>
      </c>
      <c r="H42" s="198" t="e">
        <f>(#REF! -#REF!)/ABS(#REF!)</f>
        <v>#REF!</v>
      </c>
      <c r="I42" s="198">
        <f t="shared" si="19"/>
        <v>9.5652173913043406</v>
      </c>
      <c r="J42" s="198" t="e">
        <f>(#REF! -#REF!)/ABS(#REF!)</f>
        <v>#REF!</v>
      </c>
      <c r="K42" s="198">
        <f t="shared" si="20"/>
        <v>5.6338028169014054</v>
      </c>
      <c r="L42" s="198" t="e">
        <f>(#REF! -#REF!)/ABS(#REF!)</f>
        <v>#REF!</v>
      </c>
      <c r="M42" s="198">
        <f t="shared" si="21"/>
        <v>2.3765996343692817</v>
      </c>
      <c r="N42" s="198" t="e">
        <f>(#REF! -#REF!)/ABS(#REF!)</f>
        <v>#REF!</v>
      </c>
      <c r="O42" s="198">
        <f t="shared" si="22"/>
        <v>-0.30581039755352118</v>
      </c>
      <c r="P42" s="198"/>
      <c r="Q42" s="206"/>
    </row>
    <row r="43" spans="1:19" x14ac:dyDescent="0.25">
      <c r="B43" s="50" t="s">
        <v>471</v>
      </c>
      <c r="C43" s="198">
        <f t="shared" si="16"/>
        <v>25.742574257425737</v>
      </c>
      <c r="D43" s="198" t="e">
        <v>#REF!</v>
      </c>
      <c r="E43" s="200">
        <f t="shared" si="17"/>
        <v>20.609686515213845</v>
      </c>
      <c r="F43" s="200" t="e">
        <f>(#REF! -#REF!)/ABS(#REF!)</f>
        <v>#REF!</v>
      </c>
      <c r="G43" s="198">
        <f t="shared" si="18"/>
        <v>13.210203032724618</v>
      </c>
      <c r="H43" s="198" t="e">
        <f>(#REF! -#REF!)/ABS(#REF!)</f>
        <v>#REF!</v>
      </c>
      <c r="I43" s="198">
        <f t="shared" si="19"/>
        <v>11.737089201877934</v>
      </c>
      <c r="J43" s="198" t="e">
        <f>(#REF! -#REF!)/ABS(#REF!)</f>
        <v>#REF!</v>
      </c>
      <c r="K43" s="198">
        <f t="shared" si="20"/>
        <v>8.4942084942085057</v>
      </c>
      <c r="L43" s="198" t="e">
        <f>(#REF! -#REF!)/ABS(#REF!)</f>
        <v>#REF!</v>
      </c>
      <c r="M43" s="198">
        <f t="shared" si="21"/>
        <v>5.1829268292683022</v>
      </c>
      <c r="N43" s="198" t="e">
        <f>(#REF! -#REF!)/ABS(#REF!)</f>
        <v>#REF!</v>
      </c>
      <c r="O43" s="198">
        <f t="shared" si="22"/>
        <v>2.5839793281653747</v>
      </c>
      <c r="P43" s="198"/>
      <c r="Q43" s="206"/>
    </row>
    <row r="44" spans="1:19" x14ac:dyDescent="0.25">
      <c r="B44" s="50" t="s">
        <v>472</v>
      </c>
      <c r="C44" s="198">
        <f t="shared" si="16"/>
        <v>24.61538461538461</v>
      </c>
      <c r="D44" s="198" t="e">
        <v>#REF!</v>
      </c>
      <c r="E44" s="200">
        <f t="shared" si="17"/>
        <v>19.499189179550594</v>
      </c>
      <c r="F44" s="200" t="e">
        <f>(#REF! -#REF!)/ABS(#REF!)</f>
        <v>#REF!</v>
      </c>
      <c r="G44" s="198">
        <f t="shared" si="18"/>
        <v>12.484480965606854</v>
      </c>
      <c r="H44" s="198" t="e">
        <f>(#REF! -#REF!)/ABS(#REF!)</f>
        <v>#REF!</v>
      </c>
      <c r="I44" s="198">
        <f t="shared" si="19"/>
        <v>11.194029850746269</v>
      </c>
      <c r="J44" s="198" t="e">
        <f>(#REF! -#REF!)/ABS(#REF!)</f>
        <v>#REF!</v>
      </c>
      <c r="K44" s="198">
        <f t="shared" si="20"/>
        <v>8.6956521739130341</v>
      </c>
      <c r="L44" s="198" t="e">
        <f>(#REF! -#REF!)/ABS(#REF!)</f>
        <v>#REF!</v>
      </c>
      <c r="M44" s="198">
        <f t="shared" si="21"/>
        <v>4.9504950495049505</v>
      </c>
      <c r="N44" s="198" t="e">
        <f>(#REF! -#REF!)/ABS(#REF!)</f>
        <v>#REF!</v>
      </c>
      <c r="O44" s="198">
        <f t="shared" si="22"/>
        <v>2.109704641350211</v>
      </c>
      <c r="P44" s="198"/>
      <c r="Q44" s="206"/>
    </row>
    <row r="45" spans="1:19" x14ac:dyDescent="0.25">
      <c r="B45" s="50" t="s">
        <v>473</v>
      </c>
      <c r="C45" s="198">
        <f t="shared" si="16"/>
        <v>23.015873015873016</v>
      </c>
      <c r="D45" s="198" t="e">
        <v>#REF!</v>
      </c>
      <c r="E45" s="200">
        <f t="shared" si="17"/>
        <v>17.618133920542352</v>
      </c>
      <c r="F45" s="200" t="e">
        <f>(#REF! -#REF!)/ABS(#REF!)</f>
        <v>#REF!</v>
      </c>
      <c r="G45" s="198">
        <f t="shared" si="18"/>
        <v>11.476540726677108</v>
      </c>
      <c r="H45" s="198" t="e">
        <f>(#REF! -#REF!)/ABS(#REF!)</f>
        <v>#REF!</v>
      </c>
      <c r="I45" s="198">
        <f t="shared" si="19"/>
        <v>9.7087378640776567</v>
      </c>
      <c r="J45" s="198" t="e">
        <f>(#REF! -#REF!)/ABS(#REF!)</f>
        <v>#REF!</v>
      </c>
      <c r="K45" s="198">
        <f t="shared" si="20"/>
        <v>8.1300813008129875</v>
      </c>
      <c r="L45" s="198" t="e">
        <f>(#REF! -#REF!)/ABS(#REF!)</f>
        <v>#REF!</v>
      </c>
      <c r="M45" s="198">
        <f t="shared" si="21"/>
        <v>4.5454545454545334</v>
      </c>
      <c r="N45" s="198" t="e">
        <f>(#REF! -#REF!)/ABS(#REF!)</f>
        <v>#REF!</v>
      </c>
      <c r="O45" s="198">
        <f t="shared" si="22"/>
        <v>1.6666666666666639</v>
      </c>
      <c r="P45" s="198"/>
      <c r="Q45" s="206"/>
    </row>
    <row r="46" spans="1:19" x14ac:dyDescent="0.25">
      <c r="B46" s="50" t="s">
        <v>474</v>
      </c>
      <c r="C46" s="198">
        <f t="shared" si="16"/>
        <v>18.246687054026495</v>
      </c>
      <c r="D46" s="198" t="e">
        <v>#REF!</v>
      </c>
      <c r="E46" s="201">
        <f t="shared" si="17"/>
        <v>13.506706787090492</v>
      </c>
      <c r="F46" s="201" t="e">
        <f>(#REF! -#REF!)/ABS(#REF!)</f>
        <v>#REF!</v>
      </c>
      <c r="G46" s="198">
        <f t="shared" si="18"/>
        <v>8.552419445541446</v>
      </c>
      <c r="H46" s="198" t="e">
        <f>(#REF! -#REF!)/ABS(#REF!)</f>
        <v>#REF!</v>
      </c>
      <c r="I46" s="198">
        <f t="shared" si="19"/>
        <v>7.6651538073625787</v>
      </c>
      <c r="J46" s="198" t="e">
        <f>(#REF! -#REF!)/ABS(#REF!)</f>
        <v>#REF!</v>
      </c>
      <c r="K46" s="198">
        <f t="shared" si="20"/>
        <v>5.850168350168353</v>
      </c>
      <c r="L46" s="198" t="e">
        <f>(#REF! -#REF!)/ABS(#REF!)</f>
        <v>#REF!</v>
      </c>
      <c r="M46" s="198">
        <f t="shared" si="21"/>
        <v>3.4482758620689764</v>
      </c>
      <c r="N46" s="198" t="e">
        <f>(#REF! -#REF!)/ABS(#REF!)</f>
        <v>#REF!</v>
      </c>
      <c r="O46" s="198">
        <f t="shared" si="22"/>
        <v>1.7391304347826129</v>
      </c>
      <c r="P46" s="198"/>
      <c r="Q46" s="206"/>
    </row>
    <row r="47" spans="1:19" x14ac:dyDescent="0.25">
      <c r="B47" s="50" t="s">
        <v>475</v>
      </c>
      <c r="C47" s="198">
        <f t="shared" si="16"/>
        <v>11.904761904761889</v>
      </c>
      <c r="D47" s="198" t="e">
        <v>#REF!</v>
      </c>
      <c r="E47" s="198">
        <f t="shared" si="17"/>
        <v>7.733857546001027</v>
      </c>
      <c r="F47" s="198" t="e">
        <f>(#REF! -#REF!)/ABS(#REF!)</f>
        <v>#REF!</v>
      </c>
      <c r="G47" s="198">
        <f t="shared" si="18"/>
        <v>4.4533931875575563</v>
      </c>
      <c r="H47" s="198" t="e">
        <f>(#REF! -#REF!)/ABS(#REF!)</f>
        <v>#REF!</v>
      </c>
      <c r="I47" s="198">
        <f t="shared" si="19"/>
        <v>5.0039401103230725</v>
      </c>
      <c r="J47" s="198" t="e">
        <f>(#REF! -#REF!)/ABS(#REF!)</f>
        <v>#REF!</v>
      </c>
      <c r="K47" s="198">
        <f t="shared" si="20"/>
        <v>4.4137022397891963</v>
      </c>
      <c r="L47" s="198" t="e">
        <f>(#REF! -#REF!)/ABS(#REF!)</f>
        <v>#REF!</v>
      </c>
      <c r="M47" s="198">
        <f t="shared" si="21"/>
        <v>4.2660307366189709</v>
      </c>
      <c r="N47" s="198" t="e">
        <f>(#REF! -#REF!)/ABS(#REF!)</f>
        <v>#REF!</v>
      </c>
      <c r="O47" s="198">
        <f t="shared" si="22"/>
        <v>4.6775658492279799</v>
      </c>
      <c r="P47" s="198"/>
      <c r="Q47" s="206"/>
    </row>
    <row r="48" spans="1:19" x14ac:dyDescent="0.25">
      <c r="B48" s="50" t="s">
        <v>476</v>
      </c>
      <c r="C48" s="198">
        <f t="shared" si="16"/>
        <v>6.0606060606060659</v>
      </c>
      <c r="D48" s="198" t="e">
        <v>#REF!</v>
      </c>
      <c r="E48" s="198">
        <f t="shared" si="17"/>
        <v>2.2396697738336528</v>
      </c>
      <c r="F48" s="198" t="e">
        <f>(#REF! -#REF!)/ABS(#REF!)</f>
        <v>#REF!</v>
      </c>
      <c r="G48" s="198">
        <f t="shared" si="18"/>
        <v>0.36953277887781333</v>
      </c>
      <c r="H48" s="198" t="e">
        <f>(#REF! -#REF!)/ABS(#REF!)</f>
        <v>#REF!</v>
      </c>
      <c r="I48" s="198">
        <f t="shared" si="19"/>
        <v>2.3447401774397925</v>
      </c>
      <c r="J48" s="198" t="e">
        <f>(#REF! -#REF!)/ABS(#REF!)</f>
        <v>#REF!</v>
      </c>
      <c r="K48" s="198">
        <f t="shared" si="20"/>
        <v>3.174603174603182</v>
      </c>
      <c r="L48" s="198" t="e">
        <f>(#REF! -#REF!)/ABS(#REF!)</f>
        <v>#REF!</v>
      </c>
      <c r="M48" s="198">
        <f t="shared" si="21"/>
        <v>6.3512361466325595</v>
      </c>
      <c r="N48" s="198" t="e">
        <f>(#REF! -#REF!)/ABS(#REF!)</f>
        <v>#REF!</v>
      </c>
      <c r="O48" s="198">
        <f t="shared" si="22"/>
        <v>9.2490842490842571</v>
      </c>
      <c r="P48" s="198"/>
      <c r="Q48" s="206"/>
    </row>
    <row r="49" spans="1:18" x14ac:dyDescent="0.25">
      <c r="B49" s="50" t="s">
        <v>477</v>
      </c>
      <c r="C49" s="198">
        <f t="shared" si="16"/>
        <v>4.034307496823363</v>
      </c>
      <c r="D49" s="198" t="e">
        <v>#REF!</v>
      </c>
      <c r="E49" s="198">
        <f t="shared" si="17"/>
        <v>-0.30067012509220375</v>
      </c>
      <c r="F49" s="198" t="e">
        <f>(#REF! -#REF!)/ABS(#REF!)</f>
        <v>#REF!</v>
      </c>
      <c r="G49" s="198">
        <f t="shared" si="18"/>
        <v>-1.9879392169503982</v>
      </c>
      <c r="H49" s="198" t="e">
        <f>(#REF! -#REF!)/ABS(#REF!)</f>
        <v>#REF!</v>
      </c>
      <c r="I49" s="198">
        <f t="shared" si="19"/>
        <v>5.3078556263277933E-2</v>
      </c>
      <c r="J49" s="198" t="e">
        <f>(#REF! -#REF!)/ABS(#REF!)</f>
        <v>#REF!</v>
      </c>
      <c r="K49" s="198">
        <f t="shared" si="20"/>
        <v>1.6179078014184487</v>
      </c>
      <c r="L49" s="198" t="e">
        <f>(#REF! -#REF!)/ABS(#REF!)</f>
        <v>#REF!</v>
      </c>
      <c r="M49" s="198">
        <f t="shared" si="21"/>
        <v>7.2961373390557904</v>
      </c>
      <c r="N49" s="198" t="e">
        <f>(#REF! -#REF!)/ABS(#REF!)</f>
        <v>#REF!</v>
      </c>
      <c r="O49" s="198">
        <f t="shared" si="22"/>
        <v>11.777367773677755</v>
      </c>
      <c r="P49" s="198"/>
      <c r="Q49" s="206"/>
    </row>
    <row r="50" spans="1:18" ht="15.75" thickBot="1" x14ac:dyDescent="0.3">
      <c r="B50" s="55" t="s">
        <v>478</v>
      </c>
      <c r="C50" s="198">
        <f t="shared" si="16"/>
        <v>4.8355711227865514</v>
      </c>
      <c r="D50" s="198" t="e">
        <v>#REF!</v>
      </c>
      <c r="E50" s="202">
        <f t="shared" si="17"/>
        <v>3.3445852539584577E-2</v>
      </c>
      <c r="F50" s="202" t="e">
        <f>(#REF! -#REF!)/ABS(#REF!)</f>
        <v>#REF!</v>
      </c>
      <c r="G50" s="202">
        <f t="shared" si="18"/>
        <v>-2.9635383070930854</v>
      </c>
      <c r="H50" s="202" t="e">
        <f>(#REF! -#REF!)/ABS(#REF!)</f>
        <v>#REF!</v>
      </c>
      <c r="I50" s="202">
        <f t="shared" si="19"/>
        <v>-0.82846003898634568</v>
      </c>
      <c r="J50" s="202" t="e">
        <f>(#REF! -#REF!)/ABS(#REF!)</f>
        <v>#REF!</v>
      </c>
      <c r="K50" s="202">
        <f t="shared" si="20"/>
        <v>-4.0551500405535748E-2</v>
      </c>
      <c r="L50" s="202" t="e">
        <f>(#REF! -#REF!)/ABS(#REF!)</f>
        <v>#REF!</v>
      </c>
      <c r="M50" s="202">
        <f t="shared" si="21"/>
        <v>5.3104575163398806</v>
      </c>
      <c r="N50" s="202" t="e">
        <f>(#REF! -#REF!)/ABS(#REF!)</f>
        <v>#REF!</v>
      </c>
      <c r="O50" s="202">
        <f t="shared" si="22"/>
        <v>10.129068462401793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DCfz/egb1e4EC23LZ0EfJTeknTRN6AVYPdoYPNcAU97hwwpADut4qStSbFFPj1OT9VSqz87NgLUIVvJz/Ri+ZA==" saltValue="zjxcTeZVxO6JmpyJ4TnEGg=="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77" priority="1" operator="greaterThan">
      <formula>0.5</formula>
    </cfRule>
    <cfRule type="cellIs" dxfId="376" priority="2" operator="between">
      <formula>-0.49</formula>
      <formula>0.49</formula>
    </cfRule>
    <cfRule type="cellIs" dxfId="375" priority="3" operator="lessThan">
      <formula>-0.5</formula>
    </cfRule>
  </conditionalFormatting>
  <hyperlinks>
    <hyperlink ref="A2" location="Index!A1" display="Index" xr:uid="{00000000-0004-0000-5B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49"/>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305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507551.88299999997</v>
      </c>
      <c r="D5" s="212"/>
      <c r="E5" s="212">
        <v>6196421.3169999998</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39.1</v>
      </c>
      <c r="D10" s="94">
        <v>54.1</v>
      </c>
      <c r="E10" s="94">
        <v>80.7</v>
      </c>
      <c r="F10" s="94">
        <v>102</v>
      </c>
      <c r="G10" s="94">
        <v>130</v>
      </c>
      <c r="H10" s="94">
        <v>176</v>
      </c>
      <c r="I10" s="95">
        <v>217</v>
      </c>
      <c r="K10" s="46" t="s">
        <v>468</v>
      </c>
      <c r="L10" s="47">
        <f t="shared" ref="L10:L20" si="0">C25</f>
        <v>3.2583333333333333</v>
      </c>
      <c r="M10" s="47">
        <v>3.9417841244864809</v>
      </c>
      <c r="N10" s="47">
        <v>6.5475845522915055</v>
      </c>
      <c r="O10" s="47">
        <f t="shared" ref="O10:O20" si="1">F25</f>
        <v>8.5</v>
      </c>
      <c r="P10" s="47">
        <f t="shared" ref="P10:P20" si="2">G25</f>
        <v>10.833333333333332</v>
      </c>
      <c r="Q10" s="47">
        <f t="shared" ref="Q10:Q20" si="3">H25</f>
        <v>14.666666666666666</v>
      </c>
      <c r="R10" s="48">
        <f t="shared" ref="R10:R20" si="4">I25</f>
        <v>18.083333333333332</v>
      </c>
      <c r="T10" s="49"/>
    </row>
    <row r="11" spans="1:29" x14ac:dyDescent="0.25">
      <c r="B11" s="50" t="s">
        <v>469</v>
      </c>
      <c r="C11" s="96">
        <v>28.9</v>
      </c>
      <c r="D11" s="96">
        <v>39.799999999999997</v>
      </c>
      <c r="E11" s="96">
        <v>57.9</v>
      </c>
      <c r="F11" s="96">
        <v>71.900000000000006</v>
      </c>
      <c r="G11" s="96">
        <v>91.1</v>
      </c>
      <c r="H11" s="96">
        <v>121</v>
      </c>
      <c r="I11" s="97">
        <v>148</v>
      </c>
      <c r="K11" s="50" t="s">
        <v>469</v>
      </c>
      <c r="L11" s="53">
        <f t="shared" si="0"/>
        <v>4.8166666666666664</v>
      </c>
      <c r="M11" s="53">
        <v>5.8030854473252713</v>
      </c>
      <c r="N11" s="53">
        <v>9.3635174966411654</v>
      </c>
      <c r="O11" s="53">
        <f t="shared" si="1"/>
        <v>11.983333333333334</v>
      </c>
      <c r="P11" s="53">
        <f t="shared" si="2"/>
        <v>15.183333333333332</v>
      </c>
      <c r="Q11" s="53">
        <f t="shared" si="3"/>
        <v>20.166666666666664</v>
      </c>
      <c r="R11" s="54">
        <f t="shared" si="4"/>
        <v>24.666666666666664</v>
      </c>
      <c r="T11" s="49"/>
    </row>
    <row r="12" spans="1:29" x14ac:dyDescent="0.25">
      <c r="B12" s="50" t="s">
        <v>470</v>
      </c>
      <c r="C12" s="96">
        <v>15.7</v>
      </c>
      <c r="D12" s="96">
        <v>21.1</v>
      </c>
      <c r="E12" s="96">
        <v>29.1</v>
      </c>
      <c r="F12" s="96">
        <v>34.9</v>
      </c>
      <c r="G12" s="96">
        <v>42.8</v>
      </c>
      <c r="H12" s="96">
        <v>54.9</v>
      </c>
      <c r="I12" s="97">
        <v>65.400000000000006</v>
      </c>
      <c r="K12" s="50" t="s">
        <v>470</v>
      </c>
      <c r="L12" s="53">
        <f t="shared" si="0"/>
        <v>7.85</v>
      </c>
      <c r="M12" s="53">
        <v>9.299142504614867</v>
      </c>
      <c r="N12" s="53">
        <v>14.061518302807247</v>
      </c>
      <c r="O12" s="53">
        <f t="shared" si="1"/>
        <v>17.45</v>
      </c>
      <c r="P12" s="53">
        <f t="shared" si="2"/>
        <v>21.4</v>
      </c>
      <c r="Q12" s="53">
        <f t="shared" si="3"/>
        <v>27.45</v>
      </c>
      <c r="R12" s="54">
        <f t="shared" si="4"/>
        <v>32.700000000000003</v>
      </c>
      <c r="T12" s="49"/>
    </row>
    <row r="13" spans="1:29" x14ac:dyDescent="0.25">
      <c r="B13" s="50" t="s">
        <v>471</v>
      </c>
      <c r="C13" s="96">
        <v>10.3</v>
      </c>
      <c r="D13" s="96">
        <v>13.6</v>
      </c>
      <c r="E13" s="96">
        <v>18.2</v>
      </c>
      <c r="F13" s="96">
        <v>21.5</v>
      </c>
      <c r="G13" s="96">
        <v>26.1</v>
      </c>
      <c r="H13" s="96">
        <v>32.9</v>
      </c>
      <c r="I13" s="97">
        <v>38.700000000000003</v>
      </c>
      <c r="K13" s="50" t="s">
        <v>471</v>
      </c>
      <c r="L13" s="53">
        <f t="shared" si="0"/>
        <v>10.3</v>
      </c>
      <c r="M13" s="53">
        <v>12.056427467122372</v>
      </c>
      <c r="N13" s="53">
        <v>17.601258431013946</v>
      </c>
      <c r="O13" s="53">
        <f t="shared" si="1"/>
        <v>21.5</v>
      </c>
      <c r="P13" s="53">
        <f t="shared" si="2"/>
        <v>26.1</v>
      </c>
      <c r="Q13" s="53">
        <f t="shared" si="3"/>
        <v>32.9</v>
      </c>
      <c r="R13" s="54">
        <f t="shared" si="4"/>
        <v>38.700000000000003</v>
      </c>
      <c r="T13" s="49"/>
    </row>
    <row r="14" spans="1:29" x14ac:dyDescent="0.25">
      <c r="B14" s="50" t="s">
        <v>472</v>
      </c>
      <c r="C14" s="96">
        <v>6.64</v>
      </c>
      <c r="D14" s="96">
        <v>8.77</v>
      </c>
      <c r="E14" s="96">
        <v>11.5</v>
      </c>
      <c r="F14" s="96">
        <v>13.5</v>
      </c>
      <c r="G14" s="96">
        <v>16.2</v>
      </c>
      <c r="H14" s="96">
        <v>20.2</v>
      </c>
      <c r="I14" s="97">
        <v>23.6</v>
      </c>
      <c r="K14" s="50" t="s">
        <v>472</v>
      </c>
      <c r="L14" s="53">
        <f t="shared" si="0"/>
        <v>13.28</v>
      </c>
      <c r="M14" s="53">
        <v>15.517762456624917</v>
      </c>
      <c r="N14" s="53">
        <v>22.280653884439289</v>
      </c>
      <c r="O14" s="53">
        <f t="shared" si="1"/>
        <v>27</v>
      </c>
      <c r="P14" s="53">
        <f t="shared" si="2"/>
        <v>32.4</v>
      </c>
      <c r="Q14" s="53">
        <f t="shared" si="3"/>
        <v>40.4</v>
      </c>
      <c r="R14" s="54">
        <f t="shared" si="4"/>
        <v>47.2</v>
      </c>
      <c r="T14" s="49"/>
    </row>
    <row r="15" spans="1:29" x14ac:dyDescent="0.25">
      <c r="B15" s="50" t="s">
        <v>473</v>
      </c>
      <c r="C15" s="96">
        <v>5.15</v>
      </c>
      <c r="D15" s="96">
        <v>6.79</v>
      </c>
      <c r="E15" s="96">
        <v>8.8800000000000008</v>
      </c>
      <c r="F15" s="96">
        <v>10.4</v>
      </c>
      <c r="G15" s="96">
        <v>12.4</v>
      </c>
      <c r="H15" s="96">
        <v>15.4</v>
      </c>
      <c r="I15" s="97">
        <v>18</v>
      </c>
      <c r="K15" s="50" t="s">
        <v>473</v>
      </c>
      <c r="L15" s="53">
        <f t="shared" si="0"/>
        <v>15.450000000000001</v>
      </c>
      <c r="M15" s="53">
        <v>18.034341218498092</v>
      </c>
      <c r="N15" s="53">
        <v>25.798171449083164</v>
      </c>
      <c r="O15" s="53">
        <f t="shared" si="1"/>
        <v>31.200000000000003</v>
      </c>
      <c r="P15" s="53">
        <f t="shared" si="2"/>
        <v>37.200000000000003</v>
      </c>
      <c r="Q15" s="53">
        <f t="shared" si="3"/>
        <v>46.2</v>
      </c>
      <c r="R15" s="54">
        <f t="shared" si="4"/>
        <v>54</v>
      </c>
      <c r="T15" s="49"/>
    </row>
    <row r="16" spans="1:29" x14ac:dyDescent="0.25">
      <c r="B16" s="50" t="s">
        <v>474</v>
      </c>
      <c r="C16" s="96">
        <v>3.35</v>
      </c>
      <c r="D16" s="96">
        <v>4.4000000000000004</v>
      </c>
      <c r="E16" s="96">
        <v>5.73</v>
      </c>
      <c r="F16" s="96">
        <v>6.67</v>
      </c>
      <c r="G16" s="96">
        <v>7.95</v>
      </c>
      <c r="H16" s="96">
        <v>9.85</v>
      </c>
      <c r="I16" s="97">
        <v>11.5</v>
      </c>
      <c r="K16" s="50" t="s">
        <v>474</v>
      </c>
      <c r="L16" s="53">
        <f t="shared" si="0"/>
        <v>20.100000000000001</v>
      </c>
      <c r="M16" s="53">
        <v>23.413481184869067</v>
      </c>
      <c r="N16" s="53">
        <v>33.241385921315114</v>
      </c>
      <c r="O16" s="53">
        <f t="shared" si="1"/>
        <v>40.019999999999996</v>
      </c>
      <c r="P16" s="53">
        <f t="shared" si="2"/>
        <v>47.7</v>
      </c>
      <c r="Q16" s="53">
        <f t="shared" si="3"/>
        <v>59.099999999999994</v>
      </c>
      <c r="R16" s="54">
        <f t="shared" si="4"/>
        <v>69</v>
      </c>
      <c r="T16" s="49"/>
    </row>
    <row r="17" spans="1:20" x14ac:dyDescent="0.25">
      <c r="B17" s="50" t="s">
        <v>475</v>
      </c>
      <c r="C17" s="96">
        <v>2.16</v>
      </c>
      <c r="D17" s="96">
        <v>2.83</v>
      </c>
      <c r="E17" s="96">
        <v>3.68</v>
      </c>
      <c r="F17" s="96">
        <v>4.26</v>
      </c>
      <c r="G17" s="96">
        <v>5.07</v>
      </c>
      <c r="H17" s="96">
        <v>6.28</v>
      </c>
      <c r="I17" s="97">
        <v>7.28</v>
      </c>
      <c r="K17" s="50" t="s">
        <v>475</v>
      </c>
      <c r="L17" s="53">
        <f t="shared" si="0"/>
        <v>25.92</v>
      </c>
      <c r="M17" s="53">
        <v>30.160134956059366</v>
      </c>
      <c r="N17" s="53">
        <v>42.610864819303025</v>
      </c>
      <c r="O17" s="53">
        <f t="shared" si="1"/>
        <v>51.12</v>
      </c>
      <c r="P17" s="53">
        <f t="shared" si="2"/>
        <v>60.84</v>
      </c>
      <c r="Q17" s="53">
        <f t="shared" si="3"/>
        <v>75.36</v>
      </c>
      <c r="R17" s="54">
        <f t="shared" si="4"/>
        <v>87.36</v>
      </c>
      <c r="T17" s="49"/>
    </row>
    <row r="18" spans="1:20" x14ac:dyDescent="0.25">
      <c r="B18" s="50" t="s">
        <v>476</v>
      </c>
      <c r="C18" s="96">
        <v>1.36</v>
      </c>
      <c r="D18" s="96">
        <v>1.78</v>
      </c>
      <c r="E18" s="96">
        <v>2.2999999999999998</v>
      </c>
      <c r="F18" s="96">
        <v>2.65</v>
      </c>
      <c r="G18" s="96">
        <v>3.16</v>
      </c>
      <c r="H18" s="96">
        <v>3.89</v>
      </c>
      <c r="I18" s="97">
        <v>4.5</v>
      </c>
      <c r="K18" s="50" t="s">
        <v>476</v>
      </c>
      <c r="L18" s="53">
        <f t="shared" si="0"/>
        <v>32.64</v>
      </c>
      <c r="M18" s="53">
        <v>37.944742740029142</v>
      </c>
      <c r="N18" s="53">
        <v>53.232922435370263</v>
      </c>
      <c r="O18" s="53">
        <f t="shared" si="1"/>
        <v>63.599999999999994</v>
      </c>
      <c r="P18" s="53">
        <f t="shared" si="2"/>
        <v>75.84</v>
      </c>
      <c r="Q18" s="53">
        <f t="shared" si="3"/>
        <v>93.36</v>
      </c>
      <c r="R18" s="54">
        <f t="shared" si="4"/>
        <v>108</v>
      </c>
      <c r="T18" s="49"/>
    </row>
    <row r="19" spans="1:20" x14ac:dyDescent="0.25">
      <c r="B19" s="50" t="s">
        <v>477</v>
      </c>
      <c r="C19" s="96">
        <v>0.81799999999999995</v>
      </c>
      <c r="D19" s="96">
        <v>1.08</v>
      </c>
      <c r="E19" s="96">
        <v>1.38</v>
      </c>
      <c r="F19" s="96">
        <v>1.59</v>
      </c>
      <c r="G19" s="96">
        <v>1.89</v>
      </c>
      <c r="H19" s="96">
        <v>2.31</v>
      </c>
      <c r="I19" s="97">
        <v>2.68</v>
      </c>
      <c r="K19" s="50" t="s">
        <v>477</v>
      </c>
      <c r="L19" s="53">
        <f t="shared" si="0"/>
        <v>39.263999999999996</v>
      </c>
      <c r="M19" s="53">
        <v>45.796604828177244</v>
      </c>
      <c r="N19" s="53">
        <v>64.003952910780242</v>
      </c>
      <c r="O19" s="53">
        <f t="shared" si="1"/>
        <v>76.320000000000007</v>
      </c>
      <c r="P19" s="53">
        <f t="shared" si="2"/>
        <v>90.72</v>
      </c>
      <c r="Q19" s="53">
        <f t="shared" si="3"/>
        <v>110.88</v>
      </c>
      <c r="R19" s="54">
        <f t="shared" si="4"/>
        <v>128.64000000000001</v>
      </c>
      <c r="T19" s="49"/>
    </row>
    <row r="20" spans="1:20" ht="15.75" thickBot="1" x14ac:dyDescent="0.3">
      <c r="B20" s="55" t="s">
        <v>478</v>
      </c>
      <c r="C20" s="98">
        <v>0.60099999999999998</v>
      </c>
      <c r="D20" s="98">
        <v>0.78300000000000003</v>
      </c>
      <c r="E20" s="98">
        <v>1</v>
      </c>
      <c r="F20" s="98">
        <v>1.1599999999999999</v>
      </c>
      <c r="G20" s="98">
        <v>1.38</v>
      </c>
      <c r="H20" s="98">
        <v>1.69</v>
      </c>
      <c r="I20" s="99">
        <v>1.95</v>
      </c>
      <c r="K20" s="55" t="s">
        <v>478</v>
      </c>
      <c r="L20" s="58">
        <f t="shared" si="0"/>
        <v>43.271999999999998</v>
      </c>
      <c r="M20" s="58">
        <v>50.087447681814965</v>
      </c>
      <c r="N20" s="58">
        <v>69.859933091802915</v>
      </c>
      <c r="O20" s="58">
        <f t="shared" si="1"/>
        <v>83.52</v>
      </c>
      <c r="P20" s="58">
        <f t="shared" si="2"/>
        <v>99.359999999999985</v>
      </c>
      <c r="Q20" s="58">
        <f t="shared" si="3"/>
        <v>121.67999999999999</v>
      </c>
      <c r="R20" s="59">
        <f t="shared" si="4"/>
        <v>140.4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3.2583333333333333</v>
      </c>
      <c r="D25" s="69">
        <f t="shared" si="5"/>
        <v>4.5083333333333329</v>
      </c>
      <c r="E25" s="69">
        <f t="shared" si="5"/>
        <v>6.7249999999999996</v>
      </c>
      <c r="F25" s="68">
        <f t="shared" si="5"/>
        <v>8.5</v>
      </c>
      <c r="G25" s="68">
        <f t="shared" si="5"/>
        <v>10.833333333333332</v>
      </c>
      <c r="H25" s="68">
        <f t="shared" si="5"/>
        <v>14.666666666666666</v>
      </c>
      <c r="I25" s="70">
        <f t="shared" si="5"/>
        <v>18.083333333333332</v>
      </c>
      <c r="J25" s="60"/>
      <c r="K25" s="46" t="s">
        <v>468</v>
      </c>
      <c r="L25" s="71">
        <v>4.3</v>
      </c>
      <c r="M25" s="71">
        <v>4.9000000000000004</v>
      </c>
      <c r="N25" s="71">
        <v>6.9</v>
      </c>
      <c r="O25" s="71">
        <v>8.4</v>
      </c>
      <c r="P25" s="71">
        <v>10.1</v>
      </c>
      <c r="Q25" s="71">
        <v>12.6</v>
      </c>
      <c r="R25" s="72">
        <v>14.7</v>
      </c>
    </row>
    <row r="26" spans="1:20" x14ac:dyDescent="0.25">
      <c r="A26" s="64">
        <f>10/60</f>
        <v>0.16666666666666666</v>
      </c>
      <c r="B26" s="73" t="s">
        <v>469</v>
      </c>
      <c r="C26" s="30">
        <f t="shared" ref="C26:I26" si="6">$A$26*C11</f>
        <v>4.8166666666666664</v>
      </c>
      <c r="D26" s="74">
        <f t="shared" si="6"/>
        <v>6.6333333333333329</v>
      </c>
      <c r="E26" s="74">
        <f t="shared" si="6"/>
        <v>9.6499999999999986</v>
      </c>
      <c r="F26" s="30">
        <f t="shared" si="6"/>
        <v>11.983333333333334</v>
      </c>
      <c r="G26" s="30">
        <f t="shared" si="6"/>
        <v>15.183333333333332</v>
      </c>
      <c r="H26" s="30">
        <f t="shared" si="6"/>
        <v>20.166666666666664</v>
      </c>
      <c r="I26" s="75">
        <f t="shared" si="6"/>
        <v>24.666666666666664</v>
      </c>
      <c r="J26" s="60"/>
      <c r="K26" s="50" t="s">
        <v>469</v>
      </c>
      <c r="L26" s="76">
        <v>6.2</v>
      </c>
      <c r="M26" s="76">
        <v>7</v>
      </c>
      <c r="N26" s="76">
        <v>9.9</v>
      </c>
      <c r="O26" s="76">
        <v>12.3</v>
      </c>
      <c r="P26" s="76">
        <v>14.8</v>
      </c>
      <c r="Q26" s="76">
        <v>18.5</v>
      </c>
      <c r="R26" s="77">
        <v>22</v>
      </c>
    </row>
    <row r="27" spans="1:20" x14ac:dyDescent="0.25">
      <c r="A27" s="64">
        <f>0.5</f>
        <v>0.5</v>
      </c>
      <c r="B27" s="73" t="s">
        <v>470</v>
      </c>
      <c r="C27" s="30">
        <f t="shared" ref="C27:I27" si="7">$A$27*C12</f>
        <v>7.85</v>
      </c>
      <c r="D27" s="74">
        <f t="shared" si="7"/>
        <v>10.55</v>
      </c>
      <c r="E27" s="74">
        <f t="shared" si="7"/>
        <v>14.55</v>
      </c>
      <c r="F27" s="30">
        <f t="shared" si="7"/>
        <v>17.45</v>
      </c>
      <c r="G27" s="30">
        <f t="shared" si="7"/>
        <v>21.4</v>
      </c>
      <c r="H27" s="30">
        <f t="shared" si="7"/>
        <v>27.45</v>
      </c>
      <c r="I27" s="75">
        <f t="shared" si="7"/>
        <v>32.700000000000003</v>
      </c>
      <c r="J27" s="60"/>
      <c r="K27" s="50" t="s">
        <v>470</v>
      </c>
      <c r="L27" s="76">
        <v>9.6999999999999993</v>
      </c>
      <c r="M27" s="76">
        <v>11</v>
      </c>
      <c r="N27" s="76">
        <v>15.5</v>
      </c>
      <c r="O27" s="76">
        <v>19</v>
      </c>
      <c r="P27" s="76">
        <v>22.8</v>
      </c>
      <c r="Q27" s="76">
        <v>28.5</v>
      </c>
      <c r="R27" s="77">
        <v>33.4</v>
      </c>
    </row>
    <row r="28" spans="1:20" x14ac:dyDescent="0.25">
      <c r="A28" s="64">
        <v>1</v>
      </c>
      <c r="B28" s="73" t="s">
        <v>471</v>
      </c>
      <c r="C28" s="30">
        <f t="shared" ref="C28:I28" si="8">$A$28*C13</f>
        <v>10.3</v>
      </c>
      <c r="D28" s="74">
        <f t="shared" si="8"/>
        <v>13.6</v>
      </c>
      <c r="E28" s="74">
        <f t="shared" si="8"/>
        <v>18.2</v>
      </c>
      <c r="F28" s="30">
        <f t="shared" si="8"/>
        <v>21.5</v>
      </c>
      <c r="G28" s="30">
        <f t="shared" si="8"/>
        <v>26.1</v>
      </c>
      <c r="H28" s="30">
        <f t="shared" si="8"/>
        <v>32.9</v>
      </c>
      <c r="I28" s="75">
        <f t="shared" si="8"/>
        <v>38.700000000000003</v>
      </c>
      <c r="J28" s="60"/>
      <c r="K28" s="50" t="s">
        <v>471</v>
      </c>
      <c r="L28" s="76">
        <v>12.4</v>
      </c>
      <c r="M28" s="76">
        <v>14</v>
      </c>
      <c r="N28" s="76">
        <v>19.5</v>
      </c>
      <c r="O28" s="76">
        <v>23.7</v>
      </c>
      <c r="P28" s="76">
        <v>28.2</v>
      </c>
      <c r="Q28" s="76">
        <v>34.700000000000003</v>
      </c>
      <c r="R28" s="77">
        <v>40.200000000000003</v>
      </c>
    </row>
    <row r="29" spans="1:20" x14ac:dyDescent="0.25">
      <c r="A29" s="64">
        <v>2</v>
      </c>
      <c r="B29" s="73" t="s">
        <v>472</v>
      </c>
      <c r="C29" s="30">
        <f t="shared" ref="C29:I29" si="9">$A$29*C14</f>
        <v>13.28</v>
      </c>
      <c r="D29" s="74">
        <f t="shared" si="9"/>
        <v>17.54</v>
      </c>
      <c r="E29" s="74">
        <f t="shared" si="9"/>
        <v>23</v>
      </c>
      <c r="F29" s="30">
        <f t="shared" si="9"/>
        <v>27</v>
      </c>
      <c r="G29" s="30">
        <f t="shared" si="9"/>
        <v>32.4</v>
      </c>
      <c r="H29" s="30">
        <f t="shared" si="9"/>
        <v>40.4</v>
      </c>
      <c r="I29" s="75">
        <f t="shared" si="9"/>
        <v>47.2</v>
      </c>
      <c r="J29" s="60"/>
      <c r="K29" s="50" t="s">
        <v>472</v>
      </c>
      <c r="L29" s="76">
        <v>15.9</v>
      </c>
      <c r="M29" s="76">
        <v>17.8</v>
      </c>
      <c r="N29" s="76">
        <v>24.4</v>
      </c>
      <c r="O29" s="76">
        <v>29.4</v>
      </c>
      <c r="P29" s="76">
        <v>34.799999999999997</v>
      </c>
      <c r="Q29" s="76">
        <v>42.2</v>
      </c>
      <c r="R29" s="77">
        <v>48.4</v>
      </c>
    </row>
    <row r="30" spans="1:20" x14ac:dyDescent="0.25">
      <c r="A30" s="64">
        <v>3</v>
      </c>
      <c r="B30" s="73" t="s">
        <v>473</v>
      </c>
      <c r="C30" s="30">
        <f t="shared" ref="C30:I30" si="10">$A$30*C15</f>
        <v>15.450000000000001</v>
      </c>
      <c r="D30" s="74">
        <f t="shared" si="10"/>
        <v>20.37</v>
      </c>
      <c r="E30" s="74">
        <f t="shared" si="10"/>
        <v>26.64</v>
      </c>
      <c r="F30" s="30">
        <f t="shared" si="10"/>
        <v>31.200000000000003</v>
      </c>
      <c r="G30" s="30">
        <f t="shared" si="10"/>
        <v>37.200000000000003</v>
      </c>
      <c r="H30" s="30">
        <f t="shared" si="10"/>
        <v>46.2</v>
      </c>
      <c r="I30" s="75">
        <f t="shared" si="10"/>
        <v>54</v>
      </c>
      <c r="J30" s="60"/>
      <c r="K30" s="50" t="s">
        <v>473</v>
      </c>
      <c r="L30" s="76">
        <v>18.2</v>
      </c>
      <c r="M30" s="76">
        <v>20.5</v>
      </c>
      <c r="N30" s="76">
        <v>28</v>
      </c>
      <c r="O30" s="76">
        <v>33.6</v>
      </c>
      <c r="P30" s="76">
        <v>39.6</v>
      </c>
      <c r="Q30" s="76">
        <v>47.7</v>
      </c>
      <c r="R30" s="77">
        <v>54.6</v>
      </c>
    </row>
    <row r="31" spans="1:20" x14ac:dyDescent="0.25">
      <c r="A31" s="64">
        <v>6</v>
      </c>
      <c r="B31" s="73" t="s">
        <v>474</v>
      </c>
      <c r="C31" s="30">
        <f t="shared" ref="C31:I31" si="11">$A$31*C16</f>
        <v>20.100000000000001</v>
      </c>
      <c r="D31" s="74">
        <f t="shared" si="11"/>
        <v>26.400000000000002</v>
      </c>
      <c r="E31" s="74">
        <f t="shared" si="11"/>
        <v>34.380000000000003</v>
      </c>
      <c r="F31" s="30">
        <f t="shared" si="11"/>
        <v>40.019999999999996</v>
      </c>
      <c r="G31" s="30">
        <f t="shared" si="11"/>
        <v>47.7</v>
      </c>
      <c r="H31" s="30">
        <f t="shared" si="11"/>
        <v>59.099999999999994</v>
      </c>
      <c r="I31" s="75">
        <f t="shared" si="11"/>
        <v>69</v>
      </c>
      <c r="J31" s="60"/>
      <c r="K31" s="50" t="s">
        <v>474</v>
      </c>
      <c r="L31" s="76">
        <v>22.9</v>
      </c>
      <c r="M31" s="76">
        <v>25.7</v>
      </c>
      <c r="N31" s="76">
        <v>35.200000000000003</v>
      </c>
      <c r="O31" s="76">
        <v>42.2</v>
      </c>
      <c r="P31" s="76">
        <v>49.7</v>
      </c>
      <c r="Q31" s="76">
        <v>60.6</v>
      </c>
      <c r="R31" s="77">
        <v>69.599999999999994</v>
      </c>
    </row>
    <row r="32" spans="1:20" x14ac:dyDescent="0.25">
      <c r="A32" s="64">
        <v>12</v>
      </c>
      <c r="B32" s="73" t="s">
        <v>475</v>
      </c>
      <c r="C32" s="30">
        <f t="shared" ref="C32:I32" si="12">$A$32*C17</f>
        <v>25.92</v>
      </c>
      <c r="D32" s="74">
        <f t="shared" si="12"/>
        <v>33.96</v>
      </c>
      <c r="E32" s="74">
        <f t="shared" si="12"/>
        <v>44.160000000000004</v>
      </c>
      <c r="F32" s="30">
        <f t="shared" si="12"/>
        <v>51.12</v>
      </c>
      <c r="G32" s="30">
        <f t="shared" si="12"/>
        <v>60.84</v>
      </c>
      <c r="H32" s="30">
        <f t="shared" si="12"/>
        <v>75.36</v>
      </c>
      <c r="I32" s="75">
        <f t="shared" si="12"/>
        <v>87.36</v>
      </c>
      <c r="J32" s="60"/>
      <c r="K32" s="50" t="s">
        <v>475</v>
      </c>
      <c r="L32" s="76">
        <v>28.4</v>
      </c>
      <c r="M32" s="76">
        <v>31.9</v>
      </c>
      <c r="N32" s="76">
        <v>43.8</v>
      </c>
      <c r="O32" s="76">
        <v>52.9</v>
      </c>
      <c r="P32" s="76">
        <v>62.6</v>
      </c>
      <c r="Q32" s="76">
        <v>77.400000000000006</v>
      </c>
      <c r="R32" s="77">
        <v>90.2</v>
      </c>
    </row>
    <row r="33" spans="1:19" x14ac:dyDescent="0.25">
      <c r="A33" s="64">
        <v>24</v>
      </c>
      <c r="B33" s="73" t="s">
        <v>476</v>
      </c>
      <c r="C33" s="30">
        <f t="shared" ref="C33:I33" si="13">$A$33*C18</f>
        <v>32.64</v>
      </c>
      <c r="D33" s="74">
        <f t="shared" si="13"/>
        <v>42.72</v>
      </c>
      <c r="E33" s="74">
        <f t="shared" si="13"/>
        <v>55.199999999999996</v>
      </c>
      <c r="F33" s="30">
        <f t="shared" si="13"/>
        <v>63.599999999999994</v>
      </c>
      <c r="G33" s="30">
        <f t="shared" si="13"/>
        <v>75.84</v>
      </c>
      <c r="H33" s="30">
        <f t="shared" si="13"/>
        <v>93.36</v>
      </c>
      <c r="I33" s="75">
        <f t="shared" si="13"/>
        <v>108</v>
      </c>
      <c r="J33" s="60"/>
      <c r="K33" s="50" t="s">
        <v>476</v>
      </c>
      <c r="L33" s="76">
        <v>34.6</v>
      </c>
      <c r="M33" s="76">
        <v>38.6</v>
      </c>
      <c r="N33" s="76">
        <v>53.3</v>
      </c>
      <c r="O33" s="76">
        <v>64.8</v>
      </c>
      <c r="P33" s="76">
        <v>77.5</v>
      </c>
      <c r="Q33" s="76">
        <v>97.9</v>
      </c>
      <c r="R33" s="77">
        <v>116.2</v>
      </c>
    </row>
    <row r="34" spans="1:19" x14ac:dyDescent="0.25">
      <c r="A34" s="64">
        <v>48</v>
      </c>
      <c r="B34" s="73" t="s">
        <v>477</v>
      </c>
      <c r="C34" s="30">
        <f t="shared" ref="C34:I34" si="14">$A$34*C19</f>
        <v>39.263999999999996</v>
      </c>
      <c r="D34" s="74">
        <f t="shared" si="14"/>
        <v>51.84</v>
      </c>
      <c r="E34" s="74">
        <f t="shared" si="14"/>
        <v>66.239999999999995</v>
      </c>
      <c r="F34" s="30">
        <f t="shared" si="14"/>
        <v>76.320000000000007</v>
      </c>
      <c r="G34" s="30">
        <f t="shared" si="14"/>
        <v>90.72</v>
      </c>
      <c r="H34" s="30">
        <f t="shared" si="14"/>
        <v>110.88</v>
      </c>
      <c r="I34" s="75">
        <f t="shared" si="14"/>
        <v>128.64000000000001</v>
      </c>
      <c r="J34" s="60"/>
      <c r="K34" s="50" t="s">
        <v>477</v>
      </c>
      <c r="L34" s="76">
        <v>41.3</v>
      </c>
      <c r="M34" s="76">
        <v>46</v>
      </c>
      <c r="N34" s="76">
        <v>62.9</v>
      </c>
      <c r="O34" s="76">
        <v>76.3</v>
      </c>
      <c r="P34" s="76">
        <v>91.7</v>
      </c>
      <c r="Q34" s="76">
        <v>117.6</v>
      </c>
      <c r="R34" s="77">
        <v>141.1</v>
      </c>
    </row>
    <row r="35" spans="1:19" ht="15.75" thickBot="1" x14ac:dyDescent="0.3">
      <c r="A35" s="64">
        <v>72</v>
      </c>
      <c r="B35" s="78" t="s">
        <v>478</v>
      </c>
      <c r="C35" s="79">
        <f t="shared" ref="C35:I35" si="15">$A$35*C20</f>
        <v>43.271999999999998</v>
      </c>
      <c r="D35" s="80">
        <f t="shared" si="15"/>
        <v>56.376000000000005</v>
      </c>
      <c r="E35" s="80">
        <f t="shared" si="15"/>
        <v>72</v>
      </c>
      <c r="F35" s="79">
        <f t="shared" si="15"/>
        <v>83.52</v>
      </c>
      <c r="G35" s="79">
        <f t="shared" si="15"/>
        <v>99.359999999999985</v>
      </c>
      <c r="H35" s="79">
        <f t="shared" si="15"/>
        <v>121.67999999999999</v>
      </c>
      <c r="I35" s="81">
        <f t="shared" si="15"/>
        <v>140.4</v>
      </c>
      <c r="J35" s="60"/>
      <c r="K35" s="55" t="s">
        <v>478</v>
      </c>
      <c r="L35" s="82">
        <v>45.7</v>
      </c>
      <c r="M35" s="82">
        <v>50.7</v>
      </c>
      <c r="N35" s="82">
        <v>68.5</v>
      </c>
      <c r="O35" s="82">
        <v>82.8</v>
      </c>
      <c r="P35" s="82">
        <v>97.9</v>
      </c>
      <c r="Q35" s="82">
        <v>126</v>
      </c>
      <c r="R35" s="83">
        <v>151.19999999999999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31.969309462915596</v>
      </c>
      <c r="D40" s="198" t="e">
        <v>#REF!</v>
      </c>
      <c r="E40" s="198">
        <f>(M25-M10)/ABS(M10)*100</f>
        <v>24.30919211331371</v>
      </c>
      <c r="F40" s="198" t="e">
        <f>(#REF! -#REF!)/ABS(#REF!)</f>
        <v>#REF!</v>
      </c>
      <c r="G40" s="198">
        <f>(N25-N10)/ABS(N10)*100</f>
        <v>5.3823733759216212</v>
      </c>
      <c r="H40" s="198" t="e">
        <f>(#REF! -#REF!)/ABS(#REF!)</f>
        <v>#REF!</v>
      </c>
      <c r="I40" s="198">
        <f>(O25-O10)/ABS(O10)*100</f>
        <v>-1.1764705882352899</v>
      </c>
      <c r="J40" s="198" t="e">
        <f>(#REF! -#REF!)/ABS(#REF!)</f>
        <v>#REF!</v>
      </c>
      <c r="K40" s="200">
        <f>(P25-P10)/ABS(P10)*100</f>
        <v>-6.7692307692307621</v>
      </c>
      <c r="L40" s="200" t="e">
        <f>(#REF! -#REF!)/ABS(#REF!)</f>
        <v>#REF!</v>
      </c>
      <c r="M40" s="200">
        <f>(Q25-Q10)/ABS(Q10)*100</f>
        <v>-14.09090909090909</v>
      </c>
      <c r="N40" s="200" t="e">
        <f>(#REF! -#REF!)/ABS(#REF!)</f>
        <v>#REF!</v>
      </c>
      <c r="O40" s="200">
        <f>(R25 -R10)/ABS(R10)*100</f>
        <v>-18.709677419354836</v>
      </c>
      <c r="P40" s="200"/>
      <c r="Q40" s="205"/>
    </row>
    <row r="41" spans="1:19" x14ac:dyDescent="0.25">
      <c r="A41" s="88"/>
      <c r="B41" s="50" t="s">
        <v>469</v>
      </c>
      <c r="C41" s="198">
        <f t="shared" ref="C41:C50" si="16">(L26-L11)/ABS(L11)*100</f>
        <v>28.719723183391014</v>
      </c>
      <c r="D41" s="198" t="e">
        <v>#REF!</v>
      </c>
      <c r="E41" s="198">
        <f t="shared" ref="E41:E50" si="17">(M26-M11)/ABS(M11)*100</f>
        <v>20.625485589332559</v>
      </c>
      <c r="F41" s="198" t="e">
        <f>(#REF! -#REF!)/ABS(#REF!)</f>
        <v>#REF!</v>
      </c>
      <c r="G41" s="200">
        <f t="shared" ref="G41:G50" si="18">(N26-N11)/ABS(N11)*100</f>
        <v>5.7294975264507091</v>
      </c>
      <c r="H41" s="200" t="e">
        <f>(#REF! -#REF!)/ABS(#REF!)</f>
        <v>#REF!</v>
      </c>
      <c r="I41" s="200">
        <f t="shared" ref="I41:I50" si="19">(O26-O11)/ABS(O11)*100</f>
        <v>2.6425591098748242</v>
      </c>
      <c r="J41" s="200" t="e">
        <f>(#REF! -#REF!)/ABS(#REF!)</f>
        <v>#REF!</v>
      </c>
      <c r="K41" s="200">
        <f t="shared" ref="K41:K50" si="20">(P26-P11)/ABS(P11)*100</f>
        <v>-2.524698133918756</v>
      </c>
      <c r="L41" s="200" t="e">
        <f>(#REF! -#REF!)/ABS(#REF!)</f>
        <v>#REF!</v>
      </c>
      <c r="M41" s="200">
        <f t="shared" ref="M41:M50" si="21">(Q26-Q11)/ABS(Q11)*100</f>
        <v>-8.2644628099173438</v>
      </c>
      <c r="N41" s="200" t="e">
        <f>(#REF! -#REF!)/ABS(#REF!)</f>
        <v>#REF!</v>
      </c>
      <c r="O41" s="200">
        <f t="shared" ref="O41:O50" si="22">(R26 -R11)/ABS(R11)*100</f>
        <v>-10.810810810810802</v>
      </c>
      <c r="P41" s="200"/>
      <c r="Q41" s="205"/>
    </row>
    <row r="42" spans="1:19" x14ac:dyDescent="0.25">
      <c r="A42" s="60"/>
      <c r="B42" s="50" t="s">
        <v>470</v>
      </c>
      <c r="C42" s="198">
        <f t="shared" si="16"/>
        <v>23.566878980891719</v>
      </c>
      <c r="D42" s="198" t="e">
        <v>#REF!</v>
      </c>
      <c r="E42" s="200">
        <f t="shared" si="17"/>
        <v>18.290476724504995</v>
      </c>
      <c r="F42" s="200" t="e">
        <f>(#REF! -#REF!)/ABS(#REF!)</f>
        <v>#REF!</v>
      </c>
      <c r="G42" s="198">
        <f t="shared" si="18"/>
        <v>10.229917326250421</v>
      </c>
      <c r="H42" s="198" t="e">
        <f>(#REF! -#REF!)/ABS(#REF!)</f>
        <v>#REF!</v>
      </c>
      <c r="I42" s="198">
        <f t="shared" si="19"/>
        <v>8.8825214899713512</v>
      </c>
      <c r="J42" s="198" t="e">
        <f>(#REF! -#REF!)/ABS(#REF!)</f>
        <v>#REF!</v>
      </c>
      <c r="K42" s="198">
        <f t="shared" si="20"/>
        <v>6.5420560747663652</v>
      </c>
      <c r="L42" s="198" t="e">
        <f>(#REF! -#REF!)/ABS(#REF!)</f>
        <v>#REF!</v>
      </c>
      <c r="M42" s="198">
        <f t="shared" si="21"/>
        <v>3.8251366120218608</v>
      </c>
      <c r="N42" s="198" t="e">
        <f>(#REF! -#REF!)/ABS(#REF!)</f>
        <v>#REF!</v>
      </c>
      <c r="O42" s="198">
        <f t="shared" si="22"/>
        <v>2.1406727828746046</v>
      </c>
      <c r="P42" s="198"/>
      <c r="Q42" s="206"/>
    </row>
    <row r="43" spans="1:19" x14ac:dyDescent="0.25">
      <c r="B43" s="50" t="s">
        <v>471</v>
      </c>
      <c r="C43" s="198">
        <f t="shared" si="16"/>
        <v>20.388349514563103</v>
      </c>
      <c r="D43" s="198" t="e">
        <v>#REF!</v>
      </c>
      <c r="E43" s="200">
        <f t="shared" si="17"/>
        <v>16.120633895718363</v>
      </c>
      <c r="F43" s="200" t="e">
        <f>(#REF! -#REF!)/ABS(#REF!)</f>
        <v>#REF!</v>
      </c>
      <c r="G43" s="198">
        <f t="shared" si="18"/>
        <v>10.787533041617152</v>
      </c>
      <c r="H43" s="198" t="e">
        <f>(#REF! -#REF!)/ABS(#REF!)</f>
        <v>#REF!</v>
      </c>
      <c r="I43" s="198">
        <f t="shared" si="19"/>
        <v>10.232558139534881</v>
      </c>
      <c r="J43" s="198" t="e">
        <f>(#REF! -#REF!)/ABS(#REF!)</f>
        <v>#REF!</v>
      </c>
      <c r="K43" s="198">
        <f t="shared" si="20"/>
        <v>8.0459770114942444</v>
      </c>
      <c r="L43" s="198" t="e">
        <f>(#REF! -#REF!)/ABS(#REF!)</f>
        <v>#REF!</v>
      </c>
      <c r="M43" s="198">
        <f t="shared" si="21"/>
        <v>5.4711246200608032</v>
      </c>
      <c r="N43" s="198" t="e">
        <f>(#REF! -#REF!)/ABS(#REF!)</f>
        <v>#REF!</v>
      </c>
      <c r="O43" s="198">
        <f t="shared" si="22"/>
        <v>3.8759689922480618</v>
      </c>
      <c r="P43" s="198"/>
      <c r="Q43" s="206"/>
    </row>
    <row r="44" spans="1:19" x14ac:dyDescent="0.25">
      <c r="B44" s="50" t="s">
        <v>472</v>
      </c>
      <c r="C44" s="198">
        <f t="shared" si="16"/>
        <v>19.728915662650611</v>
      </c>
      <c r="D44" s="198" t="e">
        <v>#REF!</v>
      </c>
      <c r="E44" s="200">
        <f t="shared" si="17"/>
        <v>14.707259179629601</v>
      </c>
      <c r="F44" s="200" t="e">
        <f>(#REF! -#REF!)/ABS(#REF!)</f>
        <v>#REF!</v>
      </c>
      <c r="G44" s="198">
        <f t="shared" si="18"/>
        <v>9.5120463095602936</v>
      </c>
      <c r="H44" s="198" t="e">
        <f>(#REF! -#REF!)/ABS(#REF!)</f>
        <v>#REF!</v>
      </c>
      <c r="I44" s="198">
        <f t="shared" si="19"/>
        <v>8.888888888888884</v>
      </c>
      <c r="J44" s="198" t="e">
        <f>(#REF! -#REF!)/ABS(#REF!)</f>
        <v>#REF!</v>
      </c>
      <c r="K44" s="198">
        <f t="shared" si="20"/>
        <v>7.407407407407403</v>
      </c>
      <c r="L44" s="198" t="e">
        <f>(#REF! -#REF!)/ABS(#REF!)</f>
        <v>#REF!</v>
      </c>
      <c r="M44" s="198">
        <f t="shared" si="21"/>
        <v>4.4554455445544665</v>
      </c>
      <c r="N44" s="198" t="e">
        <f>(#REF! -#REF!)/ABS(#REF!)</f>
        <v>#REF!</v>
      </c>
      <c r="O44" s="198">
        <f t="shared" si="22"/>
        <v>2.5423728813559232</v>
      </c>
      <c r="P44" s="198"/>
      <c r="Q44" s="206"/>
    </row>
    <row r="45" spans="1:19" x14ac:dyDescent="0.25">
      <c r="B45" s="50" t="s">
        <v>473</v>
      </c>
      <c r="C45" s="198">
        <f t="shared" si="16"/>
        <v>17.799352750809049</v>
      </c>
      <c r="D45" s="198" t="e">
        <v>#REF!</v>
      </c>
      <c r="E45" s="200">
        <f t="shared" si="17"/>
        <v>13.672020239768143</v>
      </c>
      <c r="F45" s="200" t="e">
        <f>(#REF! -#REF!)/ABS(#REF!)</f>
        <v>#REF!</v>
      </c>
      <c r="G45" s="198">
        <f t="shared" si="18"/>
        <v>8.5348240872904455</v>
      </c>
      <c r="H45" s="198" t="e">
        <f>(#REF! -#REF!)/ABS(#REF!)</f>
        <v>#REF!</v>
      </c>
      <c r="I45" s="198">
        <f t="shared" si="19"/>
        <v>7.6923076923076872</v>
      </c>
      <c r="J45" s="198" t="e">
        <f>(#REF! -#REF!)/ABS(#REF!)</f>
        <v>#REF!</v>
      </c>
      <c r="K45" s="198">
        <f t="shared" si="20"/>
        <v>6.4516129032258025</v>
      </c>
      <c r="L45" s="198" t="e">
        <f>(#REF! -#REF!)/ABS(#REF!)</f>
        <v>#REF!</v>
      </c>
      <c r="M45" s="198">
        <f t="shared" si="21"/>
        <v>3.2467532467532463</v>
      </c>
      <c r="N45" s="198" t="e">
        <f>(#REF! -#REF!)/ABS(#REF!)</f>
        <v>#REF!</v>
      </c>
      <c r="O45" s="198">
        <f t="shared" si="22"/>
        <v>1.1111111111111138</v>
      </c>
      <c r="P45" s="198"/>
      <c r="Q45" s="206"/>
    </row>
    <row r="46" spans="1:19" x14ac:dyDescent="0.25">
      <c r="B46" s="50" t="s">
        <v>474</v>
      </c>
      <c r="C46" s="198">
        <f t="shared" si="16"/>
        <v>13.930348258706452</v>
      </c>
      <c r="D46" s="198" t="e">
        <v>#REF!</v>
      </c>
      <c r="E46" s="201">
        <f t="shared" si="17"/>
        <v>9.7658216523931198</v>
      </c>
      <c r="F46" s="201" t="e">
        <f>(#REF! -#REF!)/ABS(#REF!)</f>
        <v>#REF!</v>
      </c>
      <c r="G46" s="198">
        <f t="shared" si="18"/>
        <v>5.8920951229923952</v>
      </c>
      <c r="H46" s="198" t="e">
        <f>(#REF! -#REF!)/ABS(#REF!)</f>
        <v>#REF!</v>
      </c>
      <c r="I46" s="198">
        <f t="shared" si="19"/>
        <v>5.4472763618191085</v>
      </c>
      <c r="J46" s="198" t="e">
        <f>(#REF! -#REF!)/ABS(#REF!)</f>
        <v>#REF!</v>
      </c>
      <c r="K46" s="198">
        <f t="shared" si="20"/>
        <v>4.1928721174004187</v>
      </c>
      <c r="L46" s="198" t="e">
        <f>(#REF! -#REF!)/ABS(#REF!)</f>
        <v>#REF!</v>
      </c>
      <c r="M46" s="198">
        <f t="shared" si="21"/>
        <v>2.5380710659898598</v>
      </c>
      <c r="N46" s="198" t="e">
        <f>(#REF! -#REF!)/ABS(#REF!)</f>
        <v>#REF!</v>
      </c>
      <c r="O46" s="198">
        <f t="shared" si="22"/>
        <v>0.869565217391296</v>
      </c>
      <c r="P46" s="198"/>
      <c r="Q46" s="206"/>
    </row>
    <row r="47" spans="1:19" x14ac:dyDescent="0.25">
      <c r="B47" s="50" t="s">
        <v>475</v>
      </c>
      <c r="C47" s="198">
        <f t="shared" si="16"/>
        <v>9.5679012345678878</v>
      </c>
      <c r="D47" s="198" t="e">
        <v>#REF!</v>
      </c>
      <c r="E47" s="198">
        <f t="shared" si="17"/>
        <v>5.7687574889020254</v>
      </c>
      <c r="F47" s="198" t="e">
        <f>(#REF! -#REF!)/ABS(#REF!)</f>
        <v>#REF!</v>
      </c>
      <c r="G47" s="198">
        <f t="shared" si="18"/>
        <v>2.7906853938300862</v>
      </c>
      <c r="H47" s="198" t="e">
        <f>(#REF! -#REF!)/ABS(#REF!)</f>
        <v>#REF!</v>
      </c>
      <c r="I47" s="198">
        <f t="shared" si="19"/>
        <v>3.4820031298904563</v>
      </c>
      <c r="J47" s="198" t="e">
        <f>(#REF! -#REF!)/ABS(#REF!)</f>
        <v>#REF!</v>
      </c>
      <c r="K47" s="198">
        <f t="shared" si="20"/>
        <v>2.8928336620644277</v>
      </c>
      <c r="L47" s="198" t="e">
        <f>(#REF! -#REF!)/ABS(#REF!)</f>
        <v>#REF!</v>
      </c>
      <c r="M47" s="198">
        <f t="shared" si="21"/>
        <v>2.7070063694267601</v>
      </c>
      <c r="N47" s="198" t="e">
        <f>(#REF! -#REF!)/ABS(#REF!)</f>
        <v>#REF!</v>
      </c>
      <c r="O47" s="198">
        <f t="shared" si="22"/>
        <v>3.2509157509157545</v>
      </c>
      <c r="P47" s="198"/>
      <c r="Q47" s="206"/>
    </row>
    <row r="48" spans="1:19" x14ac:dyDescent="0.25">
      <c r="B48" s="50" t="s">
        <v>476</v>
      </c>
      <c r="C48" s="198">
        <f t="shared" si="16"/>
        <v>6.0049019607843164</v>
      </c>
      <c r="D48" s="198" t="e">
        <v>#REF!</v>
      </c>
      <c r="E48" s="198">
        <f t="shared" si="17"/>
        <v>1.7268723218397459</v>
      </c>
      <c r="F48" s="198" t="e">
        <f>(#REF! -#REF!)/ABS(#REF!)</f>
        <v>#REF!</v>
      </c>
      <c r="G48" s="198">
        <f t="shared" si="18"/>
        <v>0.1260076688653958</v>
      </c>
      <c r="H48" s="198" t="e">
        <f>(#REF! -#REF!)/ABS(#REF!)</f>
        <v>#REF!</v>
      </c>
      <c r="I48" s="198">
        <f t="shared" si="19"/>
        <v>1.8867924528301934</v>
      </c>
      <c r="J48" s="198" t="e">
        <f>(#REF! -#REF!)/ABS(#REF!)</f>
        <v>#REF!</v>
      </c>
      <c r="K48" s="198">
        <f t="shared" si="20"/>
        <v>2.1888185654008394</v>
      </c>
      <c r="L48" s="198" t="e">
        <f>(#REF! -#REF!)/ABS(#REF!)</f>
        <v>#REF!</v>
      </c>
      <c r="M48" s="198">
        <f t="shared" si="21"/>
        <v>4.8628963153384817</v>
      </c>
      <c r="N48" s="198" t="e">
        <f>(#REF! -#REF!)/ABS(#REF!)</f>
        <v>#REF!</v>
      </c>
      <c r="O48" s="198">
        <f t="shared" si="22"/>
        <v>7.5925925925925952</v>
      </c>
      <c r="P48" s="198"/>
      <c r="Q48" s="206"/>
    </row>
    <row r="49" spans="1:18" x14ac:dyDescent="0.25">
      <c r="B49" s="50" t="s">
        <v>477</v>
      </c>
      <c r="C49" s="198">
        <f t="shared" si="16"/>
        <v>5.1854115729421393</v>
      </c>
      <c r="D49" s="198" t="e">
        <v>#REF!</v>
      </c>
      <c r="E49" s="198">
        <f t="shared" si="17"/>
        <v>0.44412718494278591</v>
      </c>
      <c r="F49" s="198" t="e">
        <f>(#REF! -#REF!)/ABS(#REF!)</f>
        <v>#REF!</v>
      </c>
      <c r="G49" s="198">
        <f t="shared" si="18"/>
        <v>-1.7248198909200558</v>
      </c>
      <c r="H49" s="198" t="e">
        <f>(#REF! -#REF!)/ABS(#REF!)</f>
        <v>#REF!</v>
      </c>
      <c r="I49" s="198">
        <f t="shared" si="19"/>
        <v>-2.6205450733766022E-2</v>
      </c>
      <c r="J49" s="198" t="e">
        <f>(#REF! -#REF!)/ABS(#REF!)</f>
        <v>#REF!</v>
      </c>
      <c r="K49" s="198">
        <f t="shared" si="20"/>
        <v>1.0802469135802513</v>
      </c>
      <c r="L49" s="198" t="e">
        <f>(#REF! -#REF!)/ABS(#REF!)</f>
        <v>#REF!</v>
      </c>
      <c r="M49" s="198">
        <f t="shared" si="21"/>
        <v>6.0606060606060597</v>
      </c>
      <c r="N49" s="198" t="e">
        <f>(#REF! -#REF!)/ABS(#REF!)</f>
        <v>#REF!</v>
      </c>
      <c r="O49" s="198">
        <f t="shared" si="22"/>
        <v>9.6859452736318232</v>
      </c>
      <c r="P49" s="198"/>
      <c r="Q49" s="206"/>
    </row>
    <row r="50" spans="1:18" ht="15.75" thickBot="1" x14ac:dyDescent="0.3">
      <c r="B50" s="55" t="s">
        <v>478</v>
      </c>
      <c r="C50" s="198">
        <f t="shared" si="16"/>
        <v>5.6110186725827429</v>
      </c>
      <c r="D50" s="198" t="e">
        <v>#REF!</v>
      </c>
      <c r="E50" s="202">
        <f t="shared" si="17"/>
        <v>1.2229657260164906</v>
      </c>
      <c r="F50" s="202" t="e">
        <f>(#REF! -#REF!)/ABS(#REF!)</f>
        <v>#REF!</v>
      </c>
      <c r="G50" s="202">
        <f t="shared" si="18"/>
        <v>-1.9466567338617797</v>
      </c>
      <c r="H50" s="202" t="e">
        <f>(#REF! -#REF!)/ABS(#REF!)</f>
        <v>#REF!</v>
      </c>
      <c r="I50" s="202">
        <f t="shared" si="19"/>
        <v>-0.86206896551723999</v>
      </c>
      <c r="J50" s="202" t="e">
        <f>(#REF! -#REF!)/ABS(#REF!)</f>
        <v>#REF!</v>
      </c>
      <c r="K50" s="202">
        <f t="shared" si="20"/>
        <v>-1.4694041867954708</v>
      </c>
      <c r="L50" s="202" t="e">
        <f>(#REF! -#REF!)/ABS(#REF!)</f>
        <v>#REF!</v>
      </c>
      <c r="M50" s="202">
        <f t="shared" si="21"/>
        <v>3.5502958579881718</v>
      </c>
      <c r="N50" s="202" t="e">
        <f>(#REF! -#REF!)/ABS(#REF!)</f>
        <v>#REF!</v>
      </c>
      <c r="O50" s="202">
        <f t="shared" si="22"/>
        <v>7.6923076923076801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zb1bC79TJqE12XrFzkgF+fhAQ1Y4cAYE6lRBt5lWdwvdz/V39woxMPqPLYhMSy+VHNc9xFSXnY0B9GrfyslFFg==" saltValue="qHO5RzyZ0Hwz46GdQwfva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74" priority="1" operator="greaterThan">
      <formula>0.5</formula>
    </cfRule>
    <cfRule type="cellIs" dxfId="373" priority="2" operator="between">
      <formula>-0.49</formula>
      <formula>0.49</formula>
    </cfRule>
    <cfRule type="cellIs" dxfId="372" priority="3" operator="lessThan">
      <formula>-0.5</formula>
    </cfRule>
  </conditionalFormatting>
  <hyperlinks>
    <hyperlink ref="A2" location="Index!A1" display="Index" xr:uid="{00000000-0004-0000-5C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205"/>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362</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514918.23557875102</v>
      </c>
      <c r="D5" s="212"/>
      <c r="E5" s="212">
        <v>6378038.6251814496</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41.5</v>
      </c>
      <c r="D10" s="94">
        <v>56.5</v>
      </c>
      <c r="E10" s="94">
        <v>79.900000000000006</v>
      </c>
      <c r="F10" s="94">
        <v>97.9</v>
      </c>
      <c r="G10" s="94">
        <v>122</v>
      </c>
      <c r="H10" s="94">
        <v>161</v>
      </c>
      <c r="I10" s="95">
        <v>195</v>
      </c>
      <c r="K10" s="46" t="s">
        <v>468</v>
      </c>
      <c r="L10" s="47">
        <f t="shared" ref="L10:L20" si="0">C25</f>
        <v>3.458333333333333</v>
      </c>
      <c r="M10" s="47">
        <v>4.1307487765073363</v>
      </c>
      <c r="N10" s="47">
        <v>6.4609760766190556</v>
      </c>
      <c r="O10" s="47">
        <f t="shared" ref="O10:O20" si="1">F25</f>
        <v>8.1583333333333332</v>
      </c>
      <c r="P10" s="47">
        <f t="shared" ref="P10:P20" si="2">G25</f>
        <v>10.166666666666666</v>
      </c>
      <c r="Q10" s="47">
        <f t="shared" ref="Q10:Q20" si="3">H25</f>
        <v>13.416666666666666</v>
      </c>
      <c r="R10" s="48">
        <f t="shared" ref="R10:R20" si="4">I25</f>
        <v>16.25</v>
      </c>
      <c r="T10" s="49"/>
    </row>
    <row r="11" spans="1:29" x14ac:dyDescent="0.25">
      <c r="B11" s="50" t="s">
        <v>469</v>
      </c>
      <c r="C11" s="96">
        <v>30.7</v>
      </c>
      <c r="D11" s="96">
        <v>41.5</v>
      </c>
      <c r="E11" s="96">
        <v>57.6</v>
      </c>
      <c r="F11" s="96">
        <v>69.8</v>
      </c>
      <c r="G11" s="96">
        <v>86.4</v>
      </c>
      <c r="H11" s="96">
        <v>112</v>
      </c>
      <c r="I11" s="97">
        <v>135</v>
      </c>
      <c r="K11" s="50" t="s">
        <v>469</v>
      </c>
      <c r="L11" s="53">
        <f t="shared" si="0"/>
        <v>5.1166666666666663</v>
      </c>
      <c r="M11" s="53">
        <v>6.079799157798579</v>
      </c>
      <c r="N11" s="53">
        <v>9.3072280948195143</v>
      </c>
      <c r="O11" s="53">
        <f t="shared" si="1"/>
        <v>11.633333333333333</v>
      </c>
      <c r="P11" s="53">
        <f t="shared" si="2"/>
        <v>14.4</v>
      </c>
      <c r="Q11" s="53">
        <f t="shared" si="3"/>
        <v>18.666666666666664</v>
      </c>
      <c r="R11" s="54">
        <f t="shared" si="4"/>
        <v>22.5</v>
      </c>
      <c r="T11" s="49"/>
    </row>
    <row r="12" spans="1:29" x14ac:dyDescent="0.25">
      <c r="B12" s="50" t="s">
        <v>470</v>
      </c>
      <c r="C12" s="96">
        <v>16.899999999999999</v>
      </c>
      <c r="D12" s="96">
        <v>22.3</v>
      </c>
      <c r="E12" s="96">
        <v>29.5</v>
      </c>
      <c r="F12" s="96">
        <v>34.6</v>
      </c>
      <c r="G12" s="96">
        <v>41.7</v>
      </c>
      <c r="H12" s="96">
        <v>52.3</v>
      </c>
      <c r="I12" s="97">
        <v>61.5</v>
      </c>
      <c r="K12" s="50" t="s">
        <v>470</v>
      </c>
      <c r="L12" s="53">
        <f t="shared" si="0"/>
        <v>8.4499999999999993</v>
      </c>
      <c r="M12" s="53">
        <v>9.8798721315041078</v>
      </c>
      <c r="N12" s="53">
        <v>14.25544676858496</v>
      </c>
      <c r="O12" s="53">
        <f t="shared" si="1"/>
        <v>17.3</v>
      </c>
      <c r="P12" s="53">
        <f t="shared" si="2"/>
        <v>20.85</v>
      </c>
      <c r="Q12" s="53">
        <f t="shared" si="3"/>
        <v>26.15</v>
      </c>
      <c r="R12" s="54">
        <f t="shared" si="4"/>
        <v>30.75</v>
      </c>
      <c r="T12" s="49"/>
    </row>
    <row r="13" spans="1:29" x14ac:dyDescent="0.25">
      <c r="B13" s="50" t="s">
        <v>471</v>
      </c>
      <c r="C13" s="96">
        <v>11</v>
      </c>
      <c r="D13" s="96">
        <v>14.5</v>
      </c>
      <c r="E13" s="96">
        <v>18.600000000000001</v>
      </c>
      <c r="F13" s="96">
        <v>21.6</v>
      </c>
      <c r="G13" s="96">
        <v>25.7</v>
      </c>
      <c r="H13" s="96">
        <v>31.7</v>
      </c>
      <c r="I13" s="97">
        <v>36.9</v>
      </c>
      <c r="K13" s="50" t="s">
        <v>471</v>
      </c>
      <c r="L13" s="53">
        <f t="shared" si="0"/>
        <v>11</v>
      </c>
      <c r="M13" s="53">
        <v>12.817216854602792</v>
      </c>
      <c r="N13" s="53">
        <v>18.022121328609092</v>
      </c>
      <c r="O13" s="53">
        <f t="shared" si="1"/>
        <v>21.6</v>
      </c>
      <c r="P13" s="53">
        <f t="shared" si="2"/>
        <v>25.7</v>
      </c>
      <c r="Q13" s="53">
        <f t="shared" si="3"/>
        <v>31.7</v>
      </c>
      <c r="R13" s="54">
        <f t="shared" si="4"/>
        <v>36.9</v>
      </c>
      <c r="T13" s="49"/>
    </row>
    <row r="14" spans="1:29" x14ac:dyDescent="0.25">
      <c r="B14" s="50" t="s">
        <v>472</v>
      </c>
      <c r="C14" s="96">
        <v>7.13</v>
      </c>
      <c r="D14" s="96">
        <v>9.3000000000000007</v>
      </c>
      <c r="E14" s="96">
        <v>11.8</v>
      </c>
      <c r="F14" s="96">
        <v>13.6</v>
      </c>
      <c r="G14" s="96">
        <v>16.100000000000001</v>
      </c>
      <c r="H14" s="96">
        <v>19.7</v>
      </c>
      <c r="I14" s="97">
        <v>22.7</v>
      </c>
      <c r="K14" s="50" t="s">
        <v>472</v>
      </c>
      <c r="L14" s="53">
        <f t="shared" si="0"/>
        <v>14.26</v>
      </c>
      <c r="M14" s="53">
        <v>16.512089828308323</v>
      </c>
      <c r="N14" s="53">
        <v>22.865140002374538</v>
      </c>
      <c r="O14" s="53">
        <f t="shared" si="1"/>
        <v>27.2</v>
      </c>
      <c r="P14" s="53">
        <f t="shared" si="2"/>
        <v>32.200000000000003</v>
      </c>
      <c r="Q14" s="53">
        <f t="shared" si="3"/>
        <v>39.4</v>
      </c>
      <c r="R14" s="54">
        <f t="shared" si="4"/>
        <v>45.4</v>
      </c>
      <c r="T14" s="49"/>
    </row>
    <row r="15" spans="1:29" x14ac:dyDescent="0.25">
      <c r="B15" s="50" t="s">
        <v>473</v>
      </c>
      <c r="C15" s="96">
        <v>5.53</v>
      </c>
      <c r="D15" s="96">
        <v>7.2</v>
      </c>
      <c r="E15" s="96">
        <v>9.1199999999999992</v>
      </c>
      <c r="F15" s="96">
        <v>10.4</v>
      </c>
      <c r="G15" s="96">
        <v>12.3</v>
      </c>
      <c r="H15" s="96">
        <v>15.1</v>
      </c>
      <c r="I15" s="97">
        <v>17.399999999999999</v>
      </c>
      <c r="K15" s="50" t="s">
        <v>473</v>
      </c>
      <c r="L15" s="53">
        <f t="shared" si="0"/>
        <v>16.59</v>
      </c>
      <c r="M15" s="53">
        <v>19.20274341080658</v>
      </c>
      <c r="N15" s="53">
        <v>26.395111245207225</v>
      </c>
      <c r="O15" s="53">
        <f t="shared" si="1"/>
        <v>31.200000000000003</v>
      </c>
      <c r="P15" s="53">
        <f t="shared" si="2"/>
        <v>36.900000000000006</v>
      </c>
      <c r="Q15" s="53">
        <f t="shared" si="3"/>
        <v>45.3</v>
      </c>
      <c r="R15" s="54">
        <f t="shared" si="4"/>
        <v>52.199999999999996</v>
      </c>
      <c r="T15" s="49"/>
    </row>
    <row r="16" spans="1:29" x14ac:dyDescent="0.25">
      <c r="B16" s="50" t="s">
        <v>474</v>
      </c>
      <c r="C16" s="96">
        <v>3.59</v>
      </c>
      <c r="D16" s="96">
        <v>4.66</v>
      </c>
      <c r="E16" s="96">
        <v>5.88</v>
      </c>
      <c r="F16" s="96">
        <v>6.72</v>
      </c>
      <c r="G16" s="96">
        <v>7.92</v>
      </c>
      <c r="H16" s="96">
        <v>9.65</v>
      </c>
      <c r="I16" s="97">
        <v>11.1</v>
      </c>
      <c r="K16" s="50" t="s">
        <v>474</v>
      </c>
      <c r="L16" s="53">
        <f t="shared" si="0"/>
        <v>21.54</v>
      </c>
      <c r="M16" s="53">
        <v>24.876715371433185</v>
      </c>
      <c r="N16" s="53">
        <v>34.107734161199218</v>
      </c>
      <c r="O16" s="53">
        <f t="shared" si="1"/>
        <v>40.32</v>
      </c>
      <c r="P16" s="53">
        <f t="shared" si="2"/>
        <v>47.519999999999996</v>
      </c>
      <c r="Q16" s="53">
        <f t="shared" si="3"/>
        <v>57.900000000000006</v>
      </c>
      <c r="R16" s="54">
        <f t="shared" si="4"/>
        <v>66.599999999999994</v>
      </c>
      <c r="T16" s="49"/>
    </row>
    <row r="17" spans="1:20" x14ac:dyDescent="0.25">
      <c r="B17" s="50" t="s">
        <v>475</v>
      </c>
      <c r="C17" s="96">
        <v>2.2999999999999998</v>
      </c>
      <c r="D17" s="96">
        <v>2.98</v>
      </c>
      <c r="E17" s="96">
        <v>3.77</v>
      </c>
      <c r="F17" s="96">
        <v>4.3</v>
      </c>
      <c r="G17" s="96">
        <v>5.0599999999999996</v>
      </c>
      <c r="H17" s="96">
        <v>6.17</v>
      </c>
      <c r="I17" s="97">
        <v>7.1</v>
      </c>
      <c r="K17" s="50" t="s">
        <v>475</v>
      </c>
      <c r="L17" s="53">
        <f t="shared" si="0"/>
        <v>27.599999999999998</v>
      </c>
      <c r="M17" s="53">
        <v>31.859028741790901</v>
      </c>
      <c r="N17" s="53">
        <v>43.677574782443244</v>
      </c>
      <c r="O17" s="53">
        <f t="shared" si="1"/>
        <v>51.599999999999994</v>
      </c>
      <c r="P17" s="53">
        <f t="shared" si="2"/>
        <v>60.72</v>
      </c>
      <c r="Q17" s="53">
        <f t="shared" si="3"/>
        <v>74.039999999999992</v>
      </c>
      <c r="R17" s="54">
        <f t="shared" si="4"/>
        <v>85.199999999999989</v>
      </c>
      <c r="T17" s="49"/>
    </row>
    <row r="18" spans="1:20" x14ac:dyDescent="0.25">
      <c r="B18" s="50" t="s">
        <v>476</v>
      </c>
      <c r="C18" s="96">
        <v>1.43</v>
      </c>
      <c r="D18" s="96">
        <v>1.85</v>
      </c>
      <c r="E18" s="96">
        <v>2.34</v>
      </c>
      <c r="F18" s="96">
        <v>2.68</v>
      </c>
      <c r="G18" s="96">
        <v>3.15</v>
      </c>
      <c r="H18" s="96">
        <v>3.85</v>
      </c>
      <c r="I18" s="97">
        <v>4.43</v>
      </c>
      <c r="K18" s="50" t="s">
        <v>476</v>
      </c>
      <c r="L18" s="53">
        <f t="shared" si="0"/>
        <v>34.32</v>
      </c>
      <c r="M18" s="53">
        <v>39.57208976287</v>
      </c>
      <c r="N18" s="53">
        <v>54.329098849642477</v>
      </c>
      <c r="O18" s="53">
        <f t="shared" si="1"/>
        <v>64.320000000000007</v>
      </c>
      <c r="P18" s="53">
        <f t="shared" si="2"/>
        <v>75.599999999999994</v>
      </c>
      <c r="Q18" s="53">
        <f t="shared" si="3"/>
        <v>92.4</v>
      </c>
      <c r="R18" s="54">
        <f t="shared" si="4"/>
        <v>106.32</v>
      </c>
      <c r="T18" s="49"/>
    </row>
    <row r="19" spans="1:20" x14ac:dyDescent="0.25">
      <c r="B19" s="50" t="s">
        <v>477</v>
      </c>
      <c r="C19" s="96">
        <v>0.83799999999999997</v>
      </c>
      <c r="D19" s="96">
        <v>1.1000000000000001</v>
      </c>
      <c r="E19" s="96">
        <v>1.39</v>
      </c>
      <c r="F19" s="96">
        <v>1.6</v>
      </c>
      <c r="G19" s="96">
        <v>1.89</v>
      </c>
      <c r="H19" s="96">
        <v>2.3199999999999998</v>
      </c>
      <c r="I19" s="97">
        <v>2.67</v>
      </c>
      <c r="K19" s="50" t="s">
        <v>477</v>
      </c>
      <c r="L19" s="53">
        <f t="shared" si="0"/>
        <v>40.223999999999997</v>
      </c>
      <c r="M19" s="53">
        <v>46.71471476355309</v>
      </c>
      <c r="N19" s="53">
        <v>64.636047903080652</v>
      </c>
      <c r="O19" s="53">
        <f t="shared" si="1"/>
        <v>76.800000000000011</v>
      </c>
      <c r="P19" s="53">
        <f t="shared" si="2"/>
        <v>90.72</v>
      </c>
      <c r="Q19" s="53">
        <f t="shared" si="3"/>
        <v>111.35999999999999</v>
      </c>
      <c r="R19" s="54">
        <f t="shared" si="4"/>
        <v>128.16</v>
      </c>
      <c r="T19" s="49"/>
    </row>
    <row r="20" spans="1:20" ht="15.75" thickBot="1" x14ac:dyDescent="0.3">
      <c r="B20" s="55" t="s">
        <v>478</v>
      </c>
      <c r="C20" s="98">
        <v>0.6</v>
      </c>
      <c r="D20" s="98">
        <v>0.79100000000000004</v>
      </c>
      <c r="E20" s="98">
        <v>1.01</v>
      </c>
      <c r="F20" s="98">
        <v>1.1599999999999999</v>
      </c>
      <c r="G20" s="98">
        <v>1.38</v>
      </c>
      <c r="H20" s="98">
        <v>1.7</v>
      </c>
      <c r="I20" s="99">
        <v>1.97</v>
      </c>
      <c r="K20" s="55" t="s">
        <v>478</v>
      </c>
      <c r="L20" s="58">
        <f t="shared" si="0"/>
        <v>43.199999999999996</v>
      </c>
      <c r="M20" s="58">
        <v>50.355950551267185</v>
      </c>
      <c r="N20" s="58">
        <v>70.182914998031407</v>
      </c>
      <c r="O20" s="58">
        <f t="shared" si="1"/>
        <v>83.52</v>
      </c>
      <c r="P20" s="58">
        <f t="shared" si="2"/>
        <v>99.359999999999985</v>
      </c>
      <c r="Q20" s="58">
        <f t="shared" si="3"/>
        <v>122.39999999999999</v>
      </c>
      <c r="R20" s="59">
        <f t="shared" si="4"/>
        <v>141.84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3.458333333333333</v>
      </c>
      <c r="D25" s="69">
        <f t="shared" si="5"/>
        <v>4.708333333333333</v>
      </c>
      <c r="E25" s="69">
        <f t="shared" si="5"/>
        <v>6.6583333333333332</v>
      </c>
      <c r="F25" s="68">
        <f t="shared" si="5"/>
        <v>8.1583333333333332</v>
      </c>
      <c r="G25" s="68">
        <f t="shared" si="5"/>
        <v>10.166666666666666</v>
      </c>
      <c r="H25" s="68">
        <f t="shared" si="5"/>
        <v>13.416666666666666</v>
      </c>
      <c r="I25" s="70">
        <f t="shared" si="5"/>
        <v>16.25</v>
      </c>
      <c r="J25" s="60"/>
      <c r="K25" s="46" t="s">
        <v>468</v>
      </c>
      <c r="L25" s="71">
        <v>4.3</v>
      </c>
      <c r="M25" s="71">
        <v>4.9000000000000004</v>
      </c>
      <c r="N25" s="71">
        <v>6.8</v>
      </c>
      <c r="O25" s="71">
        <v>8.1999999999999993</v>
      </c>
      <c r="P25" s="71">
        <v>9.8000000000000007</v>
      </c>
      <c r="Q25" s="71">
        <v>12.3</v>
      </c>
      <c r="R25" s="72">
        <v>14.3</v>
      </c>
    </row>
    <row r="26" spans="1:20" x14ac:dyDescent="0.25">
      <c r="A26" s="64">
        <f>10/60</f>
        <v>0.16666666666666666</v>
      </c>
      <c r="B26" s="73" t="s">
        <v>469</v>
      </c>
      <c r="C26" s="30">
        <f t="shared" ref="C26:I26" si="6">$A$26*C11</f>
        <v>5.1166666666666663</v>
      </c>
      <c r="D26" s="74">
        <f t="shared" si="6"/>
        <v>6.9166666666666661</v>
      </c>
      <c r="E26" s="74">
        <f t="shared" si="6"/>
        <v>9.6</v>
      </c>
      <c r="F26" s="30">
        <f t="shared" si="6"/>
        <v>11.633333333333333</v>
      </c>
      <c r="G26" s="30">
        <f t="shared" si="6"/>
        <v>14.4</v>
      </c>
      <c r="H26" s="30">
        <f t="shared" si="6"/>
        <v>18.666666666666664</v>
      </c>
      <c r="I26" s="75">
        <f t="shared" si="6"/>
        <v>22.5</v>
      </c>
      <c r="J26" s="60"/>
      <c r="K26" s="50" t="s">
        <v>469</v>
      </c>
      <c r="L26" s="76">
        <v>6.3</v>
      </c>
      <c r="M26" s="76">
        <v>7.1</v>
      </c>
      <c r="N26" s="76">
        <v>9.9</v>
      </c>
      <c r="O26" s="76">
        <v>12.1</v>
      </c>
      <c r="P26" s="76">
        <v>14.5</v>
      </c>
      <c r="Q26" s="76">
        <v>18.2</v>
      </c>
      <c r="R26" s="77">
        <v>21.3</v>
      </c>
    </row>
    <row r="27" spans="1:20" x14ac:dyDescent="0.25">
      <c r="A27" s="64">
        <f>0.5</f>
        <v>0.5</v>
      </c>
      <c r="B27" s="73" t="s">
        <v>470</v>
      </c>
      <c r="C27" s="30">
        <f t="shared" ref="C27:I27" si="7">$A$27*C12</f>
        <v>8.4499999999999993</v>
      </c>
      <c r="D27" s="74">
        <f t="shared" si="7"/>
        <v>11.15</v>
      </c>
      <c r="E27" s="74">
        <f t="shared" si="7"/>
        <v>14.75</v>
      </c>
      <c r="F27" s="30">
        <f t="shared" si="7"/>
        <v>17.3</v>
      </c>
      <c r="G27" s="30">
        <f t="shared" si="7"/>
        <v>20.85</v>
      </c>
      <c r="H27" s="30">
        <f t="shared" si="7"/>
        <v>26.15</v>
      </c>
      <c r="I27" s="75">
        <f t="shared" si="7"/>
        <v>30.75</v>
      </c>
      <c r="J27" s="60"/>
      <c r="K27" s="50" t="s">
        <v>470</v>
      </c>
      <c r="L27" s="76">
        <v>9.9</v>
      </c>
      <c r="M27" s="76">
        <v>11.1</v>
      </c>
      <c r="N27" s="76">
        <v>15.5</v>
      </c>
      <c r="O27" s="76">
        <v>18.899999999999999</v>
      </c>
      <c r="P27" s="76">
        <v>22.6</v>
      </c>
      <c r="Q27" s="76">
        <v>28.2</v>
      </c>
      <c r="R27" s="77">
        <v>33.1</v>
      </c>
    </row>
    <row r="28" spans="1:20" x14ac:dyDescent="0.25">
      <c r="A28" s="64">
        <v>1</v>
      </c>
      <c r="B28" s="73" t="s">
        <v>471</v>
      </c>
      <c r="C28" s="30">
        <f t="shared" ref="C28:I28" si="8">$A$28*C13</f>
        <v>11</v>
      </c>
      <c r="D28" s="74">
        <f t="shared" si="8"/>
        <v>14.5</v>
      </c>
      <c r="E28" s="74">
        <f t="shared" si="8"/>
        <v>18.600000000000001</v>
      </c>
      <c r="F28" s="30">
        <f t="shared" si="8"/>
        <v>21.6</v>
      </c>
      <c r="G28" s="30">
        <f t="shared" si="8"/>
        <v>25.7</v>
      </c>
      <c r="H28" s="30">
        <f t="shared" si="8"/>
        <v>31.7</v>
      </c>
      <c r="I28" s="75">
        <f t="shared" si="8"/>
        <v>36.9</v>
      </c>
      <c r="J28" s="60"/>
      <c r="K28" s="50" t="s">
        <v>471</v>
      </c>
      <c r="L28" s="76">
        <v>12.6</v>
      </c>
      <c r="M28" s="76">
        <v>14.1</v>
      </c>
      <c r="N28" s="76">
        <v>19.600000000000001</v>
      </c>
      <c r="O28" s="76">
        <v>23.9</v>
      </c>
      <c r="P28" s="76">
        <v>28.5</v>
      </c>
      <c r="Q28" s="76">
        <v>35.4</v>
      </c>
      <c r="R28" s="77">
        <v>41.4</v>
      </c>
    </row>
    <row r="29" spans="1:20" x14ac:dyDescent="0.25">
      <c r="A29" s="64">
        <v>2</v>
      </c>
      <c r="B29" s="73" t="s">
        <v>472</v>
      </c>
      <c r="C29" s="30">
        <f t="shared" ref="C29:I29" si="9">$A$29*C14</f>
        <v>14.26</v>
      </c>
      <c r="D29" s="74">
        <f t="shared" si="9"/>
        <v>18.600000000000001</v>
      </c>
      <c r="E29" s="74">
        <f t="shared" si="9"/>
        <v>23.6</v>
      </c>
      <c r="F29" s="30">
        <f t="shared" si="9"/>
        <v>27.2</v>
      </c>
      <c r="G29" s="30">
        <f t="shared" si="9"/>
        <v>32.200000000000003</v>
      </c>
      <c r="H29" s="30">
        <f t="shared" si="9"/>
        <v>39.4</v>
      </c>
      <c r="I29" s="75">
        <f t="shared" si="9"/>
        <v>45.4</v>
      </c>
      <c r="J29" s="60"/>
      <c r="K29" s="50" t="s">
        <v>472</v>
      </c>
      <c r="L29" s="76">
        <v>15.9</v>
      </c>
      <c r="M29" s="76">
        <v>17.899999999999999</v>
      </c>
      <c r="N29" s="76">
        <v>24.8</v>
      </c>
      <c r="O29" s="76">
        <v>30.2</v>
      </c>
      <c r="P29" s="76">
        <v>36.200000000000003</v>
      </c>
      <c r="Q29" s="76">
        <v>44.8</v>
      </c>
      <c r="R29" s="77">
        <v>52.4</v>
      </c>
    </row>
    <row r="30" spans="1:20" x14ac:dyDescent="0.25">
      <c r="A30" s="64">
        <v>3</v>
      </c>
      <c r="B30" s="73" t="s">
        <v>473</v>
      </c>
      <c r="C30" s="30">
        <f t="shared" ref="C30:I30" si="10">$A$30*C15</f>
        <v>16.59</v>
      </c>
      <c r="D30" s="74">
        <f t="shared" si="10"/>
        <v>21.6</v>
      </c>
      <c r="E30" s="74">
        <f t="shared" si="10"/>
        <v>27.36</v>
      </c>
      <c r="F30" s="30">
        <f t="shared" si="10"/>
        <v>31.200000000000003</v>
      </c>
      <c r="G30" s="30">
        <f t="shared" si="10"/>
        <v>36.900000000000006</v>
      </c>
      <c r="H30" s="30">
        <f t="shared" si="10"/>
        <v>45.3</v>
      </c>
      <c r="I30" s="75">
        <f t="shared" si="10"/>
        <v>52.199999999999996</v>
      </c>
      <c r="J30" s="60"/>
      <c r="K30" s="50" t="s">
        <v>473</v>
      </c>
      <c r="L30" s="76">
        <v>18.3</v>
      </c>
      <c r="M30" s="76">
        <v>20.6</v>
      </c>
      <c r="N30" s="76">
        <v>28.6</v>
      </c>
      <c r="O30" s="76">
        <v>34.799999999999997</v>
      </c>
      <c r="P30" s="76">
        <v>41.7</v>
      </c>
      <c r="Q30" s="76">
        <v>51.9</v>
      </c>
      <c r="R30" s="77">
        <v>60.9</v>
      </c>
    </row>
    <row r="31" spans="1:20" x14ac:dyDescent="0.25">
      <c r="A31" s="64">
        <v>6</v>
      </c>
      <c r="B31" s="73" t="s">
        <v>474</v>
      </c>
      <c r="C31" s="30">
        <f t="shared" ref="C31:I31" si="11">$A$31*C16</f>
        <v>21.54</v>
      </c>
      <c r="D31" s="74">
        <f t="shared" si="11"/>
        <v>27.96</v>
      </c>
      <c r="E31" s="74">
        <f t="shared" si="11"/>
        <v>35.28</v>
      </c>
      <c r="F31" s="30">
        <f t="shared" si="11"/>
        <v>40.32</v>
      </c>
      <c r="G31" s="30">
        <f t="shared" si="11"/>
        <v>47.519999999999996</v>
      </c>
      <c r="H31" s="30">
        <f t="shared" si="11"/>
        <v>57.900000000000006</v>
      </c>
      <c r="I31" s="75">
        <f t="shared" si="11"/>
        <v>66.599999999999994</v>
      </c>
      <c r="J31" s="60"/>
      <c r="K31" s="50" t="s">
        <v>474</v>
      </c>
      <c r="L31" s="76">
        <v>23.3</v>
      </c>
      <c r="M31" s="76">
        <v>26.2</v>
      </c>
      <c r="N31" s="76">
        <v>36.6</v>
      </c>
      <c r="O31" s="76">
        <v>44.9</v>
      </c>
      <c r="P31" s="76">
        <v>54</v>
      </c>
      <c r="Q31" s="76">
        <v>67.8</v>
      </c>
      <c r="R31" s="77">
        <v>79.8</v>
      </c>
    </row>
    <row r="32" spans="1:20" x14ac:dyDescent="0.25">
      <c r="A32" s="64">
        <v>12</v>
      </c>
      <c r="B32" s="73" t="s">
        <v>475</v>
      </c>
      <c r="C32" s="30">
        <f t="shared" ref="C32:I32" si="12">$A$32*C17</f>
        <v>27.599999999999998</v>
      </c>
      <c r="D32" s="74">
        <f t="shared" si="12"/>
        <v>35.76</v>
      </c>
      <c r="E32" s="74">
        <f t="shared" si="12"/>
        <v>45.24</v>
      </c>
      <c r="F32" s="30">
        <f t="shared" si="12"/>
        <v>51.599999999999994</v>
      </c>
      <c r="G32" s="30">
        <f t="shared" si="12"/>
        <v>60.72</v>
      </c>
      <c r="H32" s="30">
        <f t="shared" si="12"/>
        <v>74.039999999999992</v>
      </c>
      <c r="I32" s="75">
        <f t="shared" si="12"/>
        <v>85.199999999999989</v>
      </c>
      <c r="J32" s="60"/>
      <c r="K32" s="50" t="s">
        <v>475</v>
      </c>
      <c r="L32" s="76">
        <v>29.4</v>
      </c>
      <c r="M32" s="76">
        <v>33.1</v>
      </c>
      <c r="N32" s="76">
        <v>46.4</v>
      </c>
      <c r="O32" s="76">
        <v>57.1</v>
      </c>
      <c r="P32" s="76">
        <v>69</v>
      </c>
      <c r="Q32" s="76">
        <v>87.4</v>
      </c>
      <c r="R32" s="77">
        <v>103.7</v>
      </c>
    </row>
    <row r="33" spans="1:19" x14ac:dyDescent="0.25">
      <c r="A33" s="64">
        <v>24</v>
      </c>
      <c r="B33" s="73" t="s">
        <v>476</v>
      </c>
      <c r="C33" s="30">
        <f t="shared" ref="C33:I33" si="13">$A$33*C18</f>
        <v>34.32</v>
      </c>
      <c r="D33" s="74">
        <f t="shared" si="13"/>
        <v>44.400000000000006</v>
      </c>
      <c r="E33" s="74">
        <f t="shared" si="13"/>
        <v>56.16</v>
      </c>
      <c r="F33" s="30">
        <f t="shared" si="13"/>
        <v>64.320000000000007</v>
      </c>
      <c r="G33" s="30">
        <f t="shared" si="13"/>
        <v>75.599999999999994</v>
      </c>
      <c r="H33" s="30">
        <f t="shared" si="13"/>
        <v>92.4</v>
      </c>
      <c r="I33" s="75">
        <f t="shared" si="13"/>
        <v>106.32</v>
      </c>
      <c r="J33" s="60"/>
      <c r="K33" s="50" t="s">
        <v>476</v>
      </c>
      <c r="L33" s="76">
        <v>36.200000000000003</v>
      </c>
      <c r="M33" s="76">
        <v>40.799999999999997</v>
      </c>
      <c r="N33" s="76">
        <v>57.1</v>
      </c>
      <c r="O33" s="76">
        <v>69.8</v>
      </c>
      <c r="P33" s="76">
        <v>84.2</v>
      </c>
      <c r="Q33" s="76">
        <v>107.3</v>
      </c>
      <c r="R33" s="77">
        <v>127.7</v>
      </c>
    </row>
    <row r="34" spans="1:19" x14ac:dyDescent="0.25">
      <c r="A34" s="64">
        <v>48</v>
      </c>
      <c r="B34" s="73" t="s">
        <v>477</v>
      </c>
      <c r="C34" s="30">
        <f t="shared" ref="C34:I34" si="14">$A$34*C19</f>
        <v>40.223999999999997</v>
      </c>
      <c r="D34" s="74">
        <f t="shared" si="14"/>
        <v>52.800000000000004</v>
      </c>
      <c r="E34" s="74">
        <f t="shared" si="14"/>
        <v>66.72</v>
      </c>
      <c r="F34" s="30">
        <f t="shared" si="14"/>
        <v>76.800000000000011</v>
      </c>
      <c r="G34" s="30">
        <f t="shared" si="14"/>
        <v>90.72</v>
      </c>
      <c r="H34" s="30">
        <f t="shared" si="14"/>
        <v>111.35999999999999</v>
      </c>
      <c r="I34" s="75">
        <f t="shared" si="14"/>
        <v>128.16</v>
      </c>
      <c r="J34" s="60"/>
      <c r="K34" s="50" t="s">
        <v>477</v>
      </c>
      <c r="L34" s="76">
        <v>43.2</v>
      </c>
      <c r="M34" s="76">
        <v>48.5</v>
      </c>
      <c r="N34" s="76">
        <v>66.7</v>
      </c>
      <c r="O34" s="76">
        <v>81.099999999999994</v>
      </c>
      <c r="P34" s="76">
        <v>96.5</v>
      </c>
      <c r="Q34" s="76">
        <v>121.9</v>
      </c>
      <c r="R34" s="77">
        <v>145</v>
      </c>
    </row>
    <row r="35" spans="1:19" ht="15.75" thickBot="1" x14ac:dyDescent="0.3">
      <c r="A35" s="64">
        <v>72</v>
      </c>
      <c r="B35" s="78" t="s">
        <v>478</v>
      </c>
      <c r="C35" s="79">
        <f t="shared" ref="C35:I35" si="15">$A$35*C20</f>
        <v>43.199999999999996</v>
      </c>
      <c r="D35" s="80">
        <f t="shared" si="15"/>
        <v>56.952000000000005</v>
      </c>
      <c r="E35" s="80">
        <f t="shared" si="15"/>
        <v>72.72</v>
      </c>
      <c r="F35" s="79">
        <f t="shared" si="15"/>
        <v>83.52</v>
      </c>
      <c r="G35" s="79">
        <f t="shared" si="15"/>
        <v>99.359999999999985</v>
      </c>
      <c r="H35" s="79">
        <f t="shared" si="15"/>
        <v>122.39999999999999</v>
      </c>
      <c r="I35" s="81">
        <f t="shared" si="15"/>
        <v>141.84</v>
      </c>
      <c r="J35" s="60"/>
      <c r="K35" s="55" t="s">
        <v>478</v>
      </c>
      <c r="L35" s="82">
        <v>47.2</v>
      </c>
      <c r="M35" s="82">
        <v>52.9</v>
      </c>
      <c r="N35" s="82">
        <v>72</v>
      </c>
      <c r="O35" s="82">
        <v>86.4</v>
      </c>
      <c r="P35" s="82">
        <v>101.5</v>
      </c>
      <c r="Q35" s="82">
        <v>127.4</v>
      </c>
      <c r="R35" s="83">
        <v>150.5</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24.337349397590366</v>
      </c>
      <c r="D40" s="198" t="e">
        <v>#REF!</v>
      </c>
      <c r="E40" s="198">
        <f>(M25-M10)/ABS(M10)*100</f>
        <v>18.622561310617574</v>
      </c>
      <c r="F40" s="198" t="e">
        <f>(#REF! -#REF!)/ABS(#REF!)</f>
        <v>#REF!</v>
      </c>
      <c r="G40" s="198">
        <f>(N25-N10)/ABS(N10)*100</f>
        <v>5.2472555131074099</v>
      </c>
      <c r="H40" s="198" t="e">
        <f>(#REF! -#REF!)/ABS(#REF!)</f>
        <v>#REF!</v>
      </c>
      <c r="I40" s="198">
        <f>(O25-O10)/ABS(O10)*100</f>
        <v>0.51072522982634616</v>
      </c>
      <c r="J40" s="198" t="e">
        <f>(#REF! -#REF!)/ABS(#REF!)</f>
        <v>#REF!</v>
      </c>
      <c r="K40" s="200">
        <f>(P25-P10)/ABS(P10)*100</f>
        <v>-3.6065573770491675</v>
      </c>
      <c r="L40" s="200" t="e">
        <f>(#REF! -#REF!)/ABS(#REF!)</f>
        <v>#REF!</v>
      </c>
      <c r="M40" s="200">
        <f>(Q25-Q10)/ABS(Q10)*100</f>
        <v>-8.3229813664596186</v>
      </c>
      <c r="N40" s="200" t="e">
        <f>(#REF! -#REF!)/ABS(#REF!)</f>
        <v>#REF!</v>
      </c>
      <c r="O40" s="200">
        <f>(R25 -R10)/ABS(R10)*100</f>
        <v>-11.999999999999995</v>
      </c>
      <c r="P40" s="200"/>
      <c r="Q40" s="205"/>
    </row>
    <row r="41" spans="1:19" x14ac:dyDescent="0.25">
      <c r="A41" s="88"/>
      <c r="B41" s="50" t="s">
        <v>469</v>
      </c>
      <c r="C41" s="198">
        <f t="shared" ref="C41:C50" si="16">(L26-L11)/ABS(L11)*100</f>
        <v>23.127035830618901</v>
      </c>
      <c r="D41" s="198" t="e">
        <v>#REF!</v>
      </c>
      <c r="E41" s="198">
        <f t="shared" ref="E41:E50" si="17">(M26-M11)/ABS(M11)*100</f>
        <v>16.780173418932854</v>
      </c>
      <c r="F41" s="198" t="e">
        <f>(#REF! -#REF!)/ABS(#REF!)</f>
        <v>#REF!</v>
      </c>
      <c r="G41" s="200">
        <f t="shared" ref="G41:G50" si="18">(N26-N11)/ABS(N11)*100</f>
        <v>6.368941419953253</v>
      </c>
      <c r="H41" s="200" t="e">
        <f>(#REF! -#REF!)/ABS(#REF!)</f>
        <v>#REF!</v>
      </c>
      <c r="I41" s="200">
        <f t="shared" ref="I41:I50" si="19">(O26-O11)/ABS(O11)*100</f>
        <v>4.0114613180515768</v>
      </c>
      <c r="J41" s="200" t="e">
        <f>(#REF! -#REF!)/ABS(#REF!)</f>
        <v>#REF!</v>
      </c>
      <c r="K41" s="200">
        <f t="shared" ref="K41:K50" si="20">(P26-P11)/ABS(P11)*100</f>
        <v>0.69444444444444198</v>
      </c>
      <c r="L41" s="200" t="e">
        <f>(#REF! -#REF!)/ABS(#REF!)</f>
        <v>#REF!</v>
      </c>
      <c r="M41" s="200">
        <f t="shared" ref="M41:M50" si="21">(Q26-Q11)/ABS(Q11)*100</f>
        <v>-2.4999999999999916</v>
      </c>
      <c r="N41" s="200" t="e">
        <f>(#REF! -#REF!)/ABS(#REF!)</f>
        <v>#REF!</v>
      </c>
      <c r="O41" s="200">
        <f t="shared" ref="O41:O50" si="22">(R26 -R11)/ABS(R11)*100</f>
        <v>-5.3333333333333304</v>
      </c>
      <c r="P41" s="200"/>
      <c r="Q41" s="205"/>
    </row>
    <row r="42" spans="1:19" x14ac:dyDescent="0.25">
      <c r="A42" s="60"/>
      <c r="B42" s="50" t="s">
        <v>470</v>
      </c>
      <c r="C42" s="198">
        <f t="shared" si="16"/>
        <v>17.159763313609481</v>
      </c>
      <c r="D42" s="198" t="e">
        <v>#REF!</v>
      </c>
      <c r="E42" s="200">
        <f t="shared" si="17"/>
        <v>12.349632184056821</v>
      </c>
      <c r="F42" s="200" t="e">
        <f>(#REF! -#REF!)/ABS(#REF!)</f>
        <v>#REF!</v>
      </c>
      <c r="G42" s="198">
        <f t="shared" si="18"/>
        <v>8.7303698833044585</v>
      </c>
      <c r="H42" s="198" t="e">
        <f>(#REF! -#REF!)/ABS(#REF!)</f>
        <v>#REF!</v>
      </c>
      <c r="I42" s="198">
        <f t="shared" si="19"/>
        <v>9.2485549132947842</v>
      </c>
      <c r="J42" s="198" t="e">
        <f>(#REF! -#REF!)/ABS(#REF!)</f>
        <v>#REF!</v>
      </c>
      <c r="K42" s="198">
        <f t="shared" si="20"/>
        <v>8.3932853717026372</v>
      </c>
      <c r="L42" s="198" t="e">
        <f>(#REF! -#REF!)/ABS(#REF!)</f>
        <v>#REF!</v>
      </c>
      <c r="M42" s="198">
        <f t="shared" si="21"/>
        <v>7.8393881453154899</v>
      </c>
      <c r="N42" s="198" t="e">
        <f>(#REF! -#REF!)/ABS(#REF!)</f>
        <v>#REF!</v>
      </c>
      <c r="O42" s="198">
        <f t="shared" si="22"/>
        <v>7.6422764227642324</v>
      </c>
      <c r="P42" s="198"/>
      <c r="Q42" s="206"/>
    </row>
    <row r="43" spans="1:19" x14ac:dyDescent="0.25">
      <c r="B43" s="50" t="s">
        <v>471</v>
      </c>
      <c r="C43" s="198">
        <f t="shared" si="16"/>
        <v>14.545454545454541</v>
      </c>
      <c r="D43" s="198" t="e">
        <v>#REF!</v>
      </c>
      <c r="E43" s="200">
        <f t="shared" si="17"/>
        <v>10.00828151656455</v>
      </c>
      <c r="F43" s="200" t="e">
        <f>(#REF! -#REF!)/ABS(#REF!)</f>
        <v>#REF!</v>
      </c>
      <c r="G43" s="198">
        <f t="shared" si="18"/>
        <v>8.7552327643367747</v>
      </c>
      <c r="H43" s="198" t="e">
        <f>(#REF! -#REF!)/ABS(#REF!)</f>
        <v>#REF!</v>
      </c>
      <c r="I43" s="198">
        <f t="shared" si="19"/>
        <v>10.648148148148135</v>
      </c>
      <c r="J43" s="198" t="e">
        <f>(#REF! -#REF!)/ABS(#REF!)</f>
        <v>#REF!</v>
      </c>
      <c r="K43" s="198">
        <f t="shared" si="20"/>
        <v>10.894941634241247</v>
      </c>
      <c r="L43" s="198" t="e">
        <f>(#REF! -#REF!)/ABS(#REF!)</f>
        <v>#REF!</v>
      </c>
      <c r="M43" s="198">
        <f t="shared" si="21"/>
        <v>11.671924290220819</v>
      </c>
      <c r="N43" s="198" t="e">
        <f>(#REF! -#REF!)/ABS(#REF!)</f>
        <v>#REF!</v>
      </c>
      <c r="O43" s="198">
        <f t="shared" si="22"/>
        <v>12.195121951219514</v>
      </c>
      <c r="P43" s="198"/>
      <c r="Q43" s="206"/>
    </row>
    <row r="44" spans="1:19" x14ac:dyDescent="0.25">
      <c r="B44" s="50" t="s">
        <v>472</v>
      </c>
      <c r="C44" s="198">
        <f t="shared" si="16"/>
        <v>11.500701262272093</v>
      </c>
      <c r="D44" s="198" t="e">
        <v>#REF!</v>
      </c>
      <c r="E44" s="200">
        <f t="shared" si="17"/>
        <v>8.4054180065823214</v>
      </c>
      <c r="F44" s="200" t="e">
        <f>(#REF! -#REF!)/ABS(#REF!)</f>
        <v>#REF!</v>
      </c>
      <c r="G44" s="198">
        <f t="shared" si="18"/>
        <v>8.4620518283488657</v>
      </c>
      <c r="H44" s="198" t="e">
        <f>(#REF! -#REF!)/ABS(#REF!)</f>
        <v>#REF!</v>
      </c>
      <c r="I44" s="198">
        <f t="shared" si="19"/>
        <v>11.029411764705882</v>
      </c>
      <c r="J44" s="198" t="e">
        <f>(#REF! -#REF!)/ABS(#REF!)</f>
        <v>#REF!</v>
      </c>
      <c r="K44" s="198">
        <f t="shared" si="20"/>
        <v>12.422360248447204</v>
      </c>
      <c r="L44" s="198" t="e">
        <f>(#REF! -#REF!)/ABS(#REF!)</f>
        <v>#REF!</v>
      </c>
      <c r="M44" s="198">
        <f t="shared" si="21"/>
        <v>13.705583756345174</v>
      </c>
      <c r="N44" s="198" t="e">
        <f>(#REF! -#REF!)/ABS(#REF!)</f>
        <v>#REF!</v>
      </c>
      <c r="O44" s="198">
        <f t="shared" si="22"/>
        <v>15.418502202643172</v>
      </c>
      <c r="P44" s="198"/>
      <c r="Q44" s="206"/>
    </row>
    <row r="45" spans="1:19" x14ac:dyDescent="0.25">
      <c r="B45" s="50" t="s">
        <v>473</v>
      </c>
      <c r="C45" s="198">
        <f t="shared" si="16"/>
        <v>10.307414104882465</v>
      </c>
      <c r="D45" s="198" t="e">
        <v>#REF!</v>
      </c>
      <c r="E45" s="200">
        <f t="shared" si="17"/>
        <v>7.2763383819787881</v>
      </c>
      <c r="F45" s="200" t="e">
        <f>(#REF! -#REF!)/ABS(#REF!)</f>
        <v>#REF!</v>
      </c>
      <c r="G45" s="198">
        <f t="shared" si="18"/>
        <v>8.3533982270794027</v>
      </c>
      <c r="H45" s="198" t="e">
        <f>(#REF! -#REF!)/ABS(#REF!)</f>
        <v>#REF!</v>
      </c>
      <c r="I45" s="198">
        <f t="shared" si="19"/>
        <v>11.538461538461519</v>
      </c>
      <c r="J45" s="198" t="e">
        <f>(#REF! -#REF!)/ABS(#REF!)</f>
        <v>#REF!</v>
      </c>
      <c r="K45" s="198">
        <f t="shared" si="20"/>
        <v>13.008130081300804</v>
      </c>
      <c r="L45" s="198" t="e">
        <f>(#REF! -#REF!)/ABS(#REF!)</f>
        <v>#REF!</v>
      </c>
      <c r="M45" s="198">
        <f t="shared" si="21"/>
        <v>14.569536423841065</v>
      </c>
      <c r="N45" s="198" t="e">
        <f>(#REF! -#REF!)/ABS(#REF!)</f>
        <v>#REF!</v>
      </c>
      <c r="O45" s="198">
        <f t="shared" si="22"/>
        <v>16.666666666666675</v>
      </c>
      <c r="P45" s="198"/>
      <c r="Q45" s="206"/>
    </row>
    <row r="46" spans="1:19" x14ac:dyDescent="0.25">
      <c r="B46" s="50" t="s">
        <v>474</v>
      </c>
      <c r="C46" s="198">
        <f t="shared" si="16"/>
        <v>8.1708449396471767</v>
      </c>
      <c r="D46" s="198" t="e">
        <v>#REF!</v>
      </c>
      <c r="E46" s="201">
        <f t="shared" si="17"/>
        <v>5.3193703783192712</v>
      </c>
      <c r="F46" s="201" t="e">
        <f>(#REF! -#REF!)/ABS(#REF!)</f>
        <v>#REF!</v>
      </c>
      <c r="G46" s="198">
        <f t="shared" si="18"/>
        <v>7.3070401775207099</v>
      </c>
      <c r="H46" s="198" t="e">
        <f>(#REF! -#REF!)/ABS(#REF!)</f>
        <v>#REF!</v>
      </c>
      <c r="I46" s="198">
        <f t="shared" si="19"/>
        <v>11.359126984126981</v>
      </c>
      <c r="J46" s="198" t="e">
        <f>(#REF! -#REF!)/ABS(#REF!)</f>
        <v>#REF!</v>
      </c>
      <c r="K46" s="198">
        <f t="shared" si="20"/>
        <v>13.636363636363647</v>
      </c>
      <c r="L46" s="198" t="e">
        <f>(#REF! -#REF!)/ABS(#REF!)</f>
        <v>#REF!</v>
      </c>
      <c r="M46" s="198">
        <f t="shared" si="21"/>
        <v>17.098445595854905</v>
      </c>
      <c r="N46" s="198" t="e">
        <f>(#REF! -#REF!)/ABS(#REF!)</f>
        <v>#REF!</v>
      </c>
      <c r="O46" s="198">
        <f t="shared" si="22"/>
        <v>19.819819819819827</v>
      </c>
      <c r="P46" s="198"/>
      <c r="Q46" s="206"/>
    </row>
    <row r="47" spans="1:19" x14ac:dyDescent="0.25">
      <c r="B47" s="50" t="s">
        <v>475</v>
      </c>
      <c r="C47" s="198">
        <f t="shared" si="16"/>
        <v>6.5217391304347849</v>
      </c>
      <c r="D47" s="198" t="e">
        <v>#REF!</v>
      </c>
      <c r="E47" s="198">
        <f t="shared" si="17"/>
        <v>3.8951948857789986</v>
      </c>
      <c r="F47" s="198" t="e">
        <f>(#REF! -#REF!)/ABS(#REF!)</f>
        <v>#REF!</v>
      </c>
      <c r="G47" s="198">
        <f t="shared" si="18"/>
        <v>6.2330045363486342</v>
      </c>
      <c r="H47" s="198" t="e">
        <f>(#REF! -#REF!)/ABS(#REF!)</f>
        <v>#REF!</v>
      </c>
      <c r="I47" s="198">
        <f t="shared" si="19"/>
        <v>10.658914728682186</v>
      </c>
      <c r="J47" s="198" t="e">
        <f>(#REF! -#REF!)/ABS(#REF!)</f>
        <v>#REF!</v>
      </c>
      <c r="K47" s="198">
        <f t="shared" si="20"/>
        <v>13.636363636363638</v>
      </c>
      <c r="L47" s="198" t="e">
        <f>(#REF! -#REF!)/ABS(#REF!)</f>
        <v>#REF!</v>
      </c>
      <c r="M47" s="198">
        <f t="shared" si="21"/>
        <v>18.044300378173979</v>
      </c>
      <c r="N47" s="198" t="e">
        <f>(#REF! -#REF!)/ABS(#REF!)</f>
        <v>#REF!</v>
      </c>
      <c r="O47" s="198">
        <f t="shared" si="22"/>
        <v>21.713615023474198</v>
      </c>
      <c r="P47" s="198"/>
      <c r="Q47" s="206"/>
    </row>
    <row r="48" spans="1:19" x14ac:dyDescent="0.25">
      <c r="B48" s="50" t="s">
        <v>476</v>
      </c>
      <c r="C48" s="198">
        <f t="shared" si="16"/>
        <v>5.4778554778554849</v>
      </c>
      <c r="D48" s="198" t="e">
        <v>#REF!</v>
      </c>
      <c r="E48" s="198">
        <f t="shared" si="17"/>
        <v>3.1029704129553703</v>
      </c>
      <c r="F48" s="198" t="e">
        <f>(#REF! -#REF!)/ABS(#REF!)</f>
        <v>#REF!</v>
      </c>
      <c r="G48" s="198">
        <f t="shared" si="18"/>
        <v>5.1002155548835475</v>
      </c>
      <c r="H48" s="198" t="e">
        <f>(#REF! -#REF!)/ABS(#REF!)</f>
        <v>#REF!</v>
      </c>
      <c r="I48" s="198">
        <f t="shared" si="19"/>
        <v>8.5199004975124204</v>
      </c>
      <c r="J48" s="198" t="e">
        <f>(#REF! -#REF!)/ABS(#REF!)</f>
        <v>#REF!</v>
      </c>
      <c r="K48" s="198">
        <f t="shared" si="20"/>
        <v>11.375661375661387</v>
      </c>
      <c r="L48" s="198" t="e">
        <f>(#REF! -#REF!)/ABS(#REF!)</f>
        <v>#REF!</v>
      </c>
      <c r="M48" s="198">
        <f t="shared" si="21"/>
        <v>16.125541125541115</v>
      </c>
      <c r="N48" s="198" t="e">
        <f>(#REF! -#REF!)/ABS(#REF!)</f>
        <v>#REF!</v>
      </c>
      <c r="O48" s="198">
        <f t="shared" si="22"/>
        <v>20.109104589917244</v>
      </c>
      <c r="P48" s="198"/>
      <c r="Q48" s="206"/>
    </row>
    <row r="49" spans="1:18" x14ac:dyDescent="0.25">
      <c r="B49" s="50" t="s">
        <v>477</v>
      </c>
      <c r="C49" s="198">
        <f t="shared" si="16"/>
        <v>7.3985680190930951</v>
      </c>
      <c r="D49" s="198" t="e">
        <v>#REF!</v>
      </c>
      <c r="E49" s="198">
        <f t="shared" si="17"/>
        <v>3.8216764149864684</v>
      </c>
      <c r="F49" s="198" t="e">
        <f>(#REF! -#REF!)/ABS(#REF!)</f>
        <v>#REF!</v>
      </c>
      <c r="G49" s="198">
        <f t="shared" si="18"/>
        <v>3.1931904314666184</v>
      </c>
      <c r="H49" s="198" t="e">
        <f>(#REF! -#REF!)/ABS(#REF!)</f>
        <v>#REF!</v>
      </c>
      <c r="I49" s="198">
        <f t="shared" si="19"/>
        <v>5.5989583333333099</v>
      </c>
      <c r="J49" s="198" t="e">
        <f>(#REF! -#REF!)/ABS(#REF!)</f>
        <v>#REF!</v>
      </c>
      <c r="K49" s="198">
        <f t="shared" si="20"/>
        <v>6.3712522045855398</v>
      </c>
      <c r="L49" s="198" t="e">
        <f>(#REF! -#REF!)/ABS(#REF!)</f>
        <v>#REF!</v>
      </c>
      <c r="M49" s="198">
        <f t="shared" si="21"/>
        <v>9.4647988505747325</v>
      </c>
      <c r="N49" s="198" t="e">
        <f>(#REF! -#REF!)/ABS(#REF!)</f>
        <v>#REF!</v>
      </c>
      <c r="O49" s="198">
        <f t="shared" si="22"/>
        <v>13.139825218476908</v>
      </c>
      <c r="P49" s="198"/>
      <c r="Q49" s="206"/>
    </row>
    <row r="50" spans="1:18" ht="15.75" thickBot="1" x14ac:dyDescent="0.3">
      <c r="B50" s="55" t="s">
        <v>478</v>
      </c>
      <c r="C50" s="198">
        <f t="shared" si="16"/>
        <v>9.2592592592592773</v>
      </c>
      <c r="D50" s="198" t="e">
        <v>#REF!</v>
      </c>
      <c r="E50" s="202">
        <f t="shared" si="17"/>
        <v>5.0521327090086947</v>
      </c>
      <c r="F50" s="202" t="e">
        <f>(#REF! -#REF!)/ABS(#REF!)</f>
        <v>#REF!</v>
      </c>
      <c r="G50" s="202">
        <f t="shared" si="18"/>
        <v>2.5890702915653492</v>
      </c>
      <c r="H50" s="202" t="e">
        <f>(#REF! -#REF!)/ABS(#REF!)</f>
        <v>#REF!</v>
      </c>
      <c r="I50" s="202">
        <f t="shared" si="19"/>
        <v>3.4482758620689773</v>
      </c>
      <c r="J50" s="202" t="e">
        <f>(#REF! -#REF!)/ABS(#REF!)</f>
        <v>#REF!</v>
      </c>
      <c r="K50" s="202">
        <f t="shared" si="20"/>
        <v>2.1537842190016256</v>
      </c>
      <c r="L50" s="202" t="e">
        <f>(#REF! -#REF!)/ABS(#REF!)</f>
        <v>#REF!</v>
      </c>
      <c r="M50" s="202">
        <f t="shared" si="21"/>
        <v>4.08496732026145</v>
      </c>
      <c r="N50" s="202" t="e">
        <f>(#REF! -#REF!)/ABS(#REF!)</f>
        <v>#REF!</v>
      </c>
      <c r="O50" s="202">
        <f t="shared" si="22"/>
        <v>6.1054709531866873</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mhKPIa/30pBN2BwYS5YryP2umlArowtSMwzLlof5PMRp1fwI7QtZR04TnEcGWHjv82E8b7wmJ8kMt0IcA39P9w==" saltValue="2xPI+FzyVb1LUCfArudHR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B8:I8"/>
    <mergeCell ref="B23:I23"/>
    <mergeCell ref="C1:G2"/>
    <mergeCell ref="C3:G3"/>
    <mergeCell ref="K3:R3"/>
    <mergeCell ref="C4:D4"/>
    <mergeCell ref="E4:F4"/>
    <mergeCell ref="C5:D5"/>
    <mergeCell ref="E5:F5"/>
    <mergeCell ref="K8:R8"/>
    <mergeCell ref="K23:R23"/>
  </mergeCells>
  <conditionalFormatting sqref="C40:Q50">
    <cfRule type="cellIs" dxfId="371" priority="1" operator="greaterThan">
      <formula>0.5</formula>
    </cfRule>
    <cfRule type="cellIs" dxfId="370" priority="2" operator="between">
      <formula>-0.49</formula>
      <formula>0.49</formula>
    </cfRule>
    <cfRule type="cellIs" dxfId="369" priority="3" operator="lessThan">
      <formula>-0.5</formula>
    </cfRule>
  </conditionalFormatting>
  <hyperlinks>
    <hyperlink ref="A2" location="Index!A1" display="Index" xr:uid="{00000000-0004-0000-5D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76"/>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333</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592968.48328242602</v>
      </c>
      <c r="D5" s="212"/>
      <c r="E5" s="212">
        <v>6978786.5445122998</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43.7</v>
      </c>
      <c r="D10" s="94">
        <v>57.9</v>
      </c>
      <c r="E10" s="94">
        <v>80.3</v>
      </c>
      <c r="F10" s="94">
        <v>94.4</v>
      </c>
      <c r="G10" s="94">
        <v>112</v>
      </c>
      <c r="H10" s="94">
        <v>137</v>
      </c>
      <c r="I10" s="95">
        <v>156</v>
      </c>
      <c r="K10" s="46" t="s">
        <v>468</v>
      </c>
      <c r="L10" s="47">
        <f t="shared" ref="L10:L20" si="0">C25</f>
        <v>3.6416666666666666</v>
      </c>
      <c r="M10" s="47">
        <v>4.2910842633688393</v>
      </c>
      <c r="N10" s="47">
        <v>6.4050978862747323</v>
      </c>
      <c r="O10" s="47">
        <f t="shared" ref="O10:O20" si="1">F25</f>
        <v>7.8666666666666671</v>
      </c>
      <c r="P10" s="47">
        <f t="shared" ref="P10:P20" si="2">G25</f>
        <v>9.3333333333333321</v>
      </c>
      <c r="Q10" s="47">
        <f t="shared" ref="Q10:Q20" si="3">H25</f>
        <v>11.416666666666666</v>
      </c>
      <c r="R10" s="48">
        <f t="shared" ref="R10:R20" si="4">I25</f>
        <v>13</v>
      </c>
      <c r="T10" s="49"/>
    </row>
    <row r="11" spans="1:29" x14ac:dyDescent="0.25">
      <c r="B11" s="50" t="s">
        <v>469</v>
      </c>
      <c r="C11" s="96">
        <v>32.700000000000003</v>
      </c>
      <c r="D11" s="96">
        <v>43.4</v>
      </c>
      <c r="E11" s="96">
        <v>60.2</v>
      </c>
      <c r="F11" s="96">
        <v>70.7</v>
      </c>
      <c r="G11" s="96">
        <v>84.2</v>
      </c>
      <c r="H11" s="96">
        <v>103</v>
      </c>
      <c r="I11" s="97">
        <v>117</v>
      </c>
      <c r="K11" s="50" t="s">
        <v>469</v>
      </c>
      <c r="L11" s="53">
        <f t="shared" si="0"/>
        <v>5.45</v>
      </c>
      <c r="M11" s="53">
        <v>6.4284929660715191</v>
      </c>
      <c r="N11" s="53">
        <v>9.5976974325378173</v>
      </c>
      <c r="O11" s="53">
        <f t="shared" si="1"/>
        <v>11.783333333333333</v>
      </c>
      <c r="P11" s="53">
        <f t="shared" si="2"/>
        <v>14.033333333333333</v>
      </c>
      <c r="Q11" s="53">
        <f t="shared" si="3"/>
        <v>17.166666666666664</v>
      </c>
      <c r="R11" s="54">
        <f t="shared" si="4"/>
        <v>19.5</v>
      </c>
      <c r="T11" s="49"/>
    </row>
    <row r="12" spans="1:29" x14ac:dyDescent="0.25">
      <c r="B12" s="50" t="s">
        <v>470</v>
      </c>
      <c r="C12" s="96">
        <v>18.8</v>
      </c>
      <c r="D12" s="96">
        <v>24.9</v>
      </c>
      <c r="E12" s="96">
        <v>34.299999999999997</v>
      </c>
      <c r="F12" s="96">
        <v>40.200000000000003</v>
      </c>
      <c r="G12" s="96">
        <v>47.7</v>
      </c>
      <c r="H12" s="96">
        <v>57.9</v>
      </c>
      <c r="I12" s="97">
        <v>65.900000000000006</v>
      </c>
      <c r="K12" s="50" t="s">
        <v>470</v>
      </c>
      <c r="L12" s="53">
        <f t="shared" si="0"/>
        <v>9.4</v>
      </c>
      <c r="M12" s="53">
        <v>11.067626530028457</v>
      </c>
      <c r="N12" s="53">
        <v>16.416673455505308</v>
      </c>
      <c r="O12" s="53">
        <f t="shared" si="1"/>
        <v>20.100000000000001</v>
      </c>
      <c r="P12" s="53">
        <f t="shared" si="2"/>
        <v>23.85</v>
      </c>
      <c r="Q12" s="53">
        <f t="shared" si="3"/>
        <v>28.95</v>
      </c>
      <c r="R12" s="54">
        <f t="shared" si="4"/>
        <v>32.950000000000003</v>
      </c>
      <c r="T12" s="49"/>
    </row>
    <row r="13" spans="1:29" x14ac:dyDescent="0.25">
      <c r="B13" s="50" t="s">
        <v>471</v>
      </c>
      <c r="C13" s="96">
        <v>12.3</v>
      </c>
      <c r="D13" s="96">
        <v>16.3</v>
      </c>
      <c r="E13" s="96">
        <v>22.5</v>
      </c>
      <c r="F13" s="96">
        <v>26.4</v>
      </c>
      <c r="G13" s="96">
        <v>31.5</v>
      </c>
      <c r="H13" s="96">
        <v>38.299999999999997</v>
      </c>
      <c r="I13" s="97">
        <v>43.6</v>
      </c>
      <c r="K13" s="50" t="s">
        <v>471</v>
      </c>
      <c r="L13" s="53">
        <f t="shared" si="0"/>
        <v>12.3</v>
      </c>
      <c r="M13" s="53">
        <v>14.48894423573994</v>
      </c>
      <c r="N13" s="53">
        <v>21.538758590576009</v>
      </c>
      <c r="O13" s="53">
        <f t="shared" si="1"/>
        <v>26.4</v>
      </c>
      <c r="P13" s="53">
        <f t="shared" si="2"/>
        <v>31.5</v>
      </c>
      <c r="Q13" s="53">
        <f t="shared" si="3"/>
        <v>38.299999999999997</v>
      </c>
      <c r="R13" s="54">
        <f t="shared" si="4"/>
        <v>43.6</v>
      </c>
      <c r="T13" s="49"/>
    </row>
    <row r="14" spans="1:29" x14ac:dyDescent="0.25">
      <c r="B14" s="50" t="s">
        <v>472</v>
      </c>
      <c r="C14" s="96">
        <v>7.61</v>
      </c>
      <c r="D14" s="96">
        <v>10.1</v>
      </c>
      <c r="E14" s="96">
        <v>14.3</v>
      </c>
      <c r="F14" s="96">
        <v>16.899999999999999</v>
      </c>
      <c r="G14" s="96">
        <v>20.3</v>
      </c>
      <c r="H14" s="96">
        <v>24.8</v>
      </c>
      <c r="I14" s="97">
        <v>28.5</v>
      </c>
      <c r="K14" s="50" t="s">
        <v>472</v>
      </c>
      <c r="L14" s="53">
        <f t="shared" si="0"/>
        <v>15.22</v>
      </c>
      <c r="M14" s="53">
        <v>17.989111143513103</v>
      </c>
      <c r="N14" s="53">
        <v>27.317851705496572</v>
      </c>
      <c r="O14" s="53">
        <f t="shared" si="1"/>
        <v>33.799999999999997</v>
      </c>
      <c r="P14" s="53">
        <f t="shared" si="2"/>
        <v>40.6</v>
      </c>
      <c r="Q14" s="53">
        <f t="shared" si="3"/>
        <v>49.6</v>
      </c>
      <c r="R14" s="54">
        <f t="shared" si="4"/>
        <v>57</v>
      </c>
      <c r="T14" s="49"/>
    </row>
    <row r="15" spans="1:29" x14ac:dyDescent="0.25">
      <c r="B15" s="50" t="s">
        <v>473</v>
      </c>
      <c r="C15" s="96">
        <v>5.67</v>
      </c>
      <c r="D15" s="96">
        <v>7.59</v>
      </c>
      <c r="E15" s="96">
        <v>10.8</v>
      </c>
      <c r="F15" s="96">
        <v>12.9</v>
      </c>
      <c r="G15" s="96">
        <v>15.6</v>
      </c>
      <c r="H15" s="96">
        <v>19.2</v>
      </c>
      <c r="I15" s="97">
        <v>22.2</v>
      </c>
      <c r="K15" s="50" t="s">
        <v>473</v>
      </c>
      <c r="L15" s="53">
        <f t="shared" si="0"/>
        <v>17.009999999999998</v>
      </c>
      <c r="M15" s="53">
        <v>20.192197025299986</v>
      </c>
      <c r="N15" s="53">
        <v>31.052593006649658</v>
      </c>
      <c r="O15" s="53">
        <f t="shared" si="1"/>
        <v>38.700000000000003</v>
      </c>
      <c r="P15" s="53">
        <f t="shared" si="2"/>
        <v>46.8</v>
      </c>
      <c r="Q15" s="53">
        <f t="shared" si="3"/>
        <v>57.599999999999994</v>
      </c>
      <c r="R15" s="54">
        <f t="shared" si="4"/>
        <v>66.599999999999994</v>
      </c>
      <c r="T15" s="49"/>
    </row>
    <row r="16" spans="1:29" x14ac:dyDescent="0.25">
      <c r="B16" s="50" t="s">
        <v>474</v>
      </c>
      <c r="C16" s="96">
        <v>3.4</v>
      </c>
      <c r="D16" s="96">
        <v>4.59</v>
      </c>
      <c r="E16" s="96">
        <v>6.74</v>
      </c>
      <c r="F16" s="96">
        <v>8.15</v>
      </c>
      <c r="G16" s="96">
        <v>9.94</v>
      </c>
      <c r="H16" s="96">
        <v>12.4</v>
      </c>
      <c r="I16" s="97">
        <v>14.4</v>
      </c>
      <c r="K16" s="50" t="s">
        <v>474</v>
      </c>
      <c r="L16" s="53">
        <f t="shared" si="0"/>
        <v>20.399999999999999</v>
      </c>
      <c r="M16" s="53">
        <v>24.400149662343534</v>
      </c>
      <c r="N16" s="53">
        <v>38.712246615443135</v>
      </c>
      <c r="O16" s="53">
        <f t="shared" si="1"/>
        <v>48.900000000000006</v>
      </c>
      <c r="P16" s="53">
        <f t="shared" si="2"/>
        <v>59.64</v>
      </c>
      <c r="Q16" s="53">
        <f t="shared" si="3"/>
        <v>74.400000000000006</v>
      </c>
      <c r="R16" s="54">
        <f t="shared" si="4"/>
        <v>86.4</v>
      </c>
      <c r="T16" s="49"/>
    </row>
    <row r="17" spans="1:20" x14ac:dyDescent="0.25">
      <c r="B17" s="50" t="s">
        <v>475</v>
      </c>
      <c r="C17" s="96">
        <v>2.04</v>
      </c>
      <c r="D17" s="96">
        <v>2.78</v>
      </c>
      <c r="E17" s="96">
        <v>4.17</v>
      </c>
      <c r="F17" s="96">
        <v>5.1100000000000003</v>
      </c>
      <c r="G17" s="96">
        <v>6.29</v>
      </c>
      <c r="H17" s="96">
        <v>7.95</v>
      </c>
      <c r="I17" s="97">
        <v>9.2899999999999991</v>
      </c>
      <c r="K17" s="50" t="s">
        <v>475</v>
      </c>
      <c r="L17" s="53">
        <f t="shared" si="0"/>
        <v>24.48</v>
      </c>
      <c r="M17" s="53">
        <v>29.477047394596511</v>
      </c>
      <c r="N17" s="53">
        <v>47.978355279804795</v>
      </c>
      <c r="O17" s="53">
        <f t="shared" si="1"/>
        <v>61.320000000000007</v>
      </c>
      <c r="P17" s="53">
        <f t="shared" si="2"/>
        <v>75.48</v>
      </c>
      <c r="Q17" s="53">
        <f t="shared" si="3"/>
        <v>95.4</v>
      </c>
      <c r="R17" s="54">
        <f t="shared" si="4"/>
        <v>111.47999999999999</v>
      </c>
      <c r="T17" s="49"/>
    </row>
    <row r="18" spans="1:20" x14ac:dyDescent="0.25">
      <c r="B18" s="50" t="s">
        <v>476</v>
      </c>
      <c r="C18" s="96">
        <v>1.23</v>
      </c>
      <c r="D18" s="96">
        <v>1.68</v>
      </c>
      <c r="E18" s="96">
        <v>2.5499999999999998</v>
      </c>
      <c r="F18" s="96">
        <v>3.15</v>
      </c>
      <c r="G18" s="96">
        <v>3.89</v>
      </c>
      <c r="H18" s="96">
        <v>4.95</v>
      </c>
      <c r="I18" s="97">
        <v>5.82</v>
      </c>
      <c r="K18" s="50" t="s">
        <v>476</v>
      </c>
      <c r="L18" s="53">
        <f t="shared" si="0"/>
        <v>29.52</v>
      </c>
      <c r="M18" s="53">
        <v>35.618802372284648</v>
      </c>
      <c r="N18" s="53">
        <v>58.763313162737219</v>
      </c>
      <c r="O18" s="53">
        <f t="shared" si="1"/>
        <v>75.599999999999994</v>
      </c>
      <c r="P18" s="53">
        <f t="shared" si="2"/>
        <v>93.36</v>
      </c>
      <c r="Q18" s="53">
        <f t="shared" si="3"/>
        <v>118.80000000000001</v>
      </c>
      <c r="R18" s="54">
        <f t="shared" si="4"/>
        <v>139.68</v>
      </c>
      <c r="T18" s="49"/>
    </row>
    <row r="19" spans="1:20" x14ac:dyDescent="0.25">
      <c r="B19" s="50" t="s">
        <v>477</v>
      </c>
      <c r="C19" s="96">
        <v>0.72199999999999998</v>
      </c>
      <c r="D19" s="96">
        <v>0.99099999999999999</v>
      </c>
      <c r="E19" s="96">
        <v>1.51</v>
      </c>
      <c r="F19" s="96">
        <v>1.87</v>
      </c>
      <c r="G19" s="96">
        <v>2.3199999999999998</v>
      </c>
      <c r="H19" s="96">
        <v>2.95</v>
      </c>
      <c r="I19" s="97">
        <v>3.48</v>
      </c>
      <c r="K19" s="50" t="s">
        <v>477</v>
      </c>
      <c r="L19" s="53">
        <f t="shared" si="0"/>
        <v>34.655999999999999</v>
      </c>
      <c r="M19" s="53">
        <v>41.939905179932467</v>
      </c>
      <c r="N19" s="53">
        <v>69.607311002748389</v>
      </c>
      <c r="O19" s="53">
        <f t="shared" si="1"/>
        <v>89.76</v>
      </c>
      <c r="P19" s="53">
        <f t="shared" si="2"/>
        <v>111.35999999999999</v>
      </c>
      <c r="Q19" s="53">
        <f t="shared" si="3"/>
        <v>141.60000000000002</v>
      </c>
      <c r="R19" s="54">
        <f t="shared" si="4"/>
        <v>167.04</v>
      </c>
      <c r="T19" s="49"/>
    </row>
    <row r="20" spans="1:20" ht="15.75" thickBot="1" x14ac:dyDescent="0.3">
      <c r="B20" s="55" t="s">
        <v>478</v>
      </c>
      <c r="C20" s="98">
        <v>0.51</v>
      </c>
      <c r="D20" s="98">
        <v>0.7</v>
      </c>
      <c r="E20" s="98">
        <v>1.08</v>
      </c>
      <c r="F20" s="98">
        <v>1.34</v>
      </c>
      <c r="G20" s="98">
        <v>1.67</v>
      </c>
      <c r="H20" s="98">
        <v>2.13</v>
      </c>
      <c r="I20" s="99">
        <v>2.52</v>
      </c>
      <c r="K20" s="55" t="s">
        <v>478</v>
      </c>
      <c r="L20" s="58">
        <f t="shared" si="0"/>
        <v>36.72</v>
      </c>
      <c r="M20" s="58">
        <v>44.503302149602952</v>
      </c>
      <c r="N20" s="58">
        <v>74.565515630709143</v>
      </c>
      <c r="O20" s="58">
        <f t="shared" si="1"/>
        <v>96.48</v>
      </c>
      <c r="P20" s="58">
        <f t="shared" si="2"/>
        <v>120.24</v>
      </c>
      <c r="Q20" s="58">
        <f t="shared" si="3"/>
        <v>153.35999999999999</v>
      </c>
      <c r="R20" s="59">
        <f t="shared" si="4"/>
        <v>181.44</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3.6416666666666666</v>
      </c>
      <c r="D25" s="69">
        <f t="shared" si="5"/>
        <v>4.8249999999999993</v>
      </c>
      <c r="E25" s="69">
        <f t="shared" si="5"/>
        <v>6.6916666666666664</v>
      </c>
      <c r="F25" s="68">
        <f t="shared" si="5"/>
        <v>7.8666666666666671</v>
      </c>
      <c r="G25" s="68">
        <f t="shared" si="5"/>
        <v>9.3333333333333321</v>
      </c>
      <c r="H25" s="68">
        <f t="shared" si="5"/>
        <v>11.416666666666666</v>
      </c>
      <c r="I25" s="70">
        <f t="shared" si="5"/>
        <v>13</v>
      </c>
      <c r="J25" s="60"/>
      <c r="K25" s="46" t="s">
        <v>468</v>
      </c>
      <c r="L25" s="71">
        <v>3.8</v>
      </c>
      <c r="M25" s="71">
        <v>4.5999999999999996</v>
      </c>
      <c r="N25" s="71">
        <v>7.2</v>
      </c>
      <c r="O25" s="71">
        <v>9.1999999999999993</v>
      </c>
      <c r="P25" s="71">
        <v>11.4</v>
      </c>
      <c r="Q25" s="71">
        <v>14.7</v>
      </c>
      <c r="R25" s="72">
        <v>17.399999999999999</v>
      </c>
    </row>
    <row r="26" spans="1:20" x14ac:dyDescent="0.25">
      <c r="A26" s="64">
        <f>10/60</f>
        <v>0.16666666666666666</v>
      </c>
      <c r="B26" s="73" t="s">
        <v>469</v>
      </c>
      <c r="C26" s="30">
        <f t="shared" ref="C26:I26" si="6">$A$26*C11</f>
        <v>5.45</v>
      </c>
      <c r="D26" s="74">
        <f t="shared" si="6"/>
        <v>7.2333333333333325</v>
      </c>
      <c r="E26" s="74">
        <f t="shared" si="6"/>
        <v>10.033333333333333</v>
      </c>
      <c r="F26" s="30">
        <f t="shared" si="6"/>
        <v>11.783333333333333</v>
      </c>
      <c r="G26" s="30">
        <f t="shared" si="6"/>
        <v>14.033333333333333</v>
      </c>
      <c r="H26" s="30">
        <f t="shared" si="6"/>
        <v>17.166666666666664</v>
      </c>
      <c r="I26" s="75">
        <f t="shared" si="6"/>
        <v>19.5</v>
      </c>
      <c r="J26" s="60"/>
      <c r="K26" s="50" t="s">
        <v>469</v>
      </c>
      <c r="L26" s="76">
        <v>6</v>
      </c>
      <c r="M26" s="76">
        <v>7.2</v>
      </c>
      <c r="N26" s="76">
        <v>11.3</v>
      </c>
      <c r="O26" s="76">
        <v>14.5</v>
      </c>
      <c r="P26" s="76">
        <v>17.8</v>
      </c>
      <c r="Q26" s="76">
        <v>22.8</v>
      </c>
      <c r="R26" s="77">
        <v>27</v>
      </c>
    </row>
    <row r="27" spans="1:20" x14ac:dyDescent="0.25">
      <c r="A27" s="64">
        <f>0.5</f>
        <v>0.5</v>
      </c>
      <c r="B27" s="73" t="s">
        <v>470</v>
      </c>
      <c r="C27" s="30">
        <f t="shared" ref="C27:I27" si="7">$A$27*C12</f>
        <v>9.4</v>
      </c>
      <c r="D27" s="74">
        <f t="shared" si="7"/>
        <v>12.45</v>
      </c>
      <c r="E27" s="74">
        <f t="shared" si="7"/>
        <v>17.149999999999999</v>
      </c>
      <c r="F27" s="30">
        <f t="shared" si="7"/>
        <v>20.100000000000001</v>
      </c>
      <c r="G27" s="30">
        <f t="shared" si="7"/>
        <v>23.85</v>
      </c>
      <c r="H27" s="30">
        <f t="shared" si="7"/>
        <v>28.95</v>
      </c>
      <c r="I27" s="75">
        <f t="shared" si="7"/>
        <v>32.950000000000003</v>
      </c>
      <c r="J27" s="60"/>
      <c r="K27" s="50" t="s">
        <v>470</v>
      </c>
      <c r="L27" s="76">
        <v>10.1</v>
      </c>
      <c r="M27" s="76">
        <v>12.1</v>
      </c>
      <c r="N27" s="76">
        <v>19</v>
      </c>
      <c r="O27" s="76">
        <v>24.3</v>
      </c>
      <c r="P27" s="76">
        <v>30</v>
      </c>
      <c r="Q27" s="76">
        <v>38.5</v>
      </c>
      <c r="R27" s="77">
        <v>45.7</v>
      </c>
    </row>
    <row r="28" spans="1:20" x14ac:dyDescent="0.25">
      <c r="A28" s="64">
        <v>1</v>
      </c>
      <c r="B28" s="73" t="s">
        <v>471</v>
      </c>
      <c r="C28" s="30">
        <f t="shared" ref="C28:I28" si="8">$A$28*C13</f>
        <v>12.3</v>
      </c>
      <c r="D28" s="74">
        <f t="shared" si="8"/>
        <v>16.3</v>
      </c>
      <c r="E28" s="74">
        <f t="shared" si="8"/>
        <v>22.5</v>
      </c>
      <c r="F28" s="30">
        <f t="shared" si="8"/>
        <v>26.4</v>
      </c>
      <c r="G28" s="30">
        <f t="shared" si="8"/>
        <v>31.5</v>
      </c>
      <c r="H28" s="30">
        <f t="shared" si="8"/>
        <v>38.299999999999997</v>
      </c>
      <c r="I28" s="75">
        <f t="shared" si="8"/>
        <v>43.6</v>
      </c>
      <c r="J28" s="60"/>
      <c r="K28" s="50" t="s">
        <v>471</v>
      </c>
      <c r="L28" s="76">
        <v>12.9</v>
      </c>
      <c r="M28" s="76">
        <v>15.4</v>
      </c>
      <c r="N28" s="76">
        <v>24.1</v>
      </c>
      <c r="O28" s="76">
        <v>30.9</v>
      </c>
      <c r="P28" s="76">
        <v>38.200000000000003</v>
      </c>
      <c r="Q28" s="76">
        <v>49.2</v>
      </c>
      <c r="R28" s="77">
        <v>58.7</v>
      </c>
    </row>
    <row r="29" spans="1:20" x14ac:dyDescent="0.25">
      <c r="A29" s="64">
        <v>2</v>
      </c>
      <c r="B29" s="73" t="s">
        <v>472</v>
      </c>
      <c r="C29" s="30">
        <f t="shared" ref="C29:I29" si="9">$A$29*C14</f>
        <v>15.22</v>
      </c>
      <c r="D29" s="74">
        <f t="shared" si="9"/>
        <v>20.2</v>
      </c>
      <c r="E29" s="74">
        <f t="shared" si="9"/>
        <v>28.6</v>
      </c>
      <c r="F29" s="30">
        <f t="shared" si="9"/>
        <v>33.799999999999997</v>
      </c>
      <c r="G29" s="30">
        <f t="shared" si="9"/>
        <v>40.6</v>
      </c>
      <c r="H29" s="30">
        <f t="shared" si="9"/>
        <v>49.6</v>
      </c>
      <c r="I29" s="75">
        <f t="shared" si="9"/>
        <v>57</v>
      </c>
      <c r="J29" s="60"/>
      <c r="K29" s="50" t="s">
        <v>472</v>
      </c>
      <c r="L29" s="76">
        <v>16.100000000000001</v>
      </c>
      <c r="M29" s="76">
        <v>19.2</v>
      </c>
      <c r="N29" s="76">
        <v>30</v>
      </c>
      <c r="O29" s="76">
        <v>38.4</v>
      </c>
      <c r="P29" s="76">
        <v>47.6</v>
      </c>
      <c r="Q29" s="76">
        <v>61.4</v>
      </c>
      <c r="R29" s="77">
        <v>73.400000000000006</v>
      </c>
    </row>
    <row r="30" spans="1:20" x14ac:dyDescent="0.25">
      <c r="A30" s="64">
        <v>3</v>
      </c>
      <c r="B30" s="73" t="s">
        <v>473</v>
      </c>
      <c r="C30" s="30">
        <f t="shared" ref="C30:I30" si="10">$A$30*C15</f>
        <v>17.009999999999998</v>
      </c>
      <c r="D30" s="74">
        <f t="shared" si="10"/>
        <v>22.77</v>
      </c>
      <c r="E30" s="74">
        <f t="shared" si="10"/>
        <v>32.400000000000006</v>
      </c>
      <c r="F30" s="30">
        <f t="shared" si="10"/>
        <v>38.700000000000003</v>
      </c>
      <c r="G30" s="30">
        <f t="shared" si="10"/>
        <v>46.8</v>
      </c>
      <c r="H30" s="30">
        <f t="shared" si="10"/>
        <v>57.599999999999994</v>
      </c>
      <c r="I30" s="75">
        <f t="shared" si="10"/>
        <v>66.599999999999994</v>
      </c>
      <c r="J30" s="60"/>
      <c r="K30" s="50" t="s">
        <v>473</v>
      </c>
      <c r="L30" s="76">
        <v>18.2</v>
      </c>
      <c r="M30" s="76">
        <v>21.8</v>
      </c>
      <c r="N30" s="76">
        <v>34.200000000000003</v>
      </c>
      <c r="O30" s="76">
        <v>43.5</v>
      </c>
      <c r="P30" s="76">
        <v>54</v>
      </c>
      <c r="Q30" s="76">
        <v>69.599999999999994</v>
      </c>
      <c r="R30" s="77">
        <v>83.1</v>
      </c>
    </row>
    <row r="31" spans="1:20" x14ac:dyDescent="0.25">
      <c r="A31" s="64">
        <v>6</v>
      </c>
      <c r="B31" s="73" t="s">
        <v>474</v>
      </c>
      <c r="C31" s="30">
        <f t="shared" ref="C31:I31" si="11">$A$31*C16</f>
        <v>20.399999999999999</v>
      </c>
      <c r="D31" s="74">
        <f t="shared" si="11"/>
        <v>27.54</v>
      </c>
      <c r="E31" s="74">
        <f t="shared" si="11"/>
        <v>40.44</v>
      </c>
      <c r="F31" s="30">
        <f t="shared" si="11"/>
        <v>48.900000000000006</v>
      </c>
      <c r="G31" s="30">
        <f t="shared" si="11"/>
        <v>59.64</v>
      </c>
      <c r="H31" s="30">
        <f t="shared" si="11"/>
        <v>74.400000000000006</v>
      </c>
      <c r="I31" s="75">
        <f t="shared" si="11"/>
        <v>86.4</v>
      </c>
      <c r="J31" s="60"/>
      <c r="K31" s="50" t="s">
        <v>474</v>
      </c>
      <c r="L31" s="76">
        <v>22.7</v>
      </c>
      <c r="M31" s="76">
        <v>27.2</v>
      </c>
      <c r="N31" s="76">
        <v>42.6</v>
      </c>
      <c r="O31" s="76">
        <v>54.5</v>
      </c>
      <c r="P31" s="76">
        <v>67.2</v>
      </c>
      <c r="Q31" s="76">
        <v>86.4</v>
      </c>
      <c r="R31" s="77">
        <v>102.6</v>
      </c>
    </row>
    <row r="32" spans="1:20" x14ac:dyDescent="0.25">
      <c r="A32" s="64">
        <v>12</v>
      </c>
      <c r="B32" s="73" t="s">
        <v>475</v>
      </c>
      <c r="C32" s="30">
        <f t="shared" ref="C32:I32" si="12">$A$32*C17</f>
        <v>24.48</v>
      </c>
      <c r="D32" s="74">
        <f t="shared" si="12"/>
        <v>33.36</v>
      </c>
      <c r="E32" s="74">
        <f t="shared" si="12"/>
        <v>50.04</v>
      </c>
      <c r="F32" s="30">
        <f t="shared" si="12"/>
        <v>61.320000000000007</v>
      </c>
      <c r="G32" s="30">
        <f t="shared" si="12"/>
        <v>75.48</v>
      </c>
      <c r="H32" s="30">
        <f t="shared" si="12"/>
        <v>95.4</v>
      </c>
      <c r="I32" s="75">
        <f t="shared" si="12"/>
        <v>111.47999999999999</v>
      </c>
      <c r="J32" s="60"/>
      <c r="K32" s="50" t="s">
        <v>475</v>
      </c>
      <c r="L32" s="76">
        <v>28.3</v>
      </c>
      <c r="M32" s="76">
        <v>34</v>
      </c>
      <c r="N32" s="76">
        <v>53.4</v>
      </c>
      <c r="O32" s="76">
        <v>68.3</v>
      </c>
      <c r="P32" s="76">
        <v>84.2</v>
      </c>
      <c r="Q32" s="76">
        <v>106.9</v>
      </c>
      <c r="R32" s="77">
        <v>126</v>
      </c>
    </row>
    <row r="33" spans="1:19" x14ac:dyDescent="0.25">
      <c r="A33" s="64">
        <v>24</v>
      </c>
      <c r="B33" s="73" t="s">
        <v>476</v>
      </c>
      <c r="C33" s="30">
        <f t="shared" ref="C33:I33" si="13">$A$33*C18</f>
        <v>29.52</v>
      </c>
      <c r="D33" s="74">
        <f t="shared" si="13"/>
        <v>40.32</v>
      </c>
      <c r="E33" s="74">
        <f t="shared" si="13"/>
        <v>61.199999999999996</v>
      </c>
      <c r="F33" s="30">
        <f t="shared" si="13"/>
        <v>75.599999999999994</v>
      </c>
      <c r="G33" s="30">
        <f t="shared" si="13"/>
        <v>93.36</v>
      </c>
      <c r="H33" s="30">
        <f t="shared" si="13"/>
        <v>118.80000000000001</v>
      </c>
      <c r="I33" s="75">
        <f t="shared" si="13"/>
        <v>139.68</v>
      </c>
      <c r="J33" s="60"/>
      <c r="K33" s="50" t="s">
        <v>476</v>
      </c>
      <c r="L33" s="76">
        <v>34.299999999999997</v>
      </c>
      <c r="M33" s="76">
        <v>41.3</v>
      </c>
      <c r="N33" s="76">
        <v>65.5</v>
      </c>
      <c r="O33" s="76">
        <v>83.8</v>
      </c>
      <c r="P33" s="76">
        <v>103.2</v>
      </c>
      <c r="Q33" s="76">
        <v>129.6</v>
      </c>
      <c r="R33" s="77">
        <v>151.19999999999999</v>
      </c>
    </row>
    <row r="34" spans="1:19" x14ac:dyDescent="0.25">
      <c r="A34" s="64">
        <v>48</v>
      </c>
      <c r="B34" s="73" t="s">
        <v>477</v>
      </c>
      <c r="C34" s="30">
        <f t="shared" ref="C34:I34" si="14">$A$34*C19</f>
        <v>34.655999999999999</v>
      </c>
      <c r="D34" s="74">
        <f t="shared" si="14"/>
        <v>47.567999999999998</v>
      </c>
      <c r="E34" s="74">
        <f t="shared" si="14"/>
        <v>72.48</v>
      </c>
      <c r="F34" s="30">
        <f t="shared" si="14"/>
        <v>89.76</v>
      </c>
      <c r="G34" s="30">
        <f t="shared" si="14"/>
        <v>111.35999999999999</v>
      </c>
      <c r="H34" s="30">
        <f t="shared" si="14"/>
        <v>141.60000000000002</v>
      </c>
      <c r="I34" s="75">
        <f t="shared" si="14"/>
        <v>167.04</v>
      </c>
      <c r="J34" s="60"/>
      <c r="K34" s="50" t="s">
        <v>477</v>
      </c>
      <c r="L34" s="76">
        <v>39.6</v>
      </c>
      <c r="M34" s="76">
        <v>48</v>
      </c>
      <c r="N34" s="76">
        <v>76.8</v>
      </c>
      <c r="O34" s="76">
        <v>98.4</v>
      </c>
      <c r="P34" s="76">
        <v>120.5</v>
      </c>
      <c r="Q34" s="76">
        <v>150.19999999999999</v>
      </c>
      <c r="R34" s="77">
        <v>174.2</v>
      </c>
    </row>
    <row r="35" spans="1:19" ht="15.75" thickBot="1" x14ac:dyDescent="0.3">
      <c r="A35" s="64">
        <v>72</v>
      </c>
      <c r="B35" s="78" t="s">
        <v>478</v>
      </c>
      <c r="C35" s="79">
        <f t="shared" ref="C35:I35" si="15">$A$35*C20</f>
        <v>36.72</v>
      </c>
      <c r="D35" s="80">
        <f t="shared" si="15"/>
        <v>50.4</v>
      </c>
      <c r="E35" s="80">
        <f t="shared" si="15"/>
        <v>77.760000000000005</v>
      </c>
      <c r="F35" s="79">
        <f t="shared" si="15"/>
        <v>96.48</v>
      </c>
      <c r="G35" s="79">
        <f t="shared" si="15"/>
        <v>120.24</v>
      </c>
      <c r="H35" s="79">
        <f t="shared" si="15"/>
        <v>153.35999999999999</v>
      </c>
      <c r="I35" s="81">
        <f t="shared" si="15"/>
        <v>181.44</v>
      </c>
      <c r="J35" s="60"/>
      <c r="K35" s="55" t="s">
        <v>478</v>
      </c>
      <c r="L35" s="82">
        <v>42</v>
      </c>
      <c r="M35" s="82">
        <v>51.3</v>
      </c>
      <c r="N35" s="82">
        <v>82.1</v>
      </c>
      <c r="O35" s="82">
        <v>104.4</v>
      </c>
      <c r="P35" s="82">
        <v>127.4</v>
      </c>
      <c r="Q35" s="82">
        <v>159.1</v>
      </c>
      <c r="R35" s="83">
        <v>184.3</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4.3478260869565188</v>
      </c>
      <c r="D40" s="198" t="e">
        <v>#REF!</v>
      </c>
      <c r="E40" s="198">
        <f>(M25-M10)/ABS(M10)*100</f>
        <v>7.1990135283113075</v>
      </c>
      <c r="F40" s="198" t="e">
        <f>(#REF! -#REF!)/ABS(#REF!)</f>
        <v>#REF!</v>
      </c>
      <c r="G40" s="198">
        <f>(N25-N10)/ABS(N10)*100</f>
        <v>12.410460040409948</v>
      </c>
      <c r="H40" s="198" t="e">
        <f>(#REF! -#REF!)/ABS(#REF!)</f>
        <v>#REF!</v>
      </c>
      <c r="I40" s="198">
        <f>(O25-O10)/ABS(O10)*100</f>
        <v>16.949152542372865</v>
      </c>
      <c r="J40" s="198" t="e">
        <f>(#REF! -#REF!)/ABS(#REF!)</f>
        <v>#REF!</v>
      </c>
      <c r="K40" s="200">
        <f>(P25-P10)/ABS(P10)*100</f>
        <v>22.14285714285716</v>
      </c>
      <c r="L40" s="200" t="e">
        <f>(#REF! -#REF!)/ABS(#REF!)</f>
        <v>#REF!</v>
      </c>
      <c r="M40" s="200">
        <f>(Q25-Q10)/ABS(Q10)*100</f>
        <v>28.759124087591243</v>
      </c>
      <c r="N40" s="200" t="e">
        <f>(#REF! -#REF!)/ABS(#REF!)</f>
        <v>#REF!</v>
      </c>
      <c r="O40" s="200">
        <f>(R25 -R10)/ABS(R10)*100</f>
        <v>33.84615384615384</v>
      </c>
      <c r="P40" s="200"/>
      <c r="Q40" s="205"/>
    </row>
    <row r="41" spans="1:19" x14ac:dyDescent="0.25">
      <c r="A41" s="88"/>
      <c r="B41" s="50" t="s">
        <v>469</v>
      </c>
      <c r="C41" s="198">
        <f t="shared" ref="C41:C50" si="16">(L26-L11)/ABS(L11)*100</f>
        <v>10.091743119266052</v>
      </c>
      <c r="D41" s="198" t="e">
        <v>#REF!</v>
      </c>
      <c r="E41" s="198">
        <f t="shared" ref="E41:E50" si="17">(M26-M11)/ABS(M11)*100</f>
        <v>12.001367007794245</v>
      </c>
      <c r="F41" s="198" t="e">
        <f>(#REF! -#REF!)/ABS(#REF!)</f>
        <v>#REF!</v>
      </c>
      <c r="G41" s="200">
        <f t="shared" ref="G41:G50" si="18">(N26-N11)/ABS(N11)*100</f>
        <v>17.736572541775384</v>
      </c>
      <c r="H41" s="200" t="e">
        <f>(#REF! -#REF!)/ABS(#REF!)</f>
        <v>#REF!</v>
      </c>
      <c r="I41" s="200">
        <f t="shared" ref="I41:I50" si="19">(O26-O11)/ABS(O11)*100</f>
        <v>23.055162659123056</v>
      </c>
      <c r="J41" s="200" t="e">
        <f>(#REF! -#REF!)/ABS(#REF!)</f>
        <v>#REF!</v>
      </c>
      <c r="K41" s="200">
        <f t="shared" ref="K41:K50" si="20">(P26-P11)/ABS(P11)*100</f>
        <v>26.840855106888366</v>
      </c>
      <c r="L41" s="200" t="e">
        <f>(#REF! -#REF!)/ABS(#REF!)</f>
        <v>#REF!</v>
      </c>
      <c r="M41" s="200">
        <f t="shared" ref="M41:M50" si="21">(Q26-Q11)/ABS(Q11)*100</f>
        <v>32.815533980582543</v>
      </c>
      <c r="N41" s="200" t="e">
        <f>(#REF! -#REF!)/ABS(#REF!)</f>
        <v>#REF!</v>
      </c>
      <c r="O41" s="200">
        <f t="shared" ref="O41:O50" si="22">(R26 -R11)/ABS(R11)*100</f>
        <v>38.461538461538467</v>
      </c>
      <c r="P41" s="200"/>
      <c r="Q41" s="205"/>
    </row>
    <row r="42" spans="1:19" x14ac:dyDescent="0.25">
      <c r="A42" s="60"/>
      <c r="B42" s="50" t="s">
        <v>470</v>
      </c>
      <c r="C42" s="198">
        <f t="shared" si="16"/>
        <v>7.4468085106382906</v>
      </c>
      <c r="D42" s="198" t="e">
        <v>#REF!</v>
      </c>
      <c r="E42" s="200">
        <f t="shared" si="17"/>
        <v>9.3278668842911152</v>
      </c>
      <c r="F42" s="200" t="e">
        <f>(#REF! -#REF!)/ABS(#REF!)</f>
        <v>#REF!</v>
      </c>
      <c r="G42" s="198">
        <f t="shared" si="18"/>
        <v>15.735992748447936</v>
      </c>
      <c r="H42" s="198" t="e">
        <f>(#REF! -#REF!)/ABS(#REF!)</f>
        <v>#REF!</v>
      </c>
      <c r="I42" s="198">
        <f t="shared" si="19"/>
        <v>20.895522388059696</v>
      </c>
      <c r="J42" s="198" t="e">
        <f>(#REF! -#REF!)/ABS(#REF!)</f>
        <v>#REF!</v>
      </c>
      <c r="K42" s="198">
        <f t="shared" si="20"/>
        <v>25.786163522012572</v>
      </c>
      <c r="L42" s="198" t="e">
        <f>(#REF! -#REF!)/ABS(#REF!)</f>
        <v>#REF!</v>
      </c>
      <c r="M42" s="198">
        <f t="shared" si="21"/>
        <v>32.987910189982735</v>
      </c>
      <c r="N42" s="198" t="e">
        <f>(#REF! -#REF!)/ABS(#REF!)</f>
        <v>#REF!</v>
      </c>
      <c r="O42" s="198">
        <f t="shared" si="22"/>
        <v>38.694992412746579</v>
      </c>
      <c r="P42" s="198"/>
      <c r="Q42" s="206"/>
    </row>
    <row r="43" spans="1:19" x14ac:dyDescent="0.25">
      <c r="B43" s="50" t="s">
        <v>471</v>
      </c>
      <c r="C43" s="198">
        <f t="shared" si="16"/>
        <v>4.8780487804878012</v>
      </c>
      <c r="D43" s="198" t="e">
        <v>#REF!</v>
      </c>
      <c r="E43" s="200">
        <f t="shared" si="17"/>
        <v>6.2879375435289182</v>
      </c>
      <c r="F43" s="200" t="e">
        <f>(#REF! -#REF!)/ABS(#REF!)</f>
        <v>#REF!</v>
      </c>
      <c r="G43" s="198">
        <f t="shared" si="18"/>
        <v>11.891313970827589</v>
      </c>
      <c r="H43" s="198" t="e">
        <f>(#REF! -#REF!)/ABS(#REF!)</f>
        <v>#REF!</v>
      </c>
      <c r="I43" s="198">
        <f t="shared" si="19"/>
        <v>17.045454545454547</v>
      </c>
      <c r="J43" s="198" t="e">
        <f>(#REF! -#REF!)/ABS(#REF!)</f>
        <v>#REF!</v>
      </c>
      <c r="K43" s="198">
        <f t="shared" si="20"/>
        <v>21.269841269841276</v>
      </c>
      <c r="L43" s="198" t="e">
        <f>(#REF! -#REF!)/ABS(#REF!)</f>
        <v>#REF!</v>
      </c>
      <c r="M43" s="198">
        <f t="shared" si="21"/>
        <v>28.459530026109675</v>
      </c>
      <c r="N43" s="198" t="e">
        <f>(#REF! -#REF!)/ABS(#REF!)</f>
        <v>#REF!</v>
      </c>
      <c r="O43" s="198">
        <f t="shared" si="22"/>
        <v>34.633027522935784</v>
      </c>
      <c r="P43" s="198"/>
      <c r="Q43" s="206"/>
    </row>
    <row r="44" spans="1:19" x14ac:dyDescent="0.25">
      <c r="B44" s="50" t="s">
        <v>472</v>
      </c>
      <c r="C44" s="198">
        <f t="shared" si="16"/>
        <v>5.7818659658344336</v>
      </c>
      <c r="D44" s="198" t="e">
        <v>#REF!</v>
      </c>
      <c r="E44" s="200">
        <f t="shared" si="17"/>
        <v>6.731232281721403</v>
      </c>
      <c r="F44" s="200" t="e">
        <f>(#REF! -#REF!)/ABS(#REF!)</f>
        <v>#REF!</v>
      </c>
      <c r="G44" s="198">
        <f t="shared" si="18"/>
        <v>9.8182987572326486</v>
      </c>
      <c r="H44" s="198" t="e">
        <f>(#REF! -#REF!)/ABS(#REF!)</f>
        <v>#REF!</v>
      </c>
      <c r="I44" s="198">
        <f t="shared" si="19"/>
        <v>13.609467455621308</v>
      </c>
      <c r="J44" s="198" t="e">
        <f>(#REF! -#REF!)/ABS(#REF!)</f>
        <v>#REF!</v>
      </c>
      <c r="K44" s="198">
        <f t="shared" si="20"/>
        <v>17.241379310344826</v>
      </c>
      <c r="L44" s="198" t="e">
        <f>(#REF! -#REF!)/ABS(#REF!)</f>
        <v>#REF!</v>
      </c>
      <c r="M44" s="198">
        <f t="shared" si="21"/>
        <v>23.790322580645153</v>
      </c>
      <c r="N44" s="198" t="e">
        <f>(#REF! -#REF!)/ABS(#REF!)</f>
        <v>#REF!</v>
      </c>
      <c r="O44" s="198">
        <f t="shared" si="22"/>
        <v>28.771929824561415</v>
      </c>
      <c r="P44" s="198"/>
      <c r="Q44" s="206"/>
    </row>
    <row r="45" spans="1:19" x14ac:dyDescent="0.25">
      <c r="B45" s="50" t="s">
        <v>473</v>
      </c>
      <c r="C45" s="198">
        <f t="shared" si="16"/>
        <v>6.99588477366256</v>
      </c>
      <c r="D45" s="198" t="e">
        <v>#REF!</v>
      </c>
      <c r="E45" s="200">
        <f t="shared" si="17"/>
        <v>7.9624964667564591</v>
      </c>
      <c r="F45" s="200" t="e">
        <f>(#REF! -#REF!)/ABS(#REF!)</f>
        <v>#REF!</v>
      </c>
      <c r="G45" s="198">
        <f t="shared" si="18"/>
        <v>10.13573002639861</v>
      </c>
      <c r="H45" s="198" t="e">
        <f>(#REF! -#REF!)/ABS(#REF!)</f>
        <v>#REF!</v>
      </c>
      <c r="I45" s="198">
        <f t="shared" si="19"/>
        <v>12.40310077519379</v>
      </c>
      <c r="J45" s="198" t="e">
        <f>(#REF! -#REF!)/ABS(#REF!)</f>
        <v>#REF!</v>
      </c>
      <c r="K45" s="198">
        <f t="shared" si="20"/>
        <v>15.38461538461539</v>
      </c>
      <c r="L45" s="198" t="e">
        <f>(#REF! -#REF!)/ABS(#REF!)</f>
        <v>#REF!</v>
      </c>
      <c r="M45" s="198">
        <f t="shared" si="21"/>
        <v>20.833333333333336</v>
      </c>
      <c r="N45" s="198" t="e">
        <f>(#REF! -#REF!)/ABS(#REF!)</f>
        <v>#REF!</v>
      </c>
      <c r="O45" s="198">
        <f t="shared" si="22"/>
        <v>24.774774774774777</v>
      </c>
      <c r="P45" s="198"/>
      <c r="Q45" s="206"/>
    </row>
    <row r="46" spans="1:19" x14ac:dyDescent="0.25">
      <c r="B46" s="50" t="s">
        <v>474</v>
      </c>
      <c r="C46" s="198">
        <f t="shared" si="16"/>
        <v>11.274509803921573</v>
      </c>
      <c r="D46" s="198" t="e">
        <v>#REF!</v>
      </c>
      <c r="E46" s="201">
        <f t="shared" si="17"/>
        <v>11.474726083247933</v>
      </c>
      <c r="F46" s="201" t="e">
        <f>(#REF! -#REF!)/ABS(#REF!)</f>
        <v>#REF!</v>
      </c>
      <c r="G46" s="198">
        <f t="shared" si="18"/>
        <v>10.042696367319481</v>
      </c>
      <c r="H46" s="198" t="e">
        <f>(#REF! -#REF!)/ABS(#REF!)</f>
        <v>#REF!</v>
      </c>
      <c r="I46" s="198">
        <f t="shared" si="19"/>
        <v>11.451942740286286</v>
      </c>
      <c r="J46" s="198" t="e">
        <f>(#REF! -#REF!)/ABS(#REF!)</f>
        <v>#REF!</v>
      </c>
      <c r="K46" s="198">
        <f t="shared" si="20"/>
        <v>12.676056338028172</v>
      </c>
      <c r="L46" s="198" t="e">
        <f>(#REF! -#REF!)/ABS(#REF!)</f>
        <v>#REF!</v>
      </c>
      <c r="M46" s="198">
        <f t="shared" si="21"/>
        <v>16.129032258064516</v>
      </c>
      <c r="N46" s="198" t="e">
        <f>(#REF! -#REF!)/ABS(#REF!)</f>
        <v>#REF!</v>
      </c>
      <c r="O46" s="198">
        <f t="shared" si="22"/>
        <v>18.749999999999986</v>
      </c>
      <c r="P46" s="198"/>
      <c r="Q46" s="206"/>
    </row>
    <row r="47" spans="1:19" x14ac:dyDescent="0.25">
      <c r="B47" s="50" t="s">
        <v>475</v>
      </c>
      <c r="C47" s="198">
        <f t="shared" si="16"/>
        <v>15.604575163398692</v>
      </c>
      <c r="D47" s="198" t="e">
        <v>#REF!</v>
      </c>
      <c r="E47" s="198">
        <f t="shared" si="17"/>
        <v>15.343981182567829</v>
      </c>
      <c r="F47" s="198" t="e">
        <f>(#REF! -#REF!)/ABS(#REF!)</f>
        <v>#REF!</v>
      </c>
      <c r="G47" s="198">
        <f t="shared" si="18"/>
        <v>11.300188780079544</v>
      </c>
      <c r="H47" s="198" t="e">
        <f>(#REF! -#REF!)/ABS(#REF!)</f>
        <v>#REF!</v>
      </c>
      <c r="I47" s="198">
        <f t="shared" si="19"/>
        <v>11.382909328114788</v>
      </c>
      <c r="J47" s="198" t="e">
        <f>(#REF! -#REF!)/ABS(#REF!)</f>
        <v>#REF!</v>
      </c>
      <c r="K47" s="198">
        <f t="shared" si="20"/>
        <v>11.552729199788022</v>
      </c>
      <c r="L47" s="198" t="e">
        <f>(#REF! -#REF!)/ABS(#REF!)</f>
        <v>#REF!</v>
      </c>
      <c r="M47" s="198">
        <f t="shared" si="21"/>
        <v>12.054507337526205</v>
      </c>
      <c r="N47" s="198" t="e">
        <f>(#REF! -#REF!)/ABS(#REF!)</f>
        <v>#REF!</v>
      </c>
      <c r="O47" s="198">
        <f t="shared" si="22"/>
        <v>13.024757804090431</v>
      </c>
      <c r="P47" s="198"/>
      <c r="Q47" s="206"/>
    </row>
    <row r="48" spans="1:19" x14ac:dyDescent="0.25">
      <c r="B48" s="50" t="s">
        <v>476</v>
      </c>
      <c r="C48" s="198">
        <f t="shared" si="16"/>
        <v>16.192411924119231</v>
      </c>
      <c r="D48" s="198" t="e">
        <v>#REF!</v>
      </c>
      <c r="E48" s="198">
        <f t="shared" si="17"/>
        <v>15.94999620800262</v>
      </c>
      <c r="F48" s="198" t="e">
        <f>(#REF! -#REF!)/ABS(#REF!)</f>
        <v>#REF!</v>
      </c>
      <c r="G48" s="198">
        <f t="shared" si="18"/>
        <v>11.464103153282759</v>
      </c>
      <c r="H48" s="198" t="e">
        <f>(#REF! -#REF!)/ABS(#REF!)</f>
        <v>#REF!</v>
      </c>
      <c r="I48" s="198">
        <f t="shared" si="19"/>
        <v>10.846560846560852</v>
      </c>
      <c r="J48" s="198" t="e">
        <f>(#REF! -#REF!)/ABS(#REF!)</f>
        <v>#REF!</v>
      </c>
      <c r="K48" s="198">
        <f t="shared" si="20"/>
        <v>10.53984575835476</v>
      </c>
      <c r="L48" s="198" t="e">
        <f>(#REF! -#REF!)/ABS(#REF!)</f>
        <v>#REF!</v>
      </c>
      <c r="M48" s="198">
        <f t="shared" si="21"/>
        <v>9.0909090909090757</v>
      </c>
      <c r="N48" s="198" t="e">
        <f>(#REF! -#REF!)/ABS(#REF!)</f>
        <v>#REF!</v>
      </c>
      <c r="O48" s="198">
        <f t="shared" si="22"/>
        <v>8.2474226804123578</v>
      </c>
      <c r="P48" s="198"/>
      <c r="Q48" s="206"/>
    </row>
    <row r="49" spans="1:18" x14ac:dyDescent="0.25">
      <c r="B49" s="50" t="s">
        <v>477</v>
      </c>
      <c r="C49" s="198">
        <f t="shared" si="16"/>
        <v>14.265927977839343</v>
      </c>
      <c r="D49" s="198" t="e">
        <v>#REF!</v>
      </c>
      <c r="E49" s="198">
        <f t="shared" si="17"/>
        <v>14.449471914798668</v>
      </c>
      <c r="F49" s="198" t="e">
        <f>(#REF! -#REF!)/ABS(#REF!)</f>
        <v>#REF!</v>
      </c>
      <c r="G49" s="198">
        <f t="shared" si="18"/>
        <v>10.333237836134211</v>
      </c>
      <c r="H49" s="198" t="e">
        <f>(#REF! -#REF!)/ABS(#REF!)</f>
        <v>#REF!</v>
      </c>
      <c r="I49" s="198">
        <f t="shared" si="19"/>
        <v>9.6256684491978604</v>
      </c>
      <c r="J49" s="198" t="e">
        <f>(#REF! -#REF!)/ABS(#REF!)</f>
        <v>#REF!</v>
      </c>
      <c r="K49" s="198">
        <f t="shared" si="20"/>
        <v>8.2076149425287497</v>
      </c>
      <c r="L49" s="198" t="e">
        <f>(#REF! -#REF!)/ABS(#REF!)</f>
        <v>#REF!</v>
      </c>
      <c r="M49" s="198">
        <f t="shared" si="21"/>
        <v>6.0734463276835911</v>
      </c>
      <c r="N49" s="198" t="e">
        <f>(#REF! -#REF!)/ABS(#REF!)</f>
        <v>#REF!</v>
      </c>
      <c r="O49" s="198">
        <f t="shared" si="22"/>
        <v>4.2863984674329485</v>
      </c>
      <c r="P49" s="198"/>
      <c r="Q49" s="206"/>
    </row>
    <row r="50" spans="1:18" ht="15.75" thickBot="1" x14ac:dyDescent="0.3">
      <c r="B50" s="55" t="s">
        <v>478</v>
      </c>
      <c r="C50" s="198">
        <f t="shared" si="16"/>
        <v>14.379084967320265</v>
      </c>
      <c r="D50" s="198" t="e">
        <v>#REF!</v>
      </c>
      <c r="E50" s="202">
        <f t="shared" si="17"/>
        <v>15.272345021834932</v>
      </c>
      <c r="F50" s="202" t="e">
        <f>(#REF! -#REF!)/ABS(#REF!)</f>
        <v>#REF!</v>
      </c>
      <c r="G50" s="202">
        <f t="shared" si="18"/>
        <v>10.104515881853354</v>
      </c>
      <c r="H50" s="202" t="e">
        <f>(#REF! -#REF!)/ABS(#REF!)</f>
        <v>#REF!</v>
      </c>
      <c r="I50" s="202">
        <f t="shared" si="19"/>
        <v>8.208955223880599</v>
      </c>
      <c r="J50" s="202" t="e">
        <f>(#REF! -#REF!)/ABS(#REF!)</f>
        <v>#REF!</v>
      </c>
      <c r="K50" s="202">
        <f t="shared" si="20"/>
        <v>5.9547571523619522</v>
      </c>
      <c r="L50" s="202" t="e">
        <f>(#REF! -#REF!)/ABS(#REF!)</f>
        <v>#REF!</v>
      </c>
      <c r="M50" s="202">
        <f t="shared" si="21"/>
        <v>3.7428273343766367</v>
      </c>
      <c r="N50" s="202" t="e">
        <f>(#REF! -#REF!)/ABS(#REF!)</f>
        <v>#REF!</v>
      </c>
      <c r="O50" s="202">
        <f t="shared" si="22"/>
        <v>1.5762786596120004</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l5XZjGpwWl91YypsnHXianLm0GVcXfZldgKCA5ATYdQigm7wVR2W9vj8+uOR/mX+cgA7HvOnpRVkLA6FwfEmWQ==" saltValue="lfgYIooTWru9v0M7Rh8Glw=="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68" priority="1" operator="greaterThan">
      <formula>0.5</formula>
    </cfRule>
    <cfRule type="cellIs" dxfId="367" priority="2" operator="between">
      <formula>-0.49</formula>
      <formula>0.49</formula>
    </cfRule>
    <cfRule type="cellIs" dxfId="366" priority="3" operator="lessThan">
      <formula>-0.5</formula>
    </cfRule>
  </conditionalFormatting>
  <hyperlinks>
    <hyperlink ref="A2" location="Index!A1" display="Index" xr:uid="{00000000-0004-0000-5E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65"/>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321</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row>
    <row r="4" spans="1:29" ht="18.75" customHeight="1" x14ac:dyDescent="0.35">
      <c r="C4" s="194" t="s">
        <v>148</v>
      </c>
      <c r="D4" s="195"/>
      <c r="E4" s="195" t="s">
        <v>149</v>
      </c>
      <c r="F4" s="195"/>
      <c r="G4" s="90" t="s">
        <v>150</v>
      </c>
      <c r="H4" s="33"/>
    </row>
    <row r="5" spans="1:29" ht="15.75" thickBot="1" x14ac:dyDescent="0.3">
      <c r="C5" s="211">
        <v>514765.26292349503</v>
      </c>
      <c r="D5" s="212"/>
      <c r="E5" s="212">
        <v>6503943.3181912601</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40.299999999999997</v>
      </c>
      <c r="D10" s="94">
        <v>55.1</v>
      </c>
      <c r="E10" s="94">
        <v>79</v>
      </c>
      <c r="F10" s="94">
        <v>97.2</v>
      </c>
      <c r="G10" s="94">
        <v>122</v>
      </c>
      <c r="H10" s="94">
        <v>161</v>
      </c>
      <c r="I10" s="95">
        <v>196</v>
      </c>
      <c r="K10" s="46" t="s">
        <v>468</v>
      </c>
      <c r="L10" s="47">
        <f t="shared" ref="L10:L20" si="0">C25</f>
        <v>3.3583333333333329</v>
      </c>
      <c r="M10" s="47">
        <v>4.0260979963835526</v>
      </c>
      <c r="N10" s="47">
        <v>6.3810678590311616</v>
      </c>
      <c r="O10" s="47">
        <f t="shared" ref="O10:O20" si="1">F25</f>
        <v>8.1</v>
      </c>
      <c r="P10" s="47">
        <f t="shared" ref="P10:P20" si="2">G25</f>
        <v>10.166666666666666</v>
      </c>
      <c r="Q10" s="47">
        <f t="shared" ref="Q10:Q20" si="3">H25</f>
        <v>13.416666666666666</v>
      </c>
      <c r="R10" s="48">
        <f t="shared" ref="R10:R20" si="4">I25</f>
        <v>16.333333333333332</v>
      </c>
      <c r="T10" s="49"/>
    </row>
    <row r="11" spans="1:29" x14ac:dyDescent="0.25">
      <c r="B11" s="50" t="s">
        <v>469</v>
      </c>
      <c r="C11" s="96">
        <v>29.8</v>
      </c>
      <c r="D11" s="96">
        <v>40.5</v>
      </c>
      <c r="E11" s="96">
        <v>57.4</v>
      </c>
      <c r="F11" s="96">
        <v>70</v>
      </c>
      <c r="G11" s="96">
        <v>87.3</v>
      </c>
      <c r="H11" s="96">
        <v>114</v>
      </c>
      <c r="I11" s="97">
        <v>138</v>
      </c>
      <c r="K11" s="50" t="s">
        <v>469</v>
      </c>
      <c r="L11" s="53">
        <f t="shared" si="0"/>
        <v>4.9666666666666668</v>
      </c>
      <c r="M11" s="53">
        <v>5.9309065376624677</v>
      </c>
      <c r="N11" s="53">
        <v>9.2588946967329377</v>
      </c>
      <c r="O11" s="53">
        <f t="shared" si="1"/>
        <v>11.666666666666666</v>
      </c>
      <c r="P11" s="53">
        <f t="shared" si="2"/>
        <v>14.549999999999999</v>
      </c>
      <c r="Q11" s="53">
        <f t="shared" si="3"/>
        <v>19</v>
      </c>
      <c r="R11" s="54">
        <f t="shared" si="4"/>
        <v>23</v>
      </c>
      <c r="T11" s="49"/>
    </row>
    <row r="12" spans="1:29" x14ac:dyDescent="0.25">
      <c r="B12" s="50" t="s">
        <v>470</v>
      </c>
      <c r="C12" s="96">
        <v>16.399999999999999</v>
      </c>
      <c r="D12" s="96">
        <v>22</v>
      </c>
      <c r="E12" s="96">
        <v>30</v>
      </c>
      <c r="F12" s="96">
        <v>35.9</v>
      </c>
      <c r="G12" s="96">
        <v>44</v>
      </c>
      <c r="H12" s="96">
        <v>56.2</v>
      </c>
      <c r="I12" s="97">
        <v>66.900000000000006</v>
      </c>
      <c r="K12" s="50" t="s">
        <v>470</v>
      </c>
      <c r="L12" s="53">
        <f t="shared" si="0"/>
        <v>8.1999999999999993</v>
      </c>
      <c r="M12" s="53">
        <v>9.6924719119098661</v>
      </c>
      <c r="N12" s="53">
        <v>14.518747080321081</v>
      </c>
      <c r="O12" s="53">
        <f t="shared" si="1"/>
        <v>17.95</v>
      </c>
      <c r="P12" s="53">
        <f t="shared" si="2"/>
        <v>22</v>
      </c>
      <c r="Q12" s="53">
        <f t="shared" si="3"/>
        <v>28.1</v>
      </c>
      <c r="R12" s="54">
        <f t="shared" si="4"/>
        <v>33.450000000000003</v>
      </c>
      <c r="T12" s="49"/>
    </row>
    <row r="13" spans="1:29" x14ac:dyDescent="0.25">
      <c r="B13" s="50" t="s">
        <v>471</v>
      </c>
      <c r="C13" s="96">
        <v>10.7</v>
      </c>
      <c r="D13" s="96">
        <v>14.2</v>
      </c>
      <c r="E13" s="96">
        <v>19</v>
      </c>
      <c r="F13" s="96">
        <v>22.5</v>
      </c>
      <c r="G13" s="96">
        <v>27.4</v>
      </c>
      <c r="H13" s="96">
        <v>34.6</v>
      </c>
      <c r="I13" s="97">
        <v>40.9</v>
      </c>
      <c r="K13" s="50" t="s">
        <v>471</v>
      </c>
      <c r="L13" s="53">
        <f t="shared" si="0"/>
        <v>10.7</v>
      </c>
      <c r="M13" s="53">
        <v>12.556338532464572</v>
      </c>
      <c r="N13" s="53">
        <v>18.39036238324352</v>
      </c>
      <c r="O13" s="53">
        <f t="shared" si="1"/>
        <v>22.5</v>
      </c>
      <c r="P13" s="53">
        <f t="shared" si="2"/>
        <v>27.4</v>
      </c>
      <c r="Q13" s="53">
        <f t="shared" si="3"/>
        <v>34.6</v>
      </c>
      <c r="R13" s="54">
        <f t="shared" si="4"/>
        <v>40.9</v>
      </c>
      <c r="T13" s="49"/>
    </row>
    <row r="14" spans="1:29" x14ac:dyDescent="0.25">
      <c r="B14" s="50" t="s">
        <v>472</v>
      </c>
      <c r="C14" s="96">
        <v>6.77</v>
      </c>
      <c r="D14" s="96">
        <v>8.9700000000000006</v>
      </c>
      <c r="E14" s="96">
        <v>11.9</v>
      </c>
      <c r="F14" s="96">
        <v>14</v>
      </c>
      <c r="G14" s="96">
        <v>16.899999999999999</v>
      </c>
      <c r="H14" s="96">
        <v>21.2</v>
      </c>
      <c r="I14" s="97">
        <v>24.9</v>
      </c>
      <c r="K14" s="50" t="s">
        <v>472</v>
      </c>
      <c r="L14" s="53">
        <f t="shared" si="0"/>
        <v>13.54</v>
      </c>
      <c r="M14" s="53">
        <v>15.867683650215399</v>
      </c>
      <c r="N14" s="53">
        <v>23.013176813389794</v>
      </c>
      <c r="O14" s="53">
        <f t="shared" si="1"/>
        <v>28</v>
      </c>
      <c r="P14" s="53">
        <f t="shared" si="2"/>
        <v>33.799999999999997</v>
      </c>
      <c r="Q14" s="53">
        <f t="shared" si="3"/>
        <v>42.4</v>
      </c>
      <c r="R14" s="54">
        <f t="shared" si="4"/>
        <v>49.8</v>
      </c>
      <c r="T14" s="49"/>
    </row>
    <row r="15" spans="1:29" x14ac:dyDescent="0.25">
      <c r="B15" s="50" t="s">
        <v>473</v>
      </c>
      <c r="C15" s="96">
        <v>5.18</v>
      </c>
      <c r="D15" s="96">
        <v>6.84</v>
      </c>
      <c r="E15" s="96">
        <v>9.02</v>
      </c>
      <c r="F15" s="96">
        <v>10.6</v>
      </c>
      <c r="G15" s="96">
        <v>12.7</v>
      </c>
      <c r="H15" s="96">
        <v>15.9</v>
      </c>
      <c r="I15" s="97">
        <v>18.600000000000001</v>
      </c>
      <c r="K15" s="50" t="s">
        <v>473</v>
      </c>
      <c r="L15" s="53">
        <f t="shared" si="0"/>
        <v>15.54</v>
      </c>
      <c r="M15" s="53">
        <v>18.166756099293693</v>
      </c>
      <c r="N15" s="53">
        <v>26.193334184330993</v>
      </c>
      <c r="O15" s="53">
        <f t="shared" si="1"/>
        <v>31.799999999999997</v>
      </c>
      <c r="P15" s="53">
        <f t="shared" si="2"/>
        <v>38.099999999999994</v>
      </c>
      <c r="Q15" s="53">
        <f t="shared" si="3"/>
        <v>47.7</v>
      </c>
      <c r="R15" s="54">
        <f t="shared" si="4"/>
        <v>55.800000000000004</v>
      </c>
      <c r="T15" s="49"/>
    </row>
    <row r="16" spans="1:29" x14ac:dyDescent="0.25">
      <c r="B16" s="50" t="s">
        <v>474</v>
      </c>
      <c r="C16" s="96">
        <v>3.27</v>
      </c>
      <c r="D16" s="96">
        <v>4.3</v>
      </c>
      <c r="E16" s="96">
        <v>5.64</v>
      </c>
      <c r="F16" s="96">
        <v>6.57</v>
      </c>
      <c r="G16" s="96">
        <v>7.88</v>
      </c>
      <c r="H16" s="96">
        <v>9.8000000000000007</v>
      </c>
      <c r="I16" s="97">
        <v>11.4</v>
      </c>
      <c r="K16" s="50" t="s">
        <v>474</v>
      </c>
      <c r="L16" s="53">
        <f t="shared" si="0"/>
        <v>19.62</v>
      </c>
      <c r="M16" s="53">
        <v>22.886317568468542</v>
      </c>
      <c r="N16" s="53">
        <v>32.673249529339103</v>
      </c>
      <c r="O16" s="53">
        <f t="shared" si="1"/>
        <v>39.42</v>
      </c>
      <c r="P16" s="53">
        <f t="shared" si="2"/>
        <v>47.28</v>
      </c>
      <c r="Q16" s="53">
        <f t="shared" si="3"/>
        <v>58.800000000000004</v>
      </c>
      <c r="R16" s="54">
        <f t="shared" si="4"/>
        <v>68.400000000000006</v>
      </c>
      <c r="T16" s="49"/>
    </row>
    <row r="17" spans="1:20" x14ac:dyDescent="0.25">
      <c r="B17" s="50" t="s">
        <v>475</v>
      </c>
      <c r="C17" s="96">
        <v>2.04</v>
      </c>
      <c r="D17" s="96">
        <v>2.68</v>
      </c>
      <c r="E17" s="96">
        <v>3.51</v>
      </c>
      <c r="F17" s="96">
        <v>4.0999999999999996</v>
      </c>
      <c r="G17" s="96">
        <v>4.91</v>
      </c>
      <c r="H17" s="96">
        <v>6.11</v>
      </c>
      <c r="I17" s="97">
        <v>7.13</v>
      </c>
      <c r="K17" s="50" t="s">
        <v>475</v>
      </c>
      <c r="L17" s="53">
        <f t="shared" si="0"/>
        <v>24.48</v>
      </c>
      <c r="M17" s="53">
        <v>28.530372043524377</v>
      </c>
      <c r="N17" s="53">
        <v>40.735946241274817</v>
      </c>
      <c r="O17" s="53">
        <f t="shared" si="1"/>
        <v>49.199999999999996</v>
      </c>
      <c r="P17" s="53">
        <f t="shared" si="2"/>
        <v>58.92</v>
      </c>
      <c r="Q17" s="53">
        <f t="shared" si="3"/>
        <v>73.320000000000007</v>
      </c>
      <c r="R17" s="54">
        <f t="shared" si="4"/>
        <v>85.56</v>
      </c>
      <c r="T17" s="49"/>
    </row>
    <row r="18" spans="1:20" x14ac:dyDescent="0.25">
      <c r="B18" s="50" t="s">
        <v>476</v>
      </c>
      <c r="C18" s="96">
        <v>1.23</v>
      </c>
      <c r="D18" s="96">
        <v>1.63</v>
      </c>
      <c r="E18" s="96">
        <v>2.16</v>
      </c>
      <c r="F18" s="96">
        <v>2.5299999999999998</v>
      </c>
      <c r="G18" s="96">
        <v>3.05</v>
      </c>
      <c r="H18" s="96">
        <v>3.82</v>
      </c>
      <c r="I18" s="97">
        <v>4.4800000000000004</v>
      </c>
      <c r="K18" s="50" t="s">
        <v>476</v>
      </c>
      <c r="L18" s="53">
        <f t="shared" si="0"/>
        <v>29.52</v>
      </c>
      <c r="M18" s="53">
        <v>34.605323129227628</v>
      </c>
      <c r="N18" s="53">
        <v>50.035375316173621</v>
      </c>
      <c r="O18" s="53">
        <f t="shared" si="1"/>
        <v>60.72</v>
      </c>
      <c r="P18" s="53">
        <f t="shared" si="2"/>
        <v>73.199999999999989</v>
      </c>
      <c r="Q18" s="53">
        <f t="shared" si="3"/>
        <v>91.679999999999993</v>
      </c>
      <c r="R18" s="54">
        <f t="shared" si="4"/>
        <v>107.52000000000001</v>
      </c>
      <c r="T18" s="49"/>
    </row>
    <row r="19" spans="1:20" x14ac:dyDescent="0.25">
      <c r="B19" s="50" t="s">
        <v>477</v>
      </c>
      <c r="C19" s="96">
        <v>0.70899999999999996</v>
      </c>
      <c r="D19" s="96">
        <v>0.94699999999999995</v>
      </c>
      <c r="E19" s="96">
        <v>1.28</v>
      </c>
      <c r="F19" s="96">
        <v>1.52</v>
      </c>
      <c r="G19" s="96">
        <v>1.85</v>
      </c>
      <c r="H19" s="96">
        <v>2.34</v>
      </c>
      <c r="I19" s="97">
        <v>2.78</v>
      </c>
      <c r="K19" s="50" t="s">
        <v>477</v>
      </c>
      <c r="L19" s="53">
        <f t="shared" si="0"/>
        <v>34.031999999999996</v>
      </c>
      <c r="M19" s="53">
        <v>40.1146400687227</v>
      </c>
      <c r="N19" s="53">
        <v>59.386599328328657</v>
      </c>
      <c r="O19" s="53">
        <f t="shared" si="1"/>
        <v>72.960000000000008</v>
      </c>
      <c r="P19" s="53">
        <f t="shared" si="2"/>
        <v>88.800000000000011</v>
      </c>
      <c r="Q19" s="53">
        <f t="shared" si="3"/>
        <v>112.32</v>
      </c>
      <c r="R19" s="54">
        <f t="shared" si="4"/>
        <v>133.44</v>
      </c>
      <c r="T19" s="49"/>
    </row>
    <row r="20" spans="1:20" ht="15.75" thickBot="1" x14ac:dyDescent="0.3">
      <c r="B20" s="55" t="s">
        <v>478</v>
      </c>
      <c r="C20" s="98">
        <v>0.501</v>
      </c>
      <c r="D20" s="98">
        <v>0.67100000000000004</v>
      </c>
      <c r="E20" s="98">
        <v>0.91100000000000003</v>
      </c>
      <c r="F20" s="98">
        <v>1.0900000000000001</v>
      </c>
      <c r="G20" s="98">
        <v>1.34</v>
      </c>
      <c r="H20" s="98">
        <v>1.71</v>
      </c>
      <c r="I20" s="99">
        <v>2.04</v>
      </c>
      <c r="K20" s="55" t="s">
        <v>478</v>
      </c>
      <c r="L20" s="58">
        <f t="shared" si="0"/>
        <v>36.072000000000003</v>
      </c>
      <c r="M20" s="58">
        <v>42.578875452877391</v>
      </c>
      <c r="N20" s="58">
        <v>63.551034651876151</v>
      </c>
      <c r="O20" s="58">
        <f t="shared" si="1"/>
        <v>78.48</v>
      </c>
      <c r="P20" s="58">
        <f t="shared" si="2"/>
        <v>96.48</v>
      </c>
      <c r="Q20" s="58">
        <f t="shared" si="3"/>
        <v>123.12</v>
      </c>
      <c r="R20" s="59">
        <f t="shared" si="4"/>
        <v>146.88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3.3583333333333329</v>
      </c>
      <c r="D25" s="69">
        <f t="shared" si="5"/>
        <v>4.5916666666666668</v>
      </c>
      <c r="E25" s="69">
        <f t="shared" si="5"/>
        <v>6.583333333333333</v>
      </c>
      <c r="F25" s="68">
        <f t="shared" si="5"/>
        <v>8.1</v>
      </c>
      <c r="G25" s="68">
        <f t="shared" si="5"/>
        <v>10.166666666666666</v>
      </c>
      <c r="H25" s="68">
        <f t="shared" si="5"/>
        <v>13.416666666666666</v>
      </c>
      <c r="I25" s="70">
        <f t="shared" si="5"/>
        <v>16.333333333333332</v>
      </c>
      <c r="J25" s="60"/>
      <c r="K25" s="46" t="s">
        <v>468</v>
      </c>
      <c r="L25" s="71">
        <v>4</v>
      </c>
      <c r="M25" s="71">
        <v>4.7</v>
      </c>
      <c r="N25" s="71">
        <v>6.8</v>
      </c>
      <c r="O25" s="71">
        <v>8.4</v>
      </c>
      <c r="P25" s="71">
        <v>10.199999999999999</v>
      </c>
      <c r="Q25" s="71">
        <v>12.7</v>
      </c>
      <c r="R25" s="72">
        <v>14.8</v>
      </c>
    </row>
    <row r="26" spans="1:20" x14ac:dyDescent="0.25">
      <c r="A26" s="64">
        <f>10/60</f>
        <v>0.16666666666666666</v>
      </c>
      <c r="B26" s="73" t="s">
        <v>469</v>
      </c>
      <c r="C26" s="30">
        <f t="shared" ref="C26:I26" si="6">$A$26*C11</f>
        <v>4.9666666666666668</v>
      </c>
      <c r="D26" s="74">
        <f t="shared" si="6"/>
        <v>6.75</v>
      </c>
      <c r="E26" s="74">
        <f t="shared" si="6"/>
        <v>9.5666666666666664</v>
      </c>
      <c r="F26" s="30">
        <f t="shared" si="6"/>
        <v>11.666666666666666</v>
      </c>
      <c r="G26" s="30">
        <f t="shared" si="6"/>
        <v>14.549999999999999</v>
      </c>
      <c r="H26" s="30">
        <f t="shared" si="6"/>
        <v>19</v>
      </c>
      <c r="I26" s="75">
        <f t="shared" si="6"/>
        <v>23</v>
      </c>
      <c r="J26" s="60"/>
      <c r="K26" s="50" t="s">
        <v>469</v>
      </c>
      <c r="L26" s="76">
        <v>5.9</v>
      </c>
      <c r="M26" s="76">
        <v>6.9</v>
      </c>
      <c r="N26" s="76">
        <v>10.3</v>
      </c>
      <c r="O26" s="76">
        <v>12.8</v>
      </c>
      <c r="P26" s="76">
        <v>15.5</v>
      </c>
      <c r="Q26" s="76">
        <v>19.3</v>
      </c>
      <c r="R26" s="77">
        <v>22.3</v>
      </c>
    </row>
    <row r="27" spans="1:20" x14ac:dyDescent="0.25">
      <c r="A27" s="64">
        <f>0.5</f>
        <v>0.5</v>
      </c>
      <c r="B27" s="73" t="s">
        <v>470</v>
      </c>
      <c r="C27" s="30">
        <f t="shared" ref="C27:I27" si="7">$A$27*C12</f>
        <v>8.1999999999999993</v>
      </c>
      <c r="D27" s="74">
        <f t="shared" si="7"/>
        <v>11</v>
      </c>
      <c r="E27" s="74">
        <f t="shared" si="7"/>
        <v>15</v>
      </c>
      <c r="F27" s="30">
        <f t="shared" si="7"/>
        <v>17.95</v>
      </c>
      <c r="G27" s="30">
        <f t="shared" si="7"/>
        <v>22</v>
      </c>
      <c r="H27" s="30">
        <f t="shared" si="7"/>
        <v>28.1</v>
      </c>
      <c r="I27" s="75">
        <f t="shared" si="7"/>
        <v>33.450000000000003</v>
      </c>
      <c r="J27" s="60"/>
      <c r="K27" s="50" t="s">
        <v>470</v>
      </c>
      <c r="L27" s="76">
        <v>9.5</v>
      </c>
      <c r="M27" s="76">
        <v>11</v>
      </c>
      <c r="N27" s="76">
        <v>16.2</v>
      </c>
      <c r="O27" s="76">
        <v>20.100000000000001</v>
      </c>
      <c r="P27" s="76">
        <v>24.3</v>
      </c>
      <c r="Q27" s="76">
        <v>30.2</v>
      </c>
      <c r="R27" s="77">
        <v>35.1</v>
      </c>
    </row>
    <row r="28" spans="1:20" x14ac:dyDescent="0.25">
      <c r="A28" s="64">
        <v>1</v>
      </c>
      <c r="B28" s="73" t="s">
        <v>471</v>
      </c>
      <c r="C28" s="30">
        <f t="shared" ref="C28:I28" si="8">$A$28*C13</f>
        <v>10.7</v>
      </c>
      <c r="D28" s="74">
        <f t="shared" si="8"/>
        <v>14.2</v>
      </c>
      <c r="E28" s="74">
        <f t="shared" si="8"/>
        <v>19</v>
      </c>
      <c r="F28" s="30">
        <f t="shared" si="8"/>
        <v>22.5</v>
      </c>
      <c r="G28" s="30">
        <f t="shared" si="8"/>
        <v>27.4</v>
      </c>
      <c r="H28" s="30">
        <f t="shared" si="8"/>
        <v>34.6</v>
      </c>
      <c r="I28" s="75">
        <f t="shared" si="8"/>
        <v>40.9</v>
      </c>
      <c r="J28" s="60"/>
      <c r="K28" s="50" t="s">
        <v>471</v>
      </c>
      <c r="L28" s="76">
        <v>12</v>
      </c>
      <c r="M28" s="76">
        <v>13.9</v>
      </c>
      <c r="N28" s="76">
        <v>20.100000000000001</v>
      </c>
      <c r="O28" s="76">
        <v>24.8</v>
      </c>
      <c r="P28" s="76">
        <v>29.8</v>
      </c>
      <c r="Q28" s="76">
        <v>37.1</v>
      </c>
      <c r="R28" s="77">
        <v>43.4</v>
      </c>
    </row>
    <row r="29" spans="1:20" x14ac:dyDescent="0.25">
      <c r="A29" s="64">
        <v>2</v>
      </c>
      <c r="B29" s="73" t="s">
        <v>472</v>
      </c>
      <c r="C29" s="30">
        <f t="shared" ref="C29:I29" si="9">$A$29*C14</f>
        <v>13.54</v>
      </c>
      <c r="D29" s="74">
        <f t="shared" si="9"/>
        <v>17.940000000000001</v>
      </c>
      <c r="E29" s="74">
        <f t="shared" si="9"/>
        <v>23.8</v>
      </c>
      <c r="F29" s="30">
        <f t="shared" si="9"/>
        <v>28</v>
      </c>
      <c r="G29" s="30">
        <f t="shared" si="9"/>
        <v>33.799999999999997</v>
      </c>
      <c r="H29" s="30">
        <f t="shared" si="9"/>
        <v>42.4</v>
      </c>
      <c r="I29" s="75">
        <f t="shared" si="9"/>
        <v>49.8</v>
      </c>
      <c r="J29" s="60"/>
      <c r="K29" s="50" t="s">
        <v>472</v>
      </c>
      <c r="L29" s="76">
        <v>15.2</v>
      </c>
      <c r="M29" s="76">
        <v>17.3</v>
      </c>
      <c r="N29" s="76">
        <v>24.6</v>
      </c>
      <c r="O29" s="76">
        <v>30.2</v>
      </c>
      <c r="P29" s="76">
        <v>36.200000000000003</v>
      </c>
      <c r="Q29" s="76">
        <v>45.2</v>
      </c>
      <c r="R29" s="77">
        <v>53</v>
      </c>
    </row>
    <row r="30" spans="1:20" x14ac:dyDescent="0.25">
      <c r="A30" s="64">
        <v>3</v>
      </c>
      <c r="B30" s="73" t="s">
        <v>473</v>
      </c>
      <c r="C30" s="30">
        <f t="shared" ref="C30:I30" si="10">$A$30*C15</f>
        <v>15.54</v>
      </c>
      <c r="D30" s="74">
        <f t="shared" si="10"/>
        <v>20.52</v>
      </c>
      <c r="E30" s="74">
        <f t="shared" si="10"/>
        <v>27.06</v>
      </c>
      <c r="F30" s="30">
        <f t="shared" si="10"/>
        <v>31.799999999999997</v>
      </c>
      <c r="G30" s="30">
        <f t="shared" si="10"/>
        <v>38.099999999999994</v>
      </c>
      <c r="H30" s="30">
        <f t="shared" si="10"/>
        <v>47.7</v>
      </c>
      <c r="I30" s="75">
        <f t="shared" si="10"/>
        <v>55.800000000000004</v>
      </c>
      <c r="J30" s="60"/>
      <c r="K30" s="50" t="s">
        <v>473</v>
      </c>
      <c r="L30" s="76">
        <v>17.399999999999999</v>
      </c>
      <c r="M30" s="76">
        <v>19.7</v>
      </c>
      <c r="N30" s="76">
        <v>27.8</v>
      </c>
      <c r="O30" s="76">
        <v>34.200000000000003</v>
      </c>
      <c r="P30" s="76">
        <v>40.799999999999997</v>
      </c>
      <c r="Q30" s="76">
        <v>51</v>
      </c>
      <c r="R30" s="77">
        <v>60</v>
      </c>
    </row>
    <row r="31" spans="1:20" x14ac:dyDescent="0.25">
      <c r="A31" s="64">
        <v>6</v>
      </c>
      <c r="B31" s="73" t="s">
        <v>474</v>
      </c>
      <c r="C31" s="30">
        <f t="shared" ref="C31:I31" si="11">$A$31*C16</f>
        <v>19.62</v>
      </c>
      <c r="D31" s="74">
        <f t="shared" si="11"/>
        <v>25.799999999999997</v>
      </c>
      <c r="E31" s="74">
        <f t="shared" si="11"/>
        <v>33.839999999999996</v>
      </c>
      <c r="F31" s="30">
        <f t="shared" si="11"/>
        <v>39.42</v>
      </c>
      <c r="G31" s="30">
        <f t="shared" si="11"/>
        <v>47.28</v>
      </c>
      <c r="H31" s="30">
        <f t="shared" si="11"/>
        <v>58.800000000000004</v>
      </c>
      <c r="I31" s="75">
        <f t="shared" si="11"/>
        <v>68.400000000000006</v>
      </c>
      <c r="J31" s="60"/>
      <c r="K31" s="50" t="s">
        <v>474</v>
      </c>
      <c r="L31" s="76">
        <v>21.8</v>
      </c>
      <c r="M31" s="76">
        <v>24.7</v>
      </c>
      <c r="N31" s="76">
        <v>34.6</v>
      </c>
      <c r="O31" s="76">
        <v>42.3</v>
      </c>
      <c r="P31" s="76">
        <v>50.8</v>
      </c>
      <c r="Q31" s="76">
        <v>63.6</v>
      </c>
      <c r="R31" s="77">
        <v>74.400000000000006</v>
      </c>
    </row>
    <row r="32" spans="1:20" x14ac:dyDescent="0.25">
      <c r="A32" s="64">
        <v>12</v>
      </c>
      <c r="B32" s="73" t="s">
        <v>475</v>
      </c>
      <c r="C32" s="30">
        <f t="shared" ref="C32:I32" si="12">$A$32*C17</f>
        <v>24.48</v>
      </c>
      <c r="D32" s="74">
        <f t="shared" si="12"/>
        <v>32.160000000000004</v>
      </c>
      <c r="E32" s="74">
        <f t="shared" si="12"/>
        <v>42.12</v>
      </c>
      <c r="F32" s="30">
        <f t="shared" si="12"/>
        <v>49.199999999999996</v>
      </c>
      <c r="G32" s="30">
        <f t="shared" si="12"/>
        <v>58.92</v>
      </c>
      <c r="H32" s="30">
        <f t="shared" si="12"/>
        <v>73.320000000000007</v>
      </c>
      <c r="I32" s="75">
        <f t="shared" si="12"/>
        <v>85.56</v>
      </c>
      <c r="J32" s="60"/>
      <c r="K32" s="50" t="s">
        <v>475</v>
      </c>
      <c r="L32" s="76">
        <v>27.1</v>
      </c>
      <c r="M32" s="76">
        <v>30.6</v>
      </c>
      <c r="N32" s="76">
        <v>42.7</v>
      </c>
      <c r="O32" s="76">
        <v>52.3</v>
      </c>
      <c r="P32" s="76">
        <v>63</v>
      </c>
      <c r="Q32" s="76">
        <v>79</v>
      </c>
      <c r="R32" s="77">
        <v>91.9</v>
      </c>
    </row>
    <row r="33" spans="1:19" x14ac:dyDescent="0.25">
      <c r="A33" s="64">
        <v>24</v>
      </c>
      <c r="B33" s="73" t="s">
        <v>476</v>
      </c>
      <c r="C33" s="30">
        <f t="shared" ref="C33:I33" si="13">$A$33*C18</f>
        <v>29.52</v>
      </c>
      <c r="D33" s="74">
        <f t="shared" si="13"/>
        <v>39.119999999999997</v>
      </c>
      <c r="E33" s="74">
        <f t="shared" si="13"/>
        <v>51.84</v>
      </c>
      <c r="F33" s="30">
        <f t="shared" si="13"/>
        <v>60.72</v>
      </c>
      <c r="G33" s="30">
        <f t="shared" si="13"/>
        <v>73.199999999999989</v>
      </c>
      <c r="H33" s="30">
        <f t="shared" si="13"/>
        <v>91.679999999999993</v>
      </c>
      <c r="I33" s="75">
        <f t="shared" si="13"/>
        <v>107.52000000000001</v>
      </c>
      <c r="J33" s="60"/>
      <c r="K33" s="50" t="s">
        <v>476</v>
      </c>
      <c r="L33" s="76">
        <v>32.6</v>
      </c>
      <c r="M33" s="76">
        <v>36.700000000000003</v>
      </c>
      <c r="N33" s="76">
        <v>51.4</v>
      </c>
      <c r="O33" s="76">
        <v>62.9</v>
      </c>
      <c r="P33" s="76">
        <v>75.400000000000006</v>
      </c>
      <c r="Q33" s="76">
        <v>94.3</v>
      </c>
      <c r="R33" s="77">
        <v>109.7</v>
      </c>
    </row>
    <row r="34" spans="1:19" x14ac:dyDescent="0.25">
      <c r="A34" s="64">
        <v>48</v>
      </c>
      <c r="B34" s="73" t="s">
        <v>477</v>
      </c>
      <c r="C34" s="30">
        <f t="shared" ref="C34:I34" si="14">$A$34*C19</f>
        <v>34.031999999999996</v>
      </c>
      <c r="D34" s="74">
        <f t="shared" si="14"/>
        <v>45.455999999999996</v>
      </c>
      <c r="E34" s="74">
        <f t="shared" si="14"/>
        <v>61.44</v>
      </c>
      <c r="F34" s="30">
        <f t="shared" si="14"/>
        <v>72.960000000000008</v>
      </c>
      <c r="G34" s="30">
        <f t="shared" si="14"/>
        <v>88.800000000000011</v>
      </c>
      <c r="H34" s="30">
        <f t="shared" si="14"/>
        <v>112.32</v>
      </c>
      <c r="I34" s="75">
        <f t="shared" si="14"/>
        <v>133.44</v>
      </c>
      <c r="J34" s="60"/>
      <c r="K34" s="50" t="s">
        <v>477</v>
      </c>
      <c r="L34" s="76">
        <v>37.6</v>
      </c>
      <c r="M34" s="76">
        <v>42.4</v>
      </c>
      <c r="N34" s="76">
        <v>59</v>
      </c>
      <c r="O34" s="76">
        <v>71.5</v>
      </c>
      <c r="P34" s="76">
        <v>84.5</v>
      </c>
      <c r="Q34" s="76">
        <v>105.1</v>
      </c>
      <c r="R34" s="77">
        <v>122.4</v>
      </c>
    </row>
    <row r="35" spans="1:19" ht="15.75" thickBot="1" x14ac:dyDescent="0.3">
      <c r="A35" s="64">
        <v>72</v>
      </c>
      <c r="B35" s="78" t="s">
        <v>478</v>
      </c>
      <c r="C35" s="79">
        <f t="shared" ref="C35:I35" si="15">$A$35*C20</f>
        <v>36.072000000000003</v>
      </c>
      <c r="D35" s="80">
        <f t="shared" si="15"/>
        <v>48.312000000000005</v>
      </c>
      <c r="E35" s="80">
        <f t="shared" si="15"/>
        <v>65.591999999999999</v>
      </c>
      <c r="F35" s="79">
        <f t="shared" si="15"/>
        <v>78.48</v>
      </c>
      <c r="G35" s="79">
        <f t="shared" si="15"/>
        <v>96.48</v>
      </c>
      <c r="H35" s="79">
        <f t="shared" si="15"/>
        <v>123.12</v>
      </c>
      <c r="I35" s="81">
        <f t="shared" si="15"/>
        <v>146.88</v>
      </c>
      <c r="J35" s="60"/>
      <c r="K35" s="55" t="s">
        <v>478</v>
      </c>
      <c r="L35" s="82">
        <v>40.4</v>
      </c>
      <c r="M35" s="82">
        <v>45.5</v>
      </c>
      <c r="N35" s="82">
        <v>62.6</v>
      </c>
      <c r="O35" s="82">
        <v>74.900000000000006</v>
      </c>
      <c r="P35" s="82">
        <v>87.8</v>
      </c>
      <c r="Q35" s="82">
        <v>107.3</v>
      </c>
      <c r="R35" s="83">
        <v>125.3</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19.106699751861058</v>
      </c>
      <c r="D40" s="198" t="e">
        <v>#REF!</v>
      </c>
      <c r="E40" s="198">
        <f>(M25-M10)/ABS(M10)*100</f>
        <v>16.738340800988471</v>
      </c>
      <c r="F40" s="198" t="e">
        <f>(#REF! -#REF!)/ABS(#REF!)</f>
        <v>#REF!</v>
      </c>
      <c r="G40" s="198">
        <f>(N25-N10)/ABS(N10)*100</f>
        <v>6.5652356349089942</v>
      </c>
      <c r="H40" s="198" t="e">
        <f>(#REF! -#REF!)/ABS(#REF!)</f>
        <v>#REF!</v>
      </c>
      <c r="I40" s="198">
        <f>(O25-O10)/ABS(O10)*100</f>
        <v>3.7037037037037126</v>
      </c>
      <c r="J40" s="198" t="e">
        <f>(#REF! -#REF!)/ABS(#REF!)</f>
        <v>#REF!</v>
      </c>
      <c r="K40" s="200">
        <f>(P25-P10)/ABS(P10)*100</f>
        <v>0.32786885245901526</v>
      </c>
      <c r="L40" s="200" t="e">
        <f>(#REF! -#REF!)/ABS(#REF!)</f>
        <v>#REF!</v>
      </c>
      <c r="M40" s="200">
        <f>(Q25-Q10)/ABS(Q10)*100</f>
        <v>-5.3416149068322989</v>
      </c>
      <c r="N40" s="200" t="e">
        <f>(#REF! -#REF!)/ABS(#REF!)</f>
        <v>#REF!</v>
      </c>
      <c r="O40" s="200">
        <f>(R25 -R10)/ABS(R10)*100</f>
        <v>-9.3877551020408045</v>
      </c>
      <c r="P40" s="200"/>
      <c r="Q40" s="205"/>
    </row>
    <row r="41" spans="1:19" x14ac:dyDescent="0.25">
      <c r="A41" s="88"/>
      <c r="B41" s="50" t="s">
        <v>469</v>
      </c>
      <c r="C41" s="198">
        <f t="shared" ref="C41:C50" si="16">(L26-L11)/ABS(L11)*100</f>
        <v>18.791946308724835</v>
      </c>
      <c r="D41" s="198" t="e">
        <v>#REF!</v>
      </c>
      <c r="E41" s="198">
        <f t="shared" ref="E41:E50" si="17">(M26-M11)/ABS(M11)*100</f>
        <v>16.339718998834179</v>
      </c>
      <c r="F41" s="198" t="e">
        <f>(#REF! -#REF!)/ABS(#REF!)</f>
        <v>#REF!</v>
      </c>
      <c r="G41" s="200">
        <f t="shared" ref="G41:G50" si="18">(N26-N11)/ABS(N11)*100</f>
        <v>11.24437999747879</v>
      </c>
      <c r="H41" s="200" t="e">
        <f>(#REF! -#REF!)/ABS(#REF!)</f>
        <v>#REF!</v>
      </c>
      <c r="I41" s="200">
        <f t="shared" ref="I41:I50" si="19">(O26-O11)/ABS(O11)*100</f>
        <v>9.714285714285726</v>
      </c>
      <c r="J41" s="200" t="e">
        <f>(#REF! -#REF!)/ABS(#REF!)</f>
        <v>#REF!</v>
      </c>
      <c r="K41" s="200">
        <f t="shared" ref="K41:K50" si="20">(P26-P11)/ABS(P11)*100</f>
        <v>6.5292096219931341</v>
      </c>
      <c r="L41" s="200" t="e">
        <f>(#REF! -#REF!)/ABS(#REF!)</f>
        <v>#REF!</v>
      </c>
      <c r="M41" s="200">
        <f t="shared" ref="M41:M50" si="21">(Q26-Q11)/ABS(Q11)*100</f>
        <v>1.5789473684210564</v>
      </c>
      <c r="N41" s="200" t="e">
        <f>(#REF! -#REF!)/ABS(#REF!)</f>
        <v>#REF!</v>
      </c>
      <c r="O41" s="200">
        <f t="shared" ref="O41:O50" si="22">(R26 -R11)/ABS(R11)*100</f>
        <v>-3.0434782608695623</v>
      </c>
      <c r="P41" s="200"/>
      <c r="Q41" s="205"/>
    </row>
    <row r="42" spans="1:19" x14ac:dyDescent="0.25">
      <c r="A42" s="60"/>
      <c r="B42" s="50" t="s">
        <v>470</v>
      </c>
      <c r="C42" s="198">
        <f t="shared" si="16"/>
        <v>15.853658536585376</v>
      </c>
      <c r="D42" s="198" t="e">
        <v>#REF!</v>
      </c>
      <c r="E42" s="200">
        <f t="shared" si="17"/>
        <v>13.490140595439604</v>
      </c>
      <c r="F42" s="200" t="e">
        <f>(#REF! -#REF!)/ABS(#REF!)</f>
        <v>#REF!</v>
      </c>
      <c r="G42" s="198">
        <f t="shared" si="18"/>
        <v>11.579876075930223</v>
      </c>
      <c r="H42" s="198" t="e">
        <f>(#REF! -#REF!)/ABS(#REF!)</f>
        <v>#REF!</v>
      </c>
      <c r="I42" s="198">
        <f t="shared" si="19"/>
        <v>11.977715877437339</v>
      </c>
      <c r="J42" s="198" t="e">
        <f>(#REF! -#REF!)/ABS(#REF!)</f>
        <v>#REF!</v>
      </c>
      <c r="K42" s="198">
        <f t="shared" si="20"/>
        <v>10.454545454545459</v>
      </c>
      <c r="L42" s="198" t="e">
        <f>(#REF! -#REF!)/ABS(#REF!)</f>
        <v>#REF!</v>
      </c>
      <c r="M42" s="198">
        <f t="shared" si="21"/>
        <v>7.4733096085409176</v>
      </c>
      <c r="N42" s="198" t="e">
        <f>(#REF! -#REF!)/ABS(#REF!)</f>
        <v>#REF!</v>
      </c>
      <c r="O42" s="198">
        <f t="shared" si="22"/>
        <v>4.9327354260089642</v>
      </c>
      <c r="P42" s="198"/>
      <c r="Q42" s="206"/>
    </row>
    <row r="43" spans="1:19" x14ac:dyDescent="0.25">
      <c r="B43" s="50" t="s">
        <v>471</v>
      </c>
      <c r="C43" s="198">
        <f t="shared" si="16"/>
        <v>12.149532710280381</v>
      </c>
      <c r="D43" s="198" t="e">
        <v>#REF!</v>
      </c>
      <c r="E43" s="200">
        <f t="shared" si="17"/>
        <v>10.701061173696253</v>
      </c>
      <c r="F43" s="200" t="e">
        <f>(#REF! -#REF!)/ABS(#REF!)</f>
        <v>#REF!</v>
      </c>
      <c r="G43" s="198">
        <f t="shared" si="18"/>
        <v>9.2963780763462669</v>
      </c>
      <c r="H43" s="198" t="e">
        <f>(#REF! -#REF!)/ABS(#REF!)</f>
        <v>#REF!</v>
      </c>
      <c r="I43" s="198">
        <f t="shared" si="19"/>
        <v>10.222222222222225</v>
      </c>
      <c r="J43" s="198" t="e">
        <f>(#REF! -#REF!)/ABS(#REF!)</f>
        <v>#REF!</v>
      </c>
      <c r="K43" s="198">
        <f t="shared" si="20"/>
        <v>8.7591240875912497</v>
      </c>
      <c r="L43" s="198" t="e">
        <f>(#REF! -#REF!)/ABS(#REF!)</f>
        <v>#REF!</v>
      </c>
      <c r="M43" s="198">
        <f t="shared" si="21"/>
        <v>7.2254335260115603</v>
      </c>
      <c r="N43" s="198" t="e">
        <f>(#REF! -#REF!)/ABS(#REF!)</f>
        <v>#REF!</v>
      </c>
      <c r="O43" s="198">
        <f t="shared" si="22"/>
        <v>6.1124694376528126</v>
      </c>
      <c r="P43" s="198"/>
      <c r="Q43" s="206"/>
    </row>
    <row r="44" spans="1:19" x14ac:dyDescent="0.25">
      <c r="B44" s="50" t="s">
        <v>472</v>
      </c>
      <c r="C44" s="198">
        <f t="shared" si="16"/>
        <v>12.259970457902511</v>
      </c>
      <c r="D44" s="198" t="e">
        <v>#REF!</v>
      </c>
      <c r="E44" s="200">
        <f t="shared" si="17"/>
        <v>9.0266253182149754</v>
      </c>
      <c r="F44" s="200" t="e">
        <f>(#REF! -#REF!)/ABS(#REF!)</f>
        <v>#REF!</v>
      </c>
      <c r="G44" s="198">
        <f t="shared" si="18"/>
        <v>6.895280905706783</v>
      </c>
      <c r="H44" s="198" t="e">
        <f>(#REF! -#REF!)/ABS(#REF!)</f>
        <v>#REF!</v>
      </c>
      <c r="I44" s="198">
        <f t="shared" si="19"/>
        <v>7.8571428571428541</v>
      </c>
      <c r="J44" s="198" t="e">
        <f>(#REF! -#REF!)/ABS(#REF!)</f>
        <v>#REF!</v>
      </c>
      <c r="K44" s="198">
        <f t="shared" si="20"/>
        <v>7.1005917159763481</v>
      </c>
      <c r="L44" s="198" t="e">
        <f>(#REF! -#REF!)/ABS(#REF!)</f>
        <v>#REF!</v>
      </c>
      <c r="M44" s="198">
        <f t="shared" si="21"/>
        <v>6.60377358490567</v>
      </c>
      <c r="N44" s="198" t="e">
        <f>(#REF! -#REF!)/ABS(#REF!)</f>
        <v>#REF!</v>
      </c>
      <c r="O44" s="198">
        <f t="shared" si="22"/>
        <v>6.4257028112449861</v>
      </c>
      <c r="P44" s="198"/>
      <c r="Q44" s="206"/>
    </row>
    <row r="45" spans="1:19" x14ac:dyDescent="0.25">
      <c r="B45" s="50" t="s">
        <v>473</v>
      </c>
      <c r="C45" s="198">
        <f t="shared" si="16"/>
        <v>11.969111969111966</v>
      </c>
      <c r="D45" s="198" t="e">
        <v>#REF!</v>
      </c>
      <c r="E45" s="200">
        <f t="shared" si="17"/>
        <v>8.439833134358631</v>
      </c>
      <c r="F45" s="200" t="e">
        <f>(#REF! -#REF!)/ABS(#REF!)</f>
        <v>#REF!</v>
      </c>
      <c r="G45" s="198">
        <f t="shared" si="18"/>
        <v>6.1338728562098233</v>
      </c>
      <c r="H45" s="198" t="e">
        <f>(#REF! -#REF!)/ABS(#REF!)</f>
        <v>#REF!</v>
      </c>
      <c r="I45" s="198">
        <f t="shared" si="19"/>
        <v>7.5471698113207735</v>
      </c>
      <c r="J45" s="198" t="e">
        <f>(#REF! -#REF!)/ABS(#REF!)</f>
        <v>#REF!</v>
      </c>
      <c r="K45" s="198">
        <f t="shared" si="20"/>
        <v>7.0866141732283543</v>
      </c>
      <c r="L45" s="198" t="e">
        <f>(#REF! -#REF!)/ABS(#REF!)</f>
        <v>#REF!</v>
      </c>
      <c r="M45" s="198">
        <f t="shared" si="21"/>
        <v>6.9182389937106858</v>
      </c>
      <c r="N45" s="198" t="e">
        <f>(#REF! -#REF!)/ABS(#REF!)</f>
        <v>#REF!</v>
      </c>
      <c r="O45" s="198">
        <f t="shared" si="22"/>
        <v>7.5268817204300991</v>
      </c>
      <c r="P45" s="198"/>
      <c r="Q45" s="206"/>
    </row>
    <row r="46" spans="1:19" x14ac:dyDescent="0.25">
      <c r="B46" s="50" t="s">
        <v>474</v>
      </c>
      <c r="C46" s="198">
        <f t="shared" si="16"/>
        <v>11.111111111111109</v>
      </c>
      <c r="D46" s="198" t="e">
        <v>#REF!</v>
      </c>
      <c r="E46" s="201">
        <f t="shared" si="17"/>
        <v>7.9247455432945912</v>
      </c>
      <c r="F46" s="201" t="e">
        <f>(#REF! -#REF!)/ABS(#REF!)</f>
        <v>#REF!</v>
      </c>
      <c r="G46" s="198">
        <f t="shared" si="18"/>
        <v>5.897027379938943</v>
      </c>
      <c r="H46" s="198" t="e">
        <f>(#REF! -#REF!)/ABS(#REF!)</f>
        <v>#REF!</v>
      </c>
      <c r="I46" s="198">
        <f t="shared" si="19"/>
        <v>7.3059360730593497</v>
      </c>
      <c r="J46" s="198" t="e">
        <f>(#REF! -#REF!)/ABS(#REF!)</f>
        <v>#REF!</v>
      </c>
      <c r="K46" s="198">
        <f t="shared" si="20"/>
        <v>7.4450084602368776</v>
      </c>
      <c r="L46" s="198" t="e">
        <f>(#REF! -#REF!)/ABS(#REF!)</f>
        <v>#REF!</v>
      </c>
      <c r="M46" s="198">
        <f t="shared" si="21"/>
        <v>8.1632653061224438</v>
      </c>
      <c r="N46" s="198" t="e">
        <f>(#REF! -#REF!)/ABS(#REF!)</f>
        <v>#REF!</v>
      </c>
      <c r="O46" s="198">
        <f t="shared" si="22"/>
        <v>8.7719298245614024</v>
      </c>
      <c r="P46" s="198"/>
      <c r="Q46" s="206"/>
    </row>
    <row r="47" spans="1:19" x14ac:dyDescent="0.25">
      <c r="B47" s="50" t="s">
        <v>475</v>
      </c>
      <c r="C47" s="198">
        <f t="shared" si="16"/>
        <v>10.70261437908497</v>
      </c>
      <c r="D47" s="198" t="e">
        <v>#REF!</v>
      </c>
      <c r="E47" s="198">
        <f t="shared" si="17"/>
        <v>7.2541218646511627</v>
      </c>
      <c r="F47" s="198" t="e">
        <f>(#REF! -#REF!)/ABS(#REF!)</f>
        <v>#REF!</v>
      </c>
      <c r="G47" s="198">
        <f t="shared" si="18"/>
        <v>4.8214266267249508</v>
      </c>
      <c r="H47" s="198" t="e">
        <f>(#REF! -#REF!)/ABS(#REF!)</f>
        <v>#REF!</v>
      </c>
      <c r="I47" s="198">
        <f t="shared" si="19"/>
        <v>6.3008130081300848</v>
      </c>
      <c r="J47" s="198" t="e">
        <f>(#REF! -#REF!)/ABS(#REF!)</f>
        <v>#REF!</v>
      </c>
      <c r="K47" s="198">
        <f t="shared" si="20"/>
        <v>6.9246435845213821</v>
      </c>
      <c r="L47" s="198" t="e">
        <f>(#REF! -#REF!)/ABS(#REF!)</f>
        <v>#REF!</v>
      </c>
      <c r="M47" s="198">
        <f t="shared" si="21"/>
        <v>7.7468630660119917</v>
      </c>
      <c r="N47" s="198" t="e">
        <f>(#REF! -#REF!)/ABS(#REF!)</f>
        <v>#REF!</v>
      </c>
      <c r="O47" s="198">
        <f t="shared" si="22"/>
        <v>7.4100046750818178</v>
      </c>
      <c r="P47" s="198"/>
      <c r="Q47" s="206"/>
    </row>
    <row r="48" spans="1:19" x14ac:dyDescent="0.25">
      <c r="B48" s="50" t="s">
        <v>476</v>
      </c>
      <c r="C48" s="198">
        <f t="shared" si="16"/>
        <v>10.433604336043366</v>
      </c>
      <c r="D48" s="198" t="e">
        <v>#REF!</v>
      </c>
      <c r="E48" s="198">
        <f t="shared" si="17"/>
        <v>6.0530481479689247</v>
      </c>
      <c r="F48" s="198" t="e">
        <f>(#REF! -#REF!)/ABS(#REF!)</f>
        <v>#REF!</v>
      </c>
      <c r="G48" s="198">
        <f t="shared" si="18"/>
        <v>2.727319771668169</v>
      </c>
      <c r="H48" s="198" t="e">
        <f>(#REF! -#REF!)/ABS(#REF!)</f>
        <v>#REF!</v>
      </c>
      <c r="I48" s="198">
        <f t="shared" si="19"/>
        <v>3.5902503293807642</v>
      </c>
      <c r="J48" s="198" t="e">
        <f>(#REF! -#REF!)/ABS(#REF!)</f>
        <v>#REF!</v>
      </c>
      <c r="K48" s="198">
        <f t="shared" si="20"/>
        <v>3.0054644808743407</v>
      </c>
      <c r="L48" s="198" t="e">
        <f>(#REF! -#REF!)/ABS(#REF!)</f>
        <v>#REF!</v>
      </c>
      <c r="M48" s="198">
        <f t="shared" si="21"/>
        <v>2.8577661431064625</v>
      </c>
      <c r="N48" s="198" t="e">
        <f>(#REF! -#REF!)/ABS(#REF!)</f>
        <v>#REF!</v>
      </c>
      <c r="O48" s="198">
        <f t="shared" si="22"/>
        <v>2.0275297619047548</v>
      </c>
      <c r="P48" s="198"/>
      <c r="Q48" s="206"/>
    </row>
    <row r="49" spans="1:18" x14ac:dyDescent="0.25">
      <c r="B49" s="50" t="s">
        <v>477</v>
      </c>
      <c r="C49" s="198">
        <f t="shared" si="16"/>
        <v>10.484250117536451</v>
      </c>
      <c r="D49" s="198" t="e">
        <v>#REF!</v>
      </c>
      <c r="E49" s="198">
        <f t="shared" si="17"/>
        <v>5.697072010024562</v>
      </c>
      <c r="F49" s="198" t="e">
        <f>(#REF! -#REF!)/ABS(#REF!)</f>
        <v>#REF!</v>
      </c>
      <c r="G49" s="198">
        <f t="shared" si="18"/>
        <v>-0.6509874832052237</v>
      </c>
      <c r="H49" s="198" t="e">
        <f>(#REF! -#REF!)/ABS(#REF!)</f>
        <v>#REF!</v>
      </c>
      <c r="I49" s="198">
        <f t="shared" si="19"/>
        <v>-2.0010964912280809</v>
      </c>
      <c r="J49" s="198" t="e">
        <f>(#REF! -#REF!)/ABS(#REF!)</f>
        <v>#REF!</v>
      </c>
      <c r="K49" s="198">
        <f t="shared" si="20"/>
        <v>-4.8423423423423548</v>
      </c>
      <c r="L49" s="198" t="e">
        <f>(#REF! -#REF!)/ABS(#REF!)</f>
        <v>#REF!</v>
      </c>
      <c r="M49" s="198">
        <f t="shared" si="21"/>
        <v>-6.4280626780626777</v>
      </c>
      <c r="N49" s="198" t="e">
        <f>(#REF! -#REF!)/ABS(#REF!)</f>
        <v>#REF!</v>
      </c>
      <c r="O49" s="198">
        <f t="shared" si="22"/>
        <v>-8.2733812949640235</v>
      </c>
      <c r="P49" s="198"/>
      <c r="Q49" s="206"/>
    </row>
    <row r="50" spans="1:18" ht="15.75" thickBot="1" x14ac:dyDescent="0.3">
      <c r="B50" s="55" t="s">
        <v>478</v>
      </c>
      <c r="C50" s="198">
        <f t="shared" si="16"/>
        <v>11.998225770680849</v>
      </c>
      <c r="D50" s="198" t="e">
        <v>#REF!</v>
      </c>
      <c r="E50" s="202">
        <f t="shared" si="17"/>
        <v>6.8605018710638719</v>
      </c>
      <c r="F50" s="202" t="e">
        <f>(#REF! -#REF!)/ABS(#REF!)</f>
        <v>#REF!</v>
      </c>
      <c r="G50" s="202">
        <f t="shared" si="18"/>
        <v>-1.4964896434586576</v>
      </c>
      <c r="H50" s="202" t="e">
        <f>(#REF! -#REF!)/ABS(#REF!)</f>
        <v>#REF!</v>
      </c>
      <c r="I50" s="202">
        <f t="shared" si="19"/>
        <v>-4.5616717635066237</v>
      </c>
      <c r="J50" s="202" t="e">
        <f>(#REF! -#REF!)/ABS(#REF!)</f>
        <v>#REF!</v>
      </c>
      <c r="K50" s="202">
        <f t="shared" si="20"/>
        <v>-8.9966832504146002</v>
      </c>
      <c r="L50" s="202" t="e">
        <f>(#REF! -#REF!)/ABS(#REF!)</f>
        <v>#REF!</v>
      </c>
      <c r="M50" s="202">
        <f t="shared" si="21"/>
        <v>-12.849252761533469</v>
      </c>
      <c r="N50" s="202" t="e">
        <f>(#REF! -#REF!)/ABS(#REF!)</f>
        <v>#REF!</v>
      </c>
      <c r="O50" s="202">
        <f t="shared" si="22"/>
        <v>-14.692265795206971</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DU1aKcc9m131oKFldXUntqIRO3iTQeRCJ+xCzjt+aTpHzP+ZddaFlF3lBGHbsA7r//Co9oFzxMDWeLGHPW5TZw==" saltValue="fkhHOU6wWI7gMLsEbzGK4g==" spinCount="100000" sheet="1" objects="1" scenarios="1" selectLockedCells="1"/>
  <mergeCells count="95">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K8:R8"/>
    <mergeCell ref="K23:R23"/>
    <mergeCell ref="C1:G2"/>
    <mergeCell ref="B8:I8"/>
    <mergeCell ref="B23:I23"/>
    <mergeCell ref="C3:G3"/>
    <mergeCell ref="C4:D4"/>
    <mergeCell ref="E4:F4"/>
    <mergeCell ref="C5:D5"/>
    <mergeCell ref="E5:F5"/>
  </mergeCells>
  <conditionalFormatting sqref="C40:Q50">
    <cfRule type="cellIs" dxfId="365" priority="1" operator="greaterThan">
      <formula>0.5</formula>
    </cfRule>
    <cfRule type="cellIs" dxfId="364" priority="2" operator="between">
      <formula>-0.49</formula>
      <formula>0.49</formula>
    </cfRule>
    <cfRule type="cellIs" dxfId="363" priority="3" operator="lessThan">
      <formula>-0.5</formula>
    </cfRule>
  </conditionalFormatting>
  <hyperlinks>
    <hyperlink ref="A2" location="Index!A1" display="Index" xr:uid="{00000000-0004-0000-5F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79"/>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336</v>
      </c>
      <c r="D1" s="182"/>
      <c r="E1" s="182"/>
      <c r="F1" s="182"/>
      <c r="G1" s="183"/>
    </row>
    <row r="2" spans="1:29" ht="15.75" customHeight="1"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494719.54984778998</v>
      </c>
      <c r="D5" s="212"/>
      <c r="E5" s="212">
        <v>6667343.2525559403</v>
      </c>
      <c r="F5" s="212"/>
      <c r="G5" s="31">
        <v>50</v>
      </c>
    </row>
    <row r="6" spans="1:29" x14ac:dyDescent="0.25"/>
    <row r="7" spans="1:29" ht="18.75" customHeight="1" x14ac:dyDescent="0.35">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42.2</v>
      </c>
      <c r="D10" s="94">
        <v>57</v>
      </c>
      <c r="E10" s="94">
        <v>80</v>
      </c>
      <c r="F10" s="94">
        <v>96.9</v>
      </c>
      <c r="G10" s="94">
        <v>120</v>
      </c>
      <c r="H10" s="94">
        <v>154</v>
      </c>
      <c r="I10" s="95">
        <v>184</v>
      </c>
      <c r="K10" s="46" t="s">
        <v>468</v>
      </c>
      <c r="L10" s="47">
        <f t="shared" ref="L10:L20" si="0">C25</f>
        <v>3.5166666666666666</v>
      </c>
      <c r="M10" s="47">
        <v>4.1827630116078787</v>
      </c>
      <c r="N10" s="47">
        <v>6.4470479776216525</v>
      </c>
      <c r="O10" s="47">
        <f t="shared" ref="O10:O20" si="1">F25</f>
        <v>8.0749999999999993</v>
      </c>
      <c r="P10" s="47">
        <f t="shared" ref="P10:P20" si="2">G25</f>
        <v>10</v>
      </c>
      <c r="Q10" s="47">
        <f t="shared" ref="Q10:Q20" si="3">H25</f>
        <v>12.833333333333332</v>
      </c>
      <c r="R10" s="48">
        <f t="shared" ref="R10:R20" si="4">I25</f>
        <v>15.333333333333332</v>
      </c>
      <c r="T10" s="49"/>
    </row>
    <row r="11" spans="1:29" x14ac:dyDescent="0.25">
      <c r="B11" s="50" t="s">
        <v>469</v>
      </c>
      <c r="C11" s="96">
        <v>31.3</v>
      </c>
      <c r="D11" s="96">
        <v>42.2</v>
      </c>
      <c r="E11" s="96">
        <v>58.6</v>
      </c>
      <c r="F11" s="96">
        <v>70.7</v>
      </c>
      <c r="G11" s="96">
        <v>86.9</v>
      </c>
      <c r="H11" s="96">
        <v>111</v>
      </c>
      <c r="I11" s="97">
        <v>132</v>
      </c>
      <c r="K11" s="50" t="s">
        <v>469</v>
      </c>
      <c r="L11" s="53">
        <f t="shared" si="0"/>
        <v>5.2166666666666668</v>
      </c>
      <c r="M11" s="53">
        <v>6.1924528073745817</v>
      </c>
      <c r="N11" s="53">
        <v>9.4496182186358997</v>
      </c>
      <c r="O11" s="53">
        <f t="shared" si="1"/>
        <v>11.783333333333333</v>
      </c>
      <c r="P11" s="53">
        <f t="shared" si="2"/>
        <v>14.483333333333334</v>
      </c>
      <c r="Q11" s="53">
        <f t="shared" si="3"/>
        <v>18.5</v>
      </c>
      <c r="R11" s="54">
        <f t="shared" si="4"/>
        <v>22</v>
      </c>
      <c r="T11" s="49"/>
    </row>
    <row r="12" spans="1:29" x14ac:dyDescent="0.25">
      <c r="B12" s="50" t="s">
        <v>470</v>
      </c>
      <c r="C12" s="96">
        <v>17.5</v>
      </c>
      <c r="D12" s="96">
        <v>23.3</v>
      </c>
      <c r="E12" s="96">
        <v>31.7</v>
      </c>
      <c r="F12" s="96">
        <v>37.700000000000003</v>
      </c>
      <c r="G12" s="96">
        <v>45.8</v>
      </c>
      <c r="H12" s="96">
        <v>57.8</v>
      </c>
      <c r="I12" s="97">
        <v>68</v>
      </c>
      <c r="K12" s="50" t="s">
        <v>470</v>
      </c>
      <c r="L12" s="53">
        <f t="shared" si="0"/>
        <v>8.75</v>
      </c>
      <c r="M12" s="53">
        <v>10.303179453197519</v>
      </c>
      <c r="N12" s="53">
        <v>15.312186390795809</v>
      </c>
      <c r="O12" s="53">
        <f t="shared" si="1"/>
        <v>18.850000000000001</v>
      </c>
      <c r="P12" s="53">
        <f t="shared" si="2"/>
        <v>22.9</v>
      </c>
      <c r="Q12" s="53">
        <f t="shared" si="3"/>
        <v>28.9</v>
      </c>
      <c r="R12" s="54">
        <f t="shared" si="4"/>
        <v>34</v>
      </c>
      <c r="T12" s="49"/>
    </row>
    <row r="13" spans="1:29" x14ac:dyDescent="0.25">
      <c r="B13" s="50" t="s">
        <v>471</v>
      </c>
      <c r="C13" s="96">
        <v>11.3</v>
      </c>
      <c r="D13" s="96">
        <v>15</v>
      </c>
      <c r="E13" s="96">
        <v>20.2</v>
      </c>
      <c r="F13" s="96">
        <v>23.9</v>
      </c>
      <c r="G13" s="96">
        <v>28.9</v>
      </c>
      <c r="H13" s="96">
        <v>36.299999999999997</v>
      </c>
      <c r="I13" s="97">
        <v>42.6</v>
      </c>
      <c r="K13" s="50" t="s">
        <v>471</v>
      </c>
      <c r="L13" s="53">
        <f t="shared" si="0"/>
        <v>11.3</v>
      </c>
      <c r="M13" s="53">
        <v>13.273500660422142</v>
      </c>
      <c r="N13" s="53">
        <v>19.515776793043273</v>
      </c>
      <c r="O13" s="53">
        <f t="shared" si="1"/>
        <v>23.9</v>
      </c>
      <c r="P13" s="53">
        <f t="shared" si="2"/>
        <v>28.9</v>
      </c>
      <c r="Q13" s="53">
        <f t="shared" si="3"/>
        <v>36.299999999999997</v>
      </c>
      <c r="R13" s="54">
        <f t="shared" si="4"/>
        <v>42.6</v>
      </c>
      <c r="T13" s="49"/>
    </row>
    <row r="14" spans="1:29" x14ac:dyDescent="0.25">
      <c r="B14" s="50" t="s">
        <v>472</v>
      </c>
      <c r="C14" s="96">
        <v>7.07</v>
      </c>
      <c r="D14" s="96">
        <v>9.39</v>
      </c>
      <c r="E14" s="96">
        <v>12.6</v>
      </c>
      <c r="F14" s="96">
        <v>14.9</v>
      </c>
      <c r="G14" s="96">
        <v>18</v>
      </c>
      <c r="H14" s="96">
        <v>22.5</v>
      </c>
      <c r="I14" s="97">
        <v>26.4</v>
      </c>
      <c r="K14" s="50" t="s">
        <v>472</v>
      </c>
      <c r="L14" s="53">
        <f t="shared" si="0"/>
        <v>14.14</v>
      </c>
      <c r="M14" s="53">
        <v>16.608184287003191</v>
      </c>
      <c r="N14" s="53">
        <v>24.359075746353902</v>
      </c>
      <c r="O14" s="53">
        <f t="shared" si="1"/>
        <v>29.8</v>
      </c>
      <c r="P14" s="53">
        <f t="shared" si="2"/>
        <v>36</v>
      </c>
      <c r="Q14" s="53">
        <f t="shared" si="3"/>
        <v>45</v>
      </c>
      <c r="R14" s="54">
        <f t="shared" si="4"/>
        <v>52.8</v>
      </c>
      <c r="T14" s="49"/>
    </row>
    <row r="15" spans="1:29" x14ac:dyDescent="0.25">
      <c r="B15" s="50" t="s">
        <v>473</v>
      </c>
      <c r="C15" s="96">
        <v>5.34</v>
      </c>
      <c r="D15" s="96">
        <v>7.09</v>
      </c>
      <c r="E15" s="96">
        <v>9.52</v>
      </c>
      <c r="F15" s="96">
        <v>11.2</v>
      </c>
      <c r="G15" s="96">
        <v>13.6</v>
      </c>
      <c r="H15" s="96">
        <v>17</v>
      </c>
      <c r="I15" s="97">
        <v>19.899999999999999</v>
      </c>
      <c r="K15" s="50" t="s">
        <v>473</v>
      </c>
      <c r="L15" s="53">
        <f t="shared" si="0"/>
        <v>16.02</v>
      </c>
      <c r="M15" s="53">
        <v>18.822021540618834</v>
      </c>
      <c r="N15" s="53">
        <v>27.537305448902831</v>
      </c>
      <c r="O15" s="53">
        <f t="shared" si="1"/>
        <v>33.599999999999994</v>
      </c>
      <c r="P15" s="53">
        <f t="shared" si="2"/>
        <v>40.799999999999997</v>
      </c>
      <c r="Q15" s="53">
        <f t="shared" si="3"/>
        <v>51</v>
      </c>
      <c r="R15" s="54">
        <f t="shared" si="4"/>
        <v>59.699999999999996</v>
      </c>
      <c r="T15" s="49"/>
    </row>
    <row r="16" spans="1:29" x14ac:dyDescent="0.25">
      <c r="B16" s="50" t="s">
        <v>474</v>
      </c>
      <c r="C16" s="96">
        <v>3.28</v>
      </c>
      <c r="D16" s="96">
        <v>4.3600000000000003</v>
      </c>
      <c r="E16" s="96">
        <v>5.88</v>
      </c>
      <c r="F16" s="96">
        <v>6.94</v>
      </c>
      <c r="G16" s="96">
        <v>8.39</v>
      </c>
      <c r="H16" s="96">
        <v>10.5</v>
      </c>
      <c r="I16" s="97">
        <v>12.3</v>
      </c>
      <c r="K16" s="50" t="s">
        <v>474</v>
      </c>
      <c r="L16" s="53">
        <f t="shared" si="0"/>
        <v>19.68</v>
      </c>
      <c r="M16" s="53">
        <v>23.143750674875989</v>
      </c>
      <c r="N16" s="53">
        <v>34.033883130466045</v>
      </c>
      <c r="O16" s="53">
        <f t="shared" si="1"/>
        <v>41.64</v>
      </c>
      <c r="P16" s="53">
        <f t="shared" si="2"/>
        <v>50.34</v>
      </c>
      <c r="Q16" s="53">
        <f t="shared" si="3"/>
        <v>63</v>
      </c>
      <c r="R16" s="54">
        <f t="shared" si="4"/>
        <v>73.800000000000011</v>
      </c>
      <c r="T16" s="49"/>
    </row>
    <row r="17" spans="1:20" x14ac:dyDescent="0.25">
      <c r="B17" s="50" t="s">
        <v>475</v>
      </c>
      <c r="C17" s="96">
        <v>2.02</v>
      </c>
      <c r="D17" s="96">
        <v>2.68</v>
      </c>
      <c r="E17" s="96">
        <v>3.62</v>
      </c>
      <c r="F17" s="96">
        <v>4.29</v>
      </c>
      <c r="G17" s="96">
        <v>5.19</v>
      </c>
      <c r="H17" s="96">
        <v>6.53</v>
      </c>
      <c r="I17" s="97">
        <v>7.67</v>
      </c>
      <c r="K17" s="50" t="s">
        <v>475</v>
      </c>
      <c r="L17" s="53">
        <f t="shared" si="0"/>
        <v>24.240000000000002</v>
      </c>
      <c r="M17" s="53">
        <v>28.471794479241769</v>
      </c>
      <c r="N17" s="53">
        <v>41.973515760294333</v>
      </c>
      <c r="O17" s="53">
        <f t="shared" si="1"/>
        <v>51.480000000000004</v>
      </c>
      <c r="P17" s="53">
        <f t="shared" si="2"/>
        <v>62.28</v>
      </c>
      <c r="Q17" s="53">
        <f t="shared" si="3"/>
        <v>78.36</v>
      </c>
      <c r="R17" s="54">
        <f t="shared" si="4"/>
        <v>92.039999999999992</v>
      </c>
      <c r="T17" s="49"/>
    </row>
    <row r="18" spans="1:20" x14ac:dyDescent="0.25">
      <c r="B18" s="50" t="s">
        <v>476</v>
      </c>
      <c r="C18" s="96">
        <v>1.22</v>
      </c>
      <c r="D18" s="96">
        <v>1.62</v>
      </c>
      <c r="E18" s="96">
        <v>2.2000000000000002</v>
      </c>
      <c r="F18" s="96">
        <v>2.62</v>
      </c>
      <c r="G18" s="96">
        <v>3.18</v>
      </c>
      <c r="H18" s="96">
        <v>4.01</v>
      </c>
      <c r="I18" s="97">
        <v>4.7300000000000004</v>
      </c>
      <c r="K18" s="50" t="s">
        <v>476</v>
      </c>
      <c r="L18" s="53">
        <f t="shared" si="0"/>
        <v>29.28</v>
      </c>
      <c r="M18" s="53">
        <v>34.416773048788983</v>
      </c>
      <c r="N18" s="53">
        <v>51.071468583268242</v>
      </c>
      <c r="O18" s="53">
        <f t="shared" si="1"/>
        <v>62.88</v>
      </c>
      <c r="P18" s="53">
        <f t="shared" si="2"/>
        <v>76.320000000000007</v>
      </c>
      <c r="Q18" s="53">
        <f t="shared" si="3"/>
        <v>96.24</v>
      </c>
      <c r="R18" s="54">
        <f t="shared" si="4"/>
        <v>113.52000000000001</v>
      </c>
      <c r="T18" s="49"/>
    </row>
    <row r="19" spans="1:20" x14ac:dyDescent="0.25">
      <c r="B19" s="50" t="s">
        <v>477</v>
      </c>
      <c r="C19" s="96">
        <v>0.71099999999999997</v>
      </c>
      <c r="D19" s="96">
        <v>0.94899999999999995</v>
      </c>
      <c r="E19" s="96">
        <v>1.3</v>
      </c>
      <c r="F19" s="96">
        <v>1.55</v>
      </c>
      <c r="G19" s="96">
        <v>1.89</v>
      </c>
      <c r="H19" s="96">
        <v>2.4</v>
      </c>
      <c r="I19" s="97">
        <v>2.84</v>
      </c>
      <c r="K19" s="50" t="s">
        <v>477</v>
      </c>
      <c r="L19" s="53">
        <f t="shared" si="0"/>
        <v>34.128</v>
      </c>
      <c r="M19" s="53">
        <v>40.265459159623852</v>
      </c>
      <c r="N19" s="53">
        <v>60.255860716716882</v>
      </c>
      <c r="O19" s="53">
        <f t="shared" si="1"/>
        <v>74.400000000000006</v>
      </c>
      <c r="P19" s="53">
        <f t="shared" si="2"/>
        <v>90.72</v>
      </c>
      <c r="Q19" s="53">
        <f t="shared" si="3"/>
        <v>115.19999999999999</v>
      </c>
      <c r="R19" s="54">
        <f t="shared" si="4"/>
        <v>136.32</v>
      </c>
      <c r="T19" s="49"/>
    </row>
    <row r="20" spans="1:20" ht="15.75" thickBot="1" x14ac:dyDescent="0.3">
      <c r="B20" s="55" t="s">
        <v>478</v>
      </c>
      <c r="C20" s="98">
        <v>0.5</v>
      </c>
      <c r="D20" s="98">
        <v>0.67100000000000004</v>
      </c>
      <c r="E20" s="98">
        <v>0.93</v>
      </c>
      <c r="F20" s="98">
        <v>1.1100000000000001</v>
      </c>
      <c r="G20" s="98">
        <v>1.36</v>
      </c>
      <c r="H20" s="98">
        <v>1.73</v>
      </c>
      <c r="I20" s="99">
        <v>2.04</v>
      </c>
      <c r="K20" s="55" t="s">
        <v>478</v>
      </c>
      <c r="L20" s="58">
        <f t="shared" si="0"/>
        <v>36</v>
      </c>
      <c r="M20" s="58">
        <v>42.656015293453663</v>
      </c>
      <c r="N20" s="58">
        <v>64.503244020671275</v>
      </c>
      <c r="O20" s="58">
        <f t="shared" si="1"/>
        <v>79.92</v>
      </c>
      <c r="P20" s="58">
        <f t="shared" si="2"/>
        <v>97.92</v>
      </c>
      <c r="Q20" s="58">
        <f t="shared" si="3"/>
        <v>124.56</v>
      </c>
      <c r="R20" s="59">
        <f t="shared" si="4"/>
        <v>146.88</v>
      </c>
      <c r="T20" s="49"/>
    </row>
    <row r="21" spans="1:20" x14ac:dyDescent="0.25"/>
    <row r="22" spans="1:20" x14ac:dyDescent="0.25">
      <c r="A22" s="60"/>
    </row>
    <row r="23" spans="1:20"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0"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row>
    <row r="25" spans="1:20" x14ac:dyDescent="0.25">
      <c r="A25" s="64">
        <f>5/60</f>
        <v>8.3333333333333329E-2</v>
      </c>
      <c r="B25" s="67" t="s">
        <v>468</v>
      </c>
      <c r="C25" s="68">
        <f t="shared" ref="C25:I25" si="5">$A$25*C10</f>
        <v>3.5166666666666666</v>
      </c>
      <c r="D25" s="69">
        <f t="shared" si="5"/>
        <v>4.75</v>
      </c>
      <c r="E25" s="69">
        <f t="shared" si="5"/>
        <v>6.6666666666666661</v>
      </c>
      <c r="F25" s="68">
        <f t="shared" si="5"/>
        <v>8.0749999999999993</v>
      </c>
      <c r="G25" s="68">
        <f t="shared" si="5"/>
        <v>10</v>
      </c>
      <c r="H25" s="68">
        <f t="shared" si="5"/>
        <v>12.833333333333332</v>
      </c>
      <c r="I25" s="70">
        <f t="shared" si="5"/>
        <v>15.333333333333332</v>
      </c>
      <c r="J25" s="60"/>
      <c r="K25" s="46" t="s">
        <v>468</v>
      </c>
      <c r="L25" s="71">
        <v>4.2</v>
      </c>
      <c r="M25" s="71">
        <v>4.9000000000000004</v>
      </c>
      <c r="N25" s="71">
        <v>7.2</v>
      </c>
      <c r="O25" s="71">
        <v>8.9</v>
      </c>
      <c r="P25" s="71">
        <v>10.8</v>
      </c>
      <c r="Q25" s="71">
        <v>13.3</v>
      </c>
      <c r="R25" s="72">
        <v>15.4</v>
      </c>
    </row>
    <row r="26" spans="1:20" x14ac:dyDescent="0.25">
      <c r="A26" s="64">
        <f>10/60</f>
        <v>0.16666666666666666</v>
      </c>
      <c r="B26" s="73" t="s">
        <v>469</v>
      </c>
      <c r="C26" s="30">
        <f t="shared" ref="C26:I26" si="6">$A$26*C11</f>
        <v>5.2166666666666668</v>
      </c>
      <c r="D26" s="74">
        <f t="shared" si="6"/>
        <v>7.0333333333333332</v>
      </c>
      <c r="E26" s="74">
        <f t="shared" si="6"/>
        <v>9.7666666666666657</v>
      </c>
      <c r="F26" s="30">
        <f t="shared" si="6"/>
        <v>11.783333333333333</v>
      </c>
      <c r="G26" s="30">
        <f t="shared" si="6"/>
        <v>14.483333333333334</v>
      </c>
      <c r="H26" s="30">
        <f t="shared" si="6"/>
        <v>18.5</v>
      </c>
      <c r="I26" s="75">
        <f t="shared" si="6"/>
        <v>22</v>
      </c>
      <c r="J26" s="60"/>
      <c r="K26" s="50" t="s">
        <v>469</v>
      </c>
      <c r="L26" s="76">
        <v>6.3</v>
      </c>
      <c r="M26" s="76">
        <v>7.4</v>
      </c>
      <c r="N26" s="76">
        <v>11</v>
      </c>
      <c r="O26" s="76">
        <v>13.6</v>
      </c>
      <c r="P26" s="76">
        <v>16.3</v>
      </c>
      <c r="Q26" s="76">
        <v>20.2</v>
      </c>
      <c r="R26" s="77">
        <v>23.3</v>
      </c>
    </row>
    <row r="27" spans="1:20" x14ac:dyDescent="0.25">
      <c r="A27" s="64">
        <f>0.5</f>
        <v>0.5</v>
      </c>
      <c r="B27" s="73" t="s">
        <v>470</v>
      </c>
      <c r="C27" s="30">
        <f t="shared" ref="C27:I27" si="7">$A$27*C12</f>
        <v>8.75</v>
      </c>
      <c r="D27" s="74">
        <f t="shared" si="7"/>
        <v>11.65</v>
      </c>
      <c r="E27" s="74">
        <f t="shared" si="7"/>
        <v>15.85</v>
      </c>
      <c r="F27" s="30">
        <f t="shared" si="7"/>
        <v>18.850000000000001</v>
      </c>
      <c r="G27" s="30">
        <f t="shared" si="7"/>
        <v>22.9</v>
      </c>
      <c r="H27" s="30">
        <f t="shared" si="7"/>
        <v>28.9</v>
      </c>
      <c r="I27" s="75">
        <f t="shared" si="7"/>
        <v>34</v>
      </c>
      <c r="J27" s="60"/>
      <c r="K27" s="50" t="s">
        <v>470</v>
      </c>
      <c r="L27" s="76">
        <v>10.4</v>
      </c>
      <c r="M27" s="76">
        <v>12.1</v>
      </c>
      <c r="N27" s="76">
        <v>17.899999999999999</v>
      </c>
      <c r="O27" s="76">
        <v>22.2</v>
      </c>
      <c r="P27" s="76">
        <v>26.7</v>
      </c>
      <c r="Q27" s="76">
        <v>33</v>
      </c>
      <c r="R27" s="77">
        <v>38.200000000000003</v>
      </c>
    </row>
    <row r="28" spans="1:20" x14ac:dyDescent="0.25">
      <c r="A28" s="64">
        <v>1</v>
      </c>
      <c r="B28" s="73" t="s">
        <v>471</v>
      </c>
      <c r="C28" s="30">
        <f t="shared" ref="C28:I28" si="8">$A$28*C13</f>
        <v>11.3</v>
      </c>
      <c r="D28" s="74">
        <f t="shared" si="8"/>
        <v>15</v>
      </c>
      <c r="E28" s="74">
        <f t="shared" si="8"/>
        <v>20.2</v>
      </c>
      <c r="F28" s="30">
        <f t="shared" si="8"/>
        <v>23.9</v>
      </c>
      <c r="G28" s="30">
        <f t="shared" si="8"/>
        <v>28.9</v>
      </c>
      <c r="H28" s="30">
        <f t="shared" si="8"/>
        <v>36.299999999999997</v>
      </c>
      <c r="I28" s="75">
        <f t="shared" si="8"/>
        <v>42.6</v>
      </c>
      <c r="J28" s="60"/>
      <c r="K28" s="50" t="s">
        <v>471</v>
      </c>
      <c r="L28" s="76">
        <v>13.2</v>
      </c>
      <c r="M28" s="76">
        <v>15.4</v>
      </c>
      <c r="N28" s="76">
        <v>22.7</v>
      </c>
      <c r="O28" s="76">
        <v>28.1</v>
      </c>
      <c r="P28" s="76">
        <v>33.799999999999997</v>
      </c>
      <c r="Q28" s="76">
        <v>42</v>
      </c>
      <c r="R28" s="77">
        <v>48.7</v>
      </c>
    </row>
    <row r="29" spans="1:20" x14ac:dyDescent="0.25">
      <c r="A29" s="64">
        <v>2</v>
      </c>
      <c r="B29" s="73" t="s">
        <v>472</v>
      </c>
      <c r="C29" s="30">
        <f t="shared" ref="C29:I29" si="9">$A$29*C14</f>
        <v>14.14</v>
      </c>
      <c r="D29" s="74">
        <f t="shared" si="9"/>
        <v>18.78</v>
      </c>
      <c r="E29" s="74">
        <f t="shared" si="9"/>
        <v>25.2</v>
      </c>
      <c r="F29" s="30">
        <f t="shared" si="9"/>
        <v>29.8</v>
      </c>
      <c r="G29" s="30">
        <f t="shared" si="9"/>
        <v>36</v>
      </c>
      <c r="H29" s="30">
        <f t="shared" si="9"/>
        <v>45</v>
      </c>
      <c r="I29" s="75">
        <f t="shared" si="9"/>
        <v>52.8</v>
      </c>
      <c r="J29" s="60"/>
      <c r="K29" s="50" t="s">
        <v>472</v>
      </c>
      <c r="L29" s="76">
        <v>16.600000000000001</v>
      </c>
      <c r="M29" s="76">
        <v>19.2</v>
      </c>
      <c r="N29" s="76">
        <v>28.2</v>
      </c>
      <c r="O29" s="76">
        <v>34.799999999999997</v>
      </c>
      <c r="P29" s="76">
        <v>42</v>
      </c>
      <c r="Q29" s="76">
        <v>52.4</v>
      </c>
      <c r="R29" s="77">
        <v>61.2</v>
      </c>
    </row>
    <row r="30" spans="1:20" x14ac:dyDescent="0.25">
      <c r="A30" s="64">
        <v>3</v>
      </c>
      <c r="B30" s="73" t="s">
        <v>473</v>
      </c>
      <c r="C30" s="30">
        <f t="shared" ref="C30:I30" si="10">$A$30*C15</f>
        <v>16.02</v>
      </c>
      <c r="D30" s="74">
        <f t="shared" si="10"/>
        <v>21.27</v>
      </c>
      <c r="E30" s="74">
        <f t="shared" si="10"/>
        <v>28.56</v>
      </c>
      <c r="F30" s="30">
        <f t="shared" si="10"/>
        <v>33.599999999999994</v>
      </c>
      <c r="G30" s="30">
        <f t="shared" si="10"/>
        <v>40.799999999999997</v>
      </c>
      <c r="H30" s="30">
        <f t="shared" si="10"/>
        <v>51</v>
      </c>
      <c r="I30" s="75">
        <f t="shared" si="10"/>
        <v>59.699999999999996</v>
      </c>
      <c r="J30" s="60"/>
      <c r="K30" s="50" t="s">
        <v>473</v>
      </c>
      <c r="L30" s="76">
        <v>18.8</v>
      </c>
      <c r="M30" s="76">
        <v>21.7</v>
      </c>
      <c r="N30" s="76">
        <v>31.8</v>
      </c>
      <c r="O30" s="76">
        <v>39.299999999999997</v>
      </c>
      <c r="P30" s="76">
        <v>47.7</v>
      </c>
      <c r="Q30" s="76">
        <v>59.7</v>
      </c>
      <c r="R30" s="77">
        <v>69.900000000000006</v>
      </c>
    </row>
    <row r="31" spans="1:20" x14ac:dyDescent="0.25">
      <c r="A31" s="64">
        <v>6</v>
      </c>
      <c r="B31" s="73" t="s">
        <v>474</v>
      </c>
      <c r="C31" s="30">
        <f t="shared" ref="C31:I31" si="11">$A$31*C16</f>
        <v>19.68</v>
      </c>
      <c r="D31" s="74">
        <f t="shared" si="11"/>
        <v>26.160000000000004</v>
      </c>
      <c r="E31" s="74">
        <f t="shared" si="11"/>
        <v>35.28</v>
      </c>
      <c r="F31" s="30">
        <f t="shared" si="11"/>
        <v>41.64</v>
      </c>
      <c r="G31" s="30">
        <f t="shared" si="11"/>
        <v>50.34</v>
      </c>
      <c r="H31" s="30">
        <f t="shared" si="11"/>
        <v>63</v>
      </c>
      <c r="I31" s="75">
        <f t="shared" si="11"/>
        <v>73.800000000000011</v>
      </c>
      <c r="J31" s="60"/>
      <c r="K31" s="50" t="s">
        <v>474</v>
      </c>
      <c r="L31" s="76">
        <v>23.1</v>
      </c>
      <c r="M31" s="76">
        <v>26.6</v>
      </c>
      <c r="N31" s="76">
        <v>38.9</v>
      </c>
      <c r="O31" s="76">
        <v>48.4</v>
      </c>
      <c r="P31" s="76">
        <v>58.9</v>
      </c>
      <c r="Q31" s="76">
        <v>74.400000000000006</v>
      </c>
      <c r="R31" s="77">
        <v>88.2</v>
      </c>
    </row>
    <row r="32" spans="1:20" x14ac:dyDescent="0.25">
      <c r="A32" s="64">
        <v>12</v>
      </c>
      <c r="B32" s="73" t="s">
        <v>475</v>
      </c>
      <c r="C32" s="30">
        <f t="shared" ref="C32:I32" si="12">$A$32*C17</f>
        <v>24.240000000000002</v>
      </c>
      <c r="D32" s="74">
        <f t="shared" si="12"/>
        <v>32.160000000000004</v>
      </c>
      <c r="E32" s="74">
        <f t="shared" si="12"/>
        <v>43.44</v>
      </c>
      <c r="F32" s="30">
        <f t="shared" si="12"/>
        <v>51.480000000000004</v>
      </c>
      <c r="G32" s="30">
        <f t="shared" si="12"/>
        <v>62.28</v>
      </c>
      <c r="H32" s="30">
        <f t="shared" si="12"/>
        <v>78.36</v>
      </c>
      <c r="I32" s="75">
        <f t="shared" si="12"/>
        <v>92.039999999999992</v>
      </c>
      <c r="J32" s="60"/>
      <c r="K32" s="50" t="s">
        <v>475</v>
      </c>
      <c r="L32" s="76">
        <v>28</v>
      </c>
      <c r="M32" s="76">
        <v>32</v>
      </c>
      <c r="N32" s="76">
        <v>47</v>
      </c>
      <c r="O32" s="76">
        <v>58.9</v>
      </c>
      <c r="P32" s="76">
        <v>72.2</v>
      </c>
      <c r="Q32" s="76">
        <v>92.2</v>
      </c>
      <c r="R32" s="77">
        <v>109.6</v>
      </c>
    </row>
    <row r="33" spans="1:19" x14ac:dyDescent="0.25">
      <c r="A33" s="64">
        <v>24</v>
      </c>
      <c r="B33" s="73" t="s">
        <v>476</v>
      </c>
      <c r="C33" s="30">
        <f t="shared" ref="C33:I33" si="13">$A$33*C18</f>
        <v>29.28</v>
      </c>
      <c r="D33" s="74">
        <f t="shared" si="13"/>
        <v>38.880000000000003</v>
      </c>
      <c r="E33" s="74">
        <f t="shared" si="13"/>
        <v>52.800000000000004</v>
      </c>
      <c r="F33" s="30">
        <f t="shared" si="13"/>
        <v>62.88</v>
      </c>
      <c r="G33" s="30">
        <f t="shared" si="13"/>
        <v>76.320000000000007</v>
      </c>
      <c r="H33" s="30">
        <f t="shared" si="13"/>
        <v>96.24</v>
      </c>
      <c r="I33" s="75">
        <f t="shared" si="13"/>
        <v>113.52000000000001</v>
      </c>
      <c r="J33" s="60"/>
      <c r="K33" s="50" t="s">
        <v>476</v>
      </c>
      <c r="L33" s="76">
        <v>32.6</v>
      </c>
      <c r="M33" s="76">
        <v>37.4</v>
      </c>
      <c r="N33" s="76">
        <v>55.2</v>
      </c>
      <c r="O33" s="76">
        <v>69.599999999999994</v>
      </c>
      <c r="P33" s="76">
        <v>85.9</v>
      </c>
      <c r="Q33" s="76">
        <v>110.4</v>
      </c>
      <c r="R33" s="77">
        <v>132</v>
      </c>
    </row>
    <row r="34" spans="1:19" x14ac:dyDescent="0.25">
      <c r="A34" s="64">
        <v>48</v>
      </c>
      <c r="B34" s="73" t="s">
        <v>477</v>
      </c>
      <c r="C34" s="30">
        <f t="shared" ref="C34:I34" si="14">$A$34*C19</f>
        <v>34.128</v>
      </c>
      <c r="D34" s="74">
        <f t="shared" si="14"/>
        <v>45.552</v>
      </c>
      <c r="E34" s="74">
        <f t="shared" si="14"/>
        <v>62.400000000000006</v>
      </c>
      <c r="F34" s="30">
        <f t="shared" si="14"/>
        <v>74.400000000000006</v>
      </c>
      <c r="G34" s="30">
        <f t="shared" si="14"/>
        <v>90.72</v>
      </c>
      <c r="H34" s="30">
        <f t="shared" si="14"/>
        <v>115.19999999999999</v>
      </c>
      <c r="I34" s="75">
        <f t="shared" si="14"/>
        <v>136.32</v>
      </c>
      <c r="J34" s="60"/>
      <c r="K34" s="50" t="s">
        <v>477</v>
      </c>
      <c r="L34" s="76">
        <v>36.700000000000003</v>
      </c>
      <c r="M34" s="76">
        <v>42.1</v>
      </c>
      <c r="N34" s="76">
        <v>62.4</v>
      </c>
      <c r="O34" s="76">
        <v>78.7</v>
      </c>
      <c r="P34" s="76">
        <v>97.4</v>
      </c>
      <c r="Q34" s="76">
        <v>124.8</v>
      </c>
      <c r="R34" s="77">
        <v>149.80000000000001</v>
      </c>
    </row>
    <row r="35" spans="1:19" ht="15.75" thickBot="1" x14ac:dyDescent="0.3">
      <c r="A35" s="64">
        <v>72</v>
      </c>
      <c r="B35" s="78" t="s">
        <v>478</v>
      </c>
      <c r="C35" s="79">
        <f t="shared" ref="C35:I35" si="15">$A$35*C20</f>
        <v>36</v>
      </c>
      <c r="D35" s="80">
        <f t="shared" si="15"/>
        <v>48.312000000000005</v>
      </c>
      <c r="E35" s="80">
        <f t="shared" si="15"/>
        <v>66.960000000000008</v>
      </c>
      <c r="F35" s="79">
        <f t="shared" si="15"/>
        <v>79.92</v>
      </c>
      <c r="G35" s="79">
        <f t="shared" si="15"/>
        <v>97.92</v>
      </c>
      <c r="H35" s="79">
        <f t="shared" si="15"/>
        <v>124.56</v>
      </c>
      <c r="I35" s="81">
        <f t="shared" si="15"/>
        <v>146.88</v>
      </c>
      <c r="J35" s="60"/>
      <c r="K35" s="55" t="s">
        <v>478</v>
      </c>
      <c r="L35" s="82">
        <v>38.9</v>
      </c>
      <c r="M35" s="82">
        <v>44.6</v>
      </c>
      <c r="N35" s="82">
        <v>65.5</v>
      </c>
      <c r="O35" s="82">
        <v>82.1</v>
      </c>
      <c r="P35" s="82">
        <v>101.5</v>
      </c>
      <c r="Q35" s="82">
        <v>130.30000000000001</v>
      </c>
      <c r="R35" s="83">
        <v>156.19999999999999</v>
      </c>
    </row>
    <row r="36" spans="1:19" x14ac:dyDescent="0.25">
      <c r="A36" s="60"/>
      <c r="B36" s="60"/>
      <c r="C36" s="60"/>
      <c r="D36" s="60"/>
      <c r="E36" s="60"/>
      <c r="F36" s="60"/>
      <c r="G36" s="84"/>
      <c r="H36" s="60"/>
      <c r="I36" s="60"/>
      <c r="J36" s="60"/>
    </row>
    <row r="37" spans="1:19" x14ac:dyDescent="0.25">
      <c r="A37" s="85"/>
      <c r="J37" s="85"/>
      <c r="S37" s="86"/>
    </row>
    <row r="38" spans="1:19" ht="16.5" thickBot="1" x14ac:dyDescent="0.3">
      <c r="A38" s="60"/>
      <c r="B38" s="207" t="s">
        <v>511</v>
      </c>
      <c r="C38" s="207"/>
      <c r="D38" s="207"/>
      <c r="E38" s="207"/>
      <c r="F38" s="207"/>
      <c r="G38" s="207"/>
      <c r="H38" s="207"/>
      <c r="I38" s="207"/>
      <c r="J38" s="207"/>
      <c r="K38" s="207"/>
      <c r="L38" s="207"/>
      <c r="M38" s="207"/>
      <c r="N38" s="207"/>
      <c r="O38" s="207"/>
      <c r="P38" s="207"/>
      <c r="Q38" s="207"/>
    </row>
    <row r="39" spans="1:19"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19" x14ac:dyDescent="0.25">
      <c r="A40" s="60"/>
      <c r="B40" s="50" t="s">
        <v>468</v>
      </c>
      <c r="C40" s="198">
        <f>(L25-L10)/ABS(L10)*100</f>
        <v>19.431279620853086</v>
      </c>
      <c r="D40" s="198" t="e">
        <v>#REF!</v>
      </c>
      <c r="E40" s="198">
        <f>(M25-M10)/ABS(M10)*100</f>
        <v>17.147445035773412</v>
      </c>
      <c r="F40" s="198" t="e">
        <f>(#REF! -#REF!)/ABS(#REF!)</f>
        <v>#REF!</v>
      </c>
      <c r="G40" s="198">
        <f>(N25-N10)/ABS(N10)*100</f>
        <v>11.679019994762244</v>
      </c>
      <c r="H40" s="198" t="e">
        <f>(#REF! -#REF!)/ABS(#REF!)</f>
        <v>#REF!</v>
      </c>
      <c r="I40" s="198">
        <f>(O25-O10)/ABS(O10)*100</f>
        <v>10.216718266253883</v>
      </c>
      <c r="J40" s="198" t="e">
        <f>(#REF! -#REF!)/ABS(#REF!)</f>
        <v>#REF!</v>
      </c>
      <c r="K40" s="200">
        <f>(P25-P10)/ABS(P10)*100</f>
        <v>8.0000000000000071</v>
      </c>
      <c r="L40" s="200" t="e">
        <f>(#REF! -#REF!)/ABS(#REF!)</f>
        <v>#REF!</v>
      </c>
      <c r="M40" s="200">
        <f>(Q25-Q10)/ABS(Q10)*100</f>
        <v>3.6363636363636513</v>
      </c>
      <c r="N40" s="200" t="e">
        <f>(#REF! -#REF!)/ABS(#REF!)</f>
        <v>#REF!</v>
      </c>
      <c r="O40" s="200">
        <f>(R25 -R10)/ABS(R10)*100</f>
        <v>0.43478260869566226</v>
      </c>
      <c r="P40" s="200"/>
      <c r="Q40" s="205"/>
    </row>
    <row r="41" spans="1:19" x14ac:dyDescent="0.25">
      <c r="A41" s="88"/>
      <c r="B41" s="50" t="s">
        <v>469</v>
      </c>
      <c r="C41" s="198">
        <f t="shared" ref="C41:C50" si="16">(L26-L11)/ABS(L11)*100</f>
        <v>20.766773162939291</v>
      </c>
      <c r="D41" s="198" t="e">
        <v>#REF!</v>
      </c>
      <c r="E41" s="198">
        <f t="shared" ref="E41:E50" si="17">(M26-M11)/ABS(M11)*100</f>
        <v>19.500305132521202</v>
      </c>
      <c r="F41" s="198" t="e">
        <f>(#REF! -#REF!)/ABS(#REF!)</f>
        <v>#REF!</v>
      </c>
      <c r="G41" s="200">
        <f t="shared" ref="G41:G50" si="18">(N26-N11)/ABS(N11)*100</f>
        <v>16.406819254417517</v>
      </c>
      <c r="H41" s="200" t="e">
        <f>(#REF! -#REF!)/ABS(#REF!)</f>
        <v>#REF!</v>
      </c>
      <c r="I41" s="200">
        <f t="shared" ref="I41:I50" si="19">(O26-O11)/ABS(O11)*100</f>
        <v>15.417256011315416</v>
      </c>
      <c r="J41" s="200" t="e">
        <f>(#REF! -#REF!)/ABS(#REF!)</f>
        <v>#REF!</v>
      </c>
      <c r="K41" s="200">
        <f t="shared" ref="K41:K50" si="20">(P26-P11)/ABS(P11)*100</f>
        <v>12.543153049482161</v>
      </c>
      <c r="L41" s="200" t="e">
        <f>(#REF! -#REF!)/ABS(#REF!)</f>
        <v>#REF!</v>
      </c>
      <c r="M41" s="200">
        <f t="shared" ref="M41:M50" si="21">(Q26-Q11)/ABS(Q11)*100</f>
        <v>9.1891891891891859</v>
      </c>
      <c r="N41" s="200" t="e">
        <f>(#REF! -#REF!)/ABS(#REF!)</f>
        <v>#REF!</v>
      </c>
      <c r="O41" s="200">
        <f t="shared" ref="O41:O50" si="22">(R26 -R11)/ABS(R11)*100</f>
        <v>5.9090909090909127</v>
      </c>
      <c r="P41" s="200"/>
      <c r="Q41" s="205"/>
    </row>
    <row r="42" spans="1:19" x14ac:dyDescent="0.25">
      <c r="A42" s="60"/>
      <c r="B42" s="50" t="s">
        <v>470</v>
      </c>
      <c r="C42" s="198">
        <f t="shared" si="16"/>
        <v>18.857142857142861</v>
      </c>
      <c r="D42" s="198" t="e">
        <v>#REF!</v>
      </c>
      <c r="E42" s="200">
        <f t="shared" si="17"/>
        <v>17.439476376827063</v>
      </c>
      <c r="F42" s="200" t="e">
        <f>(#REF! -#REF!)/ABS(#REF!)</f>
        <v>#REF!</v>
      </c>
      <c r="G42" s="198">
        <f t="shared" si="18"/>
        <v>16.900353373178181</v>
      </c>
      <c r="H42" s="198" t="e">
        <f>(#REF! -#REF!)/ABS(#REF!)</f>
        <v>#REF!</v>
      </c>
      <c r="I42" s="198">
        <f t="shared" si="19"/>
        <v>17.771883289124656</v>
      </c>
      <c r="J42" s="198" t="e">
        <f>(#REF! -#REF!)/ABS(#REF!)</f>
        <v>#REF!</v>
      </c>
      <c r="K42" s="198">
        <f t="shared" si="20"/>
        <v>16.5938864628821</v>
      </c>
      <c r="L42" s="198" t="e">
        <f>(#REF! -#REF!)/ABS(#REF!)</f>
        <v>#REF!</v>
      </c>
      <c r="M42" s="198">
        <f t="shared" si="21"/>
        <v>14.186851211072671</v>
      </c>
      <c r="N42" s="198" t="e">
        <f>(#REF! -#REF!)/ABS(#REF!)</f>
        <v>#REF!</v>
      </c>
      <c r="O42" s="198">
        <f t="shared" si="22"/>
        <v>12.352941176470598</v>
      </c>
      <c r="P42" s="198"/>
      <c r="Q42" s="206"/>
    </row>
    <row r="43" spans="1:19" x14ac:dyDescent="0.25">
      <c r="B43" s="50" t="s">
        <v>471</v>
      </c>
      <c r="C43" s="198">
        <f t="shared" si="16"/>
        <v>16.814159292035384</v>
      </c>
      <c r="D43" s="198" t="e">
        <v>#REF!</v>
      </c>
      <c r="E43" s="200">
        <f t="shared" si="17"/>
        <v>16.020636861219913</v>
      </c>
      <c r="F43" s="200" t="e">
        <f>(#REF! -#REF!)/ABS(#REF!)</f>
        <v>#REF!</v>
      </c>
      <c r="G43" s="198">
        <f t="shared" si="18"/>
        <v>16.316148932856194</v>
      </c>
      <c r="H43" s="198" t="e">
        <f>(#REF! -#REF!)/ABS(#REF!)</f>
        <v>#REF!</v>
      </c>
      <c r="I43" s="198">
        <f t="shared" si="19"/>
        <v>17.573221757322187</v>
      </c>
      <c r="J43" s="198" t="e">
        <f>(#REF! -#REF!)/ABS(#REF!)</f>
        <v>#REF!</v>
      </c>
      <c r="K43" s="198">
        <f t="shared" si="20"/>
        <v>16.955017301038058</v>
      </c>
      <c r="L43" s="198" t="e">
        <f>(#REF! -#REF!)/ABS(#REF!)</f>
        <v>#REF!</v>
      </c>
      <c r="M43" s="198">
        <f t="shared" si="21"/>
        <v>15.702479338842984</v>
      </c>
      <c r="N43" s="198" t="e">
        <f>(#REF! -#REF!)/ABS(#REF!)</f>
        <v>#REF!</v>
      </c>
      <c r="O43" s="198">
        <f t="shared" si="22"/>
        <v>14.319248826291084</v>
      </c>
      <c r="P43" s="198"/>
      <c r="Q43" s="206"/>
    </row>
    <row r="44" spans="1:19" x14ac:dyDescent="0.25">
      <c r="B44" s="50" t="s">
        <v>472</v>
      </c>
      <c r="C44" s="198">
        <f t="shared" si="16"/>
        <v>17.397454031117402</v>
      </c>
      <c r="D44" s="198" t="e">
        <v>#REF!</v>
      </c>
      <c r="E44" s="200">
        <f t="shared" si="17"/>
        <v>15.605653623587534</v>
      </c>
      <c r="F44" s="200" t="e">
        <f>(#REF! -#REF!)/ABS(#REF!)</f>
        <v>#REF!</v>
      </c>
      <c r="G44" s="198">
        <f t="shared" si="18"/>
        <v>15.767939201145643</v>
      </c>
      <c r="H44" s="198" t="e">
        <f>(#REF! -#REF!)/ABS(#REF!)</f>
        <v>#REF!</v>
      </c>
      <c r="I44" s="198">
        <f t="shared" si="19"/>
        <v>16.778523489932873</v>
      </c>
      <c r="J44" s="198" t="e">
        <f>(#REF! -#REF!)/ABS(#REF!)</f>
        <v>#REF!</v>
      </c>
      <c r="K44" s="198">
        <f t="shared" si="20"/>
        <v>16.666666666666664</v>
      </c>
      <c r="L44" s="198" t="e">
        <f>(#REF! -#REF!)/ABS(#REF!)</f>
        <v>#REF!</v>
      </c>
      <c r="M44" s="198">
        <f t="shared" si="21"/>
        <v>16.444444444444443</v>
      </c>
      <c r="N44" s="198" t="e">
        <f>(#REF! -#REF!)/ABS(#REF!)</f>
        <v>#REF!</v>
      </c>
      <c r="O44" s="198">
        <f t="shared" si="22"/>
        <v>15.909090909090921</v>
      </c>
      <c r="P44" s="198"/>
      <c r="Q44" s="206"/>
    </row>
    <row r="45" spans="1:19" x14ac:dyDescent="0.25">
      <c r="B45" s="50" t="s">
        <v>473</v>
      </c>
      <c r="C45" s="198">
        <f t="shared" si="16"/>
        <v>17.353308364544326</v>
      </c>
      <c r="D45" s="198" t="e">
        <v>#REF!</v>
      </c>
      <c r="E45" s="200">
        <f t="shared" si="17"/>
        <v>15.290485419806515</v>
      </c>
      <c r="F45" s="200" t="e">
        <f>(#REF! -#REF!)/ABS(#REF!)</f>
        <v>#REF!</v>
      </c>
      <c r="G45" s="198">
        <f t="shared" si="18"/>
        <v>15.479708277946303</v>
      </c>
      <c r="H45" s="198" t="e">
        <f>(#REF! -#REF!)/ABS(#REF!)</f>
        <v>#REF!</v>
      </c>
      <c r="I45" s="198">
        <f t="shared" si="19"/>
        <v>16.964285714285726</v>
      </c>
      <c r="J45" s="198" t="e">
        <f>(#REF! -#REF!)/ABS(#REF!)</f>
        <v>#REF!</v>
      </c>
      <c r="K45" s="198">
        <f t="shared" si="20"/>
        <v>16.911764705882369</v>
      </c>
      <c r="L45" s="198" t="e">
        <f>(#REF! -#REF!)/ABS(#REF!)</f>
        <v>#REF!</v>
      </c>
      <c r="M45" s="198">
        <f t="shared" si="21"/>
        <v>17.058823529411772</v>
      </c>
      <c r="N45" s="198" t="e">
        <f>(#REF! -#REF!)/ABS(#REF!)</f>
        <v>#REF!</v>
      </c>
      <c r="O45" s="198">
        <f t="shared" si="22"/>
        <v>17.085427135678412</v>
      </c>
      <c r="P45" s="198"/>
      <c r="Q45" s="206"/>
    </row>
    <row r="46" spans="1:19" x14ac:dyDescent="0.25">
      <c r="B46" s="50" t="s">
        <v>474</v>
      </c>
      <c r="C46" s="198">
        <f t="shared" si="16"/>
        <v>17.378048780487816</v>
      </c>
      <c r="D46" s="198" t="e">
        <v>#REF!</v>
      </c>
      <c r="E46" s="201">
        <f t="shared" si="17"/>
        <v>14.933834077619887</v>
      </c>
      <c r="F46" s="201" t="e">
        <f>(#REF! -#REF!)/ABS(#REF!)</f>
        <v>#REF!</v>
      </c>
      <c r="G46" s="198">
        <f t="shared" si="18"/>
        <v>14.297859726673273</v>
      </c>
      <c r="H46" s="198" t="e">
        <f>(#REF! -#REF!)/ABS(#REF!)</f>
        <v>#REF!</v>
      </c>
      <c r="I46" s="198">
        <f t="shared" si="19"/>
        <v>16.234390009606141</v>
      </c>
      <c r="J46" s="198" t="e">
        <f>(#REF! -#REF!)/ABS(#REF!)</f>
        <v>#REF!</v>
      </c>
      <c r="K46" s="198">
        <f t="shared" si="20"/>
        <v>17.004370282081833</v>
      </c>
      <c r="L46" s="198" t="e">
        <f>(#REF! -#REF!)/ABS(#REF!)</f>
        <v>#REF!</v>
      </c>
      <c r="M46" s="198">
        <f t="shared" si="21"/>
        <v>18.095238095238102</v>
      </c>
      <c r="N46" s="198" t="e">
        <f>(#REF! -#REF!)/ABS(#REF!)</f>
        <v>#REF!</v>
      </c>
      <c r="O46" s="198">
        <f t="shared" si="22"/>
        <v>19.512195121951205</v>
      </c>
      <c r="P46" s="198"/>
      <c r="Q46" s="206"/>
    </row>
    <row r="47" spans="1:19" x14ac:dyDescent="0.25">
      <c r="B47" s="50" t="s">
        <v>475</v>
      </c>
      <c r="C47" s="198">
        <f t="shared" si="16"/>
        <v>15.511551155115502</v>
      </c>
      <c r="D47" s="198" t="e">
        <v>#REF!</v>
      </c>
      <c r="E47" s="198">
        <f t="shared" si="17"/>
        <v>12.391932385331655</v>
      </c>
      <c r="F47" s="198" t="e">
        <f>(#REF! -#REF!)/ABS(#REF!)</f>
        <v>#REF!</v>
      </c>
      <c r="G47" s="198">
        <f t="shared" si="18"/>
        <v>11.975371013501251</v>
      </c>
      <c r="H47" s="198" t="e">
        <f>(#REF! -#REF!)/ABS(#REF!)</f>
        <v>#REF!</v>
      </c>
      <c r="I47" s="198">
        <f t="shared" si="19"/>
        <v>14.413364413364402</v>
      </c>
      <c r="J47" s="198" t="e">
        <f>(#REF! -#REF!)/ABS(#REF!)</f>
        <v>#REF!</v>
      </c>
      <c r="K47" s="198">
        <f t="shared" si="20"/>
        <v>15.92806679511882</v>
      </c>
      <c r="L47" s="198" t="e">
        <f>(#REF! -#REF!)/ABS(#REF!)</f>
        <v>#REF!</v>
      </c>
      <c r="M47" s="198">
        <f t="shared" si="21"/>
        <v>17.662072485962231</v>
      </c>
      <c r="N47" s="198" t="e">
        <f>(#REF! -#REF!)/ABS(#REF!)</f>
        <v>#REF!</v>
      </c>
      <c r="O47" s="198">
        <f t="shared" si="22"/>
        <v>19.078661451542811</v>
      </c>
      <c r="P47" s="198"/>
      <c r="Q47" s="206"/>
    </row>
    <row r="48" spans="1:19" x14ac:dyDescent="0.25">
      <c r="B48" s="50" t="s">
        <v>476</v>
      </c>
      <c r="C48" s="198">
        <f t="shared" si="16"/>
        <v>11.33879781420765</v>
      </c>
      <c r="D48" s="198" t="e">
        <v>#REF!</v>
      </c>
      <c r="E48" s="198">
        <f t="shared" si="17"/>
        <v>8.6679449784034475</v>
      </c>
      <c r="F48" s="198" t="e">
        <f>(#REF! -#REF!)/ABS(#REF!)</f>
        <v>#REF!</v>
      </c>
      <c r="G48" s="198">
        <f t="shared" si="18"/>
        <v>8.0838314057887253</v>
      </c>
      <c r="H48" s="198" t="e">
        <f>(#REF! -#REF!)/ABS(#REF!)</f>
        <v>#REF!</v>
      </c>
      <c r="I48" s="198">
        <f t="shared" si="19"/>
        <v>10.687022900763345</v>
      </c>
      <c r="J48" s="198" t="e">
        <f>(#REF! -#REF!)/ABS(#REF!)</f>
        <v>#REF!</v>
      </c>
      <c r="K48" s="198">
        <f t="shared" si="20"/>
        <v>12.5524109014675</v>
      </c>
      <c r="L48" s="198" t="e">
        <f>(#REF! -#REF!)/ABS(#REF!)</f>
        <v>#REF!</v>
      </c>
      <c r="M48" s="198">
        <f t="shared" si="21"/>
        <v>14.713216957605995</v>
      </c>
      <c r="N48" s="198" t="e">
        <f>(#REF! -#REF!)/ABS(#REF!)</f>
        <v>#REF!</v>
      </c>
      <c r="O48" s="198">
        <f t="shared" si="22"/>
        <v>16.27906976744185</v>
      </c>
      <c r="P48" s="198"/>
      <c r="Q48" s="206"/>
    </row>
    <row r="49" spans="1:18" x14ac:dyDescent="0.25">
      <c r="B49" s="50" t="s">
        <v>477</v>
      </c>
      <c r="C49" s="198">
        <f t="shared" si="16"/>
        <v>7.5363338021565944</v>
      </c>
      <c r="D49" s="198" t="e">
        <v>#REF!</v>
      </c>
      <c r="E49" s="198">
        <f t="shared" si="17"/>
        <v>4.556115535907594</v>
      </c>
      <c r="F49" s="198" t="e">
        <f>(#REF! -#REF!)/ABS(#REF!)</f>
        <v>#REF!</v>
      </c>
      <c r="G49" s="198">
        <f t="shared" si="18"/>
        <v>3.5583912631560253</v>
      </c>
      <c r="H49" s="198" t="e">
        <f>(#REF! -#REF!)/ABS(#REF!)</f>
        <v>#REF!</v>
      </c>
      <c r="I49" s="198">
        <f t="shared" si="19"/>
        <v>5.7795698924731136</v>
      </c>
      <c r="J49" s="198" t="e">
        <f>(#REF! -#REF!)/ABS(#REF!)</f>
        <v>#REF!</v>
      </c>
      <c r="K49" s="198">
        <f t="shared" si="20"/>
        <v>7.3633156966490381</v>
      </c>
      <c r="L49" s="198" t="e">
        <f>(#REF! -#REF!)/ABS(#REF!)</f>
        <v>#REF!</v>
      </c>
      <c r="M49" s="198">
        <f t="shared" si="21"/>
        <v>8.333333333333341</v>
      </c>
      <c r="N49" s="198" t="e">
        <f>(#REF! -#REF!)/ABS(#REF!)</f>
        <v>#REF!</v>
      </c>
      <c r="O49" s="198">
        <f t="shared" si="22"/>
        <v>9.8884976525821742</v>
      </c>
      <c r="P49" s="198"/>
      <c r="Q49" s="206"/>
    </row>
    <row r="50" spans="1:18" ht="15.75" thickBot="1" x14ac:dyDescent="0.3">
      <c r="B50" s="55" t="s">
        <v>478</v>
      </c>
      <c r="C50" s="198">
        <f t="shared" si="16"/>
        <v>8.0555555555555518</v>
      </c>
      <c r="D50" s="198" t="e">
        <v>#REF!</v>
      </c>
      <c r="E50" s="202">
        <f t="shared" si="17"/>
        <v>4.5573518603944185</v>
      </c>
      <c r="F50" s="202" t="e">
        <f>(#REF! -#REF!)/ABS(#REF!)</f>
        <v>#REF!</v>
      </c>
      <c r="G50" s="202">
        <f t="shared" si="18"/>
        <v>1.545280387772894</v>
      </c>
      <c r="H50" s="202" t="e">
        <f>(#REF! -#REF!)/ABS(#REF!)</f>
        <v>#REF!</v>
      </c>
      <c r="I50" s="202">
        <f t="shared" si="19"/>
        <v>2.7277277277277183</v>
      </c>
      <c r="J50" s="202" t="e">
        <f>(#REF! -#REF!)/ABS(#REF!)</f>
        <v>#REF!</v>
      </c>
      <c r="K50" s="202">
        <f t="shared" si="20"/>
        <v>3.656045751633985</v>
      </c>
      <c r="L50" s="202" t="e">
        <f>(#REF! -#REF!)/ABS(#REF!)</f>
        <v>#REF!</v>
      </c>
      <c r="M50" s="202">
        <f t="shared" si="21"/>
        <v>4.6082209377007137</v>
      </c>
      <c r="N50" s="202" t="e">
        <f>(#REF! -#REF!)/ABS(#REF!)</f>
        <v>#REF!</v>
      </c>
      <c r="O50" s="202">
        <f t="shared" si="22"/>
        <v>6.3453159041394285</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WUWupKU2+HFhYZAMVASpglN9oW33J3UfMnwb8O1OcJOFh2v+i4bcQzDf15WFYxooxSpqKFzB5+VrIJC0q3keFQ==" saltValue="3PqIgg2xPbOVdPoPBP0jIA==" spinCount="100000" sheet="1" objects="1" scenarios="1" selectLockedCells="1"/>
  <mergeCells count="96">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B8:I8"/>
    <mergeCell ref="B23:I23"/>
    <mergeCell ref="C3:G3"/>
    <mergeCell ref="K3:R3"/>
    <mergeCell ref="C4:D4"/>
    <mergeCell ref="E4:F4"/>
    <mergeCell ref="C5:D5"/>
    <mergeCell ref="E5:F5"/>
    <mergeCell ref="K8:R8"/>
    <mergeCell ref="K23:R23"/>
  </mergeCells>
  <conditionalFormatting sqref="C40:Q50">
    <cfRule type="cellIs" dxfId="362" priority="1" operator="greaterThan">
      <formula>0.5</formula>
    </cfRule>
    <cfRule type="cellIs" dxfId="361" priority="2" operator="between">
      <formula>-0.49</formula>
      <formula>0.49</formula>
    </cfRule>
    <cfRule type="cellIs" dxfId="360" priority="3" operator="lessThan">
      <formula>-0.5</formula>
    </cfRule>
  </conditionalFormatting>
  <hyperlinks>
    <hyperlink ref="A2" location="Index!A1" display="Index" xr:uid="{00000000-0004-0000-60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39"/>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195</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M3" s="86"/>
      <c r="N3" s="86"/>
      <c r="O3" s="86"/>
      <c r="P3" s="86"/>
      <c r="Q3" s="86"/>
      <c r="R3" s="86"/>
    </row>
    <row r="4" spans="1:29" ht="18.75" customHeight="1" x14ac:dyDescent="0.35">
      <c r="C4" s="194" t="s">
        <v>148</v>
      </c>
      <c r="D4" s="195"/>
      <c r="E4" s="195" t="s">
        <v>149</v>
      </c>
      <c r="F4" s="195"/>
      <c r="G4" s="90" t="s">
        <v>150</v>
      </c>
      <c r="H4" s="33"/>
    </row>
    <row r="5" spans="1:29" ht="15.75" thickBot="1" x14ac:dyDescent="0.3">
      <c r="C5" s="211">
        <v>355783.016</v>
      </c>
      <c r="D5" s="212"/>
      <c r="E5" s="212">
        <v>6618589.2429999998</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54.3</v>
      </c>
      <c r="D10" s="94">
        <v>71.900000000000006</v>
      </c>
      <c r="E10" s="94">
        <v>95.7</v>
      </c>
      <c r="F10" s="94">
        <v>112</v>
      </c>
      <c r="G10" s="94">
        <v>135</v>
      </c>
      <c r="H10" s="94">
        <v>169</v>
      </c>
      <c r="I10" s="95">
        <v>198</v>
      </c>
      <c r="K10" s="46" t="s">
        <v>468</v>
      </c>
      <c r="L10" s="47">
        <f t="shared" ref="L10:L20" si="0">C25</f>
        <v>4.5249999999999995</v>
      </c>
      <c r="M10" s="47">
        <v>5.3053765024869453</v>
      </c>
      <c r="N10" s="47">
        <v>7.6873588875361225</v>
      </c>
      <c r="O10" s="47">
        <f t="shared" ref="O10:O20" si="1">F25</f>
        <v>9.3333333333333321</v>
      </c>
      <c r="P10" s="47">
        <f t="shared" ref="P10:P20" si="2">G25</f>
        <v>11.25</v>
      </c>
      <c r="Q10" s="47">
        <f t="shared" ref="Q10:Q20" si="3">H25</f>
        <v>14.083333333333332</v>
      </c>
      <c r="R10" s="48">
        <f t="shared" ref="R10:R20" si="4">I25</f>
        <v>16.5</v>
      </c>
      <c r="T10" s="49"/>
    </row>
    <row r="11" spans="1:29" x14ac:dyDescent="0.25">
      <c r="B11" s="50" t="s">
        <v>469</v>
      </c>
      <c r="C11" s="96">
        <v>40.4</v>
      </c>
      <c r="D11" s="96">
        <v>53.3</v>
      </c>
      <c r="E11" s="96">
        <v>70.400000000000006</v>
      </c>
      <c r="F11" s="96">
        <v>82.3</v>
      </c>
      <c r="G11" s="96">
        <v>98.8</v>
      </c>
      <c r="H11" s="96">
        <v>123</v>
      </c>
      <c r="I11" s="97">
        <v>143</v>
      </c>
      <c r="K11" s="50" t="s">
        <v>469</v>
      </c>
      <c r="L11" s="53">
        <f t="shared" si="0"/>
        <v>6.7333333333333325</v>
      </c>
      <c r="M11" s="53">
        <v>7.8725548518934438</v>
      </c>
      <c r="N11" s="53">
        <v>11.32675277949561</v>
      </c>
      <c r="O11" s="53">
        <f t="shared" si="1"/>
        <v>13.716666666666665</v>
      </c>
      <c r="P11" s="53">
        <f t="shared" si="2"/>
        <v>16.466666666666665</v>
      </c>
      <c r="Q11" s="53">
        <f t="shared" si="3"/>
        <v>20.5</v>
      </c>
      <c r="R11" s="54">
        <f t="shared" si="4"/>
        <v>23.833333333333332</v>
      </c>
      <c r="T11" s="49"/>
    </row>
    <row r="12" spans="1:29" x14ac:dyDescent="0.25">
      <c r="B12" s="50" t="s">
        <v>470</v>
      </c>
      <c r="C12" s="96">
        <v>22.4</v>
      </c>
      <c r="D12" s="96">
        <v>29.4</v>
      </c>
      <c r="E12" s="96">
        <v>38.1</v>
      </c>
      <c r="F12" s="96">
        <v>44.2</v>
      </c>
      <c r="G12" s="96">
        <v>52.5</v>
      </c>
      <c r="H12" s="96">
        <v>64.5</v>
      </c>
      <c r="I12" s="97">
        <v>74.599999999999994</v>
      </c>
      <c r="K12" s="50" t="s">
        <v>470</v>
      </c>
      <c r="L12" s="53">
        <f t="shared" si="0"/>
        <v>11.2</v>
      </c>
      <c r="M12" s="53">
        <v>13.036840393018263</v>
      </c>
      <c r="N12" s="53">
        <v>18.411764860963842</v>
      </c>
      <c r="O12" s="53">
        <f t="shared" si="1"/>
        <v>22.1</v>
      </c>
      <c r="P12" s="53">
        <f t="shared" si="2"/>
        <v>26.25</v>
      </c>
      <c r="Q12" s="53">
        <f t="shared" si="3"/>
        <v>32.25</v>
      </c>
      <c r="R12" s="54">
        <f t="shared" si="4"/>
        <v>37.299999999999997</v>
      </c>
      <c r="T12" s="49"/>
    </row>
    <row r="13" spans="1:29" x14ac:dyDescent="0.25">
      <c r="B13" s="50" t="s">
        <v>471</v>
      </c>
      <c r="C13" s="96">
        <v>14.7</v>
      </c>
      <c r="D13" s="96">
        <v>19.100000000000001</v>
      </c>
      <c r="E13" s="96">
        <v>24.5</v>
      </c>
      <c r="F13" s="96">
        <v>28.2</v>
      </c>
      <c r="G13" s="96">
        <v>33.4</v>
      </c>
      <c r="H13" s="96">
        <v>40.700000000000003</v>
      </c>
      <c r="I13" s="97">
        <v>46.9</v>
      </c>
      <c r="K13" s="50" t="s">
        <v>471</v>
      </c>
      <c r="L13" s="53">
        <f t="shared" si="0"/>
        <v>14.7</v>
      </c>
      <c r="M13" s="53">
        <v>17.009397611731622</v>
      </c>
      <c r="N13" s="53">
        <v>23.668438375691228</v>
      </c>
      <c r="O13" s="53">
        <f t="shared" si="1"/>
        <v>28.2</v>
      </c>
      <c r="P13" s="53">
        <f t="shared" si="2"/>
        <v>33.4</v>
      </c>
      <c r="Q13" s="53">
        <f t="shared" si="3"/>
        <v>40.700000000000003</v>
      </c>
      <c r="R13" s="54">
        <f t="shared" si="4"/>
        <v>46.9</v>
      </c>
      <c r="T13" s="49"/>
    </row>
    <row r="14" spans="1:29" x14ac:dyDescent="0.25">
      <c r="B14" s="50" t="s">
        <v>472</v>
      </c>
      <c r="C14" s="96">
        <v>9.34</v>
      </c>
      <c r="D14" s="96">
        <v>12.1</v>
      </c>
      <c r="E14" s="96">
        <v>15.4</v>
      </c>
      <c r="F14" s="96">
        <v>17.7</v>
      </c>
      <c r="G14" s="96">
        <v>20.8</v>
      </c>
      <c r="H14" s="96">
        <v>25.2</v>
      </c>
      <c r="I14" s="97">
        <v>28.9</v>
      </c>
      <c r="K14" s="50" t="s">
        <v>472</v>
      </c>
      <c r="L14" s="53">
        <f t="shared" si="0"/>
        <v>18.68</v>
      </c>
      <c r="M14" s="53">
        <v>21.563902360098542</v>
      </c>
      <c r="N14" s="53">
        <v>29.796365804952835</v>
      </c>
      <c r="O14" s="53">
        <f t="shared" si="1"/>
        <v>35.4</v>
      </c>
      <c r="P14" s="53">
        <f t="shared" si="2"/>
        <v>41.6</v>
      </c>
      <c r="Q14" s="53">
        <f t="shared" si="3"/>
        <v>50.4</v>
      </c>
      <c r="R14" s="54">
        <f t="shared" si="4"/>
        <v>57.8</v>
      </c>
      <c r="T14" s="49"/>
    </row>
    <row r="15" spans="1:29" x14ac:dyDescent="0.25">
      <c r="B15" s="50" t="s">
        <v>473</v>
      </c>
      <c r="C15" s="96">
        <v>7.14</v>
      </c>
      <c r="D15" s="96">
        <v>9.26</v>
      </c>
      <c r="E15" s="96">
        <v>11.7</v>
      </c>
      <c r="F15" s="96">
        <v>13.4</v>
      </c>
      <c r="G15" s="96">
        <v>15.7</v>
      </c>
      <c r="H15" s="96">
        <v>19</v>
      </c>
      <c r="I15" s="97">
        <v>21.7</v>
      </c>
      <c r="K15" s="50" t="s">
        <v>473</v>
      </c>
      <c r="L15" s="53">
        <f t="shared" si="0"/>
        <v>21.419999999999998</v>
      </c>
      <c r="M15" s="53">
        <v>24.726715371433183</v>
      </c>
      <c r="N15" s="53">
        <v>33.957734161199213</v>
      </c>
      <c r="O15" s="53">
        <f t="shared" si="1"/>
        <v>40.200000000000003</v>
      </c>
      <c r="P15" s="53">
        <f t="shared" si="2"/>
        <v>47.099999999999994</v>
      </c>
      <c r="Q15" s="53">
        <f t="shared" si="3"/>
        <v>57</v>
      </c>
      <c r="R15" s="54">
        <f t="shared" si="4"/>
        <v>65.099999999999994</v>
      </c>
      <c r="T15" s="49"/>
    </row>
    <row r="16" spans="1:29" x14ac:dyDescent="0.25">
      <c r="B16" s="50" t="s">
        <v>474</v>
      </c>
      <c r="C16" s="96">
        <v>4.51</v>
      </c>
      <c r="D16" s="96">
        <v>5.83</v>
      </c>
      <c r="E16" s="96">
        <v>7.3</v>
      </c>
      <c r="F16" s="96">
        <v>8.2899999999999991</v>
      </c>
      <c r="G16" s="96">
        <v>9.68</v>
      </c>
      <c r="H16" s="96">
        <v>11.7</v>
      </c>
      <c r="I16" s="97">
        <v>13.3</v>
      </c>
      <c r="K16" s="50" t="s">
        <v>474</v>
      </c>
      <c r="L16" s="53">
        <f t="shared" si="0"/>
        <v>27.06</v>
      </c>
      <c r="M16" s="53">
        <v>31.170503660942398</v>
      </c>
      <c r="N16" s="53">
        <v>42.315098617474959</v>
      </c>
      <c r="O16" s="53">
        <f t="shared" si="1"/>
        <v>49.739999999999995</v>
      </c>
      <c r="P16" s="53">
        <f t="shared" si="2"/>
        <v>58.08</v>
      </c>
      <c r="Q16" s="53">
        <f t="shared" si="3"/>
        <v>70.199999999999989</v>
      </c>
      <c r="R16" s="54">
        <f t="shared" si="4"/>
        <v>79.800000000000011</v>
      </c>
      <c r="T16" s="49"/>
    </row>
    <row r="17" spans="1:28" x14ac:dyDescent="0.25">
      <c r="B17" s="50" t="s">
        <v>475</v>
      </c>
      <c r="C17" s="96">
        <v>2.86</v>
      </c>
      <c r="D17" s="96">
        <v>3.69</v>
      </c>
      <c r="E17" s="96">
        <v>4.58</v>
      </c>
      <c r="F17" s="96">
        <v>5.18</v>
      </c>
      <c r="G17" s="96">
        <v>6.02</v>
      </c>
      <c r="H17" s="96">
        <v>7.21</v>
      </c>
      <c r="I17" s="97">
        <v>8.1999999999999993</v>
      </c>
      <c r="K17" s="50" t="s">
        <v>475</v>
      </c>
      <c r="L17" s="53">
        <f t="shared" si="0"/>
        <v>34.32</v>
      </c>
      <c r="M17" s="53">
        <v>39.465021299576136</v>
      </c>
      <c r="N17" s="53">
        <v>53.119964871561962</v>
      </c>
      <c r="O17" s="53">
        <f t="shared" si="1"/>
        <v>62.16</v>
      </c>
      <c r="P17" s="53">
        <f t="shared" si="2"/>
        <v>72.239999999999995</v>
      </c>
      <c r="Q17" s="53">
        <f t="shared" si="3"/>
        <v>86.52</v>
      </c>
      <c r="R17" s="54">
        <f t="shared" si="4"/>
        <v>98.399999999999991</v>
      </c>
      <c r="T17" s="49"/>
    </row>
    <row r="18" spans="1:28" x14ac:dyDescent="0.25">
      <c r="B18" s="50" t="s">
        <v>476</v>
      </c>
      <c r="C18" s="96">
        <v>1.81</v>
      </c>
      <c r="D18" s="96">
        <v>2.33</v>
      </c>
      <c r="E18" s="96">
        <v>2.88</v>
      </c>
      <c r="F18" s="96">
        <v>3.24</v>
      </c>
      <c r="G18" s="96">
        <v>3.75</v>
      </c>
      <c r="H18" s="96">
        <v>4.4800000000000004</v>
      </c>
      <c r="I18" s="97">
        <v>5.09</v>
      </c>
      <c r="K18" s="50" t="s">
        <v>476</v>
      </c>
      <c r="L18" s="53">
        <f t="shared" si="0"/>
        <v>43.44</v>
      </c>
      <c r="M18" s="53">
        <v>49.889209876303809</v>
      </c>
      <c r="N18" s="53">
        <v>66.728907139835826</v>
      </c>
      <c r="O18" s="53">
        <f t="shared" si="1"/>
        <v>77.760000000000005</v>
      </c>
      <c r="P18" s="53">
        <f t="shared" si="2"/>
        <v>90</v>
      </c>
      <c r="Q18" s="53">
        <f t="shared" si="3"/>
        <v>107.52000000000001</v>
      </c>
      <c r="R18" s="54">
        <f t="shared" si="4"/>
        <v>122.16</v>
      </c>
      <c r="T18" s="49"/>
    </row>
    <row r="19" spans="1:28" x14ac:dyDescent="0.25">
      <c r="B19" s="50" t="s">
        <v>477</v>
      </c>
      <c r="C19" s="96">
        <v>1.1200000000000001</v>
      </c>
      <c r="D19" s="96">
        <v>1.43</v>
      </c>
      <c r="E19" s="96">
        <v>1.77</v>
      </c>
      <c r="F19" s="96">
        <v>1.98</v>
      </c>
      <c r="G19" s="96">
        <v>2.29</v>
      </c>
      <c r="H19" s="96">
        <v>2.73</v>
      </c>
      <c r="I19" s="97">
        <v>3.09</v>
      </c>
      <c r="K19" s="50" t="s">
        <v>477</v>
      </c>
      <c r="L19" s="53">
        <f t="shared" si="0"/>
        <v>53.760000000000005</v>
      </c>
      <c r="M19" s="53">
        <v>61.509487450586633</v>
      </c>
      <c r="N19" s="53">
        <v>81.839248007598513</v>
      </c>
      <c r="O19" s="53">
        <f t="shared" si="1"/>
        <v>95.039999999999992</v>
      </c>
      <c r="P19" s="53">
        <f t="shared" si="2"/>
        <v>109.92</v>
      </c>
      <c r="Q19" s="53">
        <f t="shared" si="3"/>
        <v>131.04</v>
      </c>
      <c r="R19" s="54">
        <f t="shared" si="4"/>
        <v>148.32</v>
      </c>
      <c r="T19" s="49"/>
    </row>
    <row r="20" spans="1:28" ht="15.75" thickBot="1" x14ac:dyDescent="0.3">
      <c r="B20" s="55" t="s">
        <v>478</v>
      </c>
      <c r="C20" s="98">
        <v>0.82099999999999995</v>
      </c>
      <c r="D20" s="98">
        <v>1.05</v>
      </c>
      <c r="E20" s="98">
        <v>1.29</v>
      </c>
      <c r="F20" s="98">
        <v>1.44</v>
      </c>
      <c r="G20" s="98">
        <v>1.67</v>
      </c>
      <c r="H20" s="98">
        <v>1.98</v>
      </c>
      <c r="I20" s="99">
        <v>2.23</v>
      </c>
      <c r="K20" s="55" t="s">
        <v>478</v>
      </c>
      <c r="L20" s="58">
        <f t="shared" si="0"/>
        <v>59.111999999999995</v>
      </c>
      <c r="M20" s="58">
        <v>67.645236374883595</v>
      </c>
      <c r="N20" s="58">
        <v>89.536729319481935</v>
      </c>
      <c r="O20" s="58">
        <f t="shared" si="1"/>
        <v>103.67999999999999</v>
      </c>
      <c r="P20" s="58">
        <f t="shared" si="2"/>
        <v>120.24</v>
      </c>
      <c r="Q20" s="58">
        <f t="shared" si="3"/>
        <v>142.56</v>
      </c>
      <c r="R20" s="59">
        <f t="shared" si="4"/>
        <v>160.56</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4.5249999999999995</v>
      </c>
      <c r="D25" s="69">
        <f t="shared" si="5"/>
        <v>5.9916666666666671</v>
      </c>
      <c r="E25" s="69">
        <f t="shared" si="5"/>
        <v>7.9749999999999996</v>
      </c>
      <c r="F25" s="68">
        <f t="shared" si="5"/>
        <v>9.3333333333333321</v>
      </c>
      <c r="G25" s="68">
        <f t="shared" si="5"/>
        <v>11.25</v>
      </c>
      <c r="H25" s="68">
        <f t="shared" si="5"/>
        <v>14.083333333333332</v>
      </c>
      <c r="I25" s="70">
        <f t="shared" si="5"/>
        <v>16.5</v>
      </c>
      <c r="J25" s="60"/>
      <c r="K25" s="46" t="s">
        <v>468</v>
      </c>
      <c r="L25" s="71">
        <v>4.5</v>
      </c>
      <c r="M25" s="71">
        <v>5.0999999999999996</v>
      </c>
      <c r="N25" s="71">
        <v>6.8</v>
      </c>
      <c r="O25" s="71">
        <v>8.1</v>
      </c>
      <c r="P25" s="71">
        <v>9.5</v>
      </c>
      <c r="Q25" s="71">
        <v>11.5</v>
      </c>
      <c r="R25" s="72">
        <v>13.1</v>
      </c>
      <c r="W25" s="163"/>
      <c r="X25" s="163"/>
      <c r="Y25" s="163"/>
      <c r="Z25" s="163"/>
      <c r="AA25" s="163"/>
      <c r="AB25" s="163"/>
    </row>
    <row r="26" spans="1:28" x14ac:dyDescent="0.25">
      <c r="A26" s="64">
        <f>10/60</f>
        <v>0.16666666666666666</v>
      </c>
      <c r="B26" s="73" t="s">
        <v>469</v>
      </c>
      <c r="C26" s="30">
        <f t="shared" ref="C26:I26" si="6">$A$26*C11</f>
        <v>6.7333333333333325</v>
      </c>
      <c r="D26" s="74">
        <f t="shared" si="6"/>
        <v>8.8833333333333329</v>
      </c>
      <c r="E26" s="74">
        <f t="shared" si="6"/>
        <v>11.733333333333334</v>
      </c>
      <c r="F26" s="30">
        <f t="shared" si="6"/>
        <v>13.716666666666665</v>
      </c>
      <c r="G26" s="30">
        <f t="shared" si="6"/>
        <v>16.466666666666665</v>
      </c>
      <c r="H26" s="30">
        <f t="shared" si="6"/>
        <v>20.5</v>
      </c>
      <c r="I26" s="75">
        <f t="shared" si="6"/>
        <v>23.833333333333332</v>
      </c>
      <c r="J26" s="60"/>
      <c r="K26" s="50" t="s">
        <v>469</v>
      </c>
      <c r="L26" s="76">
        <v>6.8</v>
      </c>
      <c r="M26" s="76">
        <v>7.7</v>
      </c>
      <c r="N26" s="76">
        <v>10.5</v>
      </c>
      <c r="O26" s="76">
        <v>12.5</v>
      </c>
      <c r="P26" s="76">
        <v>14.6</v>
      </c>
      <c r="Q26" s="76">
        <v>17.5</v>
      </c>
      <c r="R26" s="77">
        <v>20</v>
      </c>
      <c r="W26" s="163"/>
      <c r="X26" s="163"/>
      <c r="Y26" s="163"/>
      <c r="Z26" s="163"/>
      <c r="AA26" s="163"/>
      <c r="AB26" s="163"/>
    </row>
    <row r="27" spans="1:28" x14ac:dyDescent="0.25">
      <c r="A27" s="64">
        <f>0.5</f>
        <v>0.5</v>
      </c>
      <c r="B27" s="73" t="s">
        <v>470</v>
      </c>
      <c r="C27" s="30">
        <f t="shared" ref="C27:I27" si="7">$A$27*C12</f>
        <v>11.2</v>
      </c>
      <c r="D27" s="74">
        <f t="shared" si="7"/>
        <v>14.7</v>
      </c>
      <c r="E27" s="74">
        <f t="shared" si="7"/>
        <v>19.05</v>
      </c>
      <c r="F27" s="30">
        <f t="shared" si="7"/>
        <v>22.1</v>
      </c>
      <c r="G27" s="30">
        <f t="shared" si="7"/>
        <v>26.25</v>
      </c>
      <c r="H27" s="30">
        <f t="shared" si="7"/>
        <v>32.25</v>
      </c>
      <c r="I27" s="75">
        <f t="shared" si="7"/>
        <v>37.299999999999997</v>
      </c>
      <c r="J27" s="60"/>
      <c r="K27" s="50" t="s">
        <v>470</v>
      </c>
      <c r="L27" s="76">
        <v>11.2</v>
      </c>
      <c r="M27" s="76">
        <v>12.5</v>
      </c>
      <c r="N27" s="76">
        <v>16.899999999999999</v>
      </c>
      <c r="O27" s="76">
        <v>20.2</v>
      </c>
      <c r="P27" s="76">
        <v>23.5</v>
      </c>
      <c r="Q27" s="76">
        <v>28.3</v>
      </c>
      <c r="R27" s="77">
        <v>32.200000000000003</v>
      </c>
      <c r="W27" s="163"/>
      <c r="X27" s="163"/>
      <c r="Y27" s="163"/>
      <c r="Z27" s="163"/>
      <c r="AA27" s="163"/>
      <c r="AB27" s="163"/>
    </row>
    <row r="28" spans="1:28" x14ac:dyDescent="0.25">
      <c r="A28" s="64">
        <v>1</v>
      </c>
      <c r="B28" s="73" t="s">
        <v>471</v>
      </c>
      <c r="C28" s="30">
        <f t="shared" ref="C28:I28" si="8">$A$28*C13</f>
        <v>14.7</v>
      </c>
      <c r="D28" s="74">
        <f t="shared" si="8"/>
        <v>19.100000000000001</v>
      </c>
      <c r="E28" s="74">
        <f t="shared" si="8"/>
        <v>24.5</v>
      </c>
      <c r="F28" s="30">
        <f t="shared" si="8"/>
        <v>28.2</v>
      </c>
      <c r="G28" s="30">
        <f t="shared" si="8"/>
        <v>33.4</v>
      </c>
      <c r="H28" s="30">
        <f t="shared" si="8"/>
        <v>40.700000000000003</v>
      </c>
      <c r="I28" s="75">
        <f t="shared" si="8"/>
        <v>46.9</v>
      </c>
      <c r="J28" s="60"/>
      <c r="K28" s="50" t="s">
        <v>471</v>
      </c>
      <c r="L28" s="76">
        <v>14.3</v>
      </c>
      <c r="M28" s="76">
        <v>15.9</v>
      </c>
      <c r="N28" s="76">
        <v>21.4</v>
      </c>
      <c r="O28" s="76">
        <v>25.4</v>
      </c>
      <c r="P28" s="76">
        <v>29.7</v>
      </c>
      <c r="Q28" s="76">
        <v>35.799999999999997</v>
      </c>
      <c r="R28" s="77">
        <v>40.9</v>
      </c>
      <c r="W28" s="163"/>
      <c r="X28" s="163"/>
      <c r="Y28" s="163"/>
      <c r="Z28" s="163"/>
      <c r="AA28" s="163"/>
      <c r="AB28" s="163"/>
    </row>
    <row r="29" spans="1:28" x14ac:dyDescent="0.25">
      <c r="A29" s="64">
        <v>2</v>
      </c>
      <c r="B29" s="73" t="s">
        <v>472</v>
      </c>
      <c r="C29" s="30">
        <f t="shared" ref="C29:I29" si="9">$A$29*C14</f>
        <v>18.68</v>
      </c>
      <c r="D29" s="74">
        <f t="shared" si="9"/>
        <v>24.2</v>
      </c>
      <c r="E29" s="74">
        <f t="shared" si="9"/>
        <v>30.8</v>
      </c>
      <c r="F29" s="30">
        <f t="shared" si="9"/>
        <v>35.4</v>
      </c>
      <c r="G29" s="30">
        <f t="shared" si="9"/>
        <v>41.6</v>
      </c>
      <c r="H29" s="30">
        <f t="shared" si="9"/>
        <v>50.4</v>
      </c>
      <c r="I29" s="75">
        <f t="shared" si="9"/>
        <v>57.8</v>
      </c>
      <c r="J29" s="60"/>
      <c r="K29" s="50" t="s">
        <v>472</v>
      </c>
      <c r="L29" s="76">
        <v>18.3</v>
      </c>
      <c r="M29" s="76">
        <v>20.2</v>
      </c>
      <c r="N29" s="76">
        <v>26.8</v>
      </c>
      <c r="O29" s="76">
        <v>32</v>
      </c>
      <c r="P29" s="76">
        <v>37.4</v>
      </c>
      <c r="Q29" s="76">
        <v>45.2</v>
      </c>
      <c r="R29" s="77">
        <v>52</v>
      </c>
      <c r="W29" s="163"/>
      <c r="X29" s="163"/>
      <c r="Y29" s="163"/>
      <c r="Z29" s="163"/>
      <c r="AA29" s="163"/>
      <c r="AB29" s="163"/>
    </row>
    <row r="30" spans="1:28" x14ac:dyDescent="0.25">
      <c r="A30" s="64">
        <v>3</v>
      </c>
      <c r="B30" s="73" t="s">
        <v>473</v>
      </c>
      <c r="C30" s="30">
        <f t="shared" ref="C30:I30" si="10">$A$30*C15</f>
        <v>21.419999999999998</v>
      </c>
      <c r="D30" s="74">
        <f t="shared" si="10"/>
        <v>27.78</v>
      </c>
      <c r="E30" s="74">
        <f t="shared" si="10"/>
        <v>35.099999999999994</v>
      </c>
      <c r="F30" s="30">
        <f t="shared" si="10"/>
        <v>40.200000000000003</v>
      </c>
      <c r="G30" s="30">
        <f t="shared" si="10"/>
        <v>47.099999999999994</v>
      </c>
      <c r="H30" s="30">
        <f t="shared" si="10"/>
        <v>57</v>
      </c>
      <c r="I30" s="75">
        <f t="shared" si="10"/>
        <v>65.099999999999994</v>
      </c>
      <c r="J30" s="60"/>
      <c r="K30" s="50" t="s">
        <v>473</v>
      </c>
      <c r="L30" s="76">
        <v>21.2</v>
      </c>
      <c r="M30" s="76">
        <v>23.4</v>
      </c>
      <c r="N30" s="76">
        <v>30.9</v>
      </c>
      <c r="O30" s="76">
        <v>36.9</v>
      </c>
      <c r="P30" s="76">
        <v>43.2</v>
      </c>
      <c r="Q30" s="76">
        <v>52.5</v>
      </c>
      <c r="R30" s="77">
        <v>60.3</v>
      </c>
      <c r="W30" s="163"/>
      <c r="X30" s="163"/>
      <c r="Y30" s="163"/>
      <c r="Z30" s="163"/>
      <c r="AA30" s="163"/>
      <c r="AB30" s="163"/>
    </row>
    <row r="31" spans="1:28" x14ac:dyDescent="0.25">
      <c r="A31" s="64">
        <v>6</v>
      </c>
      <c r="B31" s="73" t="s">
        <v>474</v>
      </c>
      <c r="C31" s="30">
        <f t="shared" ref="C31:I31" si="11">$A$31*C16</f>
        <v>27.06</v>
      </c>
      <c r="D31" s="74">
        <f t="shared" si="11"/>
        <v>34.980000000000004</v>
      </c>
      <c r="E31" s="74">
        <f t="shared" si="11"/>
        <v>43.8</v>
      </c>
      <c r="F31" s="30">
        <f t="shared" si="11"/>
        <v>49.739999999999995</v>
      </c>
      <c r="G31" s="30">
        <f t="shared" si="11"/>
        <v>58.08</v>
      </c>
      <c r="H31" s="30">
        <f t="shared" si="11"/>
        <v>70.199999999999989</v>
      </c>
      <c r="I31" s="75">
        <f t="shared" si="11"/>
        <v>79.800000000000011</v>
      </c>
      <c r="J31" s="60"/>
      <c r="K31" s="50" t="s">
        <v>474</v>
      </c>
      <c r="L31" s="76">
        <v>27.3</v>
      </c>
      <c r="M31" s="76">
        <v>30.1</v>
      </c>
      <c r="N31" s="76">
        <v>40</v>
      </c>
      <c r="O31" s="76">
        <v>47.7</v>
      </c>
      <c r="P31" s="76">
        <v>56.1</v>
      </c>
      <c r="Q31" s="76">
        <v>68.400000000000006</v>
      </c>
      <c r="R31" s="77">
        <v>79.2</v>
      </c>
      <c r="W31" s="163"/>
      <c r="X31" s="163"/>
      <c r="Y31" s="163"/>
      <c r="Z31" s="163"/>
      <c r="AA31" s="163"/>
      <c r="AB31" s="163"/>
    </row>
    <row r="32" spans="1:28" x14ac:dyDescent="0.25">
      <c r="A32" s="64">
        <v>12</v>
      </c>
      <c r="B32" s="73" t="s">
        <v>475</v>
      </c>
      <c r="C32" s="30">
        <f t="shared" ref="C32:I32" si="12">$A$32*C17</f>
        <v>34.32</v>
      </c>
      <c r="D32" s="74">
        <f t="shared" si="12"/>
        <v>44.28</v>
      </c>
      <c r="E32" s="74">
        <f t="shared" si="12"/>
        <v>54.96</v>
      </c>
      <c r="F32" s="30">
        <f t="shared" si="12"/>
        <v>62.16</v>
      </c>
      <c r="G32" s="30">
        <f t="shared" si="12"/>
        <v>72.239999999999995</v>
      </c>
      <c r="H32" s="30">
        <f t="shared" si="12"/>
        <v>86.52</v>
      </c>
      <c r="I32" s="75">
        <f t="shared" si="12"/>
        <v>98.399999999999991</v>
      </c>
      <c r="J32" s="60"/>
      <c r="K32" s="50" t="s">
        <v>475</v>
      </c>
      <c r="L32" s="76">
        <v>34.9</v>
      </c>
      <c r="M32" s="76">
        <v>38.799999999999997</v>
      </c>
      <c r="N32" s="76">
        <v>51.8</v>
      </c>
      <c r="O32" s="76">
        <v>62</v>
      </c>
      <c r="P32" s="76">
        <v>73.099999999999994</v>
      </c>
      <c r="Q32" s="76">
        <v>89.9</v>
      </c>
      <c r="R32" s="77">
        <v>104.2</v>
      </c>
      <c r="W32" s="163"/>
      <c r="X32" s="163"/>
      <c r="Y32" s="163"/>
      <c r="Z32" s="163"/>
      <c r="AA32" s="163"/>
      <c r="AB32" s="163"/>
    </row>
    <row r="33" spans="1:28" x14ac:dyDescent="0.25">
      <c r="A33" s="64">
        <v>24</v>
      </c>
      <c r="B33" s="73" t="s">
        <v>476</v>
      </c>
      <c r="C33" s="30">
        <f t="shared" ref="C33:I33" si="13">$A$33*C18</f>
        <v>43.44</v>
      </c>
      <c r="D33" s="74">
        <f t="shared" si="13"/>
        <v>55.92</v>
      </c>
      <c r="E33" s="74">
        <f t="shared" si="13"/>
        <v>69.12</v>
      </c>
      <c r="F33" s="30">
        <f t="shared" si="13"/>
        <v>77.760000000000005</v>
      </c>
      <c r="G33" s="30">
        <f t="shared" si="13"/>
        <v>90</v>
      </c>
      <c r="H33" s="30">
        <f t="shared" si="13"/>
        <v>107.52000000000001</v>
      </c>
      <c r="I33" s="75">
        <f t="shared" si="13"/>
        <v>122.16</v>
      </c>
      <c r="J33" s="60"/>
      <c r="K33" s="50" t="s">
        <v>476</v>
      </c>
      <c r="L33" s="76">
        <v>43.7</v>
      </c>
      <c r="M33" s="76">
        <v>48.7</v>
      </c>
      <c r="N33" s="76">
        <v>65.5</v>
      </c>
      <c r="O33" s="76">
        <v>78.5</v>
      </c>
      <c r="P33" s="76">
        <v>92.2</v>
      </c>
      <c r="Q33" s="76">
        <v>114</v>
      </c>
      <c r="R33" s="77">
        <v>132.69999999999999</v>
      </c>
      <c r="W33" s="163"/>
      <c r="X33" s="163"/>
      <c r="Y33" s="163"/>
      <c r="Z33" s="163"/>
      <c r="AA33" s="163"/>
      <c r="AB33" s="163"/>
    </row>
    <row r="34" spans="1:28" x14ac:dyDescent="0.25">
      <c r="A34" s="64">
        <v>48</v>
      </c>
      <c r="B34" s="73" t="s">
        <v>477</v>
      </c>
      <c r="C34" s="30">
        <f t="shared" ref="C34:I34" si="14">$A$34*C19</f>
        <v>53.760000000000005</v>
      </c>
      <c r="D34" s="74">
        <f t="shared" si="14"/>
        <v>68.64</v>
      </c>
      <c r="E34" s="74">
        <f t="shared" si="14"/>
        <v>84.960000000000008</v>
      </c>
      <c r="F34" s="30">
        <f t="shared" si="14"/>
        <v>95.039999999999992</v>
      </c>
      <c r="G34" s="30">
        <f t="shared" si="14"/>
        <v>109.92</v>
      </c>
      <c r="H34" s="30">
        <f t="shared" si="14"/>
        <v>131.04</v>
      </c>
      <c r="I34" s="75">
        <f t="shared" si="14"/>
        <v>148.32</v>
      </c>
      <c r="J34" s="60"/>
      <c r="K34" s="50" t="s">
        <v>477</v>
      </c>
      <c r="L34" s="76">
        <v>52.8</v>
      </c>
      <c r="M34" s="76">
        <v>59</v>
      </c>
      <c r="N34" s="76">
        <v>79.2</v>
      </c>
      <c r="O34" s="76">
        <v>94.1</v>
      </c>
      <c r="P34" s="76">
        <v>109.4</v>
      </c>
      <c r="Q34" s="76">
        <v>135.4</v>
      </c>
      <c r="R34" s="77">
        <v>157.9</v>
      </c>
      <c r="W34" s="163"/>
      <c r="X34" s="163"/>
      <c r="Y34" s="163"/>
      <c r="Z34" s="163"/>
      <c r="AA34" s="163"/>
      <c r="AB34" s="163"/>
    </row>
    <row r="35" spans="1:28" ht="15.75" thickBot="1" x14ac:dyDescent="0.3">
      <c r="A35" s="64">
        <v>72</v>
      </c>
      <c r="B35" s="78" t="s">
        <v>478</v>
      </c>
      <c r="C35" s="79">
        <f t="shared" ref="C35:I35" si="15">$A$35*C20</f>
        <v>59.111999999999995</v>
      </c>
      <c r="D35" s="80">
        <f t="shared" si="15"/>
        <v>75.600000000000009</v>
      </c>
      <c r="E35" s="80">
        <f t="shared" si="15"/>
        <v>92.88</v>
      </c>
      <c r="F35" s="79">
        <f t="shared" si="15"/>
        <v>103.67999999999999</v>
      </c>
      <c r="G35" s="79">
        <f t="shared" si="15"/>
        <v>120.24</v>
      </c>
      <c r="H35" s="79">
        <f t="shared" si="15"/>
        <v>142.56</v>
      </c>
      <c r="I35" s="81">
        <f t="shared" si="15"/>
        <v>160.56</v>
      </c>
      <c r="J35" s="60"/>
      <c r="K35" s="55" t="s">
        <v>478</v>
      </c>
      <c r="L35" s="82">
        <v>58.7</v>
      </c>
      <c r="M35" s="82">
        <v>65.2</v>
      </c>
      <c r="N35" s="82">
        <v>86.4</v>
      </c>
      <c r="O35" s="82">
        <v>102.2</v>
      </c>
      <c r="P35" s="82">
        <v>118.1</v>
      </c>
      <c r="Q35" s="82">
        <v>144.69999999999999</v>
      </c>
      <c r="R35" s="83">
        <v>167.8</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-0.55248618784529213</v>
      </c>
      <c r="D40" s="198" t="e">
        <v>#REF!</v>
      </c>
      <c r="E40" s="198">
        <f>(M25-M10)/ABS(M10)*100</f>
        <v>-3.8711013702924464</v>
      </c>
      <c r="F40" s="198" t="e">
        <f>(#REF! -#REF!)/ABS(#REF!)</f>
        <v>#REF!</v>
      </c>
      <c r="G40" s="198">
        <f>(N25-N10)/ABS(N10)*100</f>
        <v>-11.543091723931862</v>
      </c>
      <c r="H40" s="198" t="e">
        <f>(#REF! -#REF!)/ABS(#REF!)</f>
        <v>#REF!</v>
      </c>
      <c r="I40" s="198">
        <f>(O25-O10)/ABS(O10)*100</f>
        <v>-13.214285714285706</v>
      </c>
      <c r="J40" s="198" t="e">
        <f>(#REF! -#REF!)/ABS(#REF!)</f>
        <v>#REF!</v>
      </c>
      <c r="K40" s="200">
        <f>(P25-P10)/ABS(P10)*100</f>
        <v>-15.555555555555555</v>
      </c>
      <c r="L40" s="200" t="e">
        <f>(#REF! -#REF!)/ABS(#REF!)</f>
        <v>#REF!</v>
      </c>
      <c r="M40" s="200">
        <f>(Q25-Q10)/ABS(Q10)*100</f>
        <v>-18.343195266272183</v>
      </c>
      <c r="N40" s="200" t="e">
        <f>(#REF! -#REF!)/ABS(#REF!)</f>
        <v>#REF!</v>
      </c>
      <c r="O40" s="200">
        <f>(R25 -R10)/ABS(R10)*100</f>
        <v>-20.606060606060609</v>
      </c>
      <c r="P40" s="200"/>
      <c r="Q40" s="205"/>
    </row>
    <row r="41" spans="1:28" x14ac:dyDescent="0.25">
      <c r="A41" s="88"/>
      <c r="B41" s="50" t="s">
        <v>469</v>
      </c>
      <c r="C41" s="198">
        <f t="shared" ref="C41:C50" si="16">(L26-L11)/ABS(L11)*100</f>
        <v>0.99009900990099986</v>
      </c>
      <c r="D41" s="198" t="e">
        <v>#REF!</v>
      </c>
      <c r="E41" s="198">
        <f t="shared" ref="E41:E50" si="17">(M26-M11)/ABS(M11)*100</f>
        <v>-2.1918532819360688</v>
      </c>
      <c r="F41" s="198" t="e">
        <f>(#REF! -#REF!)/ABS(#REF!)</f>
        <v>#REF!</v>
      </c>
      <c r="G41" s="200">
        <f t="shared" ref="G41:G50" si="18">(N26-N11)/ABS(N11)*100</f>
        <v>-7.2991156034786009</v>
      </c>
      <c r="H41" s="200" t="e">
        <f>(#REF! -#REF!)/ABS(#REF!)</f>
        <v>#REF!</v>
      </c>
      <c r="I41" s="200">
        <f t="shared" ref="I41:I50" si="19">(O26-O11)/ABS(O11)*100</f>
        <v>-8.8699878493317019</v>
      </c>
      <c r="J41" s="200" t="e">
        <f>(#REF! -#REF!)/ABS(#REF!)</f>
        <v>#REF!</v>
      </c>
      <c r="K41" s="200">
        <f t="shared" ref="K41:K50" si="20">(P26-P11)/ABS(P11)*100</f>
        <v>-11.336032388663961</v>
      </c>
      <c r="L41" s="200" t="e">
        <f>(#REF! -#REF!)/ABS(#REF!)</f>
        <v>#REF!</v>
      </c>
      <c r="M41" s="200">
        <f t="shared" ref="M41:M50" si="21">(Q26-Q11)/ABS(Q11)*100</f>
        <v>-14.634146341463413</v>
      </c>
      <c r="N41" s="200" t="e">
        <f>(#REF! -#REF!)/ABS(#REF!)</f>
        <v>#REF!</v>
      </c>
      <c r="O41" s="200">
        <f t="shared" ref="O41:O50" si="22">(R26 -R11)/ABS(R11)*100</f>
        <v>-16.08391608391608</v>
      </c>
      <c r="P41" s="200"/>
      <c r="Q41" s="205"/>
    </row>
    <row r="42" spans="1:28" x14ac:dyDescent="0.25">
      <c r="A42" s="60"/>
      <c r="B42" s="50" t="s">
        <v>470</v>
      </c>
      <c r="C42" s="198">
        <f t="shared" si="16"/>
        <v>0</v>
      </c>
      <c r="D42" s="198" t="e">
        <v>#REF!</v>
      </c>
      <c r="E42" s="200">
        <f t="shared" si="17"/>
        <v>-4.1178719446911538</v>
      </c>
      <c r="F42" s="200" t="e">
        <f>(#REF! -#REF!)/ABS(#REF!)</f>
        <v>#REF!</v>
      </c>
      <c r="G42" s="198">
        <f t="shared" si="18"/>
        <v>-8.2108633929441996</v>
      </c>
      <c r="H42" s="198" t="e">
        <f>(#REF! -#REF!)/ABS(#REF!)</f>
        <v>#REF!</v>
      </c>
      <c r="I42" s="198">
        <f t="shared" si="19"/>
        <v>-8.5972850678733135</v>
      </c>
      <c r="J42" s="198" t="e">
        <f>(#REF! -#REF!)/ABS(#REF!)</f>
        <v>#REF!</v>
      </c>
      <c r="K42" s="198">
        <f t="shared" si="20"/>
        <v>-10.476190476190476</v>
      </c>
      <c r="L42" s="198" t="e">
        <f>(#REF! -#REF!)/ABS(#REF!)</f>
        <v>#REF!</v>
      </c>
      <c r="M42" s="198">
        <f t="shared" si="21"/>
        <v>-12.248062015503875</v>
      </c>
      <c r="N42" s="198" t="e">
        <f>(#REF! -#REF!)/ABS(#REF!)</f>
        <v>#REF!</v>
      </c>
      <c r="O42" s="198">
        <f t="shared" si="22"/>
        <v>-13.672922252010711</v>
      </c>
      <c r="P42" s="198"/>
      <c r="Q42" s="206"/>
    </row>
    <row r="43" spans="1:28" x14ac:dyDescent="0.25">
      <c r="B43" s="50" t="s">
        <v>471</v>
      </c>
      <c r="C43" s="198">
        <f t="shared" si="16"/>
        <v>-2.7210884353741402</v>
      </c>
      <c r="D43" s="198" t="e">
        <v>#REF!</v>
      </c>
      <c r="E43" s="200">
        <f t="shared" si="17"/>
        <v>-6.5222627929307384</v>
      </c>
      <c r="F43" s="200" t="e">
        <f>(#REF! -#REF!)/ABS(#REF!)</f>
        <v>#REF!</v>
      </c>
      <c r="G43" s="198">
        <f t="shared" si="18"/>
        <v>-9.5842333984359449</v>
      </c>
      <c r="H43" s="198" t="e">
        <f>(#REF! -#REF!)/ABS(#REF!)</f>
        <v>#REF!</v>
      </c>
      <c r="I43" s="198">
        <f t="shared" si="19"/>
        <v>-9.9290780141843999</v>
      </c>
      <c r="J43" s="198" t="e">
        <f>(#REF! -#REF!)/ABS(#REF!)</f>
        <v>#REF!</v>
      </c>
      <c r="K43" s="198">
        <f t="shared" si="20"/>
        <v>-11.077844311377245</v>
      </c>
      <c r="L43" s="198" t="e">
        <f>(#REF! -#REF!)/ABS(#REF!)</f>
        <v>#REF!</v>
      </c>
      <c r="M43" s="198">
        <f t="shared" si="21"/>
        <v>-12.039312039312053</v>
      </c>
      <c r="N43" s="198" t="e">
        <f>(#REF! -#REF!)/ABS(#REF!)</f>
        <v>#REF!</v>
      </c>
      <c r="O43" s="198">
        <f t="shared" si="22"/>
        <v>-12.793176972281451</v>
      </c>
      <c r="P43" s="198"/>
      <c r="Q43" s="206"/>
    </row>
    <row r="44" spans="1:28" x14ac:dyDescent="0.25">
      <c r="B44" s="50" t="s">
        <v>472</v>
      </c>
      <c r="C44" s="198">
        <f t="shared" si="16"/>
        <v>-2.0342612419700159</v>
      </c>
      <c r="D44" s="198" t="e">
        <v>#REF!</v>
      </c>
      <c r="E44" s="200">
        <f t="shared" si="17"/>
        <v>-6.3249329241180527</v>
      </c>
      <c r="F44" s="200" t="e">
        <f>(#REF! -#REF!)/ABS(#REF!)</f>
        <v>#REF!</v>
      </c>
      <c r="G44" s="198">
        <f t="shared" si="18"/>
        <v>-10.056145184171319</v>
      </c>
      <c r="H44" s="198" t="e">
        <f>(#REF! -#REF!)/ABS(#REF!)</f>
        <v>#REF!</v>
      </c>
      <c r="I44" s="198">
        <f t="shared" si="19"/>
        <v>-9.6045197740112958</v>
      </c>
      <c r="J44" s="198" t="e">
        <f>(#REF! -#REF!)/ABS(#REF!)</f>
        <v>#REF!</v>
      </c>
      <c r="K44" s="198">
        <f t="shared" si="20"/>
        <v>-10.096153846153854</v>
      </c>
      <c r="L44" s="198" t="e">
        <f>(#REF! -#REF!)/ABS(#REF!)</f>
        <v>#REF!</v>
      </c>
      <c r="M44" s="198">
        <f t="shared" si="21"/>
        <v>-10.317460317460309</v>
      </c>
      <c r="N44" s="198" t="e">
        <f>(#REF! -#REF!)/ABS(#REF!)</f>
        <v>#REF!</v>
      </c>
      <c r="O44" s="198">
        <f t="shared" si="22"/>
        <v>-10.034602076124562</v>
      </c>
      <c r="P44" s="198"/>
      <c r="Q44" s="206"/>
    </row>
    <row r="45" spans="1:28" x14ac:dyDescent="0.25">
      <c r="B45" s="50" t="s">
        <v>473</v>
      </c>
      <c r="C45" s="198">
        <f t="shared" si="16"/>
        <v>-1.0270774976657278</v>
      </c>
      <c r="D45" s="198" t="e">
        <v>#REF!</v>
      </c>
      <c r="E45" s="200">
        <f t="shared" si="17"/>
        <v>-5.3655139855977048</v>
      </c>
      <c r="F45" s="200" t="e">
        <f>(#REF! -#REF!)/ABS(#REF!)</f>
        <v>#REF!</v>
      </c>
      <c r="G45" s="198">
        <f t="shared" si="18"/>
        <v>-9.0045294149603254</v>
      </c>
      <c r="H45" s="198" t="e">
        <f>(#REF! -#REF!)/ABS(#REF!)</f>
        <v>#REF!</v>
      </c>
      <c r="I45" s="198">
        <f t="shared" si="19"/>
        <v>-8.2089552238806061</v>
      </c>
      <c r="J45" s="198" t="e">
        <f>(#REF! -#REF!)/ABS(#REF!)</f>
        <v>#REF!</v>
      </c>
      <c r="K45" s="198">
        <f t="shared" si="20"/>
        <v>-8.2802547770700468</v>
      </c>
      <c r="L45" s="198" t="e">
        <f>(#REF! -#REF!)/ABS(#REF!)</f>
        <v>#REF!</v>
      </c>
      <c r="M45" s="198">
        <f t="shared" si="21"/>
        <v>-7.8947368421052628</v>
      </c>
      <c r="N45" s="198" t="e">
        <f>(#REF! -#REF!)/ABS(#REF!)</f>
        <v>#REF!</v>
      </c>
      <c r="O45" s="198">
        <f t="shared" si="22"/>
        <v>-7.3732718894009173</v>
      </c>
      <c r="P45" s="198"/>
      <c r="Q45" s="206"/>
    </row>
    <row r="46" spans="1:28" x14ac:dyDescent="0.25">
      <c r="B46" s="50" t="s">
        <v>474</v>
      </c>
      <c r="C46" s="198">
        <f t="shared" si="16"/>
        <v>0.88691796008869928</v>
      </c>
      <c r="D46" s="198" t="e">
        <v>#REF!</v>
      </c>
      <c r="E46" s="201">
        <f t="shared" si="17"/>
        <v>-3.4343482947430539</v>
      </c>
      <c r="F46" s="201" t="e">
        <f>(#REF! -#REF!)/ABS(#REF!)</f>
        <v>#REF!</v>
      </c>
      <c r="G46" s="198">
        <f t="shared" si="18"/>
        <v>-5.4710935177140003</v>
      </c>
      <c r="H46" s="198" t="e">
        <f>(#REF! -#REF!)/ABS(#REF!)</f>
        <v>#REF!</v>
      </c>
      <c r="I46" s="198">
        <f t="shared" si="19"/>
        <v>-4.1013268998793571</v>
      </c>
      <c r="J46" s="198" t="e">
        <f>(#REF! -#REF!)/ABS(#REF!)</f>
        <v>#REF!</v>
      </c>
      <c r="K46" s="198">
        <f t="shared" si="20"/>
        <v>-3.4090909090909038</v>
      </c>
      <c r="L46" s="198" t="e">
        <f>(#REF! -#REF!)/ABS(#REF!)</f>
        <v>#REF!</v>
      </c>
      <c r="M46" s="198">
        <f t="shared" si="21"/>
        <v>-2.5641025641025399</v>
      </c>
      <c r="N46" s="198" t="e">
        <f>(#REF! -#REF!)/ABS(#REF!)</f>
        <v>#REF!</v>
      </c>
      <c r="O46" s="198">
        <f t="shared" si="22"/>
        <v>-0.75187969924813081</v>
      </c>
      <c r="P46" s="198"/>
      <c r="Q46" s="206"/>
    </row>
    <row r="47" spans="1:28" x14ac:dyDescent="0.25">
      <c r="B47" s="50" t="s">
        <v>475</v>
      </c>
      <c r="C47" s="198">
        <f t="shared" si="16"/>
        <v>1.689976689976685</v>
      </c>
      <c r="D47" s="198" t="e">
        <v>#REF!</v>
      </c>
      <c r="E47" s="198">
        <f t="shared" si="17"/>
        <v>-1.6850904362321524</v>
      </c>
      <c r="F47" s="198" t="e">
        <f>(#REF! -#REF!)/ABS(#REF!)</f>
        <v>#REF!</v>
      </c>
      <c r="G47" s="198">
        <f t="shared" si="18"/>
        <v>-2.4848752719499902</v>
      </c>
      <c r="H47" s="198" t="e">
        <f>(#REF! -#REF!)/ABS(#REF!)</f>
        <v>#REF!</v>
      </c>
      <c r="I47" s="198">
        <f t="shared" si="19"/>
        <v>-0.25740025740025191</v>
      </c>
      <c r="J47" s="198" t="e">
        <f>(#REF! -#REF!)/ABS(#REF!)</f>
        <v>#REF!</v>
      </c>
      <c r="K47" s="198">
        <f t="shared" si="20"/>
        <v>1.1904761904761898</v>
      </c>
      <c r="L47" s="198" t="e">
        <f>(#REF! -#REF!)/ABS(#REF!)</f>
        <v>#REF!</v>
      </c>
      <c r="M47" s="198">
        <f t="shared" si="21"/>
        <v>3.906611188164598</v>
      </c>
      <c r="N47" s="198" t="e">
        <f>(#REF! -#REF!)/ABS(#REF!)</f>
        <v>#REF!</v>
      </c>
      <c r="O47" s="198">
        <f t="shared" si="22"/>
        <v>5.8943089430894426</v>
      </c>
      <c r="P47" s="198"/>
      <c r="Q47" s="206"/>
    </row>
    <row r="48" spans="1:28" x14ac:dyDescent="0.25">
      <c r="B48" s="50" t="s">
        <v>476</v>
      </c>
      <c r="C48" s="198">
        <f t="shared" si="16"/>
        <v>0.59852670349909098</v>
      </c>
      <c r="D48" s="198" t="e">
        <v>#REF!</v>
      </c>
      <c r="E48" s="198">
        <f t="shared" si="17"/>
        <v>-2.3837015644311754</v>
      </c>
      <c r="F48" s="198" t="e">
        <f>(#REF! -#REF!)/ABS(#REF!)</f>
        <v>#REF!</v>
      </c>
      <c r="G48" s="198">
        <f t="shared" si="18"/>
        <v>-1.8416413403272911</v>
      </c>
      <c r="H48" s="198" t="e">
        <f>(#REF! -#REF!)/ABS(#REF!)</f>
        <v>#REF!</v>
      </c>
      <c r="I48" s="198">
        <f t="shared" si="19"/>
        <v>0.95164609053497284</v>
      </c>
      <c r="J48" s="198" t="e">
        <f>(#REF! -#REF!)/ABS(#REF!)</f>
        <v>#REF!</v>
      </c>
      <c r="K48" s="198">
        <f t="shared" si="20"/>
        <v>2.4444444444444478</v>
      </c>
      <c r="L48" s="198" t="e">
        <f>(#REF! -#REF!)/ABS(#REF!)</f>
        <v>#REF!</v>
      </c>
      <c r="M48" s="198">
        <f t="shared" si="21"/>
        <v>6.0267857142857038</v>
      </c>
      <c r="N48" s="198" t="e">
        <f>(#REF! -#REF!)/ABS(#REF!)</f>
        <v>#REF!</v>
      </c>
      <c r="O48" s="198">
        <f t="shared" si="22"/>
        <v>8.6280288146692801</v>
      </c>
      <c r="P48" s="198"/>
      <c r="Q48" s="206"/>
    </row>
    <row r="49" spans="1:18" x14ac:dyDescent="0.25">
      <c r="B49" s="50" t="s">
        <v>477</v>
      </c>
      <c r="C49" s="198">
        <f t="shared" si="16"/>
        <v>-1.7857142857143002</v>
      </c>
      <c r="D49" s="198" t="e">
        <v>#REF!</v>
      </c>
      <c r="E49" s="198">
        <f t="shared" si="17"/>
        <v>-4.0798380129612006</v>
      </c>
      <c r="F49" s="198" t="e">
        <f>(#REF! -#REF!)/ABS(#REF!)</f>
        <v>#REF!</v>
      </c>
      <c r="G49" s="198">
        <f t="shared" si="18"/>
        <v>-3.2249172271884325</v>
      </c>
      <c r="H49" s="198" t="e">
        <f>(#REF! -#REF!)/ABS(#REF!)</f>
        <v>#REF!</v>
      </c>
      <c r="I49" s="198">
        <f t="shared" si="19"/>
        <v>-0.98905723905723686</v>
      </c>
      <c r="J49" s="198" t="e">
        <f>(#REF! -#REF!)/ABS(#REF!)</f>
        <v>#REF!</v>
      </c>
      <c r="K49" s="198">
        <f t="shared" si="20"/>
        <v>-0.47307132459970525</v>
      </c>
      <c r="L49" s="198" t="e">
        <f>(#REF! -#REF!)/ABS(#REF!)</f>
        <v>#REF!</v>
      </c>
      <c r="M49" s="198">
        <f t="shared" si="21"/>
        <v>3.3272283272283376</v>
      </c>
      <c r="N49" s="198" t="e">
        <f>(#REF! -#REF!)/ABS(#REF!)</f>
        <v>#REF!</v>
      </c>
      <c r="O49" s="198">
        <f t="shared" si="22"/>
        <v>6.4590075512405694</v>
      </c>
      <c r="P49" s="198"/>
      <c r="Q49" s="206"/>
    </row>
    <row r="50" spans="1:18" ht="15.75" thickBot="1" x14ac:dyDescent="0.3">
      <c r="B50" s="55" t="s">
        <v>478</v>
      </c>
      <c r="C50" s="198">
        <f t="shared" si="16"/>
        <v>-0.69698200027065904</v>
      </c>
      <c r="D50" s="198" t="e">
        <v>#REF!</v>
      </c>
      <c r="E50" s="202">
        <f t="shared" si="17"/>
        <v>-3.614794634366151</v>
      </c>
      <c r="F50" s="202" t="e">
        <f>(#REF! -#REF!)/ABS(#REF!)</f>
        <v>#REF!</v>
      </c>
      <c r="G50" s="202">
        <f t="shared" si="18"/>
        <v>-3.5032878052643159</v>
      </c>
      <c r="H50" s="202" t="e">
        <f>(#REF! -#REF!)/ABS(#REF!)</f>
        <v>#REF!</v>
      </c>
      <c r="I50" s="202">
        <f t="shared" si="19"/>
        <v>-1.4274691358024594</v>
      </c>
      <c r="J50" s="202" t="e">
        <f>(#REF! -#REF!)/ABS(#REF!)</f>
        <v>#REF!</v>
      </c>
      <c r="K50" s="202">
        <f t="shared" si="20"/>
        <v>-1.7797737857618103</v>
      </c>
      <c r="L50" s="202" t="e">
        <f>(#REF! -#REF!)/ABS(#REF!)</f>
        <v>#REF!</v>
      </c>
      <c r="M50" s="202">
        <f t="shared" si="21"/>
        <v>1.5011223344556581</v>
      </c>
      <c r="N50" s="202" t="e">
        <f>(#REF! -#REF!)/ABS(#REF!)</f>
        <v>#REF!</v>
      </c>
      <c r="O50" s="202">
        <f t="shared" si="22"/>
        <v>4.5092177379172957</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3m9kvS8dVdExE8P3aAaN8CBaDO4Zx8pKGufasYwAct6Qt8kc8Km20OtaBzIeNZyVXWdUj9qte3TtzFX6pzgj+Q==" saltValue="tPEiFr6dhszoDx5ychrGzA==" spinCount="100000" sheet="1" objects="1" scenarios="1" selectLockedCells="1"/>
  <mergeCells count="97">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C4:D4"/>
    <mergeCell ref="E4:F4"/>
    <mergeCell ref="C5:D5"/>
    <mergeCell ref="E5:F5"/>
    <mergeCell ref="B23:I23"/>
    <mergeCell ref="C6:D6"/>
    <mergeCell ref="E6:F6"/>
    <mergeCell ref="K8:R8"/>
  </mergeCells>
  <conditionalFormatting sqref="C40:Q50">
    <cfRule type="cellIs" dxfId="359" priority="1" operator="greaterThan">
      <formula>0.5</formula>
    </cfRule>
    <cfRule type="cellIs" dxfId="358" priority="2" operator="between">
      <formula>-0.49</formula>
      <formula>0.49</formula>
    </cfRule>
    <cfRule type="cellIs" dxfId="357" priority="3" operator="lessThan">
      <formula>-0.5</formula>
    </cfRule>
  </conditionalFormatting>
  <hyperlinks>
    <hyperlink ref="A2" location="Index!A1" display="Index" xr:uid="{00000000-0004-0000-61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40"/>
  <dimension ref="A1:AD66"/>
  <sheetViews>
    <sheetView showGridLines="0" showRowColHeaders="0" zoomScale="85" zoomScaleNormal="85" zoomScalePageLayoutView="85" workbookViewId="0">
      <selection activeCell="A2" sqref="A2"/>
    </sheetView>
  </sheetViews>
  <sheetFormatPr defaultColWidth="0" defaultRowHeight="15" zeroHeight="1" x14ac:dyDescent="0.25"/>
  <cols>
    <col min="1" max="1" width="9.140625" style="165" customWidth="1"/>
    <col min="2" max="2" width="11.7109375" style="165" customWidth="1"/>
    <col min="3" max="3" width="9.140625" style="165" customWidth="1"/>
    <col min="4" max="4" width="9.85546875" style="165" customWidth="1"/>
    <col min="5" max="5" width="9.7109375" style="165" customWidth="1"/>
    <col min="6" max="6" width="10" style="165" customWidth="1"/>
    <col min="7" max="7" width="9.28515625" style="165" customWidth="1"/>
    <col min="8" max="8" width="10.42578125" style="165" customWidth="1"/>
    <col min="9" max="10" width="9.140625" style="165" customWidth="1"/>
    <col min="11" max="11" width="10.5703125" style="165" customWidth="1"/>
    <col min="12" max="13" width="9.140625" style="165" customWidth="1"/>
    <col min="14" max="14" width="10" style="165" customWidth="1"/>
    <col min="15" max="15" width="9.140625" style="165" customWidth="1"/>
    <col min="16" max="16" width="8.5703125" style="165" customWidth="1"/>
    <col min="17" max="18" width="9.140625" style="165" customWidth="1"/>
    <col min="19" max="19" width="5.5703125" style="165" customWidth="1"/>
    <col min="20" max="21" width="9.140625" style="165" hidden="1" customWidth="1"/>
    <col min="22" max="22" width="14.85546875" style="165" hidden="1" customWidth="1"/>
    <col min="23" max="23" width="17.5703125" style="165" hidden="1" customWidth="1"/>
    <col min="24" max="24" width="20.7109375" style="165" hidden="1" customWidth="1"/>
    <col min="25" max="25" width="21" style="165" hidden="1" customWidth="1"/>
    <col min="26" max="26" width="18.7109375" style="165" hidden="1" customWidth="1"/>
    <col min="27" max="27" width="19.7109375" style="165" hidden="1" customWidth="1"/>
    <col min="28" max="28" width="20.140625" style="165" hidden="1" customWidth="1"/>
    <col min="29" max="29" width="21.140625" style="165" hidden="1" customWidth="1"/>
    <col min="30" max="30" width="19" style="165" hidden="1" customWidth="1"/>
    <col min="31" max="16384" width="9.140625" style="165" hidden="1"/>
  </cols>
  <sheetData>
    <row r="1" spans="1:29" ht="15" customHeight="1" x14ac:dyDescent="0.25">
      <c r="C1" s="181" t="s">
        <v>196</v>
      </c>
      <c r="D1" s="182"/>
      <c r="E1" s="182"/>
      <c r="F1" s="182"/>
      <c r="G1" s="183"/>
    </row>
    <row r="2" spans="1:29" ht="15.75" thickBot="1" x14ac:dyDescent="0.3">
      <c r="A2" s="164" t="s">
        <v>137</v>
      </c>
      <c r="C2" s="184"/>
      <c r="D2" s="185"/>
      <c r="E2" s="185"/>
      <c r="F2" s="185"/>
      <c r="G2" s="186"/>
    </row>
    <row r="3" spans="1:29" ht="22.5" customHeight="1" x14ac:dyDescent="0.35">
      <c r="C3" s="191" t="s">
        <v>138</v>
      </c>
      <c r="D3" s="192"/>
      <c r="E3" s="192"/>
      <c r="F3" s="192"/>
      <c r="G3" s="193"/>
      <c r="H3" s="33"/>
      <c r="K3" s="210"/>
      <c r="L3" s="210"/>
      <c r="M3" s="210"/>
      <c r="N3" s="210"/>
      <c r="O3" s="210"/>
      <c r="P3" s="210"/>
      <c r="Q3" s="210"/>
      <c r="R3" s="210"/>
    </row>
    <row r="4" spans="1:29" ht="18.75" customHeight="1" x14ac:dyDescent="0.35">
      <c r="C4" s="194" t="s">
        <v>148</v>
      </c>
      <c r="D4" s="195"/>
      <c r="E4" s="195" t="s">
        <v>149</v>
      </c>
      <c r="F4" s="195"/>
      <c r="G4" s="90" t="s">
        <v>150</v>
      </c>
      <c r="H4" s="33"/>
    </row>
    <row r="5" spans="1:29" ht="15.75" thickBot="1" x14ac:dyDescent="0.3">
      <c r="C5" s="211">
        <v>312820.22399999999</v>
      </c>
      <c r="D5" s="212"/>
      <c r="E5" s="212">
        <v>6645504.335</v>
      </c>
      <c r="F5" s="212"/>
      <c r="G5" s="31">
        <v>50</v>
      </c>
    </row>
    <row r="6" spans="1:29" x14ac:dyDescent="0.25">
      <c r="B6" s="49"/>
      <c r="C6" s="213"/>
      <c r="D6" s="213"/>
      <c r="E6" s="214"/>
      <c r="F6" s="215"/>
      <c r="G6" s="49"/>
    </row>
    <row r="7" spans="1:29" ht="18.75" customHeight="1" x14ac:dyDescent="0.35">
      <c r="E7" s="49"/>
      <c r="G7" s="33"/>
    </row>
    <row r="8" spans="1:29" ht="16.5" thickBot="1" x14ac:dyDescent="0.3">
      <c r="B8" s="187" t="s">
        <v>524</v>
      </c>
      <c r="C8" s="187"/>
      <c r="D8" s="187"/>
      <c r="E8" s="187"/>
      <c r="F8" s="187"/>
      <c r="G8" s="187"/>
      <c r="H8" s="187"/>
      <c r="I8" s="187"/>
      <c r="K8" s="180" t="s">
        <v>506</v>
      </c>
      <c r="L8" s="180"/>
      <c r="M8" s="180"/>
      <c r="N8" s="180"/>
      <c r="O8" s="180"/>
      <c r="P8" s="180"/>
      <c r="Q8" s="180"/>
      <c r="R8" s="180"/>
      <c r="T8" s="34"/>
    </row>
    <row r="9" spans="1:29" s="35" customFormat="1" ht="15.75" thickBot="1" x14ac:dyDescent="0.3">
      <c r="B9" s="36" t="s">
        <v>139</v>
      </c>
      <c r="C9" s="37" t="s">
        <v>140</v>
      </c>
      <c r="D9" s="37" t="s">
        <v>141</v>
      </c>
      <c r="E9" s="37" t="s">
        <v>142</v>
      </c>
      <c r="F9" s="37" t="s">
        <v>143</v>
      </c>
      <c r="G9" s="37" t="s">
        <v>144</v>
      </c>
      <c r="H9" s="37" t="s">
        <v>145</v>
      </c>
      <c r="I9" s="38" t="s">
        <v>146</v>
      </c>
      <c r="K9" s="39" t="s">
        <v>139</v>
      </c>
      <c r="L9" s="40" t="s">
        <v>140</v>
      </c>
      <c r="M9" s="40" t="s">
        <v>151</v>
      </c>
      <c r="N9" s="40" t="s">
        <v>152</v>
      </c>
      <c r="O9" s="40" t="s">
        <v>143</v>
      </c>
      <c r="P9" s="40" t="s">
        <v>144</v>
      </c>
      <c r="Q9" s="40" t="s">
        <v>145</v>
      </c>
      <c r="R9" s="41" t="s">
        <v>146</v>
      </c>
      <c r="T9" s="42"/>
      <c r="V9" s="165"/>
      <c r="W9" s="165"/>
      <c r="X9" s="165"/>
      <c r="Y9" s="165"/>
      <c r="Z9" s="165"/>
      <c r="AA9" s="165"/>
      <c r="AB9" s="165"/>
      <c r="AC9" s="165"/>
    </row>
    <row r="10" spans="1:29" x14ac:dyDescent="0.25">
      <c r="B10" s="43" t="s">
        <v>468</v>
      </c>
      <c r="C10" s="94">
        <v>60.9</v>
      </c>
      <c r="D10" s="94">
        <v>79.5</v>
      </c>
      <c r="E10" s="94">
        <v>103</v>
      </c>
      <c r="F10" s="94">
        <v>118</v>
      </c>
      <c r="G10" s="94">
        <v>139</v>
      </c>
      <c r="H10" s="94">
        <v>170</v>
      </c>
      <c r="I10" s="95">
        <v>195</v>
      </c>
      <c r="K10" s="46" t="s">
        <v>468</v>
      </c>
      <c r="L10" s="47">
        <f t="shared" ref="L10:L20" si="0">C25</f>
        <v>5.0749999999999993</v>
      </c>
      <c r="M10" s="47">
        <v>5.8959720324312173</v>
      </c>
      <c r="N10" s="47">
        <v>8.2524173689915159</v>
      </c>
      <c r="O10" s="47">
        <f t="shared" ref="O10:O20" si="1">F25</f>
        <v>9.8333333333333321</v>
      </c>
      <c r="P10" s="47">
        <f t="shared" ref="P10:P20" si="2">G25</f>
        <v>11.583333333333332</v>
      </c>
      <c r="Q10" s="47">
        <f t="shared" ref="Q10:Q20" si="3">H25</f>
        <v>14.166666666666666</v>
      </c>
      <c r="R10" s="48">
        <f t="shared" ref="R10:R20" si="4">I25</f>
        <v>16.25</v>
      </c>
      <c r="T10" s="49"/>
    </row>
    <row r="11" spans="1:29" x14ac:dyDescent="0.25">
      <c r="B11" s="50" t="s">
        <v>469</v>
      </c>
      <c r="C11" s="96">
        <v>45.4</v>
      </c>
      <c r="D11" s="96">
        <v>59.1</v>
      </c>
      <c r="E11" s="96">
        <v>75.599999999999994</v>
      </c>
      <c r="F11" s="96">
        <v>86.7</v>
      </c>
      <c r="G11" s="96">
        <v>102</v>
      </c>
      <c r="H11" s="96">
        <v>124</v>
      </c>
      <c r="I11" s="97">
        <v>142</v>
      </c>
      <c r="K11" s="50" t="s">
        <v>469</v>
      </c>
      <c r="L11" s="53">
        <f t="shared" si="0"/>
        <v>7.5666666666666664</v>
      </c>
      <c r="M11" s="53">
        <v>8.763747552741437</v>
      </c>
      <c r="N11" s="53">
        <v>12.15847253186284</v>
      </c>
      <c r="O11" s="53">
        <f t="shared" si="1"/>
        <v>14.45</v>
      </c>
      <c r="P11" s="53">
        <f t="shared" si="2"/>
        <v>17</v>
      </c>
      <c r="Q11" s="53">
        <f t="shared" si="3"/>
        <v>20.666666666666664</v>
      </c>
      <c r="R11" s="54">
        <f t="shared" si="4"/>
        <v>23.666666666666664</v>
      </c>
      <c r="T11" s="49"/>
    </row>
    <row r="12" spans="1:29" x14ac:dyDescent="0.25">
      <c r="B12" s="50" t="s">
        <v>470</v>
      </c>
      <c r="C12" s="96">
        <v>25.4</v>
      </c>
      <c r="D12" s="96">
        <v>32.799999999999997</v>
      </c>
      <c r="E12" s="96">
        <v>41.4</v>
      </c>
      <c r="F12" s="96">
        <v>47.1</v>
      </c>
      <c r="G12" s="96">
        <v>55</v>
      </c>
      <c r="H12" s="96">
        <v>66.2</v>
      </c>
      <c r="I12" s="97">
        <v>75.400000000000006</v>
      </c>
      <c r="K12" s="50" t="s">
        <v>470</v>
      </c>
      <c r="L12" s="53">
        <f t="shared" si="0"/>
        <v>12.7</v>
      </c>
      <c r="M12" s="53">
        <v>14.633286743442259</v>
      </c>
      <c r="N12" s="53">
        <v>19.978474737147458</v>
      </c>
      <c r="O12" s="53">
        <f t="shared" si="1"/>
        <v>23.55</v>
      </c>
      <c r="P12" s="53">
        <f t="shared" si="2"/>
        <v>27.5</v>
      </c>
      <c r="Q12" s="53">
        <f t="shared" si="3"/>
        <v>33.1</v>
      </c>
      <c r="R12" s="54">
        <f t="shared" si="4"/>
        <v>37.700000000000003</v>
      </c>
      <c r="T12" s="49"/>
    </row>
    <row r="13" spans="1:29" x14ac:dyDescent="0.25">
      <c r="B13" s="50" t="s">
        <v>471</v>
      </c>
      <c r="C13" s="96">
        <v>16.5</v>
      </c>
      <c r="D13" s="96">
        <v>21.3</v>
      </c>
      <c r="E13" s="96">
        <v>26.6</v>
      </c>
      <c r="F13" s="96">
        <v>30.2</v>
      </c>
      <c r="G13" s="96">
        <v>35.1</v>
      </c>
      <c r="H13" s="96">
        <v>42.1</v>
      </c>
      <c r="I13" s="97">
        <v>47.8</v>
      </c>
      <c r="K13" s="50" t="s">
        <v>471</v>
      </c>
      <c r="L13" s="53">
        <f t="shared" si="0"/>
        <v>16.5</v>
      </c>
      <c r="M13" s="53">
        <v>18.987312662858255</v>
      </c>
      <c r="N13" s="53">
        <v>25.714565720781486</v>
      </c>
      <c r="O13" s="53">
        <f t="shared" si="1"/>
        <v>30.2</v>
      </c>
      <c r="P13" s="53">
        <f t="shared" si="2"/>
        <v>35.1</v>
      </c>
      <c r="Q13" s="53">
        <f t="shared" si="3"/>
        <v>42.1</v>
      </c>
      <c r="R13" s="54">
        <f t="shared" si="4"/>
        <v>47.8</v>
      </c>
      <c r="T13" s="49"/>
    </row>
    <row r="14" spans="1:29" x14ac:dyDescent="0.25">
      <c r="B14" s="50" t="s">
        <v>472</v>
      </c>
      <c r="C14" s="96">
        <v>10.199999999999999</v>
      </c>
      <c r="D14" s="96">
        <v>13.2</v>
      </c>
      <c r="E14" s="96">
        <v>16.5</v>
      </c>
      <c r="F14" s="96">
        <v>18.7</v>
      </c>
      <c r="G14" s="96">
        <v>21.8</v>
      </c>
      <c r="H14" s="96">
        <v>26.2</v>
      </c>
      <c r="I14" s="97">
        <v>29.7</v>
      </c>
      <c r="K14" s="50" t="s">
        <v>472</v>
      </c>
      <c r="L14" s="53">
        <f t="shared" si="0"/>
        <v>20.399999999999999</v>
      </c>
      <c r="M14" s="53">
        <v>23.511189887025271</v>
      </c>
      <c r="N14" s="53">
        <v>31.862826224827653</v>
      </c>
      <c r="O14" s="53">
        <f t="shared" si="1"/>
        <v>37.4</v>
      </c>
      <c r="P14" s="53">
        <f t="shared" si="2"/>
        <v>43.6</v>
      </c>
      <c r="Q14" s="53">
        <f t="shared" si="3"/>
        <v>52.4</v>
      </c>
      <c r="R14" s="54">
        <f t="shared" si="4"/>
        <v>59.4</v>
      </c>
      <c r="T14" s="49"/>
    </row>
    <row r="15" spans="1:29" x14ac:dyDescent="0.25">
      <c r="B15" s="50" t="s">
        <v>473</v>
      </c>
      <c r="C15" s="96">
        <v>7.64</v>
      </c>
      <c r="D15" s="96">
        <v>9.8699999999999992</v>
      </c>
      <c r="E15" s="96">
        <v>12.4</v>
      </c>
      <c r="F15" s="96">
        <v>14.1</v>
      </c>
      <c r="G15" s="96">
        <v>16.399999999999999</v>
      </c>
      <c r="H15" s="96">
        <v>19.8</v>
      </c>
      <c r="I15" s="97">
        <v>22.5</v>
      </c>
      <c r="K15" s="50" t="s">
        <v>473</v>
      </c>
      <c r="L15" s="53">
        <f t="shared" si="0"/>
        <v>22.919999999999998</v>
      </c>
      <c r="M15" s="53">
        <v>26.400418725156698</v>
      </c>
      <c r="N15" s="53">
        <v>35.932434193111625</v>
      </c>
      <c r="O15" s="53">
        <f t="shared" si="1"/>
        <v>42.3</v>
      </c>
      <c r="P15" s="53">
        <f t="shared" si="2"/>
        <v>49.199999999999996</v>
      </c>
      <c r="Q15" s="53">
        <f t="shared" si="3"/>
        <v>59.400000000000006</v>
      </c>
      <c r="R15" s="54">
        <f t="shared" si="4"/>
        <v>67.5</v>
      </c>
      <c r="T15" s="49"/>
    </row>
    <row r="16" spans="1:29" x14ac:dyDescent="0.25">
      <c r="B16" s="50" t="s">
        <v>474</v>
      </c>
      <c r="C16" s="96">
        <v>4.62</v>
      </c>
      <c r="D16" s="96">
        <v>5.98</v>
      </c>
      <c r="E16" s="96">
        <v>7.58</v>
      </c>
      <c r="F16" s="96">
        <v>8.64</v>
      </c>
      <c r="G16" s="96">
        <v>10.1</v>
      </c>
      <c r="H16" s="96">
        <v>12.2</v>
      </c>
      <c r="I16" s="97">
        <v>13.9</v>
      </c>
      <c r="K16" s="50" t="s">
        <v>474</v>
      </c>
      <c r="L16" s="53">
        <f t="shared" si="0"/>
        <v>27.72</v>
      </c>
      <c r="M16" s="53">
        <v>31.989636614833351</v>
      </c>
      <c r="N16" s="53">
        <v>43.878551411321716</v>
      </c>
      <c r="O16" s="53">
        <f t="shared" si="1"/>
        <v>51.84</v>
      </c>
      <c r="P16" s="53">
        <f t="shared" si="2"/>
        <v>60.599999999999994</v>
      </c>
      <c r="Q16" s="53">
        <f t="shared" si="3"/>
        <v>73.199999999999989</v>
      </c>
      <c r="R16" s="54">
        <f t="shared" si="4"/>
        <v>83.4</v>
      </c>
      <c r="T16" s="49"/>
    </row>
    <row r="17" spans="1:28" x14ac:dyDescent="0.25">
      <c r="B17" s="50" t="s">
        <v>475</v>
      </c>
      <c r="C17" s="96">
        <v>2.85</v>
      </c>
      <c r="D17" s="96">
        <v>3.69</v>
      </c>
      <c r="E17" s="96">
        <v>4.68</v>
      </c>
      <c r="F17" s="96">
        <v>5.33</v>
      </c>
      <c r="G17" s="96">
        <v>6.24</v>
      </c>
      <c r="H17" s="96">
        <v>7.52</v>
      </c>
      <c r="I17" s="97">
        <v>8.58</v>
      </c>
      <c r="K17" s="50" t="s">
        <v>475</v>
      </c>
      <c r="L17" s="53">
        <f t="shared" si="0"/>
        <v>34.200000000000003</v>
      </c>
      <c r="M17" s="53">
        <v>39.47883545869167</v>
      </c>
      <c r="N17" s="53">
        <v>54.15412599029974</v>
      </c>
      <c r="O17" s="53">
        <f t="shared" si="1"/>
        <v>63.96</v>
      </c>
      <c r="P17" s="53">
        <f t="shared" si="2"/>
        <v>74.88</v>
      </c>
      <c r="Q17" s="53">
        <f t="shared" si="3"/>
        <v>90.24</v>
      </c>
      <c r="R17" s="54">
        <f t="shared" si="4"/>
        <v>102.96000000000001</v>
      </c>
      <c r="T17" s="49"/>
    </row>
    <row r="18" spans="1:28" x14ac:dyDescent="0.25">
      <c r="B18" s="50" t="s">
        <v>476</v>
      </c>
      <c r="C18" s="96">
        <v>1.82</v>
      </c>
      <c r="D18" s="96">
        <v>2.35</v>
      </c>
      <c r="E18" s="96">
        <v>2.93</v>
      </c>
      <c r="F18" s="96">
        <v>3.3</v>
      </c>
      <c r="G18" s="96">
        <v>3.85</v>
      </c>
      <c r="H18" s="96">
        <v>4.5999999999999996</v>
      </c>
      <c r="I18" s="97">
        <v>5.21</v>
      </c>
      <c r="K18" s="50" t="s">
        <v>476</v>
      </c>
      <c r="L18" s="53">
        <f t="shared" si="0"/>
        <v>43.68</v>
      </c>
      <c r="M18" s="53">
        <v>50.290316090572276</v>
      </c>
      <c r="N18" s="53">
        <v>67.762197176695608</v>
      </c>
      <c r="O18" s="53">
        <f t="shared" si="1"/>
        <v>79.199999999999989</v>
      </c>
      <c r="P18" s="53">
        <f t="shared" si="2"/>
        <v>92.4</v>
      </c>
      <c r="Q18" s="53">
        <f t="shared" si="3"/>
        <v>110.39999999999999</v>
      </c>
      <c r="R18" s="54">
        <f t="shared" si="4"/>
        <v>125.03999999999999</v>
      </c>
      <c r="T18" s="49"/>
    </row>
    <row r="19" spans="1:28" x14ac:dyDescent="0.25">
      <c r="B19" s="50" t="s">
        <v>477</v>
      </c>
      <c r="C19" s="96">
        <v>1.1599999999999999</v>
      </c>
      <c r="D19" s="96">
        <v>1.48</v>
      </c>
      <c r="E19" s="96">
        <v>1.81</v>
      </c>
      <c r="F19" s="96">
        <v>2.0099999999999998</v>
      </c>
      <c r="G19" s="96">
        <v>2.31</v>
      </c>
      <c r="H19" s="96">
        <v>2.72</v>
      </c>
      <c r="I19" s="97">
        <v>3.05</v>
      </c>
      <c r="K19" s="50" t="s">
        <v>477</v>
      </c>
      <c r="L19" s="53">
        <f t="shared" si="0"/>
        <v>55.679999999999993</v>
      </c>
      <c r="M19" s="53">
        <v>63.627597385962481</v>
      </c>
      <c r="N19" s="53">
        <v>83.67134299989894</v>
      </c>
      <c r="O19" s="53">
        <f t="shared" si="1"/>
        <v>96.47999999999999</v>
      </c>
      <c r="P19" s="53">
        <f t="shared" si="2"/>
        <v>110.88</v>
      </c>
      <c r="Q19" s="53">
        <f t="shared" si="3"/>
        <v>130.56</v>
      </c>
      <c r="R19" s="54">
        <f t="shared" si="4"/>
        <v>146.39999999999998</v>
      </c>
      <c r="T19" s="49"/>
    </row>
    <row r="20" spans="1:28" ht="15.75" thickBot="1" x14ac:dyDescent="0.3">
      <c r="B20" s="55" t="s">
        <v>478</v>
      </c>
      <c r="C20" s="98">
        <v>0.85899999999999999</v>
      </c>
      <c r="D20" s="98">
        <v>1.0900000000000001</v>
      </c>
      <c r="E20" s="98">
        <v>1.32</v>
      </c>
      <c r="F20" s="98">
        <v>1.46</v>
      </c>
      <c r="G20" s="98">
        <v>1.66</v>
      </c>
      <c r="H20" s="98">
        <v>1.94</v>
      </c>
      <c r="I20" s="99">
        <v>2.17</v>
      </c>
      <c r="K20" s="55" t="s">
        <v>478</v>
      </c>
      <c r="L20" s="58">
        <f t="shared" si="0"/>
        <v>61.847999999999999</v>
      </c>
      <c r="M20" s="58">
        <v>70.415638365412377</v>
      </c>
      <c r="N20" s="58">
        <v>91.632953229904345</v>
      </c>
      <c r="O20" s="58">
        <f t="shared" si="1"/>
        <v>105.12</v>
      </c>
      <c r="P20" s="58">
        <f t="shared" si="2"/>
        <v>119.52</v>
      </c>
      <c r="Q20" s="58">
        <f t="shared" si="3"/>
        <v>139.68</v>
      </c>
      <c r="R20" s="59">
        <f t="shared" si="4"/>
        <v>156.24</v>
      </c>
      <c r="T20" s="49"/>
    </row>
    <row r="21" spans="1:28" x14ac:dyDescent="0.25"/>
    <row r="22" spans="1:28" x14ac:dyDescent="0.25">
      <c r="A22" s="60"/>
    </row>
    <row r="23" spans="1:28" ht="16.5" thickBot="1" x14ac:dyDescent="0.3">
      <c r="A23" s="61"/>
      <c r="B23" s="188" t="s">
        <v>493</v>
      </c>
      <c r="C23" s="189"/>
      <c r="D23" s="189"/>
      <c r="E23" s="189"/>
      <c r="F23" s="189"/>
      <c r="G23" s="189"/>
      <c r="H23" s="189"/>
      <c r="I23" s="190"/>
      <c r="J23" s="62"/>
      <c r="K23" s="180" t="s">
        <v>510</v>
      </c>
      <c r="L23" s="180"/>
      <c r="M23" s="180"/>
      <c r="N23" s="180"/>
      <c r="O23" s="180"/>
      <c r="P23" s="180"/>
      <c r="Q23" s="180"/>
      <c r="R23" s="180"/>
    </row>
    <row r="24" spans="1:28" ht="15.75" thickBot="1" x14ac:dyDescent="0.3">
      <c r="A24" s="64"/>
      <c r="B24" s="36" t="s">
        <v>139</v>
      </c>
      <c r="C24" s="37" t="s">
        <v>140</v>
      </c>
      <c r="D24" s="37" t="s">
        <v>141</v>
      </c>
      <c r="E24" s="37" t="s">
        <v>142</v>
      </c>
      <c r="F24" s="37" t="s">
        <v>143</v>
      </c>
      <c r="G24" s="37" t="s">
        <v>144</v>
      </c>
      <c r="H24" s="37" t="s">
        <v>145</v>
      </c>
      <c r="I24" s="38" t="s">
        <v>146</v>
      </c>
      <c r="J24" s="60"/>
      <c r="K24" s="39" t="s">
        <v>139</v>
      </c>
      <c r="L24" s="65" t="s">
        <v>494</v>
      </c>
      <c r="M24" s="65" t="s">
        <v>487</v>
      </c>
      <c r="N24" s="65" t="s">
        <v>488</v>
      </c>
      <c r="O24" s="65" t="s">
        <v>489</v>
      </c>
      <c r="P24" s="65" t="s">
        <v>490</v>
      </c>
      <c r="Q24" s="65" t="s">
        <v>491</v>
      </c>
      <c r="R24" s="66" t="s">
        <v>492</v>
      </c>
      <c r="W24" s="163"/>
      <c r="X24" s="163"/>
      <c r="Y24" s="163"/>
      <c r="Z24" s="163"/>
      <c r="AA24" s="163"/>
      <c r="AB24" s="163"/>
    </row>
    <row r="25" spans="1:28" x14ac:dyDescent="0.25">
      <c r="A25" s="64">
        <f>5/60</f>
        <v>8.3333333333333329E-2</v>
      </c>
      <c r="B25" s="67" t="s">
        <v>468</v>
      </c>
      <c r="C25" s="68">
        <f t="shared" ref="C25:I25" si="5">$A$25*C10</f>
        <v>5.0749999999999993</v>
      </c>
      <c r="D25" s="69">
        <f t="shared" si="5"/>
        <v>6.625</v>
      </c>
      <c r="E25" s="69">
        <f t="shared" si="5"/>
        <v>8.5833333333333321</v>
      </c>
      <c r="F25" s="68">
        <f t="shared" si="5"/>
        <v>9.8333333333333321</v>
      </c>
      <c r="G25" s="68">
        <f t="shared" si="5"/>
        <v>11.583333333333332</v>
      </c>
      <c r="H25" s="68">
        <f t="shared" si="5"/>
        <v>14.166666666666666</v>
      </c>
      <c r="I25" s="70">
        <f t="shared" si="5"/>
        <v>16.25</v>
      </c>
      <c r="J25" s="60"/>
      <c r="K25" s="46" t="s">
        <v>468</v>
      </c>
      <c r="L25" s="71">
        <v>5.0999999999999996</v>
      </c>
      <c r="M25" s="71">
        <v>5.7</v>
      </c>
      <c r="N25" s="71">
        <v>7.7</v>
      </c>
      <c r="O25" s="71">
        <v>9.1</v>
      </c>
      <c r="P25" s="71">
        <v>10.7</v>
      </c>
      <c r="Q25" s="71">
        <v>12.8</v>
      </c>
      <c r="R25" s="72">
        <v>14.6</v>
      </c>
      <c r="W25" s="163"/>
      <c r="X25" s="163"/>
      <c r="Y25" s="163"/>
      <c r="Z25" s="163"/>
      <c r="AA25" s="163"/>
      <c r="AB25" s="163"/>
    </row>
    <row r="26" spans="1:28" x14ac:dyDescent="0.25">
      <c r="A26" s="64">
        <f>10/60</f>
        <v>0.16666666666666666</v>
      </c>
      <c r="B26" s="73" t="s">
        <v>469</v>
      </c>
      <c r="C26" s="30">
        <f t="shared" ref="C26:I26" si="6">$A$26*C11</f>
        <v>7.5666666666666664</v>
      </c>
      <c r="D26" s="74">
        <f t="shared" si="6"/>
        <v>9.85</v>
      </c>
      <c r="E26" s="74">
        <f t="shared" si="6"/>
        <v>12.599999999999998</v>
      </c>
      <c r="F26" s="30">
        <f t="shared" si="6"/>
        <v>14.45</v>
      </c>
      <c r="G26" s="30">
        <f t="shared" si="6"/>
        <v>17</v>
      </c>
      <c r="H26" s="30">
        <f t="shared" si="6"/>
        <v>20.666666666666664</v>
      </c>
      <c r="I26" s="75">
        <f t="shared" si="6"/>
        <v>23.666666666666664</v>
      </c>
      <c r="J26" s="60"/>
      <c r="K26" s="50" t="s">
        <v>469</v>
      </c>
      <c r="L26" s="76">
        <v>7.7</v>
      </c>
      <c r="M26" s="76">
        <v>8.6999999999999993</v>
      </c>
      <c r="N26" s="76">
        <v>11.8</v>
      </c>
      <c r="O26" s="76">
        <v>14.1</v>
      </c>
      <c r="P26" s="76">
        <v>16.399999999999999</v>
      </c>
      <c r="Q26" s="76">
        <v>19.8</v>
      </c>
      <c r="R26" s="77">
        <v>22.5</v>
      </c>
      <c r="W26" s="163"/>
      <c r="X26" s="163"/>
      <c r="Y26" s="163"/>
      <c r="Z26" s="163"/>
      <c r="AA26" s="163"/>
      <c r="AB26" s="163"/>
    </row>
    <row r="27" spans="1:28" x14ac:dyDescent="0.25">
      <c r="A27" s="64">
        <f>0.5</f>
        <v>0.5</v>
      </c>
      <c r="B27" s="73" t="s">
        <v>470</v>
      </c>
      <c r="C27" s="30">
        <f t="shared" ref="C27:I27" si="7">$A$27*C12</f>
        <v>12.7</v>
      </c>
      <c r="D27" s="74">
        <f t="shared" si="7"/>
        <v>16.399999999999999</v>
      </c>
      <c r="E27" s="74">
        <f t="shared" si="7"/>
        <v>20.7</v>
      </c>
      <c r="F27" s="30">
        <f t="shared" si="7"/>
        <v>23.55</v>
      </c>
      <c r="G27" s="30">
        <f t="shared" si="7"/>
        <v>27.5</v>
      </c>
      <c r="H27" s="30">
        <f t="shared" si="7"/>
        <v>33.1</v>
      </c>
      <c r="I27" s="75">
        <f t="shared" si="7"/>
        <v>37.700000000000003</v>
      </c>
      <c r="J27" s="60"/>
      <c r="K27" s="50" t="s">
        <v>470</v>
      </c>
      <c r="L27" s="76">
        <v>12.7</v>
      </c>
      <c r="M27" s="76">
        <v>14.2</v>
      </c>
      <c r="N27" s="76">
        <v>19.2</v>
      </c>
      <c r="O27" s="76">
        <v>22.9</v>
      </c>
      <c r="P27" s="76">
        <v>26.7</v>
      </c>
      <c r="Q27" s="76">
        <v>32.1</v>
      </c>
      <c r="R27" s="77">
        <v>36.5</v>
      </c>
      <c r="W27" s="163"/>
      <c r="X27" s="163"/>
      <c r="Y27" s="163"/>
      <c r="Z27" s="163"/>
      <c r="AA27" s="163"/>
      <c r="AB27" s="163"/>
    </row>
    <row r="28" spans="1:28" x14ac:dyDescent="0.25">
      <c r="A28" s="64">
        <v>1</v>
      </c>
      <c r="B28" s="73" t="s">
        <v>471</v>
      </c>
      <c r="C28" s="30">
        <f t="shared" ref="C28:I28" si="8">$A$28*C13</f>
        <v>16.5</v>
      </c>
      <c r="D28" s="74">
        <f t="shared" si="8"/>
        <v>21.3</v>
      </c>
      <c r="E28" s="74">
        <f t="shared" si="8"/>
        <v>26.6</v>
      </c>
      <c r="F28" s="30">
        <f t="shared" si="8"/>
        <v>30.2</v>
      </c>
      <c r="G28" s="30">
        <f t="shared" si="8"/>
        <v>35.1</v>
      </c>
      <c r="H28" s="30">
        <f t="shared" si="8"/>
        <v>42.1</v>
      </c>
      <c r="I28" s="75">
        <f t="shared" si="8"/>
        <v>47.8</v>
      </c>
      <c r="J28" s="60"/>
      <c r="K28" s="50" t="s">
        <v>471</v>
      </c>
      <c r="L28" s="76">
        <v>16.399999999999999</v>
      </c>
      <c r="M28" s="76">
        <v>18.2</v>
      </c>
      <c r="N28" s="76">
        <v>24.3</v>
      </c>
      <c r="O28" s="76">
        <v>28.9</v>
      </c>
      <c r="P28" s="76">
        <v>33.700000000000003</v>
      </c>
      <c r="Q28" s="76">
        <v>40.5</v>
      </c>
      <c r="R28" s="77">
        <v>46.2</v>
      </c>
      <c r="W28" s="163"/>
      <c r="X28" s="163"/>
      <c r="Y28" s="163"/>
      <c r="Z28" s="163"/>
      <c r="AA28" s="163"/>
      <c r="AB28" s="163"/>
    </row>
    <row r="29" spans="1:28" x14ac:dyDescent="0.25">
      <c r="A29" s="64">
        <v>2</v>
      </c>
      <c r="B29" s="73" t="s">
        <v>472</v>
      </c>
      <c r="C29" s="30">
        <f t="shared" ref="C29:I29" si="9">$A$29*C14</f>
        <v>20.399999999999999</v>
      </c>
      <c r="D29" s="74">
        <f t="shared" si="9"/>
        <v>26.4</v>
      </c>
      <c r="E29" s="74">
        <f t="shared" si="9"/>
        <v>33</v>
      </c>
      <c r="F29" s="30">
        <f t="shared" si="9"/>
        <v>37.4</v>
      </c>
      <c r="G29" s="30">
        <f t="shared" si="9"/>
        <v>43.6</v>
      </c>
      <c r="H29" s="30">
        <f t="shared" si="9"/>
        <v>52.4</v>
      </c>
      <c r="I29" s="75">
        <f t="shared" si="9"/>
        <v>59.4</v>
      </c>
      <c r="J29" s="60"/>
      <c r="K29" s="50" t="s">
        <v>472</v>
      </c>
      <c r="L29" s="76">
        <v>20.8</v>
      </c>
      <c r="M29" s="76">
        <v>23</v>
      </c>
      <c r="N29" s="76">
        <v>30.6</v>
      </c>
      <c r="O29" s="76">
        <v>36.200000000000003</v>
      </c>
      <c r="P29" s="76">
        <v>42.2</v>
      </c>
      <c r="Q29" s="76">
        <v>51</v>
      </c>
      <c r="R29" s="77">
        <v>58.2</v>
      </c>
      <c r="W29" s="163"/>
      <c r="X29" s="163"/>
      <c r="Y29" s="163"/>
      <c r="Z29" s="163"/>
      <c r="AA29" s="163"/>
      <c r="AB29" s="163"/>
    </row>
    <row r="30" spans="1:28" x14ac:dyDescent="0.25">
      <c r="A30" s="64">
        <v>3</v>
      </c>
      <c r="B30" s="73" t="s">
        <v>473</v>
      </c>
      <c r="C30" s="30">
        <f t="shared" ref="C30:I30" si="10">$A$30*C15</f>
        <v>22.919999999999998</v>
      </c>
      <c r="D30" s="74">
        <f t="shared" si="10"/>
        <v>29.61</v>
      </c>
      <c r="E30" s="74">
        <f t="shared" si="10"/>
        <v>37.200000000000003</v>
      </c>
      <c r="F30" s="30">
        <f t="shared" si="10"/>
        <v>42.3</v>
      </c>
      <c r="G30" s="30">
        <f t="shared" si="10"/>
        <v>49.199999999999996</v>
      </c>
      <c r="H30" s="30">
        <f t="shared" si="10"/>
        <v>59.400000000000006</v>
      </c>
      <c r="I30" s="75">
        <f t="shared" si="10"/>
        <v>67.5</v>
      </c>
      <c r="J30" s="60"/>
      <c r="K30" s="50" t="s">
        <v>473</v>
      </c>
      <c r="L30" s="76">
        <v>24</v>
      </c>
      <c r="M30" s="76">
        <v>26.5</v>
      </c>
      <c r="N30" s="76">
        <v>35.1</v>
      </c>
      <c r="O30" s="76">
        <v>41.4</v>
      </c>
      <c r="P30" s="76">
        <v>48.6</v>
      </c>
      <c r="Q30" s="76">
        <v>58.5</v>
      </c>
      <c r="R30" s="77">
        <v>67.2</v>
      </c>
      <c r="W30" s="163"/>
      <c r="X30" s="163"/>
      <c r="Y30" s="163"/>
      <c r="Z30" s="163"/>
      <c r="AA30" s="163"/>
      <c r="AB30" s="163"/>
    </row>
    <row r="31" spans="1:28" x14ac:dyDescent="0.25">
      <c r="A31" s="64">
        <v>6</v>
      </c>
      <c r="B31" s="73" t="s">
        <v>474</v>
      </c>
      <c r="C31" s="30">
        <f t="shared" ref="C31:I31" si="11">$A$31*C16</f>
        <v>27.72</v>
      </c>
      <c r="D31" s="74">
        <f t="shared" si="11"/>
        <v>35.880000000000003</v>
      </c>
      <c r="E31" s="74">
        <f t="shared" si="11"/>
        <v>45.480000000000004</v>
      </c>
      <c r="F31" s="30">
        <f t="shared" si="11"/>
        <v>51.84</v>
      </c>
      <c r="G31" s="30">
        <f t="shared" si="11"/>
        <v>60.599999999999994</v>
      </c>
      <c r="H31" s="30">
        <f t="shared" si="11"/>
        <v>73.199999999999989</v>
      </c>
      <c r="I31" s="75">
        <f t="shared" si="11"/>
        <v>83.4</v>
      </c>
      <c r="J31" s="60"/>
      <c r="K31" s="50" t="s">
        <v>474</v>
      </c>
      <c r="L31" s="76">
        <v>30.4</v>
      </c>
      <c r="M31" s="76">
        <v>33.6</v>
      </c>
      <c r="N31" s="76">
        <v>44.6</v>
      </c>
      <c r="O31" s="76">
        <v>53</v>
      </c>
      <c r="P31" s="76">
        <v>62.4</v>
      </c>
      <c r="Q31" s="76">
        <v>75.599999999999994</v>
      </c>
      <c r="R31" s="77">
        <v>87</v>
      </c>
      <c r="W31" s="163"/>
      <c r="X31" s="163"/>
      <c r="Y31" s="163"/>
      <c r="Z31" s="163"/>
      <c r="AA31" s="163"/>
      <c r="AB31" s="163"/>
    </row>
    <row r="32" spans="1:28" x14ac:dyDescent="0.25">
      <c r="A32" s="64">
        <v>12</v>
      </c>
      <c r="B32" s="73" t="s">
        <v>475</v>
      </c>
      <c r="C32" s="30">
        <f t="shared" ref="C32:I32" si="12">$A$32*C17</f>
        <v>34.200000000000003</v>
      </c>
      <c r="D32" s="74">
        <f t="shared" si="12"/>
        <v>44.28</v>
      </c>
      <c r="E32" s="74">
        <f t="shared" si="12"/>
        <v>56.16</v>
      </c>
      <c r="F32" s="30">
        <f t="shared" si="12"/>
        <v>63.96</v>
      </c>
      <c r="G32" s="30">
        <f t="shared" si="12"/>
        <v>74.88</v>
      </c>
      <c r="H32" s="30">
        <f t="shared" si="12"/>
        <v>90.24</v>
      </c>
      <c r="I32" s="75">
        <f t="shared" si="12"/>
        <v>102.96000000000001</v>
      </c>
      <c r="J32" s="60"/>
      <c r="K32" s="50" t="s">
        <v>475</v>
      </c>
      <c r="L32" s="76">
        <v>38.200000000000003</v>
      </c>
      <c r="M32" s="76">
        <v>42.2</v>
      </c>
      <c r="N32" s="76">
        <v>56.4</v>
      </c>
      <c r="O32" s="76">
        <v>67.3</v>
      </c>
      <c r="P32" s="76">
        <v>79.099999999999994</v>
      </c>
      <c r="Q32" s="76">
        <v>96.5</v>
      </c>
      <c r="R32" s="77">
        <v>111.2</v>
      </c>
      <c r="W32" s="163"/>
      <c r="X32" s="163"/>
      <c r="Y32" s="163"/>
      <c r="Z32" s="163"/>
      <c r="AA32" s="163"/>
      <c r="AB32" s="163"/>
    </row>
    <row r="33" spans="1:28" x14ac:dyDescent="0.25">
      <c r="A33" s="64">
        <v>24</v>
      </c>
      <c r="B33" s="73" t="s">
        <v>476</v>
      </c>
      <c r="C33" s="30">
        <f t="shared" ref="C33:I33" si="13">$A$33*C18</f>
        <v>43.68</v>
      </c>
      <c r="D33" s="74">
        <f t="shared" si="13"/>
        <v>56.400000000000006</v>
      </c>
      <c r="E33" s="74">
        <f t="shared" si="13"/>
        <v>70.320000000000007</v>
      </c>
      <c r="F33" s="30">
        <f t="shared" si="13"/>
        <v>79.199999999999989</v>
      </c>
      <c r="G33" s="30">
        <f t="shared" si="13"/>
        <v>92.4</v>
      </c>
      <c r="H33" s="30">
        <f t="shared" si="13"/>
        <v>110.39999999999999</v>
      </c>
      <c r="I33" s="75">
        <f t="shared" si="13"/>
        <v>125.03999999999999</v>
      </c>
      <c r="J33" s="60"/>
      <c r="K33" s="50" t="s">
        <v>476</v>
      </c>
      <c r="L33" s="76">
        <v>46.3</v>
      </c>
      <c r="M33" s="76">
        <v>51.4</v>
      </c>
      <c r="N33" s="76">
        <v>69.099999999999994</v>
      </c>
      <c r="O33" s="76">
        <v>82.6</v>
      </c>
      <c r="P33" s="76">
        <v>96.5</v>
      </c>
      <c r="Q33" s="76">
        <v>118.3</v>
      </c>
      <c r="R33" s="77">
        <v>136.80000000000001</v>
      </c>
      <c r="W33" s="163"/>
      <c r="X33" s="163"/>
      <c r="Y33" s="163"/>
      <c r="Z33" s="163"/>
      <c r="AA33" s="163"/>
      <c r="AB33" s="163"/>
    </row>
    <row r="34" spans="1:28" x14ac:dyDescent="0.25">
      <c r="A34" s="64">
        <v>48</v>
      </c>
      <c r="B34" s="73" t="s">
        <v>477</v>
      </c>
      <c r="C34" s="30">
        <f t="shared" ref="C34:I34" si="14">$A$34*C19</f>
        <v>55.679999999999993</v>
      </c>
      <c r="D34" s="74">
        <f t="shared" si="14"/>
        <v>71.039999999999992</v>
      </c>
      <c r="E34" s="74">
        <f t="shared" si="14"/>
        <v>86.88</v>
      </c>
      <c r="F34" s="30">
        <f t="shared" si="14"/>
        <v>96.47999999999999</v>
      </c>
      <c r="G34" s="30">
        <f t="shared" si="14"/>
        <v>110.88</v>
      </c>
      <c r="H34" s="30">
        <f t="shared" si="14"/>
        <v>130.56</v>
      </c>
      <c r="I34" s="75">
        <f t="shared" si="14"/>
        <v>146.39999999999998</v>
      </c>
      <c r="J34" s="60"/>
      <c r="K34" s="50" t="s">
        <v>477</v>
      </c>
      <c r="L34" s="76">
        <v>54.2</v>
      </c>
      <c r="M34" s="76">
        <v>60</v>
      </c>
      <c r="N34" s="76">
        <v>80.599999999999994</v>
      </c>
      <c r="O34" s="76">
        <v>95.5</v>
      </c>
      <c r="P34" s="76">
        <v>110.4</v>
      </c>
      <c r="Q34" s="76">
        <v>135.4</v>
      </c>
      <c r="R34" s="77">
        <v>156</v>
      </c>
      <c r="W34" s="163"/>
      <c r="X34" s="163"/>
      <c r="Y34" s="163"/>
      <c r="Z34" s="163"/>
      <c r="AA34" s="163"/>
      <c r="AB34" s="163"/>
    </row>
    <row r="35" spans="1:28" ht="15.75" thickBot="1" x14ac:dyDescent="0.3">
      <c r="A35" s="64">
        <v>72</v>
      </c>
      <c r="B35" s="78" t="s">
        <v>478</v>
      </c>
      <c r="C35" s="79">
        <f t="shared" ref="C35:I35" si="15">$A$35*C20</f>
        <v>61.847999999999999</v>
      </c>
      <c r="D35" s="80">
        <f t="shared" si="15"/>
        <v>78.48</v>
      </c>
      <c r="E35" s="80">
        <f t="shared" si="15"/>
        <v>95.04</v>
      </c>
      <c r="F35" s="79">
        <f t="shared" si="15"/>
        <v>105.12</v>
      </c>
      <c r="G35" s="79">
        <f t="shared" si="15"/>
        <v>119.52</v>
      </c>
      <c r="H35" s="79">
        <f t="shared" si="15"/>
        <v>139.68</v>
      </c>
      <c r="I35" s="81">
        <f t="shared" si="15"/>
        <v>156.24</v>
      </c>
      <c r="J35" s="60"/>
      <c r="K35" s="55" t="s">
        <v>478</v>
      </c>
      <c r="L35" s="82">
        <v>58.9</v>
      </c>
      <c r="M35" s="82">
        <v>65.400000000000006</v>
      </c>
      <c r="N35" s="82">
        <v>86.4</v>
      </c>
      <c r="O35" s="82">
        <v>101.5</v>
      </c>
      <c r="P35" s="82">
        <v>116.6</v>
      </c>
      <c r="Q35" s="82">
        <v>141.80000000000001</v>
      </c>
      <c r="R35" s="83">
        <v>162.69999999999999</v>
      </c>
    </row>
    <row r="36" spans="1:28" x14ac:dyDescent="0.25">
      <c r="A36" s="60"/>
      <c r="B36" s="60"/>
      <c r="C36" s="60"/>
      <c r="D36" s="60"/>
      <c r="E36" s="60"/>
      <c r="F36" s="60"/>
      <c r="G36" s="84"/>
      <c r="H36" s="60"/>
      <c r="I36" s="60"/>
      <c r="J36" s="60"/>
    </row>
    <row r="37" spans="1:28" x14ac:dyDescent="0.25">
      <c r="A37" s="85"/>
      <c r="J37" s="85"/>
      <c r="S37" s="86"/>
    </row>
    <row r="38" spans="1:28" ht="16.5" thickBot="1" x14ac:dyDescent="0.3">
      <c r="A38" s="60"/>
      <c r="B38" s="207" t="s">
        <v>511</v>
      </c>
      <c r="C38" s="207"/>
      <c r="D38" s="207"/>
      <c r="E38" s="207"/>
      <c r="F38" s="207"/>
      <c r="G38" s="207"/>
      <c r="H38" s="207"/>
      <c r="I38" s="207"/>
      <c r="J38" s="207"/>
      <c r="K38" s="207"/>
      <c r="L38" s="207"/>
      <c r="M38" s="207"/>
      <c r="N38" s="207"/>
      <c r="O38" s="207"/>
      <c r="P38" s="207"/>
      <c r="Q38" s="207"/>
    </row>
    <row r="39" spans="1:28" x14ac:dyDescent="0.25">
      <c r="B39" s="87" t="s">
        <v>139</v>
      </c>
      <c r="C39" s="203" t="s">
        <v>505</v>
      </c>
      <c r="D39" s="203"/>
      <c r="E39" s="203" t="s">
        <v>479</v>
      </c>
      <c r="F39" s="203"/>
      <c r="G39" s="203" t="s">
        <v>480</v>
      </c>
      <c r="H39" s="203"/>
      <c r="I39" s="203" t="s">
        <v>481</v>
      </c>
      <c r="J39" s="203"/>
      <c r="K39" s="203" t="s">
        <v>147</v>
      </c>
      <c r="L39" s="203"/>
      <c r="M39" s="209" t="s">
        <v>482</v>
      </c>
      <c r="N39" s="209"/>
      <c r="O39" s="203" t="s">
        <v>483</v>
      </c>
      <c r="P39" s="203"/>
      <c r="Q39" s="208"/>
    </row>
    <row r="40" spans="1:28" x14ac:dyDescent="0.25">
      <c r="A40" s="60"/>
      <c r="B40" s="50" t="s">
        <v>468</v>
      </c>
      <c r="C40" s="198">
        <f>(L25-L10)/ABS(L10)*100</f>
        <v>0.4926108374384307</v>
      </c>
      <c r="D40" s="198" t="e">
        <v>#REF!</v>
      </c>
      <c r="E40" s="198">
        <f>(M25-M10)/ABS(M10)*100</f>
        <v>-3.3238290709870881</v>
      </c>
      <c r="F40" s="198" t="e">
        <f>(#REF! -#REF!)/ABS(#REF!)</f>
        <v>#REF!</v>
      </c>
      <c r="G40" s="198">
        <f>(N25-N10)/ABS(N10)*100</f>
        <v>-6.6940066684851125</v>
      </c>
      <c r="H40" s="198" t="e">
        <f>(#REF! -#REF!)/ABS(#REF!)</f>
        <v>#REF!</v>
      </c>
      <c r="I40" s="198">
        <f>(O25-O10)/ABS(O10)*100</f>
        <v>-7.4576271186440595</v>
      </c>
      <c r="J40" s="198" t="e">
        <f>(#REF! -#REF!)/ABS(#REF!)</f>
        <v>#REF!</v>
      </c>
      <c r="K40" s="200">
        <f>(P25-P10)/ABS(P10)*100</f>
        <v>-7.6258992805755366</v>
      </c>
      <c r="L40" s="200" t="e">
        <f>(#REF! -#REF!)/ABS(#REF!)</f>
        <v>#REF!</v>
      </c>
      <c r="M40" s="200">
        <f>(Q25-Q10)/ABS(Q10)*100</f>
        <v>-9.6470588235294024</v>
      </c>
      <c r="N40" s="200" t="e">
        <f>(#REF! -#REF!)/ABS(#REF!)</f>
        <v>#REF!</v>
      </c>
      <c r="O40" s="200">
        <f>(R25 -R10)/ABS(R10)*100</f>
        <v>-10.153846153846157</v>
      </c>
      <c r="P40" s="200"/>
      <c r="Q40" s="205"/>
    </row>
    <row r="41" spans="1:28" x14ac:dyDescent="0.25">
      <c r="A41" s="88"/>
      <c r="B41" s="50" t="s">
        <v>469</v>
      </c>
      <c r="C41" s="198">
        <f t="shared" ref="C41:C50" si="16">(L26-L11)/ABS(L11)*100</f>
        <v>1.7621145374449392</v>
      </c>
      <c r="D41" s="198" t="e">
        <v>#REF!</v>
      </c>
      <c r="E41" s="198">
        <f t="shared" ref="E41:E50" si="17">(M26-M11)/ABS(M11)*100</f>
        <v>-0.7274006052524471</v>
      </c>
      <c r="F41" s="198" t="e">
        <f>(#REF! -#REF!)/ABS(#REF!)</f>
        <v>#REF!</v>
      </c>
      <c r="G41" s="200">
        <f t="shared" ref="G41:G50" si="18">(N26-N11)/ABS(N11)*100</f>
        <v>-2.9483352528322588</v>
      </c>
      <c r="H41" s="200" t="e">
        <f>(#REF! -#REF!)/ABS(#REF!)</f>
        <v>#REF!</v>
      </c>
      <c r="I41" s="200">
        <f t="shared" ref="I41:I50" si="19">(O26-O11)/ABS(O11)*100</f>
        <v>-2.4221453287197208</v>
      </c>
      <c r="J41" s="200" t="e">
        <f>(#REF! -#REF!)/ABS(#REF!)</f>
        <v>#REF!</v>
      </c>
      <c r="K41" s="200">
        <f t="shared" ref="K41:K50" si="20">(P26-P11)/ABS(P11)*100</f>
        <v>-3.5294117647058907</v>
      </c>
      <c r="L41" s="200" t="e">
        <f>(#REF! -#REF!)/ABS(#REF!)</f>
        <v>#REF!</v>
      </c>
      <c r="M41" s="200">
        <f t="shared" ref="M41:M50" si="21">(Q26-Q11)/ABS(Q11)*100</f>
        <v>-4.1935483870967598</v>
      </c>
      <c r="N41" s="200" t="e">
        <f>(#REF! -#REF!)/ABS(#REF!)</f>
        <v>#REF!</v>
      </c>
      <c r="O41" s="200">
        <f t="shared" ref="O41:O50" si="22">(R26 -R11)/ABS(R11)*100</f>
        <v>-4.9295774647887232</v>
      </c>
      <c r="P41" s="200"/>
      <c r="Q41" s="205"/>
    </row>
    <row r="42" spans="1:28" x14ac:dyDescent="0.25">
      <c r="A42" s="60"/>
      <c r="B42" s="50" t="s">
        <v>470</v>
      </c>
      <c r="C42" s="198">
        <f t="shared" si="16"/>
        <v>0</v>
      </c>
      <c r="D42" s="198" t="e">
        <v>#REF!</v>
      </c>
      <c r="E42" s="200">
        <f t="shared" si="17"/>
        <v>-2.9609666716633716</v>
      </c>
      <c r="F42" s="200" t="e">
        <f>(#REF! -#REF!)/ABS(#REF!)</f>
        <v>#REF!</v>
      </c>
      <c r="G42" s="198">
        <f t="shared" si="18"/>
        <v>-3.896567417631652</v>
      </c>
      <c r="H42" s="198" t="e">
        <f>(#REF! -#REF!)/ABS(#REF!)</f>
        <v>#REF!</v>
      </c>
      <c r="I42" s="198">
        <f t="shared" si="19"/>
        <v>-2.7600849256900304</v>
      </c>
      <c r="J42" s="198" t="e">
        <f>(#REF! -#REF!)/ABS(#REF!)</f>
        <v>#REF!</v>
      </c>
      <c r="K42" s="198">
        <f t="shared" si="20"/>
        <v>-2.9090909090909114</v>
      </c>
      <c r="L42" s="198" t="e">
        <f>(#REF! -#REF!)/ABS(#REF!)</f>
        <v>#REF!</v>
      </c>
      <c r="M42" s="198">
        <f t="shared" si="21"/>
        <v>-3.0211480362537761</v>
      </c>
      <c r="N42" s="198" t="e">
        <f>(#REF! -#REF!)/ABS(#REF!)</f>
        <v>#REF!</v>
      </c>
      <c r="O42" s="198">
        <f t="shared" si="22"/>
        <v>-3.183023872679053</v>
      </c>
      <c r="P42" s="198"/>
      <c r="Q42" s="206"/>
    </row>
    <row r="43" spans="1:28" x14ac:dyDescent="0.25">
      <c r="B43" s="50" t="s">
        <v>471</v>
      </c>
      <c r="C43" s="198">
        <f t="shared" si="16"/>
        <v>-0.60606060606061463</v>
      </c>
      <c r="D43" s="198" t="e">
        <v>#REF!</v>
      </c>
      <c r="E43" s="200">
        <f t="shared" si="17"/>
        <v>-4.1465197147058372</v>
      </c>
      <c r="F43" s="200" t="e">
        <f>(#REF! -#REF!)/ABS(#REF!)</f>
        <v>#REF!</v>
      </c>
      <c r="G43" s="198">
        <f t="shared" si="18"/>
        <v>-5.501029012666895</v>
      </c>
      <c r="H43" s="198" t="e">
        <f>(#REF! -#REF!)/ABS(#REF!)</f>
        <v>#REF!</v>
      </c>
      <c r="I43" s="198">
        <f t="shared" si="19"/>
        <v>-4.3046357615894069</v>
      </c>
      <c r="J43" s="198" t="e">
        <f>(#REF! -#REF!)/ABS(#REF!)</f>
        <v>#REF!</v>
      </c>
      <c r="K43" s="198">
        <f t="shared" si="20"/>
        <v>-3.9886039886039844</v>
      </c>
      <c r="L43" s="198" t="e">
        <f>(#REF! -#REF!)/ABS(#REF!)</f>
        <v>#REF!</v>
      </c>
      <c r="M43" s="198">
        <f t="shared" si="21"/>
        <v>-3.8004750593824257</v>
      </c>
      <c r="N43" s="198" t="e">
        <f>(#REF! -#REF!)/ABS(#REF!)</f>
        <v>#REF!</v>
      </c>
      <c r="O43" s="198">
        <f t="shared" si="22"/>
        <v>-3.3472803347280222</v>
      </c>
      <c r="P43" s="198"/>
      <c r="Q43" s="206"/>
    </row>
    <row r="44" spans="1:28" x14ac:dyDescent="0.25">
      <c r="B44" s="50" t="s">
        <v>472</v>
      </c>
      <c r="C44" s="198">
        <f t="shared" si="16"/>
        <v>1.960784313725501</v>
      </c>
      <c r="D44" s="198" t="e">
        <v>#REF!</v>
      </c>
      <c r="E44" s="200">
        <f t="shared" si="17"/>
        <v>-2.1742408167413627</v>
      </c>
      <c r="F44" s="200" t="e">
        <f>(#REF! -#REF!)/ABS(#REF!)</f>
        <v>#REF!</v>
      </c>
      <c r="G44" s="198">
        <f t="shared" si="18"/>
        <v>-3.96332144523844</v>
      </c>
      <c r="H44" s="198" t="e">
        <f>(#REF! -#REF!)/ABS(#REF!)</f>
        <v>#REF!</v>
      </c>
      <c r="I44" s="198">
        <f t="shared" si="19"/>
        <v>-3.2085561497326087</v>
      </c>
      <c r="J44" s="198" t="e">
        <f>(#REF! -#REF!)/ABS(#REF!)</f>
        <v>#REF!</v>
      </c>
      <c r="K44" s="198">
        <f t="shared" si="20"/>
        <v>-3.2110091743119233</v>
      </c>
      <c r="L44" s="198" t="e">
        <f>(#REF! -#REF!)/ABS(#REF!)</f>
        <v>#REF!</v>
      </c>
      <c r="M44" s="198">
        <f t="shared" si="21"/>
        <v>-2.6717557251908373</v>
      </c>
      <c r="N44" s="198" t="e">
        <f>(#REF! -#REF!)/ABS(#REF!)</f>
        <v>#REF!</v>
      </c>
      <c r="O44" s="198">
        <f t="shared" si="22"/>
        <v>-2.0202020202020132</v>
      </c>
      <c r="P44" s="198"/>
      <c r="Q44" s="206"/>
    </row>
    <row r="45" spans="1:28" x14ac:dyDescent="0.25">
      <c r="B45" s="50" t="s">
        <v>473</v>
      </c>
      <c r="C45" s="198">
        <f t="shared" si="16"/>
        <v>4.7120418848167622</v>
      </c>
      <c r="D45" s="198" t="e">
        <v>#REF!</v>
      </c>
      <c r="E45" s="200">
        <f t="shared" si="17"/>
        <v>0.37719581602094993</v>
      </c>
      <c r="F45" s="200" t="e">
        <f>(#REF! -#REF!)/ABS(#REF!)</f>
        <v>#REF!</v>
      </c>
      <c r="G45" s="198">
        <f t="shared" si="18"/>
        <v>-2.3166651851023339</v>
      </c>
      <c r="H45" s="198" t="e">
        <f>(#REF! -#REF!)/ABS(#REF!)</f>
        <v>#REF!</v>
      </c>
      <c r="I45" s="198">
        <f t="shared" si="19"/>
        <v>-2.127659574468082</v>
      </c>
      <c r="J45" s="198" t="e">
        <f>(#REF! -#REF!)/ABS(#REF!)</f>
        <v>#REF!</v>
      </c>
      <c r="K45" s="198">
        <f t="shared" si="20"/>
        <v>-1.2195121951219399</v>
      </c>
      <c r="L45" s="198" t="e">
        <f>(#REF! -#REF!)/ABS(#REF!)</f>
        <v>#REF!</v>
      </c>
      <c r="M45" s="198">
        <f t="shared" si="21"/>
        <v>-1.5151515151515245</v>
      </c>
      <c r="N45" s="198" t="e">
        <f>(#REF! -#REF!)/ABS(#REF!)</f>
        <v>#REF!</v>
      </c>
      <c r="O45" s="198">
        <f t="shared" si="22"/>
        <v>-0.4444444444444402</v>
      </c>
      <c r="P45" s="198"/>
      <c r="Q45" s="206"/>
    </row>
    <row r="46" spans="1:28" x14ac:dyDescent="0.25">
      <c r="B46" s="50" t="s">
        <v>474</v>
      </c>
      <c r="C46" s="198">
        <f t="shared" si="16"/>
        <v>9.6681096681096665</v>
      </c>
      <c r="D46" s="198" t="e">
        <v>#REF!</v>
      </c>
      <c r="E46" s="201">
        <f t="shared" si="17"/>
        <v>5.0340158738156369</v>
      </c>
      <c r="F46" s="201" t="e">
        <f>(#REF! -#REF!)/ABS(#REF!)</f>
        <v>#REF!</v>
      </c>
      <c r="G46" s="198">
        <f t="shared" si="18"/>
        <v>1.6441941802393556</v>
      </c>
      <c r="H46" s="198" t="e">
        <f>(#REF! -#REF!)/ABS(#REF!)</f>
        <v>#REF!</v>
      </c>
      <c r="I46" s="198">
        <f t="shared" si="19"/>
        <v>2.2376543209876476</v>
      </c>
      <c r="J46" s="198" t="e">
        <f>(#REF! -#REF!)/ABS(#REF!)</f>
        <v>#REF!</v>
      </c>
      <c r="K46" s="198">
        <f t="shared" si="20"/>
        <v>2.9702970297029774</v>
      </c>
      <c r="L46" s="198" t="e">
        <f>(#REF! -#REF!)/ABS(#REF!)</f>
        <v>#REF!</v>
      </c>
      <c r="M46" s="198">
        <f t="shared" si="21"/>
        <v>3.2786885245901725</v>
      </c>
      <c r="N46" s="198" t="e">
        <f>(#REF! -#REF!)/ABS(#REF!)</f>
        <v>#REF!</v>
      </c>
      <c r="O46" s="198">
        <f t="shared" si="22"/>
        <v>4.3165467625899208</v>
      </c>
      <c r="P46" s="198"/>
      <c r="Q46" s="206"/>
    </row>
    <row r="47" spans="1:28" x14ac:dyDescent="0.25">
      <c r="B47" s="50" t="s">
        <v>475</v>
      </c>
      <c r="C47" s="198">
        <f t="shared" si="16"/>
        <v>11.695906432748536</v>
      </c>
      <c r="D47" s="198" t="e">
        <v>#REF!</v>
      </c>
      <c r="E47" s="198">
        <f t="shared" si="17"/>
        <v>6.8927173501751327</v>
      </c>
      <c r="F47" s="198" t="e">
        <f>(#REF! -#REF!)/ABS(#REF!)</f>
        <v>#REF!</v>
      </c>
      <c r="G47" s="198">
        <f t="shared" si="18"/>
        <v>4.1471890989479672</v>
      </c>
      <c r="H47" s="198" t="e">
        <f>(#REF! -#REF!)/ABS(#REF!)</f>
        <v>#REF!</v>
      </c>
      <c r="I47" s="198">
        <f t="shared" si="19"/>
        <v>5.2220137585991182</v>
      </c>
      <c r="J47" s="198" t="e">
        <f>(#REF! -#REF!)/ABS(#REF!)</f>
        <v>#REF!</v>
      </c>
      <c r="K47" s="198">
        <f t="shared" si="20"/>
        <v>5.6356837606837598</v>
      </c>
      <c r="L47" s="198" t="e">
        <f>(#REF! -#REF!)/ABS(#REF!)</f>
        <v>#REF!</v>
      </c>
      <c r="M47" s="198">
        <f t="shared" si="21"/>
        <v>6.9370567375886578</v>
      </c>
      <c r="N47" s="198" t="e">
        <f>(#REF! -#REF!)/ABS(#REF!)</f>
        <v>#REF!</v>
      </c>
      <c r="O47" s="198">
        <f t="shared" si="22"/>
        <v>8.0031080031079984</v>
      </c>
      <c r="P47" s="198"/>
      <c r="Q47" s="206"/>
    </row>
    <row r="48" spans="1:28" x14ac:dyDescent="0.25">
      <c r="B48" s="50" t="s">
        <v>476</v>
      </c>
      <c r="C48" s="198">
        <f t="shared" si="16"/>
        <v>5.998168498168492</v>
      </c>
      <c r="D48" s="198" t="e">
        <v>#REF!</v>
      </c>
      <c r="E48" s="198">
        <f t="shared" si="17"/>
        <v>2.2065558455214225</v>
      </c>
      <c r="F48" s="198" t="e">
        <f>(#REF! -#REF!)/ABS(#REF!)</f>
        <v>#REF!</v>
      </c>
      <c r="G48" s="198">
        <f t="shared" si="18"/>
        <v>1.9742612829037307</v>
      </c>
      <c r="H48" s="198" t="e">
        <f>(#REF! -#REF!)/ABS(#REF!)</f>
        <v>#REF!</v>
      </c>
      <c r="I48" s="198">
        <f t="shared" si="19"/>
        <v>4.2929292929293004</v>
      </c>
      <c r="J48" s="198" t="e">
        <f>(#REF! -#REF!)/ABS(#REF!)</f>
        <v>#REF!</v>
      </c>
      <c r="K48" s="198">
        <f t="shared" si="20"/>
        <v>4.4372294372294308</v>
      </c>
      <c r="L48" s="198" t="e">
        <f>(#REF! -#REF!)/ABS(#REF!)</f>
        <v>#REF!</v>
      </c>
      <c r="M48" s="198">
        <f t="shared" si="21"/>
        <v>7.1557971014492807</v>
      </c>
      <c r="N48" s="198" t="e">
        <f>(#REF! -#REF!)/ABS(#REF!)</f>
        <v>#REF!</v>
      </c>
      <c r="O48" s="198">
        <f t="shared" si="22"/>
        <v>9.4049904030710323</v>
      </c>
      <c r="P48" s="198"/>
      <c r="Q48" s="206"/>
    </row>
    <row r="49" spans="1:18" x14ac:dyDescent="0.25">
      <c r="B49" s="50" t="s">
        <v>477</v>
      </c>
      <c r="C49" s="198">
        <f t="shared" si="16"/>
        <v>-2.6580459770114762</v>
      </c>
      <c r="D49" s="198" t="e">
        <v>#REF!</v>
      </c>
      <c r="E49" s="198">
        <f t="shared" si="17"/>
        <v>-5.7012955619832999</v>
      </c>
      <c r="F49" s="198" t="e">
        <f>(#REF! -#REF!)/ABS(#REF!)</f>
        <v>#REF!</v>
      </c>
      <c r="G49" s="198">
        <f t="shared" si="18"/>
        <v>-3.6707227227160142</v>
      </c>
      <c r="H49" s="198" t="e">
        <f>(#REF! -#REF!)/ABS(#REF!)</f>
        <v>#REF!</v>
      </c>
      <c r="I49" s="198">
        <f t="shared" si="19"/>
        <v>-1.0157545605306695</v>
      </c>
      <c r="J49" s="198" t="e">
        <f>(#REF! -#REF!)/ABS(#REF!)</f>
        <v>#REF!</v>
      </c>
      <c r="K49" s="198">
        <f t="shared" si="20"/>
        <v>-0.43290043290042368</v>
      </c>
      <c r="L49" s="198" t="e">
        <f>(#REF! -#REF!)/ABS(#REF!)</f>
        <v>#REF!</v>
      </c>
      <c r="M49" s="198">
        <f t="shared" si="21"/>
        <v>3.7071078431372575</v>
      </c>
      <c r="N49" s="198" t="e">
        <f>(#REF! -#REF!)/ABS(#REF!)</f>
        <v>#REF!</v>
      </c>
      <c r="O49" s="198">
        <f t="shared" si="22"/>
        <v>6.5573770491803449</v>
      </c>
      <c r="P49" s="198"/>
      <c r="Q49" s="206"/>
    </row>
    <row r="50" spans="1:18" ht="15.75" thickBot="1" x14ac:dyDescent="0.3">
      <c r="B50" s="55" t="s">
        <v>478</v>
      </c>
      <c r="C50" s="198">
        <f t="shared" si="16"/>
        <v>-4.7665243823567458</v>
      </c>
      <c r="D50" s="198" t="e">
        <v>#REF!</v>
      </c>
      <c r="E50" s="202">
        <f t="shared" si="17"/>
        <v>-7.12290406199884</v>
      </c>
      <c r="F50" s="202" t="e">
        <f>(#REF! -#REF!)/ABS(#REF!)</f>
        <v>#REF!</v>
      </c>
      <c r="G50" s="202">
        <f t="shared" si="18"/>
        <v>-5.7107765770410301</v>
      </c>
      <c r="H50" s="202" t="e">
        <f>(#REF! -#REF!)/ABS(#REF!)</f>
        <v>#REF!</v>
      </c>
      <c r="I50" s="202">
        <f t="shared" si="19"/>
        <v>-3.4436834094368383</v>
      </c>
      <c r="J50" s="202" t="e">
        <f>(#REF! -#REF!)/ABS(#REF!)</f>
        <v>#REF!</v>
      </c>
      <c r="K50" s="202">
        <f t="shared" si="20"/>
        <v>-2.4431057563587699</v>
      </c>
      <c r="L50" s="202" t="e">
        <f>(#REF! -#REF!)/ABS(#REF!)</f>
        <v>#REF!</v>
      </c>
      <c r="M50" s="202">
        <f t="shared" si="21"/>
        <v>1.5177548682703352</v>
      </c>
      <c r="N50" s="202" t="e">
        <f>(#REF! -#REF!)/ABS(#REF!)</f>
        <v>#REF!</v>
      </c>
      <c r="O50" s="202">
        <f t="shared" si="22"/>
        <v>4.1346646185355729</v>
      </c>
      <c r="P50" s="202"/>
      <c r="Q50" s="204"/>
    </row>
    <row r="51" spans="1:18" x14ac:dyDescent="0.25">
      <c r="B51" s="91" t="s">
        <v>521</v>
      </c>
    </row>
    <row r="52" spans="1:18" x14ac:dyDescent="0.25">
      <c r="A52" s="49"/>
      <c r="B52" s="92" t="s">
        <v>504</v>
      </c>
      <c r="R52" s="49"/>
    </row>
    <row r="53" spans="1:18" x14ac:dyDescent="0.25"/>
    <row r="54" spans="1:18" hidden="1" x14ac:dyDescent="0.25"/>
    <row r="55" spans="1:18" hidden="1" x14ac:dyDescent="0.25"/>
    <row r="56" spans="1:18" hidden="1" x14ac:dyDescent="0.25">
      <c r="C56" s="86"/>
    </row>
    <row r="57" spans="1:18" hidden="1" x14ac:dyDescent="0.25"/>
    <row r="58" spans="1:18" hidden="1" x14ac:dyDescent="0.25"/>
    <row r="59" spans="1:18" hidden="1" x14ac:dyDescent="0.25"/>
    <row r="60" spans="1:18" hidden="1" x14ac:dyDescent="0.25"/>
    <row r="61" spans="1:18" hidden="1" x14ac:dyDescent="0.25"/>
    <row r="62" spans="1:18" hidden="1" x14ac:dyDescent="0.25"/>
    <row r="63" spans="1:18" hidden="1" x14ac:dyDescent="0.25"/>
    <row r="64" spans="1:18" hidden="1" x14ac:dyDescent="0.25"/>
    <row r="65" hidden="1" x14ac:dyDescent="0.25"/>
    <row r="66" hidden="1" x14ac:dyDescent="0.25"/>
  </sheetData>
  <sheetProtection algorithmName="SHA-512" hashValue="qacM1yvRDCR98SGhhN+/DrPZ6t0BumRKMEdc+sSR9o9wfqKfUXiLI+6rgMK9+JKi8DErWtGJuUiDSPnE3NvLMQ==" saltValue="kDEiulwKZ4EoFkdRh+26zA==" spinCount="100000" sheet="1" objects="1" scenarios="1" selectLockedCells="1"/>
  <mergeCells count="98">
    <mergeCell ref="K39:L39"/>
    <mergeCell ref="K40:L40"/>
    <mergeCell ref="K41:L41"/>
    <mergeCell ref="K42:L42"/>
    <mergeCell ref="K43:L43"/>
    <mergeCell ref="B38:Q38"/>
    <mergeCell ref="O46:Q46"/>
    <mergeCell ref="M50:N50"/>
    <mergeCell ref="O39:Q39"/>
    <mergeCell ref="O40:Q40"/>
    <mergeCell ref="M44:N44"/>
    <mergeCell ref="M45:N45"/>
    <mergeCell ref="M46:N46"/>
    <mergeCell ref="M47:N47"/>
    <mergeCell ref="M48:N48"/>
    <mergeCell ref="M39:N39"/>
    <mergeCell ref="M40:N40"/>
    <mergeCell ref="M41:N41"/>
    <mergeCell ref="M42:N42"/>
    <mergeCell ref="M43:N43"/>
    <mergeCell ref="O47:Q47"/>
    <mergeCell ref="O50:Q50"/>
    <mergeCell ref="O41:Q41"/>
    <mergeCell ref="O42:Q42"/>
    <mergeCell ref="K49:L49"/>
    <mergeCell ref="K50:L50"/>
    <mergeCell ref="O45:Q45"/>
    <mergeCell ref="O48:Q48"/>
    <mergeCell ref="O49:Q49"/>
    <mergeCell ref="M49:N49"/>
    <mergeCell ref="K44:L44"/>
    <mergeCell ref="K45:L45"/>
    <mergeCell ref="K46:L46"/>
    <mergeCell ref="K47:L47"/>
    <mergeCell ref="K48:L48"/>
    <mergeCell ref="O43:Q43"/>
    <mergeCell ref="O44:Q44"/>
    <mergeCell ref="G48:H48"/>
    <mergeCell ref="G49:H49"/>
    <mergeCell ref="G50:H50"/>
    <mergeCell ref="I49:J49"/>
    <mergeCell ref="I50:J50"/>
    <mergeCell ref="I39:J39"/>
    <mergeCell ref="I40:J40"/>
    <mergeCell ref="I41:J41"/>
    <mergeCell ref="I42:J42"/>
    <mergeCell ref="I43:J43"/>
    <mergeCell ref="I44:J44"/>
    <mergeCell ref="I45:J45"/>
    <mergeCell ref="I46:J46"/>
    <mergeCell ref="I47:J47"/>
    <mergeCell ref="I48:J48"/>
    <mergeCell ref="G43:H43"/>
    <mergeCell ref="G44:H44"/>
    <mergeCell ref="G45:H45"/>
    <mergeCell ref="G46:H46"/>
    <mergeCell ref="G47:H47"/>
    <mergeCell ref="E39:F39"/>
    <mergeCell ref="G39:H39"/>
    <mergeCell ref="G40:H40"/>
    <mergeCell ref="G41:H41"/>
    <mergeCell ref="G42:H42"/>
    <mergeCell ref="C49:D49"/>
    <mergeCell ref="C50:D50"/>
    <mergeCell ref="E40:F40"/>
    <mergeCell ref="E41:F41"/>
    <mergeCell ref="E42:F42"/>
    <mergeCell ref="E43:F43"/>
    <mergeCell ref="E44:F44"/>
    <mergeCell ref="E45:F45"/>
    <mergeCell ref="E46:F46"/>
    <mergeCell ref="E47:F47"/>
    <mergeCell ref="E48:F48"/>
    <mergeCell ref="E49:F49"/>
    <mergeCell ref="E50:F50"/>
    <mergeCell ref="C44:D44"/>
    <mergeCell ref="C45:D45"/>
    <mergeCell ref="C46:D46"/>
    <mergeCell ref="C47:D47"/>
    <mergeCell ref="C48:D48"/>
    <mergeCell ref="C39:D39"/>
    <mergeCell ref="C40:D40"/>
    <mergeCell ref="C41:D41"/>
    <mergeCell ref="C42:D42"/>
    <mergeCell ref="C43:D43"/>
    <mergeCell ref="C1:G2"/>
    <mergeCell ref="K23:R23"/>
    <mergeCell ref="B8:I8"/>
    <mergeCell ref="C3:G3"/>
    <mergeCell ref="K3:R3"/>
    <mergeCell ref="C4:D4"/>
    <mergeCell ref="E4:F4"/>
    <mergeCell ref="C5:D5"/>
    <mergeCell ref="E5:F5"/>
    <mergeCell ref="B23:I23"/>
    <mergeCell ref="C6:D6"/>
    <mergeCell ref="E6:F6"/>
    <mergeCell ref="K8:R8"/>
  </mergeCells>
  <conditionalFormatting sqref="C40:Q50">
    <cfRule type="cellIs" dxfId="356" priority="1" operator="greaterThan">
      <formula>0.5</formula>
    </cfRule>
    <cfRule type="cellIs" dxfId="355" priority="2" operator="between">
      <formula>-0.49</formula>
      <formula>0.49</formula>
    </cfRule>
    <cfRule type="cellIs" dxfId="354" priority="3" operator="lessThan">
      <formula>-0.5</formula>
    </cfRule>
  </conditionalFormatting>
  <hyperlinks>
    <hyperlink ref="A2" location="Index!A1" display="Index" xr:uid="{00000000-0004-0000-6200-000000000000}"/>
  </hyperlinks>
  <pageMargins left="0.7" right="0.7" top="0.75" bottom="0.75" header="0.3" footer="0.3"/>
  <pageSetup paperSize="9" scale="60" fitToWidth="0" fitToHeight="2" orientation="landscape" r:id="rId1"/>
  <headerFooter>
    <oddHeader>&amp;R&amp;G</oddHeader>
    <oddFooter xml:space="preserve">&amp;L
J6203&amp;R©  COPYRIGHT JIM DAVIES &amp; ASSOCIATES PTY. LTD. 2016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217</vt:i4>
      </vt:variant>
      <vt:variant>
        <vt:lpstr>Named Ranges</vt:lpstr>
      </vt:variant>
      <vt:variant>
        <vt:i4>3</vt:i4>
      </vt:variant>
    </vt:vector>
  </HeadingPairs>
  <TitlesOfParts>
    <vt:vector size="220" baseType="lpstr">
      <vt:lpstr>Cover</vt:lpstr>
      <vt:lpstr>Index</vt:lpstr>
      <vt:lpstr>City of Albany</vt:lpstr>
      <vt:lpstr>^^Albany^^</vt:lpstr>
      <vt:lpstr>City of Armadale</vt:lpstr>
      <vt:lpstr>^^Armadale^^</vt:lpstr>
      <vt:lpstr>^^Forrestdale^^</vt:lpstr>
      <vt:lpstr>^^Kelmscott^^</vt:lpstr>
      <vt:lpstr>City of Bayswater</vt:lpstr>
      <vt:lpstr>City of Belmont</vt:lpstr>
      <vt:lpstr>City of Bunbury</vt:lpstr>
      <vt:lpstr>^^Bunbury^^</vt:lpstr>
      <vt:lpstr>City of Busselton</vt:lpstr>
      <vt:lpstr>^^Busselton^^</vt:lpstr>
      <vt:lpstr>^^Dunsborough^^</vt:lpstr>
      <vt:lpstr>^^Yallingup^^</vt:lpstr>
      <vt:lpstr>City of Canning</vt:lpstr>
      <vt:lpstr>City of Cockburn</vt:lpstr>
      <vt:lpstr>City of Fremantle</vt:lpstr>
      <vt:lpstr>^^Fremantle^^</vt:lpstr>
      <vt:lpstr>City of Gosnells</vt:lpstr>
      <vt:lpstr>City of Greater Geraldton</vt:lpstr>
      <vt:lpstr>^^Geraldton^^</vt:lpstr>
      <vt:lpstr>City of Joondalup</vt:lpstr>
      <vt:lpstr>^^Sorrento^^</vt:lpstr>
      <vt:lpstr>City of Kalgoorlie-Boulder</vt:lpstr>
      <vt:lpstr>^^Kalgoorlie^^</vt:lpstr>
      <vt:lpstr>City of Karratha</vt:lpstr>
      <vt:lpstr>^^Karratha^^</vt:lpstr>
      <vt:lpstr>City of Kwinana</vt:lpstr>
      <vt:lpstr>City of Mandurah</vt:lpstr>
      <vt:lpstr>^^Mandurah^^</vt:lpstr>
      <vt:lpstr>City of Melville</vt:lpstr>
      <vt:lpstr>^^Applecross^^</vt:lpstr>
      <vt:lpstr>City of Nedlands</vt:lpstr>
      <vt:lpstr>City of Perth</vt:lpstr>
      <vt:lpstr>City of Rockingham</vt:lpstr>
      <vt:lpstr>^^Rockingham^^</vt:lpstr>
      <vt:lpstr>City of South Perth</vt:lpstr>
      <vt:lpstr>City of Stirling</vt:lpstr>
      <vt:lpstr>City of Subiaco</vt:lpstr>
      <vt:lpstr>City of Swan</vt:lpstr>
      <vt:lpstr>^^Bullsbrook^^</vt:lpstr>
      <vt:lpstr>City of Vincent</vt:lpstr>
      <vt:lpstr>City of Wanneroo</vt:lpstr>
      <vt:lpstr>^^Wanneroo^^</vt:lpstr>
      <vt:lpstr>^^Yanchep^^</vt:lpstr>
      <vt:lpstr>Town of Bassendean</vt:lpstr>
      <vt:lpstr>Town of Cambridge</vt:lpstr>
      <vt:lpstr>Town of Claremont</vt:lpstr>
      <vt:lpstr>Town of Cottesloe</vt:lpstr>
      <vt:lpstr>Town of East Fremantle</vt:lpstr>
      <vt:lpstr>Town of Mosman Park</vt:lpstr>
      <vt:lpstr>Town of Narrogin</vt:lpstr>
      <vt:lpstr>Town of Port Hedland</vt:lpstr>
      <vt:lpstr>^^Port Hedland^^</vt:lpstr>
      <vt:lpstr>Town of Victoria Park</vt:lpstr>
      <vt:lpstr>Shire of Ashburton</vt:lpstr>
      <vt:lpstr>^^Onslow^^</vt:lpstr>
      <vt:lpstr>^^Tom Price^^</vt:lpstr>
      <vt:lpstr>Shire of Augusta-Margaret River</vt:lpstr>
      <vt:lpstr>^^Augusta^^</vt:lpstr>
      <vt:lpstr>^^Cowaramup^^</vt:lpstr>
      <vt:lpstr>^^Gracetown^^</vt:lpstr>
      <vt:lpstr>^^Margaret River^^</vt:lpstr>
      <vt:lpstr>Shire of Beverley</vt:lpstr>
      <vt:lpstr>Shire of Boddington</vt:lpstr>
      <vt:lpstr>Shire of Boyup Brook</vt:lpstr>
      <vt:lpstr>^^Boyup Brook^^</vt:lpstr>
      <vt:lpstr>Shire of Bridgetown-Greenbushes</vt:lpstr>
      <vt:lpstr>^^Bridgetown^^</vt:lpstr>
      <vt:lpstr>^^North Greenbushes^^</vt:lpstr>
      <vt:lpstr>Shire of Brookton</vt:lpstr>
      <vt:lpstr>Shire of Broome</vt:lpstr>
      <vt:lpstr>^^Broome^^</vt:lpstr>
      <vt:lpstr>Shire of Broomehill-Tambellup</vt:lpstr>
      <vt:lpstr>^^Broomehill^^</vt:lpstr>
      <vt:lpstr>^^Tambellup^^</vt:lpstr>
      <vt:lpstr>Shire of Bruce Rock</vt:lpstr>
      <vt:lpstr>Shire of Capel</vt:lpstr>
      <vt:lpstr>Shire of Carnamah</vt:lpstr>
      <vt:lpstr>^^Eneabba^^</vt:lpstr>
      <vt:lpstr>Shire of Carnarvon</vt:lpstr>
      <vt:lpstr>^^Carnarvon^^</vt:lpstr>
      <vt:lpstr>Shire of Chapman Valley</vt:lpstr>
      <vt:lpstr>Shire of Chittering</vt:lpstr>
      <vt:lpstr>Shire of Collie</vt:lpstr>
      <vt:lpstr>^^Collie^^</vt:lpstr>
      <vt:lpstr>Shire of Coolgardie</vt:lpstr>
      <vt:lpstr>Shire of Coorow</vt:lpstr>
      <vt:lpstr>Shire of Corrigin</vt:lpstr>
      <vt:lpstr>Shire of Cranbrook</vt:lpstr>
      <vt:lpstr>^^Frankland River^^</vt:lpstr>
      <vt:lpstr>Shire of Cuballing</vt:lpstr>
      <vt:lpstr>Shire of Cue</vt:lpstr>
      <vt:lpstr>Shire of Cunderdin</vt:lpstr>
      <vt:lpstr>Shire of Dalwallinu</vt:lpstr>
      <vt:lpstr>Shire of Dandaragan</vt:lpstr>
      <vt:lpstr>^^Jurien Bay^^</vt:lpstr>
      <vt:lpstr>Shire of Dardanup</vt:lpstr>
      <vt:lpstr>^^Dardanup^^</vt:lpstr>
      <vt:lpstr>Shire of Denmark</vt:lpstr>
      <vt:lpstr>^^Denmark^^</vt:lpstr>
      <vt:lpstr>Shire of Derby-West Kimberley</vt:lpstr>
      <vt:lpstr>^^Derby^^</vt:lpstr>
      <vt:lpstr>^^Fitzroy Crossing^^</vt:lpstr>
      <vt:lpstr>Shire of Donnybrook-Balingup</vt:lpstr>
      <vt:lpstr>^^Donnybrook^^</vt:lpstr>
      <vt:lpstr>^^Preston^^</vt:lpstr>
      <vt:lpstr>Shire of Dowerin</vt:lpstr>
      <vt:lpstr>Shire of Dumbleyung</vt:lpstr>
      <vt:lpstr>Shire of Dundas</vt:lpstr>
      <vt:lpstr>^^Norseman^^</vt:lpstr>
      <vt:lpstr>Shire of East Pilbara</vt:lpstr>
      <vt:lpstr>^^Marble Bar^^</vt:lpstr>
      <vt:lpstr>Shire of Esperance</vt:lpstr>
      <vt:lpstr>^^Esperance^^</vt:lpstr>
      <vt:lpstr>Shire of Exmouth</vt:lpstr>
      <vt:lpstr>^^Exmouth^^</vt:lpstr>
      <vt:lpstr>^^Learmonth^^</vt:lpstr>
      <vt:lpstr>Shire of Gingin</vt:lpstr>
      <vt:lpstr>^^Gingin^^</vt:lpstr>
      <vt:lpstr>^^Lancelin^^</vt:lpstr>
      <vt:lpstr>Shire of Gnowangerup</vt:lpstr>
      <vt:lpstr>Shire of Goomalling</vt:lpstr>
      <vt:lpstr>Shire of Halls Creek</vt:lpstr>
      <vt:lpstr>^^Halls Creek^^</vt:lpstr>
      <vt:lpstr>Shire of Harvey</vt:lpstr>
      <vt:lpstr>Shire of Irwin</vt:lpstr>
      <vt:lpstr>^^Dongara^^</vt:lpstr>
      <vt:lpstr>Shire of Jerramungup</vt:lpstr>
      <vt:lpstr>^^Bremer Bay^^</vt:lpstr>
      <vt:lpstr>^^Jerramungup^^</vt:lpstr>
      <vt:lpstr>Shire of Kalamunda</vt:lpstr>
      <vt:lpstr>^^Kalamunda^^</vt:lpstr>
      <vt:lpstr>^^Lesmurdie^^</vt:lpstr>
      <vt:lpstr>Shire of Katanning</vt:lpstr>
      <vt:lpstr>Shire of Kellerberrin</vt:lpstr>
      <vt:lpstr>^^Kellerberrin^^</vt:lpstr>
      <vt:lpstr>Shire of Kent</vt:lpstr>
      <vt:lpstr>Shire of Kojonup</vt:lpstr>
      <vt:lpstr>^^Kojonup^^</vt:lpstr>
      <vt:lpstr>Shire of Kondinin</vt:lpstr>
      <vt:lpstr>Shire of Koorda</vt:lpstr>
      <vt:lpstr>Shire of Kulin</vt:lpstr>
      <vt:lpstr>Shire of Lake Grace</vt:lpstr>
      <vt:lpstr>Shire of Laverton</vt:lpstr>
      <vt:lpstr>Shire of Leonora</vt:lpstr>
      <vt:lpstr>Shire of Manjimup</vt:lpstr>
      <vt:lpstr>^^Northcliffe^^</vt:lpstr>
      <vt:lpstr>^^Pemberton^^</vt:lpstr>
      <vt:lpstr>^^Walpole^^</vt:lpstr>
      <vt:lpstr>Shire of Meekatharra</vt:lpstr>
      <vt:lpstr>^^Meekatharra^^</vt:lpstr>
      <vt:lpstr>Shire of Menzies</vt:lpstr>
      <vt:lpstr>Shire of Merredin</vt:lpstr>
      <vt:lpstr>^^Merredin^^</vt:lpstr>
      <vt:lpstr>Shire of Mingenew</vt:lpstr>
      <vt:lpstr>Shire of Moora</vt:lpstr>
      <vt:lpstr>Shire of Morawa</vt:lpstr>
      <vt:lpstr>Shire of Mount Magnet</vt:lpstr>
      <vt:lpstr>Shire of Mount Marshall</vt:lpstr>
      <vt:lpstr>Shire of Mukinbudin</vt:lpstr>
      <vt:lpstr>Shire of Mundaring</vt:lpstr>
      <vt:lpstr>^^Mundaring^^</vt:lpstr>
      <vt:lpstr>Shire of Murchison</vt:lpstr>
      <vt:lpstr>Shire of Murray</vt:lpstr>
      <vt:lpstr>^^Dwellingup^^</vt:lpstr>
      <vt:lpstr>^^Pinjarra^^</vt:lpstr>
      <vt:lpstr>Shire of Nannup</vt:lpstr>
      <vt:lpstr>^^Nannup^^</vt:lpstr>
      <vt:lpstr>Shire of Narembeen</vt:lpstr>
      <vt:lpstr>Shire of Narrogin</vt:lpstr>
      <vt:lpstr>Shire of Ngaanyatjarraku</vt:lpstr>
      <vt:lpstr>Shire of Northam</vt:lpstr>
      <vt:lpstr>^^Northam^^</vt:lpstr>
      <vt:lpstr>Shire of Northampton</vt:lpstr>
      <vt:lpstr>^^Kalbarri^^</vt:lpstr>
      <vt:lpstr>Shire of Nungarin</vt:lpstr>
      <vt:lpstr>Shire of Peppermint Grove </vt:lpstr>
      <vt:lpstr>Shire of Perenjori</vt:lpstr>
      <vt:lpstr>Shire of Pingelly</vt:lpstr>
      <vt:lpstr>^^Pingelly^^</vt:lpstr>
      <vt:lpstr>Shire of Plantagenet</vt:lpstr>
      <vt:lpstr>Shire of Quairading</vt:lpstr>
      <vt:lpstr>Shire of Ravensthorpe</vt:lpstr>
      <vt:lpstr>^^Hopetoun^^</vt:lpstr>
      <vt:lpstr>Shire of Sandstone</vt:lpstr>
      <vt:lpstr>Shire of Serpentine-Jarrahdale</vt:lpstr>
      <vt:lpstr>^^Byford^^</vt:lpstr>
      <vt:lpstr>^^Serpentine^^</vt:lpstr>
      <vt:lpstr>Shire of Shark Bay</vt:lpstr>
      <vt:lpstr>^^Denham^^</vt:lpstr>
      <vt:lpstr>Shire of Tammin</vt:lpstr>
      <vt:lpstr>Shire of Three Springs</vt:lpstr>
      <vt:lpstr>Shire of Toodyay</vt:lpstr>
      <vt:lpstr>^^Toodyay^^</vt:lpstr>
      <vt:lpstr>Shire of Trayning</vt:lpstr>
      <vt:lpstr>Shire of Upper Gascoyne</vt:lpstr>
      <vt:lpstr>Shire of Victoria Plains</vt:lpstr>
      <vt:lpstr>Shire of Wagin</vt:lpstr>
      <vt:lpstr>Shire of Wandering</vt:lpstr>
      <vt:lpstr>Shire of Waroona</vt:lpstr>
      <vt:lpstr>Shire of West Arthur</vt:lpstr>
      <vt:lpstr>Shire of Westonia</vt:lpstr>
      <vt:lpstr>Shire of Wickepin</vt:lpstr>
      <vt:lpstr>Shire of Williams</vt:lpstr>
      <vt:lpstr>Shire of Wiluna</vt:lpstr>
      <vt:lpstr>Shire of Wongan-Ballidu</vt:lpstr>
      <vt:lpstr>Shire of Woodanilling</vt:lpstr>
      <vt:lpstr>Shire of Wyalkatchem</vt:lpstr>
      <vt:lpstr>Shire of Wyndham-East Kimberley</vt:lpstr>
      <vt:lpstr>^^Wyndham^^</vt:lpstr>
      <vt:lpstr>Shire of Yalgoo</vt:lpstr>
      <vt:lpstr>Shire of Yilgarn</vt:lpstr>
      <vt:lpstr>^^Southern Cross^^</vt:lpstr>
      <vt:lpstr>Shire of York</vt:lpstr>
      <vt:lpstr>Cover!Print_Area</vt:lpstr>
      <vt:lpstr>Index!Print_Area</vt:lpstr>
      <vt:lpstr>Index!Print_Titles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 Solomon</dc:creator>
  <cp:lastModifiedBy>M.J.I</cp:lastModifiedBy>
  <cp:lastPrinted>2020-01-17T07:04:13Z</cp:lastPrinted>
  <dcterms:created xsi:type="dcterms:W3CDTF">2016-02-18T02:29:28Z</dcterms:created>
  <dcterms:modified xsi:type="dcterms:W3CDTF">2020-01-28T07:25:35Z</dcterms:modified>
  <cp:contentStatus/>
</cp:coreProperties>
</file>